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E0230E33-2465-4BD3-9191-E559B9B8EAB9}" xr6:coauthVersionLast="47" xr6:coauthVersionMax="47" xr10:uidLastSave="{00000000-0000-0000-0000-000000000000}"/>
  <bookViews>
    <workbookView xWindow="28680" yWindow="-495" windowWidth="29040" windowHeight="15840" tabRatio="629" xr2:uid="{00000000-000D-0000-FFFF-FFFF00000000}"/>
  </bookViews>
  <sheets>
    <sheet name="Invoice" sheetId="1" r:id="rId1"/>
    <sheet name="Tax Invoice" sheetId="2" r:id="rId2"/>
  </sheets>
  <externalReferences>
    <externalReference r:id="rId3"/>
    <externalReference r:id="rId4"/>
  </externalReferences>
  <definedNames>
    <definedName name="_xlnm.Print_Area" localSheetId="0">Invoice!$A$1:$I$1017</definedName>
    <definedName name="_xlnm.Print_Area" localSheetId="1">'Tax Invoice'!$A$1:$G$1007</definedName>
    <definedName name="_xlnm.Print_Titles" localSheetId="0">Invoice!$1:$19</definedName>
    <definedName name="_xlnm.Print_Titles" localSheetId="1">'Tax Invoice'!$1:$17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" l="1"/>
  <c r="F81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3" i="1" l="1"/>
  <c r="F998" i="2"/>
  <c r="F1000" i="1"/>
  <c r="A998" i="2" s="1"/>
  <c r="F999" i="1"/>
  <c r="A997" i="2" s="1"/>
  <c r="F998" i="1"/>
  <c r="A996" i="2" s="1"/>
  <c r="F995" i="2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F983" i="1"/>
  <c r="A981" i="2" s="1"/>
  <c r="F980" i="2"/>
  <c r="F982" i="1"/>
  <c r="F979" i="2"/>
  <c r="F981" i="1"/>
  <c r="A979" i="2" s="1"/>
  <c r="F978" i="2"/>
  <c r="F980" i="1"/>
  <c r="A978" i="2" s="1"/>
  <c r="F977" i="2"/>
  <c r="F979" i="1"/>
  <c r="F978" i="1"/>
  <c r="A976" i="2" s="1"/>
  <c r="F975" i="2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F972" i="1"/>
  <c r="A970" i="2" s="1"/>
  <c r="F969" i="2"/>
  <c r="F971" i="1"/>
  <c r="A969" i="2" s="1"/>
  <c r="F968" i="2"/>
  <c r="F970" i="1"/>
  <c r="F967" i="2"/>
  <c r="F969" i="1"/>
  <c r="A967" i="2" s="1"/>
  <c r="F966" i="2"/>
  <c r="F968" i="1"/>
  <c r="A966" i="2" s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F960" i="2"/>
  <c r="F962" i="1"/>
  <c r="A960" i="2" s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F951" i="2"/>
  <c r="F953" i="1"/>
  <c r="A951" i="2" s="1"/>
  <c r="F950" i="2"/>
  <c r="F952" i="1"/>
  <c r="A950" i="2" s="1"/>
  <c r="F949" i="2"/>
  <c r="F951" i="1"/>
  <c r="A949" i="2" s="1"/>
  <c r="F948" i="2"/>
  <c r="F950" i="1"/>
  <c r="A948" i="2" s="1"/>
  <c r="F947" i="2"/>
  <c r="F949" i="1"/>
  <c r="A947" i="2" s="1"/>
  <c r="F946" i="2"/>
  <c r="F948" i="1"/>
  <c r="A946" i="2" s="1"/>
  <c r="F945" i="2"/>
  <c r="F947" i="1"/>
  <c r="A945" i="2" s="1"/>
  <c r="F944" i="2"/>
  <c r="F946" i="1"/>
  <c r="F943" i="2"/>
  <c r="F945" i="1"/>
  <c r="A943" i="2" s="1"/>
  <c r="F942" i="2"/>
  <c r="F944" i="1"/>
  <c r="A942" i="2" s="1"/>
  <c r="F941" i="2"/>
  <c r="F943" i="1"/>
  <c r="A941" i="2" s="1"/>
  <c r="F942" i="1"/>
  <c r="F939" i="2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A933" i="2" s="1"/>
  <c r="F932" i="2"/>
  <c r="F934" i="1"/>
  <c r="A932" i="2" s="1"/>
  <c r="F931" i="2"/>
  <c r="F933" i="1"/>
  <c r="A931" i="2" s="1"/>
  <c r="F932" i="1"/>
  <c r="A930" i="2" s="1"/>
  <c r="F929" i="2"/>
  <c r="F931" i="1"/>
  <c r="A929" i="2" s="1"/>
  <c r="F928" i="2"/>
  <c r="F930" i="1"/>
  <c r="A928" i="2" s="1"/>
  <c r="F927" i="2"/>
  <c r="F929" i="1"/>
  <c r="F926" i="2"/>
  <c r="F928" i="1"/>
  <c r="A926" i="2" s="1"/>
  <c r="F925" i="2"/>
  <c r="F927" i="1"/>
  <c r="A925" i="2" s="1"/>
  <c r="F924" i="2"/>
  <c r="F926" i="1"/>
  <c r="A924" i="2" s="1"/>
  <c r="F923" i="2"/>
  <c r="F925" i="1"/>
  <c r="A923" i="2" s="1"/>
  <c r="F922" i="2"/>
  <c r="F924" i="1"/>
  <c r="A922" i="2" s="1"/>
  <c r="F921" i="2"/>
  <c r="F923" i="1"/>
  <c r="A921" i="2" s="1"/>
  <c r="F920" i="2"/>
  <c r="F922" i="1"/>
  <c r="F919" i="2"/>
  <c r="F921" i="1"/>
  <c r="A919" i="2" s="1"/>
  <c r="F918" i="2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F914" i="1"/>
  <c r="F911" i="2"/>
  <c r="F913" i="1"/>
  <c r="A911" i="2" s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F903" i="1"/>
  <c r="A901" i="2" s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A896" i="2" s="1"/>
  <c r="F895" i="2"/>
  <c r="F897" i="1"/>
  <c r="A895" i="2" s="1"/>
  <c r="F894" i="2"/>
  <c r="F896" i="1"/>
  <c r="A894" i="2" s="1"/>
  <c r="F895" i="1"/>
  <c r="A893" i="2" s="1"/>
  <c r="F892" i="2"/>
  <c r="F894" i="1"/>
  <c r="A892" i="2" s="1"/>
  <c r="F891" i="2"/>
  <c r="F893" i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A884" i="2" s="1"/>
  <c r="F885" i="1"/>
  <c r="A883" i="2" s="1"/>
  <c r="F882" i="2"/>
  <c r="F884" i="1"/>
  <c r="A882" i="2" s="1"/>
  <c r="F881" i="2"/>
  <c r="F883" i="1"/>
  <c r="A881" i="2" s="1"/>
  <c r="F882" i="1"/>
  <c r="A880" i="2" s="1"/>
  <c r="F879" i="2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F873" i="2"/>
  <c r="F875" i="1"/>
  <c r="A873" i="2" s="1"/>
  <c r="F872" i="2"/>
  <c r="F874" i="1"/>
  <c r="A872" i="2" s="1"/>
  <c r="F873" i="1"/>
  <c r="F870" i="2"/>
  <c r="F872" i="1"/>
  <c r="A870" i="2" s="1"/>
  <c r="F869" i="2"/>
  <c r="F871" i="1"/>
  <c r="A869" i="2" s="1"/>
  <c r="F870" i="1"/>
  <c r="A868" i="2" s="1"/>
  <c r="F867" i="2"/>
  <c r="F869" i="1"/>
  <c r="A867" i="2" s="1"/>
  <c r="F866" i="2"/>
  <c r="F868" i="1"/>
  <c r="A866" i="2" s="1"/>
  <c r="F865" i="2"/>
  <c r="F867" i="1"/>
  <c r="A865" i="2" s="1"/>
  <c r="F864" i="2"/>
  <c r="F866" i="1"/>
  <c r="F863" i="2"/>
  <c r="F865" i="1"/>
  <c r="A863" i="2" s="1"/>
  <c r="F862" i="2"/>
  <c r="F864" i="1"/>
  <c r="A862" i="2" s="1"/>
  <c r="F861" i="2"/>
  <c r="F863" i="1"/>
  <c r="A861" i="2" s="1"/>
  <c r="F860" i="2"/>
  <c r="F862" i="1"/>
  <c r="A860" i="2" s="1"/>
  <c r="F859" i="2"/>
  <c r="F861" i="1"/>
  <c r="A859" i="2" s="1"/>
  <c r="F858" i="2"/>
  <c r="F860" i="1"/>
  <c r="A858" i="2" s="1"/>
  <c r="F857" i="2"/>
  <c r="F859" i="1"/>
  <c r="A857" i="2" s="1"/>
  <c r="F856" i="2"/>
  <c r="F858" i="1"/>
  <c r="A856" i="2" s="1"/>
  <c r="F857" i="1"/>
  <c r="A855" i="2" s="1"/>
  <c r="F854" i="2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51" i="1"/>
  <c r="A849" i="2" s="1"/>
  <c r="F850" i="1"/>
  <c r="A848" i="2" s="1"/>
  <c r="F847" i="2"/>
  <c r="F849" i="1"/>
  <c r="A847" i="2" s="1"/>
  <c r="F848" i="1"/>
  <c r="A846" i="2" s="1"/>
  <c r="F845" i="2"/>
  <c r="F847" i="1"/>
  <c r="A845" i="2" s="1"/>
  <c r="F844" i="2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F839" i="2"/>
  <c r="F841" i="1"/>
  <c r="F838" i="2"/>
  <c r="F840" i="1"/>
  <c r="A838" i="2" s="1"/>
  <c r="F837" i="2"/>
  <c r="F839" i="1"/>
  <c r="A837" i="2" s="1"/>
  <c r="F836" i="2"/>
  <c r="F838" i="1"/>
  <c r="F835" i="2"/>
  <c r="F837" i="1"/>
  <c r="A835" i="2" s="1"/>
  <c r="F834" i="2"/>
  <c r="F836" i="1"/>
  <c r="A834" i="2" s="1"/>
  <c r="F833" i="2"/>
  <c r="F835" i="1"/>
  <c r="A833" i="2" s="1"/>
  <c r="F832" i="2"/>
  <c r="F834" i="1"/>
  <c r="A832" i="2" s="1"/>
  <c r="F831" i="2"/>
  <c r="F833" i="1"/>
  <c r="F832" i="1"/>
  <c r="A830" i="2" s="1"/>
  <c r="F829" i="2"/>
  <c r="F831" i="1"/>
  <c r="A829" i="2" s="1"/>
  <c r="F828" i="2"/>
  <c r="F830" i="1"/>
  <c r="A828" i="2" s="1"/>
  <c r="F827" i="2"/>
  <c r="F829" i="1"/>
  <c r="A827" i="2" s="1"/>
  <c r="F826" i="2"/>
  <c r="F828" i="1"/>
  <c r="A826" i="2" s="1"/>
  <c r="F825" i="2"/>
  <c r="F827" i="1"/>
  <c r="A825" i="2" s="1"/>
  <c r="F824" i="2"/>
  <c r="F826" i="1"/>
  <c r="A824" i="2" s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F818" i="2"/>
  <c r="F820" i="1"/>
  <c r="A818" i="2" s="1"/>
  <c r="F817" i="2"/>
  <c r="F819" i="1"/>
  <c r="A817" i="2" s="1"/>
  <c r="F816" i="2"/>
  <c r="F818" i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F806" i="2"/>
  <c r="F808" i="1"/>
  <c r="A806" i="2" s="1"/>
  <c r="F805" i="2"/>
  <c r="F807" i="1"/>
  <c r="F806" i="1"/>
  <c r="F803" i="2"/>
  <c r="F805" i="1"/>
  <c r="A803" i="2" s="1"/>
  <c r="F802" i="2"/>
  <c r="F804" i="1"/>
  <c r="A802" i="2" s="1"/>
  <c r="F803" i="1"/>
  <c r="A801" i="2" s="1"/>
  <c r="F802" i="1"/>
  <c r="F799" i="2"/>
  <c r="F801" i="1"/>
  <c r="A799" i="2" s="1"/>
  <c r="F798" i="2"/>
  <c r="F800" i="1"/>
  <c r="A798" i="2" s="1"/>
  <c r="F797" i="2"/>
  <c r="F799" i="1"/>
  <c r="A797" i="2" s="1"/>
  <c r="F796" i="2"/>
  <c r="F798" i="1"/>
  <c r="A796" i="2" s="1"/>
  <c r="F795" i="2"/>
  <c r="F797" i="1"/>
  <c r="A795" i="2" s="1"/>
  <c r="F794" i="2"/>
  <c r="F796" i="1"/>
  <c r="A794" i="2" s="1"/>
  <c r="F793" i="2"/>
  <c r="F795" i="1"/>
  <c r="A793" i="2" s="1"/>
  <c r="F792" i="2"/>
  <c r="F794" i="1"/>
  <c r="A792" i="2" s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F782" i="1"/>
  <c r="F779" i="2"/>
  <c r="F781" i="1"/>
  <c r="A779" i="2" s="1"/>
  <c r="F778" i="2"/>
  <c r="F780" i="1"/>
  <c r="F779" i="1"/>
  <c r="A777" i="2" s="1"/>
  <c r="F778" i="1"/>
  <c r="A776" i="2" s="1"/>
  <c r="F775" i="2"/>
  <c r="F777" i="1"/>
  <c r="A775" i="2" s="1"/>
  <c r="F774" i="2"/>
  <c r="F776" i="1"/>
  <c r="A774" i="2" s="1"/>
  <c r="F773" i="2"/>
  <c r="F775" i="1"/>
  <c r="A773" i="2" s="1"/>
  <c r="F772" i="2"/>
  <c r="F774" i="1"/>
  <c r="A772" i="2" s="1"/>
  <c r="F771" i="2"/>
  <c r="F773" i="1"/>
  <c r="A771" i="2" s="1"/>
  <c r="F770" i="2"/>
  <c r="F772" i="1"/>
  <c r="A770" i="2" s="1"/>
  <c r="F771" i="1"/>
  <c r="A769" i="2" s="1"/>
  <c r="F768" i="2"/>
  <c r="F770" i="1"/>
  <c r="A768" i="2" s="1"/>
  <c r="F767" i="2"/>
  <c r="F769" i="1"/>
  <c r="A767" i="2" s="1"/>
  <c r="F766" i="2"/>
  <c r="F768" i="1"/>
  <c r="A766" i="2" s="1"/>
  <c r="F765" i="2"/>
  <c r="F767" i="1"/>
  <c r="A765" i="2" s="1"/>
  <c r="F764" i="2"/>
  <c r="F766" i="1"/>
  <c r="A764" i="2" s="1"/>
  <c r="F763" i="2"/>
  <c r="F765" i="1"/>
  <c r="A763" i="2" s="1"/>
  <c r="F762" i="2"/>
  <c r="F764" i="1"/>
  <c r="A762" i="2" s="1"/>
  <c r="F761" i="2"/>
  <c r="F763" i="1"/>
  <c r="A761" i="2" s="1"/>
  <c r="F760" i="2"/>
  <c r="F762" i="1"/>
  <c r="F759" i="2"/>
  <c r="F761" i="1"/>
  <c r="A759" i="2" s="1"/>
  <c r="F758" i="2"/>
  <c r="F760" i="1"/>
  <c r="A758" i="2" s="1"/>
  <c r="F757" i="2"/>
  <c r="F759" i="1"/>
  <c r="A757" i="2" s="1"/>
  <c r="F756" i="2"/>
  <c r="F758" i="1"/>
  <c r="A756" i="2" s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F743" i="2"/>
  <c r="F745" i="1"/>
  <c r="A743" i="2" s="1"/>
  <c r="F742" i="2"/>
  <c r="F744" i="1"/>
  <c r="A742" i="2" s="1"/>
  <c r="F741" i="2"/>
  <c r="F743" i="1"/>
  <c r="A741" i="2" s="1"/>
  <c r="F742" i="1"/>
  <c r="A740" i="2" s="1"/>
  <c r="F739" i="2"/>
  <c r="F741" i="1"/>
  <c r="A739" i="2" s="1"/>
  <c r="F738" i="2"/>
  <c r="F740" i="1"/>
  <c r="A738" i="2" s="1"/>
  <c r="F737" i="2"/>
  <c r="F739" i="1"/>
  <c r="A737" i="2" s="1"/>
  <c r="F736" i="2"/>
  <c r="F738" i="1"/>
  <c r="F735" i="2"/>
  <c r="F737" i="1"/>
  <c r="A735" i="2" s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31" i="1"/>
  <c r="A729" i="2" s="1"/>
  <c r="F728" i="2"/>
  <c r="F730" i="1"/>
  <c r="A728" i="2" s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A723" i="2" s="1"/>
  <c r="F722" i="2"/>
  <c r="F724" i="1"/>
  <c r="A722" i="2" s="1"/>
  <c r="F721" i="2"/>
  <c r="F723" i="1"/>
  <c r="A721" i="2" s="1"/>
  <c r="F720" i="2"/>
  <c r="F722" i="1"/>
  <c r="A720" i="2" s="1"/>
  <c r="F719" i="2"/>
  <c r="F721" i="1"/>
  <c r="A719" i="2" s="1"/>
  <c r="F720" i="1"/>
  <c r="A718" i="2" s="1"/>
  <c r="F717" i="2"/>
  <c r="F719" i="1"/>
  <c r="A717" i="2" s="1"/>
  <c r="F716" i="2"/>
  <c r="F718" i="1"/>
  <c r="A716" i="2" s="1"/>
  <c r="F717" i="1"/>
  <c r="A715" i="2" s="1"/>
  <c r="F714" i="2"/>
  <c r="F716" i="1"/>
  <c r="A714" i="2" s="1"/>
  <c r="F713" i="2"/>
  <c r="F715" i="1"/>
  <c r="A713" i="2" s="1"/>
  <c r="F712" i="2"/>
  <c r="F714" i="1"/>
  <c r="A712" i="2" s="1"/>
  <c r="F711" i="2"/>
  <c r="F713" i="1"/>
  <c r="A711" i="2" s="1"/>
  <c r="F712" i="1"/>
  <c r="A710" i="2" s="1"/>
  <c r="F709" i="2"/>
  <c r="F711" i="1"/>
  <c r="A709" i="2" s="1"/>
  <c r="F708" i="2"/>
  <c r="F710" i="1"/>
  <c r="F707" i="2"/>
  <c r="F709" i="1"/>
  <c r="A707" i="2" s="1"/>
  <c r="F706" i="2"/>
  <c r="F708" i="1"/>
  <c r="A706" i="2" s="1"/>
  <c r="F707" i="1"/>
  <c r="A705" i="2" s="1"/>
  <c r="F704" i="2"/>
  <c r="F706" i="1"/>
  <c r="A704" i="2" s="1"/>
  <c r="F703" i="2"/>
  <c r="F705" i="1"/>
  <c r="A703" i="2" s="1"/>
  <c r="F702" i="2"/>
  <c r="F704" i="1"/>
  <c r="A702" i="2" s="1"/>
  <c r="F701" i="2"/>
  <c r="F703" i="1"/>
  <c r="A701" i="2" s="1"/>
  <c r="F700" i="2"/>
  <c r="F702" i="1"/>
  <c r="A700" i="2" s="1"/>
  <c r="F699" i="2"/>
  <c r="F701" i="1"/>
  <c r="F698" i="2"/>
  <c r="F700" i="1"/>
  <c r="A698" i="2" s="1"/>
  <c r="F697" i="2"/>
  <c r="F699" i="1"/>
  <c r="A697" i="2" s="1"/>
  <c r="F696" i="2"/>
  <c r="F698" i="1"/>
  <c r="A696" i="2" s="1"/>
  <c r="F695" i="2"/>
  <c r="F697" i="1"/>
  <c r="A695" i="2" s="1"/>
  <c r="F694" i="2"/>
  <c r="F696" i="1"/>
  <c r="A694" i="2" s="1"/>
  <c r="F693" i="2"/>
  <c r="F695" i="1"/>
  <c r="A693" i="2" s="1"/>
  <c r="F692" i="2"/>
  <c r="F694" i="1"/>
  <c r="A692" i="2" s="1"/>
  <c r="F691" i="2"/>
  <c r="F693" i="1"/>
  <c r="F690" i="2"/>
  <c r="F692" i="1"/>
  <c r="A690" i="2" s="1"/>
  <c r="F689" i="2"/>
  <c r="F691" i="1"/>
  <c r="A689" i="2" s="1"/>
  <c r="F688" i="2"/>
  <c r="F690" i="1"/>
  <c r="A688" i="2" s="1"/>
  <c r="F687" i="2"/>
  <c r="F689" i="1"/>
  <c r="A687" i="2" s="1"/>
  <c r="F686" i="2"/>
  <c r="F688" i="1"/>
  <c r="A686" i="2" s="1"/>
  <c r="F685" i="2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F679" i="2"/>
  <c r="F681" i="1"/>
  <c r="A679" i="2" s="1"/>
  <c r="F678" i="2"/>
  <c r="F680" i="1"/>
  <c r="A678" i="2" s="1"/>
  <c r="F677" i="2"/>
  <c r="F679" i="1"/>
  <c r="A677" i="2" s="1"/>
  <c r="F678" i="1"/>
  <c r="A676" i="2" s="1"/>
  <c r="F677" i="1"/>
  <c r="A675" i="2" s="1"/>
  <c r="F674" i="2"/>
  <c r="F676" i="1"/>
  <c r="A674" i="2" s="1"/>
  <c r="F673" i="2"/>
  <c r="F675" i="1"/>
  <c r="A673" i="2" s="1"/>
  <c r="F672" i="2"/>
  <c r="F674" i="1"/>
  <c r="F671" i="2"/>
  <c r="F673" i="1"/>
  <c r="A671" i="2" s="1"/>
  <c r="F670" i="2"/>
  <c r="F672" i="1"/>
  <c r="A670" i="2" s="1"/>
  <c r="F669" i="2"/>
  <c r="F671" i="1"/>
  <c r="A669" i="2" s="1"/>
  <c r="F670" i="1"/>
  <c r="A668" i="2" s="1"/>
  <c r="F667" i="2"/>
  <c r="F669" i="1"/>
  <c r="F666" i="2"/>
  <c r="F668" i="1"/>
  <c r="A666" i="2" s="1"/>
  <c r="F665" i="2"/>
  <c r="F667" i="1"/>
  <c r="A665" i="2" s="1"/>
  <c r="F664" i="2"/>
  <c r="F666" i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A659" i="2" s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A652" i="2" s="1"/>
  <c r="F651" i="2"/>
  <c r="F653" i="1"/>
  <c r="A651" i="2" s="1"/>
  <c r="F650" i="2"/>
  <c r="F652" i="1"/>
  <c r="A650" i="2" s="1"/>
  <c r="F649" i="2"/>
  <c r="F651" i="1"/>
  <c r="A649" i="2" s="1"/>
  <c r="F650" i="1"/>
  <c r="A648" i="2" s="1"/>
  <c r="F647" i="2"/>
  <c r="F649" i="1"/>
  <c r="A647" i="2" s="1"/>
  <c r="F648" i="1"/>
  <c r="A646" i="2" s="1"/>
  <c r="F645" i="2"/>
  <c r="F647" i="1"/>
  <c r="A645" i="2" s="1"/>
  <c r="F644" i="2"/>
  <c r="F646" i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41" i="1"/>
  <c r="A639" i="2" s="1"/>
  <c r="F638" i="2"/>
  <c r="F640" i="1"/>
  <c r="A638" i="2" s="1"/>
  <c r="F637" i="2"/>
  <c r="F639" i="1"/>
  <c r="A637" i="2" s="1"/>
  <c r="F636" i="2"/>
  <c r="F638" i="1"/>
  <c r="A636" i="2" s="1"/>
  <c r="F635" i="2"/>
  <c r="F637" i="1"/>
  <c r="A635" i="2" s="1"/>
  <c r="F634" i="2"/>
  <c r="F636" i="1"/>
  <c r="A634" i="2" s="1"/>
  <c r="F635" i="1"/>
  <c r="A633" i="2" s="1"/>
  <c r="F632" i="2"/>
  <c r="F634" i="1"/>
  <c r="A632" i="2" s="1"/>
  <c r="F631" i="2"/>
  <c r="F633" i="1"/>
  <c r="A631" i="2" s="1"/>
  <c r="F630" i="2"/>
  <c r="F632" i="1"/>
  <c r="A630" i="2" s="1"/>
  <c r="F629" i="2"/>
  <c r="F631" i="1"/>
  <c r="A629" i="2" s="1"/>
  <c r="F628" i="2"/>
  <c r="F630" i="1"/>
  <c r="A628" i="2" s="1"/>
  <c r="F627" i="2"/>
  <c r="F629" i="1"/>
  <c r="A627" i="2" s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A620" i="2" s="1"/>
  <c r="F619" i="2"/>
  <c r="F621" i="1"/>
  <c r="A619" i="2" s="1"/>
  <c r="F618" i="2"/>
  <c r="F620" i="1"/>
  <c r="A618" i="2" s="1"/>
  <c r="F617" i="2"/>
  <c r="F619" i="1"/>
  <c r="A617" i="2" s="1"/>
  <c r="F618" i="1"/>
  <c r="A616" i="2" s="1"/>
  <c r="F615" i="2"/>
  <c r="F617" i="1"/>
  <c r="F614" i="2"/>
  <c r="F616" i="1"/>
  <c r="A614" i="2" s="1"/>
  <c r="F613" i="2"/>
  <c r="F615" i="1"/>
  <c r="A613" i="2" s="1"/>
  <c r="F612" i="2"/>
  <c r="F614" i="1"/>
  <c r="A612" i="2" s="1"/>
  <c r="F613" i="1"/>
  <c r="A611" i="2" s="1"/>
  <c r="F610" i="2"/>
  <c r="F612" i="1"/>
  <c r="A610" i="2" s="1"/>
  <c r="F609" i="2"/>
  <c r="F611" i="1"/>
  <c r="A609" i="2" s="1"/>
  <c r="F610" i="1"/>
  <c r="A608" i="2" s="1"/>
  <c r="F607" i="2"/>
  <c r="F609" i="1"/>
  <c r="F606" i="2"/>
  <c r="F608" i="1"/>
  <c r="A606" i="2" s="1"/>
  <c r="F605" i="2"/>
  <c r="F607" i="1"/>
  <c r="A605" i="2" s="1"/>
  <c r="F606" i="1"/>
  <c r="A604" i="2" s="1"/>
  <c r="F603" i="2"/>
  <c r="F605" i="1"/>
  <c r="A603" i="2" s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A596" i="2" s="1"/>
  <c r="F595" i="2"/>
  <c r="F597" i="1"/>
  <c r="A595" i="2" s="1"/>
  <c r="F596" i="1"/>
  <c r="A594" i="2" s="1"/>
  <c r="F593" i="2"/>
  <c r="F595" i="1"/>
  <c r="A593" i="2" s="1"/>
  <c r="F592" i="2"/>
  <c r="F594" i="1"/>
  <c r="A592" i="2" s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A586" i="2" s="1"/>
  <c r="F585" i="2"/>
  <c r="F587" i="1"/>
  <c r="A585" i="2" s="1"/>
  <c r="F584" i="2"/>
  <c r="F586" i="1"/>
  <c r="A584" i="2" s="1"/>
  <c r="F583" i="2"/>
  <c r="F585" i="1"/>
  <c r="A583" i="2" s="1"/>
  <c r="F582" i="2"/>
  <c r="F584" i="1"/>
  <c r="A582" i="2" s="1"/>
  <c r="F581" i="2"/>
  <c r="F583" i="1"/>
  <c r="A581" i="2" s="1"/>
  <c r="F580" i="2"/>
  <c r="F582" i="1"/>
  <c r="A580" i="2" s="1"/>
  <c r="F579" i="2"/>
  <c r="F581" i="1"/>
  <c r="A579" i="2" s="1"/>
  <c r="F578" i="2"/>
  <c r="F580" i="1"/>
  <c r="A578" i="2" s="1"/>
  <c r="F577" i="2"/>
  <c r="F579" i="1"/>
  <c r="A577" i="2" s="1"/>
  <c r="F576" i="2"/>
  <c r="F578" i="1"/>
  <c r="A576" i="2" s="1"/>
  <c r="F575" i="2"/>
  <c r="F577" i="1"/>
  <c r="A575" i="2" s="1"/>
  <c r="F574" i="2"/>
  <c r="F576" i="1"/>
  <c r="A574" i="2" s="1"/>
  <c r="F573" i="2"/>
  <c r="F575" i="1"/>
  <c r="A573" i="2" s="1"/>
  <c r="F574" i="1"/>
  <c r="F571" i="2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8" i="1"/>
  <c r="A556" i="2" s="1"/>
  <c r="F555" i="2"/>
  <c r="F557" i="1"/>
  <c r="A555" i="2" s="1"/>
  <c r="F554" i="2"/>
  <c r="F556" i="1"/>
  <c r="A554" i="2" s="1"/>
  <c r="F553" i="2"/>
  <c r="F555" i="1"/>
  <c r="A553" i="2" s="1"/>
  <c r="F554" i="1"/>
  <c r="A552" i="2" s="1"/>
  <c r="F551" i="2"/>
  <c r="F553" i="1"/>
  <c r="A551" i="2" s="1"/>
  <c r="F550" i="2"/>
  <c r="F552" i="1"/>
  <c r="A550" i="2" s="1"/>
  <c r="F549" i="2"/>
  <c r="F551" i="1"/>
  <c r="F550" i="1"/>
  <c r="A548" i="2" s="1"/>
  <c r="F547" i="2"/>
  <c r="F549" i="1"/>
  <c r="A547" i="2" s="1"/>
  <c r="F546" i="2"/>
  <c r="F548" i="1"/>
  <c r="A546" i="2" s="1"/>
  <c r="F545" i="2"/>
  <c r="F547" i="1"/>
  <c r="A545" i="2" s="1"/>
  <c r="F544" i="2"/>
  <c r="F546" i="1"/>
  <c r="A544" i="2" s="1"/>
  <c r="F543" i="2"/>
  <c r="F545" i="1"/>
  <c r="A543" i="2" s="1"/>
  <c r="F544" i="1"/>
  <c r="A542" i="2" s="1"/>
  <c r="F543" i="1"/>
  <c r="F540" i="2"/>
  <c r="F542" i="1"/>
  <c r="A540" i="2" s="1"/>
  <c r="F539" i="2"/>
  <c r="F541" i="1"/>
  <c r="A539" i="2" s="1"/>
  <c r="F538" i="2"/>
  <c r="F540" i="1"/>
  <c r="A538" i="2" s="1"/>
  <c r="F539" i="1"/>
  <c r="A537" i="2" s="1"/>
  <c r="F536" i="2"/>
  <c r="F538" i="1"/>
  <c r="F535" i="2"/>
  <c r="F537" i="1"/>
  <c r="A535" i="2" s="1"/>
  <c r="F536" i="1"/>
  <c r="A534" i="2" s="1"/>
  <c r="F533" i="2"/>
  <c r="F535" i="1"/>
  <c r="A533" i="2" s="1"/>
  <c r="F532" i="2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30" i="1"/>
  <c r="A528" i="2" s="1"/>
  <c r="F527" i="2"/>
  <c r="F529" i="1"/>
  <c r="A527" i="2" s="1"/>
  <c r="F526" i="2"/>
  <c r="F528" i="1"/>
  <c r="A526" i="2" s="1"/>
  <c r="F525" i="2"/>
  <c r="F527" i="1"/>
  <c r="A525" i="2" s="1"/>
  <c r="F524" i="2"/>
  <c r="F526" i="1"/>
  <c r="A524" i="2" s="1"/>
  <c r="F523" i="2"/>
  <c r="F525" i="1"/>
  <c r="A523" i="2" s="1"/>
  <c r="F522" i="2"/>
  <c r="F524" i="1"/>
  <c r="A522" i="2" s="1"/>
  <c r="F521" i="2"/>
  <c r="F523" i="1"/>
  <c r="A521" i="2" s="1"/>
  <c r="F520" i="2"/>
  <c r="F522" i="1"/>
  <c r="A520" i="2" s="1"/>
  <c r="F519" i="2"/>
  <c r="F521" i="1"/>
  <c r="A519" i="2" s="1"/>
  <c r="F518" i="2"/>
  <c r="F520" i="1"/>
  <c r="A518" i="2" s="1"/>
  <c r="F517" i="2"/>
  <c r="F519" i="1"/>
  <c r="A517" i="2" s="1"/>
  <c r="F516" i="2"/>
  <c r="F518" i="1"/>
  <c r="A516" i="2" s="1"/>
  <c r="F515" i="2"/>
  <c r="F517" i="1"/>
  <c r="A515" i="2" s="1"/>
  <c r="F514" i="2"/>
  <c r="F516" i="1"/>
  <c r="A514" i="2" s="1"/>
  <c r="F513" i="2"/>
  <c r="F515" i="1"/>
  <c r="A513" i="2" s="1"/>
  <c r="F512" i="2"/>
  <c r="F514" i="1"/>
  <c r="A512" i="2" s="1"/>
  <c r="F511" i="2"/>
  <c r="F513" i="1"/>
  <c r="A511" i="2" s="1"/>
  <c r="F510" i="2"/>
  <c r="F512" i="1"/>
  <c r="A510" i="2" s="1"/>
  <c r="F509" i="2"/>
  <c r="F511" i="1"/>
  <c r="A509" i="2" s="1"/>
  <c r="F508" i="2"/>
  <c r="F510" i="1"/>
  <c r="A508" i="2" s="1"/>
  <c r="F507" i="2"/>
  <c r="F509" i="1"/>
  <c r="F506" i="2"/>
  <c r="F508" i="1"/>
  <c r="A506" i="2" s="1"/>
  <c r="F505" i="2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F503" i="1"/>
  <c r="A501" i="2" s="1"/>
  <c r="F502" i="1"/>
  <c r="A500" i="2" s="1"/>
  <c r="F499" i="2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91" i="1"/>
  <c r="A489" i="2" s="1"/>
  <c r="F488" i="2"/>
  <c r="F490" i="1"/>
  <c r="F487" i="2"/>
  <c r="F489" i="1"/>
  <c r="A487" i="2" s="1"/>
  <c r="F486" i="2"/>
  <c r="F488" i="1"/>
  <c r="A486" i="2" s="1"/>
  <c r="F485" i="2"/>
  <c r="F487" i="1"/>
  <c r="A485" i="2" s="1"/>
  <c r="F484" i="2"/>
  <c r="F486" i="1"/>
  <c r="A484" i="2" s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F480" i="1"/>
  <c r="A478" i="2" s="1"/>
  <c r="F477" i="2"/>
  <c r="F479" i="1"/>
  <c r="F476" i="2"/>
  <c r="F478" i="1"/>
  <c r="A476" i="2" s="1"/>
  <c r="F475" i="2"/>
  <c r="F477" i="1"/>
  <c r="A475" i="2" s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F470" i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3" i="1"/>
  <c r="A461" i="2" s="1"/>
  <c r="F460" i="2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A452" i="2" s="1"/>
  <c r="F451" i="2"/>
  <c r="F453" i="1"/>
  <c r="A451" i="2" s="1"/>
  <c r="F450" i="2"/>
  <c r="F452" i="1"/>
  <c r="A450" i="2" s="1"/>
  <c r="F449" i="2"/>
  <c r="F451" i="1"/>
  <c r="A449" i="2" s="1"/>
  <c r="F450" i="1"/>
  <c r="A448" i="2" s="1"/>
  <c r="F447" i="2"/>
  <c r="F449" i="1"/>
  <c r="A447" i="2" s="1"/>
  <c r="F446" i="2"/>
  <c r="F448" i="1"/>
  <c r="A446" i="2" s="1"/>
  <c r="F447" i="1"/>
  <c r="A445" i="2" s="1"/>
  <c r="F444" i="2"/>
  <c r="F446" i="1"/>
  <c r="A444" i="2" s="1"/>
  <c r="F443" i="2"/>
  <c r="F445" i="1"/>
  <c r="A443" i="2" s="1"/>
  <c r="F442" i="2"/>
  <c r="F444" i="1"/>
  <c r="A442" i="2" s="1"/>
  <c r="F441" i="2"/>
  <c r="F443" i="1"/>
  <c r="A441" i="2" s="1"/>
  <c r="F440" i="2"/>
  <c r="F442" i="1"/>
  <c r="A440" i="2" s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A435" i="2" s="1"/>
  <c r="F436" i="1"/>
  <c r="A434" i="2" s="1"/>
  <c r="F433" i="2"/>
  <c r="F435" i="1"/>
  <c r="A433" i="2" s="1"/>
  <c r="F432" i="2"/>
  <c r="F434" i="1"/>
  <c r="A432" i="2" s="1"/>
  <c r="F433" i="1"/>
  <c r="A431" i="2" s="1"/>
  <c r="F430" i="2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7" i="1"/>
  <c r="A425" i="2" s="1"/>
  <c r="F424" i="2"/>
  <c r="F426" i="1"/>
  <c r="A424" i="2" s="1"/>
  <c r="F423" i="2"/>
  <c r="F425" i="1"/>
  <c r="F422" i="2"/>
  <c r="F424" i="1"/>
  <c r="A422" i="2" s="1"/>
  <c r="F423" i="1"/>
  <c r="A421" i="2" s="1"/>
  <c r="F420" i="2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F417" i="1"/>
  <c r="A415" i="2" s="1"/>
  <c r="F414" i="2"/>
  <c r="F416" i="1"/>
  <c r="A414" i="2" s="1"/>
  <c r="F415" i="1"/>
  <c r="A413" i="2" s="1"/>
  <c r="F412" i="2"/>
  <c r="F414" i="1"/>
  <c r="F411" i="2"/>
  <c r="F413" i="1"/>
  <c r="A411" i="2" s="1"/>
  <c r="F410" i="2"/>
  <c r="F412" i="1"/>
  <c r="A410" i="2" s="1"/>
  <c r="F409" i="2"/>
  <c r="F411" i="1"/>
  <c r="A409" i="2" s="1"/>
  <c r="F408" i="2"/>
  <c r="F410" i="1"/>
  <c r="A408" i="2" s="1"/>
  <c r="F407" i="2"/>
  <c r="F409" i="1"/>
  <c r="A407" i="2" s="1"/>
  <c r="F406" i="2"/>
  <c r="F408" i="1"/>
  <c r="A406" i="2" s="1"/>
  <c r="F405" i="2"/>
  <c r="F407" i="1"/>
  <c r="A405" i="2" s="1"/>
  <c r="F406" i="1"/>
  <c r="A404" i="2" s="1"/>
  <c r="F403" i="2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A396" i="2" s="1"/>
  <c r="F395" i="2"/>
  <c r="F397" i="1"/>
  <c r="A395" i="2" s="1"/>
  <c r="F394" i="2"/>
  <c r="F396" i="1"/>
  <c r="A394" i="2" s="1"/>
  <c r="F393" i="2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A389" i="2" s="1"/>
  <c r="F388" i="2"/>
  <c r="F390" i="1"/>
  <c r="A388" i="2" s="1"/>
  <c r="F387" i="2"/>
  <c r="F389" i="1"/>
  <c r="A387" i="2" s="1"/>
  <c r="F386" i="2"/>
  <c r="F388" i="1"/>
  <c r="A386" i="2" s="1"/>
  <c r="F385" i="2"/>
  <c r="F387" i="1"/>
  <c r="A385" i="2" s="1"/>
  <c r="F384" i="2"/>
  <c r="F386" i="1"/>
  <c r="A384" i="2" s="1"/>
  <c r="F383" i="2"/>
  <c r="F385" i="1"/>
  <c r="A383" i="2" s="1"/>
  <c r="F384" i="1"/>
  <c r="A382" i="2" s="1"/>
  <c r="F381" i="2"/>
  <c r="F383" i="1"/>
  <c r="A381" i="2" s="1"/>
  <c r="F380" i="2"/>
  <c r="F382" i="1"/>
  <c r="A380" i="2" s="1"/>
  <c r="F379" i="2"/>
  <c r="F381" i="1"/>
  <c r="F378" i="2"/>
  <c r="F380" i="1"/>
  <c r="A378" i="2" s="1"/>
  <c r="F379" i="1"/>
  <c r="A377" i="2" s="1"/>
  <c r="F376" i="2"/>
  <c r="F378" i="1"/>
  <c r="F375" i="2"/>
  <c r="F377" i="1"/>
  <c r="A375" i="2" s="1"/>
  <c r="F374" i="2"/>
  <c r="F376" i="1"/>
  <c r="A374" i="2" s="1"/>
  <c r="F373" i="2"/>
  <c r="F375" i="1"/>
  <c r="A373" i="2" s="1"/>
  <c r="F372" i="2"/>
  <c r="F374" i="1"/>
  <c r="F371" i="2"/>
  <c r="F373" i="1"/>
  <c r="A371" i="2" s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F365" i="1"/>
  <c r="A363" i="2" s="1"/>
  <c r="F362" i="2"/>
  <c r="F364" i="1"/>
  <c r="A362" i="2" s="1"/>
  <c r="F361" i="2"/>
  <c r="F363" i="1"/>
  <c r="A361" i="2" s="1"/>
  <c r="F360" i="2"/>
  <c r="F362" i="1"/>
  <c r="A360" i="2" s="1"/>
  <c r="F359" i="2"/>
  <c r="F361" i="1"/>
  <c r="A359" i="2" s="1"/>
  <c r="F358" i="2"/>
  <c r="F360" i="1"/>
  <c r="A358" i="2" s="1"/>
  <c r="F357" i="2"/>
  <c r="F359" i="1"/>
  <c r="A357" i="2" s="1"/>
  <c r="F356" i="2"/>
  <c r="F358" i="1"/>
  <c r="A356" i="2" s="1"/>
  <c r="F355" i="2"/>
  <c r="F357" i="1"/>
  <c r="A355" i="2" s="1"/>
  <c r="F354" i="2"/>
  <c r="F356" i="1"/>
  <c r="A354" i="2" s="1"/>
  <c r="F355" i="1"/>
  <c r="A353" i="2" s="1"/>
  <c r="F354" i="1"/>
  <c r="A352" i="2" s="1"/>
  <c r="F351" i="2"/>
  <c r="F353" i="1"/>
  <c r="A351" i="2" s="1"/>
  <c r="F350" i="2"/>
  <c r="F352" i="1"/>
  <c r="A350" i="2" s="1"/>
  <c r="F349" i="2"/>
  <c r="F351" i="1"/>
  <c r="A349" i="2" s="1"/>
  <c r="F348" i="2"/>
  <c r="F350" i="1"/>
  <c r="F347" i="2"/>
  <c r="F349" i="1"/>
  <c r="A347" i="2" s="1"/>
  <c r="F346" i="2"/>
  <c r="F348" i="1"/>
  <c r="A346" i="2" s="1"/>
  <c r="F347" i="1"/>
  <c r="A345" i="2" s="1"/>
  <c r="F344" i="2"/>
  <c r="F346" i="1"/>
  <c r="A344" i="2" s="1"/>
  <c r="F343" i="2"/>
  <c r="F345" i="1"/>
  <c r="A343" i="2" s="1"/>
  <c r="F342" i="2"/>
  <c r="F344" i="1"/>
  <c r="A342" i="2" s="1"/>
  <c r="F343" i="1"/>
  <c r="A341" i="2" s="1"/>
  <c r="F340" i="2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F335" i="2"/>
  <c r="F337" i="1"/>
  <c r="A335" i="2" s="1"/>
  <c r="F334" i="2"/>
  <c r="F336" i="1"/>
  <c r="A334" i="2" s="1"/>
  <c r="F333" i="2"/>
  <c r="F335" i="1"/>
  <c r="A333" i="2" s="1"/>
  <c r="F334" i="1"/>
  <c r="A332" i="2" s="1"/>
  <c r="F331" i="2"/>
  <c r="F333" i="1"/>
  <c r="A331" i="2" s="1"/>
  <c r="F330" i="2"/>
  <c r="F332" i="1"/>
  <c r="A330" i="2" s="1"/>
  <c r="F329" i="2"/>
  <c r="F331" i="1"/>
  <c r="A329" i="2" s="1"/>
  <c r="F330" i="1"/>
  <c r="A328" i="2" s="1"/>
  <c r="F327" i="2"/>
  <c r="F329" i="1"/>
  <c r="A327" i="2" s="1"/>
  <c r="F326" i="2"/>
  <c r="F328" i="1"/>
  <c r="A326" i="2" s="1"/>
  <c r="F325" i="2"/>
  <c r="F327" i="1"/>
  <c r="A325" i="2" s="1"/>
  <c r="F326" i="1"/>
  <c r="A324" i="2" s="1"/>
  <c r="F323" i="2"/>
  <c r="F325" i="1"/>
  <c r="A323" i="2" s="1"/>
  <c r="F322" i="2"/>
  <c r="F324" i="1"/>
  <c r="A322" i="2" s="1"/>
  <c r="F321" i="2"/>
  <c r="F323" i="1"/>
  <c r="A321" i="2" s="1"/>
  <c r="F320" i="2"/>
  <c r="F322" i="1"/>
  <c r="A320" i="2" s="1"/>
  <c r="F319" i="2"/>
  <c r="F321" i="1"/>
  <c r="A319" i="2" s="1"/>
  <c r="F318" i="2"/>
  <c r="F320" i="1"/>
  <c r="A318" i="2" s="1"/>
  <c r="F317" i="2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F312" i="1"/>
  <c r="A310" i="2" s="1"/>
  <c r="F309" i="2"/>
  <c r="F311" i="1"/>
  <c r="A309" i="2" s="1"/>
  <c r="F308" i="2"/>
  <c r="F310" i="1"/>
  <c r="A308" i="2" s="1"/>
  <c r="F307" i="2"/>
  <c r="F309" i="1"/>
  <c r="A307" i="2" s="1"/>
  <c r="F308" i="1"/>
  <c r="A306" i="2" s="1"/>
  <c r="F305" i="2"/>
  <c r="F307" i="1"/>
  <c r="A305" i="2" s="1"/>
  <c r="F304" i="2"/>
  <c r="F306" i="1"/>
  <c r="A304" i="2" s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90" i="1"/>
  <c r="F287" i="2"/>
  <c r="F289" i="1"/>
  <c r="A287" i="2" s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F279" i="2"/>
  <c r="F281" i="1"/>
  <c r="A279" i="2" s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F263" i="2"/>
  <c r="F265" i="1"/>
  <c r="A263" i="2" s="1"/>
  <c r="F262" i="2"/>
  <c r="F264" i="1"/>
  <c r="A262" i="2" s="1"/>
  <c r="F261" i="2"/>
  <c r="F263" i="1"/>
  <c r="A261" i="2" s="1"/>
  <c r="F260" i="2"/>
  <c r="F262" i="1"/>
  <c r="A260" i="2" s="1"/>
  <c r="F259" i="2"/>
  <c r="F261" i="1"/>
  <c r="A259" i="2" s="1"/>
  <c r="F258" i="2"/>
  <c r="F260" i="1"/>
  <c r="A258" i="2" s="1"/>
  <c r="F259" i="1"/>
  <c r="A257" i="2" s="1"/>
  <c r="F256" i="2"/>
  <c r="F258" i="1"/>
  <c r="A256" i="2" s="1"/>
  <c r="F255" i="2"/>
  <c r="F257" i="1"/>
  <c r="A255" i="2" s="1"/>
  <c r="F254" i="2"/>
  <c r="F256" i="1"/>
  <c r="A254" i="2" s="1"/>
  <c r="F253" i="2"/>
  <c r="F255" i="1"/>
  <c r="A253" i="2" s="1"/>
  <c r="F252" i="2"/>
  <c r="F254" i="1"/>
  <c r="A252" i="2" s="1"/>
  <c r="F251" i="2"/>
  <c r="F253" i="1"/>
  <c r="A251" i="2" s="1"/>
  <c r="F250" i="2"/>
  <c r="F252" i="1"/>
  <c r="A250" i="2" s="1"/>
  <c r="F249" i="2"/>
  <c r="F251" i="1"/>
  <c r="A249" i="2" s="1"/>
  <c r="F248" i="2"/>
  <c r="F250" i="1"/>
  <c r="A248" i="2" s="1"/>
  <c r="F247" i="2"/>
  <c r="F249" i="1"/>
  <c r="A247" i="2" s="1"/>
  <c r="F246" i="2"/>
  <c r="F248" i="1"/>
  <c r="A246" i="2" s="1"/>
  <c r="F245" i="2"/>
  <c r="F247" i="1"/>
  <c r="A245" i="2" s="1"/>
  <c r="F244" i="2"/>
  <c r="F246" i="1"/>
  <c r="A244" i="2" s="1"/>
  <c r="F243" i="2"/>
  <c r="F245" i="1"/>
  <c r="A243" i="2" s="1"/>
  <c r="F242" i="2"/>
  <c r="F244" i="1"/>
  <c r="A242" i="2" s="1"/>
  <c r="F241" i="2"/>
  <c r="F243" i="1"/>
  <c r="A241" i="2" s="1"/>
  <c r="F240" i="2"/>
  <c r="F242" i="1"/>
  <c r="F239" i="2"/>
  <c r="F241" i="1"/>
  <c r="A239" i="2" s="1"/>
  <c r="F238" i="2"/>
  <c r="F240" i="1"/>
  <c r="A238" i="2" s="1"/>
  <c r="F237" i="2"/>
  <c r="F239" i="1"/>
  <c r="A237" i="2" s="1"/>
  <c r="F236" i="2"/>
  <c r="F238" i="1"/>
  <c r="F235" i="2"/>
  <c r="F237" i="1"/>
  <c r="A235" i="2" s="1"/>
  <c r="F234" i="2"/>
  <c r="F236" i="1"/>
  <c r="F233" i="2"/>
  <c r="F235" i="1"/>
  <c r="A233" i="2" s="1"/>
  <c r="F232" i="2"/>
  <c r="F234" i="1"/>
  <c r="A232" i="2" s="1"/>
  <c r="F231" i="2"/>
  <c r="F233" i="1"/>
  <c r="F230" i="2"/>
  <c r="F232" i="1"/>
  <c r="A230" i="2" s="1"/>
  <c r="F229" i="2"/>
  <c r="F231" i="1"/>
  <c r="A229" i="2" s="1"/>
  <c r="F228" i="2"/>
  <c r="F230" i="1"/>
  <c r="F229" i="1"/>
  <c r="A227" i="2" s="1"/>
  <c r="F226" i="2"/>
  <c r="F228" i="1"/>
  <c r="A226" i="2" s="1"/>
  <c r="F225" i="2"/>
  <c r="F227" i="1"/>
  <c r="A225" i="2" s="1"/>
  <c r="F224" i="2"/>
  <c r="F226" i="1"/>
  <c r="A224" i="2" s="1"/>
  <c r="F225" i="1"/>
  <c r="A223" i="2" s="1"/>
  <c r="F222" i="2"/>
  <c r="F224" i="1"/>
  <c r="A222" i="2" s="1"/>
  <c r="F221" i="2"/>
  <c r="F223" i="1"/>
  <c r="A221" i="2" s="1"/>
  <c r="F220" i="2"/>
  <c r="F222" i="1"/>
  <c r="A220" i="2" s="1"/>
  <c r="F219" i="2"/>
  <c r="F221" i="1"/>
  <c r="A219" i="2" s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A211" i="2" s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A196" i="2" s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A188" i="2" s="1"/>
  <c r="F187" i="2"/>
  <c r="F189" i="1"/>
  <c r="A187" i="2" s="1"/>
  <c r="F186" i="2"/>
  <c r="F188" i="1"/>
  <c r="A186" i="2" s="1"/>
  <c r="F185" i="2"/>
  <c r="F187" i="1"/>
  <c r="A185" i="2" s="1"/>
  <c r="F184" i="2"/>
  <c r="F186" i="1"/>
  <c r="F183" i="2"/>
  <c r="F185" i="1"/>
  <c r="A183" i="2" s="1"/>
  <c r="F182" i="2"/>
  <c r="F184" i="1"/>
  <c r="A182" i="2" s="1"/>
  <c r="F181" i="2"/>
  <c r="F183" i="1"/>
  <c r="A181" i="2" s="1"/>
  <c r="F180" i="2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F177" i="1"/>
  <c r="A175" i="2" s="1"/>
  <c r="F174" i="2"/>
  <c r="F176" i="1"/>
  <c r="A174" i="2" s="1"/>
  <c r="F175" i="1"/>
  <c r="A173" i="2" s="1"/>
  <c r="F172" i="2"/>
  <c r="F174" i="1"/>
  <c r="A172" i="2" s="1"/>
  <c r="F171" i="2"/>
  <c r="F173" i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F168" i="1"/>
  <c r="A166" i="2" s="1"/>
  <c r="F165" i="2"/>
  <c r="F167" i="1"/>
  <c r="A165" i="2" s="1"/>
  <c r="F164" i="2"/>
  <c r="F166" i="1"/>
  <c r="A164" i="2" s="1"/>
  <c r="F163" i="2"/>
  <c r="F165" i="1"/>
  <c r="A163" i="2" s="1"/>
  <c r="F162" i="2"/>
  <c r="F164" i="1"/>
  <c r="A162" i="2" s="1"/>
  <c r="F161" i="2"/>
  <c r="F163" i="1"/>
  <c r="A161" i="2" s="1"/>
  <c r="F160" i="2"/>
  <c r="F162" i="1"/>
  <c r="A160" i="2" s="1"/>
  <c r="F161" i="1"/>
  <c r="A159" i="2" s="1"/>
  <c r="F158" i="2"/>
  <c r="F160" i="1"/>
  <c r="A158" i="2" s="1"/>
  <c r="F157" i="2"/>
  <c r="F159" i="1"/>
  <c r="A157" i="2" s="1"/>
  <c r="F156" i="2"/>
  <c r="F158" i="1"/>
  <c r="A156" i="2" s="1"/>
  <c r="F155" i="2"/>
  <c r="F157" i="1"/>
  <c r="F154" i="2"/>
  <c r="F156" i="1"/>
  <c r="A154" i="2" s="1"/>
  <c r="F155" i="1"/>
  <c r="A153" i="2" s="1"/>
  <c r="F154" i="1"/>
  <c r="A152" i="2" s="1"/>
  <c r="F153" i="1"/>
  <c r="A151" i="2" s="1"/>
  <c r="F152" i="1"/>
  <c r="A150" i="2" s="1"/>
  <c r="F151" i="1"/>
  <c r="A149" i="2" s="1"/>
  <c r="F150" i="1"/>
  <c r="A148" i="2" s="1"/>
  <c r="F149" i="1"/>
  <c r="A147" i="2" s="1"/>
  <c r="F148" i="1"/>
  <c r="A146" i="2" s="1"/>
  <c r="F147" i="1"/>
  <c r="A145" i="2" s="1"/>
  <c r="F146" i="1"/>
  <c r="A144" i="2" s="1"/>
  <c r="F145" i="1"/>
  <c r="A143" i="2" s="1"/>
  <c r="F144" i="1"/>
  <c r="A142" i="2" s="1"/>
  <c r="F143" i="1"/>
  <c r="A141" i="2" s="1"/>
  <c r="F142" i="1"/>
  <c r="A140" i="2" s="1"/>
  <c r="F141" i="1"/>
  <c r="A139" i="2" s="1"/>
  <c r="F140" i="1"/>
  <c r="A138" i="2" s="1"/>
  <c r="F139" i="1"/>
  <c r="A137" i="2" s="1"/>
  <c r="F138" i="1"/>
  <c r="A136" i="2" s="1"/>
  <c r="F137" i="1"/>
  <c r="A135" i="2" s="1"/>
  <c r="F136" i="1"/>
  <c r="A134" i="2" s="1"/>
  <c r="F135" i="1"/>
  <c r="A133" i="2" s="1"/>
  <c r="F134" i="1"/>
  <c r="A132" i="2" s="1"/>
  <c r="F133" i="1"/>
  <c r="A131" i="2" s="1"/>
  <c r="F132" i="1"/>
  <c r="A130" i="2" s="1"/>
  <c r="F131" i="1"/>
  <c r="A129" i="2" s="1"/>
  <c r="F130" i="1"/>
  <c r="A128" i="2" s="1"/>
  <c r="F129" i="1"/>
  <c r="A127" i="2" s="1"/>
  <c r="F128" i="1"/>
  <c r="A126" i="2" s="1"/>
  <c r="F127" i="1"/>
  <c r="A125" i="2" s="1"/>
  <c r="F126" i="1"/>
  <c r="A124" i="2" s="1"/>
  <c r="F125" i="1"/>
  <c r="A123" i="2" s="1"/>
  <c r="F124" i="1"/>
  <c r="A122" i="2" s="1"/>
  <c r="F123" i="1"/>
  <c r="A121" i="2" s="1"/>
  <c r="F122" i="1"/>
  <c r="A120" i="2" s="1"/>
  <c r="F121" i="1"/>
  <c r="A119" i="2" s="1"/>
  <c r="F120" i="1"/>
  <c r="A118" i="2" s="1"/>
  <c r="F119" i="1"/>
  <c r="A117" i="2" s="1"/>
  <c r="F118" i="1"/>
  <c r="A116" i="2" s="1"/>
  <c r="F117" i="1"/>
  <c r="A115" i="2" s="1"/>
  <c r="F116" i="1"/>
  <c r="A114" i="2" s="1"/>
  <c r="F115" i="1"/>
  <c r="A113" i="2" s="1"/>
  <c r="F114" i="1"/>
  <c r="A112" i="2" s="1"/>
  <c r="F113" i="1"/>
  <c r="A111" i="2" s="1"/>
  <c r="F112" i="1"/>
  <c r="A110" i="2" s="1"/>
  <c r="F111" i="1"/>
  <c r="A109" i="2" s="1"/>
  <c r="F110" i="1"/>
  <c r="A108" i="2" s="1"/>
  <c r="F109" i="1"/>
  <c r="A107" i="2" s="1"/>
  <c r="F108" i="1"/>
  <c r="A106" i="2" s="1"/>
  <c r="F107" i="1"/>
  <c r="A105" i="2" s="1"/>
  <c r="F106" i="1"/>
  <c r="A104" i="2" s="1"/>
  <c r="F105" i="1"/>
  <c r="A103" i="2" s="1"/>
  <c r="F104" i="1"/>
  <c r="A102" i="2" s="1"/>
  <c r="F103" i="1"/>
  <c r="A101" i="2" s="1"/>
  <c r="F102" i="1"/>
  <c r="A100" i="2" s="1"/>
  <c r="F101" i="1"/>
  <c r="A99" i="2" s="1"/>
  <c r="F100" i="1"/>
  <c r="A98" i="2" s="1"/>
  <c r="F99" i="1"/>
  <c r="A97" i="2" s="1"/>
  <c r="F98" i="1"/>
  <c r="A96" i="2" s="1"/>
  <c r="F97" i="1"/>
  <c r="A95" i="2" s="1"/>
  <c r="F96" i="1"/>
  <c r="A94" i="2" s="1"/>
  <c r="F95" i="1"/>
  <c r="A93" i="2" s="1"/>
  <c r="F94" i="1"/>
  <c r="A92" i="2" s="1"/>
  <c r="F93" i="1"/>
  <c r="A91" i="2" s="1"/>
  <c r="F92" i="1"/>
  <c r="A90" i="2" s="1"/>
  <c r="F91" i="1"/>
  <c r="A89" i="2" s="1"/>
  <c r="F90" i="1"/>
  <c r="A88" i="2" s="1"/>
  <c r="F89" i="1"/>
  <c r="A87" i="2" s="1"/>
  <c r="F88" i="1"/>
  <c r="A86" i="2" s="1"/>
  <c r="F87" i="1"/>
  <c r="A85" i="2" s="1"/>
  <c r="F86" i="1"/>
  <c r="A84" i="2" s="1"/>
  <c r="F85" i="1"/>
  <c r="A83" i="2" s="1"/>
  <c r="F84" i="1"/>
  <c r="A82" i="2" s="1"/>
  <c r="F83" i="1"/>
  <c r="A81" i="2" s="1"/>
  <c r="F82" i="1"/>
  <c r="A80" i="2" s="1"/>
  <c r="A79" i="2"/>
  <c r="F80" i="1"/>
  <c r="A78" i="2" s="1"/>
  <c r="F79" i="1"/>
  <c r="A77" i="2" s="1"/>
  <c r="F78" i="1"/>
  <c r="A76" i="2" s="1"/>
  <c r="F77" i="1"/>
  <c r="A75" i="2" s="1"/>
  <c r="F76" i="1"/>
  <c r="A74" i="2" s="1"/>
  <c r="F75" i="1"/>
  <c r="A73" i="2" s="1"/>
  <c r="F74" i="1"/>
  <c r="A72" i="2" s="1"/>
  <c r="F73" i="1"/>
  <c r="A71" i="2" s="1"/>
  <c r="F72" i="1"/>
  <c r="A70" i="2" s="1"/>
  <c r="F71" i="1"/>
  <c r="A69" i="2" s="1"/>
  <c r="F70" i="1"/>
  <c r="A68" i="2" s="1"/>
  <c r="F69" i="1"/>
  <c r="A67" i="2" s="1"/>
  <c r="F68" i="1"/>
  <c r="A66" i="2" s="1"/>
  <c r="F67" i="1"/>
  <c r="A65" i="2" s="1"/>
  <c r="F66" i="1"/>
  <c r="A64" i="2" s="1"/>
  <c r="F65" i="1"/>
  <c r="A63" i="2" s="1"/>
  <c r="F64" i="1"/>
  <c r="A62" i="2" s="1"/>
  <c r="F63" i="1"/>
  <c r="A61" i="2" s="1"/>
  <c r="F62" i="1"/>
  <c r="A60" i="2" s="1"/>
  <c r="F61" i="1"/>
  <c r="A59" i="2" s="1"/>
  <c r="F60" i="1"/>
  <c r="A58" i="2" s="1"/>
  <c r="F59" i="1"/>
  <c r="A57" i="2" s="1"/>
  <c r="F58" i="1"/>
  <c r="A56" i="2" s="1"/>
  <c r="F57" i="1"/>
  <c r="A55" i="2" s="1"/>
  <c r="F56" i="1"/>
  <c r="A54" i="2" s="1"/>
  <c r="F55" i="1"/>
  <c r="A53" i="2" s="1"/>
  <c r="F54" i="1"/>
  <c r="A52" i="2" s="1"/>
  <c r="F53" i="1"/>
  <c r="A51" i="2" s="1"/>
  <c r="F52" i="1"/>
  <c r="A50" i="2" s="1"/>
  <c r="F51" i="1"/>
  <c r="A49" i="2" s="1"/>
  <c r="F50" i="1"/>
  <c r="A48" i="2" s="1"/>
  <c r="F49" i="1"/>
  <c r="A47" i="2" s="1"/>
  <c r="F48" i="1"/>
  <c r="A46" i="2" s="1"/>
  <c r="F47" i="1"/>
  <c r="A45" i="2" s="1"/>
  <c r="F46" i="1"/>
  <c r="A44" i="2" s="1"/>
  <c r="F45" i="1"/>
  <c r="A43" i="2" s="1"/>
  <c r="F44" i="1"/>
  <c r="A42" i="2" s="1"/>
  <c r="F43" i="1"/>
  <c r="A41" i="2" s="1"/>
  <c r="F42" i="1"/>
  <c r="A40" i="2" s="1"/>
  <c r="F41" i="1"/>
  <c r="A39" i="2" s="1"/>
  <c r="F40" i="1"/>
  <c r="A38" i="2" s="1"/>
  <c r="F39" i="1"/>
  <c r="A37" i="2" s="1"/>
  <c r="F38" i="1"/>
  <c r="A36" i="2" s="1"/>
  <c r="F37" i="1"/>
  <c r="A35" i="2" s="1"/>
  <c r="F36" i="1"/>
  <c r="A34" i="2" s="1"/>
  <c r="F35" i="1"/>
  <c r="A33" i="2" s="1"/>
  <c r="F34" i="1"/>
  <c r="A32" i="2" s="1"/>
  <c r="F33" i="1"/>
  <c r="A31" i="2" s="1"/>
  <c r="F32" i="1"/>
  <c r="A30" i="2" s="1"/>
  <c r="F31" i="1"/>
  <c r="A29" i="2" s="1"/>
  <c r="F30" i="1"/>
  <c r="A28" i="2" s="1"/>
  <c r="F29" i="1"/>
  <c r="A27" i="2" s="1"/>
  <c r="F28" i="1"/>
  <c r="A26" i="2" s="1"/>
  <c r="F27" i="1"/>
  <c r="A25" i="2" s="1"/>
  <c r="F26" i="1"/>
  <c r="A24" i="2" s="1"/>
  <c r="F25" i="1"/>
  <c r="A23" i="2" s="1"/>
  <c r="F24" i="1"/>
  <c r="A22" i="2" s="1"/>
  <c r="F23" i="1"/>
  <c r="A21" i="2" s="1"/>
  <c r="F22" i="1"/>
  <c r="A20" i="2" s="1"/>
  <c r="F21" i="1"/>
  <c r="A19" i="2" s="1"/>
  <c r="F20" i="1"/>
  <c r="A18" i="2" s="1"/>
  <c r="L14" i="1"/>
  <c r="F1000" i="2"/>
  <c r="G1000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G180" i="2" s="1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G269" i="2" s="1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G329" i="2" s="1"/>
  <c r="B330" i="2"/>
  <c r="C330" i="2"/>
  <c r="B331" i="2"/>
  <c r="C331" i="2"/>
  <c r="B332" i="2"/>
  <c r="C332" i="2"/>
  <c r="B333" i="2"/>
  <c r="C333" i="2"/>
  <c r="G333" i="2" s="1"/>
  <c r="B334" i="2"/>
  <c r="C334" i="2"/>
  <c r="B335" i="2"/>
  <c r="C335" i="2"/>
  <c r="G335" i="2" s="1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G357" i="2" s="1"/>
  <c r="B358" i="2"/>
  <c r="C358" i="2"/>
  <c r="B359" i="2"/>
  <c r="C359" i="2"/>
  <c r="B360" i="2"/>
  <c r="C360" i="2"/>
  <c r="B361" i="2"/>
  <c r="C361" i="2"/>
  <c r="B362" i="2"/>
  <c r="C362" i="2"/>
  <c r="B363" i="2"/>
  <c r="C363" i="2"/>
  <c r="G363" i="2" s="1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G422" i="2" s="1"/>
  <c r="B423" i="2"/>
  <c r="C423" i="2"/>
  <c r="B424" i="2"/>
  <c r="C424" i="2"/>
  <c r="B425" i="2"/>
  <c r="C425" i="2"/>
  <c r="B426" i="2"/>
  <c r="C426" i="2"/>
  <c r="B427" i="2"/>
  <c r="C427" i="2"/>
  <c r="B428" i="2"/>
  <c r="C428" i="2"/>
  <c r="G428" i="2" s="1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G479" i="2" s="1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G494" i="2" s="1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G517" i="2" s="1"/>
  <c r="B518" i="2"/>
  <c r="C518" i="2"/>
  <c r="B519" i="2"/>
  <c r="C519" i="2"/>
  <c r="B520" i="2"/>
  <c r="C520" i="2"/>
  <c r="B521" i="2"/>
  <c r="C521" i="2"/>
  <c r="G521" i="2" s="1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G530" i="2" s="1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G549" i="2" s="1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G564" i="2" s="1"/>
  <c r="B565" i="2"/>
  <c r="C565" i="2"/>
  <c r="B566" i="2"/>
  <c r="C566" i="2"/>
  <c r="B567" i="2"/>
  <c r="C567" i="2"/>
  <c r="B568" i="2"/>
  <c r="C568" i="2"/>
  <c r="B569" i="2"/>
  <c r="C569" i="2"/>
  <c r="G569" i="2" s="1"/>
  <c r="B570" i="2"/>
  <c r="C570" i="2"/>
  <c r="B571" i="2"/>
  <c r="C571" i="2"/>
  <c r="B572" i="2"/>
  <c r="C572" i="2"/>
  <c r="B573" i="2"/>
  <c r="C573" i="2"/>
  <c r="B574" i="2"/>
  <c r="C574" i="2"/>
  <c r="B575" i="2"/>
  <c r="C575" i="2"/>
  <c r="G575" i="2" s="1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G590" i="2" s="1"/>
  <c r="B591" i="2"/>
  <c r="C591" i="2"/>
  <c r="B592" i="2"/>
  <c r="C592" i="2"/>
  <c r="B593" i="2"/>
  <c r="C593" i="2"/>
  <c r="G593" i="2" s="1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G614" i="2" s="1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G636" i="2" s="1"/>
  <c r="B637" i="2"/>
  <c r="C637" i="2"/>
  <c r="B638" i="2"/>
  <c r="C638" i="2"/>
  <c r="G638" i="2" s="1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G653" i="2" s="1"/>
  <c r="B654" i="2"/>
  <c r="C654" i="2"/>
  <c r="B655" i="2"/>
  <c r="C655" i="2"/>
  <c r="G655" i="2" s="1"/>
  <c r="B656" i="2"/>
  <c r="C656" i="2"/>
  <c r="B657" i="2"/>
  <c r="C657" i="2"/>
  <c r="B658" i="2"/>
  <c r="C658" i="2"/>
  <c r="G658" i="2" s="1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G674" i="2" s="1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G684" i="2" s="1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G691" i="2" s="1"/>
  <c r="B692" i="2"/>
  <c r="C692" i="2"/>
  <c r="B693" i="2"/>
  <c r="C693" i="2"/>
  <c r="B694" i="2"/>
  <c r="C694" i="2"/>
  <c r="B695" i="2"/>
  <c r="C695" i="2"/>
  <c r="B696" i="2"/>
  <c r="C696" i="2"/>
  <c r="B697" i="2"/>
  <c r="C697" i="2"/>
  <c r="G697" i="2" s="1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G721" i="2" s="1"/>
  <c r="B722" i="2"/>
  <c r="C722" i="2"/>
  <c r="B723" i="2"/>
  <c r="C723" i="2"/>
  <c r="B724" i="2"/>
  <c r="C724" i="2"/>
  <c r="G724" i="2" s="1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G731" i="2" s="1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G738" i="2" s="1"/>
  <c r="B739" i="2"/>
  <c r="C739" i="2"/>
  <c r="B740" i="2"/>
  <c r="C740" i="2"/>
  <c r="B741" i="2"/>
  <c r="C741" i="2"/>
  <c r="B742" i="2"/>
  <c r="C742" i="2"/>
  <c r="G742" i="2" s="1"/>
  <c r="B743" i="2"/>
  <c r="C743" i="2"/>
  <c r="B744" i="2"/>
  <c r="C744" i="2"/>
  <c r="B745" i="2"/>
  <c r="C745" i="2"/>
  <c r="B746" i="2"/>
  <c r="C746" i="2"/>
  <c r="B747" i="2"/>
  <c r="C747" i="2"/>
  <c r="G747" i="2" s="1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G772" i="2" s="1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G787" i="2" s="1"/>
  <c r="B788" i="2"/>
  <c r="C788" i="2"/>
  <c r="B789" i="2"/>
  <c r="C789" i="2"/>
  <c r="B790" i="2"/>
  <c r="C790" i="2"/>
  <c r="B791" i="2"/>
  <c r="C791" i="2"/>
  <c r="G791" i="2" s="1"/>
  <c r="B792" i="2"/>
  <c r="C792" i="2"/>
  <c r="B793" i="2"/>
  <c r="C793" i="2"/>
  <c r="B794" i="2"/>
  <c r="C794" i="2"/>
  <c r="G794" i="2" s="1"/>
  <c r="B795" i="2"/>
  <c r="C795" i="2"/>
  <c r="B796" i="2"/>
  <c r="C796" i="2"/>
  <c r="G796" i="2" s="1"/>
  <c r="B797" i="2"/>
  <c r="C797" i="2"/>
  <c r="B798" i="2"/>
  <c r="C798" i="2"/>
  <c r="B799" i="2"/>
  <c r="C799" i="2"/>
  <c r="G799" i="2" s="1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G812" i="2" s="1"/>
  <c r="B813" i="2"/>
  <c r="C813" i="2"/>
  <c r="G813" i="2" s="1"/>
  <c r="B814" i="2"/>
  <c r="C814" i="2"/>
  <c r="B815" i="2"/>
  <c r="C815" i="2"/>
  <c r="G815" i="2" s="1"/>
  <c r="B816" i="2"/>
  <c r="C816" i="2"/>
  <c r="B817" i="2"/>
  <c r="C817" i="2"/>
  <c r="B818" i="2"/>
  <c r="C818" i="2"/>
  <c r="G818" i="2" s="1"/>
  <c r="B819" i="2"/>
  <c r="C819" i="2"/>
  <c r="B820" i="2"/>
  <c r="C820" i="2"/>
  <c r="B821" i="2"/>
  <c r="C821" i="2"/>
  <c r="G821" i="2" s="1"/>
  <c r="B822" i="2"/>
  <c r="C822" i="2"/>
  <c r="B823" i="2"/>
  <c r="C823" i="2"/>
  <c r="B824" i="2"/>
  <c r="C824" i="2"/>
  <c r="B825" i="2"/>
  <c r="C825" i="2"/>
  <c r="B826" i="2"/>
  <c r="C826" i="2"/>
  <c r="B827" i="2"/>
  <c r="C827" i="2"/>
  <c r="G827" i="2" s="1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G837" i="2" s="1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G847" i="2" s="1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G912" i="2" s="1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G955" i="2" s="1"/>
  <c r="B956" i="2"/>
  <c r="C956" i="2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G985" i="2" s="1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B18" i="2"/>
  <c r="H1000" i="1"/>
  <c r="H999" i="1"/>
  <c r="F997" i="2"/>
  <c r="H998" i="1"/>
  <c r="F996" i="2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A980" i="2"/>
  <c r="H981" i="1"/>
  <c r="H980" i="1"/>
  <c r="H979" i="1"/>
  <c r="A977" i="2"/>
  <c r="H978" i="1"/>
  <c r="F976" i="2"/>
  <c r="G976" i="2" s="1"/>
  <c r="H977" i="1"/>
  <c r="H976" i="1"/>
  <c r="H975" i="1"/>
  <c r="H974" i="1"/>
  <c r="H973" i="1"/>
  <c r="H972" i="1"/>
  <c r="H971" i="1"/>
  <c r="H970" i="1"/>
  <c r="A968" i="2"/>
  <c r="H969" i="1"/>
  <c r="H968" i="1"/>
  <c r="H967" i="1"/>
  <c r="H966" i="1"/>
  <c r="H965" i="1"/>
  <c r="H964" i="1"/>
  <c r="H963" i="1"/>
  <c r="A961" i="2"/>
  <c r="H962" i="1"/>
  <c r="H961" i="1"/>
  <c r="H960" i="1"/>
  <c r="H959" i="1"/>
  <c r="H958" i="1"/>
  <c r="H957" i="1"/>
  <c r="H956" i="1"/>
  <c r="H955" i="1"/>
  <c r="H954" i="1"/>
  <c r="A952" i="2"/>
  <c r="H953" i="1"/>
  <c r="H952" i="1"/>
  <c r="H951" i="1"/>
  <c r="A184" i="2"/>
  <c r="A204" i="2"/>
  <c r="A228" i="2"/>
  <c r="A231" i="2"/>
  <c r="A234" i="2"/>
  <c r="A236" i="2"/>
  <c r="A240" i="2"/>
  <c r="A264" i="2"/>
  <c r="A280" i="2"/>
  <c r="A288" i="2"/>
  <c r="A336" i="2"/>
  <c r="A348" i="2"/>
  <c r="A372" i="2"/>
  <c r="A376" i="2"/>
  <c r="A379" i="2"/>
  <c r="A412" i="2"/>
  <c r="A423" i="2"/>
  <c r="A468" i="2"/>
  <c r="A477" i="2"/>
  <c r="A488" i="2"/>
  <c r="A507" i="2"/>
  <c r="A536" i="2"/>
  <c r="A541" i="2"/>
  <c r="A549" i="2"/>
  <c r="A564" i="2"/>
  <c r="A572" i="2"/>
  <c r="A607" i="2"/>
  <c r="A615" i="2"/>
  <c r="A644" i="2"/>
  <c r="A664" i="2"/>
  <c r="A667" i="2"/>
  <c r="A672" i="2"/>
  <c r="A680" i="2"/>
  <c r="A691" i="2"/>
  <c r="A699" i="2"/>
  <c r="A708" i="2"/>
  <c r="A736" i="2"/>
  <c r="A744" i="2"/>
  <c r="A760" i="2"/>
  <c r="A778" i="2"/>
  <c r="A780" i="2"/>
  <c r="A800" i="2"/>
  <c r="A804" i="2"/>
  <c r="A805" i="2"/>
  <c r="A807" i="2"/>
  <c r="A816" i="2"/>
  <c r="A819" i="2"/>
  <c r="A831" i="2"/>
  <c r="A836" i="2"/>
  <c r="A839" i="2"/>
  <c r="A840" i="2"/>
  <c r="A864" i="2"/>
  <c r="A871" i="2"/>
  <c r="A874" i="2"/>
  <c r="A891" i="2"/>
  <c r="A912" i="2"/>
  <c r="A920" i="2"/>
  <c r="A927" i="2"/>
  <c r="A940" i="2"/>
  <c r="A944" i="2"/>
  <c r="A171" i="2"/>
  <c r="C18" i="2"/>
  <c r="A10" i="2"/>
  <c r="A11" i="2"/>
  <c r="A12" i="2"/>
  <c r="A13" i="2"/>
  <c r="A14" i="2"/>
  <c r="A15" i="2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F500" i="2"/>
  <c r="H501" i="1"/>
  <c r="H500" i="1"/>
  <c r="H499" i="1"/>
  <c r="H498" i="1"/>
  <c r="H497" i="1"/>
  <c r="H496" i="1"/>
  <c r="H495" i="1"/>
  <c r="H494" i="1"/>
  <c r="H493" i="1"/>
  <c r="H492" i="1"/>
  <c r="H491" i="1"/>
  <c r="F489" i="2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F461" i="2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F448" i="2"/>
  <c r="H449" i="1"/>
  <c r="H448" i="1"/>
  <c r="H447" i="1"/>
  <c r="F445" i="2"/>
  <c r="H446" i="1"/>
  <c r="H445" i="1"/>
  <c r="H444" i="1"/>
  <c r="H443" i="1"/>
  <c r="H442" i="1"/>
  <c r="H441" i="1"/>
  <c r="H440" i="1"/>
  <c r="H439" i="1"/>
  <c r="H438" i="1"/>
  <c r="H437" i="1"/>
  <c r="H436" i="1"/>
  <c r="F434" i="2"/>
  <c r="H435" i="1"/>
  <c r="H434" i="1"/>
  <c r="H433" i="1"/>
  <c r="F431" i="2"/>
  <c r="H432" i="1"/>
  <c r="H431" i="1"/>
  <c r="H430" i="1"/>
  <c r="H429" i="1"/>
  <c r="H428" i="1"/>
  <c r="H427" i="1"/>
  <c r="F425" i="2"/>
  <c r="H426" i="1"/>
  <c r="H425" i="1"/>
  <c r="H424" i="1"/>
  <c r="H423" i="1"/>
  <c r="F421" i="2"/>
  <c r="H422" i="1"/>
  <c r="H421" i="1"/>
  <c r="H420" i="1"/>
  <c r="H419" i="1"/>
  <c r="H418" i="1"/>
  <c r="H417" i="1"/>
  <c r="H416" i="1"/>
  <c r="H415" i="1"/>
  <c r="F413" i="2"/>
  <c r="H414" i="1"/>
  <c r="H413" i="1"/>
  <c r="H412" i="1"/>
  <c r="H411" i="1"/>
  <c r="H410" i="1"/>
  <c r="H409" i="1"/>
  <c r="H408" i="1"/>
  <c r="H407" i="1"/>
  <c r="H406" i="1"/>
  <c r="F404" i="2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F382" i="2"/>
  <c r="H383" i="1"/>
  <c r="H382" i="1"/>
  <c r="H381" i="1"/>
  <c r="H380" i="1"/>
  <c r="H379" i="1"/>
  <c r="F377" i="2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353" i="2"/>
  <c r="H354" i="1"/>
  <c r="F352" i="2"/>
  <c r="G352" i="2" s="1"/>
  <c r="H353" i="1"/>
  <c r="H352" i="1"/>
  <c r="H351" i="1"/>
  <c r="H350" i="1"/>
  <c r="H349" i="1"/>
  <c r="H348" i="1"/>
  <c r="H347" i="1"/>
  <c r="F345" i="2"/>
  <c r="G345" i="2" s="1"/>
  <c r="H346" i="1"/>
  <c r="H345" i="1"/>
  <c r="H344" i="1"/>
  <c r="H343" i="1"/>
  <c r="F341" i="2"/>
  <c r="H342" i="1"/>
  <c r="H341" i="1"/>
  <c r="H340" i="1"/>
  <c r="H339" i="1"/>
  <c r="H338" i="1"/>
  <c r="H337" i="1"/>
  <c r="H336" i="1"/>
  <c r="H335" i="1"/>
  <c r="H334" i="1"/>
  <c r="F332" i="2"/>
  <c r="H333" i="1"/>
  <c r="H332" i="1"/>
  <c r="H331" i="1"/>
  <c r="H330" i="1"/>
  <c r="F328" i="2"/>
  <c r="H329" i="1"/>
  <c r="H328" i="1"/>
  <c r="H327" i="1"/>
  <c r="H326" i="1"/>
  <c r="F324" i="2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F306" i="2"/>
  <c r="G306" i="2" s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F288" i="2"/>
  <c r="G288" i="2" s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F257" i="2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F227" i="2"/>
  <c r="H228" i="1"/>
  <c r="H227" i="1"/>
  <c r="H226" i="1"/>
  <c r="H225" i="1"/>
  <c r="F223" i="2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F173" i="2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F159" i="2"/>
  <c r="H160" i="1"/>
  <c r="H159" i="1"/>
  <c r="H158" i="1"/>
  <c r="H157" i="1"/>
  <c r="A155" i="2"/>
  <c r="H156" i="1"/>
  <c r="H737" i="1"/>
  <c r="H736" i="1"/>
  <c r="H735" i="1"/>
  <c r="H734" i="1"/>
  <c r="H733" i="1"/>
  <c r="H732" i="1"/>
  <c r="H731" i="1"/>
  <c r="F729" i="2"/>
  <c r="H730" i="1"/>
  <c r="H729" i="1"/>
  <c r="H728" i="1"/>
  <c r="H727" i="1"/>
  <c r="H726" i="1"/>
  <c r="H725" i="1"/>
  <c r="H724" i="1"/>
  <c r="H723" i="1"/>
  <c r="H722" i="1"/>
  <c r="H721" i="1"/>
  <c r="H720" i="1"/>
  <c r="F718" i="2"/>
  <c r="H719" i="1"/>
  <c r="H718" i="1"/>
  <c r="H717" i="1"/>
  <c r="F715" i="2"/>
  <c r="H716" i="1"/>
  <c r="H715" i="1"/>
  <c r="H714" i="1"/>
  <c r="H713" i="1"/>
  <c r="H712" i="1"/>
  <c r="F710" i="2"/>
  <c r="H711" i="1"/>
  <c r="H710" i="1"/>
  <c r="H709" i="1"/>
  <c r="H708" i="1"/>
  <c r="H707" i="1"/>
  <c r="F705" i="2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F676" i="2"/>
  <c r="H677" i="1"/>
  <c r="F675" i="2"/>
  <c r="H676" i="1"/>
  <c r="H675" i="1"/>
  <c r="H674" i="1"/>
  <c r="H673" i="1"/>
  <c r="H672" i="1"/>
  <c r="H671" i="1"/>
  <c r="H670" i="1"/>
  <c r="F668" i="2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F648" i="2"/>
  <c r="H649" i="1"/>
  <c r="H648" i="1"/>
  <c r="F646" i="2"/>
  <c r="H647" i="1"/>
  <c r="H646" i="1"/>
  <c r="H645" i="1"/>
  <c r="H644" i="1"/>
  <c r="H643" i="1"/>
  <c r="H642" i="1"/>
  <c r="H641" i="1"/>
  <c r="F639" i="2"/>
  <c r="H640" i="1"/>
  <c r="H639" i="1"/>
  <c r="H638" i="1"/>
  <c r="H637" i="1"/>
  <c r="H636" i="1"/>
  <c r="H635" i="1"/>
  <c r="F633" i="2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F616" i="2"/>
  <c r="G616" i="2" s="1"/>
  <c r="H617" i="1"/>
  <c r="H616" i="1"/>
  <c r="H615" i="1"/>
  <c r="H614" i="1"/>
  <c r="H613" i="1"/>
  <c r="F611" i="2"/>
  <c r="H612" i="1"/>
  <c r="H611" i="1"/>
  <c r="H610" i="1"/>
  <c r="F608" i="2"/>
  <c r="H609" i="1"/>
  <c r="H608" i="1"/>
  <c r="H607" i="1"/>
  <c r="H606" i="1"/>
  <c r="F604" i="2"/>
  <c r="G604" i="2" s="1"/>
  <c r="H605" i="1"/>
  <c r="H604" i="1"/>
  <c r="H603" i="1"/>
  <c r="H602" i="1"/>
  <c r="H601" i="1"/>
  <c r="H600" i="1"/>
  <c r="H599" i="1"/>
  <c r="H598" i="1"/>
  <c r="H597" i="1"/>
  <c r="H596" i="1"/>
  <c r="F594" i="2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F572" i="2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F556" i="2"/>
  <c r="H557" i="1"/>
  <c r="H556" i="1"/>
  <c r="H555" i="1"/>
  <c r="H554" i="1"/>
  <c r="F552" i="2"/>
  <c r="G552" i="2" s="1"/>
  <c r="H553" i="1"/>
  <c r="H552" i="1"/>
  <c r="H551" i="1"/>
  <c r="H550" i="1"/>
  <c r="F548" i="2"/>
  <c r="H549" i="1"/>
  <c r="H548" i="1"/>
  <c r="H547" i="1"/>
  <c r="H546" i="1"/>
  <c r="H545" i="1"/>
  <c r="H544" i="1"/>
  <c r="F542" i="2"/>
  <c r="H543" i="1"/>
  <c r="F541" i="2"/>
  <c r="H542" i="1"/>
  <c r="H541" i="1"/>
  <c r="H540" i="1"/>
  <c r="H539" i="1"/>
  <c r="F537" i="2"/>
  <c r="H538" i="1"/>
  <c r="H537" i="1"/>
  <c r="H536" i="1"/>
  <c r="F534" i="2"/>
  <c r="H535" i="1"/>
  <c r="H534" i="1"/>
  <c r="H533" i="1"/>
  <c r="H532" i="1"/>
  <c r="H531" i="1"/>
  <c r="H530" i="1"/>
  <c r="F528" i="2"/>
  <c r="H529" i="1"/>
  <c r="H528" i="1"/>
  <c r="H527" i="1"/>
  <c r="H526" i="1"/>
  <c r="H525" i="1"/>
  <c r="H524" i="1"/>
  <c r="H523" i="1"/>
  <c r="H522" i="1"/>
  <c r="H521" i="1"/>
  <c r="H1001" i="1"/>
  <c r="H950" i="1"/>
  <c r="H949" i="1"/>
  <c r="H948" i="1"/>
  <c r="H947" i="1"/>
  <c r="H946" i="1"/>
  <c r="H945" i="1"/>
  <c r="H944" i="1"/>
  <c r="H943" i="1"/>
  <c r="H942" i="1"/>
  <c r="F940" i="2"/>
  <c r="H941" i="1"/>
  <c r="H940" i="1"/>
  <c r="H939" i="1"/>
  <c r="H938" i="1"/>
  <c r="H937" i="1"/>
  <c r="H936" i="1"/>
  <c r="H935" i="1"/>
  <c r="H934" i="1"/>
  <c r="H933" i="1"/>
  <c r="H932" i="1"/>
  <c r="F930" i="2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F893" i="2"/>
  <c r="H894" i="1"/>
  <c r="H893" i="1"/>
  <c r="H892" i="1"/>
  <c r="H891" i="1"/>
  <c r="H890" i="1"/>
  <c r="H889" i="1"/>
  <c r="H888" i="1"/>
  <c r="H887" i="1"/>
  <c r="H886" i="1"/>
  <c r="H885" i="1"/>
  <c r="F883" i="2"/>
  <c r="H884" i="1"/>
  <c r="H883" i="1"/>
  <c r="H882" i="1"/>
  <c r="F880" i="2"/>
  <c r="H881" i="1"/>
  <c r="H880" i="1"/>
  <c r="H879" i="1"/>
  <c r="H878" i="1"/>
  <c r="H877" i="1"/>
  <c r="H876" i="1"/>
  <c r="H875" i="1"/>
  <c r="H874" i="1"/>
  <c r="H873" i="1"/>
  <c r="F871" i="2"/>
  <c r="H872" i="1"/>
  <c r="H871" i="1"/>
  <c r="H870" i="1"/>
  <c r="F868" i="2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F855" i="2"/>
  <c r="H856" i="1"/>
  <c r="H855" i="1"/>
  <c r="H854" i="1"/>
  <c r="H853" i="1"/>
  <c r="H852" i="1"/>
  <c r="H851" i="1"/>
  <c r="F849" i="2"/>
  <c r="H850" i="1"/>
  <c r="F848" i="2"/>
  <c r="H849" i="1"/>
  <c r="H848" i="1"/>
  <c r="F846" i="2"/>
  <c r="H847" i="1"/>
  <c r="H841" i="1"/>
  <c r="H840" i="1"/>
  <c r="H839" i="1"/>
  <c r="H838" i="1"/>
  <c r="H837" i="1"/>
  <c r="H836" i="1"/>
  <c r="H835" i="1"/>
  <c r="H834" i="1"/>
  <c r="H833" i="1"/>
  <c r="H832" i="1"/>
  <c r="F830" i="2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F804" i="2"/>
  <c r="G804" i="2" s="1"/>
  <c r="H805" i="1"/>
  <c r="H804" i="1"/>
  <c r="H803" i="1"/>
  <c r="F801" i="2"/>
  <c r="H802" i="1"/>
  <c r="F800" i="2"/>
  <c r="H801" i="1"/>
  <c r="H800" i="1"/>
  <c r="H799" i="1"/>
  <c r="H798" i="1"/>
  <c r="H797" i="1"/>
  <c r="H796" i="1"/>
  <c r="H795" i="1"/>
  <c r="H794" i="1"/>
  <c r="H793" i="1"/>
  <c r="H792" i="1"/>
  <c r="H791" i="1"/>
  <c r="F10" i="1"/>
  <c r="E11" i="2" s="1"/>
  <c r="F11" i="1"/>
  <c r="E12" i="2" s="1"/>
  <c r="F12" i="1"/>
  <c r="E13" i="2" s="1"/>
  <c r="F13" i="1"/>
  <c r="E14" i="2" s="1"/>
  <c r="F14" i="1"/>
  <c r="E15" i="2"/>
  <c r="F9" i="1"/>
  <c r="E10" i="2" s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F740" i="2"/>
  <c r="H742" i="1"/>
  <c r="H741" i="1"/>
  <c r="H740" i="1"/>
  <c r="H739" i="1"/>
  <c r="H776" i="1"/>
  <c r="H775" i="1"/>
  <c r="H774" i="1"/>
  <c r="H773" i="1"/>
  <c r="H772" i="1"/>
  <c r="H771" i="1"/>
  <c r="F769" i="2"/>
  <c r="H770" i="1"/>
  <c r="H769" i="1"/>
  <c r="H768" i="1"/>
  <c r="H767" i="1"/>
  <c r="H766" i="1"/>
  <c r="H765" i="1"/>
  <c r="H738" i="1"/>
  <c r="H785" i="1"/>
  <c r="H784" i="1"/>
  <c r="H783" i="1"/>
  <c r="H782" i="1"/>
  <c r="H781" i="1"/>
  <c r="H780" i="1"/>
  <c r="H779" i="1"/>
  <c r="F777" i="2"/>
  <c r="H778" i="1"/>
  <c r="F776" i="2"/>
  <c r="H789" i="1"/>
  <c r="H788" i="1"/>
  <c r="H787" i="1"/>
  <c r="H786" i="1"/>
  <c r="H842" i="1"/>
  <c r="H790" i="1"/>
  <c r="H843" i="1"/>
  <c r="H844" i="1"/>
  <c r="H845" i="1"/>
  <c r="H846" i="1"/>
  <c r="H777" i="1"/>
  <c r="H1003" i="1"/>
  <c r="G322" i="2"/>
  <c r="G970" i="2"/>
  <c r="G946" i="2"/>
  <c r="G158" i="2"/>
  <c r="G354" i="2"/>
  <c r="G355" i="2"/>
  <c r="G711" i="2"/>
  <c r="G840" i="2" l="1"/>
  <c r="G664" i="2"/>
  <c r="G782" i="2"/>
  <c r="G252" i="2"/>
  <c r="G419" i="2"/>
  <c r="G219" i="2"/>
  <c r="G866" i="2"/>
  <c r="G633" i="2"/>
  <c r="G868" i="2"/>
  <c r="G656" i="2"/>
  <c r="G462" i="2"/>
  <c r="G328" i="2"/>
  <c r="G528" i="2"/>
  <c r="G676" i="2"/>
  <c r="G448" i="2"/>
  <c r="G880" i="2"/>
  <c r="G940" i="2"/>
  <c r="G324" i="2"/>
  <c r="G348" i="2"/>
  <c r="G532" i="2"/>
  <c r="G715" i="2"/>
  <c r="G556" i="2"/>
  <c r="G234" i="2"/>
  <c r="G421" i="2"/>
  <c r="G441" i="2"/>
  <c r="G445" i="2"/>
  <c r="G21" i="1"/>
  <c r="G29" i="1"/>
  <c r="G37" i="1"/>
  <c r="G45" i="1"/>
  <c r="G53" i="1"/>
  <c r="G61" i="1"/>
  <c r="G69" i="1"/>
  <c r="G77" i="1"/>
  <c r="G85" i="1"/>
  <c r="G93" i="1"/>
  <c r="G101" i="1"/>
  <c r="G109" i="1"/>
  <c r="G117" i="1"/>
  <c r="G125" i="1"/>
  <c r="G133" i="1"/>
  <c r="G141" i="1"/>
  <c r="G22" i="1"/>
  <c r="G30" i="1"/>
  <c r="G38" i="1"/>
  <c r="G46" i="1"/>
  <c r="G54" i="1"/>
  <c r="G62" i="1"/>
  <c r="G70" i="1"/>
  <c r="G78" i="1"/>
  <c r="G86" i="1"/>
  <c r="G94" i="1"/>
  <c r="G102" i="1"/>
  <c r="G110" i="1"/>
  <c r="G118" i="1"/>
  <c r="G126" i="1"/>
  <c r="G134" i="1"/>
  <c r="G142" i="1"/>
  <c r="G23" i="1"/>
  <c r="G31" i="1"/>
  <c r="G39" i="1"/>
  <c r="G47" i="1"/>
  <c r="G55" i="1"/>
  <c r="G63" i="1"/>
  <c r="G71" i="1"/>
  <c r="G79" i="1"/>
  <c r="G87" i="1"/>
  <c r="G95" i="1"/>
  <c r="G103" i="1"/>
  <c r="G111" i="1"/>
  <c r="G119" i="1"/>
  <c r="G127" i="1"/>
  <c r="G135" i="1"/>
  <c r="G143" i="1"/>
  <c r="G24" i="1"/>
  <c r="G32" i="1"/>
  <c r="G40" i="1"/>
  <c r="G48" i="1"/>
  <c r="G56" i="1"/>
  <c r="G64" i="1"/>
  <c r="G72" i="1"/>
  <c r="G80" i="1"/>
  <c r="G88" i="1"/>
  <c r="G96" i="1"/>
  <c r="G104" i="1"/>
  <c r="G112" i="1"/>
  <c r="G120" i="1"/>
  <c r="G128" i="1"/>
  <c r="G136" i="1"/>
  <c r="G144" i="1"/>
  <c r="G25" i="1"/>
  <c r="G33" i="1"/>
  <c r="G41" i="1"/>
  <c r="G49" i="1"/>
  <c r="G57" i="1"/>
  <c r="G65" i="1"/>
  <c r="G73" i="1"/>
  <c r="G81" i="1"/>
  <c r="G89" i="1"/>
  <c r="G97" i="1"/>
  <c r="G105" i="1"/>
  <c r="G113" i="1"/>
  <c r="G121" i="1"/>
  <c r="G129" i="1"/>
  <c r="G137" i="1"/>
  <c r="G145" i="1"/>
  <c r="G153" i="1"/>
  <c r="G154" i="1"/>
  <c r="G20" i="1"/>
  <c r="G155" i="1"/>
  <c r="G149" i="1"/>
  <c r="G26" i="1"/>
  <c r="G34" i="1"/>
  <c r="G42" i="1"/>
  <c r="G50" i="1"/>
  <c r="G58" i="1"/>
  <c r="G66" i="1"/>
  <c r="G74" i="1"/>
  <c r="G82" i="1"/>
  <c r="G90" i="1"/>
  <c r="G98" i="1"/>
  <c r="G106" i="1"/>
  <c r="G114" i="1"/>
  <c r="G122" i="1"/>
  <c r="G130" i="1"/>
  <c r="G138" i="1"/>
  <c r="G146" i="1"/>
  <c r="G150" i="1"/>
  <c r="G151" i="1"/>
  <c r="G152" i="1"/>
  <c r="G27" i="1"/>
  <c r="G35" i="1"/>
  <c r="G43" i="1"/>
  <c r="G51" i="1"/>
  <c r="G59" i="1"/>
  <c r="G67" i="1"/>
  <c r="G75" i="1"/>
  <c r="G83" i="1"/>
  <c r="G91" i="1"/>
  <c r="G99" i="1"/>
  <c r="G107" i="1"/>
  <c r="G115" i="1"/>
  <c r="G123" i="1"/>
  <c r="G131" i="1"/>
  <c r="G139" i="1"/>
  <c r="G147" i="1"/>
  <c r="G28" i="1"/>
  <c r="G36" i="1"/>
  <c r="G44" i="1"/>
  <c r="G52" i="1"/>
  <c r="G60" i="1"/>
  <c r="G68" i="1"/>
  <c r="G76" i="1"/>
  <c r="G84" i="1"/>
  <c r="G92" i="1"/>
  <c r="G100" i="1"/>
  <c r="G108" i="1"/>
  <c r="G116" i="1"/>
  <c r="G124" i="1"/>
  <c r="G132" i="1"/>
  <c r="G140" i="1"/>
  <c r="G148" i="1"/>
  <c r="G685" i="2"/>
  <c r="G693" i="2"/>
  <c r="G223" i="2"/>
  <c r="G639" i="2"/>
  <c r="G855" i="2"/>
  <c r="G883" i="2"/>
  <c r="G930" i="2"/>
  <c r="G541" i="2"/>
  <c r="G372" i="2"/>
  <c r="G871" i="2"/>
  <c r="G578" i="2"/>
  <c r="G522" i="2"/>
  <c r="G242" i="2"/>
  <c r="G846" i="2"/>
  <c r="G833" i="2"/>
  <c r="G473" i="2"/>
  <c r="G401" i="2"/>
  <c r="G225" i="2"/>
  <c r="G646" i="2"/>
  <c r="G675" i="2"/>
  <c r="G718" i="2"/>
  <c r="G534" i="2"/>
  <c r="G382" i="2"/>
  <c r="G368" i="2"/>
  <c r="G298" i="2"/>
  <c r="G892" i="2"/>
  <c r="G777" i="2"/>
  <c r="G769" i="2"/>
  <c r="G729" i="2"/>
  <c r="G250" i="2"/>
  <c r="G415" i="2"/>
  <c r="G901" i="2"/>
  <c r="G784" i="2"/>
  <c r="G592" i="2"/>
  <c r="G918" i="2"/>
  <c r="G468" i="2"/>
  <c r="G501" i="2"/>
  <c r="G705" i="2"/>
  <c r="G229" i="2"/>
  <c r="G526" i="2"/>
  <c r="G687" i="2"/>
  <c r="G703" i="2"/>
  <c r="G786" i="2"/>
  <c r="G844" i="2"/>
  <c r="G801" i="2"/>
  <c r="G849" i="2"/>
  <c r="G253" i="2"/>
  <c r="G317" i="2"/>
  <c r="G343" i="2"/>
  <c r="G393" i="2"/>
  <c r="G270" i="2"/>
  <c r="G310" i="2"/>
  <c r="G478" i="2"/>
  <c r="G519" i="2"/>
  <c r="G595" i="2"/>
  <c r="G626" i="2"/>
  <c r="G238" i="2"/>
  <c r="G537" i="2"/>
  <c r="G166" i="2"/>
  <c r="G630" i="2"/>
  <c r="G780" i="2"/>
  <c r="G856" i="2"/>
  <c r="G175" i="2"/>
  <c r="G319" i="2"/>
  <c r="G739" i="2"/>
  <c r="G304" i="2"/>
  <c r="G379" i="2"/>
  <c r="G505" i="2"/>
  <c r="G513" i="2"/>
  <c r="G631" i="2"/>
  <c r="G256" i="2"/>
  <c r="G514" i="2"/>
  <c r="G741" i="2"/>
  <c r="G981" i="2"/>
  <c r="G688" i="2"/>
  <c r="G584" i="2"/>
  <c r="G560" i="2"/>
  <c r="G416" i="2"/>
  <c r="G991" i="2"/>
  <c r="G391" i="2"/>
  <c r="G958" i="2"/>
  <c r="G934" i="2"/>
  <c r="G374" i="2"/>
  <c r="G358" i="2"/>
  <c r="G222" i="2"/>
  <c r="G533" i="2"/>
  <c r="G245" i="2"/>
  <c r="G809" i="2"/>
  <c r="G860" i="2"/>
  <c r="G492" i="2"/>
  <c r="G476" i="2"/>
  <c r="G779" i="2"/>
  <c r="G956" i="2"/>
  <c r="G950" i="2"/>
  <c r="G984" i="2"/>
  <c r="G969" i="2"/>
  <c r="G966" i="2"/>
  <c r="G942" i="2"/>
  <c r="G546" i="2"/>
  <c r="G543" i="2"/>
  <c r="G453" i="2"/>
  <c r="G974" i="2"/>
  <c r="G965" i="2"/>
  <c r="G953" i="2"/>
  <c r="G941" i="2"/>
  <c r="G602" i="2"/>
  <c r="G904" i="2"/>
  <c r="G898" i="2"/>
  <c r="G886" i="2"/>
  <c r="G874" i="2"/>
  <c r="G829" i="2"/>
  <c r="G823" i="2"/>
  <c r="G814" i="2"/>
  <c r="G760" i="2"/>
  <c r="G754" i="2"/>
  <c r="G736" i="2"/>
  <c r="G643" i="2"/>
  <c r="G613" i="2"/>
  <c r="G610" i="2"/>
  <c r="G547" i="2"/>
  <c r="G487" i="2"/>
  <c r="G427" i="2"/>
  <c r="G200" i="2"/>
  <c r="G176" i="2"/>
  <c r="G486" i="2"/>
  <c r="G410" i="2"/>
  <c r="G920" i="2"/>
  <c r="G899" i="2"/>
  <c r="G797" i="2"/>
  <c r="G767" i="2"/>
  <c r="G695" i="2"/>
  <c r="G293" i="2"/>
  <c r="G935" i="2"/>
  <c r="G929" i="2"/>
  <c r="G917" i="2"/>
  <c r="G911" i="2"/>
  <c r="G896" i="2"/>
  <c r="G887" i="2"/>
  <c r="G869" i="2"/>
  <c r="G680" i="2"/>
  <c r="G287" i="2"/>
  <c r="G865" i="2"/>
  <c r="G850" i="2"/>
  <c r="G808" i="2"/>
  <c r="G586" i="2"/>
  <c r="G580" i="2"/>
  <c r="G562" i="2"/>
  <c r="G553" i="2"/>
  <c r="G460" i="2"/>
  <c r="G370" i="2"/>
  <c r="G992" i="2"/>
  <c r="G986" i="2"/>
  <c r="G926" i="2"/>
  <c r="G914" i="2"/>
  <c r="G902" i="2"/>
  <c r="G881" i="2"/>
  <c r="G872" i="2"/>
  <c r="G770" i="2"/>
  <c r="G683" i="2"/>
  <c r="G524" i="2"/>
  <c r="G449" i="2"/>
  <c r="G356" i="2"/>
  <c r="G290" i="2"/>
  <c r="G212" i="2"/>
  <c r="G184" i="2"/>
  <c r="G258" i="2"/>
  <c r="G261" i="2"/>
  <c r="G264" i="2"/>
  <c r="G430" i="2"/>
  <c r="G835" i="2"/>
  <c r="G838" i="2"/>
  <c r="G975" i="2"/>
  <c r="G670" i="2"/>
  <c r="G434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18" i="2"/>
  <c r="G601" i="2"/>
  <c r="G694" i="2"/>
  <c r="G766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241" i="2"/>
  <c r="G997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922" i="2"/>
  <c r="G919" i="2"/>
  <c r="G916" i="2"/>
  <c r="G910" i="2"/>
  <c r="G628" i="2"/>
  <c r="G625" i="2"/>
  <c r="G523" i="2"/>
  <c r="G800" i="2"/>
  <c r="G227" i="2"/>
  <c r="G220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41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251" i="2"/>
  <c r="G239" i="2"/>
  <c r="G224" i="2"/>
  <c r="G218" i="2"/>
  <c r="G209" i="2"/>
  <c r="G194" i="2"/>
  <c r="G188" i="2"/>
  <c r="G185" i="2"/>
  <c r="G161" i="2"/>
  <c r="F3" i="2"/>
  <c r="D14" i="2" s="1"/>
  <c r="D250" i="2" s="1"/>
  <c r="G295" i="2"/>
  <c r="G292" i="2"/>
  <c r="G280" i="2"/>
  <c r="G274" i="2"/>
  <c r="G262" i="2"/>
  <c r="G214" i="2"/>
  <c r="G208" i="2"/>
  <c r="G196" i="2"/>
  <c r="G193" i="2"/>
  <c r="G187" i="2"/>
  <c r="G154" i="2"/>
  <c r="G442" i="2"/>
  <c r="G710" i="2"/>
  <c r="G263" i="2"/>
  <c r="G740" i="2"/>
  <c r="G728" i="2"/>
  <c r="G677" i="2"/>
  <c r="G539" i="2"/>
  <c r="G190" i="2"/>
  <c r="G852" i="2"/>
  <c r="G648" i="2"/>
  <c r="G624" i="2"/>
  <c r="G594" i="2"/>
  <c r="G159" i="2"/>
  <c r="G400" i="2"/>
  <c r="H152" i="1" l="1"/>
  <c r="F150" i="2"/>
  <c r="G150" i="2" s="1"/>
  <c r="E150" i="2" s="1"/>
  <c r="H80" i="1"/>
  <c r="F78" i="2"/>
  <c r="G78" i="2" s="1"/>
  <c r="E78" i="2" s="1"/>
  <c r="F130" i="2"/>
  <c r="G130" i="2" s="1"/>
  <c r="E130" i="2" s="1"/>
  <c r="H132" i="1"/>
  <c r="F66" i="2"/>
  <c r="G66" i="2" s="1"/>
  <c r="E66" i="2" s="1"/>
  <c r="H68" i="1"/>
  <c r="F129" i="2"/>
  <c r="G129" i="2" s="1"/>
  <c r="H131" i="1"/>
  <c r="H67" i="1"/>
  <c r="F65" i="2"/>
  <c r="G65" i="2" s="1"/>
  <c r="E65" i="2" s="1"/>
  <c r="H150" i="1"/>
  <c r="F148" i="2"/>
  <c r="G148" i="2" s="1"/>
  <c r="F88" i="2"/>
  <c r="G88" i="2" s="1"/>
  <c r="E88" i="2" s="1"/>
  <c r="H90" i="1"/>
  <c r="F24" i="2"/>
  <c r="G24" i="2" s="1"/>
  <c r="H26" i="1"/>
  <c r="F127" i="2"/>
  <c r="G127" i="2" s="1"/>
  <c r="H129" i="1"/>
  <c r="H65" i="1"/>
  <c r="F63" i="2"/>
  <c r="G63" i="2" s="1"/>
  <c r="E63" i="2" s="1"/>
  <c r="F126" i="2"/>
  <c r="G126" i="2" s="1"/>
  <c r="E126" i="2" s="1"/>
  <c r="H128" i="1"/>
  <c r="H64" i="1"/>
  <c r="F62" i="2"/>
  <c r="G62" i="2" s="1"/>
  <c r="E62" i="2" s="1"/>
  <c r="H127" i="1"/>
  <c r="F125" i="2"/>
  <c r="G125" i="2" s="1"/>
  <c r="E125" i="2" s="1"/>
  <c r="H63" i="1"/>
  <c r="F61" i="2"/>
  <c r="G61" i="2" s="1"/>
  <c r="H126" i="1"/>
  <c r="F124" i="2"/>
  <c r="G124" i="2" s="1"/>
  <c r="E124" i="2" s="1"/>
  <c r="F60" i="2"/>
  <c r="G60" i="2" s="1"/>
  <c r="H62" i="1"/>
  <c r="F123" i="2"/>
  <c r="G123" i="2" s="1"/>
  <c r="E123" i="2" s="1"/>
  <c r="H125" i="1"/>
  <c r="F59" i="2"/>
  <c r="G59" i="2" s="1"/>
  <c r="E59" i="2" s="1"/>
  <c r="H61" i="1"/>
  <c r="H147" i="1"/>
  <c r="F145" i="2"/>
  <c r="G145" i="2" s="1"/>
  <c r="E145" i="2" s="1"/>
  <c r="F104" i="2"/>
  <c r="G104" i="2" s="1"/>
  <c r="H106" i="1"/>
  <c r="F122" i="2"/>
  <c r="G122" i="2" s="1"/>
  <c r="E122" i="2" s="1"/>
  <c r="H124" i="1"/>
  <c r="H60" i="1"/>
  <c r="F58" i="2"/>
  <c r="G58" i="2" s="1"/>
  <c r="F121" i="2"/>
  <c r="G121" i="2" s="1"/>
  <c r="E121" i="2" s="1"/>
  <c r="H123" i="1"/>
  <c r="F57" i="2"/>
  <c r="G57" i="2" s="1"/>
  <c r="H59" i="1"/>
  <c r="F144" i="2"/>
  <c r="G144" i="2" s="1"/>
  <c r="E144" i="2" s="1"/>
  <c r="H146" i="1"/>
  <c r="F80" i="2"/>
  <c r="G80" i="2" s="1"/>
  <c r="H82" i="1"/>
  <c r="F147" i="2"/>
  <c r="G147" i="2" s="1"/>
  <c r="E147" i="2" s="1"/>
  <c r="H149" i="1"/>
  <c r="F119" i="2"/>
  <c r="G119" i="2" s="1"/>
  <c r="H121" i="1"/>
  <c r="F55" i="2"/>
  <c r="G55" i="2" s="1"/>
  <c r="H57" i="1"/>
  <c r="F118" i="2"/>
  <c r="G118" i="2" s="1"/>
  <c r="E118" i="2" s="1"/>
  <c r="H120" i="1"/>
  <c r="H56" i="1"/>
  <c r="F54" i="2"/>
  <c r="G54" i="2" s="1"/>
  <c r="E54" i="2" s="1"/>
  <c r="H119" i="1"/>
  <c r="F117" i="2"/>
  <c r="G117" i="2" s="1"/>
  <c r="E117" i="2" s="1"/>
  <c r="F53" i="2"/>
  <c r="G53" i="2" s="1"/>
  <c r="E53" i="2" s="1"/>
  <c r="H55" i="1"/>
  <c r="H118" i="1"/>
  <c r="F116" i="2"/>
  <c r="G116" i="2" s="1"/>
  <c r="F52" i="2"/>
  <c r="G52" i="2" s="1"/>
  <c r="E52" i="2" s="1"/>
  <c r="H54" i="1"/>
  <c r="H117" i="1"/>
  <c r="F115" i="2"/>
  <c r="G115" i="2" s="1"/>
  <c r="E115" i="2" s="1"/>
  <c r="F51" i="2"/>
  <c r="G51" i="2" s="1"/>
  <c r="E51" i="2" s="1"/>
  <c r="H53" i="1"/>
  <c r="F82" i="2"/>
  <c r="G82" i="2" s="1"/>
  <c r="E82" i="2" s="1"/>
  <c r="H84" i="1"/>
  <c r="H145" i="1"/>
  <c r="F143" i="2"/>
  <c r="G143" i="2" s="1"/>
  <c r="E143" i="2" s="1"/>
  <c r="F114" i="2"/>
  <c r="G114" i="2" s="1"/>
  <c r="H116" i="1"/>
  <c r="H52" i="1"/>
  <c r="F50" i="2"/>
  <c r="G50" i="2" s="1"/>
  <c r="E50" i="2" s="1"/>
  <c r="H115" i="1"/>
  <c r="F113" i="2"/>
  <c r="G113" i="2" s="1"/>
  <c r="F49" i="2"/>
  <c r="G49" i="2" s="1"/>
  <c r="E49" i="2" s="1"/>
  <c r="H51" i="1"/>
  <c r="F136" i="2"/>
  <c r="G136" i="2" s="1"/>
  <c r="H138" i="1"/>
  <c r="H74" i="1"/>
  <c r="F72" i="2"/>
  <c r="G72" i="2" s="1"/>
  <c r="E72" i="2" s="1"/>
  <c r="F153" i="2"/>
  <c r="G153" i="2" s="1"/>
  <c r="E153" i="2" s="1"/>
  <c r="H155" i="1"/>
  <c r="H113" i="1"/>
  <c r="F111" i="2"/>
  <c r="G111" i="2" s="1"/>
  <c r="E111" i="2" s="1"/>
  <c r="F47" i="2"/>
  <c r="G47" i="2" s="1"/>
  <c r="H49" i="1"/>
  <c r="F110" i="2"/>
  <c r="G110" i="2" s="1"/>
  <c r="E110" i="2" s="1"/>
  <c r="H112" i="1"/>
  <c r="H48" i="1"/>
  <c r="F46" i="2"/>
  <c r="G46" i="2" s="1"/>
  <c r="E46" i="2" s="1"/>
  <c r="H111" i="1"/>
  <c r="F109" i="2"/>
  <c r="G109" i="2" s="1"/>
  <c r="E109" i="2" s="1"/>
  <c r="H47" i="1"/>
  <c r="F45" i="2"/>
  <c r="G45" i="2" s="1"/>
  <c r="E45" i="2" s="1"/>
  <c r="H110" i="1"/>
  <c r="F108" i="2"/>
  <c r="G108" i="2" s="1"/>
  <c r="E108" i="2" s="1"/>
  <c r="F44" i="2"/>
  <c r="G44" i="2" s="1"/>
  <c r="H46" i="1"/>
  <c r="H109" i="1"/>
  <c r="F107" i="2"/>
  <c r="G107" i="2" s="1"/>
  <c r="E107" i="2" s="1"/>
  <c r="F43" i="2"/>
  <c r="G43" i="2" s="1"/>
  <c r="H45" i="1"/>
  <c r="F81" i="2"/>
  <c r="G81" i="2" s="1"/>
  <c r="H83" i="1"/>
  <c r="F40" i="2"/>
  <c r="G40" i="2" s="1"/>
  <c r="E40" i="2" s="1"/>
  <c r="H42" i="1"/>
  <c r="F106" i="2"/>
  <c r="G106" i="2" s="1"/>
  <c r="E106" i="2" s="1"/>
  <c r="H108" i="1"/>
  <c r="H44" i="1"/>
  <c r="F42" i="2"/>
  <c r="G42" i="2" s="1"/>
  <c r="E42" i="2" s="1"/>
  <c r="H107" i="1"/>
  <c r="F105" i="2"/>
  <c r="G105" i="2" s="1"/>
  <c r="E105" i="2" s="1"/>
  <c r="H43" i="1"/>
  <c r="F41" i="2"/>
  <c r="G41" i="2" s="1"/>
  <c r="H130" i="1"/>
  <c r="F128" i="2"/>
  <c r="G128" i="2" s="1"/>
  <c r="E128" i="2" s="1"/>
  <c r="F64" i="2"/>
  <c r="G64" i="2" s="1"/>
  <c r="E64" i="2" s="1"/>
  <c r="H66" i="1"/>
  <c r="F18" i="2"/>
  <c r="G18" i="2" s="1"/>
  <c r="E18" i="2" s="1"/>
  <c r="H20" i="1"/>
  <c r="H105" i="1"/>
  <c r="F103" i="2"/>
  <c r="G103" i="2" s="1"/>
  <c r="F39" i="2"/>
  <c r="G39" i="2" s="1"/>
  <c r="E39" i="2" s="1"/>
  <c r="H41" i="1"/>
  <c r="F102" i="2"/>
  <c r="G102" i="2" s="1"/>
  <c r="E102" i="2" s="1"/>
  <c r="H104" i="1"/>
  <c r="H40" i="1"/>
  <c r="F38" i="2"/>
  <c r="G38" i="2" s="1"/>
  <c r="E38" i="2" s="1"/>
  <c r="F101" i="2"/>
  <c r="G101" i="2" s="1"/>
  <c r="E101" i="2" s="1"/>
  <c r="H103" i="1"/>
  <c r="F37" i="2"/>
  <c r="G37" i="2" s="1"/>
  <c r="E37" i="2" s="1"/>
  <c r="H39" i="1"/>
  <c r="H102" i="1"/>
  <c r="F100" i="2"/>
  <c r="G100" i="2" s="1"/>
  <c r="E100" i="2" s="1"/>
  <c r="F36" i="2"/>
  <c r="G36" i="2" s="1"/>
  <c r="E36" i="2" s="1"/>
  <c r="H38" i="1"/>
  <c r="F99" i="2"/>
  <c r="G99" i="2" s="1"/>
  <c r="E99" i="2" s="1"/>
  <c r="H101" i="1"/>
  <c r="F35" i="2"/>
  <c r="G35" i="2" s="1"/>
  <c r="E35" i="2" s="1"/>
  <c r="H37" i="1"/>
  <c r="F146" i="2"/>
  <c r="G146" i="2" s="1"/>
  <c r="H148" i="1"/>
  <c r="H81" i="1"/>
  <c r="F79" i="2"/>
  <c r="G79" i="2" s="1"/>
  <c r="F98" i="2"/>
  <c r="G98" i="2" s="1"/>
  <c r="E98" i="2" s="1"/>
  <c r="H100" i="1"/>
  <c r="H36" i="1"/>
  <c r="F34" i="2"/>
  <c r="G34" i="2" s="1"/>
  <c r="E34" i="2" s="1"/>
  <c r="H99" i="1"/>
  <c r="F97" i="2"/>
  <c r="G97" i="2" s="1"/>
  <c r="E97" i="2" s="1"/>
  <c r="F33" i="2"/>
  <c r="G33" i="2" s="1"/>
  <c r="E33" i="2" s="1"/>
  <c r="H35" i="1"/>
  <c r="H122" i="1"/>
  <c r="F120" i="2"/>
  <c r="G120" i="2" s="1"/>
  <c r="F56" i="2"/>
  <c r="G56" i="2" s="1"/>
  <c r="E56" i="2" s="1"/>
  <c r="H58" i="1"/>
  <c r="F152" i="2"/>
  <c r="G152" i="2" s="1"/>
  <c r="H154" i="1"/>
  <c r="H97" i="1"/>
  <c r="F95" i="2"/>
  <c r="G95" i="2" s="1"/>
  <c r="E95" i="2" s="1"/>
  <c r="F31" i="2"/>
  <c r="G31" i="2" s="1"/>
  <c r="E31" i="2" s="1"/>
  <c r="H33" i="1"/>
  <c r="H96" i="1"/>
  <c r="F94" i="2"/>
  <c r="G94" i="2" s="1"/>
  <c r="E94" i="2" s="1"/>
  <c r="H32" i="1"/>
  <c r="F30" i="2"/>
  <c r="G30" i="2" s="1"/>
  <c r="E30" i="2" s="1"/>
  <c r="F93" i="2"/>
  <c r="G93" i="2" s="1"/>
  <c r="E93" i="2" s="1"/>
  <c r="H95" i="1"/>
  <c r="F29" i="2"/>
  <c r="G29" i="2" s="1"/>
  <c r="H31" i="1"/>
  <c r="F92" i="2"/>
  <c r="G92" i="2" s="1"/>
  <c r="E92" i="2" s="1"/>
  <c r="H94" i="1"/>
  <c r="F28" i="2"/>
  <c r="G28" i="2" s="1"/>
  <c r="E28" i="2" s="1"/>
  <c r="H30" i="1"/>
  <c r="H93" i="1"/>
  <c r="F91" i="2"/>
  <c r="G91" i="2" s="1"/>
  <c r="E91" i="2" s="1"/>
  <c r="F27" i="2"/>
  <c r="G27" i="2" s="1"/>
  <c r="E27" i="2" s="1"/>
  <c r="H29" i="1"/>
  <c r="H92" i="1"/>
  <c r="F90" i="2"/>
  <c r="G90" i="2" s="1"/>
  <c r="E90" i="2" s="1"/>
  <c r="F26" i="2"/>
  <c r="G26" i="2" s="1"/>
  <c r="H28" i="1"/>
  <c r="F89" i="2"/>
  <c r="G89" i="2" s="1"/>
  <c r="E89" i="2" s="1"/>
  <c r="H91" i="1"/>
  <c r="H27" i="1"/>
  <c r="F25" i="2"/>
  <c r="G25" i="2" s="1"/>
  <c r="E25" i="2" s="1"/>
  <c r="H114" i="1"/>
  <c r="F112" i="2"/>
  <c r="G112" i="2" s="1"/>
  <c r="E112" i="2" s="1"/>
  <c r="F48" i="2"/>
  <c r="G48" i="2" s="1"/>
  <c r="H50" i="1"/>
  <c r="F151" i="2"/>
  <c r="G151" i="2" s="1"/>
  <c r="E151" i="2" s="1"/>
  <c r="H153" i="1"/>
  <c r="H89" i="1"/>
  <c r="F87" i="2"/>
  <c r="G87" i="2" s="1"/>
  <c r="F23" i="2"/>
  <c r="G23" i="2" s="1"/>
  <c r="E23" i="2" s="1"/>
  <c r="H25" i="1"/>
  <c r="F86" i="2"/>
  <c r="G86" i="2" s="1"/>
  <c r="E86" i="2" s="1"/>
  <c r="H88" i="1"/>
  <c r="H24" i="1"/>
  <c r="F22" i="2"/>
  <c r="G22" i="2" s="1"/>
  <c r="E22" i="2" s="1"/>
  <c r="F85" i="2"/>
  <c r="G85" i="2" s="1"/>
  <c r="E85" i="2" s="1"/>
  <c r="H87" i="1"/>
  <c r="H23" i="1"/>
  <c r="F21" i="2"/>
  <c r="G21" i="2" s="1"/>
  <c r="E21" i="2" s="1"/>
  <c r="F84" i="2"/>
  <c r="G84" i="2" s="1"/>
  <c r="E84" i="2" s="1"/>
  <c r="H86" i="1"/>
  <c r="H22" i="1"/>
  <c r="F20" i="2"/>
  <c r="G20" i="2" s="1"/>
  <c r="E20" i="2" s="1"/>
  <c r="H85" i="1"/>
  <c r="F83" i="2"/>
  <c r="G83" i="2" s="1"/>
  <c r="H143" i="1"/>
  <c r="F141" i="2"/>
  <c r="G141" i="2" s="1"/>
  <c r="E141" i="2" s="1"/>
  <c r="F77" i="2"/>
  <c r="G77" i="2" s="1"/>
  <c r="H79" i="1"/>
  <c r="H142" i="1"/>
  <c r="F140" i="2"/>
  <c r="G140" i="2" s="1"/>
  <c r="E140" i="2" s="1"/>
  <c r="H78" i="1"/>
  <c r="F76" i="2"/>
  <c r="G76" i="2" s="1"/>
  <c r="E76" i="2" s="1"/>
  <c r="F139" i="2"/>
  <c r="G139" i="2" s="1"/>
  <c r="E139" i="2" s="1"/>
  <c r="H141" i="1"/>
  <c r="H77" i="1"/>
  <c r="F75" i="2"/>
  <c r="G75" i="2" s="1"/>
  <c r="H144" i="1"/>
  <c r="F142" i="2"/>
  <c r="G142" i="2" s="1"/>
  <c r="E142" i="2" s="1"/>
  <c r="H140" i="1"/>
  <c r="F138" i="2"/>
  <c r="G138" i="2" s="1"/>
  <c r="F74" i="2"/>
  <c r="G74" i="2" s="1"/>
  <c r="E74" i="2" s="1"/>
  <c r="H76" i="1"/>
  <c r="H139" i="1"/>
  <c r="F137" i="2"/>
  <c r="G137" i="2" s="1"/>
  <c r="E137" i="2" s="1"/>
  <c r="F73" i="2"/>
  <c r="G73" i="2" s="1"/>
  <c r="H75" i="1"/>
  <c r="H151" i="1"/>
  <c r="F149" i="2"/>
  <c r="G149" i="2" s="1"/>
  <c r="E149" i="2" s="1"/>
  <c r="H98" i="1"/>
  <c r="F96" i="2"/>
  <c r="G96" i="2" s="1"/>
  <c r="E96" i="2" s="1"/>
  <c r="F32" i="2"/>
  <c r="G32" i="2" s="1"/>
  <c r="E32" i="2" s="1"/>
  <c r="H34" i="1"/>
  <c r="F135" i="2"/>
  <c r="G135" i="2" s="1"/>
  <c r="E135" i="2" s="1"/>
  <c r="H137" i="1"/>
  <c r="H73" i="1"/>
  <c r="F71" i="2"/>
  <c r="G71" i="2" s="1"/>
  <c r="E71" i="2" s="1"/>
  <c r="F134" i="2"/>
  <c r="G134" i="2" s="1"/>
  <c r="E134" i="2" s="1"/>
  <c r="H136" i="1"/>
  <c r="H72" i="1"/>
  <c r="F70" i="2"/>
  <c r="G70" i="2" s="1"/>
  <c r="E70" i="2" s="1"/>
  <c r="H135" i="1"/>
  <c r="F133" i="2"/>
  <c r="G133" i="2" s="1"/>
  <c r="E133" i="2" s="1"/>
  <c r="F69" i="2"/>
  <c r="G69" i="2" s="1"/>
  <c r="E69" i="2" s="1"/>
  <c r="H71" i="1"/>
  <c r="F132" i="2"/>
  <c r="G132" i="2" s="1"/>
  <c r="E132" i="2" s="1"/>
  <c r="H134" i="1"/>
  <c r="F68" i="2"/>
  <c r="G68" i="2" s="1"/>
  <c r="H70" i="1"/>
  <c r="F131" i="2"/>
  <c r="G131" i="2" s="1"/>
  <c r="H133" i="1"/>
  <c r="H69" i="1"/>
  <c r="F67" i="2"/>
  <c r="G67" i="2" s="1"/>
  <c r="E67" i="2" s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E683" i="2"/>
  <c r="E813" i="2"/>
  <c r="D733" i="2"/>
  <c r="E936" i="2"/>
  <c r="E283" i="2"/>
  <c r="D435" i="2"/>
  <c r="E970" i="2"/>
  <c r="D858" i="2"/>
  <c r="D633" i="2"/>
  <c r="E536" i="2"/>
  <c r="D920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608" i="2"/>
  <c r="E593" i="2"/>
  <c r="E237" i="2"/>
  <c r="E633" i="2"/>
  <c r="D585" i="2"/>
  <c r="E647" i="2"/>
  <c r="D239" i="2"/>
  <c r="D628" i="2"/>
  <c r="D583" i="2"/>
  <c r="E383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927" i="2"/>
  <c r="D675" i="2"/>
  <c r="D862" i="2"/>
  <c r="E710" i="2"/>
  <c r="E324" i="2"/>
  <c r="E260" i="2"/>
  <c r="E849" i="2"/>
  <c r="E253" i="2"/>
  <c r="E566" i="2"/>
  <c r="E466" i="2"/>
  <c r="E600" i="2"/>
  <c r="E440" i="2"/>
  <c r="D506" i="2"/>
  <c r="E768" i="2"/>
  <c r="E578" i="2"/>
  <c r="D180" i="2"/>
  <c r="D782" i="2"/>
  <c r="E584" i="2"/>
  <c r="E873" i="2"/>
  <c r="E799" i="2"/>
  <c r="D605" i="2"/>
  <c r="D470" i="2"/>
  <c r="E821" i="2"/>
  <c r="E734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395" i="2"/>
  <c r="D950" i="2"/>
  <c r="D878" i="2"/>
  <c r="E505" i="2"/>
  <c r="E448" i="2"/>
  <c r="D933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636" i="2"/>
  <c r="D805" i="2"/>
  <c r="E687" i="2"/>
  <c r="E551" i="2"/>
  <c r="E437" i="2"/>
  <c r="E171" i="2"/>
  <c r="E449" i="2"/>
  <c r="D601" i="2"/>
  <c r="D439" i="2"/>
  <c r="E670" i="2"/>
  <c r="D473" i="2"/>
  <c r="D905" i="2"/>
  <c r="D445" i="2"/>
  <c r="D614" i="2"/>
  <c r="D489" i="2"/>
  <c r="E456" i="2"/>
  <c r="D684" i="2"/>
  <c r="E791" i="2"/>
  <c r="D707" i="2"/>
  <c r="E346" i="2"/>
  <c r="D555" i="2"/>
  <c r="D971" i="2"/>
  <c r="D25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462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258" i="2"/>
  <c r="D371" i="2"/>
  <c r="E987" i="2"/>
  <c r="D481" i="2"/>
  <c r="E323" i="2"/>
  <c r="D472" i="2"/>
  <c r="D404" i="2"/>
  <c r="E226" i="2"/>
  <c r="E464" i="2"/>
  <c r="D192" i="2"/>
  <c r="D197" i="2"/>
  <c r="D752" i="2"/>
  <c r="D815" i="2"/>
  <c r="E447" i="2"/>
  <c r="E701" i="2"/>
  <c r="D199" i="2"/>
  <c r="E948" i="2"/>
  <c r="D550" i="2"/>
  <c r="D213" i="2"/>
  <c r="D87" i="2"/>
  <c r="E613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D855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62" i="2"/>
  <c r="D161" i="2"/>
  <c r="D749" i="2"/>
  <c r="E960" i="2"/>
  <c r="E809" i="2"/>
  <c r="D727" i="2"/>
  <c r="E560" i="2"/>
  <c r="E796" i="2"/>
  <c r="E420" i="2"/>
  <c r="E770" i="2"/>
  <c r="D266" i="2"/>
  <c r="D543" i="2"/>
  <c r="E556" i="2"/>
  <c r="D163" i="2"/>
  <c r="D544" i="2"/>
  <c r="D850" i="2"/>
  <c r="E213" i="2"/>
  <c r="E794" i="2"/>
  <c r="D851" i="2"/>
  <c r="D206" i="2"/>
  <c r="D195" i="2"/>
  <c r="D962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779" i="2"/>
  <c r="E470" i="2"/>
  <c r="E942" i="2"/>
  <c r="D947" i="2"/>
  <c r="E861" i="2"/>
  <c r="E676" i="2"/>
  <c r="D436" i="2"/>
  <c r="D223" i="2"/>
  <c r="D508" i="2"/>
  <c r="D944" i="2"/>
  <c r="D521" i="2"/>
  <c r="D168" i="2"/>
  <c r="E973" i="2"/>
  <c r="E510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816" i="2"/>
  <c r="D567" i="2"/>
  <c r="D735" i="2"/>
  <c r="D458" i="2"/>
  <c r="D86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2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D174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902" i="2"/>
  <c r="D157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200" i="2"/>
  <c r="E513" i="2"/>
  <c r="D632" i="2"/>
  <c r="E626" i="2"/>
  <c r="D970" i="2"/>
  <c r="E634" i="2"/>
  <c r="E554" i="2"/>
  <c r="E705" i="2"/>
  <c r="D326" i="2"/>
  <c r="E886" i="2"/>
  <c r="E241" i="2"/>
  <c r="E367" i="2"/>
  <c r="D242" i="2"/>
  <c r="D808" i="2"/>
  <c r="E882" i="2"/>
  <c r="D913" i="2"/>
  <c r="D914" i="2"/>
  <c r="D960" i="2"/>
  <c r="D699" i="2"/>
  <c r="E859" i="2"/>
  <c r="E333" i="2"/>
  <c r="D512" i="2"/>
  <c r="D329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148" i="2"/>
  <c r="E674" i="2"/>
  <c r="D231" i="2"/>
  <c r="E602" i="2"/>
  <c r="D922" i="2"/>
  <c r="E322" i="2"/>
  <c r="D825" i="2"/>
  <c r="D202" i="2"/>
  <c r="E742" i="2"/>
  <c r="E547" i="2"/>
  <c r="E807" i="2"/>
  <c r="E285" i="2"/>
  <c r="D992" i="2"/>
  <c r="D894" i="2"/>
  <c r="E410" i="2"/>
  <c r="D795" i="2"/>
  <c r="E439" i="2"/>
  <c r="D170" i="2"/>
  <c r="E517" i="2"/>
  <c r="D987" i="2"/>
  <c r="E156" i="2"/>
  <c r="E977" i="2"/>
  <c r="D966" i="2"/>
  <c r="D650" i="2"/>
  <c r="E998" i="2"/>
  <c r="D761" i="2"/>
  <c r="D41" i="2"/>
  <c r="D726" i="2"/>
  <c r="D686" i="2"/>
  <c r="E880" i="2"/>
  <c r="D227" i="2"/>
  <c r="D314" i="2"/>
  <c r="D546" i="2"/>
  <c r="E697" i="2"/>
  <c r="E797" i="2"/>
  <c r="E983" i="2"/>
  <c r="D271" i="2"/>
  <c r="D765" i="2"/>
  <c r="E477" i="2"/>
  <c r="E722" i="2"/>
  <c r="E972" i="2"/>
  <c r="D554" i="2"/>
  <c r="D43" i="2"/>
  <c r="D565" i="2"/>
  <c r="D238" i="2"/>
  <c r="E162" i="2"/>
  <c r="E288" i="2"/>
  <c r="D335" i="2"/>
  <c r="D937" i="2"/>
  <c r="E29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131" i="2"/>
  <c r="D879" i="2"/>
  <c r="D888" i="2"/>
  <c r="E730" i="2"/>
  <c r="D437" i="2"/>
  <c r="E182" i="2"/>
  <c r="D178" i="2"/>
  <c r="D921" i="2"/>
  <c r="D720" i="2"/>
  <c r="D899" i="2"/>
  <c r="E58" i="2"/>
  <c r="D236" i="2"/>
  <c r="E507" i="2"/>
  <c r="E652" i="2"/>
  <c r="E912" i="2"/>
  <c r="E83" i="2"/>
  <c r="D907" i="2"/>
  <c r="E850" i="2"/>
  <c r="D551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E268" i="2"/>
  <c r="E158" i="2"/>
  <c r="E686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327" i="2"/>
  <c r="D209" i="2"/>
  <c r="D469" i="2"/>
  <c r="E480" i="2"/>
  <c r="D386" i="2"/>
  <c r="D693" i="2"/>
  <c r="D843" i="2"/>
  <c r="E991" i="2"/>
  <c r="E275" i="2"/>
  <c r="E603" i="2"/>
  <c r="E176" i="2"/>
  <c r="E595" i="2"/>
  <c r="D341" i="2"/>
  <c r="E685" i="2"/>
  <c r="D641" i="2"/>
  <c r="D474" i="2"/>
  <c r="E564" i="2"/>
  <c r="D592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355" i="2"/>
  <c r="E732" i="2"/>
  <c r="D28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572" i="2"/>
  <c r="D639" i="2"/>
  <c r="E293" i="2"/>
  <c r="E577" i="2"/>
  <c r="D955" i="2"/>
  <c r="D185" i="2"/>
  <c r="E846" i="2"/>
  <c r="E751" i="2"/>
  <c r="E309" i="2"/>
  <c r="D897" i="2"/>
  <c r="D823" i="2"/>
  <c r="E619" i="2"/>
  <c r="D807" i="2"/>
  <c r="D859" i="2"/>
  <c r="D450" i="2"/>
  <c r="D710" i="2"/>
  <c r="D618" i="2"/>
  <c r="D175" i="2"/>
  <c r="E816" i="2"/>
  <c r="D119" i="2"/>
  <c r="D869" i="2"/>
  <c r="E26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91" i="2"/>
  <c r="D564" i="2"/>
  <c r="D820" i="2"/>
  <c r="E342" i="2"/>
  <c r="D588" i="2"/>
  <c r="D876" i="2"/>
  <c r="D941" i="2"/>
  <c r="D198" i="2"/>
  <c r="D953" i="2"/>
  <c r="E819" i="2"/>
  <c r="D211" i="2"/>
  <c r="D715" i="2"/>
  <c r="E884" i="2"/>
  <c r="E331" i="2"/>
  <c r="D606" i="2"/>
  <c r="E379" i="2"/>
  <c r="D750" i="2"/>
  <c r="D759" i="2"/>
  <c r="E897" i="2"/>
  <c r="E929" i="2"/>
  <c r="D800" i="2"/>
  <c r="E831" i="2"/>
  <c r="D171" i="2"/>
  <c r="E805" i="2"/>
  <c r="E43" i="2"/>
  <c r="D484" i="2"/>
  <c r="D246" i="2"/>
  <c r="D942" i="2"/>
  <c r="E296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E582" i="2"/>
  <c r="E811" i="2"/>
  <c r="D652" i="2"/>
  <c r="E782" i="2"/>
  <c r="E654" i="2"/>
  <c r="E951" i="2"/>
  <c r="D712" i="2"/>
  <c r="E729" i="2"/>
  <c r="E443" i="2"/>
  <c r="E365" i="2"/>
  <c r="E357" i="2"/>
  <c r="E760" i="2"/>
  <c r="E127" i="2"/>
  <c r="E903" i="2"/>
  <c r="D353" i="2"/>
  <c r="E607" i="2"/>
  <c r="E501" i="2"/>
  <c r="D478" i="2"/>
  <c r="E299" i="2"/>
  <c r="E57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93" i="2"/>
  <c r="E207" i="2"/>
  <c r="D316" i="2"/>
  <c r="D340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339" i="2"/>
  <c r="E900" i="2"/>
  <c r="D771" i="2"/>
  <c r="D459" i="2"/>
  <c r="D387" i="2"/>
  <c r="E975" i="2"/>
  <c r="D173" i="2"/>
  <c r="D188" i="2"/>
  <c r="E917" i="2"/>
  <c r="D626" i="2"/>
  <c r="D594" i="2"/>
  <c r="E919" i="2"/>
  <c r="E79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E223" i="2"/>
  <c r="D573" i="2"/>
  <c r="D849" i="2"/>
  <c r="E471" i="2"/>
  <c r="D441" i="2"/>
  <c r="E968" i="2"/>
  <c r="E635" i="2"/>
  <c r="E489" i="2"/>
  <c r="D731" i="2"/>
  <c r="D354" i="2"/>
  <c r="D696" i="2"/>
  <c r="D655" i="2"/>
  <c r="D934" i="2"/>
  <c r="D259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D389" i="2"/>
  <c r="E870" i="2"/>
  <c r="E579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D26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393" i="2"/>
  <c r="D713" i="2"/>
  <c r="E708" i="2"/>
  <c r="D440" i="2"/>
  <c r="D158" i="2"/>
  <c r="E77" i="2"/>
  <c r="D951" i="2"/>
  <c r="D346" i="2"/>
  <c r="E469" i="2"/>
  <c r="D290" i="2"/>
  <c r="D456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350" i="2"/>
  <c r="D656" i="2"/>
  <c r="D924" i="2"/>
  <c r="D701" i="2"/>
  <c r="D218" i="2"/>
  <c r="E594" i="2"/>
  <c r="E724" i="2"/>
  <c r="E362" i="2"/>
  <c r="E766" i="2"/>
  <c r="E394" i="2"/>
  <c r="E883" i="2"/>
  <c r="E259" i="2"/>
  <c r="E504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E795" i="2"/>
  <c r="D909" i="2"/>
  <c r="E881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279" i="2"/>
  <c r="E242" i="2"/>
  <c r="E175" i="2"/>
  <c r="E196" i="2"/>
  <c r="E168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263" i="2"/>
  <c r="E624" i="2"/>
  <c r="E190" i="2"/>
  <c r="E68" i="2"/>
  <c r="E193" i="2"/>
  <c r="E280" i="2"/>
  <c r="E928" i="2"/>
  <c r="E737" i="2"/>
  <c r="E305" i="2"/>
  <c r="E247" i="2"/>
  <c r="E583" i="2"/>
  <c r="E852" i="2"/>
  <c r="E740" i="2"/>
  <c r="E214" i="2"/>
  <c r="E295" i="2"/>
  <c r="E218" i="2"/>
  <c r="E611" i="2"/>
  <c r="E303" i="2"/>
  <c r="E161" i="2"/>
  <c r="E224" i="2"/>
  <c r="E282" i="2"/>
  <c r="E467" i="2"/>
  <c r="E461" i="2"/>
  <c r="F19" i="2"/>
  <c r="H21" i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000" i="2"/>
  <c r="E891" i="2"/>
  <c r="D286" i="2"/>
  <c r="D499" i="2"/>
  <c r="E559" i="2"/>
  <c r="D360" i="2"/>
  <c r="D323" i="2"/>
  <c r="D721" i="2"/>
  <c r="D463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D304" i="2"/>
  <c r="D977" i="2"/>
  <c r="D244" i="2"/>
  <c r="D420" i="2"/>
  <c r="D919" i="2"/>
  <c r="D688" i="2"/>
  <c r="E436" i="2"/>
  <c r="D911" i="2"/>
  <c r="D252" i="2"/>
  <c r="E538" i="2"/>
  <c r="E338" i="2"/>
  <c r="D503" i="2"/>
  <c r="E316" i="2"/>
  <c r="D438" i="2"/>
  <c r="D891" i="2"/>
  <c r="E549" i="2"/>
  <c r="E205" i="2"/>
  <c r="E336" i="2"/>
  <c r="D810" i="2"/>
  <c r="D738" i="2"/>
  <c r="E940" i="2"/>
  <c r="E869" i="2"/>
  <c r="D431" i="2"/>
  <c r="E565" i="2"/>
  <c r="E497" i="2"/>
  <c r="E266" i="2"/>
  <c r="D682" i="2"/>
  <c r="E483" i="2"/>
  <c r="D781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978" i="2"/>
  <c r="D757" i="2"/>
  <c r="E164" i="2"/>
  <c r="D824" i="2"/>
  <c r="D365" i="2"/>
  <c r="D4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D833" i="2"/>
  <c r="D631" i="2"/>
  <c r="D786" i="2"/>
  <c r="D591" i="2"/>
  <c r="D872" i="2"/>
  <c r="D978" i="2"/>
  <c r="D563" i="2"/>
  <c r="E406" i="2"/>
  <c r="E953" i="2"/>
  <c r="D785" i="2"/>
  <c r="E256" i="2"/>
  <c r="E918" i="2"/>
  <c r="E548" i="2"/>
  <c r="E793" i="2"/>
  <c r="E666" i="2"/>
  <c r="D671" i="2"/>
  <c r="E877" i="2"/>
  <c r="E845" i="2"/>
  <c r="D926" i="2"/>
  <c r="E395" i="2"/>
  <c r="D582" i="2"/>
  <c r="E757" i="2"/>
  <c r="D773" i="2"/>
  <c r="D362" i="2"/>
  <c r="E399" i="2"/>
  <c r="E570" i="2"/>
  <c r="D598" i="2"/>
  <c r="D643" i="2"/>
  <c r="E312" i="2"/>
  <c r="D882" i="2"/>
  <c r="D828" i="2"/>
  <c r="D961" i="2"/>
  <c r="E385" i="2"/>
  <c r="D427" i="2"/>
  <c r="D714" i="2"/>
  <c r="D278" i="2"/>
  <c r="E169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D839" i="2"/>
  <c r="E24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97" i="2"/>
  <c r="E927" i="2"/>
  <c r="E773" i="2"/>
  <c r="D651" i="2"/>
  <c r="D842" i="2"/>
  <c r="E75" i="2"/>
  <c r="E257" i="2"/>
  <c r="E669" i="2"/>
  <c r="E369" i="2"/>
  <c r="E552" i="2"/>
  <c r="E47" i="2"/>
  <c r="E650" i="2"/>
  <c r="E591" i="2"/>
  <c r="E961" i="2"/>
  <c r="D774" i="2"/>
  <c r="D301" i="2"/>
  <c r="E486" i="2"/>
  <c r="D283" i="2"/>
  <c r="E491" i="2"/>
  <c r="D401" i="2"/>
  <c r="E80" i="2"/>
  <c r="E215" i="2"/>
  <c r="E971" i="2"/>
  <c r="E660" i="2"/>
  <c r="D18" i="2" l="1"/>
  <c r="D122" i="2"/>
  <c r="D36" i="2"/>
  <c r="D120" i="2"/>
  <c r="D20" i="2"/>
  <c r="D152" i="2"/>
  <c r="D113" i="2"/>
  <c r="D103" i="2"/>
  <c r="D98" i="2"/>
  <c r="D116" i="2"/>
  <c r="D100" i="2"/>
  <c r="D76" i="2"/>
  <c r="D70" i="2"/>
  <c r="D137" i="2"/>
  <c r="D150" i="2"/>
  <c r="D149" i="2"/>
  <c r="D97" i="2"/>
  <c r="D30" i="2"/>
  <c r="D141" i="2"/>
  <c r="D21" i="2"/>
  <c r="D140" i="2"/>
  <c r="D111" i="2"/>
  <c r="D88" i="2"/>
  <c r="D126" i="2"/>
  <c r="D94" i="2"/>
  <c r="D108" i="2"/>
  <c r="D109" i="2"/>
  <c r="D34" i="2"/>
  <c r="D128" i="2"/>
  <c r="D124" i="2"/>
  <c r="D67" i="2"/>
  <c r="D48" i="2"/>
  <c r="D82" i="2"/>
  <c r="D142" i="2"/>
  <c r="D90" i="2"/>
  <c r="D123" i="2"/>
  <c r="D27" i="2"/>
  <c r="D125" i="2"/>
  <c r="D130" i="2"/>
  <c r="D72" i="2"/>
  <c r="D133" i="2"/>
  <c r="D50" i="2"/>
  <c r="D131" i="2"/>
  <c r="D91" i="2"/>
  <c r="D105" i="2"/>
  <c r="D135" i="2"/>
  <c r="D127" i="2"/>
  <c r="D53" i="2"/>
  <c r="D99" i="2"/>
  <c r="D118" i="2"/>
  <c r="D79" i="2"/>
  <c r="D29" i="2"/>
  <c r="D40" i="2"/>
  <c r="D78" i="2"/>
  <c r="D44" i="2"/>
  <c r="D107" i="2"/>
  <c r="D59" i="2"/>
  <c r="D51" i="2"/>
  <c r="D95" i="2"/>
  <c r="D153" i="2"/>
  <c r="D69" i="2"/>
  <c r="D38" i="2"/>
  <c r="D101" i="2"/>
  <c r="D80" i="2"/>
  <c r="D145" i="2"/>
  <c r="D54" i="2"/>
  <c r="D112" i="2"/>
  <c r="D144" i="2"/>
  <c r="D31" i="2"/>
  <c r="D85" i="2"/>
  <c r="D22" i="2"/>
  <c r="D110" i="2"/>
  <c r="D143" i="2"/>
  <c r="D89" i="2"/>
  <c r="D93" i="2"/>
  <c r="D106" i="2"/>
  <c r="D37" i="2"/>
  <c r="H1005" i="1"/>
  <c r="D23" i="2"/>
  <c r="D134" i="2"/>
  <c r="D92" i="2"/>
  <c r="D147" i="2"/>
  <c r="D56" i="2"/>
  <c r="D49" i="2"/>
  <c r="D139" i="2"/>
  <c r="D121" i="2"/>
  <c r="D74" i="2"/>
  <c r="D52" i="2"/>
  <c r="D39" i="2"/>
  <c r="D35" i="2"/>
  <c r="D132" i="2"/>
  <c r="D66" i="2"/>
  <c r="G19" i="2"/>
  <c r="D19" i="2"/>
  <c r="H1006" i="1" l="1"/>
  <c r="H1008" i="1" s="1"/>
  <c r="G1017" i="1"/>
  <c r="G1016" i="1" s="1"/>
  <c r="E19" i="2"/>
  <c r="G1002" i="2"/>
  <c r="G1003" i="2" s="1"/>
  <c r="G1005" i="2" s="1"/>
  <c r="G1004" i="2" s="1"/>
  <c r="G1006" i="2" s="1"/>
</calcChain>
</file>

<file path=xl/sharedStrings.xml><?xml version="1.0" encoding="utf-8"?>
<sst xmlns="http://schemas.openxmlformats.org/spreadsheetml/2006/main" count="232" uniqueCount="158">
  <si>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</si>
  <si>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</si>
  <si>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</si>
  <si>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</si>
  <si>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</si>
  <si>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</si>
  <si>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</si>
  <si>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</si>
  <si>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</si>
  <si>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</si>
  <si>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</si>
  <si>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</si>
  <si>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</si>
  <si>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</si>
  <si>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</si>
  <si>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</si>
  <si>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</si>
  <si>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</si>
  <si>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</si>
  <si>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</si>
  <si>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</si>
  <si>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</si>
  <si>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</si>
  <si>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</si>
  <si>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</si>
  <si>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</si>
  <si>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</si>
  <si>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</si>
  <si>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</si>
  <si>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</si>
  <si>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</si>
  <si>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</si>
  <si>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</si>
  <si>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</si>
  <si>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</si>
  <si>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</si>
  <si>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</si>
  <si>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</si>
  <si>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</si>
  <si>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</si>
  <si>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</si>
  <si>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</si>
  <si>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</si>
  <si>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</si>
  <si>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</si>
  <si>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</si>
  <si>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</si>
  <si>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</si>
  <si>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</si>
  <si>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</si>
  <si>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</si>
  <si>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Jeremy</t>
  </si>
  <si>
    <t>Taiwan</t>
  </si>
  <si>
    <t>Moss</t>
  </si>
  <si>
    <t>ASPG0</t>
  </si>
  <si>
    <t>ASPG00</t>
  </si>
  <si>
    <t>ASPG9/16</t>
  </si>
  <si>
    <t>ASPG5/8</t>
  </si>
  <si>
    <t>ASPG11/16</t>
  </si>
  <si>
    <t>White</t>
  </si>
  <si>
    <t>ASPG1/2</t>
  </si>
  <si>
    <t>Black</t>
  </si>
  <si>
    <t>ASPG13/16</t>
  </si>
  <si>
    <t>Clear</t>
  </si>
  <si>
    <t>Blue</t>
  </si>
  <si>
    <t>Green</t>
  </si>
  <si>
    <t>PGSA9/16</t>
  </si>
  <si>
    <t>PGSA5/8</t>
  </si>
  <si>
    <t>FGSA00</t>
  </si>
  <si>
    <t>FGSA0</t>
  </si>
  <si>
    <t>FGSA1/2</t>
  </si>
  <si>
    <t>FGSA9/16</t>
  </si>
  <si>
    <t>FGSA5/8</t>
  </si>
  <si>
    <t>PGSBB0</t>
  </si>
  <si>
    <t>PGSBB00</t>
  </si>
  <si>
    <t>PGSBB9/16</t>
  </si>
  <si>
    <t>PGSBB11/16</t>
  </si>
  <si>
    <t>PGSBB13/16</t>
  </si>
  <si>
    <t>PWN1/2</t>
  </si>
  <si>
    <t>PWN9/16</t>
  </si>
  <si>
    <t>PWN5/8</t>
  </si>
  <si>
    <t>PWN11/16</t>
  </si>
  <si>
    <t>PWN13/16</t>
  </si>
  <si>
    <t>PHAR0</t>
  </si>
  <si>
    <t>PHAR00</t>
  </si>
  <si>
    <t>PHAR1/2</t>
  </si>
  <si>
    <t>PHAR9/16</t>
  </si>
  <si>
    <t>PHAR5/8</t>
  </si>
  <si>
    <t>PHAR11/16</t>
  </si>
  <si>
    <t>PHAR13/16</t>
  </si>
  <si>
    <t>PHAR3/4</t>
  </si>
  <si>
    <t>PHAR7/8</t>
  </si>
  <si>
    <t>IPARE8</t>
  </si>
  <si>
    <t>IPARE10</t>
  </si>
  <si>
    <t>PKWT0</t>
  </si>
  <si>
    <t>PKWT00</t>
  </si>
  <si>
    <t>PKWT1/2</t>
  </si>
  <si>
    <t>PKWT9/16</t>
  </si>
  <si>
    <t>PKWT5/8</t>
  </si>
  <si>
    <t>PKWT11/16</t>
  </si>
  <si>
    <t>PKWT3/4</t>
  </si>
  <si>
    <t>PKWT13/16</t>
  </si>
  <si>
    <t>PKWT7/8</t>
  </si>
  <si>
    <t>PKWT1</t>
  </si>
  <si>
    <t>PWKA9/16</t>
  </si>
  <si>
    <t>PWKA11/16</t>
  </si>
  <si>
    <t>PWKA5/8</t>
  </si>
  <si>
    <t>PGSB9/16</t>
  </si>
  <si>
    <t>PGSB5/8</t>
  </si>
  <si>
    <t>PGSB3/4</t>
  </si>
  <si>
    <t>PGSC0</t>
  </si>
  <si>
    <t>PGSC00</t>
  </si>
  <si>
    <t>PGSC1/2</t>
  </si>
  <si>
    <t>PGSC9/16</t>
  </si>
  <si>
    <t>PGSC5/8</t>
  </si>
  <si>
    <t>PGSGG0</t>
  </si>
  <si>
    <t>PGSGG00</t>
  </si>
  <si>
    <t>PGSGG1/2</t>
  </si>
  <si>
    <t>PGSGG5/8</t>
  </si>
  <si>
    <t>PGSGG11/16</t>
  </si>
  <si>
    <t>PGSGG13/16</t>
  </si>
  <si>
    <t>PGSGG9/16</t>
  </si>
  <si>
    <t>PGSPP0</t>
  </si>
  <si>
    <t>PGSPP00</t>
  </si>
  <si>
    <t>PGSPP1/2</t>
  </si>
  <si>
    <t>PGSPP9/16</t>
  </si>
  <si>
    <t>PGSPP5/8</t>
  </si>
  <si>
    <t>PGSPP11/16</t>
  </si>
  <si>
    <t>PGSPP13/16</t>
  </si>
  <si>
    <t>PGSNN0</t>
  </si>
  <si>
    <t>PGSNN00</t>
  </si>
  <si>
    <t>PGSNN1/2</t>
  </si>
  <si>
    <t>PGSNN9/16</t>
  </si>
  <si>
    <t>PGSNN5/8</t>
  </si>
  <si>
    <t>PGSNN11/16</t>
  </si>
  <si>
    <t>PGSNN13/16</t>
  </si>
  <si>
    <t>PGSAA0</t>
  </si>
  <si>
    <t>PGSAA00</t>
  </si>
  <si>
    <t>PGSAA1/2</t>
  </si>
  <si>
    <t>PGSAA9/16</t>
  </si>
  <si>
    <t>PGSAA5/8</t>
  </si>
  <si>
    <t>PGSAA11/16</t>
  </si>
  <si>
    <t>PGSAA13/16</t>
  </si>
  <si>
    <t>PGSBB5/8</t>
  </si>
  <si>
    <t>FGSE0</t>
  </si>
  <si>
    <t>FGSE00</t>
  </si>
  <si>
    <t>FGSE1/2</t>
  </si>
  <si>
    <t>FGSE9/16</t>
  </si>
  <si>
    <t>FGSE5/8</t>
  </si>
  <si>
    <t>FGSB1/2</t>
  </si>
  <si>
    <t>FGSB9/16</t>
  </si>
  <si>
    <t>FGSB5/8</t>
  </si>
  <si>
    <t>Exchange Rate USD-THB</t>
  </si>
  <si>
    <t>Total Order USD</t>
  </si>
  <si>
    <t>Total Invoice USD</t>
  </si>
  <si>
    <t>Paid for Invoice #51350</t>
  </si>
  <si>
    <t>Paid for Invoice #51351</t>
  </si>
  <si>
    <t>Customer Paid by Credit 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</si>
</sst>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</numFmts>
  <fonts count="34"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53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4451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43" fontId="22" fillId="0" borderId="0" applyFont="0" applyFill="0" applyBorder="0" applyAlignment="0" applyProtection="0"/>
    <xf numFmtId="0" fontId="1" fillId="0" borderId="0"/>
    <xf numFmtId="0" fontId="23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25" fillId="0" borderId="0">
      <alignment vertical="center"/>
    </xf>
    <xf numFmtId="0" fontId="1" fillId="0" borderId="0"/>
    <xf numFmtId="0" fontId="12" fillId="0" borderId="0"/>
    <xf numFmtId="0" fontId="25" fillId="0" borderId="0">
      <alignment vertical="center"/>
    </xf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12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2" fillId="0" borderId="0" applyNumberFormat="0" applyFill="0" applyBorder="0" applyAlignment="0" applyProtection="0"/>
    <xf numFmtId="0" fontId="12" fillId="0" borderId="0"/>
    <xf numFmtId="0" fontId="2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7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25" fillId="0" borderId="0">
      <alignment vertical="center"/>
    </xf>
    <xf numFmtId="0" fontId="30" fillId="0" borderId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29" fillId="0" borderId="0">
      <alignment vertical="center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8" fontId="1" fillId="0" borderId="0" applyFont="0" applyFill="0" applyBorder="0" applyAlignment="0" applyProtection="0"/>
    <xf numFmtId="0" fontId="12" fillId="0" borderId="0"/>
    <xf numFmtId="168" fontId="1" fillId="0" borderId="0" applyFon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3" fillId="0" borderId="0"/>
    <xf numFmtId="0" fontId="12" fillId="0" borderId="0"/>
    <xf numFmtId="0" fontId="2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43" fontId="2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33" fillId="0" borderId="0"/>
    <xf numFmtId="0" fontId="12" fillId="0" borderId="0"/>
    <xf numFmtId="0" fontId="2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1" fillId="0" borderId="0"/>
    <xf numFmtId="0" fontId="27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168" fontId="1" fillId="0" borderId="0" applyFont="0" applyFill="0" applyBorder="0" applyAlignment="0" applyProtection="0"/>
    <xf numFmtId="0" fontId="12" fillId="0" borderId="0"/>
    <xf numFmtId="168" fontId="1" fillId="0" borderId="0" applyFont="0" applyFill="0" applyBorder="0" applyAlignment="0" applyProtection="0"/>
    <xf numFmtId="0" fontId="1" fillId="0" borderId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43" fontId="2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161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9" fillId="2" borderId="0" xfId="0" applyNumberFormat="1" applyFont="1" applyFill="1" applyAlignment="1">
      <alignment horizontal="center" vertical="center"/>
    </xf>
    <xf numFmtId="49" fontId="10" fillId="2" borderId="0" xfId="0" applyNumberFormat="1" applyFont="1" applyFill="1"/>
    <xf numFmtId="49" fontId="10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vertical="center"/>
    </xf>
    <xf numFmtId="49" fontId="10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1" fillId="2" borderId="0" xfId="0" applyFont="1" applyFill="1" applyAlignment="1">
      <alignment vertical="center"/>
    </xf>
    <xf numFmtId="0" fontId="14" fillId="2" borderId="0" xfId="1" applyFont="1" applyFill="1" applyBorder="1" applyAlignment="1" applyProtection="1">
      <alignment vertical="center"/>
    </xf>
    <xf numFmtId="0" fontId="8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6" fillId="0" borderId="11" xfId="0" applyNumberFormat="1" applyFont="1" applyBorder="1" applyAlignment="1">
      <alignment horizontal="right" vertical="center"/>
    </xf>
    <xf numFmtId="4" fontId="3" fillId="0" borderId="11" xfId="0" applyNumberFormat="1" applyFont="1" applyBorder="1" applyAlignment="1">
      <alignment horizontal="right" vertical="center"/>
    </xf>
    <xf numFmtId="0" fontId="7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/>
    </xf>
    <xf numFmtId="4" fontId="6" fillId="0" borderId="13" xfId="0" applyNumberFormat="1" applyFont="1" applyBorder="1" applyAlignment="1">
      <alignment horizontal="right" vertical="center"/>
    </xf>
    <xf numFmtId="4" fontId="3" fillId="0" borderId="13" xfId="0" applyNumberFormat="1" applyFont="1" applyBorder="1" applyAlignment="1">
      <alignment horizontal="right" vertical="center"/>
    </xf>
    <xf numFmtId="49" fontId="15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0" xfId="0" applyNumberFormat="1" applyFont="1" applyFill="1" applyAlignment="1">
      <alignment horizontal="center"/>
    </xf>
    <xf numFmtId="0" fontId="12" fillId="2" borderId="0" xfId="0" applyFont="1" applyFill="1"/>
    <xf numFmtId="0" fontId="12" fillId="2" borderId="2" xfId="0" applyFont="1" applyFill="1" applyBorder="1" applyAlignment="1">
      <alignment horizontal="right" vertical="center"/>
    </xf>
    <xf numFmtId="4" fontId="5" fillId="2" borderId="2" xfId="0" applyNumberFormat="1" applyFont="1" applyFill="1" applyBorder="1" applyAlignment="1">
      <alignment horizontal="right" vertical="center"/>
    </xf>
    <xf numFmtId="0" fontId="11" fillId="2" borderId="17" xfId="0" applyFont="1" applyFill="1" applyBorder="1"/>
    <xf numFmtId="4" fontId="16" fillId="2" borderId="18" xfId="0" applyNumberFormat="1" applyFont="1" applyFill="1" applyBorder="1"/>
    <xf numFmtId="2" fontId="10" fillId="2" borderId="20" xfId="0" applyNumberFormat="1" applyFont="1" applyFill="1" applyBorder="1" applyAlignment="1">
      <alignment horizontal="center"/>
    </xf>
    <xf numFmtId="0" fontId="12" fillId="2" borderId="20" xfId="0" applyFont="1" applyFill="1" applyBorder="1" applyAlignment="1">
      <alignment horizontal="left" vertical="center" wrapText="1"/>
    </xf>
    <xf numFmtId="0" fontId="4" fillId="0" borderId="20" xfId="0" applyFont="1" applyBorder="1" applyAlignment="1">
      <alignment vertical="center"/>
    </xf>
    <xf numFmtId="0" fontId="12" fillId="2" borderId="21" xfId="0" applyFont="1" applyFill="1" applyBorder="1" applyAlignment="1">
      <alignment horizontal="left" vertical="center" wrapText="1"/>
    </xf>
    <xf numFmtId="0" fontId="19" fillId="0" borderId="22" xfId="0" applyFont="1" applyBorder="1"/>
    <xf numFmtId="0" fontId="19" fillId="0" borderId="23" xfId="0" applyFont="1" applyBorder="1"/>
    <xf numFmtId="0" fontId="12" fillId="2" borderId="24" xfId="0" applyFont="1" applyFill="1" applyBorder="1" applyAlignment="1">
      <alignment horizontal="center" vertical="center" wrapText="1"/>
    </xf>
    <xf numFmtId="166" fontId="12" fillId="2" borderId="25" xfId="0" applyNumberFormat="1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4" fillId="0" borderId="26" xfId="0" applyFont="1" applyBorder="1" applyAlignment="1">
      <alignment vertical="center" wrapText="1"/>
    </xf>
    <xf numFmtId="4" fontId="0" fillId="0" borderId="0" xfId="0" applyNumberFormat="1"/>
    <xf numFmtId="0" fontId="20" fillId="0" borderId="0" xfId="0" applyFont="1"/>
    <xf numFmtId="0" fontId="17" fillId="0" borderId="0" xfId="2" applyFont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27" xfId="2" applyFont="1" applyBorder="1" applyAlignment="1">
      <alignment horizontal="left" vertical="center"/>
    </xf>
    <xf numFmtId="0" fontId="18" fillId="0" borderId="18" xfId="2" applyFont="1" applyBorder="1" applyAlignment="1">
      <alignment horizontal="left" vertical="center"/>
    </xf>
    <xf numFmtId="0" fontId="18" fillId="0" borderId="0" xfId="2" applyFont="1" applyAlignment="1">
      <alignment vertical="center"/>
    </xf>
    <xf numFmtId="0" fontId="12" fillId="0" borderId="0" xfId="2" applyAlignment="1">
      <alignment vertical="center"/>
    </xf>
    <xf numFmtId="0" fontId="5" fillId="0" borderId="0" xfId="2" applyFont="1" applyAlignment="1">
      <alignment vertical="center"/>
    </xf>
    <xf numFmtId="0" fontId="5" fillId="0" borderId="17" xfId="2" applyFont="1" applyBorder="1" applyAlignment="1">
      <alignment vertical="center"/>
    </xf>
    <xf numFmtId="0" fontId="12" fillId="0" borderId="27" xfId="2" applyBorder="1" applyAlignment="1">
      <alignment vertical="center"/>
    </xf>
    <xf numFmtId="0" fontId="12" fillId="0" borderId="18" xfId="2" applyBorder="1" applyAlignment="1">
      <alignment vertical="center"/>
    </xf>
    <xf numFmtId="49" fontId="10" fillId="0" borderId="28" xfId="2" applyNumberFormat="1" applyFont="1" applyBorder="1" applyAlignment="1">
      <alignment horizontal="center" vertical="center"/>
    </xf>
    <xf numFmtId="49" fontId="10" fillId="0" borderId="29" xfId="2" applyNumberFormat="1" applyFont="1" applyBorder="1" applyAlignment="1">
      <alignment horizontal="center" vertical="center"/>
    </xf>
    <xf numFmtId="166" fontId="12" fillId="2" borderId="25" xfId="2" applyNumberFormat="1" applyFill="1" applyBorder="1" applyAlignment="1">
      <alignment horizontal="center" vertical="center" wrapText="1"/>
    </xf>
    <xf numFmtId="0" fontId="2" fillId="0" borderId="30" xfId="2" applyFont="1" applyBorder="1" applyAlignment="1">
      <alignment horizontal="center" vertical="center"/>
    </xf>
    <xf numFmtId="0" fontId="8" fillId="0" borderId="0" xfId="1" applyAlignment="1" applyProtection="1">
      <alignment vertical="center"/>
    </xf>
    <xf numFmtId="165" fontId="9" fillId="0" borderId="0" xfId="2" applyNumberFormat="1" applyFont="1" applyAlignment="1">
      <alignment horizontal="center" vertical="center"/>
    </xf>
    <xf numFmtId="0" fontId="5" fillId="0" borderId="31" xfId="2" applyFont="1" applyBorder="1"/>
    <xf numFmtId="49" fontId="10" fillId="0" borderId="0" xfId="2" applyNumberFormat="1" applyFont="1"/>
    <xf numFmtId="0" fontId="5" fillId="0" borderId="15" xfId="2" applyFont="1" applyBorder="1"/>
    <xf numFmtId="0" fontId="5" fillId="0" borderId="2" xfId="2" applyFont="1" applyBorder="1"/>
    <xf numFmtId="0" fontId="5" fillId="0" borderId="32" xfId="2" applyFont="1" applyBorder="1"/>
    <xf numFmtId="0" fontId="5" fillId="0" borderId="22" xfId="1" applyNumberFormat="1" applyFont="1" applyFill="1" applyBorder="1" applyAlignment="1" applyProtection="1">
      <alignment vertical="center"/>
    </xf>
    <xf numFmtId="49" fontId="10" fillId="0" borderId="0" xfId="2" applyNumberFormat="1" applyFont="1" applyAlignment="1">
      <alignment vertical="center"/>
    </xf>
    <xf numFmtId="0" fontId="5" fillId="0" borderId="33" xfId="1" applyNumberFormat="1" applyFont="1" applyFill="1" applyBorder="1" applyAlignment="1" applyProtection="1">
      <alignment vertical="center"/>
    </xf>
    <xf numFmtId="0" fontId="5" fillId="0" borderId="0" xfId="1" applyNumberFormat="1" applyFont="1" applyFill="1" applyBorder="1" applyAlignment="1" applyProtection="1">
      <alignment vertical="center"/>
    </xf>
    <xf numFmtId="0" fontId="5" fillId="0" borderId="34" xfId="1" applyNumberFormat="1" applyFont="1" applyFill="1" applyBorder="1" applyAlignment="1" applyProtection="1">
      <alignment vertical="center"/>
    </xf>
    <xf numFmtId="0" fontId="5" fillId="0" borderId="23" xfId="1" applyNumberFormat="1" applyFont="1" applyBorder="1" applyAlignment="1" applyProtection="1">
      <alignment vertical="center"/>
    </xf>
    <xf numFmtId="0" fontId="5" fillId="0" borderId="35" xfId="1" applyNumberFormat="1" applyFont="1" applyBorder="1" applyAlignment="1" applyProtection="1">
      <alignment vertical="center"/>
    </xf>
    <xf numFmtId="0" fontId="5" fillId="0" borderId="36" xfId="1" applyNumberFormat="1" applyFont="1" applyBorder="1" applyAlignment="1" applyProtection="1">
      <alignment vertical="center"/>
    </xf>
    <xf numFmtId="0" fontId="5" fillId="0" borderId="30" xfId="1" applyNumberFormat="1" applyFont="1" applyBorder="1" applyAlignment="1" applyProtection="1">
      <alignment vertical="center"/>
    </xf>
    <xf numFmtId="49" fontId="8" fillId="0" borderId="0" xfId="1" applyNumberFormat="1" applyBorder="1" applyAlignment="1" applyProtection="1">
      <alignment vertical="center"/>
    </xf>
    <xf numFmtId="49" fontId="15" fillId="0" borderId="37" xfId="2" applyNumberFormat="1" applyFont="1" applyBorder="1" applyAlignment="1">
      <alignment horizontal="center" vertical="center"/>
    </xf>
    <xf numFmtId="49" fontId="10" fillId="0" borderId="37" xfId="2" applyNumberFormat="1" applyFont="1" applyBorder="1" applyAlignment="1">
      <alignment horizontal="center" vertical="center"/>
    </xf>
    <xf numFmtId="0" fontId="12" fillId="2" borderId="21" xfId="2" applyFill="1" applyBorder="1" applyAlignment="1">
      <alignment horizontal="left" vertical="center" wrapText="1"/>
    </xf>
    <xf numFmtId="0" fontId="7" fillId="0" borderId="21" xfId="2" applyFont="1" applyBorder="1" applyAlignment="1">
      <alignment horizontal="center" vertical="center" wrapText="1"/>
    </xf>
    <xf numFmtId="39" fontId="9" fillId="0" borderId="21" xfId="2" applyNumberFormat="1" applyFont="1" applyBorder="1" applyAlignment="1">
      <alignment vertical="center" wrapText="1"/>
    </xf>
    <xf numFmtId="4" fontId="4" fillId="0" borderId="21" xfId="2" applyNumberFormat="1" applyFont="1" applyBorder="1" applyAlignment="1">
      <alignment horizontal="right" vertical="center" wrapText="1"/>
    </xf>
    <xf numFmtId="4" fontId="3" fillId="0" borderId="38" xfId="2" applyNumberFormat="1" applyFont="1" applyBorder="1" applyAlignment="1">
      <alignment vertical="center" wrapText="1"/>
    </xf>
    <xf numFmtId="0" fontId="12" fillId="0" borderId="0" xfId="2" applyAlignment="1">
      <alignment vertical="top" wrapText="1"/>
    </xf>
    <xf numFmtId="39" fontId="9" fillId="0" borderId="20" xfId="2" applyNumberFormat="1" applyFont="1" applyBorder="1" applyAlignment="1">
      <alignment vertical="center" wrapText="1"/>
    </xf>
    <xf numFmtId="4" fontId="4" fillId="0" borderId="20" xfId="2" applyNumberFormat="1" applyFont="1" applyBorder="1" applyAlignment="1">
      <alignment horizontal="right" vertical="center" wrapText="1"/>
    </xf>
    <xf numFmtId="4" fontId="3" fillId="0" borderId="39" xfId="2" applyNumberFormat="1" applyFont="1" applyBorder="1" applyAlignment="1">
      <alignment vertical="center" wrapText="1"/>
    </xf>
    <xf numFmtId="0" fontId="4" fillId="0" borderId="12" xfId="2" applyFont="1" applyBorder="1" applyAlignment="1">
      <alignment vertical="top" wrapText="1"/>
    </xf>
    <xf numFmtId="0" fontId="4" fillId="0" borderId="26" xfId="2" applyFont="1" applyBorder="1" applyAlignment="1">
      <alignment vertical="center"/>
    </xf>
    <xf numFmtId="0" fontId="7" fillId="0" borderId="13" xfId="2" applyFont="1" applyBorder="1" applyAlignment="1">
      <alignment horizontal="center" vertical="center" wrapText="1"/>
    </xf>
    <xf numFmtId="39" fontId="9" fillId="0" borderId="13" xfId="2" applyNumberFormat="1" applyFont="1" applyBorder="1" applyAlignment="1">
      <alignment vertical="top" wrapText="1"/>
    </xf>
    <xf numFmtId="4" fontId="4" fillId="0" borderId="13" xfId="2" applyNumberFormat="1" applyFont="1" applyBorder="1" applyAlignment="1">
      <alignment horizontal="right" vertical="center"/>
    </xf>
    <xf numFmtId="4" fontId="3" fillId="0" borderId="40" xfId="2" applyNumberFormat="1" applyFont="1" applyBorder="1" applyAlignment="1">
      <alignment vertical="top" wrapText="1"/>
    </xf>
    <xf numFmtId="2" fontId="12" fillId="0" borderId="21" xfId="2" applyNumberFormat="1" applyBorder="1" applyAlignment="1">
      <alignment vertical="center"/>
    </xf>
    <xf numFmtId="2" fontId="12" fillId="0" borderId="20" xfId="2" applyNumberFormat="1" applyBorder="1" applyAlignment="1">
      <alignment horizontal="right" vertical="center"/>
    </xf>
    <xf numFmtId="2" fontId="12" fillId="0" borderId="20" xfId="2" applyNumberFormat="1" applyBorder="1" applyAlignment="1">
      <alignment vertical="center"/>
    </xf>
    <xf numFmtId="2" fontId="5" fillId="0" borderId="20" xfId="2" applyNumberFormat="1" applyFont="1" applyBorder="1" applyAlignment="1">
      <alignment vertical="center"/>
    </xf>
    <xf numFmtId="0" fontId="12" fillId="0" borderId="0" xfId="2"/>
    <xf numFmtId="49" fontId="12" fillId="0" borderId="0" xfId="2" applyNumberFormat="1" applyAlignment="1">
      <alignment vertical="center"/>
    </xf>
    <xf numFmtId="4" fontId="4" fillId="0" borderId="28" xfId="2" applyNumberFormat="1" applyFont="1" applyBorder="1" applyAlignment="1">
      <alignment vertical="center" wrapText="1"/>
    </xf>
    <xf numFmtId="0" fontId="4" fillId="0" borderId="21" xfId="0" applyFont="1" applyBorder="1" applyAlignment="1">
      <alignment vertical="center"/>
    </xf>
    <xf numFmtId="2" fontId="5" fillId="0" borderId="0" xfId="2" applyNumberFormat="1" applyFont="1" applyAlignment="1">
      <alignment horizontal="center" vertical="center"/>
    </xf>
    <xf numFmtId="0" fontId="2" fillId="0" borderId="31" xfId="2" applyFont="1" applyBorder="1" applyAlignment="1">
      <alignment vertical="center"/>
    </xf>
    <xf numFmtId="49" fontId="10" fillId="0" borderId="41" xfId="2" applyNumberFormat="1" applyFont="1" applyBorder="1" applyAlignment="1">
      <alignment vertical="center"/>
    </xf>
    <xf numFmtId="0" fontId="12" fillId="0" borderId="42" xfId="2" applyBorder="1" applyAlignment="1">
      <alignment vertical="center"/>
    </xf>
    <xf numFmtId="0" fontId="12" fillId="0" borderId="32" xfId="2" applyBorder="1" applyAlignment="1">
      <alignment vertical="center"/>
    </xf>
    <xf numFmtId="0" fontId="0" fillId="0" borderId="0" xfId="0" quotePrefix="1"/>
    <xf numFmtId="0" fontId="5" fillId="0" borderId="20" xfId="0" applyFont="1" applyBorder="1"/>
    <xf numFmtId="49" fontId="15" fillId="3" borderId="14" xfId="0" applyNumberFormat="1" applyFont="1" applyFill="1" applyBorder="1" applyAlignment="1">
      <alignment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4" fillId="0" borderId="8" xfId="0" applyFont="1" applyBorder="1" applyAlignment="1">
      <alignment vertical="center" wrapText="1"/>
    </xf>
    <xf numFmtId="4" fontId="6" fillId="0" borderId="21" xfId="0" applyNumberFormat="1" applyFont="1" applyBorder="1" applyAlignment="1">
      <alignment horizontal="right" vertical="center"/>
    </xf>
    <xf numFmtId="4" fontId="3" fillId="0" borderId="21" xfId="0" applyNumberFormat="1" applyFont="1" applyBorder="1" applyAlignment="1">
      <alignment horizontal="right" vertical="center"/>
    </xf>
    <xf numFmtId="0" fontId="12" fillId="0" borderId="0" xfId="0" applyFont="1" applyAlignment="1">
      <alignment horizontal="right"/>
    </xf>
    <xf numFmtId="0" fontId="12" fillId="0" borderId="0" xfId="2" applyAlignment="1">
      <alignment horizontal="right"/>
    </xf>
    <xf numFmtId="2" fontId="12" fillId="0" borderId="0" xfId="2" applyNumberFormat="1" applyAlignment="1">
      <alignment horizontal="right"/>
    </xf>
    <xf numFmtId="167" fontId="4" fillId="0" borderId="0" xfId="0" applyNumberFormat="1" applyFont="1" applyAlignment="1">
      <alignment horizontal="left" vertical="center"/>
    </xf>
    <xf numFmtId="167" fontId="4" fillId="0" borderId="7" xfId="0" applyNumberFormat="1" applyFont="1" applyBorder="1" applyAlignment="1">
      <alignment horizontal="left" vertical="center"/>
    </xf>
    <xf numFmtId="167" fontId="4" fillId="0" borderId="9" xfId="0" applyNumberFormat="1" applyFont="1" applyBorder="1" applyAlignment="1">
      <alignment horizontal="left" vertical="center"/>
    </xf>
    <xf numFmtId="167" fontId="4" fillId="0" borderId="10" xfId="0" applyNumberFormat="1" applyFont="1" applyBorder="1" applyAlignment="1">
      <alignment horizontal="left" vertical="center"/>
    </xf>
    <xf numFmtId="167" fontId="4" fillId="0" borderId="8" xfId="0" applyNumberFormat="1" applyFont="1" applyBorder="1" applyAlignment="1">
      <alignment horizontal="left" vertical="center"/>
    </xf>
    <xf numFmtId="167" fontId="4" fillId="0" borderId="6" xfId="0" applyNumberFormat="1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26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5" fillId="3" borderId="46" xfId="0" applyFont="1" applyFill="1" applyBorder="1" applyAlignment="1">
      <alignment vertical="center"/>
    </xf>
    <xf numFmtId="0" fontId="5" fillId="3" borderId="47" xfId="0" applyFont="1" applyFill="1" applyBorder="1" applyAlignment="1">
      <alignment vertical="center"/>
    </xf>
    <xf numFmtId="0" fontId="5" fillId="3" borderId="48" xfId="0" applyFont="1" applyFill="1" applyBorder="1" applyAlignment="1">
      <alignment vertical="center"/>
    </xf>
    <xf numFmtId="0" fontId="19" fillId="0" borderId="49" xfId="0" applyFont="1" applyBorder="1"/>
    <xf numFmtId="0" fontId="19" fillId="0" borderId="50" xfId="0" applyFont="1" applyBorder="1"/>
    <xf numFmtId="0" fontId="19" fillId="0" borderId="51" xfId="0" applyFont="1" applyBorder="1"/>
    <xf numFmtId="0" fontId="19" fillId="0" borderId="33" xfId="1" applyNumberFormat="1" applyFont="1" applyFill="1" applyBorder="1" applyAlignment="1" applyProtection="1">
      <alignment vertical="center"/>
    </xf>
    <xf numFmtId="0" fontId="19" fillId="0" borderId="0" xfId="0" applyFont="1" applyAlignment="1">
      <alignment vertical="center"/>
    </xf>
    <xf numFmtId="0" fontId="19" fillId="0" borderId="34" xfId="0" applyFont="1" applyBorder="1" applyAlignment="1">
      <alignment vertical="center"/>
    </xf>
    <xf numFmtId="0" fontId="19" fillId="0" borderId="33" xfId="0" applyFont="1" applyBorder="1" applyAlignment="1">
      <alignment vertical="center"/>
    </xf>
    <xf numFmtId="0" fontId="19" fillId="0" borderId="0" xfId="1" applyNumberFormat="1" applyFont="1" applyFill="1" applyBorder="1" applyAlignment="1" applyProtection="1">
      <alignment vertical="center"/>
    </xf>
    <xf numFmtId="0" fontId="19" fillId="0" borderId="34" xfId="1" applyNumberFormat="1" applyFont="1" applyFill="1" applyBorder="1" applyAlignment="1" applyProtection="1">
      <alignment vertical="center"/>
    </xf>
    <xf numFmtId="0" fontId="19" fillId="0" borderId="35" xfId="1" applyNumberFormat="1" applyFont="1" applyFill="1" applyBorder="1" applyAlignment="1" applyProtection="1">
      <alignment vertical="center"/>
    </xf>
    <xf numFmtId="0" fontId="19" fillId="0" borderId="36" xfId="1" applyNumberFormat="1" applyFont="1" applyFill="1" applyBorder="1" applyAlignment="1" applyProtection="1">
      <alignment vertical="center"/>
    </xf>
    <xf numFmtId="0" fontId="19" fillId="0" borderId="30" xfId="1" applyNumberFormat="1" applyFont="1" applyFill="1" applyBorder="1" applyAlignment="1" applyProtection="1">
      <alignment vertical="center"/>
    </xf>
    <xf numFmtId="0" fontId="2" fillId="3" borderId="19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49" fontId="10" fillId="2" borderId="0" xfId="0" applyNumberFormat="1" applyFont="1" applyFill="1" applyAlignment="1">
      <alignment horizontal="right"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31" xfId="0" applyNumberFormat="1" applyFont="1" applyFill="1" applyBorder="1" applyAlignment="1">
      <alignment horizontal="center"/>
    </xf>
    <xf numFmtId="49" fontId="10" fillId="2" borderId="43" xfId="0" applyNumberFormat="1" applyFont="1" applyFill="1" applyBorder="1" applyAlignment="1">
      <alignment horizontal="center"/>
    </xf>
    <xf numFmtId="49" fontId="10" fillId="2" borderId="44" xfId="0" applyNumberFormat="1" applyFont="1" applyFill="1" applyBorder="1" applyAlignment="1">
      <alignment horizontal="center" vertical="center"/>
    </xf>
    <xf numFmtId="49" fontId="10" fillId="2" borderId="43" xfId="0" applyNumberFormat="1" applyFont="1" applyFill="1" applyBorder="1" applyAlignment="1">
      <alignment horizontal="center" vertical="center"/>
    </xf>
    <xf numFmtId="49" fontId="10" fillId="2" borderId="23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right"/>
    </xf>
    <xf numFmtId="43" fontId="5" fillId="0" borderId="0" xfId="3" applyFont="1"/>
  </cellXfs>
  <cellStyles count="54451">
    <cellStyle name="Comma" xfId="3" builtinId="3"/>
    <cellStyle name="Comma 2" xfId="10" xr:uid="{1020FCF1-F54D-456A-957F-8589B8FCD3B8}"/>
    <cellStyle name="Comma 2 10" xfId="5338" xr:uid="{E852439F-8687-4CA5-B775-75CAE5376CFA}"/>
    <cellStyle name="Comma 2 10 2" xfId="7052" xr:uid="{92BAEBAD-A5E7-4115-BA13-264D5780C426}"/>
    <cellStyle name="Comma 2 10 2 2" xfId="10474" xr:uid="{88E93EC1-65D2-4388-8484-4E7FB9756235}"/>
    <cellStyle name="Comma 2 10 2 2 2" xfId="24164" xr:uid="{35E53770-4DBB-40A8-9C14-B2D9F888FD16}"/>
    <cellStyle name="Comma 2 10 2 2 2 2" xfId="37856" xr:uid="{A2B7BCAB-2450-4923-8D43-E67394FBCBD9}"/>
    <cellStyle name="Comma 2 10 2 2 2 3" xfId="52740" xr:uid="{06A4F3DA-D43D-4A42-AF47-7F8841562FE8}"/>
    <cellStyle name="Comma 2 10 2 2 3" xfId="17320" xr:uid="{CCB1A4A6-602B-44B7-8D2A-049929833AA4}"/>
    <cellStyle name="Comma 2 10 2 2 4" xfId="31010" xr:uid="{C06AB511-8B6F-45CD-8679-F3B945CD1185}"/>
    <cellStyle name="Comma 2 10 2 2 5" xfId="45894" xr:uid="{B1AA6BDA-C5EF-408C-A819-FECECA372135}"/>
    <cellStyle name="Comma 2 10 2 3" xfId="20742" xr:uid="{9CFA18B2-7658-428E-9B0A-E929967F3928}"/>
    <cellStyle name="Comma 2 10 2 3 2" xfId="34434" xr:uid="{8B84A190-4AC2-4E08-8213-0209CB9174BC}"/>
    <cellStyle name="Comma 2 10 2 3 3" xfId="49318" xr:uid="{1B371E77-06EF-4057-9E7F-3CD18F5A221B}"/>
    <cellStyle name="Comma 2 10 2 4" xfId="13898" xr:uid="{DDE82312-CBEC-4D89-B24E-9E7C33445511}"/>
    <cellStyle name="Comma 2 10 2 5" xfId="27588" xr:uid="{AE3BA66D-89DB-47FC-9687-F5C5D87C2831}"/>
    <cellStyle name="Comma 2 10 2 6" xfId="42472" xr:uid="{C248988A-B171-47A8-9EC5-52B291F2CF53}"/>
    <cellStyle name="Comma 2 10 3" xfId="8762" xr:uid="{D8D82B10-EF5E-48B7-9A30-B784901AFD7D}"/>
    <cellStyle name="Comma 2 10 3 2" xfId="22452" xr:uid="{0AEDE166-9EA7-4DCC-96F8-24290B6A7D5C}"/>
    <cellStyle name="Comma 2 10 3 2 2" xfId="36144" xr:uid="{06E93019-40EE-4608-9EFC-F538DC0592E5}"/>
    <cellStyle name="Comma 2 10 3 2 3" xfId="51028" xr:uid="{BE7CC2B4-97E1-4002-A215-39EFE39A3C07}"/>
    <cellStyle name="Comma 2 10 3 3" xfId="15608" xr:uid="{596D1BE4-0641-47F9-BEA2-2A7C0A202AE1}"/>
    <cellStyle name="Comma 2 10 3 4" xfId="29298" xr:uid="{7CC8DD40-3F4C-432C-8E3C-8E1224775D32}"/>
    <cellStyle name="Comma 2 10 3 5" xfId="44182" xr:uid="{C94D7AF3-170B-4534-89B4-1D5218118B52}"/>
    <cellStyle name="Comma 2 10 4" xfId="19030" xr:uid="{56A0CF72-1EC5-47DB-BB36-A544983A0A47}"/>
    <cellStyle name="Comma 2 10 4 2" xfId="32722" xr:uid="{2C6EBAA4-8EDC-482E-970F-12412915F253}"/>
    <cellStyle name="Comma 2 10 4 3" xfId="47606" xr:uid="{AD75E763-0450-42FA-B055-1AAF96B73E0E}"/>
    <cellStyle name="Comma 2 10 5" xfId="12186" xr:uid="{208E04F3-781C-417F-8EA9-9361C42730D1}"/>
    <cellStyle name="Comma 2 10 6" xfId="25876" xr:uid="{AF754752-C203-47E0-A977-901E4DABA33A}"/>
    <cellStyle name="Comma 2 10 7" xfId="40760" xr:uid="{580C98D9-B224-44E6-83D4-C91239CF8872}"/>
    <cellStyle name="Comma 2 11" xfId="7051" xr:uid="{20CD2A27-46B8-45E7-AC97-89E1F9A7E5FD}"/>
    <cellStyle name="Comma 2 11 2" xfId="10473" xr:uid="{4E92F058-646F-4619-B187-72BD4847E2E4}"/>
    <cellStyle name="Comma 2 11 2 2" xfId="24163" xr:uid="{236F45F0-2016-44BD-9F57-2C3FAE5A796F}"/>
    <cellStyle name="Comma 2 11 2 2 2" xfId="37855" xr:uid="{BCC679E1-4C98-44A5-BF18-FAAA3B091DA0}"/>
    <cellStyle name="Comma 2 11 2 2 3" xfId="52739" xr:uid="{108AE1CE-7A5B-4B85-897F-E2D899AAE8D0}"/>
    <cellStyle name="Comma 2 11 2 3" xfId="17319" xr:uid="{720C0480-F346-48E6-BB3B-0AA822AE0199}"/>
    <cellStyle name="Comma 2 11 2 4" xfId="31009" xr:uid="{D52EACE1-C3EF-42F5-BCC0-45AF4624AA0F}"/>
    <cellStyle name="Comma 2 11 2 5" xfId="45893" xr:uid="{883CF22E-D04D-4A8F-9DA9-0E1CA558F0E4}"/>
    <cellStyle name="Comma 2 11 3" xfId="20741" xr:uid="{1F068B53-CCB7-459C-A868-AC0DA5C9B02E}"/>
    <cellStyle name="Comma 2 11 3 2" xfId="34433" xr:uid="{98434DA4-A828-4BE3-B37D-88159F667069}"/>
    <cellStyle name="Comma 2 11 3 3" xfId="49317" xr:uid="{5B42D218-1026-4A15-9E46-1AB3F5F76104}"/>
    <cellStyle name="Comma 2 11 4" xfId="13897" xr:uid="{EB73737C-E4E2-4F5C-A286-1CAA6492E6AD}"/>
    <cellStyle name="Comma 2 11 5" xfId="27587" xr:uid="{15A66F96-FA98-4FB3-85EF-1A915E2E82F6}"/>
    <cellStyle name="Comma 2 11 6" xfId="42471" xr:uid="{EB9402FF-FACC-42B1-8314-AC5782C11CAE}"/>
    <cellStyle name="Comma 2 12" xfId="8761" xr:uid="{6FB105DD-B625-4D6B-BF94-9C8AB2F8CCD7}"/>
    <cellStyle name="Comma 2 12 2" xfId="22451" xr:uid="{1E1BB76E-F630-4951-A34A-506FA2A9DE6F}"/>
    <cellStyle name="Comma 2 12 2 2" xfId="36143" xr:uid="{6E2F3714-C6C3-4A96-AEE6-51F4E6451E34}"/>
    <cellStyle name="Comma 2 12 2 3" xfId="51027" xr:uid="{3631242A-6FC0-4E98-912D-4901B9C0B12C}"/>
    <cellStyle name="Comma 2 12 3" xfId="15607" xr:uid="{E4B4DEBC-8A85-4CD6-B31F-170F4ECAE41B}"/>
    <cellStyle name="Comma 2 12 4" xfId="29297" xr:uid="{1679660F-28FC-4FFF-9DD5-C770A0FF4AC0}"/>
    <cellStyle name="Comma 2 12 5" xfId="44181" xr:uid="{D82F33D4-8E37-4329-B6C8-4148AAE5B30C}"/>
    <cellStyle name="Comma 2 13" xfId="19029" xr:uid="{3846C4B7-F6FA-4105-BF3F-B85C7A46712F}"/>
    <cellStyle name="Comma 2 13 2" xfId="32721" xr:uid="{8DEE450A-7621-4F0A-BE46-F9578CF78551}"/>
    <cellStyle name="Comma 2 13 3" xfId="47605" xr:uid="{6D50E204-C63F-4D79-BA07-42A0E88D1199}"/>
    <cellStyle name="Comma 2 14" xfId="12185" xr:uid="{4E43FFAF-4900-4734-AEEC-B9F8777D5294}"/>
    <cellStyle name="Comma 2 14 2" xfId="39569" xr:uid="{28AEE617-641E-47C3-BCBF-0570D6052F79}"/>
    <cellStyle name="Comma 2 15" xfId="25875" xr:uid="{F7E6EEDD-84B3-4247-9E20-D06685274EA4}"/>
    <cellStyle name="Comma 2 16" xfId="40759" xr:uid="{30CAA87C-50A0-4B38-9FA3-D864B4CB734A}"/>
    <cellStyle name="Comma 2 17" xfId="5337" xr:uid="{6E34A7E0-6DC2-4F53-A863-9CC309D09145}"/>
    <cellStyle name="Comma 2 2" xfId="4433" xr:uid="{D8E51D0A-CD65-45C1-96EF-D3905C421657}"/>
    <cellStyle name="Comma 2 2 10" xfId="7053" xr:uid="{997D9DF3-6B5F-4680-80FE-5C7A68B18750}"/>
    <cellStyle name="Comma 2 2 10 2" xfId="10475" xr:uid="{6527EA66-85F8-4419-806D-DD741E6358E0}"/>
    <cellStyle name="Comma 2 2 10 2 2" xfId="24165" xr:uid="{D6515C70-C1E2-4CAA-B97A-76EA911393A6}"/>
    <cellStyle name="Comma 2 2 10 2 2 2" xfId="37857" xr:uid="{76005F4B-5521-4035-A287-753CBB6CB726}"/>
    <cellStyle name="Comma 2 2 10 2 2 3" xfId="52741" xr:uid="{7EBCF24A-7D22-4CE6-9F75-BB3D5DCD31BF}"/>
    <cellStyle name="Comma 2 2 10 2 3" xfId="17321" xr:uid="{2D554280-D485-40B9-BF48-5ADB4C2E66AE}"/>
    <cellStyle name="Comma 2 2 10 2 4" xfId="31011" xr:uid="{AABC8DD5-6F00-4FC0-8273-99DA9273D505}"/>
    <cellStyle name="Comma 2 2 10 2 5" xfId="45895" xr:uid="{DBD9802C-BA85-4C38-AB9D-F0C63A7483C7}"/>
    <cellStyle name="Comma 2 2 10 3" xfId="20743" xr:uid="{E0EF453C-6397-4566-816B-409D1BF71CB6}"/>
    <cellStyle name="Comma 2 2 10 3 2" xfId="34435" xr:uid="{BB3BA083-093B-4084-8F14-CEB1ECA1FFFE}"/>
    <cellStyle name="Comma 2 2 10 3 3" xfId="49319" xr:uid="{4A8A46E1-77AE-4E73-B0C4-FF2A1CDE9CA3}"/>
    <cellStyle name="Comma 2 2 10 4" xfId="13899" xr:uid="{5DAF1667-2FE0-4AF9-96AA-AAF2E47A49F9}"/>
    <cellStyle name="Comma 2 2 10 5" xfId="27589" xr:uid="{56245CAD-0C23-4B42-A4E4-B2A872FA79DA}"/>
    <cellStyle name="Comma 2 2 10 6" xfId="42473" xr:uid="{F73474E6-8D37-4DC3-8287-C415B6D65220}"/>
    <cellStyle name="Comma 2 2 11" xfId="8763" xr:uid="{55B08D44-E88A-41D9-8AB3-5A9D4CFB34E6}"/>
    <cellStyle name="Comma 2 2 11 2" xfId="22453" xr:uid="{8052D2FA-431A-4E1B-B73C-8FB81CAA7E6E}"/>
    <cellStyle name="Comma 2 2 11 2 2" xfId="36145" xr:uid="{E5CA462F-99CE-4D69-8803-46037F5A97D9}"/>
    <cellStyle name="Comma 2 2 11 2 3" xfId="51029" xr:uid="{CA290B49-FF56-468D-8232-C297A6BE0F9F}"/>
    <cellStyle name="Comma 2 2 11 3" xfId="15609" xr:uid="{9246640D-7113-422D-8BAB-8AAD969759E2}"/>
    <cellStyle name="Comma 2 2 11 4" xfId="29299" xr:uid="{1AB453AD-65E7-45EC-951E-C076D46956C7}"/>
    <cellStyle name="Comma 2 2 11 5" xfId="44183" xr:uid="{7B0F7E75-F065-4500-974E-B28A092EF0F0}"/>
    <cellStyle name="Comma 2 2 12" xfId="19031" xr:uid="{EA8FBDAD-45F1-4D70-9A02-56A82FFD72D1}"/>
    <cellStyle name="Comma 2 2 12 2" xfId="32723" xr:uid="{5ABB3CA3-58DA-4482-8997-329AF05B4F97}"/>
    <cellStyle name="Comma 2 2 12 3" xfId="47607" xr:uid="{621ABE5A-E1BD-4DE4-90E4-F0458458096E}"/>
    <cellStyle name="Comma 2 2 13" xfId="12187" xr:uid="{73CBE4BE-88A2-4E38-8E36-27B1B390C407}"/>
    <cellStyle name="Comma 2 2 13 2" xfId="40157" xr:uid="{A89D570E-EB7F-4F82-BF36-FFA30378A38D}"/>
    <cellStyle name="Comma 2 2 14" xfId="25877" xr:uid="{09A9550F-A0D4-4047-B059-68508115328B}"/>
    <cellStyle name="Comma 2 2 15" xfId="40761" xr:uid="{715B2528-0B1A-4C80-BAEC-CD04B83850AE}"/>
    <cellStyle name="Comma 2 2 16" xfId="5339" xr:uid="{B8CD3865-8475-4CD1-8F04-1D5AE3BBAC87}"/>
    <cellStyle name="Comma 2 2 2" xfId="4758" xr:uid="{C661B0BE-CA08-4ABC-88FD-09276803607C}"/>
    <cellStyle name="Comma 2 2 2 10" xfId="19032" xr:uid="{81EE95F1-6EE3-48CA-965F-1703CC7DF39E}"/>
    <cellStyle name="Comma 2 2 2 10 2" xfId="32724" xr:uid="{47CA84C3-1D64-47F9-8DF4-401E2FF45098}"/>
    <cellStyle name="Comma 2 2 2 10 3" xfId="47608" xr:uid="{1006526F-E056-48C3-AD5B-AD40CA65B5E0}"/>
    <cellStyle name="Comma 2 2 2 11" xfId="12188" xr:uid="{F02DAB29-CE50-46D2-ABD4-0FFC8806FFC2}"/>
    <cellStyle name="Comma 2 2 2 11 2" xfId="40205" xr:uid="{CF6AA230-81A7-4F85-9D55-6C05D9167D4C}"/>
    <cellStyle name="Comma 2 2 2 12" xfId="25878" xr:uid="{BB92D596-863E-4904-9746-6A57769E815F}"/>
    <cellStyle name="Comma 2 2 2 13" xfId="40762" xr:uid="{D796F224-7502-4D1F-B340-E4ED07F86C2E}"/>
    <cellStyle name="Comma 2 2 2 14" xfId="5340" xr:uid="{133658EC-E891-4C00-A739-9B10B8365B1C}"/>
    <cellStyle name="Comma 2 2 2 2" xfId="5329" xr:uid="{F4D2D87D-709B-4DE8-A3F2-BF2815E74AAD}"/>
    <cellStyle name="Comma 2 2 2 2 10" xfId="12189" xr:uid="{63B2ACFF-D6CF-4FBB-9926-25E85C0DA9C8}"/>
    <cellStyle name="Comma 2 2 2 2 10 2" xfId="40751" xr:uid="{4A8B741A-5F53-43C7-A701-964CFB1ACC10}"/>
    <cellStyle name="Comma 2 2 2 2 11" xfId="25879" xr:uid="{FBFE35CB-98D9-4620-A413-4306DA87AA1C}"/>
    <cellStyle name="Comma 2 2 2 2 12" xfId="40763" xr:uid="{57B36965-6A3B-4021-8F94-9A6CC9D46CA3}"/>
    <cellStyle name="Comma 2 2 2 2 13" xfId="5341" xr:uid="{D7E31BFB-8656-4D8F-9D16-20EF1B8B9057}"/>
    <cellStyle name="Comma 2 2 2 2 2" xfId="5342" xr:uid="{C4298741-A805-43A4-A431-3A952A64C1F8}"/>
    <cellStyle name="Comma 2 2 2 2 2 10" xfId="40764" xr:uid="{6C1574B8-F8CF-4D48-9A0B-D82DB4CEDAA6}"/>
    <cellStyle name="Comma 2 2 2 2 2 2" xfId="5343" xr:uid="{5D1F5616-47C7-4E18-8919-D1972AFC411E}"/>
    <cellStyle name="Comma 2 2 2 2 2 2 2" xfId="5344" xr:uid="{014357F0-B0C5-446C-ABC4-46632A59CE39}"/>
    <cellStyle name="Comma 2 2 2 2 2 2 2 2" xfId="7058" xr:uid="{BA280E5A-0A81-4E9D-86B7-8FE45773D3B2}"/>
    <cellStyle name="Comma 2 2 2 2 2 2 2 2 2" xfId="10480" xr:uid="{A6B5D8A9-31F7-4F27-AE1A-1F81C5EC5FA1}"/>
    <cellStyle name="Comma 2 2 2 2 2 2 2 2 2 2" xfId="24170" xr:uid="{2077BB20-7007-4886-AB0A-66B2717CDC1C}"/>
    <cellStyle name="Comma 2 2 2 2 2 2 2 2 2 2 2" xfId="37862" xr:uid="{85B6DB2B-4CC3-4509-9127-08B9B67B5F6F}"/>
    <cellStyle name="Comma 2 2 2 2 2 2 2 2 2 2 3" xfId="52746" xr:uid="{74B8763B-B5AC-4913-9254-2163A654797B}"/>
    <cellStyle name="Comma 2 2 2 2 2 2 2 2 2 3" xfId="17326" xr:uid="{88FCDD8E-4C9F-41F0-9F21-498ACCBD2F54}"/>
    <cellStyle name="Comma 2 2 2 2 2 2 2 2 2 4" xfId="31016" xr:uid="{1E11B29A-A396-4B0E-AF2B-5256BB69325D}"/>
    <cellStyle name="Comma 2 2 2 2 2 2 2 2 2 5" xfId="45900" xr:uid="{1313E5E5-85C6-4579-99E1-F58CE57C0361}"/>
    <cellStyle name="Comma 2 2 2 2 2 2 2 2 3" xfId="20748" xr:uid="{9C3AD4B3-1C51-4040-872C-15BA93635BE5}"/>
    <cellStyle name="Comma 2 2 2 2 2 2 2 2 3 2" xfId="34440" xr:uid="{282CB4A3-D266-4FF1-A782-239F2B5C8661}"/>
    <cellStyle name="Comma 2 2 2 2 2 2 2 2 3 3" xfId="49324" xr:uid="{5F530283-8629-4F6D-B0AE-C16ABED2F083}"/>
    <cellStyle name="Comma 2 2 2 2 2 2 2 2 4" xfId="13904" xr:uid="{28C07F98-6061-4A00-8506-030BBA68E6F3}"/>
    <cellStyle name="Comma 2 2 2 2 2 2 2 2 5" xfId="27594" xr:uid="{AE181631-BDBE-40B8-AC00-84B97E67186E}"/>
    <cellStyle name="Comma 2 2 2 2 2 2 2 2 6" xfId="42478" xr:uid="{B635CE90-0AA6-4A98-B0CC-3436EF40BC00}"/>
    <cellStyle name="Comma 2 2 2 2 2 2 2 3" xfId="8768" xr:uid="{9694AB2E-4E33-4147-B619-242E5449BF65}"/>
    <cellStyle name="Comma 2 2 2 2 2 2 2 3 2" xfId="22458" xr:uid="{81AD9B86-0B1B-4442-9DF7-FA8A29E9CE89}"/>
    <cellStyle name="Comma 2 2 2 2 2 2 2 3 2 2" xfId="36150" xr:uid="{074384AF-C0C5-457A-81AF-4D33E6A9F9EF}"/>
    <cellStyle name="Comma 2 2 2 2 2 2 2 3 2 3" xfId="51034" xr:uid="{BAF0E35D-B2FF-4F6E-8FA6-DDC514BB60A8}"/>
    <cellStyle name="Comma 2 2 2 2 2 2 2 3 3" xfId="15614" xr:uid="{4F9F079C-769D-46A3-A4C8-50715F8294BA}"/>
    <cellStyle name="Comma 2 2 2 2 2 2 2 3 4" xfId="29304" xr:uid="{FA71EAB9-7985-4568-B070-B2865599ADED}"/>
    <cellStyle name="Comma 2 2 2 2 2 2 2 3 5" xfId="44188" xr:uid="{FD06AF71-7DAD-4146-8D5C-FD614BAE79CA}"/>
    <cellStyle name="Comma 2 2 2 2 2 2 2 4" xfId="19036" xr:uid="{55A71C5A-BAF8-41BC-B848-90C7A0FDC026}"/>
    <cellStyle name="Comma 2 2 2 2 2 2 2 4 2" xfId="32728" xr:uid="{B43C68DB-8E84-4882-A87D-2BBBBBE8D466}"/>
    <cellStyle name="Comma 2 2 2 2 2 2 2 4 3" xfId="47612" xr:uid="{6791A33A-25D7-4F44-95CA-71D35D645859}"/>
    <cellStyle name="Comma 2 2 2 2 2 2 2 5" xfId="12192" xr:uid="{6BBB1F42-3FD2-4E80-BDE4-A07206FFC7E9}"/>
    <cellStyle name="Comma 2 2 2 2 2 2 2 6" xfId="25882" xr:uid="{E3080994-4064-40E4-8F0D-45E869499CB6}"/>
    <cellStyle name="Comma 2 2 2 2 2 2 2 7" xfId="40766" xr:uid="{B73ECD93-316F-4AA8-AF51-1DEA2A093E89}"/>
    <cellStyle name="Comma 2 2 2 2 2 2 3" xfId="7057" xr:uid="{5397929F-3478-4339-BE20-EE3878DC1F78}"/>
    <cellStyle name="Comma 2 2 2 2 2 2 3 2" xfId="10479" xr:uid="{6C1C90A6-95B8-4F5A-9381-F7368F9CC097}"/>
    <cellStyle name="Comma 2 2 2 2 2 2 3 2 2" xfId="24169" xr:uid="{2899F615-67E3-41A5-A974-376E0AF46E8B}"/>
    <cellStyle name="Comma 2 2 2 2 2 2 3 2 2 2" xfId="37861" xr:uid="{92B103E8-AD5E-4F71-8A03-BB370976C395}"/>
    <cellStyle name="Comma 2 2 2 2 2 2 3 2 2 3" xfId="52745" xr:uid="{0F43C827-F10C-47A9-90C8-6861DC1E98F6}"/>
    <cellStyle name="Comma 2 2 2 2 2 2 3 2 3" xfId="17325" xr:uid="{63540500-0777-47D1-A9B8-BAB653CD417D}"/>
    <cellStyle name="Comma 2 2 2 2 2 2 3 2 4" xfId="31015" xr:uid="{A3B8CD30-F93A-43B3-B751-FD6D01905E55}"/>
    <cellStyle name="Comma 2 2 2 2 2 2 3 2 5" xfId="45899" xr:uid="{A54F0B26-509E-45C0-B0A0-C5BEA7BD90DC}"/>
    <cellStyle name="Comma 2 2 2 2 2 2 3 3" xfId="20747" xr:uid="{6A628000-D891-4701-A14C-589AB6BEA7C0}"/>
    <cellStyle name="Comma 2 2 2 2 2 2 3 3 2" xfId="34439" xr:uid="{9FE91EB7-2F94-451B-A999-50EC7C709CF0}"/>
    <cellStyle name="Comma 2 2 2 2 2 2 3 3 3" xfId="49323" xr:uid="{08A5C155-71DC-4F9F-B666-41AF3A847689}"/>
    <cellStyle name="Comma 2 2 2 2 2 2 3 4" xfId="13903" xr:uid="{673BA5B7-FA7B-43D6-93ED-828C3FE3D3B5}"/>
    <cellStyle name="Comma 2 2 2 2 2 2 3 5" xfId="27593" xr:uid="{EC50D8F7-6304-4B2C-8342-055081D8E962}"/>
    <cellStyle name="Comma 2 2 2 2 2 2 3 6" xfId="42477" xr:uid="{0A201BD7-C5A2-4BD3-A8A8-A3324637F9F6}"/>
    <cellStyle name="Comma 2 2 2 2 2 2 4" xfId="8767" xr:uid="{7607A1D0-2E00-4D22-A34D-F6C3B7143B78}"/>
    <cellStyle name="Comma 2 2 2 2 2 2 4 2" xfId="22457" xr:uid="{4186470D-9983-4E8E-8314-DA5D4F23969B}"/>
    <cellStyle name="Comma 2 2 2 2 2 2 4 2 2" xfId="36149" xr:uid="{88E70358-291A-4D63-BFD7-A7C3A43DC89B}"/>
    <cellStyle name="Comma 2 2 2 2 2 2 4 2 3" xfId="51033" xr:uid="{8E89F880-58B0-4980-A110-44094AF27AEB}"/>
    <cellStyle name="Comma 2 2 2 2 2 2 4 3" xfId="15613" xr:uid="{228F72CA-AF40-4786-A60A-62A61FAF5819}"/>
    <cellStyle name="Comma 2 2 2 2 2 2 4 4" xfId="29303" xr:uid="{420242ED-D97E-4E0A-B0F6-BDE03077E124}"/>
    <cellStyle name="Comma 2 2 2 2 2 2 4 5" xfId="44187" xr:uid="{062BC431-4DCB-4DAB-B2A1-25623EA32159}"/>
    <cellStyle name="Comma 2 2 2 2 2 2 5" xfId="19035" xr:uid="{14765D9D-E187-4269-89E7-A870B18C4543}"/>
    <cellStyle name="Comma 2 2 2 2 2 2 5 2" xfId="32727" xr:uid="{47A502D9-0264-4E45-92DE-7117B2433DAF}"/>
    <cellStyle name="Comma 2 2 2 2 2 2 5 3" xfId="47611" xr:uid="{DDFEA81E-A11F-4A09-A030-ED7ABCF76812}"/>
    <cellStyle name="Comma 2 2 2 2 2 2 6" xfId="12191" xr:uid="{A8D9DD47-2644-4855-B68C-5971482BB550}"/>
    <cellStyle name="Comma 2 2 2 2 2 2 7" xfId="25881" xr:uid="{51AAE58B-991C-4407-B702-598DF24F78D8}"/>
    <cellStyle name="Comma 2 2 2 2 2 2 8" xfId="40765" xr:uid="{131C192A-C331-44A4-B4C9-BF403B152924}"/>
    <cellStyle name="Comma 2 2 2 2 2 3" xfId="5345" xr:uid="{9B9F7B4E-251D-4A9E-BFDB-5DFF26DB4C5D}"/>
    <cellStyle name="Comma 2 2 2 2 2 3 2" xfId="7059" xr:uid="{EEDC8BDA-785E-4838-A522-EE3557333538}"/>
    <cellStyle name="Comma 2 2 2 2 2 3 2 2" xfId="10481" xr:uid="{1470366C-54F4-4180-AA65-9D25FBB045D3}"/>
    <cellStyle name="Comma 2 2 2 2 2 3 2 2 2" xfId="24171" xr:uid="{DEE8759D-8104-4508-BCD3-43FC6BEA0EC9}"/>
    <cellStyle name="Comma 2 2 2 2 2 3 2 2 2 2" xfId="37863" xr:uid="{4220FE12-E232-43B6-9C52-5D9A4E7535AD}"/>
    <cellStyle name="Comma 2 2 2 2 2 3 2 2 2 3" xfId="52747" xr:uid="{4727E042-BDB1-465B-B781-86C6E8A03BD0}"/>
    <cellStyle name="Comma 2 2 2 2 2 3 2 2 3" xfId="17327" xr:uid="{CA30208C-59AE-40B0-B567-FA5CBAE772F5}"/>
    <cellStyle name="Comma 2 2 2 2 2 3 2 2 4" xfId="31017" xr:uid="{426DC63C-A9C4-4A50-BC12-0C900EDD1C56}"/>
    <cellStyle name="Comma 2 2 2 2 2 3 2 2 5" xfId="45901" xr:uid="{02E3FE1D-0A75-4BCF-8A1A-EAE758EC1536}"/>
    <cellStyle name="Comma 2 2 2 2 2 3 2 3" xfId="20749" xr:uid="{CA18DEA5-E815-4911-AE9B-95A4A2F6ECD8}"/>
    <cellStyle name="Comma 2 2 2 2 2 3 2 3 2" xfId="34441" xr:uid="{D8742D65-94D4-42E8-A4EC-B5501DA38112}"/>
    <cellStyle name="Comma 2 2 2 2 2 3 2 3 3" xfId="49325" xr:uid="{98195124-2888-4B76-832C-CC307FD6884B}"/>
    <cellStyle name="Comma 2 2 2 2 2 3 2 4" xfId="13905" xr:uid="{72353FAE-9B83-4CDF-B271-1F1CB0FDAF43}"/>
    <cellStyle name="Comma 2 2 2 2 2 3 2 5" xfId="27595" xr:uid="{8B2501D7-D1B0-4BBC-BF18-7CEA926F832C}"/>
    <cellStyle name="Comma 2 2 2 2 2 3 2 6" xfId="42479" xr:uid="{A4BF9717-AAF5-445C-BF9E-80DEC1F63B00}"/>
    <cellStyle name="Comma 2 2 2 2 2 3 3" xfId="8769" xr:uid="{E5CD0A85-6C4C-4839-AB88-0692B92AF3F6}"/>
    <cellStyle name="Comma 2 2 2 2 2 3 3 2" xfId="22459" xr:uid="{1767BD99-0796-44AA-BB1E-FC9869AC9782}"/>
    <cellStyle name="Comma 2 2 2 2 2 3 3 2 2" xfId="36151" xr:uid="{CFC5DADA-D269-46D1-934F-89ACFB8B5994}"/>
    <cellStyle name="Comma 2 2 2 2 2 3 3 2 3" xfId="51035" xr:uid="{335D83C5-13C1-4DD8-80BD-58B27D0B4083}"/>
    <cellStyle name="Comma 2 2 2 2 2 3 3 3" xfId="15615" xr:uid="{634E804B-70D4-4DB7-A3E9-FF4BE87A2F91}"/>
    <cellStyle name="Comma 2 2 2 2 2 3 3 4" xfId="29305" xr:uid="{346CA4FB-8F61-4D4F-9B18-BBC5668A28B5}"/>
    <cellStyle name="Comma 2 2 2 2 2 3 3 5" xfId="44189" xr:uid="{8DFEB737-F53B-4777-9189-6E1D981145D7}"/>
    <cellStyle name="Comma 2 2 2 2 2 3 4" xfId="19037" xr:uid="{800A23FA-E21B-44AE-9F98-D7B0EE9B9584}"/>
    <cellStyle name="Comma 2 2 2 2 2 3 4 2" xfId="32729" xr:uid="{ABF0220A-6697-4D50-9FFB-CA9E92E795B5}"/>
    <cellStyle name="Comma 2 2 2 2 2 3 4 3" xfId="47613" xr:uid="{85C06996-8991-4820-ACE6-7E03C760CC46}"/>
    <cellStyle name="Comma 2 2 2 2 2 3 5" xfId="12193" xr:uid="{3E8F150B-CB22-4E60-8CC8-12E3E9CA1358}"/>
    <cellStyle name="Comma 2 2 2 2 2 3 6" xfId="25883" xr:uid="{0B03291A-8D1C-49EB-AC33-91DD6F4BBD12}"/>
    <cellStyle name="Comma 2 2 2 2 2 3 7" xfId="40767" xr:uid="{982B6908-4161-42B7-B916-CD4E40783952}"/>
    <cellStyle name="Comma 2 2 2 2 2 4" xfId="5346" xr:uid="{20AA1AC8-AC15-49AB-BA1D-F4894F045890}"/>
    <cellStyle name="Comma 2 2 2 2 2 4 2" xfId="7060" xr:uid="{1C0C5D3E-FE8B-491C-B285-B267E7AE0DBC}"/>
    <cellStyle name="Comma 2 2 2 2 2 4 2 2" xfId="10482" xr:uid="{1A4F2FA6-F3ED-4B92-B923-334CA02FC85F}"/>
    <cellStyle name="Comma 2 2 2 2 2 4 2 2 2" xfId="24172" xr:uid="{6280D197-1870-4037-9DF8-BDA29F2D45A8}"/>
    <cellStyle name="Comma 2 2 2 2 2 4 2 2 2 2" xfId="37864" xr:uid="{18FDD49B-F198-4B4B-B272-218C9C184917}"/>
    <cellStyle name="Comma 2 2 2 2 2 4 2 2 2 3" xfId="52748" xr:uid="{53D86BE6-08DF-4CF0-B5E4-5FA424578838}"/>
    <cellStyle name="Comma 2 2 2 2 2 4 2 2 3" xfId="17328" xr:uid="{C45F2032-C2C6-46E5-952C-C2858185A8C3}"/>
    <cellStyle name="Comma 2 2 2 2 2 4 2 2 4" xfId="31018" xr:uid="{9C93A015-5FC7-410E-A391-B05C063B67E8}"/>
    <cellStyle name="Comma 2 2 2 2 2 4 2 2 5" xfId="45902" xr:uid="{7747E9CF-35F4-4778-8E86-249C9136B2BC}"/>
    <cellStyle name="Comma 2 2 2 2 2 4 2 3" xfId="20750" xr:uid="{CD80FF34-2718-4FD0-9C2D-2187AF70FBA4}"/>
    <cellStyle name="Comma 2 2 2 2 2 4 2 3 2" xfId="34442" xr:uid="{A4EF8628-AE91-4924-BF83-E1567C5CBBF5}"/>
    <cellStyle name="Comma 2 2 2 2 2 4 2 3 3" xfId="49326" xr:uid="{D7DE3B58-50E7-44C7-A87C-CC0BD0C56379}"/>
    <cellStyle name="Comma 2 2 2 2 2 4 2 4" xfId="13906" xr:uid="{789DF41F-E7B7-4394-B585-D9CAAA41018C}"/>
    <cellStyle name="Comma 2 2 2 2 2 4 2 5" xfId="27596" xr:uid="{1FA887A6-7346-45BD-9ED6-969BAC60C2A8}"/>
    <cellStyle name="Comma 2 2 2 2 2 4 2 6" xfId="42480" xr:uid="{217D085F-6FBC-423B-A1D1-AF954F56A394}"/>
    <cellStyle name="Comma 2 2 2 2 2 4 3" xfId="8770" xr:uid="{796207E1-E39F-4571-8100-1551552DEF20}"/>
    <cellStyle name="Comma 2 2 2 2 2 4 3 2" xfId="22460" xr:uid="{AD185C65-FEF5-44B9-B3E7-AB32B13889FA}"/>
    <cellStyle name="Comma 2 2 2 2 2 4 3 2 2" xfId="36152" xr:uid="{B3B5EE04-93B0-4BF6-B72E-0E55C7E39CE2}"/>
    <cellStyle name="Comma 2 2 2 2 2 4 3 2 3" xfId="51036" xr:uid="{4B637177-ADE0-45CE-A78E-10F4EB057FE2}"/>
    <cellStyle name="Comma 2 2 2 2 2 4 3 3" xfId="15616" xr:uid="{B3167B69-08AD-4A46-A181-1B43CD077DC6}"/>
    <cellStyle name="Comma 2 2 2 2 2 4 3 4" xfId="29306" xr:uid="{12F36300-84D1-4CC7-8EF5-46B7B92372E4}"/>
    <cellStyle name="Comma 2 2 2 2 2 4 3 5" xfId="44190" xr:uid="{3D4D262B-CE02-4064-82DD-74949DF024D3}"/>
    <cellStyle name="Comma 2 2 2 2 2 4 4" xfId="19038" xr:uid="{89CB5DD6-2011-41E9-A6A5-E2F10607DA98}"/>
    <cellStyle name="Comma 2 2 2 2 2 4 4 2" xfId="32730" xr:uid="{81BE64DC-5308-43E8-B41B-CE9FD6CD78FC}"/>
    <cellStyle name="Comma 2 2 2 2 2 4 4 3" xfId="47614" xr:uid="{AD46E13D-0DBF-4387-906F-138BA97AC17B}"/>
    <cellStyle name="Comma 2 2 2 2 2 4 5" xfId="12194" xr:uid="{22A98A8E-8EFB-4993-AA0B-2BFEF25E664C}"/>
    <cellStyle name="Comma 2 2 2 2 2 4 6" xfId="25884" xr:uid="{D5228196-464A-4568-B646-5E9B1043FC92}"/>
    <cellStyle name="Comma 2 2 2 2 2 4 7" xfId="40768" xr:uid="{C6867BCC-54CD-4E16-A39E-80A3C40CBD4E}"/>
    <cellStyle name="Comma 2 2 2 2 2 5" xfId="7056" xr:uid="{D31FBF4A-0E34-4710-BA97-E3457C4B0B32}"/>
    <cellStyle name="Comma 2 2 2 2 2 5 2" xfId="10478" xr:uid="{59DBA754-2EB5-4254-867D-92867A8DCFA1}"/>
    <cellStyle name="Comma 2 2 2 2 2 5 2 2" xfId="24168" xr:uid="{7E6430BF-C4D5-4EF3-91A6-B450E2C97F36}"/>
    <cellStyle name="Comma 2 2 2 2 2 5 2 2 2" xfId="37860" xr:uid="{784A30E0-6809-42AA-B61F-8ED4C6137589}"/>
    <cellStyle name="Comma 2 2 2 2 2 5 2 2 3" xfId="52744" xr:uid="{980ACB50-50F2-4B27-8E43-DE7FE1468EBD}"/>
    <cellStyle name="Comma 2 2 2 2 2 5 2 3" xfId="17324" xr:uid="{89B5D097-A1A6-42B4-910F-C48963CEB80F}"/>
    <cellStyle name="Comma 2 2 2 2 2 5 2 4" xfId="31014" xr:uid="{98D132BC-BD25-42D8-ACD6-4F37E07CF002}"/>
    <cellStyle name="Comma 2 2 2 2 2 5 2 5" xfId="45898" xr:uid="{A460EA95-259C-4D42-95D8-CD03E4ADCA81}"/>
    <cellStyle name="Comma 2 2 2 2 2 5 3" xfId="20746" xr:uid="{1F22C2EE-C3F1-40F3-8E6A-1771C68211E5}"/>
    <cellStyle name="Comma 2 2 2 2 2 5 3 2" xfId="34438" xr:uid="{DF4184B5-10D1-4E3C-A537-A335A02887C8}"/>
    <cellStyle name="Comma 2 2 2 2 2 5 3 3" xfId="49322" xr:uid="{BF490F72-0402-47A9-8621-6037CC94B98F}"/>
    <cellStyle name="Comma 2 2 2 2 2 5 4" xfId="13902" xr:uid="{6643964A-DF07-435F-AECE-2A42790755A5}"/>
    <cellStyle name="Comma 2 2 2 2 2 5 5" xfId="27592" xr:uid="{9677E3C6-F483-47C4-87C6-7B48D57F8037}"/>
    <cellStyle name="Comma 2 2 2 2 2 5 6" xfId="42476" xr:uid="{6D3E31C3-3089-4C11-93E8-6421B970C801}"/>
    <cellStyle name="Comma 2 2 2 2 2 6" xfId="8766" xr:uid="{94166994-8FEA-4FFE-9D80-067DF554FB20}"/>
    <cellStyle name="Comma 2 2 2 2 2 6 2" xfId="22456" xr:uid="{F9EE013E-1876-463F-81B3-17E42B37E115}"/>
    <cellStyle name="Comma 2 2 2 2 2 6 2 2" xfId="36148" xr:uid="{1233C4FC-C4DA-4968-89B9-490F7811E9E9}"/>
    <cellStyle name="Comma 2 2 2 2 2 6 2 3" xfId="51032" xr:uid="{53026D55-BD27-4BE2-9801-DC4E7BA1DF11}"/>
    <cellStyle name="Comma 2 2 2 2 2 6 3" xfId="15612" xr:uid="{7D2E3B1E-E090-4638-B202-0D8F8CC9750E}"/>
    <cellStyle name="Comma 2 2 2 2 2 6 4" xfId="29302" xr:uid="{EE8649DC-818D-41D7-B8C1-AF3095F67804}"/>
    <cellStyle name="Comma 2 2 2 2 2 6 5" xfId="44186" xr:uid="{D674D2CA-0C6A-469C-B127-7B54ED8C185E}"/>
    <cellStyle name="Comma 2 2 2 2 2 7" xfId="19034" xr:uid="{349E79D6-F502-4134-80BE-71685ED77346}"/>
    <cellStyle name="Comma 2 2 2 2 2 7 2" xfId="32726" xr:uid="{FDC627CA-A62F-4C33-9FFE-EB411E7CA32E}"/>
    <cellStyle name="Comma 2 2 2 2 2 7 3" xfId="47610" xr:uid="{B1FEEB4E-8FD0-434C-A57D-C2EDADF15163}"/>
    <cellStyle name="Comma 2 2 2 2 2 8" xfId="12190" xr:uid="{024E6512-564B-4DF4-A36D-955F70602123}"/>
    <cellStyle name="Comma 2 2 2 2 2 9" xfId="25880" xr:uid="{C177FEB0-9A85-407C-909B-B09AA044A8D6}"/>
    <cellStyle name="Comma 2 2 2 2 3" xfId="5347" xr:uid="{1D72B165-0962-4E08-B42F-60CD020BF96A}"/>
    <cellStyle name="Comma 2 2 2 2 3 10" xfId="40769" xr:uid="{D7AB5217-B0E3-46B6-BC56-F3DF666E7E80}"/>
    <cellStyle name="Comma 2 2 2 2 3 2" xfId="5348" xr:uid="{55E8B355-A189-4725-9DC5-BE7537B64BE5}"/>
    <cellStyle name="Comma 2 2 2 2 3 2 2" xfId="5349" xr:uid="{1C12F59D-B826-4D45-B1EE-917287C757BD}"/>
    <cellStyle name="Comma 2 2 2 2 3 2 2 2" xfId="7063" xr:uid="{49A1549E-1C07-4371-8F3D-441F2EB43C05}"/>
    <cellStyle name="Comma 2 2 2 2 3 2 2 2 2" xfId="10485" xr:uid="{D1A72E9F-67BE-4B1E-A825-2C3226FB3AAA}"/>
    <cellStyle name="Comma 2 2 2 2 3 2 2 2 2 2" xfId="24175" xr:uid="{0D2B56EE-5DEE-4B99-9E6C-2536DF8CF01B}"/>
    <cellStyle name="Comma 2 2 2 2 3 2 2 2 2 2 2" xfId="37867" xr:uid="{DA122311-75F0-43F4-9050-6DB6FE86C343}"/>
    <cellStyle name="Comma 2 2 2 2 3 2 2 2 2 2 3" xfId="52751" xr:uid="{898774BB-0A7D-46A5-ACC8-D325CDCF12CF}"/>
    <cellStyle name="Comma 2 2 2 2 3 2 2 2 2 3" xfId="17331" xr:uid="{F6058692-38DA-4AB6-B581-5B20762BF88F}"/>
    <cellStyle name="Comma 2 2 2 2 3 2 2 2 2 4" xfId="31021" xr:uid="{9D5A8355-9595-48DE-9CE7-7D82CDF6956C}"/>
    <cellStyle name="Comma 2 2 2 2 3 2 2 2 2 5" xfId="45905" xr:uid="{AAA9F93E-DF16-4E9C-B5E9-3DFD887996A5}"/>
    <cellStyle name="Comma 2 2 2 2 3 2 2 2 3" xfId="20753" xr:uid="{1AC744A2-BD32-4CC8-BBF0-3B3E535B31C9}"/>
    <cellStyle name="Comma 2 2 2 2 3 2 2 2 3 2" xfId="34445" xr:uid="{6FD8EF58-4431-4E78-BAED-24C414935780}"/>
    <cellStyle name="Comma 2 2 2 2 3 2 2 2 3 3" xfId="49329" xr:uid="{CE6657B6-A683-42C2-8B0E-7636AED30E4B}"/>
    <cellStyle name="Comma 2 2 2 2 3 2 2 2 4" xfId="13909" xr:uid="{59EEF616-6A95-4D08-891E-9883D7AFB86E}"/>
    <cellStyle name="Comma 2 2 2 2 3 2 2 2 5" xfId="27599" xr:uid="{C4A822AA-1A41-4D98-BA00-4F881B64D8A2}"/>
    <cellStyle name="Comma 2 2 2 2 3 2 2 2 6" xfId="42483" xr:uid="{91F11564-8A98-41D1-8DF1-88A9FCFDBDC0}"/>
    <cellStyle name="Comma 2 2 2 2 3 2 2 3" xfId="8773" xr:uid="{D64E5AA6-4165-41E7-A727-D085D192C992}"/>
    <cellStyle name="Comma 2 2 2 2 3 2 2 3 2" xfId="22463" xr:uid="{149D8529-95A3-4231-878A-8C1300642EA9}"/>
    <cellStyle name="Comma 2 2 2 2 3 2 2 3 2 2" xfId="36155" xr:uid="{DE48DF32-AE64-4FC9-98F7-083C79120FC9}"/>
    <cellStyle name="Comma 2 2 2 2 3 2 2 3 2 3" xfId="51039" xr:uid="{FF2C98A3-01C3-42C3-AA02-0D62DEA3FE4B}"/>
    <cellStyle name="Comma 2 2 2 2 3 2 2 3 3" xfId="15619" xr:uid="{B6AA8A74-4BF7-4E7D-B7DB-8B9D4A4A2D0C}"/>
    <cellStyle name="Comma 2 2 2 2 3 2 2 3 4" xfId="29309" xr:uid="{7845BC34-A478-41B6-A0B0-8CC961DAD743}"/>
    <cellStyle name="Comma 2 2 2 2 3 2 2 3 5" xfId="44193" xr:uid="{C5B3DA12-C304-4573-B3CD-BF041C6B3A3D}"/>
    <cellStyle name="Comma 2 2 2 2 3 2 2 4" xfId="19041" xr:uid="{4B7094B5-C4B5-445C-9F72-F5AC36D348B6}"/>
    <cellStyle name="Comma 2 2 2 2 3 2 2 4 2" xfId="32733" xr:uid="{4F5B33A0-0B26-4173-BF7D-9D00827AF0B7}"/>
    <cellStyle name="Comma 2 2 2 2 3 2 2 4 3" xfId="47617" xr:uid="{FBF182E8-6D37-4210-AEB9-C37791170C99}"/>
    <cellStyle name="Comma 2 2 2 2 3 2 2 5" xfId="12197" xr:uid="{20825520-4D62-4F97-A8F0-13610505A4E1}"/>
    <cellStyle name="Comma 2 2 2 2 3 2 2 6" xfId="25887" xr:uid="{71C1D3F5-6444-4DDD-9770-997E014B0508}"/>
    <cellStyle name="Comma 2 2 2 2 3 2 2 7" xfId="40771" xr:uid="{36734434-B322-44DE-B7D3-595062F504DD}"/>
    <cellStyle name="Comma 2 2 2 2 3 2 3" xfId="7062" xr:uid="{9DB2E2D8-57F2-4D4E-9DE3-238D84B75C8C}"/>
    <cellStyle name="Comma 2 2 2 2 3 2 3 2" xfId="10484" xr:uid="{2ECCEDEC-533B-41C2-A439-CAD010D41748}"/>
    <cellStyle name="Comma 2 2 2 2 3 2 3 2 2" xfId="24174" xr:uid="{F5BA80DA-34AC-4DBC-AC87-692A238F1B61}"/>
    <cellStyle name="Comma 2 2 2 2 3 2 3 2 2 2" xfId="37866" xr:uid="{50298FCE-E820-4819-B657-C8CFB850AE5F}"/>
    <cellStyle name="Comma 2 2 2 2 3 2 3 2 2 3" xfId="52750" xr:uid="{64F68C75-42F4-4BB7-98B4-4D984AF6F626}"/>
    <cellStyle name="Comma 2 2 2 2 3 2 3 2 3" xfId="17330" xr:uid="{C97DD4D7-C795-417D-AE78-5FC6E66DEFE0}"/>
    <cellStyle name="Comma 2 2 2 2 3 2 3 2 4" xfId="31020" xr:uid="{32BCB7D2-5A53-43EF-84C0-B45532B3D95B}"/>
    <cellStyle name="Comma 2 2 2 2 3 2 3 2 5" xfId="45904" xr:uid="{04F0D88F-E47A-4F46-B09A-8AED8AA53C91}"/>
    <cellStyle name="Comma 2 2 2 2 3 2 3 3" xfId="20752" xr:uid="{51CD7C6B-D6E1-43D4-A245-70DB7693CAE0}"/>
    <cellStyle name="Comma 2 2 2 2 3 2 3 3 2" xfId="34444" xr:uid="{E03B9A9F-2979-41CD-BBC2-7C539392AF82}"/>
    <cellStyle name="Comma 2 2 2 2 3 2 3 3 3" xfId="49328" xr:uid="{3117C3EB-6B79-48FD-B91D-6ECB2F61F542}"/>
    <cellStyle name="Comma 2 2 2 2 3 2 3 4" xfId="13908" xr:uid="{838071B1-9ED0-4928-BCE8-5BFAA86ECD49}"/>
    <cellStyle name="Comma 2 2 2 2 3 2 3 5" xfId="27598" xr:uid="{4C369004-FD86-459F-911F-69F27292AF11}"/>
    <cellStyle name="Comma 2 2 2 2 3 2 3 6" xfId="42482" xr:uid="{87556E79-0CC4-4B1A-8658-AC5BBF97E1AD}"/>
    <cellStyle name="Comma 2 2 2 2 3 2 4" xfId="8772" xr:uid="{E2ABCEBB-9B0A-4970-B0D0-FBB4B20CBA6B}"/>
    <cellStyle name="Comma 2 2 2 2 3 2 4 2" xfId="22462" xr:uid="{07B99788-2538-4F82-9D7F-A8889F72D0AC}"/>
    <cellStyle name="Comma 2 2 2 2 3 2 4 2 2" xfId="36154" xr:uid="{173BE74E-90E2-4AB1-AEED-B86FC88964A1}"/>
    <cellStyle name="Comma 2 2 2 2 3 2 4 2 3" xfId="51038" xr:uid="{531D9F87-20C0-4CFD-9F45-856DAF92A9B6}"/>
    <cellStyle name="Comma 2 2 2 2 3 2 4 3" xfId="15618" xr:uid="{B964EB7E-543F-4251-BF06-5CDF4C82A2A8}"/>
    <cellStyle name="Comma 2 2 2 2 3 2 4 4" xfId="29308" xr:uid="{0172A1DA-910B-4187-9F55-45D2DBC71FB4}"/>
    <cellStyle name="Comma 2 2 2 2 3 2 4 5" xfId="44192" xr:uid="{5446608F-C473-4B5F-819D-91BFD7692600}"/>
    <cellStyle name="Comma 2 2 2 2 3 2 5" xfId="19040" xr:uid="{64642A89-30A1-4B5A-A015-AD773362FE2A}"/>
    <cellStyle name="Comma 2 2 2 2 3 2 5 2" xfId="32732" xr:uid="{4C868C24-58FE-418C-9FD2-076AE2BF6F7F}"/>
    <cellStyle name="Comma 2 2 2 2 3 2 5 3" xfId="47616" xr:uid="{CC9FF073-8C55-49C7-B23A-B86EE8F7A76B}"/>
    <cellStyle name="Comma 2 2 2 2 3 2 6" xfId="12196" xr:uid="{A11D76D1-B0DA-4532-B02D-47D4DB4FEFAE}"/>
    <cellStyle name="Comma 2 2 2 2 3 2 7" xfId="25886" xr:uid="{6192E1CD-8540-4334-B3EE-5DF4D307F981}"/>
    <cellStyle name="Comma 2 2 2 2 3 2 8" xfId="40770" xr:uid="{5CB4A19A-E93B-4D76-BE94-4660D653470B}"/>
    <cellStyle name="Comma 2 2 2 2 3 3" xfId="5350" xr:uid="{9594D592-588B-49A2-9EAB-648D1644B43D}"/>
    <cellStyle name="Comma 2 2 2 2 3 3 2" xfId="7064" xr:uid="{D57C4D01-6531-482E-84C1-612138399948}"/>
    <cellStyle name="Comma 2 2 2 2 3 3 2 2" xfId="10486" xr:uid="{7BC42E5D-C095-4414-9CDE-E69D913CA4E8}"/>
    <cellStyle name="Comma 2 2 2 2 3 3 2 2 2" xfId="24176" xr:uid="{E1172B61-DD5C-415F-9118-5FF77AC38BAD}"/>
    <cellStyle name="Comma 2 2 2 2 3 3 2 2 2 2" xfId="37868" xr:uid="{9E5DBE42-D346-461C-A9CF-A245B9E1ACC5}"/>
    <cellStyle name="Comma 2 2 2 2 3 3 2 2 2 3" xfId="52752" xr:uid="{30AAC8EA-D034-4181-B92E-35C4A58C1F1B}"/>
    <cellStyle name="Comma 2 2 2 2 3 3 2 2 3" xfId="17332" xr:uid="{13724C43-1DBB-4881-818D-A7B86C9CE109}"/>
    <cellStyle name="Comma 2 2 2 2 3 3 2 2 4" xfId="31022" xr:uid="{E9EA735E-A8EF-431F-8806-5AAF66F617DA}"/>
    <cellStyle name="Comma 2 2 2 2 3 3 2 2 5" xfId="45906" xr:uid="{0D3F2E19-E6CA-4805-93D0-8C7A11A67538}"/>
    <cellStyle name="Comma 2 2 2 2 3 3 2 3" xfId="20754" xr:uid="{FD193A11-103D-4E65-A4AA-997CBDE6953A}"/>
    <cellStyle name="Comma 2 2 2 2 3 3 2 3 2" xfId="34446" xr:uid="{5B5FD033-1759-4C03-9C98-23E783918206}"/>
    <cellStyle name="Comma 2 2 2 2 3 3 2 3 3" xfId="49330" xr:uid="{0D8EF187-7BCF-436A-AEC9-C7233A3A1707}"/>
    <cellStyle name="Comma 2 2 2 2 3 3 2 4" xfId="13910" xr:uid="{C838A0A6-012B-4A96-9FFF-35307137C1C6}"/>
    <cellStyle name="Comma 2 2 2 2 3 3 2 5" xfId="27600" xr:uid="{49180928-408F-41D3-B891-58E549B4B9B5}"/>
    <cellStyle name="Comma 2 2 2 2 3 3 2 6" xfId="42484" xr:uid="{13130074-7E73-449E-AF66-C5483899886F}"/>
    <cellStyle name="Comma 2 2 2 2 3 3 3" xfId="8774" xr:uid="{7303FC77-A0E1-4EE3-9344-C39EFB38778E}"/>
    <cellStyle name="Comma 2 2 2 2 3 3 3 2" xfId="22464" xr:uid="{DF12B224-3742-469A-BE45-D763AD3E933C}"/>
    <cellStyle name="Comma 2 2 2 2 3 3 3 2 2" xfId="36156" xr:uid="{A6AD2D7F-F1F0-4832-9B84-18F5900276FC}"/>
    <cellStyle name="Comma 2 2 2 2 3 3 3 2 3" xfId="51040" xr:uid="{873D2DBB-2A9D-4688-AFC6-E8D592A4D2E4}"/>
    <cellStyle name="Comma 2 2 2 2 3 3 3 3" xfId="15620" xr:uid="{7DCF5BCC-A477-46D8-86BC-E343E23CA1C9}"/>
    <cellStyle name="Comma 2 2 2 2 3 3 3 4" xfId="29310" xr:uid="{68BA2538-8D7B-4718-9E16-026B6C4B2743}"/>
    <cellStyle name="Comma 2 2 2 2 3 3 3 5" xfId="44194" xr:uid="{19236C7F-05A9-451F-8A4C-795A8EC1E26A}"/>
    <cellStyle name="Comma 2 2 2 2 3 3 4" xfId="19042" xr:uid="{9FE9C957-CEBE-41BF-A104-1CE6E8423211}"/>
    <cellStyle name="Comma 2 2 2 2 3 3 4 2" xfId="32734" xr:uid="{BA17C209-9309-4C0B-96BD-490F5AA8BA85}"/>
    <cellStyle name="Comma 2 2 2 2 3 3 4 3" xfId="47618" xr:uid="{65E7E44C-A491-4872-BDAF-07BAB5B9FA54}"/>
    <cellStyle name="Comma 2 2 2 2 3 3 5" xfId="12198" xr:uid="{E2B7AAD9-C6D4-4DB0-97A1-85285EB5AE1A}"/>
    <cellStyle name="Comma 2 2 2 2 3 3 6" xfId="25888" xr:uid="{27BE9AB1-687E-4DCE-8028-E4C3BE007816}"/>
    <cellStyle name="Comma 2 2 2 2 3 3 7" xfId="40772" xr:uid="{2169902A-637F-4FA0-89AA-8744FD010F66}"/>
    <cellStyle name="Comma 2 2 2 2 3 4" xfId="5351" xr:uid="{F8052B37-1EC0-43A1-A148-7CD222A432F0}"/>
    <cellStyle name="Comma 2 2 2 2 3 4 2" xfId="7065" xr:uid="{4A7159A1-0D7E-4D1C-92C8-CD6BA1FB48D3}"/>
    <cellStyle name="Comma 2 2 2 2 3 4 2 2" xfId="10487" xr:uid="{FB9E4F17-8ECB-4F1E-8B8F-88807B51F610}"/>
    <cellStyle name="Comma 2 2 2 2 3 4 2 2 2" xfId="24177" xr:uid="{1F2A84B0-1073-4B10-85EB-756AAFC1A235}"/>
    <cellStyle name="Comma 2 2 2 2 3 4 2 2 2 2" xfId="37869" xr:uid="{05EBB423-5F40-415F-AB09-E576838FEBF6}"/>
    <cellStyle name="Comma 2 2 2 2 3 4 2 2 2 3" xfId="52753" xr:uid="{2224B406-D5EF-49F9-9C3B-D0438FDD23D7}"/>
    <cellStyle name="Comma 2 2 2 2 3 4 2 2 3" xfId="17333" xr:uid="{C37B2C31-C788-4838-B8A8-186ED7783EBC}"/>
    <cellStyle name="Comma 2 2 2 2 3 4 2 2 4" xfId="31023" xr:uid="{7B25616F-F978-4205-8C29-E23D9D53DC1C}"/>
    <cellStyle name="Comma 2 2 2 2 3 4 2 2 5" xfId="45907" xr:uid="{2FD2F776-E69C-4C94-8CB6-EC1D798FD7B3}"/>
    <cellStyle name="Comma 2 2 2 2 3 4 2 3" xfId="20755" xr:uid="{742CC7CA-8E46-4061-928E-B25338DC256A}"/>
    <cellStyle name="Comma 2 2 2 2 3 4 2 3 2" xfId="34447" xr:uid="{8815533F-DB54-4345-99F3-11278CB000DE}"/>
    <cellStyle name="Comma 2 2 2 2 3 4 2 3 3" xfId="49331" xr:uid="{54B5298C-CE5C-408E-9440-26D2345B576B}"/>
    <cellStyle name="Comma 2 2 2 2 3 4 2 4" xfId="13911" xr:uid="{90378E29-93C0-4DF2-9131-E842114A9902}"/>
    <cellStyle name="Comma 2 2 2 2 3 4 2 5" xfId="27601" xr:uid="{D3A86302-EE89-4048-A9EE-033DC6FB7540}"/>
    <cellStyle name="Comma 2 2 2 2 3 4 2 6" xfId="42485" xr:uid="{4CA1304B-D96F-4740-B92B-D0B750A33891}"/>
    <cellStyle name="Comma 2 2 2 2 3 4 3" xfId="8775" xr:uid="{58395974-6402-47D7-9EF8-E11F83E8C2F0}"/>
    <cellStyle name="Comma 2 2 2 2 3 4 3 2" xfId="22465" xr:uid="{8335677E-2745-446F-979A-AC7FD218F5B9}"/>
    <cellStyle name="Comma 2 2 2 2 3 4 3 2 2" xfId="36157" xr:uid="{4B6E30DB-0AF1-439F-A715-541260E94B2B}"/>
    <cellStyle name="Comma 2 2 2 2 3 4 3 2 3" xfId="51041" xr:uid="{BDC8FFE1-1589-4A23-BB4F-C5D6B6746731}"/>
    <cellStyle name="Comma 2 2 2 2 3 4 3 3" xfId="15621" xr:uid="{B3C2F428-D9B0-41D6-8DB7-237FE9350495}"/>
    <cellStyle name="Comma 2 2 2 2 3 4 3 4" xfId="29311" xr:uid="{0E651D16-9395-4E4E-A04A-095E8F5A9BA5}"/>
    <cellStyle name="Comma 2 2 2 2 3 4 3 5" xfId="44195" xr:uid="{1433C3CD-3618-466C-806E-C7C712454CC7}"/>
    <cellStyle name="Comma 2 2 2 2 3 4 4" xfId="19043" xr:uid="{6F1A77D2-6F10-4145-8D54-9CC4FAF9F676}"/>
    <cellStyle name="Comma 2 2 2 2 3 4 4 2" xfId="32735" xr:uid="{FB8D5EC3-4DE7-4C14-B35A-E0ACC7A152B7}"/>
    <cellStyle name="Comma 2 2 2 2 3 4 4 3" xfId="47619" xr:uid="{97666B28-4097-46BA-A28A-BE19F112E5CC}"/>
    <cellStyle name="Comma 2 2 2 2 3 4 5" xfId="12199" xr:uid="{9C745EA8-C0D1-4967-847C-5903A321B8B7}"/>
    <cellStyle name="Comma 2 2 2 2 3 4 6" xfId="25889" xr:uid="{CE8DD2AB-4E62-4A89-BB70-ED771A037058}"/>
    <cellStyle name="Comma 2 2 2 2 3 4 7" xfId="40773" xr:uid="{FFBEB991-7D8F-4BE9-B40E-435CFF0F06D3}"/>
    <cellStyle name="Comma 2 2 2 2 3 5" xfId="7061" xr:uid="{EB580B60-40F4-4EC2-A53B-07C8DB67E6B9}"/>
    <cellStyle name="Comma 2 2 2 2 3 5 2" xfId="10483" xr:uid="{DF5858EE-6654-4027-B0A3-B2078786AE0F}"/>
    <cellStyle name="Comma 2 2 2 2 3 5 2 2" xfId="24173" xr:uid="{EAD435DA-6546-4C63-A0AF-65D0CCBA88AF}"/>
    <cellStyle name="Comma 2 2 2 2 3 5 2 2 2" xfId="37865" xr:uid="{5CFCFCD3-E07B-47CD-8FC6-680CD21AB03D}"/>
    <cellStyle name="Comma 2 2 2 2 3 5 2 2 3" xfId="52749" xr:uid="{4ACFCBDA-19FA-483B-A069-278B781C9902}"/>
    <cellStyle name="Comma 2 2 2 2 3 5 2 3" xfId="17329" xr:uid="{31CC5290-2E03-4F4B-A494-7D9D6BF522A4}"/>
    <cellStyle name="Comma 2 2 2 2 3 5 2 4" xfId="31019" xr:uid="{D1B17052-41E0-445C-B198-4B90351F5F2C}"/>
    <cellStyle name="Comma 2 2 2 2 3 5 2 5" xfId="45903" xr:uid="{43C7CB8C-1D55-4030-A096-B8C96D72FD41}"/>
    <cellStyle name="Comma 2 2 2 2 3 5 3" xfId="20751" xr:uid="{4C9B9E7E-AC0E-4DB8-A4E8-4FB16646C241}"/>
    <cellStyle name="Comma 2 2 2 2 3 5 3 2" xfId="34443" xr:uid="{D14429D4-7CE5-46B9-AE5B-CE95527F3F7F}"/>
    <cellStyle name="Comma 2 2 2 2 3 5 3 3" xfId="49327" xr:uid="{1906C432-1E9F-4E37-A8CA-D8A9A42EF291}"/>
    <cellStyle name="Comma 2 2 2 2 3 5 4" xfId="13907" xr:uid="{4644DDA2-2FD8-404B-962B-0CAD33485A75}"/>
    <cellStyle name="Comma 2 2 2 2 3 5 5" xfId="27597" xr:uid="{138B326B-56F4-4D9D-B1C7-8FBF033FC4BD}"/>
    <cellStyle name="Comma 2 2 2 2 3 5 6" xfId="42481" xr:uid="{D5BC9A94-1E39-4DBB-85D0-D272AF2ECB1B}"/>
    <cellStyle name="Comma 2 2 2 2 3 6" xfId="8771" xr:uid="{6F4E3942-958C-474A-8CB7-A44874FE926C}"/>
    <cellStyle name="Comma 2 2 2 2 3 6 2" xfId="22461" xr:uid="{BA403316-8D5B-4AF7-840D-537F41941817}"/>
    <cellStyle name="Comma 2 2 2 2 3 6 2 2" xfId="36153" xr:uid="{294B6217-0C99-45DD-95D6-F40274C94AAA}"/>
    <cellStyle name="Comma 2 2 2 2 3 6 2 3" xfId="51037" xr:uid="{9E8BC1D5-2E1E-4F3B-A95B-D3466B876130}"/>
    <cellStyle name="Comma 2 2 2 2 3 6 3" xfId="15617" xr:uid="{EDE9C14C-7D52-4C20-8AC5-E0966A504565}"/>
    <cellStyle name="Comma 2 2 2 2 3 6 4" xfId="29307" xr:uid="{480A0E45-2225-4EBE-AD71-12CBA43A4AC2}"/>
    <cellStyle name="Comma 2 2 2 2 3 6 5" xfId="44191" xr:uid="{EBC6FD98-8AD6-461B-B963-2B45594FA66E}"/>
    <cellStyle name="Comma 2 2 2 2 3 7" xfId="19039" xr:uid="{E6BBA100-110E-4846-A17C-DA1B0F19B751}"/>
    <cellStyle name="Comma 2 2 2 2 3 7 2" xfId="32731" xr:uid="{DF1E29D5-AF58-4028-B02F-02D52554C2BF}"/>
    <cellStyle name="Comma 2 2 2 2 3 7 3" xfId="47615" xr:uid="{CF81A532-7390-4147-949E-A68CA0F32DD4}"/>
    <cellStyle name="Comma 2 2 2 2 3 8" xfId="12195" xr:uid="{301B2DDB-C4A3-4301-AF31-4E497E94DAA1}"/>
    <cellStyle name="Comma 2 2 2 2 3 9" xfId="25885" xr:uid="{CC24F515-5F2A-4182-BB41-2ED168012164}"/>
    <cellStyle name="Comma 2 2 2 2 4" xfId="5352" xr:uid="{83824EDB-C263-4EFD-9C5C-A4C3B3F083B0}"/>
    <cellStyle name="Comma 2 2 2 2 4 2" xfId="5353" xr:uid="{CEBD112E-7CD7-492A-A0D2-E6E674D4E7B2}"/>
    <cellStyle name="Comma 2 2 2 2 4 2 2" xfId="7067" xr:uid="{354B98F6-B703-41D0-B2F6-980D68ECE54A}"/>
    <cellStyle name="Comma 2 2 2 2 4 2 2 2" xfId="10489" xr:uid="{F5EB53C2-C5CE-4C48-BB12-2E2839C3E1E8}"/>
    <cellStyle name="Comma 2 2 2 2 4 2 2 2 2" xfId="24179" xr:uid="{0DDEA3DA-8B2D-4906-B4BB-701BA33C8F90}"/>
    <cellStyle name="Comma 2 2 2 2 4 2 2 2 2 2" xfId="37871" xr:uid="{5FD2CD68-8805-4FE1-B916-838DF6D036FE}"/>
    <cellStyle name="Comma 2 2 2 2 4 2 2 2 2 3" xfId="52755" xr:uid="{59C1CEA8-C551-44BE-B86A-3C4736AE445A}"/>
    <cellStyle name="Comma 2 2 2 2 4 2 2 2 3" xfId="17335" xr:uid="{D2117A1B-614D-4AAE-BAB3-846C6DFB516C}"/>
    <cellStyle name="Comma 2 2 2 2 4 2 2 2 4" xfId="31025" xr:uid="{DAE604BF-5007-4C49-BE24-9F1CBCCF91A3}"/>
    <cellStyle name="Comma 2 2 2 2 4 2 2 2 5" xfId="45909" xr:uid="{D8DBB035-57E3-4328-8829-E045B9951D4D}"/>
    <cellStyle name="Comma 2 2 2 2 4 2 2 3" xfId="20757" xr:uid="{73340985-A8AD-44F9-B3C6-F590618C52DB}"/>
    <cellStyle name="Comma 2 2 2 2 4 2 2 3 2" xfId="34449" xr:uid="{52BA41BE-406C-4F5A-9065-E05C4D3785CC}"/>
    <cellStyle name="Comma 2 2 2 2 4 2 2 3 3" xfId="49333" xr:uid="{C78CA613-7820-45F2-ADCD-8B63893EFEC2}"/>
    <cellStyle name="Comma 2 2 2 2 4 2 2 4" xfId="13913" xr:uid="{FF17DE16-078A-48C8-A9B5-B0E878D11F1A}"/>
    <cellStyle name="Comma 2 2 2 2 4 2 2 5" xfId="27603" xr:uid="{12675115-9799-44C7-9827-0D910F9DB246}"/>
    <cellStyle name="Comma 2 2 2 2 4 2 2 6" xfId="42487" xr:uid="{EBB9AF19-FFB6-4F93-A121-07050B4E7EF7}"/>
    <cellStyle name="Comma 2 2 2 2 4 2 3" xfId="8777" xr:uid="{D1C02CB7-F233-48D2-8B04-93D045172C50}"/>
    <cellStyle name="Comma 2 2 2 2 4 2 3 2" xfId="22467" xr:uid="{11ABF9A2-8552-4769-B9C6-57C47F35A541}"/>
    <cellStyle name="Comma 2 2 2 2 4 2 3 2 2" xfId="36159" xr:uid="{D95C689B-B5F8-45FC-A848-82DAC71B2308}"/>
    <cellStyle name="Comma 2 2 2 2 4 2 3 2 3" xfId="51043" xr:uid="{5A0631A1-B52D-4A53-B65B-651BE3B53B7C}"/>
    <cellStyle name="Comma 2 2 2 2 4 2 3 3" xfId="15623" xr:uid="{79312A08-84DD-4F5F-A2FB-BF6766162FD5}"/>
    <cellStyle name="Comma 2 2 2 2 4 2 3 4" xfId="29313" xr:uid="{53F0FC59-61E7-4C4A-A43F-91119BCA9D0F}"/>
    <cellStyle name="Comma 2 2 2 2 4 2 3 5" xfId="44197" xr:uid="{C304632A-49E1-4C71-8FAC-AD503C6D2E35}"/>
    <cellStyle name="Comma 2 2 2 2 4 2 4" xfId="19045" xr:uid="{1FDB67AD-961E-4BBA-8770-C386F91DBC56}"/>
    <cellStyle name="Comma 2 2 2 2 4 2 4 2" xfId="32737" xr:uid="{4B955E3D-612E-471B-B99F-B5FED917D4DB}"/>
    <cellStyle name="Comma 2 2 2 2 4 2 4 3" xfId="47621" xr:uid="{8155C257-B2A8-44EF-830B-E6C74E3AE9C8}"/>
    <cellStyle name="Comma 2 2 2 2 4 2 5" xfId="12201" xr:uid="{322D8182-DC41-43C2-9C1D-B152126C2D86}"/>
    <cellStyle name="Comma 2 2 2 2 4 2 6" xfId="25891" xr:uid="{746CE0D7-3E08-4B0C-AF47-21139B539AD4}"/>
    <cellStyle name="Comma 2 2 2 2 4 2 7" xfId="40775" xr:uid="{34CE9D69-EE9B-4EC5-9158-DBBE0EE7D7ED}"/>
    <cellStyle name="Comma 2 2 2 2 4 3" xfId="7066" xr:uid="{CAE1725D-1988-4E8C-ADD6-D54F00739459}"/>
    <cellStyle name="Comma 2 2 2 2 4 3 2" xfId="10488" xr:uid="{B2A18D12-E804-4CB7-B8C1-DE81C274301E}"/>
    <cellStyle name="Comma 2 2 2 2 4 3 2 2" xfId="24178" xr:uid="{EB39B99F-5DB3-4905-9ADD-3516E35DFEA1}"/>
    <cellStyle name="Comma 2 2 2 2 4 3 2 2 2" xfId="37870" xr:uid="{212A1732-8D83-468A-93BB-766EA5D8EB9E}"/>
    <cellStyle name="Comma 2 2 2 2 4 3 2 2 3" xfId="52754" xr:uid="{DB798625-08FE-4CAB-98E3-225ED1FEADB0}"/>
    <cellStyle name="Comma 2 2 2 2 4 3 2 3" xfId="17334" xr:uid="{2D3597E3-909A-4ABB-AD43-80E53AD59824}"/>
    <cellStyle name="Comma 2 2 2 2 4 3 2 4" xfId="31024" xr:uid="{74D25F74-7A4E-4653-B7B1-11CD1CDF862E}"/>
    <cellStyle name="Comma 2 2 2 2 4 3 2 5" xfId="45908" xr:uid="{580006E1-8197-4B71-8B03-856CB288906E}"/>
    <cellStyle name="Comma 2 2 2 2 4 3 3" xfId="20756" xr:uid="{6EA81CF6-556B-4403-838D-11B6ECA66A05}"/>
    <cellStyle name="Comma 2 2 2 2 4 3 3 2" xfId="34448" xr:uid="{02BB1674-8A73-482F-85D1-287E1A690C2E}"/>
    <cellStyle name="Comma 2 2 2 2 4 3 3 3" xfId="49332" xr:uid="{7DFF46C7-FFB0-49A8-AFD0-FDBC4366E48F}"/>
    <cellStyle name="Comma 2 2 2 2 4 3 4" xfId="13912" xr:uid="{0397497C-9317-412F-96A8-54317783C36D}"/>
    <cellStyle name="Comma 2 2 2 2 4 3 5" xfId="27602" xr:uid="{C1DA89D3-153A-4F5D-8CBD-BA3B296ACCDB}"/>
    <cellStyle name="Comma 2 2 2 2 4 3 6" xfId="42486" xr:uid="{46AF69E6-F708-40DD-B9B9-75CA0D3DBD5F}"/>
    <cellStyle name="Comma 2 2 2 2 4 4" xfId="8776" xr:uid="{4418A3E3-1DE3-4086-8824-F23CCB5CC87B}"/>
    <cellStyle name="Comma 2 2 2 2 4 4 2" xfId="22466" xr:uid="{4044F6BC-CF05-410B-ACB6-6FA2FC69B9B0}"/>
    <cellStyle name="Comma 2 2 2 2 4 4 2 2" xfId="36158" xr:uid="{7CBB96A0-0C63-4C6E-B1D0-2ECB0711F930}"/>
    <cellStyle name="Comma 2 2 2 2 4 4 2 3" xfId="51042" xr:uid="{3C8B7B3F-4D09-4880-A213-CD5F51D63432}"/>
    <cellStyle name="Comma 2 2 2 2 4 4 3" xfId="15622" xr:uid="{03E249EC-EAF4-4F33-9FDB-530EF64CF7D9}"/>
    <cellStyle name="Comma 2 2 2 2 4 4 4" xfId="29312" xr:uid="{A3B91A34-90DE-4F79-B319-B321CCC14EC2}"/>
    <cellStyle name="Comma 2 2 2 2 4 4 5" xfId="44196" xr:uid="{8C853D62-64A0-4473-A389-3F1776749ADD}"/>
    <cellStyle name="Comma 2 2 2 2 4 5" xfId="19044" xr:uid="{33D261B2-D577-4B49-A067-9B1F24FF5C3D}"/>
    <cellStyle name="Comma 2 2 2 2 4 5 2" xfId="32736" xr:uid="{3B2B0C4D-BF21-4E5D-9634-D5396847673C}"/>
    <cellStyle name="Comma 2 2 2 2 4 5 3" xfId="47620" xr:uid="{3B217C23-A042-40AF-89D7-59D1B0DFAAF8}"/>
    <cellStyle name="Comma 2 2 2 2 4 6" xfId="12200" xr:uid="{F00ADDA8-FB75-4FA9-9354-06589261A581}"/>
    <cellStyle name="Comma 2 2 2 2 4 7" xfId="25890" xr:uid="{79E50837-235C-4E03-8AD6-93ECC74DE04E}"/>
    <cellStyle name="Comma 2 2 2 2 4 8" xfId="40774" xr:uid="{062C9A91-EBF7-4E3D-842B-FC480C1C5698}"/>
    <cellStyle name="Comma 2 2 2 2 5" xfId="5354" xr:uid="{A4D7669D-4CB3-40C8-B7FD-9A3AF2A359E9}"/>
    <cellStyle name="Comma 2 2 2 2 5 2" xfId="7068" xr:uid="{CA57A19A-55F8-4B43-8FE5-78DBB82B87C3}"/>
    <cellStyle name="Comma 2 2 2 2 5 2 2" xfId="10490" xr:uid="{CC1E5119-C216-49D6-A9FC-5E850D9930E0}"/>
    <cellStyle name="Comma 2 2 2 2 5 2 2 2" xfId="24180" xr:uid="{FA7E285D-ABCA-4F81-AB1B-6AACE7D50246}"/>
    <cellStyle name="Comma 2 2 2 2 5 2 2 2 2" xfId="37872" xr:uid="{E3709A25-BF8D-4DA4-A605-4334573B00E4}"/>
    <cellStyle name="Comma 2 2 2 2 5 2 2 2 3" xfId="52756" xr:uid="{8C10A7A6-8FD0-4CDF-A5D2-A45EC33605E8}"/>
    <cellStyle name="Comma 2 2 2 2 5 2 2 3" xfId="17336" xr:uid="{459B921E-533B-48C5-9C56-D3034CDBCDA6}"/>
    <cellStyle name="Comma 2 2 2 2 5 2 2 4" xfId="31026" xr:uid="{3FFA6487-FCF3-4185-A09A-7DF100843112}"/>
    <cellStyle name="Comma 2 2 2 2 5 2 2 5" xfId="45910" xr:uid="{F4DAC004-DE02-48E1-9E7A-B997F0458686}"/>
    <cellStyle name="Comma 2 2 2 2 5 2 3" xfId="20758" xr:uid="{970BB06D-7050-49F5-9570-81AAD05B9BD1}"/>
    <cellStyle name="Comma 2 2 2 2 5 2 3 2" xfId="34450" xr:uid="{1520E218-F8C1-483B-8322-250B574C874A}"/>
    <cellStyle name="Comma 2 2 2 2 5 2 3 3" xfId="49334" xr:uid="{B9D4E7AD-21FA-4851-B628-3B7CB8684A3D}"/>
    <cellStyle name="Comma 2 2 2 2 5 2 4" xfId="13914" xr:uid="{30560C1D-C0A1-4073-BC25-9D29C965A896}"/>
    <cellStyle name="Comma 2 2 2 2 5 2 5" xfId="27604" xr:uid="{9B0D5276-53C7-458B-B11D-4420C8E4A39A}"/>
    <cellStyle name="Comma 2 2 2 2 5 2 6" xfId="42488" xr:uid="{E1D2E8C0-4CE1-4356-89F2-274089873891}"/>
    <cellStyle name="Comma 2 2 2 2 5 3" xfId="8778" xr:uid="{FC0C396D-476F-47D0-9C33-6755EB8ACB18}"/>
    <cellStyle name="Comma 2 2 2 2 5 3 2" xfId="22468" xr:uid="{13C4E84B-922E-442B-BAC0-6576938B37F9}"/>
    <cellStyle name="Comma 2 2 2 2 5 3 2 2" xfId="36160" xr:uid="{563D761C-91C0-4BF2-92FD-887A0E79DF67}"/>
    <cellStyle name="Comma 2 2 2 2 5 3 2 3" xfId="51044" xr:uid="{CC5C16FD-4679-4FE7-B393-55383E059C84}"/>
    <cellStyle name="Comma 2 2 2 2 5 3 3" xfId="15624" xr:uid="{A39897F9-2F40-4335-8464-885D5A43E050}"/>
    <cellStyle name="Comma 2 2 2 2 5 3 4" xfId="29314" xr:uid="{69A03BCA-AC06-4707-A391-CC1FFFDF9F8E}"/>
    <cellStyle name="Comma 2 2 2 2 5 3 5" xfId="44198" xr:uid="{F508177E-33C6-489E-8B56-82AC05056626}"/>
    <cellStyle name="Comma 2 2 2 2 5 4" xfId="19046" xr:uid="{A3C039FE-7AE6-45C0-AAD1-5F73B3D9135F}"/>
    <cellStyle name="Comma 2 2 2 2 5 4 2" xfId="32738" xr:uid="{88698978-0DFA-4A1E-B976-CD54FED55062}"/>
    <cellStyle name="Comma 2 2 2 2 5 4 3" xfId="47622" xr:uid="{AFEF40D4-94D2-4783-939C-D8EF860E1AD2}"/>
    <cellStyle name="Comma 2 2 2 2 5 5" xfId="12202" xr:uid="{0499435B-BF21-4FD2-B1B2-91BCAFA45D54}"/>
    <cellStyle name="Comma 2 2 2 2 5 6" xfId="25892" xr:uid="{0A805403-99A6-49CD-9CBB-0540AE81E5E7}"/>
    <cellStyle name="Comma 2 2 2 2 5 7" xfId="40776" xr:uid="{ADA7E230-3E15-46DB-B72C-3CC8DEFFD495}"/>
    <cellStyle name="Comma 2 2 2 2 6" xfId="5355" xr:uid="{78DA1B09-CF0B-4FFF-A357-37778D862952}"/>
    <cellStyle name="Comma 2 2 2 2 6 2" xfId="7069" xr:uid="{2592FFFD-36B0-4744-A6C0-82B03FDD1C96}"/>
    <cellStyle name="Comma 2 2 2 2 6 2 2" xfId="10491" xr:uid="{5FFDE381-74EB-41CF-89AE-2766C0EA59F8}"/>
    <cellStyle name="Comma 2 2 2 2 6 2 2 2" xfId="24181" xr:uid="{3D25A587-7D9B-48D9-9400-93685B51E760}"/>
    <cellStyle name="Comma 2 2 2 2 6 2 2 2 2" xfId="37873" xr:uid="{66CF60D0-EA57-438F-972B-EC173417AEE6}"/>
    <cellStyle name="Comma 2 2 2 2 6 2 2 2 3" xfId="52757" xr:uid="{EA52D376-CD08-472B-AD91-0538380EC2EB}"/>
    <cellStyle name="Comma 2 2 2 2 6 2 2 3" xfId="17337" xr:uid="{15104664-AAC9-47C3-956D-1441B0566005}"/>
    <cellStyle name="Comma 2 2 2 2 6 2 2 4" xfId="31027" xr:uid="{6D4ED4E2-4180-478C-A3C0-599252220E22}"/>
    <cellStyle name="Comma 2 2 2 2 6 2 2 5" xfId="45911" xr:uid="{931E5C75-F56E-473E-A49A-E158A4866450}"/>
    <cellStyle name="Comma 2 2 2 2 6 2 3" xfId="20759" xr:uid="{441CC96C-E601-48A5-AE5F-4C967552AFCF}"/>
    <cellStyle name="Comma 2 2 2 2 6 2 3 2" xfId="34451" xr:uid="{3147DD4B-AF20-4B96-9773-C7E2A6530CE9}"/>
    <cellStyle name="Comma 2 2 2 2 6 2 3 3" xfId="49335" xr:uid="{732599DB-1086-4FDA-B28D-310CE0CE6031}"/>
    <cellStyle name="Comma 2 2 2 2 6 2 4" xfId="13915" xr:uid="{490E0046-D330-4760-A371-11C66D906A6F}"/>
    <cellStyle name="Comma 2 2 2 2 6 2 5" xfId="27605" xr:uid="{AD183B27-BC1A-4092-BAC1-F87103FD2850}"/>
    <cellStyle name="Comma 2 2 2 2 6 2 6" xfId="42489" xr:uid="{97275FDE-F088-4A58-A08E-461A08ED28A6}"/>
    <cellStyle name="Comma 2 2 2 2 6 3" xfId="8779" xr:uid="{E760BED5-EAC2-4348-AF57-A5DD740D9AB4}"/>
    <cellStyle name="Comma 2 2 2 2 6 3 2" xfId="22469" xr:uid="{35381D56-C212-4E19-A276-27C1388C50B2}"/>
    <cellStyle name="Comma 2 2 2 2 6 3 2 2" xfId="36161" xr:uid="{E7D26B4A-7E34-4FBD-B142-DADA2769DF52}"/>
    <cellStyle name="Comma 2 2 2 2 6 3 2 3" xfId="51045" xr:uid="{7F4C342D-769F-4607-92D0-EE55D0DF42AE}"/>
    <cellStyle name="Comma 2 2 2 2 6 3 3" xfId="15625" xr:uid="{6007FC37-2FD3-4017-A81E-65A8071CC23B}"/>
    <cellStyle name="Comma 2 2 2 2 6 3 4" xfId="29315" xr:uid="{9E0EE638-F647-42D8-B98E-4F77D82DD85C}"/>
    <cellStyle name="Comma 2 2 2 2 6 3 5" xfId="44199" xr:uid="{A88F23D8-3852-4B27-A076-50747D95C283}"/>
    <cellStyle name="Comma 2 2 2 2 6 4" xfId="19047" xr:uid="{1AB3AAC8-123B-4F4D-873B-D53CA9F50CC8}"/>
    <cellStyle name="Comma 2 2 2 2 6 4 2" xfId="32739" xr:uid="{1DC6E179-5661-492C-B8C5-BD676CCFEE16}"/>
    <cellStyle name="Comma 2 2 2 2 6 4 3" xfId="47623" xr:uid="{821947E4-871C-4D34-8F3E-1A8FB11B27D4}"/>
    <cellStyle name="Comma 2 2 2 2 6 5" xfId="12203" xr:uid="{1ED409B8-18E7-4D0A-9CB1-C7465822F51F}"/>
    <cellStyle name="Comma 2 2 2 2 6 6" xfId="25893" xr:uid="{9BA6839D-8A37-407A-B029-E4A98ED2EAB8}"/>
    <cellStyle name="Comma 2 2 2 2 6 7" xfId="40777" xr:uid="{94498C97-8F54-4903-AC8A-DEA3E9ECB965}"/>
    <cellStyle name="Comma 2 2 2 2 7" xfId="7055" xr:uid="{CFC5A010-DCA9-40A4-ACF4-1F0492BC4EA4}"/>
    <cellStyle name="Comma 2 2 2 2 7 2" xfId="10477" xr:uid="{DC765ED0-5084-4C2A-B686-F376C674C847}"/>
    <cellStyle name="Comma 2 2 2 2 7 2 2" xfId="24167" xr:uid="{83E4DCA7-F919-4BFB-AC99-0914E62ECFD9}"/>
    <cellStyle name="Comma 2 2 2 2 7 2 2 2" xfId="37859" xr:uid="{7A87F74F-A610-4D8F-8551-74097BFE7560}"/>
    <cellStyle name="Comma 2 2 2 2 7 2 2 3" xfId="52743" xr:uid="{D9086724-E1DB-44A5-AD70-01CCE8D22458}"/>
    <cellStyle name="Comma 2 2 2 2 7 2 3" xfId="17323" xr:uid="{F5C524AE-469B-4050-BADD-237DA635C821}"/>
    <cellStyle name="Comma 2 2 2 2 7 2 4" xfId="31013" xr:uid="{7CE4C0E4-02E9-48E7-93BF-A6A874E2D82D}"/>
    <cellStyle name="Comma 2 2 2 2 7 2 5" xfId="45897" xr:uid="{594B1CF5-9A47-44C0-91A6-AABBC22A7C90}"/>
    <cellStyle name="Comma 2 2 2 2 7 3" xfId="20745" xr:uid="{72C29B75-B0E4-48CD-BD1A-12B9ACA13BF3}"/>
    <cellStyle name="Comma 2 2 2 2 7 3 2" xfId="34437" xr:uid="{C0B0FF9B-D84E-47C8-B8B3-2A9FF1C5CCBC}"/>
    <cellStyle name="Comma 2 2 2 2 7 3 3" xfId="49321" xr:uid="{2D23E83F-08F5-4AEF-8215-F180B0262DEE}"/>
    <cellStyle name="Comma 2 2 2 2 7 4" xfId="13901" xr:uid="{F93BA995-423C-42D2-9A89-0DB12F53E6AC}"/>
    <cellStyle name="Comma 2 2 2 2 7 5" xfId="27591" xr:uid="{2C3171B0-0F03-4E42-8712-CEA35392C0A9}"/>
    <cellStyle name="Comma 2 2 2 2 7 6" xfId="42475" xr:uid="{27276FDD-0E71-4D02-8FB9-6522FFB1170C}"/>
    <cellStyle name="Comma 2 2 2 2 8" xfId="8765" xr:uid="{F65ACD65-10D6-4395-9AA1-42233AD7F65D}"/>
    <cellStyle name="Comma 2 2 2 2 8 2" xfId="22455" xr:uid="{601FCBDD-C460-4615-9DF5-398045FE0B94}"/>
    <cellStyle name="Comma 2 2 2 2 8 2 2" xfId="36147" xr:uid="{CE6085D6-950B-4C0A-B5C9-AF98B83D35E8}"/>
    <cellStyle name="Comma 2 2 2 2 8 2 3" xfId="51031" xr:uid="{A5419A8C-9B17-4DAE-A5AD-EF518F6115AC}"/>
    <cellStyle name="Comma 2 2 2 2 8 3" xfId="15611" xr:uid="{26341FD6-72BD-445D-8F00-CAC656CE2B2C}"/>
    <cellStyle name="Comma 2 2 2 2 8 4" xfId="29301" xr:uid="{52B074D2-3590-4948-9E43-C50AC6FA6F23}"/>
    <cellStyle name="Comma 2 2 2 2 8 5" xfId="44185" xr:uid="{777F8031-4892-4FAE-B65C-AFD108E739A1}"/>
    <cellStyle name="Comma 2 2 2 2 9" xfId="19033" xr:uid="{2E8E213C-3CE0-4CF9-B06A-2408703BB8E2}"/>
    <cellStyle name="Comma 2 2 2 2 9 2" xfId="32725" xr:uid="{C443CAD0-1E20-41A7-BABC-AA538C32FB4C}"/>
    <cellStyle name="Comma 2 2 2 2 9 3" xfId="47609" xr:uid="{2B9E1A55-1AEB-44C4-B0CB-891A81606407}"/>
    <cellStyle name="Comma 2 2 2 3" xfId="5356" xr:uid="{C3C09862-408F-420B-916B-40C88CD4917F}"/>
    <cellStyle name="Comma 2 2 2 3 10" xfId="40778" xr:uid="{C50ECCD1-8D09-4A4B-8AB3-C555E745D27F}"/>
    <cellStyle name="Comma 2 2 2 3 2" xfId="5357" xr:uid="{641DA252-AB11-43EC-AA32-DB386D1CC172}"/>
    <cellStyle name="Comma 2 2 2 3 2 2" xfId="5358" xr:uid="{A2402D0A-8CEB-43C1-B041-7BA424072A0D}"/>
    <cellStyle name="Comma 2 2 2 3 2 2 2" xfId="7072" xr:uid="{83E52A06-A865-4435-88EE-2DE8CEED0106}"/>
    <cellStyle name="Comma 2 2 2 3 2 2 2 2" xfId="10494" xr:uid="{33BBEC4B-3026-402F-BADA-7C99C56D01ED}"/>
    <cellStyle name="Comma 2 2 2 3 2 2 2 2 2" xfId="24184" xr:uid="{DF41A18F-38A4-4DD3-BED5-8D3069AFDCB5}"/>
    <cellStyle name="Comma 2 2 2 3 2 2 2 2 2 2" xfId="37876" xr:uid="{F821FBA3-A58E-491A-A801-C9D93C4FDC82}"/>
    <cellStyle name="Comma 2 2 2 3 2 2 2 2 2 3" xfId="52760" xr:uid="{50337F10-FF9C-4430-A49E-A613A37538E6}"/>
    <cellStyle name="Comma 2 2 2 3 2 2 2 2 3" xfId="17340" xr:uid="{CABD745A-A259-40E0-B55B-D02A4A792CAC}"/>
    <cellStyle name="Comma 2 2 2 3 2 2 2 2 4" xfId="31030" xr:uid="{90241B77-7A65-450B-99B4-E5AEF323EA4E}"/>
    <cellStyle name="Comma 2 2 2 3 2 2 2 2 5" xfId="45914" xr:uid="{02FC7EAA-0423-4936-B1FB-6C3F4E2CFD80}"/>
    <cellStyle name="Comma 2 2 2 3 2 2 2 3" xfId="20762" xr:uid="{29364EAD-0821-402D-87AB-B65BF7BE3CDE}"/>
    <cellStyle name="Comma 2 2 2 3 2 2 2 3 2" xfId="34454" xr:uid="{12AA105F-8BFD-4864-9043-C4DBC65A27AA}"/>
    <cellStyle name="Comma 2 2 2 3 2 2 2 3 3" xfId="49338" xr:uid="{24637FE0-9D24-40F1-87DF-9F7212D9CC49}"/>
    <cellStyle name="Comma 2 2 2 3 2 2 2 4" xfId="13918" xr:uid="{1087ECC0-32EF-4A48-B85D-528A440713FF}"/>
    <cellStyle name="Comma 2 2 2 3 2 2 2 5" xfId="27608" xr:uid="{330FAC2A-6D25-435F-BCB8-F7AAD3C4A715}"/>
    <cellStyle name="Comma 2 2 2 3 2 2 2 6" xfId="42492" xr:uid="{019E3164-F297-42C0-BE21-628E176FA9EC}"/>
    <cellStyle name="Comma 2 2 2 3 2 2 3" xfId="8782" xr:uid="{3F819D51-11A7-4410-ACD4-3699EDA84A74}"/>
    <cellStyle name="Comma 2 2 2 3 2 2 3 2" xfId="22472" xr:uid="{A7F773B6-C069-464B-AA9E-0AF90EF81E4D}"/>
    <cellStyle name="Comma 2 2 2 3 2 2 3 2 2" xfId="36164" xr:uid="{0F3E7645-1823-4F6E-90ED-9792AB0CDA2C}"/>
    <cellStyle name="Comma 2 2 2 3 2 2 3 2 3" xfId="51048" xr:uid="{84290ABB-B16F-4E76-A24D-1CEF5075178B}"/>
    <cellStyle name="Comma 2 2 2 3 2 2 3 3" xfId="15628" xr:uid="{8861BD01-DF20-4E9C-AE9C-64C09399FC58}"/>
    <cellStyle name="Comma 2 2 2 3 2 2 3 4" xfId="29318" xr:uid="{D7AC9A8C-D1B6-4325-A0E7-51E8B4AE616F}"/>
    <cellStyle name="Comma 2 2 2 3 2 2 3 5" xfId="44202" xr:uid="{7A613A4D-0B36-4C87-BBAA-4945CC60FD1C}"/>
    <cellStyle name="Comma 2 2 2 3 2 2 4" xfId="19050" xr:uid="{5C924444-DB62-494A-92D2-2546BF400FBD}"/>
    <cellStyle name="Comma 2 2 2 3 2 2 4 2" xfId="32742" xr:uid="{8F2EADA8-6063-45DD-A431-CAD76409B987}"/>
    <cellStyle name="Comma 2 2 2 3 2 2 4 3" xfId="47626" xr:uid="{55503D4E-AB78-4D3C-A11F-AFBA9BB4862A}"/>
    <cellStyle name="Comma 2 2 2 3 2 2 5" xfId="12206" xr:uid="{BE489854-BBC9-421B-B05E-C64F9CAB4ADD}"/>
    <cellStyle name="Comma 2 2 2 3 2 2 6" xfId="25896" xr:uid="{EEE4C1E1-C381-4E01-BC17-AAE81C397E59}"/>
    <cellStyle name="Comma 2 2 2 3 2 2 7" xfId="40780" xr:uid="{6DB144B5-7EBB-49E8-96D5-01136B381D7A}"/>
    <cellStyle name="Comma 2 2 2 3 2 3" xfId="7071" xr:uid="{69565D46-2FFA-4BD0-9278-34D1827FECBD}"/>
    <cellStyle name="Comma 2 2 2 3 2 3 2" xfId="10493" xr:uid="{DFBC1554-2A08-4AE6-B7CF-30FD673C6355}"/>
    <cellStyle name="Comma 2 2 2 3 2 3 2 2" xfId="24183" xr:uid="{A5E6CACD-9D23-4484-BC97-93BE98E206BB}"/>
    <cellStyle name="Comma 2 2 2 3 2 3 2 2 2" xfId="37875" xr:uid="{31D55BF5-3550-4012-A877-90FA72B0DF6E}"/>
    <cellStyle name="Comma 2 2 2 3 2 3 2 2 3" xfId="52759" xr:uid="{9DC4050F-9F33-4C29-95F9-FB4D342C223B}"/>
    <cellStyle name="Comma 2 2 2 3 2 3 2 3" xfId="17339" xr:uid="{AE347632-6949-4C3B-A719-165E8E3251A3}"/>
    <cellStyle name="Comma 2 2 2 3 2 3 2 4" xfId="31029" xr:uid="{DDDB5C18-4C4B-4AAB-B5CB-14CD477999D1}"/>
    <cellStyle name="Comma 2 2 2 3 2 3 2 5" xfId="45913" xr:uid="{658866F7-0195-42F2-9DE6-5B6038DAA40C}"/>
    <cellStyle name="Comma 2 2 2 3 2 3 3" xfId="20761" xr:uid="{3E26BB94-FB77-443B-B5C2-9F77126B9F41}"/>
    <cellStyle name="Comma 2 2 2 3 2 3 3 2" xfId="34453" xr:uid="{F80B16B2-55B3-4213-B463-C5AE708E5ADA}"/>
    <cellStyle name="Comma 2 2 2 3 2 3 3 3" xfId="49337" xr:uid="{6CB9542C-B71B-4BEB-8A07-84B039B6A0AD}"/>
    <cellStyle name="Comma 2 2 2 3 2 3 4" xfId="13917" xr:uid="{AE57A310-6E57-484F-B5FC-45B94D747560}"/>
    <cellStyle name="Comma 2 2 2 3 2 3 5" xfId="27607" xr:uid="{2E47DAC5-5554-480D-ABFF-7D32F9239A62}"/>
    <cellStyle name="Comma 2 2 2 3 2 3 6" xfId="42491" xr:uid="{9C1C3422-92CE-4CAC-860A-CD695AB98181}"/>
    <cellStyle name="Comma 2 2 2 3 2 4" xfId="8781" xr:uid="{1637D797-CBC8-4720-8136-FE3ED86D9299}"/>
    <cellStyle name="Comma 2 2 2 3 2 4 2" xfId="22471" xr:uid="{71E1356D-D451-4012-BED9-EC69D3AC38EF}"/>
    <cellStyle name="Comma 2 2 2 3 2 4 2 2" xfId="36163" xr:uid="{D993AA05-F616-4C4C-B48F-3BED17BD5DA0}"/>
    <cellStyle name="Comma 2 2 2 3 2 4 2 3" xfId="51047" xr:uid="{C0C06C4E-D135-491B-9F7A-9EB1FF516585}"/>
    <cellStyle name="Comma 2 2 2 3 2 4 3" xfId="15627" xr:uid="{A93D5F88-8376-40A1-9A8C-B6A4DC61D0D7}"/>
    <cellStyle name="Comma 2 2 2 3 2 4 4" xfId="29317" xr:uid="{56915633-C041-423D-8584-D7E7ABF3B1C4}"/>
    <cellStyle name="Comma 2 2 2 3 2 4 5" xfId="44201" xr:uid="{4FA93F32-444B-4BA2-AA30-D42F3F98D1FF}"/>
    <cellStyle name="Comma 2 2 2 3 2 5" xfId="19049" xr:uid="{30D57223-D59D-4293-ACCE-87D08BB331FE}"/>
    <cellStyle name="Comma 2 2 2 3 2 5 2" xfId="32741" xr:uid="{E13ADBDF-C387-4847-A46C-E562296687A7}"/>
    <cellStyle name="Comma 2 2 2 3 2 5 3" xfId="47625" xr:uid="{45C8F5EC-59D1-405B-A116-509C6C7DB2E4}"/>
    <cellStyle name="Comma 2 2 2 3 2 6" xfId="12205" xr:uid="{8325391B-F014-472F-8DD8-9401D0149F72}"/>
    <cellStyle name="Comma 2 2 2 3 2 7" xfId="25895" xr:uid="{3386BF7C-B126-47B4-B099-61D3D30D22A8}"/>
    <cellStyle name="Comma 2 2 2 3 2 8" xfId="40779" xr:uid="{C200163D-1F14-4D5C-B163-774F88CF47D7}"/>
    <cellStyle name="Comma 2 2 2 3 3" xfId="5359" xr:uid="{8F6B0A31-38BD-4CB6-A240-303FAB8B3823}"/>
    <cellStyle name="Comma 2 2 2 3 3 2" xfId="7073" xr:uid="{2C56DEBE-0C7F-4F0E-A45C-5D32C53BC20B}"/>
    <cellStyle name="Comma 2 2 2 3 3 2 2" xfId="10495" xr:uid="{496A000E-CA9A-4356-A93B-E3301E627FB7}"/>
    <cellStyle name="Comma 2 2 2 3 3 2 2 2" xfId="24185" xr:uid="{1658D68D-704F-4FCD-9F9D-CE8B43970120}"/>
    <cellStyle name="Comma 2 2 2 3 3 2 2 2 2" xfId="37877" xr:uid="{79EA5F51-CF89-4214-9CF0-4F0FFB16AAED}"/>
    <cellStyle name="Comma 2 2 2 3 3 2 2 2 3" xfId="52761" xr:uid="{B930E5C4-02C9-4F8F-84A9-BAF49571BE60}"/>
    <cellStyle name="Comma 2 2 2 3 3 2 2 3" xfId="17341" xr:uid="{7665B793-1D66-490F-8E88-F6443656EF91}"/>
    <cellStyle name="Comma 2 2 2 3 3 2 2 4" xfId="31031" xr:uid="{90684C55-481F-4506-AB0C-4CC7FA6167F8}"/>
    <cellStyle name="Comma 2 2 2 3 3 2 2 5" xfId="45915" xr:uid="{8DC57044-CE0E-4E2B-9BAC-E7A4A2F2CD72}"/>
    <cellStyle name="Comma 2 2 2 3 3 2 3" xfId="20763" xr:uid="{60FF1D26-058F-4A5E-AA82-D7416C3B6F93}"/>
    <cellStyle name="Comma 2 2 2 3 3 2 3 2" xfId="34455" xr:uid="{E4223B0F-0666-4AA8-81C3-2A6D543CB3D0}"/>
    <cellStyle name="Comma 2 2 2 3 3 2 3 3" xfId="49339" xr:uid="{282FADF6-70AB-4388-878D-89947B387FBB}"/>
    <cellStyle name="Comma 2 2 2 3 3 2 4" xfId="13919" xr:uid="{9232CDA6-2CC6-450C-9C45-F41C521135C2}"/>
    <cellStyle name="Comma 2 2 2 3 3 2 5" xfId="27609" xr:uid="{B3953F8A-4724-413E-99EA-1187D064C9D1}"/>
    <cellStyle name="Comma 2 2 2 3 3 2 6" xfId="42493" xr:uid="{CF5990B6-F1C1-4F28-9248-AB512CD4A45E}"/>
    <cellStyle name="Comma 2 2 2 3 3 3" xfId="8783" xr:uid="{0D7CB5F7-545C-4AA0-8E7B-D04918936327}"/>
    <cellStyle name="Comma 2 2 2 3 3 3 2" xfId="22473" xr:uid="{DD163736-083B-4778-A2D5-56D5E8006761}"/>
    <cellStyle name="Comma 2 2 2 3 3 3 2 2" xfId="36165" xr:uid="{B98B601E-1E2D-4382-84BA-F46E1D504AB5}"/>
    <cellStyle name="Comma 2 2 2 3 3 3 2 3" xfId="51049" xr:uid="{8741AE5B-485B-42AC-8E4B-DF2DF3BFCDA2}"/>
    <cellStyle name="Comma 2 2 2 3 3 3 3" xfId="15629" xr:uid="{D7087FC1-2119-4483-9A55-FAA4CCF0C380}"/>
    <cellStyle name="Comma 2 2 2 3 3 3 4" xfId="29319" xr:uid="{B4D95BB3-1CBF-4840-ABFE-EDB2BC5C2E69}"/>
    <cellStyle name="Comma 2 2 2 3 3 3 5" xfId="44203" xr:uid="{295DF69E-5BD0-467F-A9FA-F57FF2AB4081}"/>
    <cellStyle name="Comma 2 2 2 3 3 4" xfId="19051" xr:uid="{1E76ED30-E200-44F6-B93E-B1E9E8E75ABD}"/>
    <cellStyle name="Comma 2 2 2 3 3 4 2" xfId="32743" xr:uid="{B081524C-525B-443C-8D62-5E17A498922E}"/>
    <cellStyle name="Comma 2 2 2 3 3 4 3" xfId="47627" xr:uid="{9F5510CB-2750-4D1D-87EE-DF89AF9038E7}"/>
    <cellStyle name="Comma 2 2 2 3 3 5" xfId="12207" xr:uid="{91852901-F160-4EB9-B880-FE7EF75348B5}"/>
    <cellStyle name="Comma 2 2 2 3 3 6" xfId="25897" xr:uid="{E762DB68-27CD-4385-89D5-4F3195A3EB0C}"/>
    <cellStyle name="Comma 2 2 2 3 3 7" xfId="40781" xr:uid="{C5A64947-B09B-457A-9D1F-DE577E82E193}"/>
    <cellStyle name="Comma 2 2 2 3 4" xfId="5360" xr:uid="{2CB3D62B-DDB2-47CB-9F26-A2C049CB0328}"/>
    <cellStyle name="Comma 2 2 2 3 4 2" xfId="7074" xr:uid="{B16020E4-6775-44C5-81AF-BF91F6739281}"/>
    <cellStyle name="Comma 2 2 2 3 4 2 2" xfId="10496" xr:uid="{C8C9988F-3760-48AA-A8E8-53ABEC5FE9C5}"/>
    <cellStyle name="Comma 2 2 2 3 4 2 2 2" xfId="24186" xr:uid="{B11A0774-3560-42AD-8037-56DD0AA225C6}"/>
    <cellStyle name="Comma 2 2 2 3 4 2 2 2 2" xfId="37878" xr:uid="{84DF912A-1886-4DAA-BB75-B218B2366763}"/>
    <cellStyle name="Comma 2 2 2 3 4 2 2 2 3" xfId="52762" xr:uid="{9B0732E1-04AD-4DA6-A9C9-884D428FE02A}"/>
    <cellStyle name="Comma 2 2 2 3 4 2 2 3" xfId="17342" xr:uid="{6B588A35-2B30-428E-9800-5839FA23DFB9}"/>
    <cellStyle name="Comma 2 2 2 3 4 2 2 4" xfId="31032" xr:uid="{46031985-2516-47E9-8E53-BC66D9FB5426}"/>
    <cellStyle name="Comma 2 2 2 3 4 2 2 5" xfId="45916" xr:uid="{33C15C64-77D4-49B6-AD9C-6D0E2E433D11}"/>
    <cellStyle name="Comma 2 2 2 3 4 2 3" xfId="20764" xr:uid="{DAB07EEA-EB92-4843-8BC2-2F74BDF1E85B}"/>
    <cellStyle name="Comma 2 2 2 3 4 2 3 2" xfId="34456" xr:uid="{F3504171-F245-4094-A5B8-E04A9673B097}"/>
    <cellStyle name="Comma 2 2 2 3 4 2 3 3" xfId="49340" xr:uid="{D15FCB2C-601F-4039-AA36-68B213232837}"/>
    <cellStyle name="Comma 2 2 2 3 4 2 4" xfId="13920" xr:uid="{C68775A4-B814-4F34-9DE2-40E1517BE1E6}"/>
    <cellStyle name="Comma 2 2 2 3 4 2 5" xfId="27610" xr:uid="{ECF2C0F0-AF02-4BF1-B562-67AB7E6B5BFA}"/>
    <cellStyle name="Comma 2 2 2 3 4 2 6" xfId="42494" xr:uid="{14AFD9C7-9774-404C-ACB0-7838E34E15CE}"/>
    <cellStyle name="Comma 2 2 2 3 4 3" xfId="8784" xr:uid="{C5385F91-0214-4E60-AB7F-85286DEFCB7D}"/>
    <cellStyle name="Comma 2 2 2 3 4 3 2" xfId="22474" xr:uid="{AD998D15-10E7-4FC8-A4EA-0496D35EFDE0}"/>
    <cellStyle name="Comma 2 2 2 3 4 3 2 2" xfId="36166" xr:uid="{9AD08BEB-5F1D-41DD-8621-12BF168AF85E}"/>
    <cellStyle name="Comma 2 2 2 3 4 3 2 3" xfId="51050" xr:uid="{AAFAAFA2-0186-4CA1-B000-FA1BDF9E706A}"/>
    <cellStyle name="Comma 2 2 2 3 4 3 3" xfId="15630" xr:uid="{A513843F-7AD6-441A-989C-127F9EC0A84E}"/>
    <cellStyle name="Comma 2 2 2 3 4 3 4" xfId="29320" xr:uid="{7190EE55-EE2B-4967-823F-8BA5117B2906}"/>
    <cellStyle name="Comma 2 2 2 3 4 3 5" xfId="44204" xr:uid="{B6ED341D-86DC-4011-89A0-D562903A5C89}"/>
    <cellStyle name="Comma 2 2 2 3 4 4" xfId="19052" xr:uid="{320C3A32-135F-4131-915E-B282DD5CD883}"/>
    <cellStyle name="Comma 2 2 2 3 4 4 2" xfId="32744" xr:uid="{7DEAD951-EE0C-4D48-8EBD-2AC14AA1D8BD}"/>
    <cellStyle name="Comma 2 2 2 3 4 4 3" xfId="47628" xr:uid="{AE77CA3A-4260-42D3-A504-87875CB8D3F4}"/>
    <cellStyle name="Comma 2 2 2 3 4 5" xfId="12208" xr:uid="{E195681F-70B5-46BE-BE2D-3EFC1F4F435C}"/>
    <cellStyle name="Comma 2 2 2 3 4 6" xfId="25898" xr:uid="{C69B12DC-5930-417B-8006-AD546020C53D}"/>
    <cellStyle name="Comma 2 2 2 3 4 7" xfId="40782" xr:uid="{999877EE-581F-4282-B447-8BA257FCF2D6}"/>
    <cellStyle name="Comma 2 2 2 3 5" xfId="7070" xr:uid="{025181F5-8205-4814-9969-E6F45920645A}"/>
    <cellStyle name="Comma 2 2 2 3 5 2" xfId="10492" xr:uid="{1490265F-9185-4B1F-AAF6-94D9F50D84FE}"/>
    <cellStyle name="Comma 2 2 2 3 5 2 2" xfId="24182" xr:uid="{39E7C853-FED0-479D-AA7B-3801E02B6307}"/>
    <cellStyle name="Comma 2 2 2 3 5 2 2 2" xfId="37874" xr:uid="{DF602C0D-B531-4E88-99DE-446EE0C4100B}"/>
    <cellStyle name="Comma 2 2 2 3 5 2 2 3" xfId="52758" xr:uid="{257B2471-9134-48A5-B22C-66DE6EFEC28F}"/>
    <cellStyle name="Comma 2 2 2 3 5 2 3" xfId="17338" xr:uid="{916A45BC-E704-4AC7-8D5B-383CA675330A}"/>
    <cellStyle name="Comma 2 2 2 3 5 2 4" xfId="31028" xr:uid="{CDBDC56A-589C-4A08-8685-04726F6B51FA}"/>
    <cellStyle name="Comma 2 2 2 3 5 2 5" xfId="45912" xr:uid="{C07DB78E-5BC6-464C-8863-FAE712141DA6}"/>
    <cellStyle name="Comma 2 2 2 3 5 3" xfId="20760" xr:uid="{5798B94D-E072-46CF-AB22-8E074A68604B}"/>
    <cellStyle name="Comma 2 2 2 3 5 3 2" xfId="34452" xr:uid="{6F0C1784-7AEC-4A50-8E5E-4F27F2B898CB}"/>
    <cellStyle name="Comma 2 2 2 3 5 3 3" xfId="49336" xr:uid="{25208560-7B2D-4627-B243-2D63F7516925}"/>
    <cellStyle name="Comma 2 2 2 3 5 4" xfId="13916" xr:uid="{E47B884A-3D8F-496A-AFDE-08578DEFA6E9}"/>
    <cellStyle name="Comma 2 2 2 3 5 5" xfId="27606" xr:uid="{BA08E84D-8A72-4A27-80BA-24ACC0BFF046}"/>
    <cellStyle name="Comma 2 2 2 3 5 6" xfId="42490" xr:uid="{85EEDF5E-E86D-43AF-BC06-4C2B40F61F5B}"/>
    <cellStyle name="Comma 2 2 2 3 6" xfId="8780" xr:uid="{346FAD68-A517-4326-8F97-7F05C4953E74}"/>
    <cellStyle name="Comma 2 2 2 3 6 2" xfId="22470" xr:uid="{B76E99DF-A910-481D-BD35-8B8389884B4F}"/>
    <cellStyle name="Comma 2 2 2 3 6 2 2" xfId="36162" xr:uid="{1149F6F6-E8B7-4190-BC49-53A9CDDE64DC}"/>
    <cellStyle name="Comma 2 2 2 3 6 2 3" xfId="51046" xr:uid="{484EC820-3257-4326-899F-1B6A8CA41E76}"/>
    <cellStyle name="Comma 2 2 2 3 6 3" xfId="15626" xr:uid="{B6A2DE9A-692C-41D6-A699-E0BDA1A3E006}"/>
    <cellStyle name="Comma 2 2 2 3 6 4" xfId="29316" xr:uid="{E452BBDE-B5B5-460E-A5E3-F74A60AC65CC}"/>
    <cellStyle name="Comma 2 2 2 3 6 5" xfId="44200" xr:uid="{73E023AE-7FEE-460B-BDA9-46DE3C44D81D}"/>
    <cellStyle name="Comma 2 2 2 3 7" xfId="19048" xr:uid="{C906915E-2E92-467A-A794-A91E8E4020A7}"/>
    <cellStyle name="Comma 2 2 2 3 7 2" xfId="32740" xr:uid="{EFEA177C-242A-43FE-984A-34E25662B954}"/>
    <cellStyle name="Comma 2 2 2 3 7 3" xfId="47624" xr:uid="{919EC020-72C3-4109-B8C4-2043EA3C61A3}"/>
    <cellStyle name="Comma 2 2 2 3 8" xfId="12204" xr:uid="{88E1F5F1-69CA-4473-9D55-49EE8727BB54}"/>
    <cellStyle name="Comma 2 2 2 3 9" xfId="25894" xr:uid="{DAF73A26-2A81-4F48-ABE2-3AF1CC50F75B}"/>
    <cellStyle name="Comma 2 2 2 4" xfId="5361" xr:uid="{8187AA63-965A-4636-B5F6-DE3612354600}"/>
    <cellStyle name="Comma 2 2 2 4 10" xfId="40783" xr:uid="{9AC56AFD-34EC-46AC-A2C4-E02718986D8E}"/>
    <cellStyle name="Comma 2 2 2 4 2" xfId="5362" xr:uid="{CC85DC3B-6A0B-4C74-8CBA-04FA8594EF8C}"/>
    <cellStyle name="Comma 2 2 2 4 2 2" xfId="5363" xr:uid="{F72EB049-504B-4679-A180-990D36860F98}"/>
    <cellStyle name="Comma 2 2 2 4 2 2 2" xfId="7077" xr:uid="{0F5AE8EE-3397-4F28-8227-EE36FBE8FDC8}"/>
    <cellStyle name="Comma 2 2 2 4 2 2 2 2" xfId="10499" xr:uid="{4B2CB88A-9BE6-45A9-8B73-A73202F026E8}"/>
    <cellStyle name="Comma 2 2 2 4 2 2 2 2 2" xfId="24189" xr:uid="{54AEA399-5246-47D7-A45B-4369FCDE692A}"/>
    <cellStyle name="Comma 2 2 2 4 2 2 2 2 2 2" xfId="37881" xr:uid="{869FE35A-12C4-48FE-B977-4029DEE71334}"/>
    <cellStyle name="Comma 2 2 2 4 2 2 2 2 2 3" xfId="52765" xr:uid="{CA279B64-CF0F-4977-B319-8E659005AAC9}"/>
    <cellStyle name="Comma 2 2 2 4 2 2 2 2 3" xfId="17345" xr:uid="{CF518BB1-EB8B-4AA9-9458-9C94039ADB7F}"/>
    <cellStyle name="Comma 2 2 2 4 2 2 2 2 4" xfId="31035" xr:uid="{861D3966-8B87-45E1-8664-8E09C1B40B77}"/>
    <cellStyle name="Comma 2 2 2 4 2 2 2 2 5" xfId="45919" xr:uid="{32EBECDF-B9DF-4BF9-ABA2-04C9CC153B1B}"/>
    <cellStyle name="Comma 2 2 2 4 2 2 2 3" xfId="20767" xr:uid="{F586759C-3C8D-4EBE-ACC3-1D057E567A62}"/>
    <cellStyle name="Comma 2 2 2 4 2 2 2 3 2" xfId="34459" xr:uid="{49A59E69-9976-4E89-8077-B07DE0FDA47A}"/>
    <cellStyle name="Comma 2 2 2 4 2 2 2 3 3" xfId="49343" xr:uid="{41B13B24-EA4A-4F3C-9FE8-1EA897E4E4D0}"/>
    <cellStyle name="Comma 2 2 2 4 2 2 2 4" xfId="13923" xr:uid="{9E015AFF-C098-45C5-BA4E-8482195E5775}"/>
    <cellStyle name="Comma 2 2 2 4 2 2 2 5" xfId="27613" xr:uid="{40B856DF-C8A6-4ED7-B624-18D16526FCE9}"/>
    <cellStyle name="Comma 2 2 2 4 2 2 2 6" xfId="42497" xr:uid="{88D7E303-235D-4D92-940C-2E70EF81FC9A}"/>
    <cellStyle name="Comma 2 2 2 4 2 2 3" xfId="8787" xr:uid="{CC3BFB06-7DDC-4AC7-B207-D73F3D1C72BC}"/>
    <cellStyle name="Comma 2 2 2 4 2 2 3 2" xfId="22477" xr:uid="{19D7A01F-6697-4216-8997-EBC9C266B256}"/>
    <cellStyle name="Comma 2 2 2 4 2 2 3 2 2" xfId="36169" xr:uid="{97996426-B142-401D-BC23-57D1137D6D7B}"/>
    <cellStyle name="Comma 2 2 2 4 2 2 3 2 3" xfId="51053" xr:uid="{6A8766FD-4DA4-407A-A9BB-50CF3DF89F9C}"/>
    <cellStyle name="Comma 2 2 2 4 2 2 3 3" xfId="15633" xr:uid="{7BA720EC-2774-4CE1-ACB8-4C40C5D04B0C}"/>
    <cellStyle name="Comma 2 2 2 4 2 2 3 4" xfId="29323" xr:uid="{AA586C1D-5839-469F-9169-666C0763B212}"/>
    <cellStyle name="Comma 2 2 2 4 2 2 3 5" xfId="44207" xr:uid="{A2C3489A-C55A-461E-8617-6335F8390EA7}"/>
    <cellStyle name="Comma 2 2 2 4 2 2 4" xfId="19055" xr:uid="{80A4FCAE-C989-4DCC-9986-8D9020FD3A25}"/>
    <cellStyle name="Comma 2 2 2 4 2 2 4 2" xfId="32747" xr:uid="{44D3C7BB-3228-413B-B556-D953848E6B9F}"/>
    <cellStyle name="Comma 2 2 2 4 2 2 4 3" xfId="47631" xr:uid="{98CE0387-7A99-4194-93E9-DFE924ABF7B7}"/>
    <cellStyle name="Comma 2 2 2 4 2 2 5" xfId="12211" xr:uid="{9B5EAAC4-4645-482C-88DA-0B61E4CC057E}"/>
    <cellStyle name="Comma 2 2 2 4 2 2 6" xfId="25901" xr:uid="{C71AEF1F-9AC4-46E0-A500-6A41CBD13878}"/>
    <cellStyle name="Comma 2 2 2 4 2 2 7" xfId="40785" xr:uid="{7D88140C-ABB7-40C6-A346-E59729DA733E}"/>
    <cellStyle name="Comma 2 2 2 4 2 3" xfId="7076" xr:uid="{D028F094-933B-4168-959C-B2C258C3B59A}"/>
    <cellStyle name="Comma 2 2 2 4 2 3 2" xfId="10498" xr:uid="{E71E44BA-ABD3-4B67-A705-C5EEE228DAB6}"/>
    <cellStyle name="Comma 2 2 2 4 2 3 2 2" xfId="24188" xr:uid="{63299E22-B9F0-4001-B33F-777FB863DCF6}"/>
    <cellStyle name="Comma 2 2 2 4 2 3 2 2 2" xfId="37880" xr:uid="{1DD7CC8C-9449-45CE-A125-FC9B54784E3D}"/>
    <cellStyle name="Comma 2 2 2 4 2 3 2 2 3" xfId="52764" xr:uid="{0785B57E-EBE8-4090-8A2F-B3262A8F41A2}"/>
    <cellStyle name="Comma 2 2 2 4 2 3 2 3" xfId="17344" xr:uid="{D9B352BE-037A-46F1-8640-70C8311A4B07}"/>
    <cellStyle name="Comma 2 2 2 4 2 3 2 4" xfId="31034" xr:uid="{ED344787-B734-47DF-9FA9-D16414480CF7}"/>
    <cellStyle name="Comma 2 2 2 4 2 3 2 5" xfId="45918" xr:uid="{9B714003-B72E-4AE9-897F-AB0287680B3B}"/>
    <cellStyle name="Comma 2 2 2 4 2 3 3" xfId="20766" xr:uid="{FCC18962-7A44-4FE3-BF63-345D913FFFE8}"/>
    <cellStyle name="Comma 2 2 2 4 2 3 3 2" xfId="34458" xr:uid="{5706C047-96EF-4400-BD5D-DEB40C5EBBD6}"/>
    <cellStyle name="Comma 2 2 2 4 2 3 3 3" xfId="49342" xr:uid="{6461A32D-4437-4382-911F-C145016686A8}"/>
    <cellStyle name="Comma 2 2 2 4 2 3 4" xfId="13922" xr:uid="{5F1F5BBA-3FE9-4133-A6DF-B8FC079C22B4}"/>
    <cellStyle name="Comma 2 2 2 4 2 3 5" xfId="27612" xr:uid="{3D796904-59C0-4496-854D-195BBF408564}"/>
    <cellStyle name="Comma 2 2 2 4 2 3 6" xfId="42496" xr:uid="{1A767821-D17E-4038-B234-308E614D14A5}"/>
    <cellStyle name="Comma 2 2 2 4 2 4" xfId="8786" xr:uid="{CF072E19-7193-4799-93C9-A1E112E91920}"/>
    <cellStyle name="Comma 2 2 2 4 2 4 2" xfId="22476" xr:uid="{4B7CD261-FA40-4B41-BC32-19E8D504851B}"/>
    <cellStyle name="Comma 2 2 2 4 2 4 2 2" xfId="36168" xr:uid="{599228AF-BD8E-4369-A5A3-FE3376DF2161}"/>
    <cellStyle name="Comma 2 2 2 4 2 4 2 3" xfId="51052" xr:uid="{95DAA688-C102-4862-9164-F8FBA85C8765}"/>
    <cellStyle name="Comma 2 2 2 4 2 4 3" xfId="15632" xr:uid="{639430EB-B232-41A3-9F25-1A22911D26F8}"/>
    <cellStyle name="Comma 2 2 2 4 2 4 4" xfId="29322" xr:uid="{E047BCA4-EAAB-450F-BE34-A699CB27EFFE}"/>
    <cellStyle name="Comma 2 2 2 4 2 4 5" xfId="44206" xr:uid="{8390E39F-3B9E-4134-9B5D-8D2436CDF37A}"/>
    <cellStyle name="Comma 2 2 2 4 2 5" xfId="19054" xr:uid="{1F54241B-F18A-426E-915D-FC457875E3D4}"/>
    <cellStyle name="Comma 2 2 2 4 2 5 2" xfId="32746" xr:uid="{2B930B48-6751-4459-8785-A7C4490C4AE0}"/>
    <cellStyle name="Comma 2 2 2 4 2 5 3" xfId="47630" xr:uid="{19AD86D1-8E29-4A27-86EC-EBA6F26DB699}"/>
    <cellStyle name="Comma 2 2 2 4 2 6" xfId="12210" xr:uid="{348B78A4-ABB0-4241-8978-CB05ECEAA749}"/>
    <cellStyle name="Comma 2 2 2 4 2 7" xfId="25900" xr:uid="{A99C196A-7C95-498D-91CD-162F68ED075D}"/>
    <cellStyle name="Comma 2 2 2 4 2 8" xfId="40784" xr:uid="{42F58D28-C3C8-4A7C-874B-B2B760C22C9E}"/>
    <cellStyle name="Comma 2 2 2 4 3" xfId="5364" xr:uid="{7488340D-10C1-466E-81EC-40CD4F814455}"/>
    <cellStyle name="Comma 2 2 2 4 3 2" xfId="7078" xr:uid="{1B752790-FBFA-4BC1-BC62-EA6229565A16}"/>
    <cellStyle name="Comma 2 2 2 4 3 2 2" xfId="10500" xr:uid="{FFBCA513-3DD3-4FC9-ADC1-A06344AABB5A}"/>
    <cellStyle name="Comma 2 2 2 4 3 2 2 2" xfId="24190" xr:uid="{29D792E2-D725-4685-8D59-B732587429C8}"/>
    <cellStyle name="Comma 2 2 2 4 3 2 2 2 2" xfId="37882" xr:uid="{C7CA13A7-B584-4092-92B1-F7DF61A9DCA8}"/>
    <cellStyle name="Comma 2 2 2 4 3 2 2 2 3" xfId="52766" xr:uid="{BAB4AAE7-F701-4E72-81F0-9F9986CD515F}"/>
    <cellStyle name="Comma 2 2 2 4 3 2 2 3" xfId="17346" xr:uid="{2DF4DDFE-27E2-4235-B441-BAFDF88F4057}"/>
    <cellStyle name="Comma 2 2 2 4 3 2 2 4" xfId="31036" xr:uid="{BABE02B0-3D3E-4AB0-9AD8-70472D14E383}"/>
    <cellStyle name="Comma 2 2 2 4 3 2 2 5" xfId="45920" xr:uid="{7A33CE1C-6A24-46DE-A142-4F4344071460}"/>
    <cellStyle name="Comma 2 2 2 4 3 2 3" xfId="20768" xr:uid="{BDC3D9A0-210E-483B-99AA-5314ADA64705}"/>
    <cellStyle name="Comma 2 2 2 4 3 2 3 2" xfId="34460" xr:uid="{AD576258-9273-425C-82BC-A91B384E1EA8}"/>
    <cellStyle name="Comma 2 2 2 4 3 2 3 3" xfId="49344" xr:uid="{C9B03ED2-25CB-40FB-97A9-B1AFE0D30515}"/>
    <cellStyle name="Comma 2 2 2 4 3 2 4" xfId="13924" xr:uid="{2FA79E48-BC4B-43B9-B11B-C390B0F3693B}"/>
    <cellStyle name="Comma 2 2 2 4 3 2 5" xfId="27614" xr:uid="{CB0A40BB-B2EB-4093-82E9-1F3B79E40F43}"/>
    <cellStyle name="Comma 2 2 2 4 3 2 6" xfId="42498" xr:uid="{4B6C930D-32C8-43FF-9821-BF0994FC74E9}"/>
    <cellStyle name="Comma 2 2 2 4 3 3" xfId="8788" xr:uid="{77B436C0-3888-49D2-B9F7-DDC56E6FC84F}"/>
    <cellStyle name="Comma 2 2 2 4 3 3 2" xfId="22478" xr:uid="{E2B323BD-68D2-45CD-80EB-4024A9BC5E2B}"/>
    <cellStyle name="Comma 2 2 2 4 3 3 2 2" xfId="36170" xr:uid="{CDD18593-77B7-4C49-8D73-ECA8D1D8B71F}"/>
    <cellStyle name="Comma 2 2 2 4 3 3 2 3" xfId="51054" xr:uid="{65EA04F0-75BC-4C2F-AAA7-9C7E31C5E409}"/>
    <cellStyle name="Comma 2 2 2 4 3 3 3" xfId="15634" xr:uid="{BCF93C9C-3033-40EB-85E0-0FECF89A54F4}"/>
    <cellStyle name="Comma 2 2 2 4 3 3 4" xfId="29324" xr:uid="{DB5E2AAD-8E5E-4E80-BFC8-BAAA91BB7817}"/>
    <cellStyle name="Comma 2 2 2 4 3 3 5" xfId="44208" xr:uid="{BDF23606-6949-4650-A5D7-229944BE6504}"/>
    <cellStyle name="Comma 2 2 2 4 3 4" xfId="19056" xr:uid="{195AF9E2-5227-499B-A747-50E9463849FF}"/>
    <cellStyle name="Comma 2 2 2 4 3 4 2" xfId="32748" xr:uid="{3F7CDFA9-9763-40BE-B1DB-2367C87A425D}"/>
    <cellStyle name="Comma 2 2 2 4 3 4 3" xfId="47632" xr:uid="{170FCB08-F997-4EEF-9F88-7F2880D47352}"/>
    <cellStyle name="Comma 2 2 2 4 3 5" xfId="12212" xr:uid="{9C1A5F35-9771-4649-9B1B-F20C19927938}"/>
    <cellStyle name="Comma 2 2 2 4 3 6" xfId="25902" xr:uid="{EC7A29A4-93C5-473F-9485-71860BB42ADD}"/>
    <cellStyle name="Comma 2 2 2 4 3 7" xfId="40786" xr:uid="{705D0AAB-6104-4EE4-8D74-9E9A5680963E}"/>
    <cellStyle name="Comma 2 2 2 4 4" xfId="5365" xr:uid="{591929E1-4CDA-4DFB-A3F6-123FDD154463}"/>
    <cellStyle name="Comma 2 2 2 4 4 2" xfId="7079" xr:uid="{389E5FB1-C7AB-4CF4-8DFA-E7D7034A3BE7}"/>
    <cellStyle name="Comma 2 2 2 4 4 2 2" xfId="10501" xr:uid="{79B50290-4462-4158-8845-5F24562FE96E}"/>
    <cellStyle name="Comma 2 2 2 4 4 2 2 2" xfId="24191" xr:uid="{D2C7ECD8-550D-4F84-9766-49754DBEEDFA}"/>
    <cellStyle name="Comma 2 2 2 4 4 2 2 2 2" xfId="37883" xr:uid="{AB24FB29-EE75-4C71-B225-8C993073F1B4}"/>
    <cellStyle name="Comma 2 2 2 4 4 2 2 2 3" xfId="52767" xr:uid="{635B16C7-88F2-4AD3-8004-3914E05AD780}"/>
    <cellStyle name="Comma 2 2 2 4 4 2 2 3" xfId="17347" xr:uid="{FFBB9AB1-240F-4945-8986-5E31CD2533FF}"/>
    <cellStyle name="Comma 2 2 2 4 4 2 2 4" xfId="31037" xr:uid="{BBE9B1DD-F5DB-4AD1-A048-00620CA29607}"/>
    <cellStyle name="Comma 2 2 2 4 4 2 2 5" xfId="45921" xr:uid="{2375B06D-D9F9-4FC3-8067-AAE21BF81306}"/>
    <cellStyle name="Comma 2 2 2 4 4 2 3" xfId="20769" xr:uid="{852FF08F-EC4F-4B21-888B-556BBDC96E8F}"/>
    <cellStyle name="Comma 2 2 2 4 4 2 3 2" xfId="34461" xr:uid="{0C0242A7-BA73-4233-A75A-76A0293AA1F3}"/>
    <cellStyle name="Comma 2 2 2 4 4 2 3 3" xfId="49345" xr:uid="{A5A3B9C2-E56F-4281-A09A-977AD44720F6}"/>
    <cellStyle name="Comma 2 2 2 4 4 2 4" xfId="13925" xr:uid="{174FECAD-734E-4612-A89C-1678F9358309}"/>
    <cellStyle name="Comma 2 2 2 4 4 2 5" xfId="27615" xr:uid="{6BF17A05-38E0-4822-8B82-1DAB98D3C9AF}"/>
    <cellStyle name="Comma 2 2 2 4 4 2 6" xfId="42499" xr:uid="{C80351B0-2BBB-4A21-92E2-491E10937983}"/>
    <cellStyle name="Comma 2 2 2 4 4 3" xfId="8789" xr:uid="{D4D65244-68D0-4F90-9933-058B4A6690A4}"/>
    <cellStyle name="Comma 2 2 2 4 4 3 2" xfId="22479" xr:uid="{533B08EE-F675-4448-B2A0-79F9EA83755F}"/>
    <cellStyle name="Comma 2 2 2 4 4 3 2 2" xfId="36171" xr:uid="{87BA29A2-F506-4B8F-8D25-F2A236E2A6AC}"/>
    <cellStyle name="Comma 2 2 2 4 4 3 2 3" xfId="51055" xr:uid="{A0AB4F09-8BA5-4DFF-A98E-537499F00F45}"/>
    <cellStyle name="Comma 2 2 2 4 4 3 3" xfId="15635" xr:uid="{F4510F2A-72F8-4101-8D39-030027185E74}"/>
    <cellStyle name="Comma 2 2 2 4 4 3 4" xfId="29325" xr:uid="{ED0F570D-C02C-420F-8204-65CDD33C7FB4}"/>
    <cellStyle name="Comma 2 2 2 4 4 3 5" xfId="44209" xr:uid="{9BE2ECAD-8A62-423A-B166-3F28B410AF73}"/>
    <cellStyle name="Comma 2 2 2 4 4 4" xfId="19057" xr:uid="{1F3CB0D3-E840-4A60-8392-4FA784C80E6E}"/>
    <cellStyle name="Comma 2 2 2 4 4 4 2" xfId="32749" xr:uid="{FC8E79CB-57BC-4CD1-8541-52AF27DB8DAA}"/>
    <cellStyle name="Comma 2 2 2 4 4 4 3" xfId="47633" xr:uid="{FD6185B9-7170-485D-AA09-F4E8CB812362}"/>
    <cellStyle name="Comma 2 2 2 4 4 5" xfId="12213" xr:uid="{0CAA6B3F-B30E-457A-A569-D0C8296D57BE}"/>
    <cellStyle name="Comma 2 2 2 4 4 6" xfId="25903" xr:uid="{AEF53F96-E888-405C-9D65-EAF17A7E8B1D}"/>
    <cellStyle name="Comma 2 2 2 4 4 7" xfId="40787" xr:uid="{A5ABD8F4-6652-4A98-9E00-EDD340283F94}"/>
    <cellStyle name="Comma 2 2 2 4 5" xfId="7075" xr:uid="{BE368BBA-A938-46CE-92E3-9A5244416858}"/>
    <cellStyle name="Comma 2 2 2 4 5 2" xfId="10497" xr:uid="{5C26CD2F-DE32-492D-98D6-B348F9691489}"/>
    <cellStyle name="Comma 2 2 2 4 5 2 2" xfId="24187" xr:uid="{B7EBE78D-3A93-4BB9-B5B6-B5F12A559F76}"/>
    <cellStyle name="Comma 2 2 2 4 5 2 2 2" xfId="37879" xr:uid="{651568EB-59F6-424F-92F3-87A1D089028D}"/>
    <cellStyle name="Comma 2 2 2 4 5 2 2 3" xfId="52763" xr:uid="{AEAE7FCA-E577-431A-AC37-543BB3DE70C3}"/>
    <cellStyle name="Comma 2 2 2 4 5 2 3" xfId="17343" xr:uid="{95435F66-D84D-49A8-BE0B-1EDC6D2B8313}"/>
    <cellStyle name="Comma 2 2 2 4 5 2 4" xfId="31033" xr:uid="{06867FA1-AC7D-486B-A0BD-60547A3DCDCE}"/>
    <cellStyle name="Comma 2 2 2 4 5 2 5" xfId="45917" xr:uid="{B2E5B57A-BB68-4D5E-9E01-99463FC9C255}"/>
    <cellStyle name="Comma 2 2 2 4 5 3" xfId="20765" xr:uid="{896F0321-28B6-4FFF-999D-37184231E354}"/>
    <cellStyle name="Comma 2 2 2 4 5 3 2" xfId="34457" xr:uid="{9506903E-EDF9-43ED-AE61-E5A67E27260A}"/>
    <cellStyle name="Comma 2 2 2 4 5 3 3" xfId="49341" xr:uid="{EA31197D-A731-44E9-ADAC-3EA0C2B4986E}"/>
    <cellStyle name="Comma 2 2 2 4 5 4" xfId="13921" xr:uid="{F496CEC0-76C8-4925-AC0E-F7F35B524FC4}"/>
    <cellStyle name="Comma 2 2 2 4 5 5" xfId="27611" xr:uid="{CD94D86F-185E-4D61-91EE-51E4B23412EF}"/>
    <cellStyle name="Comma 2 2 2 4 5 6" xfId="42495" xr:uid="{C5A8BE73-D1F4-4BA6-A182-C223C439A999}"/>
    <cellStyle name="Comma 2 2 2 4 6" xfId="8785" xr:uid="{FA0D05B0-EF02-499E-B587-CF47EB59226E}"/>
    <cellStyle name="Comma 2 2 2 4 6 2" xfId="22475" xr:uid="{076529A8-EFF6-4B0C-8BFF-5C8D36FB647F}"/>
    <cellStyle name="Comma 2 2 2 4 6 2 2" xfId="36167" xr:uid="{1BC740C8-D1C3-4DC8-AA48-70B1A19F1FDD}"/>
    <cellStyle name="Comma 2 2 2 4 6 2 3" xfId="51051" xr:uid="{5E806271-6BD3-40DF-902D-BA42DB6BC366}"/>
    <cellStyle name="Comma 2 2 2 4 6 3" xfId="15631" xr:uid="{F7AC1F11-1D14-48E7-BAD1-4D6316F26C39}"/>
    <cellStyle name="Comma 2 2 2 4 6 4" xfId="29321" xr:uid="{8943DA41-4AC8-4E3E-B602-0BC63221ED73}"/>
    <cellStyle name="Comma 2 2 2 4 6 5" xfId="44205" xr:uid="{257A02D3-800D-4330-896B-AE2E1F0B7519}"/>
    <cellStyle name="Comma 2 2 2 4 7" xfId="19053" xr:uid="{1F0B2AE7-E2DA-459D-B892-CE86EA98BFB8}"/>
    <cellStyle name="Comma 2 2 2 4 7 2" xfId="32745" xr:uid="{69230277-05EF-41AD-A899-ACD56330E2C2}"/>
    <cellStyle name="Comma 2 2 2 4 7 3" xfId="47629" xr:uid="{CDCAC50E-E720-456B-BB0E-FA6D573DB561}"/>
    <cellStyle name="Comma 2 2 2 4 8" xfId="12209" xr:uid="{02E87DB2-4F40-44D4-81C1-0F580159816D}"/>
    <cellStyle name="Comma 2 2 2 4 9" xfId="25899" xr:uid="{212120D9-D63F-4C4C-A4D2-0FB71CE63FBE}"/>
    <cellStyle name="Comma 2 2 2 5" xfId="5366" xr:uid="{F20C9BED-0897-4946-936B-D1D296E8EE1E}"/>
    <cellStyle name="Comma 2 2 2 5 2" xfId="5367" xr:uid="{9223CB8E-EF13-42A4-A570-1562F4EA96EE}"/>
    <cellStyle name="Comma 2 2 2 5 2 2" xfId="7081" xr:uid="{8536F8CC-6111-4D33-822E-3E817B392736}"/>
    <cellStyle name="Comma 2 2 2 5 2 2 2" xfId="10503" xr:uid="{950188D5-2E9B-46B5-94AD-A3FD9C1A4F31}"/>
    <cellStyle name="Comma 2 2 2 5 2 2 2 2" xfId="24193" xr:uid="{2AF959F4-4AEC-4282-ABF1-70177B1F9C27}"/>
    <cellStyle name="Comma 2 2 2 5 2 2 2 2 2" xfId="37885" xr:uid="{2CCEB5E4-DCFB-4E56-AF74-D1E0F2BFE523}"/>
    <cellStyle name="Comma 2 2 2 5 2 2 2 2 3" xfId="52769" xr:uid="{B6A2C4C0-9F1F-45E9-8233-6CE74CFFF651}"/>
    <cellStyle name="Comma 2 2 2 5 2 2 2 3" xfId="17349" xr:uid="{6EF49E7C-EA6E-48CB-91A6-44769CB67D13}"/>
    <cellStyle name="Comma 2 2 2 5 2 2 2 4" xfId="31039" xr:uid="{CCE1FEA2-9BFF-4872-AA14-7CFEFF017D3D}"/>
    <cellStyle name="Comma 2 2 2 5 2 2 2 5" xfId="45923" xr:uid="{D6054007-8FC1-4EFD-9568-B3E1EB089F9D}"/>
    <cellStyle name="Comma 2 2 2 5 2 2 3" xfId="20771" xr:uid="{DE8C1035-0604-45E9-863A-E558A5389443}"/>
    <cellStyle name="Comma 2 2 2 5 2 2 3 2" xfId="34463" xr:uid="{2EE25B1D-7505-47CF-98DF-A6336F44E8AA}"/>
    <cellStyle name="Comma 2 2 2 5 2 2 3 3" xfId="49347" xr:uid="{11EAEE9C-048B-42F0-87BB-AC4982ED431C}"/>
    <cellStyle name="Comma 2 2 2 5 2 2 4" xfId="13927" xr:uid="{12B9A70C-C294-4EC7-86F1-4C0C89B0586E}"/>
    <cellStyle name="Comma 2 2 2 5 2 2 5" xfId="27617" xr:uid="{C5D5E64D-092A-4D8F-B1A7-58E68B96B5A0}"/>
    <cellStyle name="Comma 2 2 2 5 2 2 6" xfId="42501" xr:uid="{782EF5AF-A346-421B-9FCC-5C065D56FF93}"/>
    <cellStyle name="Comma 2 2 2 5 2 3" xfId="8791" xr:uid="{FB442C02-FFD9-423F-8033-D537E9AF7445}"/>
    <cellStyle name="Comma 2 2 2 5 2 3 2" xfId="22481" xr:uid="{39DB574C-3A93-49CB-93AA-70FD63C0EDA8}"/>
    <cellStyle name="Comma 2 2 2 5 2 3 2 2" xfId="36173" xr:uid="{720A2538-2DBA-4B0B-88E6-24F965F25340}"/>
    <cellStyle name="Comma 2 2 2 5 2 3 2 3" xfId="51057" xr:uid="{B76A6424-8E8E-4969-B589-D212E5A8E81D}"/>
    <cellStyle name="Comma 2 2 2 5 2 3 3" xfId="15637" xr:uid="{328C9EBC-CA8C-4AC4-9EE7-62604DCCDB34}"/>
    <cellStyle name="Comma 2 2 2 5 2 3 4" xfId="29327" xr:uid="{966F6891-7F20-49D1-9FDD-14CCCF1DC69A}"/>
    <cellStyle name="Comma 2 2 2 5 2 3 5" xfId="44211" xr:uid="{D7D23104-0427-44CD-A2FB-B2EF8F7FBE1E}"/>
    <cellStyle name="Comma 2 2 2 5 2 4" xfId="19059" xr:uid="{0BEB72E6-7F18-4437-8E5F-735B046BD1BB}"/>
    <cellStyle name="Comma 2 2 2 5 2 4 2" xfId="32751" xr:uid="{D45863DB-0026-4ED8-9534-2EA37066CF7D}"/>
    <cellStyle name="Comma 2 2 2 5 2 4 3" xfId="47635" xr:uid="{11FA48C3-5290-4AEF-8043-670A82862AFC}"/>
    <cellStyle name="Comma 2 2 2 5 2 5" xfId="12215" xr:uid="{A0E167BD-3F06-44B3-81C2-482A569F544B}"/>
    <cellStyle name="Comma 2 2 2 5 2 6" xfId="25905" xr:uid="{5323025A-887B-4701-B699-EC35491B431A}"/>
    <cellStyle name="Comma 2 2 2 5 2 7" xfId="40789" xr:uid="{A5B3D6DF-9286-412B-A989-8EB92BB135A1}"/>
    <cellStyle name="Comma 2 2 2 5 3" xfId="7080" xr:uid="{ACC8387D-C259-4567-A628-3524286DBE25}"/>
    <cellStyle name="Comma 2 2 2 5 3 2" xfId="10502" xr:uid="{90E82016-F980-4954-A19C-498EE2C2C162}"/>
    <cellStyle name="Comma 2 2 2 5 3 2 2" xfId="24192" xr:uid="{55D6C778-6D30-448F-B28E-57CFF9F46AA4}"/>
    <cellStyle name="Comma 2 2 2 5 3 2 2 2" xfId="37884" xr:uid="{A6EF856A-CCD2-4F48-9B29-5E3E2F62A7A9}"/>
    <cellStyle name="Comma 2 2 2 5 3 2 2 3" xfId="52768" xr:uid="{BDFCED3D-A470-4553-AB18-1F64AEE38CD7}"/>
    <cellStyle name="Comma 2 2 2 5 3 2 3" xfId="17348" xr:uid="{63721D31-3941-4DA3-AAD4-37CF6FCB2C5C}"/>
    <cellStyle name="Comma 2 2 2 5 3 2 4" xfId="31038" xr:uid="{792E9762-D7F2-4612-913E-7348F5E4B86C}"/>
    <cellStyle name="Comma 2 2 2 5 3 2 5" xfId="45922" xr:uid="{1D329D37-715C-42AD-9D49-9A8D3EAC8539}"/>
    <cellStyle name="Comma 2 2 2 5 3 3" xfId="20770" xr:uid="{8E19A1AF-2D32-4CB4-AAD9-6ADFF627F651}"/>
    <cellStyle name="Comma 2 2 2 5 3 3 2" xfId="34462" xr:uid="{735C421B-759E-48C5-A69B-6B2AAC55FBEB}"/>
    <cellStyle name="Comma 2 2 2 5 3 3 3" xfId="49346" xr:uid="{39C8619A-DBC9-4A57-9281-DB4F57E58170}"/>
    <cellStyle name="Comma 2 2 2 5 3 4" xfId="13926" xr:uid="{4BCCAB0F-7873-4024-AA00-7753D3BD03E6}"/>
    <cellStyle name="Comma 2 2 2 5 3 5" xfId="27616" xr:uid="{732842B2-FC44-4D1E-A2E0-5CA5205FEFE3}"/>
    <cellStyle name="Comma 2 2 2 5 3 6" xfId="42500" xr:uid="{DE4FAC1B-9955-4B19-82EA-66A89A64819A}"/>
    <cellStyle name="Comma 2 2 2 5 4" xfId="8790" xr:uid="{418D3244-BD7A-4229-8919-E211EBEA3D18}"/>
    <cellStyle name="Comma 2 2 2 5 4 2" xfId="22480" xr:uid="{EFC111A9-9FEF-4B0A-B697-ECB5215B5403}"/>
    <cellStyle name="Comma 2 2 2 5 4 2 2" xfId="36172" xr:uid="{8DABF3F6-92A0-40DB-A0AA-4B879F60EEA9}"/>
    <cellStyle name="Comma 2 2 2 5 4 2 3" xfId="51056" xr:uid="{ADDD929D-A872-4E54-89AD-DA64BEF947A4}"/>
    <cellStyle name="Comma 2 2 2 5 4 3" xfId="15636" xr:uid="{B0A9BEAD-4502-47D7-A1D6-BFA693B6F3E3}"/>
    <cellStyle name="Comma 2 2 2 5 4 4" xfId="29326" xr:uid="{21D33FD4-0BD4-42FF-B985-61AEA58A40AC}"/>
    <cellStyle name="Comma 2 2 2 5 4 5" xfId="44210" xr:uid="{360409B3-7917-43D4-98F9-C324FF0D02B8}"/>
    <cellStyle name="Comma 2 2 2 5 5" xfId="19058" xr:uid="{7A048D19-0D7F-4692-ABFE-EF6017FFB008}"/>
    <cellStyle name="Comma 2 2 2 5 5 2" xfId="32750" xr:uid="{C9C3AC44-0387-4A6F-AA02-31975AF5FBFE}"/>
    <cellStyle name="Comma 2 2 2 5 5 3" xfId="47634" xr:uid="{AE2EEA8E-B741-437F-9F0B-0DDE312435D0}"/>
    <cellStyle name="Comma 2 2 2 5 6" xfId="12214" xr:uid="{439F082C-E675-46D6-A1FC-E5F7C1C1E381}"/>
    <cellStyle name="Comma 2 2 2 5 7" xfId="25904" xr:uid="{3F269938-7079-43F5-9C74-7E1834381F30}"/>
    <cellStyle name="Comma 2 2 2 5 8" xfId="40788" xr:uid="{C01A0D72-D1CA-4EFC-9FA0-00ABB000C075}"/>
    <cellStyle name="Comma 2 2 2 6" xfId="5368" xr:uid="{CC0B01F6-FB0A-4BF0-8168-BBE98762E905}"/>
    <cellStyle name="Comma 2 2 2 6 2" xfId="7082" xr:uid="{10119FBA-DBC8-4B5C-95BB-FFEC192A1967}"/>
    <cellStyle name="Comma 2 2 2 6 2 2" xfId="10504" xr:uid="{CE9025D8-7D54-44F9-BFB0-E94A7F2B383F}"/>
    <cellStyle name="Comma 2 2 2 6 2 2 2" xfId="24194" xr:uid="{552266DE-EA17-4C94-A350-2B6D184F111F}"/>
    <cellStyle name="Comma 2 2 2 6 2 2 2 2" xfId="37886" xr:uid="{D1AAABFC-EC70-44A8-9553-1B048FAA1FA5}"/>
    <cellStyle name="Comma 2 2 2 6 2 2 2 3" xfId="52770" xr:uid="{FBA86ABC-9423-4028-949D-6EF595D1CBD9}"/>
    <cellStyle name="Comma 2 2 2 6 2 2 3" xfId="17350" xr:uid="{EB47A56C-9227-4AD8-A540-8AEDCD309C54}"/>
    <cellStyle name="Comma 2 2 2 6 2 2 4" xfId="31040" xr:uid="{DDACD430-6219-4F10-A26B-FCCAF393A6E3}"/>
    <cellStyle name="Comma 2 2 2 6 2 2 5" xfId="45924" xr:uid="{3A63CB98-CB5D-4184-B832-4E8566F6545B}"/>
    <cellStyle name="Comma 2 2 2 6 2 3" xfId="20772" xr:uid="{96484C17-2977-4DE8-8119-2814C928C499}"/>
    <cellStyle name="Comma 2 2 2 6 2 3 2" xfId="34464" xr:uid="{6A47088D-E16C-4879-82C6-23B0A9AB1962}"/>
    <cellStyle name="Comma 2 2 2 6 2 3 3" xfId="49348" xr:uid="{BB2A4BDE-A8E2-4DD1-9D0D-EA73B35B37F4}"/>
    <cellStyle name="Comma 2 2 2 6 2 4" xfId="13928" xr:uid="{15209AC0-1F8A-4B06-8DA2-8EB365999EA3}"/>
    <cellStyle name="Comma 2 2 2 6 2 5" xfId="27618" xr:uid="{B708F898-1A23-4663-8691-30981A4944DC}"/>
    <cellStyle name="Comma 2 2 2 6 2 6" xfId="42502" xr:uid="{DCBDDEB5-097A-40F8-9529-97DC023BF4D3}"/>
    <cellStyle name="Comma 2 2 2 6 3" xfId="8792" xr:uid="{FEC609F0-27C6-4058-AEE9-52EA10323ED2}"/>
    <cellStyle name="Comma 2 2 2 6 3 2" xfId="22482" xr:uid="{45B1BD3E-89CC-4620-8186-5BE6AC1CB9CC}"/>
    <cellStyle name="Comma 2 2 2 6 3 2 2" xfId="36174" xr:uid="{0217998E-1879-4739-BD9A-5567C1E980AF}"/>
    <cellStyle name="Comma 2 2 2 6 3 2 3" xfId="51058" xr:uid="{D8519837-07CD-44FD-B059-66AF65905562}"/>
    <cellStyle name="Comma 2 2 2 6 3 3" xfId="15638" xr:uid="{22ADBF8A-5B14-4FF3-8C38-FF8F7DE55381}"/>
    <cellStyle name="Comma 2 2 2 6 3 4" xfId="29328" xr:uid="{E240D8A1-BF8D-49AE-B8FD-D34CB2F84E89}"/>
    <cellStyle name="Comma 2 2 2 6 3 5" xfId="44212" xr:uid="{D344B877-48B4-4190-88B8-344D1D3EE8FD}"/>
    <cellStyle name="Comma 2 2 2 6 4" xfId="19060" xr:uid="{62C7254F-222B-4EC3-8EF6-B57D2F423AF7}"/>
    <cellStyle name="Comma 2 2 2 6 4 2" xfId="32752" xr:uid="{9B7B2A22-0D45-4A50-B8CC-96BBDF18DFB1}"/>
    <cellStyle name="Comma 2 2 2 6 4 3" xfId="47636" xr:uid="{5482A6C5-DFDE-421B-852E-43B8192D9B64}"/>
    <cellStyle name="Comma 2 2 2 6 5" xfId="12216" xr:uid="{E9CDA256-3E15-4EAC-A9C5-925E25A4A169}"/>
    <cellStyle name="Comma 2 2 2 6 6" xfId="25906" xr:uid="{3DFF9212-D8F5-4982-974B-24F0533721EB}"/>
    <cellStyle name="Comma 2 2 2 6 7" xfId="40790" xr:uid="{F751ABFE-A744-4DE2-BE9F-94BDD7E1E8FD}"/>
    <cellStyle name="Comma 2 2 2 7" xfId="5369" xr:uid="{D7F8D35D-CF74-47B7-9D9C-211D28FB7858}"/>
    <cellStyle name="Comma 2 2 2 7 2" xfId="7083" xr:uid="{9140DE93-000B-4954-B27B-68A298E28AD8}"/>
    <cellStyle name="Comma 2 2 2 7 2 2" xfId="10505" xr:uid="{EE63A116-EAEA-4CE0-B2C8-1BB717640BE5}"/>
    <cellStyle name="Comma 2 2 2 7 2 2 2" xfId="24195" xr:uid="{B59EE575-2187-47C5-A1C1-716C3518AD86}"/>
    <cellStyle name="Comma 2 2 2 7 2 2 2 2" xfId="37887" xr:uid="{59A4DD6A-B79B-4AD9-B243-F7AA81860708}"/>
    <cellStyle name="Comma 2 2 2 7 2 2 2 3" xfId="52771" xr:uid="{237ABB20-5795-4B63-AD9F-EAB181D13389}"/>
    <cellStyle name="Comma 2 2 2 7 2 2 3" xfId="17351" xr:uid="{80A1DFCC-B4F5-41DB-9576-4BA5F23EB768}"/>
    <cellStyle name="Comma 2 2 2 7 2 2 4" xfId="31041" xr:uid="{A37A5AD7-42D4-4555-8C6F-5BC6833B88BC}"/>
    <cellStyle name="Comma 2 2 2 7 2 2 5" xfId="45925" xr:uid="{A7AD716B-15DB-4293-A504-61B48E8C30B2}"/>
    <cellStyle name="Comma 2 2 2 7 2 3" xfId="20773" xr:uid="{298C754E-4A95-4B58-B3AE-42591254967E}"/>
    <cellStyle name="Comma 2 2 2 7 2 3 2" xfId="34465" xr:uid="{197BCEAF-A1DF-45FF-8F18-2CCB2902B72A}"/>
    <cellStyle name="Comma 2 2 2 7 2 3 3" xfId="49349" xr:uid="{D9B1798F-479C-43E9-B0A2-28BB9F885F6C}"/>
    <cellStyle name="Comma 2 2 2 7 2 4" xfId="13929" xr:uid="{2566A45D-FF99-4927-8F54-FF976B67C26B}"/>
    <cellStyle name="Comma 2 2 2 7 2 5" xfId="27619" xr:uid="{424D60B5-6E6F-4C16-BA64-16FBAF42CD36}"/>
    <cellStyle name="Comma 2 2 2 7 2 6" xfId="42503" xr:uid="{E889EA16-54A9-4032-900A-1C703FFD40C1}"/>
    <cellStyle name="Comma 2 2 2 7 3" xfId="8793" xr:uid="{064961CA-AC24-4731-9E13-7C6864DB86BB}"/>
    <cellStyle name="Comma 2 2 2 7 3 2" xfId="22483" xr:uid="{FBABAD6D-DB41-4FFD-9652-C442347D8399}"/>
    <cellStyle name="Comma 2 2 2 7 3 2 2" xfId="36175" xr:uid="{9DAE11D6-06A0-41E3-B24F-73A10EE1DE3F}"/>
    <cellStyle name="Comma 2 2 2 7 3 2 3" xfId="51059" xr:uid="{BEB2E2CC-8B2B-497C-8B39-D25D4CFD32C2}"/>
    <cellStyle name="Comma 2 2 2 7 3 3" xfId="15639" xr:uid="{510AFFE7-487F-485A-B9DF-5FF9D65600D3}"/>
    <cellStyle name="Comma 2 2 2 7 3 4" xfId="29329" xr:uid="{126428A4-4384-4490-8DFA-C91EAC623AF1}"/>
    <cellStyle name="Comma 2 2 2 7 3 5" xfId="44213" xr:uid="{685B2A20-E0BA-4465-A62C-4DD58BD88FED}"/>
    <cellStyle name="Comma 2 2 2 7 4" xfId="19061" xr:uid="{E0D70B16-227E-417B-8205-E734884465F5}"/>
    <cellStyle name="Comma 2 2 2 7 4 2" xfId="32753" xr:uid="{E3EC3D3D-48A5-450D-BC53-D5A9AFE95DB0}"/>
    <cellStyle name="Comma 2 2 2 7 4 3" xfId="47637" xr:uid="{AAB91C45-5E06-4E6C-B12B-120D79012A01}"/>
    <cellStyle name="Comma 2 2 2 7 5" xfId="12217" xr:uid="{1DB9E8E1-B1E8-415D-9372-779D017EFCF7}"/>
    <cellStyle name="Comma 2 2 2 7 6" xfId="25907" xr:uid="{EE152968-E5C0-4109-91A2-0242F410C875}"/>
    <cellStyle name="Comma 2 2 2 7 7" xfId="40791" xr:uid="{8596DC18-DBEB-4D24-B4DC-E7E0B760B1E2}"/>
    <cellStyle name="Comma 2 2 2 8" xfId="7054" xr:uid="{1DAA224B-BB5F-476C-8D59-2000F9484140}"/>
    <cellStyle name="Comma 2 2 2 8 2" xfId="10476" xr:uid="{FC198AD5-43AD-4AAF-B20D-3080814F17F0}"/>
    <cellStyle name="Comma 2 2 2 8 2 2" xfId="24166" xr:uid="{92C38D51-C3D2-423C-BAFF-55711D117458}"/>
    <cellStyle name="Comma 2 2 2 8 2 2 2" xfId="37858" xr:uid="{CF803EE4-C476-4D69-BE8D-E6A608E49C31}"/>
    <cellStyle name="Comma 2 2 2 8 2 2 3" xfId="52742" xr:uid="{7BE2201D-3120-4AB3-A03F-379A671A784B}"/>
    <cellStyle name="Comma 2 2 2 8 2 3" xfId="17322" xr:uid="{658DAD16-EFD4-40E2-BB5E-C32CC100ACC7}"/>
    <cellStyle name="Comma 2 2 2 8 2 4" xfId="31012" xr:uid="{F1A731AC-4BF0-4C35-A00F-C896402A27BF}"/>
    <cellStyle name="Comma 2 2 2 8 2 5" xfId="45896" xr:uid="{65C68E7A-FF48-46B0-A599-C15F272C1976}"/>
    <cellStyle name="Comma 2 2 2 8 3" xfId="20744" xr:uid="{1DFF2DD3-6F80-4F62-80CA-50437F62AFF8}"/>
    <cellStyle name="Comma 2 2 2 8 3 2" xfId="34436" xr:uid="{F7161ED6-AE5F-4B38-8A3C-8E6A10A44214}"/>
    <cellStyle name="Comma 2 2 2 8 3 3" xfId="49320" xr:uid="{46E1B976-FC76-409F-BDA3-C32A8B64DAB6}"/>
    <cellStyle name="Comma 2 2 2 8 4" xfId="13900" xr:uid="{F637F737-A1BB-4C9D-BBAD-F0B1F8474F58}"/>
    <cellStyle name="Comma 2 2 2 8 5" xfId="27590" xr:uid="{8CFDD703-9084-403A-BE65-56DD797DA245}"/>
    <cellStyle name="Comma 2 2 2 8 6" xfId="42474" xr:uid="{38899758-0A44-4112-A8C7-2E844D00DEEF}"/>
    <cellStyle name="Comma 2 2 2 9" xfId="8764" xr:uid="{1C7C7747-68F9-4572-BC5C-F08571030412}"/>
    <cellStyle name="Comma 2 2 2 9 2" xfId="22454" xr:uid="{561FF394-244E-4DB2-8A38-3BE4FD43AEBF}"/>
    <cellStyle name="Comma 2 2 2 9 2 2" xfId="36146" xr:uid="{EEFC8E65-0972-4B5F-9617-9830FA867BAD}"/>
    <cellStyle name="Comma 2 2 2 9 2 3" xfId="51030" xr:uid="{7582FC36-A937-4D58-ABD0-7D892D025771}"/>
    <cellStyle name="Comma 2 2 2 9 3" xfId="15610" xr:uid="{B80ED74E-6FCE-4E64-AE64-1601A18E1260}"/>
    <cellStyle name="Comma 2 2 2 9 4" xfId="29300" xr:uid="{FE0F5530-4E2E-4169-A1FC-B82249BC47AC}"/>
    <cellStyle name="Comma 2 2 2 9 5" xfId="44184" xr:uid="{F92E95D4-F7FB-45FB-AADD-7305FEEA2B0C}"/>
    <cellStyle name="Comma 2 2 3" xfId="4594" xr:uid="{61227C4C-B106-4AD2-B377-C45575E75749}"/>
    <cellStyle name="Comma 2 2 3 10" xfId="12218" xr:uid="{7FAE6E86-A72D-472D-9E73-476AA7C5B6B0}"/>
    <cellStyle name="Comma 2 2 3 10 2" xfId="40179" xr:uid="{85634D17-055C-4100-999B-952019A25456}"/>
    <cellStyle name="Comma 2 2 3 11" xfId="25908" xr:uid="{A08284DF-6F74-4834-8C72-C6B414F743E8}"/>
    <cellStyle name="Comma 2 2 3 12" xfId="40792" xr:uid="{993B7C16-F0F2-4512-BA13-EB603574615E}"/>
    <cellStyle name="Comma 2 2 3 13" xfId="5370" xr:uid="{A80DC19C-D0BB-4E58-9F71-8FB5C610B91C}"/>
    <cellStyle name="Comma 2 2 3 2" xfId="5371" xr:uid="{C78B4755-4D2E-4ECB-A63D-FD8D98E18E51}"/>
    <cellStyle name="Comma 2 2 3 2 10" xfId="40793" xr:uid="{35FF5D93-2436-4C1A-889B-87BC06FE1FE4}"/>
    <cellStyle name="Comma 2 2 3 2 2" xfId="5372" xr:uid="{C426C5E8-C364-4111-8C13-07AA600C1F8D}"/>
    <cellStyle name="Comma 2 2 3 2 2 2" xfId="5373" xr:uid="{17E121B6-9A41-4F2A-948D-172C9EB46D3C}"/>
    <cellStyle name="Comma 2 2 3 2 2 2 2" xfId="7087" xr:uid="{3827C572-7B19-49AF-AEB4-C0F4D7DAA9BD}"/>
    <cellStyle name="Comma 2 2 3 2 2 2 2 2" xfId="10509" xr:uid="{BF609779-99CC-447A-9CC5-4EAC92586B43}"/>
    <cellStyle name="Comma 2 2 3 2 2 2 2 2 2" xfId="24199" xr:uid="{3E64E1F6-E8C6-490D-A88D-8FD2AD7CE95F}"/>
    <cellStyle name="Comma 2 2 3 2 2 2 2 2 2 2" xfId="37891" xr:uid="{D3AB82E3-AB4D-4593-899E-897D3AFDD816}"/>
    <cellStyle name="Comma 2 2 3 2 2 2 2 2 2 3" xfId="52775" xr:uid="{83827853-83E4-43D1-BF44-07436A4513FD}"/>
    <cellStyle name="Comma 2 2 3 2 2 2 2 2 3" xfId="17355" xr:uid="{A6BBA548-6C49-4924-8C63-A0A093359E85}"/>
    <cellStyle name="Comma 2 2 3 2 2 2 2 2 4" xfId="31045" xr:uid="{E4AA1208-0217-471A-9684-5DB96854E78F}"/>
    <cellStyle name="Comma 2 2 3 2 2 2 2 2 5" xfId="45929" xr:uid="{82F73974-66AE-4763-A45A-382265D3EA40}"/>
    <cellStyle name="Comma 2 2 3 2 2 2 2 3" xfId="20777" xr:uid="{5E61CFAC-B741-4AFD-9432-E4CA2E88AF7E}"/>
    <cellStyle name="Comma 2 2 3 2 2 2 2 3 2" xfId="34469" xr:uid="{D8775F33-D892-45BD-89A7-5795220FD401}"/>
    <cellStyle name="Comma 2 2 3 2 2 2 2 3 3" xfId="49353" xr:uid="{DAD7DE7C-DDB8-4741-9148-43D52494F165}"/>
    <cellStyle name="Comma 2 2 3 2 2 2 2 4" xfId="13933" xr:uid="{502A3E86-8770-4681-8004-2F7D7479F77C}"/>
    <cellStyle name="Comma 2 2 3 2 2 2 2 5" xfId="27623" xr:uid="{CFDEC2DF-65A9-4BE4-8CFF-1CDF4C2BE49C}"/>
    <cellStyle name="Comma 2 2 3 2 2 2 2 6" xfId="42507" xr:uid="{C05DE2A8-303C-4732-B4C4-A62573855A27}"/>
    <cellStyle name="Comma 2 2 3 2 2 2 3" xfId="8797" xr:uid="{C36C6D2D-3A67-423C-ABD3-504F238AEA5D}"/>
    <cellStyle name="Comma 2 2 3 2 2 2 3 2" xfId="22487" xr:uid="{97162A07-1D02-4183-85AD-06071B9D312E}"/>
    <cellStyle name="Comma 2 2 3 2 2 2 3 2 2" xfId="36179" xr:uid="{E6BF3478-97FB-493C-8F39-D3D27087DB05}"/>
    <cellStyle name="Comma 2 2 3 2 2 2 3 2 3" xfId="51063" xr:uid="{69D92ECE-6E1C-4285-A77F-4658A211AFB6}"/>
    <cellStyle name="Comma 2 2 3 2 2 2 3 3" xfId="15643" xr:uid="{DB0D7084-63D0-4FFE-9B86-E911CB8FDA88}"/>
    <cellStyle name="Comma 2 2 3 2 2 2 3 4" xfId="29333" xr:uid="{BFB9265C-6B76-4495-95EA-6A66627B1727}"/>
    <cellStyle name="Comma 2 2 3 2 2 2 3 5" xfId="44217" xr:uid="{6526137B-70E0-4E6D-8572-8E9AC7574B56}"/>
    <cellStyle name="Comma 2 2 3 2 2 2 4" xfId="19065" xr:uid="{0DBCF9D5-935A-4E2D-8B53-0292E351016B}"/>
    <cellStyle name="Comma 2 2 3 2 2 2 4 2" xfId="32757" xr:uid="{329F0950-FEA0-44C9-9119-0E047B22E1C8}"/>
    <cellStyle name="Comma 2 2 3 2 2 2 4 3" xfId="47641" xr:uid="{491E6AE6-5D55-40E8-9660-5146A83E40ED}"/>
    <cellStyle name="Comma 2 2 3 2 2 2 5" xfId="12221" xr:uid="{119F442D-0DDE-491F-B0E0-8F1A2CA0722C}"/>
    <cellStyle name="Comma 2 2 3 2 2 2 6" xfId="25911" xr:uid="{1C0B774D-5C58-49A1-913E-2BA015267769}"/>
    <cellStyle name="Comma 2 2 3 2 2 2 7" xfId="40795" xr:uid="{79D32FF7-D60D-44B1-9AF7-2401CD564CC3}"/>
    <cellStyle name="Comma 2 2 3 2 2 3" xfId="7086" xr:uid="{0AA572D2-39B5-49F9-8514-48BF4593C613}"/>
    <cellStyle name="Comma 2 2 3 2 2 3 2" xfId="10508" xr:uid="{41945AF8-F379-4CC2-9A0A-38CD0C7DAB0D}"/>
    <cellStyle name="Comma 2 2 3 2 2 3 2 2" xfId="24198" xr:uid="{FD6992DF-6C9D-47B9-AE2B-813489FCA855}"/>
    <cellStyle name="Comma 2 2 3 2 2 3 2 2 2" xfId="37890" xr:uid="{703E1CC8-1A45-4B39-9B06-39B8B20C6757}"/>
    <cellStyle name="Comma 2 2 3 2 2 3 2 2 3" xfId="52774" xr:uid="{C341789E-53A3-418C-B8D9-D4573FD5B069}"/>
    <cellStyle name="Comma 2 2 3 2 2 3 2 3" xfId="17354" xr:uid="{38107C3B-3F35-475D-8659-437DCC1CC054}"/>
    <cellStyle name="Comma 2 2 3 2 2 3 2 4" xfId="31044" xr:uid="{309FED12-0152-4B7A-BEC4-EC42D6C29234}"/>
    <cellStyle name="Comma 2 2 3 2 2 3 2 5" xfId="45928" xr:uid="{920653FF-47AD-4678-9A2A-4AD8DBF6A1BA}"/>
    <cellStyle name="Comma 2 2 3 2 2 3 3" xfId="20776" xr:uid="{3E5C40D1-0B16-4CF3-A022-0DC87AA9FA0E}"/>
    <cellStyle name="Comma 2 2 3 2 2 3 3 2" xfId="34468" xr:uid="{392E4E79-39AC-4355-9C06-16399F2E3807}"/>
    <cellStyle name="Comma 2 2 3 2 2 3 3 3" xfId="49352" xr:uid="{9F0999FA-69F7-4410-AF99-E185C44270CB}"/>
    <cellStyle name="Comma 2 2 3 2 2 3 4" xfId="13932" xr:uid="{65C9B4F9-DF6A-46EB-8DD5-30522E54CE9A}"/>
    <cellStyle name="Comma 2 2 3 2 2 3 5" xfId="27622" xr:uid="{181AA145-49F2-43C7-BC7C-105C2C4478FB}"/>
    <cellStyle name="Comma 2 2 3 2 2 3 6" xfId="42506" xr:uid="{BB4C76AF-323C-46C5-990D-BEB38A67AD57}"/>
    <cellStyle name="Comma 2 2 3 2 2 4" xfId="8796" xr:uid="{D67DEA60-AA8E-4878-B78E-DE80729EA80B}"/>
    <cellStyle name="Comma 2 2 3 2 2 4 2" xfId="22486" xr:uid="{3EDA919F-3E45-43ED-81ED-CAD1AD542896}"/>
    <cellStyle name="Comma 2 2 3 2 2 4 2 2" xfId="36178" xr:uid="{755A5EA6-949E-49A4-B622-28111FD64BB0}"/>
    <cellStyle name="Comma 2 2 3 2 2 4 2 3" xfId="51062" xr:uid="{DF7B4A5F-EA60-4F34-BC8F-A32BF7C1179C}"/>
    <cellStyle name="Comma 2 2 3 2 2 4 3" xfId="15642" xr:uid="{FC42DD66-D1E3-485D-BDDB-EEA2E74C1745}"/>
    <cellStyle name="Comma 2 2 3 2 2 4 4" xfId="29332" xr:uid="{0E0E5FB5-A121-41F3-A37C-723A87D1B778}"/>
    <cellStyle name="Comma 2 2 3 2 2 4 5" xfId="44216" xr:uid="{825073D9-6DB5-4283-911A-8B6471D5853B}"/>
    <cellStyle name="Comma 2 2 3 2 2 5" xfId="19064" xr:uid="{FEA5B0E0-6514-4312-9E2E-F5D2CBCDCC48}"/>
    <cellStyle name="Comma 2 2 3 2 2 5 2" xfId="32756" xr:uid="{ED02A12B-EB2D-43A7-942A-032AC804D781}"/>
    <cellStyle name="Comma 2 2 3 2 2 5 3" xfId="47640" xr:uid="{86A8C65B-FC3D-41F1-80EB-95E3F7912C8F}"/>
    <cellStyle name="Comma 2 2 3 2 2 6" xfId="12220" xr:uid="{145E676C-FC8F-4D53-8D97-3C5012FA1E35}"/>
    <cellStyle name="Comma 2 2 3 2 2 7" xfId="25910" xr:uid="{041753CB-2AC8-41A2-BF0A-FCFE07DCBFF1}"/>
    <cellStyle name="Comma 2 2 3 2 2 8" xfId="40794" xr:uid="{ACC01F70-E4CE-45B3-8627-86F868B6D4DC}"/>
    <cellStyle name="Comma 2 2 3 2 3" xfId="5374" xr:uid="{A3036605-8C5A-4C81-917A-6967EDA589B2}"/>
    <cellStyle name="Comma 2 2 3 2 3 2" xfId="7088" xr:uid="{9CE22551-3863-4E1D-AF77-9BE7AF102BAA}"/>
    <cellStyle name="Comma 2 2 3 2 3 2 2" xfId="10510" xr:uid="{39467528-92E6-4B19-BED0-7F489315FBFC}"/>
    <cellStyle name="Comma 2 2 3 2 3 2 2 2" xfId="24200" xr:uid="{955F211C-DA43-4743-B574-D473C75C07EC}"/>
    <cellStyle name="Comma 2 2 3 2 3 2 2 2 2" xfId="37892" xr:uid="{D5CEF709-138C-420C-A2DE-356804BE7B2F}"/>
    <cellStyle name="Comma 2 2 3 2 3 2 2 2 3" xfId="52776" xr:uid="{9706C3A7-84B2-4061-B614-B1210CCFA229}"/>
    <cellStyle name="Comma 2 2 3 2 3 2 2 3" xfId="17356" xr:uid="{883AC0DE-4A35-427E-AEEC-F311EE76A06E}"/>
    <cellStyle name="Comma 2 2 3 2 3 2 2 4" xfId="31046" xr:uid="{F5DBAC8C-B033-453C-BEE0-D57DB36B0C82}"/>
    <cellStyle name="Comma 2 2 3 2 3 2 2 5" xfId="45930" xr:uid="{CB5FBAFF-8F9A-4F46-BC52-59E9EC38E09D}"/>
    <cellStyle name="Comma 2 2 3 2 3 2 3" xfId="20778" xr:uid="{F2FAE871-4F88-457F-A76B-EC91D8D493DC}"/>
    <cellStyle name="Comma 2 2 3 2 3 2 3 2" xfId="34470" xr:uid="{07E60F51-917A-4F53-9EA5-5F6063C3C9C2}"/>
    <cellStyle name="Comma 2 2 3 2 3 2 3 3" xfId="49354" xr:uid="{0EB83691-724C-4BC5-ABA8-660366A90BA9}"/>
    <cellStyle name="Comma 2 2 3 2 3 2 4" xfId="13934" xr:uid="{3099F653-55A3-4DF9-9F2D-8BF842DCFD60}"/>
    <cellStyle name="Comma 2 2 3 2 3 2 5" xfId="27624" xr:uid="{888ED8E1-34AA-4B7D-B592-60705599E32F}"/>
    <cellStyle name="Comma 2 2 3 2 3 2 6" xfId="42508" xr:uid="{8EED7446-B5B0-4B96-A587-56AF554C2DFE}"/>
    <cellStyle name="Comma 2 2 3 2 3 3" xfId="8798" xr:uid="{8A6AB3C7-505F-4862-A840-43C14FBA5D06}"/>
    <cellStyle name="Comma 2 2 3 2 3 3 2" xfId="22488" xr:uid="{F966E096-A071-4094-B7D7-F6690FF520A5}"/>
    <cellStyle name="Comma 2 2 3 2 3 3 2 2" xfId="36180" xr:uid="{1B1088B3-E2B4-4015-BBCC-DF2540E323FF}"/>
    <cellStyle name="Comma 2 2 3 2 3 3 2 3" xfId="51064" xr:uid="{D6CC0DDF-1ADE-44D8-B529-A6A09B3EB8D9}"/>
    <cellStyle name="Comma 2 2 3 2 3 3 3" xfId="15644" xr:uid="{D6E253D7-E1D9-4579-9D85-28D654FEA5F1}"/>
    <cellStyle name="Comma 2 2 3 2 3 3 4" xfId="29334" xr:uid="{16DD5CD0-8AF9-4A52-AB8B-36B2AE4D1476}"/>
    <cellStyle name="Comma 2 2 3 2 3 3 5" xfId="44218" xr:uid="{F9329915-8948-4131-9AD4-5483F62A8229}"/>
    <cellStyle name="Comma 2 2 3 2 3 4" xfId="19066" xr:uid="{E2F54BDC-FAA9-4A32-9B90-34DCCB41E548}"/>
    <cellStyle name="Comma 2 2 3 2 3 4 2" xfId="32758" xr:uid="{D7C7636A-A197-43BD-9B02-C83B661D4D4B}"/>
    <cellStyle name="Comma 2 2 3 2 3 4 3" xfId="47642" xr:uid="{265B836E-98EA-4DCE-9BC2-1179A0BB124D}"/>
    <cellStyle name="Comma 2 2 3 2 3 5" xfId="12222" xr:uid="{3F598293-C5DF-4AC3-B78A-44E13F523769}"/>
    <cellStyle name="Comma 2 2 3 2 3 6" xfId="25912" xr:uid="{498DF125-7B0B-42A1-8BAF-C481B41242E2}"/>
    <cellStyle name="Comma 2 2 3 2 3 7" xfId="40796" xr:uid="{5FC13B85-EB15-4FC5-8CAC-85ED29A4E661}"/>
    <cellStyle name="Comma 2 2 3 2 4" xfId="5375" xr:uid="{FCCECCFF-F896-41FA-8292-CBC9028ED7A3}"/>
    <cellStyle name="Comma 2 2 3 2 4 2" xfId="7089" xr:uid="{A79760D5-5967-4C35-A514-EC878A8C6510}"/>
    <cellStyle name="Comma 2 2 3 2 4 2 2" xfId="10511" xr:uid="{8F7646B9-2C2B-4AC7-99D1-3D919E68245A}"/>
    <cellStyle name="Comma 2 2 3 2 4 2 2 2" xfId="24201" xr:uid="{6F3FBA3A-43B1-471D-844B-0413259FF133}"/>
    <cellStyle name="Comma 2 2 3 2 4 2 2 2 2" xfId="37893" xr:uid="{8817273A-1B4F-4FC8-B4CA-27596FDCE3FE}"/>
    <cellStyle name="Comma 2 2 3 2 4 2 2 2 3" xfId="52777" xr:uid="{9BDCA045-DE2A-40AF-B608-A954FE612BC0}"/>
    <cellStyle name="Comma 2 2 3 2 4 2 2 3" xfId="17357" xr:uid="{FBEFF3DB-D1DE-415C-B67B-69A654AEDB61}"/>
    <cellStyle name="Comma 2 2 3 2 4 2 2 4" xfId="31047" xr:uid="{E59C205F-D202-4911-8E90-D58ABE2BAA8E}"/>
    <cellStyle name="Comma 2 2 3 2 4 2 2 5" xfId="45931" xr:uid="{C7F84996-F0AF-40B1-8B7C-51C138D5B52F}"/>
    <cellStyle name="Comma 2 2 3 2 4 2 3" xfId="20779" xr:uid="{14033146-220C-4ED7-B795-800B66E60AF6}"/>
    <cellStyle name="Comma 2 2 3 2 4 2 3 2" xfId="34471" xr:uid="{A04D5BA8-B22C-4A42-A93A-ABEFC0496092}"/>
    <cellStyle name="Comma 2 2 3 2 4 2 3 3" xfId="49355" xr:uid="{7F73D6B7-A646-484A-971D-25C7E9413BD0}"/>
    <cellStyle name="Comma 2 2 3 2 4 2 4" xfId="13935" xr:uid="{998E17B8-EA38-42B1-89BE-44DFC65A3693}"/>
    <cellStyle name="Comma 2 2 3 2 4 2 5" xfId="27625" xr:uid="{5CD382CB-185E-4DB9-8526-3A11B625933D}"/>
    <cellStyle name="Comma 2 2 3 2 4 2 6" xfId="42509" xr:uid="{B29E2DC2-0689-48A8-B2EC-E1B3DD08547D}"/>
    <cellStyle name="Comma 2 2 3 2 4 3" xfId="8799" xr:uid="{89724096-4FE7-442A-A3AF-E00A9D19AA22}"/>
    <cellStyle name="Comma 2 2 3 2 4 3 2" xfId="22489" xr:uid="{D980FDE3-4697-4DFF-81E8-3F0166D0E15C}"/>
    <cellStyle name="Comma 2 2 3 2 4 3 2 2" xfId="36181" xr:uid="{438473B2-B772-40E4-BFD7-62DE09ED9467}"/>
    <cellStyle name="Comma 2 2 3 2 4 3 2 3" xfId="51065" xr:uid="{60B4C532-36B4-4DA2-B661-4C096A1DF219}"/>
    <cellStyle name="Comma 2 2 3 2 4 3 3" xfId="15645" xr:uid="{EC5776DE-4B86-4E95-9F73-A96B6483ABC2}"/>
    <cellStyle name="Comma 2 2 3 2 4 3 4" xfId="29335" xr:uid="{34F36DFE-5E2C-4DDA-BB91-34249AD5C28D}"/>
    <cellStyle name="Comma 2 2 3 2 4 3 5" xfId="44219" xr:uid="{F3D08F4E-E1C2-461C-92FD-1681C58F2671}"/>
    <cellStyle name="Comma 2 2 3 2 4 4" xfId="19067" xr:uid="{9C8662F1-0D95-4565-8E90-7B2FFFE1B441}"/>
    <cellStyle name="Comma 2 2 3 2 4 4 2" xfId="32759" xr:uid="{F6AFCD58-EB73-4CA4-9ED1-BAF66B3530DF}"/>
    <cellStyle name="Comma 2 2 3 2 4 4 3" xfId="47643" xr:uid="{F0B064A4-A462-44A2-B4F5-421FDB040664}"/>
    <cellStyle name="Comma 2 2 3 2 4 5" xfId="12223" xr:uid="{EE324651-2531-4A4B-A049-06BAF202FA13}"/>
    <cellStyle name="Comma 2 2 3 2 4 6" xfId="25913" xr:uid="{764531C4-9ED7-4498-A7C1-44ED4F06354B}"/>
    <cellStyle name="Comma 2 2 3 2 4 7" xfId="40797" xr:uid="{D538A933-A2A2-4F01-8AA8-A2DDC43D3D0E}"/>
    <cellStyle name="Comma 2 2 3 2 5" xfId="7085" xr:uid="{B800F840-25FE-4247-BD77-FFC67BC9EE96}"/>
    <cellStyle name="Comma 2 2 3 2 5 2" xfId="10507" xr:uid="{1C501F67-53AF-47FF-BB55-B1B671992E3B}"/>
    <cellStyle name="Comma 2 2 3 2 5 2 2" xfId="24197" xr:uid="{A2B0E077-2DB7-46DB-87E7-6E7365EEC5DD}"/>
    <cellStyle name="Comma 2 2 3 2 5 2 2 2" xfId="37889" xr:uid="{C5B56392-3C27-4F03-B483-CF452FB7A0C7}"/>
    <cellStyle name="Comma 2 2 3 2 5 2 2 3" xfId="52773" xr:uid="{01FD16E3-9004-418E-BFD1-5C459436CA31}"/>
    <cellStyle name="Comma 2 2 3 2 5 2 3" xfId="17353" xr:uid="{8DF39402-D29C-4F8C-9D45-9B9B816829EE}"/>
    <cellStyle name="Comma 2 2 3 2 5 2 4" xfId="31043" xr:uid="{86A81D70-440D-403A-987C-6BF4B63EFCEC}"/>
    <cellStyle name="Comma 2 2 3 2 5 2 5" xfId="45927" xr:uid="{DAA21306-E10B-4BCE-B16F-668118F1954C}"/>
    <cellStyle name="Comma 2 2 3 2 5 3" xfId="20775" xr:uid="{2270FFE8-CCE5-4024-83B8-D29180402073}"/>
    <cellStyle name="Comma 2 2 3 2 5 3 2" xfId="34467" xr:uid="{D64558EC-A302-425A-A20D-E49B6EF3F0B9}"/>
    <cellStyle name="Comma 2 2 3 2 5 3 3" xfId="49351" xr:uid="{BF30769E-5AD0-43A9-86F6-FF7ED3F7BEC2}"/>
    <cellStyle name="Comma 2 2 3 2 5 4" xfId="13931" xr:uid="{9826FFA0-E476-400E-859B-1C4F9CA17A68}"/>
    <cellStyle name="Comma 2 2 3 2 5 5" xfId="27621" xr:uid="{A2353F5D-6116-443D-99A3-39EEA9C2FEE0}"/>
    <cellStyle name="Comma 2 2 3 2 5 6" xfId="42505" xr:uid="{6947D535-83BA-4A13-9F91-D7BFFBECA00C}"/>
    <cellStyle name="Comma 2 2 3 2 6" xfId="8795" xr:uid="{CBD0A592-20F2-4010-B18F-05B295C30C1B}"/>
    <cellStyle name="Comma 2 2 3 2 6 2" xfId="22485" xr:uid="{BC60519F-1A6C-4422-8EAC-B0C90A13AB9C}"/>
    <cellStyle name="Comma 2 2 3 2 6 2 2" xfId="36177" xr:uid="{C0E02CA3-17F1-444C-97F6-22FB921E57E7}"/>
    <cellStyle name="Comma 2 2 3 2 6 2 3" xfId="51061" xr:uid="{6FB3F12C-918D-424B-9BE1-223DF0366B35}"/>
    <cellStyle name="Comma 2 2 3 2 6 3" xfId="15641" xr:uid="{CB1CAE2D-A404-44F4-A6C4-A742656FCC0A}"/>
    <cellStyle name="Comma 2 2 3 2 6 4" xfId="29331" xr:uid="{178F2A77-B3CB-4E20-9FE9-F843074D802B}"/>
    <cellStyle name="Comma 2 2 3 2 6 5" xfId="44215" xr:uid="{B0C706F4-A6E8-4B1C-A5BD-662C8F112F10}"/>
    <cellStyle name="Comma 2 2 3 2 7" xfId="19063" xr:uid="{3856837E-20BC-4780-987D-CF70180267DB}"/>
    <cellStyle name="Comma 2 2 3 2 7 2" xfId="32755" xr:uid="{832CAC31-B204-4697-A850-1A25A0CE9106}"/>
    <cellStyle name="Comma 2 2 3 2 7 3" xfId="47639" xr:uid="{DD1A140A-217A-4561-B862-7D3999E0ED59}"/>
    <cellStyle name="Comma 2 2 3 2 8" xfId="12219" xr:uid="{568D4416-C32D-4DB1-8511-24B8F3347953}"/>
    <cellStyle name="Comma 2 2 3 2 9" xfId="25909" xr:uid="{F5A2BE0A-74D8-4FA7-9693-03E7D3F94439}"/>
    <cellStyle name="Comma 2 2 3 3" xfId="5376" xr:uid="{93993496-29E4-4AF8-8151-A22DB4CE6908}"/>
    <cellStyle name="Comma 2 2 3 3 10" xfId="40798" xr:uid="{FE4C7898-DA15-4A01-8E56-683C85374464}"/>
    <cellStyle name="Comma 2 2 3 3 2" xfId="5377" xr:uid="{24646EA3-A538-4F69-B367-65F248DD8727}"/>
    <cellStyle name="Comma 2 2 3 3 2 2" xfId="5378" xr:uid="{8A7B427D-2419-4044-B129-95A181E0210C}"/>
    <cellStyle name="Comma 2 2 3 3 2 2 2" xfId="7092" xr:uid="{6763A6E7-5D29-492F-9054-2F22EF41957B}"/>
    <cellStyle name="Comma 2 2 3 3 2 2 2 2" xfId="10514" xr:uid="{58A985D5-4B5C-4941-A226-5A4CB6749790}"/>
    <cellStyle name="Comma 2 2 3 3 2 2 2 2 2" xfId="24204" xr:uid="{E0D4CFA8-1D53-40A0-B872-0AA016EDFDDA}"/>
    <cellStyle name="Comma 2 2 3 3 2 2 2 2 2 2" xfId="37896" xr:uid="{B67F2A0A-3423-4400-AA75-204552F95191}"/>
    <cellStyle name="Comma 2 2 3 3 2 2 2 2 2 3" xfId="52780" xr:uid="{82532AEF-5E22-4908-B743-2AE5D2116B47}"/>
    <cellStyle name="Comma 2 2 3 3 2 2 2 2 3" xfId="17360" xr:uid="{5DCDB446-F486-46CD-8518-CCF484EE5D2B}"/>
    <cellStyle name="Comma 2 2 3 3 2 2 2 2 4" xfId="31050" xr:uid="{B8B04242-81E9-4C3D-B146-0F8BA6D01EE2}"/>
    <cellStyle name="Comma 2 2 3 3 2 2 2 2 5" xfId="45934" xr:uid="{FE8CBDDE-E582-4F55-B974-4D5DECDBE2E8}"/>
    <cellStyle name="Comma 2 2 3 3 2 2 2 3" xfId="20782" xr:uid="{2BF6022B-E16D-4A29-A88F-2F08E5189FE5}"/>
    <cellStyle name="Comma 2 2 3 3 2 2 2 3 2" xfId="34474" xr:uid="{DA6EA32F-C8E1-4969-99D9-8FD15B5FFE83}"/>
    <cellStyle name="Comma 2 2 3 3 2 2 2 3 3" xfId="49358" xr:uid="{3C266FB8-1C7A-4F4F-914E-A654421D56AB}"/>
    <cellStyle name="Comma 2 2 3 3 2 2 2 4" xfId="13938" xr:uid="{EC7CBB1B-4476-42CD-A1D9-D7F7D53EC0C9}"/>
    <cellStyle name="Comma 2 2 3 3 2 2 2 5" xfId="27628" xr:uid="{297BC841-570C-4848-AE1A-35647C2B0537}"/>
    <cellStyle name="Comma 2 2 3 3 2 2 2 6" xfId="42512" xr:uid="{DCDFDDBE-E596-416F-88BB-AB77049B86EC}"/>
    <cellStyle name="Comma 2 2 3 3 2 2 3" xfId="8802" xr:uid="{2D671E7E-6B66-48FF-842E-D12318EB1595}"/>
    <cellStyle name="Comma 2 2 3 3 2 2 3 2" xfId="22492" xr:uid="{05D5EFBF-8948-402A-803C-8C1EE1C267B8}"/>
    <cellStyle name="Comma 2 2 3 3 2 2 3 2 2" xfId="36184" xr:uid="{23671C33-CDC6-45D9-9B33-985F6789140B}"/>
    <cellStyle name="Comma 2 2 3 3 2 2 3 2 3" xfId="51068" xr:uid="{672B8F13-53FF-460F-9EC8-5D9CF51111CB}"/>
    <cellStyle name="Comma 2 2 3 3 2 2 3 3" xfId="15648" xr:uid="{DE70E419-665D-47EB-8A43-F2B2BD33FF08}"/>
    <cellStyle name="Comma 2 2 3 3 2 2 3 4" xfId="29338" xr:uid="{1ECF92A5-AF65-48A0-A0D5-D331AD7A8CEC}"/>
    <cellStyle name="Comma 2 2 3 3 2 2 3 5" xfId="44222" xr:uid="{31E53690-CA03-4698-9C7D-CCD25047C967}"/>
    <cellStyle name="Comma 2 2 3 3 2 2 4" xfId="19070" xr:uid="{083623AB-3065-40D0-90DA-4FCC7E494A8A}"/>
    <cellStyle name="Comma 2 2 3 3 2 2 4 2" xfId="32762" xr:uid="{79EC90B7-7A52-44F7-A59B-D7F775E6B650}"/>
    <cellStyle name="Comma 2 2 3 3 2 2 4 3" xfId="47646" xr:uid="{D97E8DE2-4C34-48B5-A753-B7358F33BF6C}"/>
    <cellStyle name="Comma 2 2 3 3 2 2 5" xfId="12226" xr:uid="{89C24FBD-4596-4195-BC46-E0A4390F8FE7}"/>
    <cellStyle name="Comma 2 2 3 3 2 2 6" xfId="25916" xr:uid="{20080372-8F1F-41B6-9F5C-3F41D1CEE9D2}"/>
    <cellStyle name="Comma 2 2 3 3 2 2 7" xfId="40800" xr:uid="{FB7C430E-04BA-4421-A72A-0967D9A42F6F}"/>
    <cellStyle name="Comma 2 2 3 3 2 3" xfId="7091" xr:uid="{0E510CAB-6DAD-4B66-8F88-AB3C32092E6E}"/>
    <cellStyle name="Comma 2 2 3 3 2 3 2" xfId="10513" xr:uid="{61BE1F50-DE48-45EC-B180-A86035D33759}"/>
    <cellStyle name="Comma 2 2 3 3 2 3 2 2" xfId="24203" xr:uid="{C9AA3FD3-14FB-4E48-9E65-F415AFAC85FF}"/>
    <cellStyle name="Comma 2 2 3 3 2 3 2 2 2" xfId="37895" xr:uid="{D399C72C-A019-4ADB-B236-26BD1DA26065}"/>
    <cellStyle name="Comma 2 2 3 3 2 3 2 2 3" xfId="52779" xr:uid="{50081BCC-E57E-490C-9C9D-A520768B512E}"/>
    <cellStyle name="Comma 2 2 3 3 2 3 2 3" xfId="17359" xr:uid="{81926724-B616-4A34-B04D-59FB36B58733}"/>
    <cellStyle name="Comma 2 2 3 3 2 3 2 4" xfId="31049" xr:uid="{FC3585E6-20A1-4B29-8130-C2F8C74C166F}"/>
    <cellStyle name="Comma 2 2 3 3 2 3 2 5" xfId="45933" xr:uid="{03899D04-791F-4EA9-B524-BFE58185A78F}"/>
    <cellStyle name="Comma 2 2 3 3 2 3 3" xfId="20781" xr:uid="{D66C75CF-2F40-415F-B67B-5E4D912FB42C}"/>
    <cellStyle name="Comma 2 2 3 3 2 3 3 2" xfId="34473" xr:uid="{00DF2F37-A645-4121-AAD8-472A0817A2D3}"/>
    <cellStyle name="Comma 2 2 3 3 2 3 3 3" xfId="49357" xr:uid="{ABC9E848-6515-422D-B4CB-CA9394CE4CD7}"/>
    <cellStyle name="Comma 2 2 3 3 2 3 4" xfId="13937" xr:uid="{EBBD1036-162F-42BD-B7F0-E9FC913A0C06}"/>
    <cellStyle name="Comma 2 2 3 3 2 3 5" xfId="27627" xr:uid="{AEC2ACF4-E4B0-45DB-A962-50B6B5FB223A}"/>
    <cellStyle name="Comma 2 2 3 3 2 3 6" xfId="42511" xr:uid="{212FD97D-4B7B-4B18-84F8-1CBFD76F0BA1}"/>
    <cellStyle name="Comma 2 2 3 3 2 4" xfId="8801" xr:uid="{885A6D2C-EE1C-43E1-AA98-F35F75AF5139}"/>
    <cellStyle name="Comma 2 2 3 3 2 4 2" xfId="22491" xr:uid="{36FE808E-3134-40D3-919F-E8BA32E62021}"/>
    <cellStyle name="Comma 2 2 3 3 2 4 2 2" xfId="36183" xr:uid="{B723E1C4-257A-47A2-B744-EBFDC0B40448}"/>
    <cellStyle name="Comma 2 2 3 3 2 4 2 3" xfId="51067" xr:uid="{C08C7B57-A1DB-4BFD-80D5-260D262D3A57}"/>
    <cellStyle name="Comma 2 2 3 3 2 4 3" xfId="15647" xr:uid="{4F01FAEC-A7F2-4251-AD27-E3A0A0CE565E}"/>
    <cellStyle name="Comma 2 2 3 3 2 4 4" xfId="29337" xr:uid="{A23CD067-0804-44CA-A909-F95E9296E489}"/>
    <cellStyle name="Comma 2 2 3 3 2 4 5" xfId="44221" xr:uid="{39D695C6-AA23-452A-9308-9DF449818D68}"/>
    <cellStyle name="Comma 2 2 3 3 2 5" xfId="19069" xr:uid="{BC6AF1E9-8099-4083-A7B3-971670142E7B}"/>
    <cellStyle name="Comma 2 2 3 3 2 5 2" xfId="32761" xr:uid="{2FFBFE5B-9824-40D8-8042-D186959AFB4B}"/>
    <cellStyle name="Comma 2 2 3 3 2 5 3" xfId="47645" xr:uid="{64AF23A3-61FE-4910-83B2-28EBE9F74DB7}"/>
    <cellStyle name="Comma 2 2 3 3 2 6" xfId="12225" xr:uid="{1CF005F9-2DA1-4567-837A-6463F28AA44A}"/>
    <cellStyle name="Comma 2 2 3 3 2 7" xfId="25915" xr:uid="{1D88CE97-9F67-4391-9C47-B3F7B492C2F9}"/>
    <cellStyle name="Comma 2 2 3 3 2 8" xfId="40799" xr:uid="{2ACE84E8-846F-40C5-9BDA-2310BC4472D6}"/>
    <cellStyle name="Comma 2 2 3 3 3" xfId="5379" xr:uid="{FCEA9A12-CCBD-4097-809F-7838EF66ADE6}"/>
    <cellStyle name="Comma 2 2 3 3 3 2" xfId="7093" xr:uid="{49569BE5-B648-4DED-84AE-B5FEB121CBE6}"/>
    <cellStyle name="Comma 2 2 3 3 3 2 2" xfId="10515" xr:uid="{4E0AAFE9-A028-4406-B943-E40E0C0DC240}"/>
    <cellStyle name="Comma 2 2 3 3 3 2 2 2" xfId="24205" xr:uid="{584CB7CE-0599-400B-95FA-975CB734BD59}"/>
    <cellStyle name="Comma 2 2 3 3 3 2 2 2 2" xfId="37897" xr:uid="{5349A6C0-3495-4D66-9BD4-49496C431563}"/>
    <cellStyle name="Comma 2 2 3 3 3 2 2 2 3" xfId="52781" xr:uid="{D54BF0AD-F7B1-4232-879D-5C5F4ECF3A9F}"/>
    <cellStyle name="Comma 2 2 3 3 3 2 2 3" xfId="17361" xr:uid="{A8F349AF-FB85-46E4-A5C4-D89C7E4C739D}"/>
    <cellStyle name="Comma 2 2 3 3 3 2 2 4" xfId="31051" xr:uid="{78FFBAC1-11DA-4699-9221-85A8B2061045}"/>
    <cellStyle name="Comma 2 2 3 3 3 2 2 5" xfId="45935" xr:uid="{08392023-BC12-4A37-9099-A0A75F283C14}"/>
    <cellStyle name="Comma 2 2 3 3 3 2 3" xfId="20783" xr:uid="{E93EB04B-1ED1-4432-B64E-3432DDE7E944}"/>
    <cellStyle name="Comma 2 2 3 3 3 2 3 2" xfId="34475" xr:uid="{75AF0C53-881E-4A51-9A8E-26DF5FB02C8C}"/>
    <cellStyle name="Comma 2 2 3 3 3 2 3 3" xfId="49359" xr:uid="{0185F5CF-10C3-4DFF-8191-5B71F542B3BF}"/>
    <cellStyle name="Comma 2 2 3 3 3 2 4" xfId="13939" xr:uid="{D55C36FB-D4E8-4F33-87B7-7BFB473C80CA}"/>
    <cellStyle name="Comma 2 2 3 3 3 2 5" xfId="27629" xr:uid="{5772E40E-4AA6-491E-A58C-E7163B4E7A3F}"/>
    <cellStyle name="Comma 2 2 3 3 3 2 6" xfId="42513" xr:uid="{3613C898-3AA1-4BFF-AADF-99C721D29E52}"/>
    <cellStyle name="Comma 2 2 3 3 3 3" xfId="8803" xr:uid="{642D4484-AEF5-4A40-BD51-6474DFA6F5F0}"/>
    <cellStyle name="Comma 2 2 3 3 3 3 2" xfId="22493" xr:uid="{8236B7AA-BEF8-4705-A85A-42DAADB08EBF}"/>
    <cellStyle name="Comma 2 2 3 3 3 3 2 2" xfId="36185" xr:uid="{8F9F2153-0C6C-4467-99F1-BFC4E371E7B8}"/>
    <cellStyle name="Comma 2 2 3 3 3 3 2 3" xfId="51069" xr:uid="{ADC1777C-E06C-42CF-AB8C-AFCC7AFD2623}"/>
    <cellStyle name="Comma 2 2 3 3 3 3 3" xfId="15649" xr:uid="{1CDAB06E-996D-4ED5-9393-EA7DBF08D85B}"/>
    <cellStyle name="Comma 2 2 3 3 3 3 4" xfId="29339" xr:uid="{74AA7EFA-BDAE-4E71-97EA-B07F1468F330}"/>
    <cellStyle name="Comma 2 2 3 3 3 3 5" xfId="44223" xr:uid="{2D25065A-0345-4D10-B7B4-2C2630D3DFE5}"/>
    <cellStyle name="Comma 2 2 3 3 3 4" xfId="19071" xr:uid="{E8F9DB93-B33A-4FC7-A535-47A0C7D5E239}"/>
    <cellStyle name="Comma 2 2 3 3 3 4 2" xfId="32763" xr:uid="{31D36595-1FAB-4C17-B5DE-C74C56728F46}"/>
    <cellStyle name="Comma 2 2 3 3 3 4 3" xfId="47647" xr:uid="{D0561F9F-85DC-44C0-934E-994804093067}"/>
    <cellStyle name="Comma 2 2 3 3 3 5" xfId="12227" xr:uid="{29B8E837-668D-4894-9FE0-17E78AD7B8CA}"/>
    <cellStyle name="Comma 2 2 3 3 3 6" xfId="25917" xr:uid="{265C7313-6C6B-400E-A25C-0FA192998BD9}"/>
    <cellStyle name="Comma 2 2 3 3 3 7" xfId="40801" xr:uid="{A0D9307A-7640-4012-808A-FB467CC86EA7}"/>
    <cellStyle name="Comma 2 2 3 3 4" xfId="5380" xr:uid="{9DE39CB7-56D5-4879-9C61-9DD892BC4C0B}"/>
    <cellStyle name="Comma 2 2 3 3 4 2" xfId="7094" xr:uid="{4D1F2B7E-160F-4E57-A618-1E101253114C}"/>
    <cellStyle name="Comma 2 2 3 3 4 2 2" xfId="10516" xr:uid="{90542802-4B1B-4FD0-941B-2C7349C0094D}"/>
    <cellStyle name="Comma 2 2 3 3 4 2 2 2" xfId="24206" xr:uid="{CBDA041F-89B4-43D7-9633-589355BB8BE0}"/>
    <cellStyle name="Comma 2 2 3 3 4 2 2 2 2" xfId="37898" xr:uid="{D2DF3D49-6AAC-471D-8F6C-11B9FC113A09}"/>
    <cellStyle name="Comma 2 2 3 3 4 2 2 2 3" xfId="52782" xr:uid="{29FC49B6-FC34-44B1-80D7-56DA1A09E44A}"/>
    <cellStyle name="Comma 2 2 3 3 4 2 2 3" xfId="17362" xr:uid="{9C50B459-8269-4FDB-91F5-672A7CE49197}"/>
    <cellStyle name="Comma 2 2 3 3 4 2 2 4" xfId="31052" xr:uid="{B3D1B20F-27C3-4F2D-8057-F62336F9C91A}"/>
    <cellStyle name="Comma 2 2 3 3 4 2 2 5" xfId="45936" xr:uid="{B6E6BD7F-0C88-4AE4-ADDA-6F54B60A7ABF}"/>
    <cellStyle name="Comma 2 2 3 3 4 2 3" xfId="20784" xr:uid="{318CD2F9-5173-4546-9698-7A9FADA862BF}"/>
    <cellStyle name="Comma 2 2 3 3 4 2 3 2" xfId="34476" xr:uid="{95B89F21-79DD-426F-818C-33BF1C7E1B55}"/>
    <cellStyle name="Comma 2 2 3 3 4 2 3 3" xfId="49360" xr:uid="{82DD7D4C-7A89-43C4-AFDA-17CDD6267ECA}"/>
    <cellStyle name="Comma 2 2 3 3 4 2 4" xfId="13940" xr:uid="{E38F9C23-2C19-46B3-BCAE-5D34659F8F0C}"/>
    <cellStyle name="Comma 2 2 3 3 4 2 5" xfId="27630" xr:uid="{4B7C735E-5A68-4DEA-9EEF-7934EC5CFE31}"/>
    <cellStyle name="Comma 2 2 3 3 4 2 6" xfId="42514" xr:uid="{73D36B81-FE5E-40E3-87DA-34F9C4E2FDBC}"/>
    <cellStyle name="Comma 2 2 3 3 4 3" xfId="8804" xr:uid="{A94568D4-5757-4018-9706-00EC7C8CB835}"/>
    <cellStyle name="Comma 2 2 3 3 4 3 2" xfId="22494" xr:uid="{3E6C3ACB-0ACF-4384-9A52-5165D56730FF}"/>
    <cellStyle name="Comma 2 2 3 3 4 3 2 2" xfId="36186" xr:uid="{88691883-97EB-41A8-B35C-CB7F56842418}"/>
    <cellStyle name="Comma 2 2 3 3 4 3 2 3" xfId="51070" xr:uid="{D3DFF324-C3ED-4349-B325-E0AC284966A4}"/>
    <cellStyle name="Comma 2 2 3 3 4 3 3" xfId="15650" xr:uid="{AD2A2313-93CB-4B1D-A444-620673BF40C4}"/>
    <cellStyle name="Comma 2 2 3 3 4 3 4" xfId="29340" xr:uid="{B88F688C-3BE5-4CD6-AF8E-96100C694616}"/>
    <cellStyle name="Comma 2 2 3 3 4 3 5" xfId="44224" xr:uid="{CC3CD47C-368F-4CCC-923F-20100132D0E9}"/>
    <cellStyle name="Comma 2 2 3 3 4 4" xfId="19072" xr:uid="{6FA1C0A1-B305-49F1-BC7E-5160A5CDCE4B}"/>
    <cellStyle name="Comma 2 2 3 3 4 4 2" xfId="32764" xr:uid="{EC432A75-9CC7-4230-B2C8-190EF890D47B}"/>
    <cellStyle name="Comma 2 2 3 3 4 4 3" xfId="47648" xr:uid="{ECA2779E-48F2-437D-88F1-A416124089A4}"/>
    <cellStyle name="Comma 2 2 3 3 4 5" xfId="12228" xr:uid="{B9FC0F69-E47E-49A7-AF12-1C16ADA452B1}"/>
    <cellStyle name="Comma 2 2 3 3 4 6" xfId="25918" xr:uid="{55017BB9-A7B7-450C-AD8C-ABFD6B99A8FE}"/>
    <cellStyle name="Comma 2 2 3 3 4 7" xfId="40802" xr:uid="{338193BA-E157-4105-B88F-5D52730CF047}"/>
    <cellStyle name="Comma 2 2 3 3 5" xfId="7090" xr:uid="{05B6DA47-47F7-4D5C-A980-DE120C83F8A0}"/>
    <cellStyle name="Comma 2 2 3 3 5 2" xfId="10512" xr:uid="{00004DED-E9B2-4194-9B34-20AC91E0AB2D}"/>
    <cellStyle name="Comma 2 2 3 3 5 2 2" xfId="24202" xr:uid="{C5B54C85-9CEB-4CDD-9A14-3A198C542609}"/>
    <cellStyle name="Comma 2 2 3 3 5 2 2 2" xfId="37894" xr:uid="{4EEA62BB-535C-4C84-A334-E60212A656D6}"/>
    <cellStyle name="Comma 2 2 3 3 5 2 2 3" xfId="52778" xr:uid="{FF24E223-0BE2-4939-85BE-F93D76D4B623}"/>
    <cellStyle name="Comma 2 2 3 3 5 2 3" xfId="17358" xr:uid="{2D69D2BF-4DC5-4436-8FC1-9F400D7824DF}"/>
    <cellStyle name="Comma 2 2 3 3 5 2 4" xfId="31048" xr:uid="{72ABB853-449B-481F-98E8-71A0E3C5FA46}"/>
    <cellStyle name="Comma 2 2 3 3 5 2 5" xfId="45932" xr:uid="{11B48BC1-EDA3-42E7-9CB1-0A24387D9C66}"/>
    <cellStyle name="Comma 2 2 3 3 5 3" xfId="20780" xr:uid="{42B8DEDD-E80D-4D0A-81EE-6384DEDE3F04}"/>
    <cellStyle name="Comma 2 2 3 3 5 3 2" xfId="34472" xr:uid="{8C01D7A2-3830-4330-9EFD-A6C90E871771}"/>
    <cellStyle name="Comma 2 2 3 3 5 3 3" xfId="49356" xr:uid="{378E7540-FBF9-4B30-91B2-C1E36CE59977}"/>
    <cellStyle name="Comma 2 2 3 3 5 4" xfId="13936" xr:uid="{8AC7897B-93C6-4CA8-AC46-0FAB09F71CCA}"/>
    <cellStyle name="Comma 2 2 3 3 5 5" xfId="27626" xr:uid="{C16C8F15-D28C-4DF8-A675-D7710CE6681C}"/>
    <cellStyle name="Comma 2 2 3 3 5 6" xfId="42510" xr:uid="{D1243401-B69B-4432-98BD-81396E619B3F}"/>
    <cellStyle name="Comma 2 2 3 3 6" xfId="8800" xr:uid="{4670E96F-7E38-496C-B095-1F892D2C4DF0}"/>
    <cellStyle name="Comma 2 2 3 3 6 2" xfId="22490" xr:uid="{C192C130-ACEE-4ABB-A8F9-C4068CE4A7B1}"/>
    <cellStyle name="Comma 2 2 3 3 6 2 2" xfId="36182" xr:uid="{8C7B8ACA-512A-4E71-91DE-8BFD9037018C}"/>
    <cellStyle name="Comma 2 2 3 3 6 2 3" xfId="51066" xr:uid="{21BCD7E5-4B0F-4112-9ED9-F72F6B78ED52}"/>
    <cellStyle name="Comma 2 2 3 3 6 3" xfId="15646" xr:uid="{477F65FB-A4BD-4314-B7D0-7E95B924DB41}"/>
    <cellStyle name="Comma 2 2 3 3 6 4" xfId="29336" xr:uid="{EAE9A5CF-81C1-4A08-8265-DDCAF4B958EC}"/>
    <cellStyle name="Comma 2 2 3 3 6 5" xfId="44220" xr:uid="{39C94C4F-C875-4BFF-ADDF-8A023231DCE6}"/>
    <cellStyle name="Comma 2 2 3 3 7" xfId="19068" xr:uid="{6CF7A6D3-6E8C-444F-B5DC-BC42DA543B1D}"/>
    <cellStyle name="Comma 2 2 3 3 7 2" xfId="32760" xr:uid="{7DA4EE61-1F3A-40CB-A8F2-A34268A1D726}"/>
    <cellStyle name="Comma 2 2 3 3 7 3" xfId="47644" xr:uid="{708A9C0F-50E2-4E8A-BC57-F5BE2BEDDE57}"/>
    <cellStyle name="Comma 2 2 3 3 8" xfId="12224" xr:uid="{54E718D9-FDC0-4486-B8A0-527C2C76788E}"/>
    <cellStyle name="Comma 2 2 3 3 9" xfId="25914" xr:uid="{795382D2-4F7D-4988-A9B6-8820CCE1C792}"/>
    <cellStyle name="Comma 2 2 3 4" xfId="5381" xr:uid="{C128D5DD-C1F9-4E3D-8D43-07D0EDA1A089}"/>
    <cellStyle name="Comma 2 2 3 4 2" xfId="5382" xr:uid="{2D4242C4-8626-4DDF-B01E-5B89DDF910C0}"/>
    <cellStyle name="Comma 2 2 3 4 2 2" xfId="7096" xr:uid="{85C20D79-E0E0-4839-9E19-E4A0BA1B83A5}"/>
    <cellStyle name="Comma 2 2 3 4 2 2 2" xfId="10518" xr:uid="{47EF3FA7-5702-46C2-8885-5686AC2C5C4D}"/>
    <cellStyle name="Comma 2 2 3 4 2 2 2 2" xfId="24208" xr:uid="{64CFF867-FAB1-4716-A40A-70CF5E7CE82E}"/>
    <cellStyle name="Comma 2 2 3 4 2 2 2 2 2" xfId="37900" xr:uid="{A218D6B5-261E-4B5E-AE6E-EEB3E7F5A0C7}"/>
    <cellStyle name="Comma 2 2 3 4 2 2 2 2 3" xfId="52784" xr:uid="{B2B6F465-77A0-4F83-B098-C751A007A50E}"/>
    <cellStyle name="Comma 2 2 3 4 2 2 2 3" xfId="17364" xr:uid="{45363030-B2F2-41FB-92A9-66B33640D761}"/>
    <cellStyle name="Comma 2 2 3 4 2 2 2 4" xfId="31054" xr:uid="{837B5A2F-A339-411F-B03B-4483B1BFE619}"/>
    <cellStyle name="Comma 2 2 3 4 2 2 2 5" xfId="45938" xr:uid="{6DD968BD-12A2-405C-8045-B88C99E738FF}"/>
    <cellStyle name="Comma 2 2 3 4 2 2 3" xfId="20786" xr:uid="{039FB058-082D-4371-A991-34FB7C3D5456}"/>
    <cellStyle name="Comma 2 2 3 4 2 2 3 2" xfId="34478" xr:uid="{1A7389D3-83BB-416F-B966-6EBAAAD9BAA6}"/>
    <cellStyle name="Comma 2 2 3 4 2 2 3 3" xfId="49362" xr:uid="{85597B1E-1871-4E20-86EB-8E797A2F5448}"/>
    <cellStyle name="Comma 2 2 3 4 2 2 4" xfId="13942" xr:uid="{BDB9D48F-4AA6-4541-864D-A74DAE7691EF}"/>
    <cellStyle name="Comma 2 2 3 4 2 2 5" xfId="27632" xr:uid="{43A82FFB-18C5-45F2-A585-3CCF3FB9E0A1}"/>
    <cellStyle name="Comma 2 2 3 4 2 2 6" xfId="42516" xr:uid="{C58C656B-56B1-4216-85E8-6CD20DC5DAFA}"/>
    <cellStyle name="Comma 2 2 3 4 2 3" xfId="8806" xr:uid="{1F30EE87-AE77-4B4A-9162-6ACEC15C83C1}"/>
    <cellStyle name="Comma 2 2 3 4 2 3 2" xfId="22496" xr:uid="{31EF2131-BDF9-45A4-A6E2-6A0455B7FC09}"/>
    <cellStyle name="Comma 2 2 3 4 2 3 2 2" xfId="36188" xr:uid="{9118A564-B4E6-475F-8B7E-963CA6E5F4DD}"/>
    <cellStyle name="Comma 2 2 3 4 2 3 2 3" xfId="51072" xr:uid="{9EEFF906-D4AC-4BAB-8A79-74B225BB6AA0}"/>
    <cellStyle name="Comma 2 2 3 4 2 3 3" xfId="15652" xr:uid="{01183F42-2DD9-44FD-A194-D952521A85C9}"/>
    <cellStyle name="Comma 2 2 3 4 2 3 4" xfId="29342" xr:uid="{CFBC8E81-C5B6-4D04-882B-3791D83A621C}"/>
    <cellStyle name="Comma 2 2 3 4 2 3 5" xfId="44226" xr:uid="{FE28950D-3128-4608-A4D2-AEDD3B4ABB50}"/>
    <cellStyle name="Comma 2 2 3 4 2 4" xfId="19074" xr:uid="{4EFCFF4F-3A7B-4E73-B6C5-BF3799E9C2C8}"/>
    <cellStyle name="Comma 2 2 3 4 2 4 2" xfId="32766" xr:uid="{BA6E94CC-7424-484B-BFAF-05816BA66BC2}"/>
    <cellStyle name="Comma 2 2 3 4 2 4 3" xfId="47650" xr:uid="{D170007D-FD6E-4181-90D1-D55EB973FC37}"/>
    <cellStyle name="Comma 2 2 3 4 2 5" xfId="12230" xr:uid="{9249FF97-AB23-4195-A141-D5E6EDEE2B76}"/>
    <cellStyle name="Comma 2 2 3 4 2 6" xfId="25920" xr:uid="{38E5C076-4A23-49BD-9A54-16BADF5C45F4}"/>
    <cellStyle name="Comma 2 2 3 4 2 7" xfId="40804" xr:uid="{88C15ACE-6B37-4BC6-855A-9FC6C596C880}"/>
    <cellStyle name="Comma 2 2 3 4 3" xfId="7095" xr:uid="{6A11CB71-A672-4565-9C75-51BC25593D2F}"/>
    <cellStyle name="Comma 2 2 3 4 3 2" xfId="10517" xr:uid="{11B95DE2-E25B-47E8-B69C-75083A87EF67}"/>
    <cellStyle name="Comma 2 2 3 4 3 2 2" xfId="24207" xr:uid="{4295CDE0-10D5-4D6A-98F0-F9D22B2428D7}"/>
    <cellStyle name="Comma 2 2 3 4 3 2 2 2" xfId="37899" xr:uid="{DDA62BEB-DE2A-44AF-8A48-E98920D3A2FC}"/>
    <cellStyle name="Comma 2 2 3 4 3 2 2 3" xfId="52783" xr:uid="{39095D85-65A7-4859-9C8F-713D9FBA7A64}"/>
    <cellStyle name="Comma 2 2 3 4 3 2 3" xfId="17363" xr:uid="{55F9CD20-B720-4C86-BF12-966B5228CFB3}"/>
    <cellStyle name="Comma 2 2 3 4 3 2 4" xfId="31053" xr:uid="{59A749EA-1A29-402E-BD71-3807DE36C75A}"/>
    <cellStyle name="Comma 2 2 3 4 3 2 5" xfId="45937" xr:uid="{88067536-4C62-4282-ADA1-9023AAD78A8F}"/>
    <cellStyle name="Comma 2 2 3 4 3 3" xfId="20785" xr:uid="{92DE136F-A6B9-4540-8731-19C5F5674745}"/>
    <cellStyle name="Comma 2 2 3 4 3 3 2" xfId="34477" xr:uid="{1D9E8548-271D-41CD-9B01-964E42D5D7C0}"/>
    <cellStyle name="Comma 2 2 3 4 3 3 3" xfId="49361" xr:uid="{B212CBD3-0FAA-4EC2-8CD6-81024C37322F}"/>
    <cellStyle name="Comma 2 2 3 4 3 4" xfId="13941" xr:uid="{495B0861-96F7-4DFC-AA34-F2AB25D48F09}"/>
    <cellStyle name="Comma 2 2 3 4 3 5" xfId="27631" xr:uid="{4665DB5A-67AC-485B-BA46-A283BDBB5E33}"/>
    <cellStyle name="Comma 2 2 3 4 3 6" xfId="42515" xr:uid="{DBE6BF44-F611-429C-9B4B-833A6BD7F37A}"/>
    <cellStyle name="Comma 2 2 3 4 4" xfId="8805" xr:uid="{B674856D-C53A-458D-A43F-8C29C962BA68}"/>
    <cellStyle name="Comma 2 2 3 4 4 2" xfId="22495" xr:uid="{CE74E447-29CB-4C0A-8A6C-DF38DC0D214B}"/>
    <cellStyle name="Comma 2 2 3 4 4 2 2" xfId="36187" xr:uid="{4DF9166A-4FCE-4C03-B05A-3C356D89FC58}"/>
    <cellStyle name="Comma 2 2 3 4 4 2 3" xfId="51071" xr:uid="{70DC4D28-6184-4083-BDDD-40302BA1F5D7}"/>
    <cellStyle name="Comma 2 2 3 4 4 3" xfId="15651" xr:uid="{8999B5CA-0196-4B72-B3BA-A5641AD21E54}"/>
    <cellStyle name="Comma 2 2 3 4 4 4" xfId="29341" xr:uid="{F8A2D51C-1D5D-4BF7-BF38-716FF9E20860}"/>
    <cellStyle name="Comma 2 2 3 4 4 5" xfId="44225" xr:uid="{921AF43E-CB54-4E9A-946E-F092E1FD3D87}"/>
    <cellStyle name="Comma 2 2 3 4 5" xfId="19073" xr:uid="{8B30E8BA-1C05-46B5-ACF4-E98B8B9218AB}"/>
    <cellStyle name="Comma 2 2 3 4 5 2" xfId="32765" xr:uid="{6F044C6E-C22F-463D-97A9-DDD6BA96F59B}"/>
    <cellStyle name="Comma 2 2 3 4 5 3" xfId="47649" xr:uid="{2F8DCA99-EC35-4DC2-9932-7C14A7780D8E}"/>
    <cellStyle name="Comma 2 2 3 4 6" xfId="12229" xr:uid="{A63F5D82-F017-4780-BB10-05E722912764}"/>
    <cellStyle name="Comma 2 2 3 4 7" xfId="25919" xr:uid="{0C1FA84E-1795-457A-B593-56DF67FBEC77}"/>
    <cellStyle name="Comma 2 2 3 4 8" xfId="40803" xr:uid="{FBEFFC4D-C8EF-46CF-80B0-7E615E188029}"/>
    <cellStyle name="Comma 2 2 3 5" xfId="5383" xr:uid="{98840586-D51F-4FF7-9A56-74BE6AB988A3}"/>
    <cellStyle name="Comma 2 2 3 5 2" xfId="7097" xr:uid="{0BA1DBE8-E796-4346-8D16-07472214C05C}"/>
    <cellStyle name="Comma 2 2 3 5 2 2" xfId="10519" xr:uid="{F2942307-D756-4A26-B319-D86692003C7C}"/>
    <cellStyle name="Comma 2 2 3 5 2 2 2" xfId="24209" xr:uid="{83FA7841-191D-4A89-B84F-96CC4C5CA322}"/>
    <cellStyle name="Comma 2 2 3 5 2 2 2 2" xfId="37901" xr:uid="{090270AE-3DE8-4050-9AF4-035E3DB6D651}"/>
    <cellStyle name="Comma 2 2 3 5 2 2 2 3" xfId="52785" xr:uid="{0F928A8C-5B83-4CE1-9832-383958A3E0D1}"/>
    <cellStyle name="Comma 2 2 3 5 2 2 3" xfId="17365" xr:uid="{2B9EA35A-21E4-47C1-8D9E-11C926137718}"/>
    <cellStyle name="Comma 2 2 3 5 2 2 4" xfId="31055" xr:uid="{ECB1572F-49F3-49BF-91EE-491ACF9B091D}"/>
    <cellStyle name="Comma 2 2 3 5 2 2 5" xfId="45939" xr:uid="{F2458B88-8BEC-4431-98B0-84D1F84C7AB8}"/>
    <cellStyle name="Comma 2 2 3 5 2 3" xfId="20787" xr:uid="{E1BA1F98-A613-4D9C-9250-0AF52D14DFC2}"/>
    <cellStyle name="Comma 2 2 3 5 2 3 2" xfId="34479" xr:uid="{09E6C517-6CA7-4DC1-8B39-49B9F3FA52B2}"/>
    <cellStyle name="Comma 2 2 3 5 2 3 3" xfId="49363" xr:uid="{8F745394-D1F2-49A7-ABAA-0DDD3A3EC6A6}"/>
    <cellStyle name="Comma 2 2 3 5 2 4" xfId="13943" xr:uid="{02235781-9EC5-4433-A125-0796B2989372}"/>
    <cellStyle name="Comma 2 2 3 5 2 5" xfId="27633" xr:uid="{52019E18-4536-4747-B0B8-A467C5EF1554}"/>
    <cellStyle name="Comma 2 2 3 5 2 6" xfId="42517" xr:uid="{D8CBA40B-BBAC-4E13-AB68-327F5D7C3373}"/>
    <cellStyle name="Comma 2 2 3 5 3" xfId="8807" xr:uid="{24517199-F026-4F6F-A8AD-33D2D1A7220C}"/>
    <cellStyle name="Comma 2 2 3 5 3 2" xfId="22497" xr:uid="{EE3B2A5D-9B15-458B-A1CA-E153C9C03FE2}"/>
    <cellStyle name="Comma 2 2 3 5 3 2 2" xfId="36189" xr:uid="{080C2F2B-1C1E-42F8-AE1C-31B3141BBCDC}"/>
    <cellStyle name="Comma 2 2 3 5 3 2 3" xfId="51073" xr:uid="{4DF92AF4-46DA-4E37-8333-EADC1A6E63BA}"/>
    <cellStyle name="Comma 2 2 3 5 3 3" xfId="15653" xr:uid="{DF99F26D-D656-4859-852B-4EE46FD9ED88}"/>
    <cellStyle name="Comma 2 2 3 5 3 4" xfId="29343" xr:uid="{1AAFE55B-D4A2-4FE6-A4F3-001AAC03E19F}"/>
    <cellStyle name="Comma 2 2 3 5 3 5" xfId="44227" xr:uid="{A424E111-E59F-4052-A192-C3DFA0108BEB}"/>
    <cellStyle name="Comma 2 2 3 5 4" xfId="19075" xr:uid="{BB0A8984-CFC6-417D-BFAA-3BC1DFB8053C}"/>
    <cellStyle name="Comma 2 2 3 5 4 2" xfId="32767" xr:uid="{79EEE99E-E6ED-445C-9294-521548966837}"/>
    <cellStyle name="Comma 2 2 3 5 4 3" xfId="47651" xr:uid="{41160857-C849-4B60-A6C7-E95A30AB5CD3}"/>
    <cellStyle name="Comma 2 2 3 5 5" xfId="12231" xr:uid="{FFCAC1DD-95DB-4846-9378-68E39873E0AB}"/>
    <cellStyle name="Comma 2 2 3 5 6" xfId="25921" xr:uid="{1E95E58F-0EA1-43B0-8D68-CB8884556685}"/>
    <cellStyle name="Comma 2 2 3 5 7" xfId="40805" xr:uid="{E095F503-A02D-47A6-B179-37FF9D98E12E}"/>
    <cellStyle name="Comma 2 2 3 6" xfId="5384" xr:uid="{70519F25-AF7A-4DC8-9489-EADECC7D4EF5}"/>
    <cellStyle name="Comma 2 2 3 6 2" xfId="7098" xr:uid="{D27553E8-973F-43F2-925D-1F23B8F4A890}"/>
    <cellStyle name="Comma 2 2 3 6 2 2" xfId="10520" xr:uid="{E2A6E7E4-FF33-44FB-B945-33F1F0CF9924}"/>
    <cellStyle name="Comma 2 2 3 6 2 2 2" xfId="24210" xr:uid="{A11AFE22-DE8C-4236-9A75-A885B7C2130B}"/>
    <cellStyle name="Comma 2 2 3 6 2 2 2 2" xfId="37902" xr:uid="{28F9731B-3BBD-4824-B138-7CFFF8C5B666}"/>
    <cellStyle name="Comma 2 2 3 6 2 2 2 3" xfId="52786" xr:uid="{D3F7FBCE-D067-4F22-A9AF-6E5F954D9D82}"/>
    <cellStyle name="Comma 2 2 3 6 2 2 3" xfId="17366" xr:uid="{1F7EC917-4399-4DF6-A542-53D4D31F9740}"/>
    <cellStyle name="Comma 2 2 3 6 2 2 4" xfId="31056" xr:uid="{1BE049FA-7542-494D-8939-7F667DF7FEC1}"/>
    <cellStyle name="Comma 2 2 3 6 2 2 5" xfId="45940" xr:uid="{7BBE0CCD-1FFD-4D52-A536-3264BA19DECC}"/>
    <cellStyle name="Comma 2 2 3 6 2 3" xfId="20788" xr:uid="{6A55FA74-D439-467D-B62D-FF4DF4677F00}"/>
    <cellStyle name="Comma 2 2 3 6 2 3 2" xfId="34480" xr:uid="{C52AF218-D4D8-421E-816E-3AF2AC146282}"/>
    <cellStyle name="Comma 2 2 3 6 2 3 3" xfId="49364" xr:uid="{50619B04-79C8-4E67-AAE9-21355840AD35}"/>
    <cellStyle name="Comma 2 2 3 6 2 4" xfId="13944" xr:uid="{C3B8887B-8C8F-4B35-86CB-0E117DF95081}"/>
    <cellStyle name="Comma 2 2 3 6 2 5" xfId="27634" xr:uid="{3F6134E4-40C1-4E16-A713-49716BEBD95A}"/>
    <cellStyle name="Comma 2 2 3 6 2 6" xfId="42518" xr:uid="{D10D3B8F-A0A9-4144-97AD-37E5F718DC4A}"/>
    <cellStyle name="Comma 2 2 3 6 3" xfId="8808" xr:uid="{8EE58662-CCD1-444C-8D81-189BE759CA1E}"/>
    <cellStyle name="Comma 2 2 3 6 3 2" xfId="22498" xr:uid="{49FE865A-AF1B-42BD-A4A3-84F08C0B5E8C}"/>
    <cellStyle name="Comma 2 2 3 6 3 2 2" xfId="36190" xr:uid="{52A88F99-D860-4EBF-BC93-AF9956862B2B}"/>
    <cellStyle name="Comma 2 2 3 6 3 2 3" xfId="51074" xr:uid="{1F2A1ED5-BDEE-4FBA-9CF6-C3E9ABB4703C}"/>
    <cellStyle name="Comma 2 2 3 6 3 3" xfId="15654" xr:uid="{F175ED1D-079C-4B2C-9EB1-5AB1C01D0BD4}"/>
    <cellStyle name="Comma 2 2 3 6 3 4" xfId="29344" xr:uid="{40D7C305-31C6-4D4E-8DF4-AA51060EB287}"/>
    <cellStyle name="Comma 2 2 3 6 3 5" xfId="44228" xr:uid="{E74D1279-70D9-4DB7-879E-2A039E64403C}"/>
    <cellStyle name="Comma 2 2 3 6 4" xfId="19076" xr:uid="{CBFE54CB-7E2D-4D91-A751-3809DC42C4B4}"/>
    <cellStyle name="Comma 2 2 3 6 4 2" xfId="32768" xr:uid="{0861FFD7-076F-469D-9F8E-92B676FD97FA}"/>
    <cellStyle name="Comma 2 2 3 6 4 3" xfId="47652" xr:uid="{97598631-798D-4878-BDD8-0588D6FF4F9B}"/>
    <cellStyle name="Comma 2 2 3 6 5" xfId="12232" xr:uid="{F404CBA2-27C8-49C7-9CC6-29B72451467C}"/>
    <cellStyle name="Comma 2 2 3 6 6" xfId="25922" xr:uid="{F8352A40-21E6-46CA-BBF0-69E18F559FC9}"/>
    <cellStyle name="Comma 2 2 3 6 7" xfId="40806" xr:uid="{AA97BB6F-2DEA-49B9-BF5C-214ECCCAE6C0}"/>
    <cellStyle name="Comma 2 2 3 7" xfId="7084" xr:uid="{4E8E00B2-21FC-4450-B6BB-482D976676F1}"/>
    <cellStyle name="Comma 2 2 3 7 2" xfId="10506" xr:uid="{AECDBAB5-D95B-49F3-A12F-8C8F98B14A1F}"/>
    <cellStyle name="Comma 2 2 3 7 2 2" xfId="24196" xr:uid="{96EFFB09-2B10-4B30-8191-9234973C037E}"/>
    <cellStyle name="Comma 2 2 3 7 2 2 2" xfId="37888" xr:uid="{752C3D27-B1FA-4E84-8237-A95FAAA50B5B}"/>
    <cellStyle name="Comma 2 2 3 7 2 2 3" xfId="52772" xr:uid="{8A5F9214-BBC4-47EA-8EA2-315BBE3AB9C2}"/>
    <cellStyle name="Comma 2 2 3 7 2 3" xfId="17352" xr:uid="{658244F9-2870-46DF-ACF8-438783017563}"/>
    <cellStyle name="Comma 2 2 3 7 2 4" xfId="31042" xr:uid="{3945C4D9-8A4A-4BE3-A567-33149E2DC101}"/>
    <cellStyle name="Comma 2 2 3 7 2 5" xfId="45926" xr:uid="{E3D12592-0FEB-470A-84FF-C0684CD0EB36}"/>
    <cellStyle name="Comma 2 2 3 7 3" xfId="20774" xr:uid="{C4B86D81-0F58-4588-803D-A0C82EF96735}"/>
    <cellStyle name="Comma 2 2 3 7 3 2" xfId="34466" xr:uid="{DBEB5BA3-BBBE-47F2-8A84-E9D0944EDCA5}"/>
    <cellStyle name="Comma 2 2 3 7 3 3" xfId="49350" xr:uid="{A488AFB9-E4AE-4C4D-9356-08DAE6F418D0}"/>
    <cellStyle name="Comma 2 2 3 7 4" xfId="13930" xr:uid="{AA8B8181-DCCE-4F70-86B4-D73691BB3230}"/>
    <cellStyle name="Comma 2 2 3 7 5" xfId="27620" xr:uid="{406EEF6D-B9BF-45DF-833A-D5B3F9DA0490}"/>
    <cellStyle name="Comma 2 2 3 7 6" xfId="42504" xr:uid="{8576A2B8-C2CF-4D1E-82D2-E161C28A677B}"/>
    <cellStyle name="Comma 2 2 3 8" xfId="8794" xr:uid="{4D388461-D33B-430B-8E72-3F059E4034EE}"/>
    <cellStyle name="Comma 2 2 3 8 2" xfId="22484" xr:uid="{7129E38E-22B0-4456-B454-CA0F14A867C8}"/>
    <cellStyle name="Comma 2 2 3 8 2 2" xfId="36176" xr:uid="{032250A4-1494-427E-8B65-CDCE72EB973A}"/>
    <cellStyle name="Comma 2 2 3 8 2 3" xfId="51060" xr:uid="{998263ED-A70D-4BE0-B363-614E441FDEB3}"/>
    <cellStyle name="Comma 2 2 3 8 3" xfId="15640" xr:uid="{2ACF9F1E-58C6-413B-820B-22AA404C4732}"/>
    <cellStyle name="Comma 2 2 3 8 4" xfId="29330" xr:uid="{EAF498DF-A774-4054-A3DB-E648AEB7C632}"/>
    <cellStyle name="Comma 2 2 3 8 5" xfId="44214" xr:uid="{D319BC2C-76ED-4056-9BA5-A2418C5C122D}"/>
    <cellStyle name="Comma 2 2 3 9" xfId="19062" xr:uid="{34BAEDE7-52A2-4793-BABA-97256E3CEBCC}"/>
    <cellStyle name="Comma 2 2 3 9 2" xfId="32754" xr:uid="{3296AD57-1A9A-4DFA-A97C-BB01311CFA89}"/>
    <cellStyle name="Comma 2 2 3 9 3" xfId="47638" xr:uid="{DD0F5F52-3454-410D-AD56-00E36EA99349}"/>
    <cellStyle name="Comma 2 2 4" xfId="5385" xr:uid="{8E80721D-9B02-4C27-AF52-8A1BC6F89800}"/>
    <cellStyle name="Comma 2 2 4 10" xfId="12233" xr:uid="{7A0775D0-3C5B-4714-8DD3-107023D4E2E3}"/>
    <cellStyle name="Comma 2 2 4 11" xfId="25923" xr:uid="{1E83C256-746E-4724-8119-334A1B534121}"/>
    <cellStyle name="Comma 2 2 4 12" xfId="40807" xr:uid="{5F879AC8-7312-4178-8191-B6EBEDEC4A9C}"/>
    <cellStyle name="Comma 2 2 4 2" xfId="5386" xr:uid="{D172EFEA-7CC9-4524-B265-DBE87C9DB85E}"/>
    <cellStyle name="Comma 2 2 4 2 10" xfId="40808" xr:uid="{2F919F0F-EED0-489D-92E7-D9B2CBBEC308}"/>
    <cellStyle name="Comma 2 2 4 2 2" xfId="5387" xr:uid="{B55B3255-23DB-42B7-812C-9CEF205AA42C}"/>
    <cellStyle name="Comma 2 2 4 2 2 2" xfId="5388" xr:uid="{3584CA93-B99C-4E41-9C51-18E099D8EDE5}"/>
    <cellStyle name="Comma 2 2 4 2 2 2 2" xfId="7102" xr:uid="{FA397324-48DD-4E3D-8942-2381543903A8}"/>
    <cellStyle name="Comma 2 2 4 2 2 2 2 2" xfId="10524" xr:uid="{4A4F38CA-A07B-4F05-BA5A-A895B66C0479}"/>
    <cellStyle name="Comma 2 2 4 2 2 2 2 2 2" xfId="24214" xr:uid="{618013C5-AF1D-4946-9D7B-553FDF658E4C}"/>
    <cellStyle name="Comma 2 2 4 2 2 2 2 2 2 2" xfId="37906" xr:uid="{FB55126C-036C-4EBD-9CB9-5C36FF411092}"/>
    <cellStyle name="Comma 2 2 4 2 2 2 2 2 2 3" xfId="52790" xr:uid="{3975121A-4370-4B82-9D81-EE510194E394}"/>
    <cellStyle name="Comma 2 2 4 2 2 2 2 2 3" xfId="17370" xr:uid="{460992E9-87E2-447C-9D58-BC0ECABAC88F}"/>
    <cellStyle name="Comma 2 2 4 2 2 2 2 2 4" xfId="31060" xr:uid="{B22DECC0-84A8-458E-9B09-3B61949DBFDD}"/>
    <cellStyle name="Comma 2 2 4 2 2 2 2 2 5" xfId="45944" xr:uid="{F3177FE0-D357-4C90-8E3E-FF44E63D2F0A}"/>
    <cellStyle name="Comma 2 2 4 2 2 2 2 3" xfId="20792" xr:uid="{5F697017-3001-4F2E-94E2-80C852FEC89A}"/>
    <cellStyle name="Comma 2 2 4 2 2 2 2 3 2" xfId="34484" xr:uid="{85648863-0CBF-468C-84AA-06BA3ECEE33C}"/>
    <cellStyle name="Comma 2 2 4 2 2 2 2 3 3" xfId="49368" xr:uid="{005D3260-728E-455A-AB35-328ACB2FBFF3}"/>
    <cellStyle name="Comma 2 2 4 2 2 2 2 4" xfId="13948" xr:uid="{62DD30A0-765F-4021-B73B-4CAC7A430649}"/>
    <cellStyle name="Comma 2 2 4 2 2 2 2 5" xfId="27638" xr:uid="{F7957507-FD0E-408D-9B94-BCFDAC61044F}"/>
    <cellStyle name="Comma 2 2 4 2 2 2 2 6" xfId="42522" xr:uid="{35097610-3C8B-4B04-A12C-0F4DA6022E92}"/>
    <cellStyle name="Comma 2 2 4 2 2 2 3" xfId="8812" xr:uid="{A0665D25-1C3F-460C-9C2A-4CEDC5C4C9EA}"/>
    <cellStyle name="Comma 2 2 4 2 2 2 3 2" xfId="22502" xr:uid="{761DF9F2-841D-431C-8741-263D6E81ACC8}"/>
    <cellStyle name="Comma 2 2 4 2 2 2 3 2 2" xfId="36194" xr:uid="{C75B168E-EB8E-4BBC-975A-0E8E85D7053E}"/>
    <cellStyle name="Comma 2 2 4 2 2 2 3 2 3" xfId="51078" xr:uid="{4F0BD77D-A924-428E-B8E4-1F4233817670}"/>
    <cellStyle name="Comma 2 2 4 2 2 2 3 3" xfId="15658" xr:uid="{DE77A8AD-F00E-483C-BE80-488E31CBB39A}"/>
    <cellStyle name="Comma 2 2 4 2 2 2 3 4" xfId="29348" xr:uid="{212E21F2-F60F-4910-B92B-B5A3B2B7F456}"/>
    <cellStyle name="Comma 2 2 4 2 2 2 3 5" xfId="44232" xr:uid="{86B1C1E2-0DE9-44D2-BC51-2CE4CCD23951}"/>
    <cellStyle name="Comma 2 2 4 2 2 2 4" xfId="19080" xr:uid="{14F90785-A85A-4028-AFF5-79E8A5F7DAE5}"/>
    <cellStyle name="Comma 2 2 4 2 2 2 4 2" xfId="32772" xr:uid="{C2D916C7-BC96-4DAD-A02E-91B44E1A5E7F}"/>
    <cellStyle name="Comma 2 2 4 2 2 2 4 3" xfId="47656" xr:uid="{945DBD8C-6278-4B01-BE69-260CF5719B60}"/>
    <cellStyle name="Comma 2 2 4 2 2 2 5" xfId="12236" xr:uid="{CBC1863D-095F-4296-A73D-C89A505F3A30}"/>
    <cellStyle name="Comma 2 2 4 2 2 2 6" xfId="25926" xr:uid="{ECAA5431-6165-4D22-B930-7C55F340BBCF}"/>
    <cellStyle name="Comma 2 2 4 2 2 2 7" xfId="40810" xr:uid="{B2267418-3E0D-426E-9B80-4B80CBAD4AC6}"/>
    <cellStyle name="Comma 2 2 4 2 2 3" xfId="7101" xr:uid="{4A1CBAEB-5E1C-4F1C-9B59-7B5CE0410E9E}"/>
    <cellStyle name="Comma 2 2 4 2 2 3 2" xfId="10523" xr:uid="{FEBA0111-FD25-4A6B-A2A6-1646221301FA}"/>
    <cellStyle name="Comma 2 2 4 2 2 3 2 2" xfId="24213" xr:uid="{F3B412E5-DF37-4686-A08A-DD2153245D0A}"/>
    <cellStyle name="Comma 2 2 4 2 2 3 2 2 2" xfId="37905" xr:uid="{99FDB835-28FB-4EC9-BF96-D16AEB3549DB}"/>
    <cellStyle name="Comma 2 2 4 2 2 3 2 2 3" xfId="52789" xr:uid="{F36948B5-8536-48A6-BBD2-92A754C0E816}"/>
    <cellStyle name="Comma 2 2 4 2 2 3 2 3" xfId="17369" xr:uid="{3F325DD4-9007-4094-AF45-9A3E3308BF92}"/>
    <cellStyle name="Comma 2 2 4 2 2 3 2 4" xfId="31059" xr:uid="{C88701F2-E63C-400D-93AB-C11D18138CF9}"/>
    <cellStyle name="Comma 2 2 4 2 2 3 2 5" xfId="45943" xr:uid="{DB22B4CE-CAB2-4DB4-B3F2-F2A7A0E54F5D}"/>
    <cellStyle name="Comma 2 2 4 2 2 3 3" xfId="20791" xr:uid="{7395DF78-DE22-4FFC-A9AB-A9CFCC5EDFF3}"/>
    <cellStyle name="Comma 2 2 4 2 2 3 3 2" xfId="34483" xr:uid="{C6E8BA99-C402-4C17-8DB9-555ABBCF1354}"/>
    <cellStyle name="Comma 2 2 4 2 2 3 3 3" xfId="49367" xr:uid="{A3E2A525-3D8C-4311-B44F-01ED9AF3B982}"/>
    <cellStyle name="Comma 2 2 4 2 2 3 4" xfId="13947" xr:uid="{886A49DF-AABF-49D5-AEAA-7C7C87C25BBB}"/>
    <cellStyle name="Comma 2 2 4 2 2 3 5" xfId="27637" xr:uid="{9088090C-AE21-4D11-ACBE-5A81F64D39FC}"/>
    <cellStyle name="Comma 2 2 4 2 2 3 6" xfId="42521" xr:uid="{81CCB0AA-13A9-43A0-83BE-D41CD86E164F}"/>
    <cellStyle name="Comma 2 2 4 2 2 4" xfId="8811" xr:uid="{6F40C4D6-C71E-4AD1-9E52-0260784BA428}"/>
    <cellStyle name="Comma 2 2 4 2 2 4 2" xfId="22501" xr:uid="{63C88A38-5A5F-4507-8DE7-0437C24FB490}"/>
    <cellStyle name="Comma 2 2 4 2 2 4 2 2" xfId="36193" xr:uid="{9342AA70-8A78-4CA0-A7A9-F36CC98B36DA}"/>
    <cellStyle name="Comma 2 2 4 2 2 4 2 3" xfId="51077" xr:uid="{3F876C76-D7DC-40CC-851E-D0B56D52C81F}"/>
    <cellStyle name="Comma 2 2 4 2 2 4 3" xfId="15657" xr:uid="{9C3FA973-196C-48DD-958D-0734E60D72E7}"/>
    <cellStyle name="Comma 2 2 4 2 2 4 4" xfId="29347" xr:uid="{2DD8EB73-2D9E-4F8C-BE0F-1B29B048C68F}"/>
    <cellStyle name="Comma 2 2 4 2 2 4 5" xfId="44231" xr:uid="{039A209A-8107-437D-8F14-D695A9E01FD5}"/>
    <cellStyle name="Comma 2 2 4 2 2 5" xfId="19079" xr:uid="{D4C6C75B-2513-4691-83CD-BD052684AB6F}"/>
    <cellStyle name="Comma 2 2 4 2 2 5 2" xfId="32771" xr:uid="{23CFAB52-6AA0-4F7E-8FF5-992E35441536}"/>
    <cellStyle name="Comma 2 2 4 2 2 5 3" xfId="47655" xr:uid="{6FDBFE66-20D5-4A06-AB75-BD4EAB8A401B}"/>
    <cellStyle name="Comma 2 2 4 2 2 6" xfId="12235" xr:uid="{922A5B04-9FDF-428A-BE17-3E15DB8C56ED}"/>
    <cellStyle name="Comma 2 2 4 2 2 7" xfId="25925" xr:uid="{B9A27310-E33E-4A50-88B9-BEA6D38E227C}"/>
    <cellStyle name="Comma 2 2 4 2 2 8" xfId="40809" xr:uid="{E55B9FA1-CD0D-48EF-BAC3-3CB035B302AF}"/>
    <cellStyle name="Comma 2 2 4 2 3" xfId="5389" xr:uid="{DD946617-5FB1-46F0-B167-E02ED52A7B7D}"/>
    <cellStyle name="Comma 2 2 4 2 3 2" xfId="7103" xr:uid="{E152D1FB-2B72-4402-A326-F361C240F457}"/>
    <cellStyle name="Comma 2 2 4 2 3 2 2" xfId="10525" xr:uid="{922E2CED-C48B-4C4C-865B-38D04EEEC031}"/>
    <cellStyle name="Comma 2 2 4 2 3 2 2 2" xfId="24215" xr:uid="{9AC3CE30-FECE-49E8-946C-A2006B78F8A3}"/>
    <cellStyle name="Comma 2 2 4 2 3 2 2 2 2" xfId="37907" xr:uid="{239E39D1-B48C-4CE4-84B4-A7B8C241DADF}"/>
    <cellStyle name="Comma 2 2 4 2 3 2 2 2 3" xfId="52791" xr:uid="{F0A32A3F-6200-425D-B7AA-D6C9121F4984}"/>
    <cellStyle name="Comma 2 2 4 2 3 2 2 3" xfId="17371" xr:uid="{C9817A97-BDB3-4C4B-9D1A-66898E7B00C2}"/>
    <cellStyle name="Comma 2 2 4 2 3 2 2 4" xfId="31061" xr:uid="{D8F09941-C416-4719-8B82-A971284B1F3F}"/>
    <cellStyle name="Comma 2 2 4 2 3 2 2 5" xfId="45945" xr:uid="{23308748-1AA0-4893-BC82-12F20A75EA0D}"/>
    <cellStyle name="Comma 2 2 4 2 3 2 3" xfId="20793" xr:uid="{43E6667B-6E9A-4815-8BC7-6D933ED851DD}"/>
    <cellStyle name="Comma 2 2 4 2 3 2 3 2" xfId="34485" xr:uid="{BF3FA742-A004-4A66-94AC-D2D0CB6F8E1B}"/>
    <cellStyle name="Comma 2 2 4 2 3 2 3 3" xfId="49369" xr:uid="{E02F43EC-C4F8-4B70-A2EF-51FF77A9FFA7}"/>
    <cellStyle name="Comma 2 2 4 2 3 2 4" xfId="13949" xr:uid="{1F0A6F0C-B8FD-4F46-A6D0-FE828FDF0C89}"/>
    <cellStyle name="Comma 2 2 4 2 3 2 5" xfId="27639" xr:uid="{7686C63F-B51B-4174-9CCF-F0891D497C17}"/>
    <cellStyle name="Comma 2 2 4 2 3 2 6" xfId="42523" xr:uid="{506F9586-4DC9-47DD-81BE-440C4A7F63D3}"/>
    <cellStyle name="Comma 2 2 4 2 3 3" xfId="8813" xr:uid="{0D2E69FD-A171-4111-BB18-92491DEC6873}"/>
    <cellStyle name="Comma 2 2 4 2 3 3 2" xfId="22503" xr:uid="{5C501ED8-CAF3-423D-8C24-459BF8F1ACC8}"/>
    <cellStyle name="Comma 2 2 4 2 3 3 2 2" xfId="36195" xr:uid="{C54B693A-C052-42B5-ABE7-60A9562F9527}"/>
    <cellStyle name="Comma 2 2 4 2 3 3 2 3" xfId="51079" xr:uid="{9BA0278E-A51F-4D53-9052-5EAA3B287F39}"/>
    <cellStyle name="Comma 2 2 4 2 3 3 3" xfId="15659" xr:uid="{416AEF44-AD30-43C6-9430-2550A86C18D9}"/>
    <cellStyle name="Comma 2 2 4 2 3 3 4" xfId="29349" xr:uid="{2E27D4B9-69F5-4770-A398-5477D8BA4E5B}"/>
    <cellStyle name="Comma 2 2 4 2 3 3 5" xfId="44233" xr:uid="{D78516D5-6EBD-4ACC-9E66-92F0793EF33B}"/>
    <cellStyle name="Comma 2 2 4 2 3 4" xfId="19081" xr:uid="{08B204D5-F403-40B5-8300-4739F82C60CF}"/>
    <cellStyle name="Comma 2 2 4 2 3 4 2" xfId="32773" xr:uid="{DFF02C0F-E909-4D8C-81FE-D125D8945C1C}"/>
    <cellStyle name="Comma 2 2 4 2 3 4 3" xfId="47657" xr:uid="{B849EFD8-FCF3-4807-A44F-68DA89855D5A}"/>
    <cellStyle name="Comma 2 2 4 2 3 5" xfId="12237" xr:uid="{7AC71081-84A2-496C-BD39-3EEDD6DE5819}"/>
    <cellStyle name="Comma 2 2 4 2 3 6" xfId="25927" xr:uid="{9873AB8A-34CF-4426-AFB5-27BC69A67A05}"/>
    <cellStyle name="Comma 2 2 4 2 3 7" xfId="40811" xr:uid="{432741E8-CEAB-45D4-AC21-01340D2AE225}"/>
    <cellStyle name="Comma 2 2 4 2 4" xfId="5390" xr:uid="{D3BA8841-91DD-4079-BCC0-990CAA7727F4}"/>
    <cellStyle name="Comma 2 2 4 2 4 2" xfId="7104" xr:uid="{EABB1ECF-29C3-4D8A-BC23-F6180EE05B1E}"/>
    <cellStyle name="Comma 2 2 4 2 4 2 2" xfId="10526" xr:uid="{63300689-3409-4161-A357-360568C3D009}"/>
    <cellStyle name="Comma 2 2 4 2 4 2 2 2" xfId="24216" xr:uid="{38EDB7A8-15E7-4251-B40D-25D6F383C1C1}"/>
    <cellStyle name="Comma 2 2 4 2 4 2 2 2 2" xfId="37908" xr:uid="{6D35EA5A-0150-42E4-9D51-39F5EECE1D69}"/>
    <cellStyle name="Comma 2 2 4 2 4 2 2 2 3" xfId="52792" xr:uid="{7487F145-EC9F-442C-8E3B-0FBD13DAE98C}"/>
    <cellStyle name="Comma 2 2 4 2 4 2 2 3" xfId="17372" xr:uid="{4571AF0B-8B4E-4200-93F9-B209310F3A7A}"/>
    <cellStyle name="Comma 2 2 4 2 4 2 2 4" xfId="31062" xr:uid="{3B5BDFD6-E31B-4A45-8EFC-ABEEA0966DA0}"/>
    <cellStyle name="Comma 2 2 4 2 4 2 2 5" xfId="45946" xr:uid="{15A28D05-98EC-4D26-A3F5-4B4C292B7678}"/>
    <cellStyle name="Comma 2 2 4 2 4 2 3" xfId="20794" xr:uid="{D6735CB1-D8DD-4FD1-8820-214E9EBF7D1D}"/>
    <cellStyle name="Comma 2 2 4 2 4 2 3 2" xfId="34486" xr:uid="{9676AB3E-9018-45C6-9E8B-03FC1308D452}"/>
    <cellStyle name="Comma 2 2 4 2 4 2 3 3" xfId="49370" xr:uid="{9FFC8E0A-299D-4006-BAD4-AF13E805FDD5}"/>
    <cellStyle name="Comma 2 2 4 2 4 2 4" xfId="13950" xr:uid="{DAAA927E-D8CA-4E9D-A452-3196E6FA3527}"/>
    <cellStyle name="Comma 2 2 4 2 4 2 5" xfId="27640" xr:uid="{6CCD336A-0578-4FD1-9251-E73625A82E65}"/>
    <cellStyle name="Comma 2 2 4 2 4 2 6" xfId="42524" xr:uid="{38DFB53B-79B0-4B5A-8C1D-C8F59058EB60}"/>
    <cellStyle name="Comma 2 2 4 2 4 3" xfId="8814" xr:uid="{8D14E92B-5149-40AD-BD86-1C28384C573E}"/>
    <cellStyle name="Comma 2 2 4 2 4 3 2" xfId="22504" xr:uid="{D65E7300-889B-4D6B-BC47-A9CE2DDC561B}"/>
    <cellStyle name="Comma 2 2 4 2 4 3 2 2" xfId="36196" xr:uid="{3A957CF0-F33A-4ECB-972D-20BB13BDBD51}"/>
    <cellStyle name="Comma 2 2 4 2 4 3 2 3" xfId="51080" xr:uid="{A2549BFA-193D-4938-A3EA-B91AB5C91AF1}"/>
    <cellStyle name="Comma 2 2 4 2 4 3 3" xfId="15660" xr:uid="{AE55641F-8218-48EE-B4E7-06DC6ED29689}"/>
    <cellStyle name="Comma 2 2 4 2 4 3 4" xfId="29350" xr:uid="{DEE85C05-0BD3-40B5-AB0E-EED4B606C775}"/>
    <cellStyle name="Comma 2 2 4 2 4 3 5" xfId="44234" xr:uid="{85FEB7BA-F88E-4594-8BFD-A661EFD65548}"/>
    <cellStyle name="Comma 2 2 4 2 4 4" xfId="19082" xr:uid="{C2D44E0E-5951-4388-9E15-51CC1C06A754}"/>
    <cellStyle name="Comma 2 2 4 2 4 4 2" xfId="32774" xr:uid="{02139B92-0DE4-43B5-B2D2-7A4B30F65CCD}"/>
    <cellStyle name="Comma 2 2 4 2 4 4 3" xfId="47658" xr:uid="{767F262A-036D-4900-9166-CE426DEB8AB3}"/>
    <cellStyle name="Comma 2 2 4 2 4 5" xfId="12238" xr:uid="{547CF0F8-058B-40F6-B2E2-5BA4BADC4B0E}"/>
    <cellStyle name="Comma 2 2 4 2 4 6" xfId="25928" xr:uid="{0AABF88F-DDC8-4B86-A0C0-96C0F9927472}"/>
    <cellStyle name="Comma 2 2 4 2 4 7" xfId="40812" xr:uid="{D92575C4-CBCA-4379-B4E5-8FF606AF3758}"/>
    <cellStyle name="Comma 2 2 4 2 5" xfId="7100" xr:uid="{C46B0F1C-ECEE-4374-84FA-38214795B4DB}"/>
    <cellStyle name="Comma 2 2 4 2 5 2" xfId="10522" xr:uid="{BD44774A-BFB3-4D60-AEC5-60E3358809A4}"/>
    <cellStyle name="Comma 2 2 4 2 5 2 2" xfId="24212" xr:uid="{E6C90799-5386-4843-91AF-D12026A242C5}"/>
    <cellStyle name="Comma 2 2 4 2 5 2 2 2" xfId="37904" xr:uid="{39525A3D-3743-4649-885E-C078EDEAF47A}"/>
    <cellStyle name="Comma 2 2 4 2 5 2 2 3" xfId="52788" xr:uid="{A4AF5032-17B7-4882-B770-115302B9B62B}"/>
    <cellStyle name="Comma 2 2 4 2 5 2 3" xfId="17368" xr:uid="{F132DDA3-81CD-41F6-AC17-5A9CEAF8DABF}"/>
    <cellStyle name="Comma 2 2 4 2 5 2 4" xfId="31058" xr:uid="{FFC86EDA-137E-4F01-A9D2-61D45CC4D7BA}"/>
    <cellStyle name="Comma 2 2 4 2 5 2 5" xfId="45942" xr:uid="{69B7D5A4-89F1-4557-BD1B-3D13309B768A}"/>
    <cellStyle name="Comma 2 2 4 2 5 3" xfId="20790" xr:uid="{0AA1881B-B035-4DA7-BC87-148CFFEC74E3}"/>
    <cellStyle name="Comma 2 2 4 2 5 3 2" xfId="34482" xr:uid="{DFACF0D8-49D8-4EE6-9DBB-9549EB742600}"/>
    <cellStyle name="Comma 2 2 4 2 5 3 3" xfId="49366" xr:uid="{BB4615F5-2B38-4B7F-B8BF-1D41CFD45605}"/>
    <cellStyle name="Comma 2 2 4 2 5 4" xfId="13946" xr:uid="{7474AD5B-4D38-4AB2-8BC6-B6275F64B1B3}"/>
    <cellStyle name="Comma 2 2 4 2 5 5" xfId="27636" xr:uid="{CFF01AF9-61B2-4ED6-ABB7-75FC305B453D}"/>
    <cellStyle name="Comma 2 2 4 2 5 6" xfId="42520" xr:uid="{251BF7A4-1490-464B-B276-AF212576BC1A}"/>
    <cellStyle name="Comma 2 2 4 2 6" xfId="8810" xr:uid="{4C44B6B7-B110-46B8-B4BF-14E27FA24454}"/>
    <cellStyle name="Comma 2 2 4 2 6 2" xfId="22500" xr:uid="{9EAC96E7-6E3E-4BCA-B5AC-C202B474991D}"/>
    <cellStyle name="Comma 2 2 4 2 6 2 2" xfId="36192" xr:uid="{31BAAFF2-78AD-4411-A6FF-39D4AF53E3F7}"/>
    <cellStyle name="Comma 2 2 4 2 6 2 3" xfId="51076" xr:uid="{3E8D6451-2C11-4682-AABC-6B1C1A1D4FF6}"/>
    <cellStyle name="Comma 2 2 4 2 6 3" xfId="15656" xr:uid="{A9EC8E8D-57A0-41AD-8BC5-E13DB10FBDD7}"/>
    <cellStyle name="Comma 2 2 4 2 6 4" xfId="29346" xr:uid="{E92BF957-4AC9-4D76-97B3-43219922E055}"/>
    <cellStyle name="Comma 2 2 4 2 6 5" xfId="44230" xr:uid="{C0B6508E-FC03-4B9D-8785-3405DCFEF989}"/>
    <cellStyle name="Comma 2 2 4 2 7" xfId="19078" xr:uid="{470D8D19-9A92-4FFC-8829-26E9B2689760}"/>
    <cellStyle name="Comma 2 2 4 2 7 2" xfId="32770" xr:uid="{DC7575A5-937B-48FE-9181-8CF69968CF82}"/>
    <cellStyle name="Comma 2 2 4 2 7 3" xfId="47654" xr:uid="{F9CDAE6D-C649-4F57-AEC8-139019C3A458}"/>
    <cellStyle name="Comma 2 2 4 2 8" xfId="12234" xr:uid="{7B76BF95-9557-4DBA-A157-F2B5BB52D681}"/>
    <cellStyle name="Comma 2 2 4 2 9" xfId="25924" xr:uid="{8C41F5BF-690F-492F-97B6-A2835C1201DB}"/>
    <cellStyle name="Comma 2 2 4 3" xfId="5391" xr:uid="{96E96A42-2E58-4CB3-AAB3-96209F024E24}"/>
    <cellStyle name="Comma 2 2 4 3 10" xfId="40813" xr:uid="{04849CD1-B075-4CA2-BD21-4B580DC6F9EA}"/>
    <cellStyle name="Comma 2 2 4 3 2" xfId="5392" xr:uid="{8C1E65C6-5E15-4102-B5C9-C2D8040EC097}"/>
    <cellStyle name="Comma 2 2 4 3 2 2" xfId="5393" xr:uid="{31366661-2552-45A9-A7B2-F6B9630B6D19}"/>
    <cellStyle name="Comma 2 2 4 3 2 2 2" xfId="7107" xr:uid="{095FB86C-4E1A-40A6-AEB6-CD8478162A94}"/>
    <cellStyle name="Comma 2 2 4 3 2 2 2 2" xfId="10529" xr:uid="{83D634AF-1BD5-47C2-810B-847C5D70F804}"/>
    <cellStyle name="Comma 2 2 4 3 2 2 2 2 2" xfId="24219" xr:uid="{D0B5A853-C12D-457F-8DE8-BB2ACFF4AE8C}"/>
    <cellStyle name="Comma 2 2 4 3 2 2 2 2 2 2" xfId="37911" xr:uid="{FC8E9C98-3DA3-4E5A-BC6F-67AA87A7F2EE}"/>
    <cellStyle name="Comma 2 2 4 3 2 2 2 2 2 3" xfId="52795" xr:uid="{77807AB7-56BA-4E6B-A8FD-F29667BD2104}"/>
    <cellStyle name="Comma 2 2 4 3 2 2 2 2 3" xfId="17375" xr:uid="{915580A0-E3E0-4AEE-9448-DFA9929179D8}"/>
    <cellStyle name="Comma 2 2 4 3 2 2 2 2 4" xfId="31065" xr:uid="{B4AC3D05-9F6B-44FA-8D2F-1ADA433475D4}"/>
    <cellStyle name="Comma 2 2 4 3 2 2 2 2 5" xfId="45949" xr:uid="{DAEA351C-6CB8-415A-9628-F4D3FB76EB94}"/>
    <cellStyle name="Comma 2 2 4 3 2 2 2 3" xfId="20797" xr:uid="{6DA8E460-B232-4557-B2D1-724AC8DA318A}"/>
    <cellStyle name="Comma 2 2 4 3 2 2 2 3 2" xfId="34489" xr:uid="{F9B83A94-4036-4A0C-B43F-06F69B06394B}"/>
    <cellStyle name="Comma 2 2 4 3 2 2 2 3 3" xfId="49373" xr:uid="{32CDFABD-4EAE-4526-A7C5-A556CDA63213}"/>
    <cellStyle name="Comma 2 2 4 3 2 2 2 4" xfId="13953" xr:uid="{AC6A61E9-CE8E-4F1B-952E-667FF8810D72}"/>
    <cellStyle name="Comma 2 2 4 3 2 2 2 5" xfId="27643" xr:uid="{E69F0A3A-9782-4130-8080-94F69492FBB4}"/>
    <cellStyle name="Comma 2 2 4 3 2 2 2 6" xfId="42527" xr:uid="{5FFF82CE-C0C7-418B-AC6E-068E84A592C7}"/>
    <cellStyle name="Comma 2 2 4 3 2 2 3" xfId="8817" xr:uid="{4CF2D58C-1790-41D6-A024-85E514076106}"/>
    <cellStyle name="Comma 2 2 4 3 2 2 3 2" xfId="22507" xr:uid="{74362305-6952-47DA-98D7-A1FB83552C20}"/>
    <cellStyle name="Comma 2 2 4 3 2 2 3 2 2" xfId="36199" xr:uid="{A29D481F-34D8-4E8A-9540-7BCA69C4B812}"/>
    <cellStyle name="Comma 2 2 4 3 2 2 3 2 3" xfId="51083" xr:uid="{292E82A4-AF28-4EE0-AE7C-93A6A341F00F}"/>
    <cellStyle name="Comma 2 2 4 3 2 2 3 3" xfId="15663" xr:uid="{4CFD13EC-2EC2-402F-8A68-5315FB6C1F7A}"/>
    <cellStyle name="Comma 2 2 4 3 2 2 3 4" xfId="29353" xr:uid="{8CA5C26A-4E6F-4E78-8705-E02FD8B28A5F}"/>
    <cellStyle name="Comma 2 2 4 3 2 2 3 5" xfId="44237" xr:uid="{F8929B36-A8F7-4836-8E04-3A33E2AE023A}"/>
    <cellStyle name="Comma 2 2 4 3 2 2 4" xfId="19085" xr:uid="{0FE61862-5F6B-40B9-BF2A-15999A731E73}"/>
    <cellStyle name="Comma 2 2 4 3 2 2 4 2" xfId="32777" xr:uid="{B2C171AD-E699-452E-A3C8-F86097B965AE}"/>
    <cellStyle name="Comma 2 2 4 3 2 2 4 3" xfId="47661" xr:uid="{F15DA334-C0DE-434D-B31A-4AE36D88D0F2}"/>
    <cellStyle name="Comma 2 2 4 3 2 2 5" xfId="12241" xr:uid="{3A3481FB-893A-41F5-928F-EC836D22B359}"/>
    <cellStyle name="Comma 2 2 4 3 2 2 6" xfId="25931" xr:uid="{813B3212-D207-4655-B86B-293CA28A24C2}"/>
    <cellStyle name="Comma 2 2 4 3 2 2 7" xfId="40815" xr:uid="{3E22DC14-6235-4C56-96E8-0D61CE3AD6F3}"/>
    <cellStyle name="Comma 2 2 4 3 2 3" xfId="7106" xr:uid="{391E4F1A-B0E9-4CDA-8B11-E43DBAE2E01A}"/>
    <cellStyle name="Comma 2 2 4 3 2 3 2" xfId="10528" xr:uid="{B75F00B3-7773-441F-B4DC-3AE9173B7E25}"/>
    <cellStyle name="Comma 2 2 4 3 2 3 2 2" xfId="24218" xr:uid="{AFC9CD2E-80B8-4E00-8598-DE9286A32E1A}"/>
    <cellStyle name="Comma 2 2 4 3 2 3 2 2 2" xfId="37910" xr:uid="{8AA2F32E-A0F9-4BF6-AEC3-33238DC5CE2B}"/>
    <cellStyle name="Comma 2 2 4 3 2 3 2 2 3" xfId="52794" xr:uid="{795202D3-B42A-4D6A-8BC5-5E895DA28658}"/>
    <cellStyle name="Comma 2 2 4 3 2 3 2 3" xfId="17374" xr:uid="{DEB1B8E5-2D03-472C-9066-0F3F9353C412}"/>
    <cellStyle name="Comma 2 2 4 3 2 3 2 4" xfId="31064" xr:uid="{1E890DEF-2161-49EF-85D9-6828AF487682}"/>
    <cellStyle name="Comma 2 2 4 3 2 3 2 5" xfId="45948" xr:uid="{21635864-7541-4FA0-BD6E-8E41F0BB436C}"/>
    <cellStyle name="Comma 2 2 4 3 2 3 3" xfId="20796" xr:uid="{81CA8BB8-008F-4B2C-B9D9-7A4E0CA6DCF7}"/>
    <cellStyle name="Comma 2 2 4 3 2 3 3 2" xfId="34488" xr:uid="{260079D4-D077-4C8D-B4F8-6EC5FF5FE502}"/>
    <cellStyle name="Comma 2 2 4 3 2 3 3 3" xfId="49372" xr:uid="{E0826027-696D-4031-9212-E401F33856B3}"/>
    <cellStyle name="Comma 2 2 4 3 2 3 4" xfId="13952" xr:uid="{2247C584-D3A9-4BC3-BC4C-4A25FD500B37}"/>
    <cellStyle name="Comma 2 2 4 3 2 3 5" xfId="27642" xr:uid="{D26D58FC-B842-421C-BBC8-0E02527C50B6}"/>
    <cellStyle name="Comma 2 2 4 3 2 3 6" xfId="42526" xr:uid="{9621A889-7A84-40D9-A46B-1F40F79EB02C}"/>
    <cellStyle name="Comma 2 2 4 3 2 4" xfId="8816" xr:uid="{3F032EBB-5045-42A0-82FF-9DC864F307E4}"/>
    <cellStyle name="Comma 2 2 4 3 2 4 2" xfId="22506" xr:uid="{6EF11557-5759-4BD3-83EC-649164475EC7}"/>
    <cellStyle name="Comma 2 2 4 3 2 4 2 2" xfId="36198" xr:uid="{1247912E-C373-44BD-A6CC-C46B48476A45}"/>
    <cellStyle name="Comma 2 2 4 3 2 4 2 3" xfId="51082" xr:uid="{EC53DB0D-86AE-4BAF-B513-1171750EB610}"/>
    <cellStyle name="Comma 2 2 4 3 2 4 3" xfId="15662" xr:uid="{1719DBE4-1EC6-49BD-BBE6-72F3A02A00C8}"/>
    <cellStyle name="Comma 2 2 4 3 2 4 4" xfId="29352" xr:uid="{D3E4B22D-7401-48CE-94AE-18C2EC2F586B}"/>
    <cellStyle name="Comma 2 2 4 3 2 4 5" xfId="44236" xr:uid="{C09097D5-95A8-496B-AA98-4F5AEB424092}"/>
    <cellStyle name="Comma 2 2 4 3 2 5" xfId="19084" xr:uid="{3295053C-5376-45C2-B50B-3140479EF7DA}"/>
    <cellStyle name="Comma 2 2 4 3 2 5 2" xfId="32776" xr:uid="{3779211C-FF07-4E3D-A2F8-0EABA453B02F}"/>
    <cellStyle name="Comma 2 2 4 3 2 5 3" xfId="47660" xr:uid="{3D5E4D9F-151F-4483-81B5-2BD58E2F7C9B}"/>
    <cellStyle name="Comma 2 2 4 3 2 6" xfId="12240" xr:uid="{434CE561-0589-4531-8A1A-2739115CD9E8}"/>
    <cellStyle name="Comma 2 2 4 3 2 7" xfId="25930" xr:uid="{A42A3E82-6F8E-4551-A4D9-307FA6BB6A88}"/>
    <cellStyle name="Comma 2 2 4 3 2 8" xfId="40814" xr:uid="{8D7CA58B-7016-4C05-8E94-16F794CBEB14}"/>
    <cellStyle name="Comma 2 2 4 3 3" xfId="5394" xr:uid="{62F3633B-6EA8-47F1-AF3D-1AF8DEBDF0E6}"/>
    <cellStyle name="Comma 2 2 4 3 3 2" xfId="7108" xr:uid="{159A271F-C72B-4D23-9FD0-826CE08F2833}"/>
    <cellStyle name="Comma 2 2 4 3 3 2 2" xfId="10530" xr:uid="{CE5D6BA2-D8F3-4AC9-BA5F-27BD45EC3126}"/>
    <cellStyle name="Comma 2 2 4 3 3 2 2 2" xfId="24220" xr:uid="{0F9FFA5A-078D-49FA-A2E5-A566A3BA47C9}"/>
    <cellStyle name="Comma 2 2 4 3 3 2 2 2 2" xfId="37912" xr:uid="{83D2971B-CBF9-4FC8-885C-96606DBCF5BA}"/>
    <cellStyle name="Comma 2 2 4 3 3 2 2 2 3" xfId="52796" xr:uid="{45C74730-7A03-4438-8FBC-A3D40849726E}"/>
    <cellStyle name="Comma 2 2 4 3 3 2 2 3" xfId="17376" xr:uid="{0AA07D5E-4375-4DDD-826B-E48A08A35567}"/>
    <cellStyle name="Comma 2 2 4 3 3 2 2 4" xfId="31066" xr:uid="{45B05A34-591F-4825-AF82-7D539A14A5B1}"/>
    <cellStyle name="Comma 2 2 4 3 3 2 2 5" xfId="45950" xr:uid="{2225880B-C512-4C93-86EE-32A601ED7C7A}"/>
    <cellStyle name="Comma 2 2 4 3 3 2 3" xfId="20798" xr:uid="{D0D9BFFA-DC8F-412D-9BCD-9FFEE61F5D70}"/>
    <cellStyle name="Comma 2 2 4 3 3 2 3 2" xfId="34490" xr:uid="{BECF8F97-565F-4495-A33A-7EEE9F8EE37D}"/>
    <cellStyle name="Comma 2 2 4 3 3 2 3 3" xfId="49374" xr:uid="{58567B6F-ACD5-46B9-B129-7DA0F1A65871}"/>
    <cellStyle name="Comma 2 2 4 3 3 2 4" xfId="13954" xr:uid="{F0E9BFCD-16FE-447E-834A-82ADF6F6A367}"/>
    <cellStyle name="Comma 2 2 4 3 3 2 5" xfId="27644" xr:uid="{D32914D5-8511-430A-9ABE-E1ED84F703BB}"/>
    <cellStyle name="Comma 2 2 4 3 3 2 6" xfId="42528" xr:uid="{4714F5A4-CFA3-4DDD-BDF3-8C3FDF970644}"/>
    <cellStyle name="Comma 2 2 4 3 3 3" xfId="8818" xr:uid="{167715C5-0732-400E-807A-E88D110AC9BF}"/>
    <cellStyle name="Comma 2 2 4 3 3 3 2" xfId="22508" xr:uid="{EBE1BFE8-6AE4-417E-B279-D733D1A7C8D3}"/>
    <cellStyle name="Comma 2 2 4 3 3 3 2 2" xfId="36200" xr:uid="{6744BB0D-F0E1-4D1E-B9B1-8E9975D7FD4C}"/>
    <cellStyle name="Comma 2 2 4 3 3 3 2 3" xfId="51084" xr:uid="{1C700D79-DEA7-4F0B-AF67-704A510A6E44}"/>
    <cellStyle name="Comma 2 2 4 3 3 3 3" xfId="15664" xr:uid="{CA493D93-4745-4F5B-9100-7BE014C23A4C}"/>
    <cellStyle name="Comma 2 2 4 3 3 3 4" xfId="29354" xr:uid="{F7FF7E0C-91B5-40EB-A7FA-F768308A606C}"/>
    <cellStyle name="Comma 2 2 4 3 3 3 5" xfId="44238" xr:uid="{DF388623-9D43-4D20-B549-DCB5C6648B39}"/>
    <cellStyle name="Comma 2 2 4 3 3 4" xfId="19086" xr:uid="{9CD2CE81-48CF-4EF8-873B-169AA3DBE633}"/>
    <cellStyle name="Comma 2 2 4 3 3 4 2" xfId="32778" xr:uid="{442400F5-C30B-4CA3-80DF-7BD99F187452}"/>
    <cellStyle name="Comma 2 2 4 3 3 4 3" xfId="47662" xr:uid="{01D23E3F-8426-4830-B7E8-AD177F893C1E}"/>
    <cellStyle name="Comma 2 2 4 3 3 5" xfId="12242" xr:uid="{D3977029-6643-4A29-B29F-B651F5465F37}"/>
    <cellStyle name="Comma 2 2 4 3 3 6" xfId="25932" xr:uid="{0050A68C-6203-42CE-9A65-3E00CA9FBA01}"/>
    <cellStyle name="Comma 2 2 4 3 3 7" xfId="40816" xr:uid="{DC6357AD-7DE2-493B-A136-836F8CA87600}"/>
    <cellStyle name="Comma 2 2 4 3 4" xfId="5395" xr:uid="{8FFD6764-3058-415D-8D2F-B42BE81CFBB9}"/>
    <cellStyle name="Comma 2 2 4 3 4 2" xfId="7109" xr:uid="{08CCA32C-ED46-4E72-A405-C0936870ADF7}"/>
    <cellStyle name="Comma 2 2 4 3 4 2 2" xfId="10531" xr:uid="{63BD1F1B-853F-48D6-853A-1BF817C1060E}"/>
    <cellStyle name="Comma 2 2 4 3 4 2 2 2" xfId="24221" xr:uid="{E4DA48A7-2292-45DA-ACA7-F8C6E52EEB91}"/>
    <cellStyle name="Comma 2 2 4 3 4 2 2 2 2" xfId="37913" xr:uid="{F00455FB-B28E-4098-A575-90BF49369884}"/>
    <cellStyle name="Comma 2 2 4 3 4 2 2 2 3" xfId="52797" xr:uid="{E4998279-0EB1-4342-AD60-420AC4813451}"/>
    <cellStyle name="Comma 2 2 4 3 4 2 2 3" xfId="17377" xr:uid="{B9580410-B7E2-42B8-8348-3CA2662DBF27}"/>
    <cellStyle name="Comma 2 2 4 3 4 2 2 4" xfId="31067" xr:uid="{C87E2AF3-B750-47A2-8503-2D4C620B7A11}"/>
    <cellStyle name="Comma 2 2 4 3 4 2 2 5" xfId="45951" xr:uid="{9F058E49-3CE1-4153-85A8-DA2634915999}"/>
    <cellStyle name="Comma 2 2 4 3 4 2 3" xfId="20799" xr:uid="{FD36ED23-4951-4CE0-95E4-7CF9C70D2A5C}"/>
    <cellStyle name="Comma 2 2 4 3 4 2 3 2" xfId="34491" xr:uid="{D7A1760D-D0FB-403A-A109-482625B40E14}"/>
    <cellStyle name="Comma 2 2 4 3 4 2 3 3" xfId="49375" xr:uid="{6A55EAC0-1613-4E71-96A1-5C13040976C1}"/>
    <cellStyle name="Comma 2 2 4 3 4 2 4" xfId="13955" xr:uid="{D5305C32-F0B2-47CD-985F-ED3DB180170B}"/>
    <cellStyle name="Comma 2 2 4 3 4 2 5" xfId="27645" xr:uid="{7BFED1DD-176C-4879-8131-FA02EC5C2429}"/>
    <cellStyle name="Comma 2 2 4 3 4 2 6" xfId="42529" xr:uid="{6970CE4E-5463-4BC1-A83D-54671D8A2094}"/>
    <cellStyle name="Comma 2 2 4 3 4 3" xfId="8819" xr:uid="{C5ACB20C-3F7D-4F14-8559-D9234A2EE679}"/>
    <cellStyle name="Comma 2 2 4 3 4 3 2" xfId="22509" xr:uid="{57FA497C-C5C3-4F3A-8BF1-F3658E1547AE}"/>
    <cellStyle name="Comma 2 2 4 3 4 3 2 2" xfId="36201" xr:uid="{EBC756A4-EABB-4A4D-8EBC-2B86B43328D5}"/>
    <cellStyle name="Comma 2 2 4 3 4 3 2 3" xfId="51085" xr:uid="{004A4AED-BC7C-474A-A475-C78768047069}"/>
    <cellStyle name="Comma 2 2 4 3 4 3 3" xfId="15665" xr:uid="{A9B8290C-DB4D-41AF-8983-2CFD7C44FB29}"/>
    <cellStyle name="Comma 2 2 4 3 4 3 4" xfId="29355" xr:uid="{C0B82A1E-4159-437B-B147-59C7452E8DB8}"/>
    <cellStyle name="Comma 2 2 4 3 4 3 5" xfId="44239" xr:uid="{30912710-F3C4-4CC7-B4BF-B670B8F217F2}"/>
    <cellStyle name="Comma 2 2 4 3 4 4" xfId="19087" xr:uid="{25D35CD1-E04E-4DBC-A893-4A0517F32819}"/>
    <cellStyle name="Comma 2 2 4 3 4 4 2" xfId="32779" xr:uid="{FD4E2030-65ED-4B45-9EF8-9F7771082A38}"/>
    <cellStyle name="Comma 2 2 4 3 4 4 3" xfId="47663" xr:uid="{E7C13452-6A3E-4D07-B8B9-C963879D2B55}"/>
    <cellStyle name="Comma 2 2 4 3 4 5" xfId="12243" xr:uid="{39F9AA2C-E5C5-4002-889D-80523888C9A3}"/>
    <cellStyle name="Comma 2 2 4 3 4 6" xfId="25933" xr:uid="{C1417483-F362-4687-906A-FC6CEFA4EE03}"/>
    <cellStyle name="Comma 2 2 4 3 4 7" xfId="40817" xr:uid="{4C016109-9BF1-4F0A-9D37-261A671F4346}"/>
    <cellStyle name="Comma 2 2 4 3 5" xfId="7105" xr:uid="{030A0815-288E-41B3-BC36-6E87B14FC624}"/>
    <cellStyle name="Comma 2 2 4 3 5 2" xfId="10527" xr:uid="{A0376A99-63B3-40DB-9F41-DC21E6FC33EA}"/>
    <cellStyle name="Comma 2 2 4 3 5 2 2" xfId="24217" xr:uid="{F0A0711E-6EAB-49AE-8BC3-FE40243D0449}"/>
    <cellStyle name="Comma 2 2 4 3 5 2 2 2" xfId="37909" xr:uid="{D60E09B8-45BD-40BB-A0B0-BC85332BEBB9}"/>
    <cellStyle name="Comma 2 2 4 3 5 2 2 3" xfId="52793" xr:uid="{E4DCE8D2-1F9F-4AE0-966B-43667D3311CC}"/>
    <cellStyle name="Comma 2 2 4 3 5 2 3" xfId="17373" xr:uid="{1A52F6EE-2FE4-4EF0-8684-8CCEEE88F99F}"/>
    <cellStyle name="Comma 2 2 4 3 5 2 4" xfId="31063" xr:uid="{14C12702-8B84-4341-BFFE-E5C772CEDCBE}"/>
    <cellStyle name="Comma 2 2 4 3 5 2 5" xfId="45947" xr:uid="{6D2A196F-BAD9-437D-BEBC-FF0EC820AB89}"/>
    <cellStyle name="Comma 2 2 4 3 5 3" xfId="20795" xr:uid="{9E60D84B-4B79-437A-8262-8A72141A3E52}"/>
    <cellStyle name="Comma 2 2 4 3 5 3 2" xfId="34487" xr:uid="{5D9ADC22-93E1-41D6-ACA3-10FD36DFC0AE}"/>
    <cellStyle name="Comma 2 2 4 3 5 3 3" xfId="49371" xr:uid="{C11FB96C-E829-4D6A-8450-4B680513A893}"/>
    <cellStyle name="Comma 2 2 4 3 5 4" xfId="13951" xr:uid="{84FBB851-06EE-4C90-989A-E6B145A1E7CC}"/>
    <cellStyle name="Comma 2 2 4 3 5 5" xfId="27641" xr:uid="{84405C9A-8EE3-4C19-BCA4-EC8B115A8C54}"/>
    <cellStyle name="Comma 2 2 4 3 5 6" xfId="42525" xr:uid="{0ECC2AB5-54C7-4CBE-86B9-06220367882B}"/>
    <cellStyle name="Comma 2 2 4 3 6" xfId="8815" xr:uid="{0821DCFA-D975-43F6-8D0B-A7434D3D042F}"/>
    <cellStyle name="Comma 2 2 4 3 6 2" xfId="22505" xr:uid="{66BA43F7-243E-42FB-BDB4-5D72F19D1F5B}"/>
    <cellStyle name="Comma 2 2 4 3 6 2 2" xfId="36197" xr:uid="{4D987490-2D44-49CF-A5F6-DABE78B3B752}"/>
    <cellStyle name="Comma 2 2 4 3 6 2 3" xfId="51081" xr:uid="{17599C27-37AF-497B-B8CF-58D1F4D6A196}"/>
    <cellStyle name="Comma 2 2 4 3 6 3" xfId="15661" xr:uid="{A5A4D5A5-ADF1-42D9-9DF9-F2B4DE1498F0}"/>
    <cellStyle name="Comma 2 2 4 3 6 4" xfId="29351" xr:uid="{0DE58137-5643-445A-8A8A-4EE7013F19FE}"/>
    <cellStyle name="Comma 2 2 4 3 6 5" xfId="44235" xr:uid="{5474D1FD-0F89-465B-8E23-920BE6922711}"/>
    <cellStyle name="Comma 2 2 4 3 7" xfId="19083" xr:uid="{5D9E33FC-BA50-4C2E-8384-2D0EFB0B6A3B}"/>
    <cellStyle name="Comma 2 2 4 3 7 2" xfId="32775" xr:uid="{CFE09EBD-4986-49A9-9A90-92D50023E0DC}"/>
    <cellStyle name="Comma 2 2 4 3 7 3" xfId="47659" xr:uid="{E33F465C-6DCE-4EAF-9A2E-6D87C0A5A2EA}"/>
    <cellStyle name="Comma 2 2 4 3 8" xfId="12239" xr:uid="{CCBDA871-BECA-4B60-AC2C-F8B58539AE3C}"/>
    <cellStyle name="Comma 2 2 4 3 9" xfId="25929" xr:uid="{816D78EE-D50A-430C-8EA9-9E6FE98D0671}"/>
    <cellStyle name="Comma 2 2 4 4" xfId="5396" xr:uid="{24E9E603-6A47-4712-961C-8A5EF280A134}"/>
    <cellStyle name="Comma 2 2 4 4 2" xfId="5397" xr:uid="{05056392-6D00-4A7D-8088-B35509709895}"/>
    <cellStyle name="Comma 2 2 4 4 2 2" xfId="7111" xr:uid="{3F612A45-9F60-4AAE-9DE0-FCCFA5731061}"/>
    <cellStyle name="Comma 2 2 4 4 2 2 2" xfId="10533" xr:uid="{F6C8C57B-6C17-4B09-B13A-A89FE97EF845}"/>
    <cellStyle name="Comma 2 2 4 4 2 2 2 2" xfId="24223" xr:uid="{25A1636F-0E4C-4A2F-A7C5-B31C3F3C0C26}"/>
    <cellStyle name="Comma 2 2 4 4 2 2 2 2 2" xfId="37915" xr:uid="{F49C4B11-570B-495E-BC2D-36563DD57958}"/>
    <cellStyle name="Comma 2 2 4 4 2 2 2 2 3" xfId="52799" xr:uid="{157CE118-C85A-4A3E-878A-4C2231128B7E}"/>
    <cellStyle name="Comma 2 2 4 4 2 2 2 3" xfId="17379" xr:uid="{621C7F3B-58E8-4529-951C-987E294F9A55}"/>
    <cellStyle name="Comma 2 2 4 4 2 2 2 4" xfId="31069" xr:uid="{08F29B26-D0EE-48C3-9376-8D29483E89C2}"/>
    <cellStyle name="Comma 2 2 4 4 2 2 2 5" xfId="45953" xr:uid="{D1ADBF56-A2BC-43E6-A221-2BAF3063E2FF}"/>
    <cellStyle name="Comma 2 2 4 4 2 2 3" xfId="20801" xr:uid="{CF60BC58-BFB5-466F-A9AE-E0978DC66D39}"/>
    <cellStyle name="Comma 2 2 4 4 2 2 3 2" xfId="34493" xr:uid="{A18F7371-68E3-47CA-9FC3-E864764B279D}"/>
    <cellStyle name="Comma 2 2 4 4 2 2 3 3" xfId="49377" xr:uid="{B9034719-9C06-4D87-8596-1730CFEB42E7}"/>
    <cellStyle name="Comma 2 2 4 4 2 2 4" xfId="13957" xr:uid="{B892E867-4A7F-43D8-854F-7B96CDD9BADD}"/>
    <cellStyle name="Comma 2 2 4 4 2 2 5" xfId="27647" xr:uid="{FA573C00-5A5A-4986-95CC-2BD552C26DD2}"/>
    <cellStyle name="Comma 2 2 4 4 2 2 6" xfId="42531" xr:uid="{9A85FBEE-EF90-4757-A02F-DAEC1AF432D2}"/>
    <cellStyle name="Comma 2 2 4 4 2 3" xfId="8821" xr:uid="{D4895122-EBC2-4156-A7EC-F39202765A59}"/>
    <cellStyle name="Comma 2 2 4 4 2 3 2" xfId="22511" xr:uid="{668C9FB4-DE94-4F92-8EBB-7C0C2A53DA23}"/>
    <cellStyle name="Comma 2 2 4 4 2 3 2 2" xfId="36203" xr:uid="{8A4ECD7C-48E8-474C-AFA0-AFD04E4B6884}"/>
    <cellStyle name="Comma 2 2 4 4 2 3 2 3" xfId="51087" xr:uid="{4C9D558C-B3C9-4147-844A-F381EFCEBFF6}"/>
    <cellStyle name="Comma 2 2 4 4 2 3 3" xfId="15667" xr:uid="{E321CA0E-EA59-4446-B2FB-D4D9AF6A0CA1}"/>
    <cellStyle name="Comma 2 2 4 4 2 3 4" xfId="29357" xr:uid="{8E7EB0D0-A5AF-412A-9E40-042517217D8A}"/>
    <cellStyle name="Comma 2 2 4 4 2 3 5" xfId="44241" xr:uid="{B5B30BBC-21FF-4DB7-8261-0C0B850BC506}"/>
    <cellStyle name="Comma 2 2 4 4 2 4" xfId="19089" xr:uid="{EB3C6463-A3B1-4032-A12D-513E0891B517}"/>
    <cellStyle name="Comma 2 2 4 4 2 4 2" xfId="32781" xr:uid="{91C07B9E-DE6F-4803-B25B-6B0E79E19CA7}"/>
    <cellStyle name="Comma 2 2 4 4 2 4 3" xfId="47665" xr:uid="{6CFE24AC-6CCA-4C0D-9A4F-A45A61131CA9}"/>
    <cellStyle name="Comma 2 2 4 4 2 5" xfId="12245" xr:uid="{0A80CD12-105A-44EE-90FF-50B37DF90351}"/>
    <cellStyle name="Comma 2 2 4 4 2 6" xfId="25935" xr:uid="{6F89CC5D-C8CA-4F7E-ACD7-FCF8344B98F2}"/>
    <cellStyle name="Comma 2 2 4 4 2 7" xfId="40819" xr:uid="{261F24E1-0A0C-4A2D-A2CA-67A73979BE76}"/>
    <cellStyle name="Comma 2 2 4 4 3" xfId="7110" xr:uid="{4DC7BAEC-1208-4118-A585-F2252DFE7246}"/>
    <cellStyle name="Comma 2 2 4 4 3 2" xfId="10532" xr:uid="{740E0CF3-592A-4A8D-9362-41381FDFEB57}"/>
    <cellStyle name="Comma 2 2 4 4 3 2 2" xfId="24222" xr:uid="{478B6501-0DFF-464A-9911-82ACBFE95E90}"/>
    <cellStyle name="Comma 2 2 4 4 3 2 2 2" xfId="37914" xr:uid="{CA9DBA25-7737-47C8-A00D-0983205CAB6F}"/>
    <cellStyle name="Comma 2 2 4 4 3 2 2 3" xfId="52798" xr:uid="{F98472B3-239A-4ECA-B670-E4C3EF7040F5}"/>
    <cellStyle name="Comma 2 2 4 4 3 2 3" xfId="17378" xr:uid="{A23476FD-83E6-4908-B979-16E1B7231084}"/>
    <cellStyle name="Comma 2 2 4 4 3 2 4" xfId="31068" xr:uid="{7D16065E-DFDA-4692-9C1F-675F627C7B5F}"/>
    <cellStyle name="Comma 2 2 4 4 3 2 5" xfId="45952" xr:uid="{D2BDFE6B-8C8C-4D99-A947-3A812303F4F2}"/>
    <cellStyle name="Comma 2 2 4 4 3 3" xfId="20800" xr:uid="{507D42F0-5E05-402A-87CD-72FCFF2CB820}"/>
    <cellStyle name="Comma 2 2 4 4 3 3 2" xfId="34492" xr:uid="{2B6B3D37-71BB-4828-BAD9-D5F9DED84347}"/>
    <cellStyle name="Comma 2 2 4 4 3 3 3" xfId="49376" xr:uid="{39B1FBFE-1489-4880-B4F0-A6EA2314E57E}"/>
    <cellStyle name="Comma 2 2 4 4 3 4" xfId="13956" xr:uid="{10FD8CFA-4EAE-4B3E-AD5F-52F4E850C705}"/>
    <cellStyle name="Comma 2 2 4 4 3 5" xfId="27646" xr:uid="{6AA9E514-0B89-44B9-B327-12CDBA23F9FF}"/>
    <cellStyle name="Comma 2 2 4 4 3 6" xfId="42530" xr:uid="{E81E5C58-A5E9-4252-BD1E-B9990666481E}"/>
    <cellStyle name="Comma 2 2 4 4 4" xfId="8820" xr:uid="{7E934D20-9D62-41ED-BA13-0F324A7AACF0}"/>
    <cellStyle name="Comma 2 2 4 4 4 2" xfId="22510" xr:uid="{F3982CA5-427A-4454-B1CF-DE4AEE859765}"/>
    <cellStyle name="Comma 2 2 4 4 4 2 2" xfId="36202" xr:uid="{A5227304-E86D-4B7E-AE57-7F8E47750BC9}"/>
    <cellStyle name="Comma 2 2 4 4 4 2 3" xfId="51086" xr:uid="{C7C482C3-AA1A-4EFD-A04E-CD48681B985E}"/>
    <cellStyle name="Comma 2 2 4 4 4 3" xfId="15666" xr:uid="{8448D8EC-0BD0-4DDD-AC93-59F51F9AE206}"/>
    <cellStyle name="Comma 2 2 4 4 4 4" xfId="29356" xr:uid="{2683731C-8099-4955-A868-7F6D717E343A}"/>
    <cellStyle name="Comma 2 2 4 4 4 5" xfId="44240" xr:uid="{60DEAB21-DDF1-4AAC-898B-F81BC67FB33E}"/>
    <cellStyle name="Comma 2 2 4 4 5" xfId="19088" xr:uid="{EC6BF36B-EC6B-4B8B-8074-D700C2575409}"/>
    <cellStyle name="Comma 2 2 4 4 5 2" xfId="32780" xr:uid="{78DB0CBF-3A3D-4168-BE09-34034550E211}"/>
    <cellStyle name="Comma 2 2 4 4 5 3" xfId="47664" xr:uid="{C394942F-A5CB-4792-8AB8-76C33C01677F}"/>
    <cellStyle name="Comma 2 2 4 4 6" xfId="12244" xr:uid="{3EFD3969-E7C7-48DB-B288-94E481792555}"/>
    <cellStyle name="Comma 2 2 4 4 7" xfId="25934" xr:uid="{125BB44B-5CB1-456C-AF2B-5F18CB196E28}"/>
    <cellStyle name="Comma 2 2 4 4 8" xfId="40818" xr:uid="{06977591-41A4-4E3D-A39E-0E65AB283055}"/>
    <cellStyle name="Comma 2 2 4 5" xfId="5398" xr:uid="{ED1223EC-6845-4B0A-B285-654B73B9D395}"/>
    <cellStyle name="Comma 2 2 4 5 2" xfId="7112" xr:uid="{D3F0D705-5704-4514-8F9E-24656B19F2A3}"/>
    <cellStyle name="Comma 2 2 4 5 2 2" xfId="10534" xr:uid="{EFA940CF-035E-4137-9A0A-70D30069C2B5}"/>
    <cellStyle name="Comma 2 2 4 5 2 2 2" xfId="24224" xr:uid="{1252F518-2794-42C2-94A5-6E6101AE5155}"/>
    <cellStyle name="Comma 2 2 4 5 2 2 2 2" xfId="37916" xr:uid="{3AE4D686-798A-444B-BC39-77127C599857}"/>
    <cellStyle name="Comma 2 2 4 5 2 2 2 3" xfId="52800" xr:uid="{C87458EE-69E6-4CFB-9357-B9D1D55546D5}"/>
    <cellStyle name="Comma 2 2 4 5 2 2 3" xfId="17380" xr:uid="{22FD6975-2FF0-4E02-8219-0B869B1959DA}"/>
    <cellStyle name="Comma 2 2 4 5 2 2 4" xfId="31070" xr:uid="{0B108C41-8E16-46BA-A62B-D574376EC65D}"/>
    <cellStyle name="Comma 2 2 4 5 2 2 5" xfId="45954" xr:uid="{91BCA2D8-9406-47E6-BAB2-552C7D03FBBA}"/>
    <cellStyle name="Comma 2 2 4 5 2 3" xfId="20802" xr:uid="{166B208A-B5EA-42FE-A097-A6EFC8460BC2}"/>
    <cellStyle name="Comma 2 2 4 5 2 3 2" xfId="34494" xr:uid="{7FC12B71-A9F8-46CD-A59F-EF2321D0AE1E}"/>
    <cellStyle name="Comma 2 2 4 5 2 3 3" xfId="49378" xr:uid="{876E430D-5CAA-4880-AF2D-043A3DFFCEB4}"/>
    <cellStyle name="Comma 2 2 4 5 2 4" xfId="13958" xr:uid="{D7E99F91-CBF1-4565-A878-FFA50EB4DBC1}"/>
    <cellStyle name="Comma 2 2 4 5 2 5" xfId="27648" xr:uid="{B77A79DE-6512-433D-89F2-03961C72C0F2}"/>
    <cellStyle name="Comma 2 2 4 5 2 6" xfId="42532" xr:uid="{40985B9D-25B2-433B-B07C-0C499C156C73}"/>
    <cellStyle name="Comma 2 2 4 5 3" xfId="8822" xr:uid="{6CD8E27C-48F1-4EBF-95ED-61128362DAFD}"/>
    <cellStyle name="Comma 2 2 4 5 3 2" xfId="22512" xr:uid="{8E7694A0-2894-4B86-A676-4500BDE6A3DB}"/>
    <cellStyle name="Comma 2 2 4 5 3 2 2" xfId="36204" xr:uid="{F8BBA946-C27E-4D90-A067-69CB769786B8}"/>
    <cellStyle name="Comma 2 2 4 5 3 2 3" xfId="51088" xr:uid="{B13EEE6C-1EAE-429B-AB3E-2B1F7D871D9E}"/>
    <cellStyle name="Comma 2 2 4 5 3 3" xfId="15668" xr:uid="{F100483D-27A9-4725-8849-EAFDCDACD6C2}"/>
    <cellStyle name="Comma 2 2 4 5 3 4" xfId="29358" xr:uid="{AB963538-1359-4B0F-8867-913503EAF445}"/>
    <cellStyle name="Comma 2 2 4 5 3 5" xfId="44242" xr:uid="{4A965D1C-F9C3-4FA8-9AA4-E2DB42F9A367}"/>
    <cellStyle name="Comma 2 2 4 5 4" xfId="19090" xr:uid="{33BD5D0B-B122-4577-BE59-7F77EB51D029}"/>
    <cellStyle name="Comma 2 2 4 5 4 2" xfId="32782" xr:uid="{5D4E3B69-6F03-4121-81DF-4B628FC898BD}"/>
    <cellStyle name="Comma 2 2 4 5 4 3" xfId="47666" xr:uid="{FEB4DBFD-1D8D-4B83-9942-575863FE3309}"/>
    <cellStyle name="Comma 2 2 4 5 5" xfId="12246" xr:uid="{B7C85182-1E00-494C-B497-BF36F7CA8205}"/>
    <cellStyle name="Comma 2 2 4 5 6" xfId="25936" xr:uid="{11189E6B-2986-4715-8906-8542183E099A}"/>
    <cellStyle name="Comma 2 2 4 5 7" xfId="40820" xr:uid="{F5B2A8AE-8274-4934-B604-DD372C5B2131}"/>
    <cellStyle name="Comma 2 2 4 6" xfId="5399" xr:uid="{1DF27984-8FE5-4C8F-B4F5-1F0EA57C0A43}"/>
    <cellStyle name="Comma 2 2 4 6 2" xfId="7113" xr:uid="{8CE0FFA7-D68D-4C19-8444-869E23E5A9B5}"/>
    <cellStyle name="Comma 2 2 4 6 2 2" xfId="10535" xr:uid="{6436299B-B305-4407-A6E8-7112DF95D65B}"/>
    <cellStyle name="Comma 2 2 4 6 2 2 2" xfId="24225" xr:uid="{B1381F49-2D23-49C0-8E80-21958C17A067}"/>
    <cellStyle name="Comma 2 2 4 6 2 2 2 2" xfId="37917" xr:uid="{8A252885-7FD2-428C-A95F-055876972737}"/>
    <cellStyle name="Comma 2 2 4 6 2 2 2 3" xfId="52801" xr:uid="{391D1F4B-44C7-4DCE-B5C7-DC1D09198BE5}"/>
    <cellStyle name="Comma 2 2 4 6 2 2 3" xfId="17381" xr:uid="{06FAA7CD-46A0-4E2B-B844-623D3DAF4EA8}"/>
    <cellStyle name="Comma 2 2 4 6 2 2 4" xfId="31071" xr:uid="{CEE72337-66F6-4EF4-A527-5182FC3A666C}"/>
    <cellStyle name="Comma 2 2 4 6 2 2 5" xfId="45955" xr:uid="{D198E2B6-EBFF-41BF-AA6E-9892AB671F18}"/>
    <cellStyle name="Comma 2 2 4 6 2 3" xfId="20803" xr:uid="{06FC9130-1F03-4D16-A8E0-35D9EBCC1D6C}"/>
    <cellStyle name="Comma 2 2 4 6 2 3 2" xfId="34495" xr:uid="{7A3969B8-C355-41A2-B3AB-21E721D48A18}"/>
    <cellStyle name="Comma 2 2 4 6 2 3 3" xfId="49379" xr:uid="{6A8D66BD-E2FB-40B3-A186-8B5C17920ACD}"/>
    <cellStyle name="Comma 2 2 4 6 2 4" xfId="13959" xr:uid="{58950A44-90E4-4351-B92B-4A9392100C55}"/>
    <cellStyle name="Comma 2 2 4 6 2 5" xfId="27649" xr:uid="{5D3FD546-CF3A-49C9-BDF0-2C13EC7F50EB}"/>
    <cellStyle name="Comma 2 2 4 6 2 6" xfId="42533" xr:uid="{2EED102D-1348-4C13-AEA6-A834B787CD64}"/>
    <cellStyle name="Comma 2 2 4 6 3" xfId="8823" xr:uid="{DA271ED5-18AA-4E29-9204-28288F13B80A}"/>
    <cellStyle name="Comma 2 2 4 6 3 2" xfId="22513" xr:uid="{771A34FE-87BC-4C4B-9655-88624EFD1395}"/>
    <cellStyle name="Comma 2 2 4 6 3 2 2" xfId="36205" xr:uid="{F62B3E75-3004-4A44-B9A6-A80A1BA0C7F8}"/>
    <cellStyle name="Comma 2 2 4 6 3 2 3" xfId="51089" xr:uid="{C9A8EEE9-D2B1-4095-B580-99198158FE06}"/>
    <cellStyle name="Comma 2 2 4 6 3 3" xfId="15669" xr:uid="{759C20C8-A10A-4B9B-9D92-E277B96C80FB}"/>
    <cellStyle name="Comma 2 2 4 6 3 4" xfId="29359" xr:uid="{A9C19FC9-0F90-449B-97BC-4146C43442E8}"/>
    <cellStyle name="Comma 2 2 4 6 3 5" xfId="44243" xr:uid="{4EBF131E-8AF0-4A7C-A09B-9D94D147EE71}"/>
    <cellStyle name="Comma 2 2 4 6 4" xfId="19091" xr:uid="{AADC559D-FF06-4D53-B32E-B9CA70F5C46F}"/>
    <cellStyle name="Comma 2 2 4 6 4 2" xfId="32783" xr:uid="{C355E48F-C4D0-4505-9E5C-387EEB280E51}"/>
    <cellStyle name="Comma 2 2 4 6 4 3" xfId="47667" xr:uid="{5BE41884-D74E-4A08-AD8A-2EC2DA1467F7}"/>
    <cellStyle name="Comma 2 2 4 6 5" xfId="12247" xr:uid="{EE804D87-89B1-4DE7-8CD9-8C5FD757BBE4}"/>
    <cellStyle name="Comma 2 2 4 6 6" xfId="25937" xr:uid="{0BDE12E3-CEAD-491C-9D57-5D9C8202A479}"/>
    <cellStyle name="Comma 2 2 4 6 7" xfId="40821" xr:uid="{1245121D-000F-4B1C-816B-797148EC61EF}"/>
    <cellStyle name="Comma 2 2 4 7" xfId="7099" xr:uid="{EAA0C08A-C38A-48A2-B410-E54D31334C08}"/>
    <cellStyle name="Comma 2 2 4 7 2" xfId="10521" xr:uid="{EBC3CBB8-60EF-42AA-A17B-FAD3F51738A5}"/>
    <cellStyle name="Comma 2 2 4 7 2 2" xfId="24211" xr:uid="{0C8B836E-943E-4314-910F-F8F647FA54E9}"/>
    <cellStyle name="Comma 2 2 4 7 2 2 2" xfId="37903" xr:uid="{241C7F34-4788-4D8D-93D2-09C57F7C6AD5}"/>
    <cellStyle name="Comma 2 2 4 7 2 2 3" xfId="52787" xr:uid="{3FA9C3D3-B7D8-4399-AA59-885E90D8E3C4}"/>
    <cellStyle name="Comma 2 2 4 7 2 3" xfId="17367" xr:uid="{469B73EC-8297-488A-9AC7-D30CFC0C73CA}"/>
    <cellStyle name="Comma 2 2 4 7 2 4" xfId="31057" xr:uid="{55FF94CC-5B3E-4FB6-BDE9-E929928D561E}"/>
    <cellStyle name="Comma 2 2 4 7 2 5" xfId="45941" xr:uid="{750FE839-33C6-40BF-8294-1E436C0064F7}"/>
    <cellStyle name="Comma 2 2 4 7 3" xfId="20789" xr:uid="{C9748234-71A8-479F-BC3E-CE4227027AD8}"/>
    <cellStyle name="Comma 2 2 4 7 3 2" xfId="34481" xr:uid="{BFF97446-C12E-467B-A638-5068311AB2C9}"/>
    <cellStyle name="Comma 2 2 4 7 3 3" xfId="49365" xr:uid="{5F963A6A-7F90-45D3-864F-654FB5B62BC8}"/>
    <cellStyle name="Comma 2 2 4 7 4" xfId="13945" xr:uid="{24A08265-71AC-4FE1-8C30-FC26369DECB4}"/>
    <cellStyle name="Comma 2 2 4 7 5" xfId="27635" xr:uid="{DA0F61C7-61E4-492B-99CE-13610800C25E}"/>
    <cellStyle name="Comma 2 2 4 7 6" xfId="42519" xr:uid="{A554DE4C-437E-4EB7-B57A-A984C3C62913}"/>
    <cellStyle name="Comma 2 2 4 8" xfId="8809" xr:uid="{BEF35280-5557-4F0B-A54B-25101E4A329A}"/>
    <cellStyle name="Comma 2 2 4 8 2" xfId="22499" xr:uid="{FEF7E6DD-623C-4314-B863-7747B2D18FC4}"/>
    <cellStyle name="Comma 2 2 4 8 2 2" xfId="36191" xr:uid="{F1F52A07-2F81-49D4-BF23-6040CD3F7835}"/>
    <cellStyle name="Comma 2 2 4 8 2 3" xfId="51075" xr:uid="{02612300-B398-4B4F-A1DE-337DB8CE41E0}"/>
    <cellStyle name="Comma 2 2 4 8 3" xfId="15655" xr:uid="{849094AB-59D1-418C-AE64-CEA3B962CC9C}"/>
    <cellStyle name="Comma 2 2 4 8 4" xfId="29345" xr:uid="{EB2CA17A-9E0A-48C8-A191-1238D0B96AED}"/>
    <cellStyle name="Comma 2 2 4 8 5" xfId="44229" xr:uid="{75B8BB33-628D-406A-87CA-6F480527F86A}"/>
    <cellStyle name="Comma 2 2 4 9" xfId="19077" xr:uid="{70561083-754E-456B-BED8-6493BD9E0BB9}"/>
    <cellStyle name="Comma 2 2 4 9 2" xfId="32769" xr:uid="{F5B6E96C-FDB6-4543-9CDC-2187840305A6}"/>
    <cellStyle name="Comma 2 2 4 9 3" xfId="47653" xr:uid="{5B7E63C7-E612-42A3-A80C-1411062B1A0D}"/>
    <cellStyle name="Comma 2 2 5" xfId="5400" xr:uid="{D01BC722-0FA9-43B2-8808-19FE3858D78B}"/>
    <cellStyle name="Comma 2 2 5 10" xfId="40822" xr:uid="{171323C8-9AC8-473F-BFE7-B9CFA12BEE2C}"/>
    <cellStyle name="Comma 2 2 5 2" xfId="5401" xr:uid="{8A0B2983-4104-4ABD-8BEC-088977E25D5E}"/>
    <cellStyle name="Comma 2 2 5 2 2" xfId="5402" xr:uid="{C5BF4BAA-8A36-4A0A-A25C-6F7AB8DC03B9}"/>
    <cellStyle name="Comma 2 2 5 2 2 2" xfId="7116" xr:uid="{D02F82DA-9277-4C50-B54C-E9017A8BB653}"/>
    <cellStyle name="Comma 2 2 5 2 2 2 2" xfId="10538" xr:uid="{769777B7-B8B0-4592-BB79-72F5583FE47E}"/>
    <cellStyle name="Comma 2 2 5 2 2 2 2 2" xfId="24228" xr:uid="{6E46CC1E-9A1E-49CE-8655-A6FBCE39E69B}"/>
    <cellStyle name="Comma 2 2 5 2 2 2 2 2 2" xfId="37920" xr:uid="{AA64998F-8369-4247-ABC5-44CE0E9A89AF}"/>
    <cellStyle name="Comma 2 2 5 2 2 2 2 2 3" xfId="52804" xr:uid="{A9407934-03F1-4874-AF5B-F60AC757DFE4}"/>
    <cellStyle name="Comma 2 2 5 2 2 2 2 3" xfId="17384" xr:uid="{AD2173FD-861A-4107-AFA8-85A2FFF1C7D0}"/>
    <cellStyle name="Comma 2 2 5 2 2 2 2 4" xfId="31074" xr:uid="{1DD135F5-0C94-4C9D-B748-0BE6E576A4D3}"/>
    <cellStyle name="Comma 2 2 5 2 2 2 2 5" xfId="45958" xr:uid="{65B8EFFA-24C1-466C-AF03-2A0452D6772B}"/>
    <cellStyle name="Comma 2 2 5 2 2 2 3" xfId="20806" xr:uid="{D43C5A5B-EDDE-4BF1-8B59-F61A905929C8}"/>
    <cellStyle name="Comma 2 2 5 2 2 2 3 2" xfId="34498" xr:uid="{8EDAB2B4-3A7A-431D-B924-A2BDA0A36326}"/>
    <cellStyle name="Comma 2 2 5 2 2 2 3 3" xfId="49382" xr:uid="{023F109E-3D80-49F4-8F2F-54377D4B9A05}"/>
    <cellStyle name="Comma 2 2 5 2 2 2 4" xfId="13962" xr:uid="{F79FAF6D-F292-46C0-8017-5E495C61748F}"/>
    <cellStyle name="Comma 2 2 5 2 2 2 5" xfId="27652" xr:uid="{A5C78872-0A35-47FA-8062-D030923E4917}"/>
    <cellStyle name="Comma 2 2 5 2 2 2 6" xfId="42536" xr:uid="{378A3006-D2A3-4ED4-905E-9C643838D410}"/>
    <cellStyle name="Comma 2 2 5 2 2 3" xfId="8826" xr:uid="{A9B05406-BA88-4AFE-87FE-7E74114E5B48}"/>
    <cellStyle name="Comma 2 2 5 2 2 3 2" xfId="22516" xr:uid="{3F3F33E8-2B11-4345-9E47-9421F4D1D35D}"/>
    <cellStyle name="Comma 2 2 5 2 2 3 2 2" xfId="36208" xr:uid="{05AD4F6E-177E-48C2-93A8-21D6B1D0C5F7}"/>
    <cellStyle name="Comma 2 2 5 2 2 3 2 3" xfId="51092" xr:uid="{BA973CA7-B96F-4DB3-9F02-A3F4C4FD1746}"/>
    <cellStyle name="Comma 2 2 5 2 2 3 3" xfId="15672" xr:uid="{4152265A-6FAB-49E5-8AEA-87E99683A5CB}"/>
    <cellStyle name="Comma 2 2 5 2 2 3 4" xfId="29362" xr:uid="{5F572A41-4FFA-42DF-947E-9D843491C396}"/>
    <cellStyle name="Comma 2 2 5 2 2 3 5" xfId="44246" xr:uid="{2F852FC9-48C9-4FF7-A9B3-A4DF2B48F944}"/>
    <cellStyle name="Comma 2 2 5 2 2 4" xfId="19094" xr:uid="{C5263E9C-5EF2-42F2-9742-22763CED9D75}"/>
    <cellStyle name="Comma 2 2 5 2 2 4 2" xfId="32786" xr:uid="{DC953302-8E3E-4B3A-A186-3FC5E36102C2}"/>
    <cellStyle name="Comma 2 2 5 2 2 4 3" xfId="47670" xr:uid="{14DDB674-C031-4AF5-83D4-D39E30A482A1}"/>
    <cellStyle name="Comma 2 2 5 2 2 5" xfId="12250" xr:uid="{7EC42955-DBE1-4776-BF22-B6C11C206FE8}"/>
    <cellStyle name="Comma 2 2 5 2 2 6" xfId="25940" xr:uid="{28024EA7-AA71-44E2-9AEB-D1A8F395ED41}"/>
    <cellStyle name="Comma 2 2 5 2 2 7" xfId="40824" xr:uid="{63E79EA7-168E-4064-9174-DC5581F953DE}"/>
    <cellStyle name="Comma 2 2 5 2 3" xfId="7115" xr:uid="{CD693C32-6E64-474C-97E9-FA2F064B55CB}"/>
    <cellStyle name="Comma 2 2 5 2 3 2" xfId="10537" xr:uid="{DA7C98A9-65E3-4B9E-A3FD-24E4D53B9D4B}"/>
    <cellStyle name="Comma 2 2 5 2 3 2 2" xfId="24227" xr:uid="{01A8B791-D544-4EEE-8D1B-6B762DC25A2D}"/>
    <cellStyle name="Comma 2 2 5 2 3 2 2 2" xfId="37919" xr:uid="{B12A8807-43DC-4EB8-888C-445F2470AB30}"/>
    <cellStyle name="Comma 2 2 5 2 3 2 2 3" xfId="52803" xr:uid="{0CA1B73C-5A38-44D2-9276-2B1B22002CD7}"/>
    <cellStyle name="Comma 2 2 5 2 3 2 3" xfId="17383" xr:uid="{9B659C16-8DD3-4C6F-8164-4D6E6FB602AA}"/>
    <cellStyle name="Comma 2 2 5 2 3 2 4" xfId="31073" xr:uid="{7875DA4D-01DB-4E18-AE50-039FB0203379}"/>
    <cellStyle name="Comma 2 2 5 2 3 2 5" xfId="45957" xr:uid="{8961EA26-85AA-4215-B5AC-B00D87EA4D0F}"/>
    <cellStyle name="Comma 2 2 5 2 3 3" xfId="20805" xr:uid="{71730C69-A03B-4517-AF5A-61D994171FBA}"/>
    <cellStyle name="Comma 2 2 5 2 3 3 2" xfId="34497" xr:uid="{58736440-EE87-4FA5-B622-EA3E93B7C75E}"/>
    <cellStyle name="Comma 2 2 5 2 3 3 3" xfId="49381" xr:uid="{773725DE-B370-4C1A-B161-5FDABC4DE228}"/>
    <cellStyle name="Comma 2 2 5 2 3 4" xfId="13961" xr:uid="{8F8576D8-950E-4D38-B06B-674852AD0163}"/>
    <cellStyle name="Comma 2 2 5 2 3 5" xfId="27651" xr:uid="{8FC9ED62-C7E9-40A4-9048-70E27464BEBC}"/>
    <cellStyle name="Comma 2 2 5 2 3 6" xfId="42535" xr:uid="{91A52706-E902-4C78-A857-CDBD55D70AC8}"/>
    <cellStyle name="Comma 2 2 5 2 4" xfId="8825" xr:uid="{CDC8CCA2-01FA-451A-898E-F97336D9B198}"/>
    <cellStyle name="Comma 2 2 5 2 4 2" xfId="22515" xr:uid="{0DE1BB35-AACF-45DD-A0D2-5E8207497890}"/>
    <cellStyle name="Comma 2 2 5 2 4 2 2" xfId="36207" xr:uid="{86C48312-97FF-4B45-8C0B-C117BCDFB6DD}"/>
    <cellStyle name="Comma 2 2 5 2 4 2 3" xfId="51091" xr:uid="{7A92E24C-4B07-43A5-B1C8-D833E166E6D6}"/>
    <cellStyle name="Comma 2 2 5 2 4 3" xfId="15671" xr:uid="{77E3E478-129B-4D65-AE80-42EFFC62FE9F}"/>
    <cellStyle name="Comma 2 2 5 2 4 4" xfId="29361" xr:uid="{D6F517CF-67E6-450C-9F34-9B1F63AFC469}"/>
    <cellStyle name="Comma 2 2 5 2 4 5" xfId="44245" xr:uid="{C107C24B-09E2-417E-A94A-662D1364669B}"/>
    <cellStyle name="Comma 2 2 5 2 5" xfId="19093" xr:uid="{EC97054A-8687-49E7-9CB6-ACDCA2FD3F29}"/>
    <cellStyle name="Comma 2 2 5 2 5 2" xfId="32785" xr:uid="{7E8EA93A-756F-46ED-8CCA-8336CEB68D07}"/>
    <cellStyle name="Comma 2 2 5 2 5 3" xfId="47669" xr:uid="{649F0EE6-FBEF-477E-8652-586389DF44AB}"/>
    <cellStyle name="Comma 2 2 5 2 6" xfId="12249" xr:uid="{98A4562C-1D6B-4253-B5A9-F1962E1C0102}"/>
    <cellStyle name="Comma 2 2 5 2 7" xfId="25939" xr:uid="{741A7C27-4A91-4487-BB65-C486A22DA1D5}"/>
    <cellStyle name="Comma 2 2 5 2 8" xfId="40823" xr:uid="{9528A3EE-6DE6-4741-B691-38CE7ADA2986}"/>
    <cellStyle name="Comma 2 2 5 3" xfId="5403" xr:uid="{72FC2AAE-8D9F-4C41-A014-9E5C64E3C696}"/>
    <cellStyle name="Comma 2 2 5 3 2" xfId="7117" xr:uid="{35A08EB8-798A-4210-91DF-7DE6F7703228}"/>
    <cellStyle name="Comma 2 2 5 3 2 2" xfId="10539" xr:uid="{02B0E570-47AD-4F38-A1FF-12EAC3810D70}"/>
    <cellStyle name="Comma 2 2 5 3 2 2 2" xfId="24229" xr:uid="{A8EDEA8B-2959-400F-8AFF-717C86FA669D}"/>
    <cellStyle name="Comma 2 2 5 3 2 2 2 2" xfId="37921" xr:uid="{ED8DD09F-925D-426B-B9CF-8C4CD94E9129}"/>
    <cellStyle name="Comma 2 2 5 3 2 2 2 3" xfId="52805" xr:uid="{42D50FAD-445F-4F1B-8DE1-5590BB47533D}"/>
    <cellStyle name="Comma 2 2 5 3 2 2 3" xfId="17385" xr:uid="{0C2BC57C-87EA-475E-B95D-47EDA816195B}"/>
    <cellStyle name="Comma 2 2 5 3 2 2 4" xfId="31075" xr:uid="{894EC705-673F-4142-A093-D1079BEBD347}"/>
    <cellStyle name="Comma 2 2 5 3 2 2 5" xfId="45959" xr:uid="{754CA4EA-CBD4-4E88-8084-A616739C4007}"/>
    <cellStyle name="Comma 2 2 5 3 2 3" xfId="20807" xr:uid="{C8BFC244-900C-4FB0-B19B-6D58C8EC70A9}"/>
    <cellStyle name="Comma 2 2 5 3 2 3 2" xfId="34499" xr:uid="{74259504-5212-4DF3-A966-DF8857AAAF68}"/>
    <cellStyle name="Comma 2 2 5 3 2 3 3" xfId="49383" xr:uid="{C69E673A-B169-4327-B659-7533163D42C7}"/>
    <cellStyle name="Comma 2 2 5 3 2 4" xfId="13963" xr:uid="{1D47DA49-9152-4FA9-AAD4-E90BB710BB71}"/>
    <cellStyle name="Comma 2 2 5 3 2 5" xfId="27653" xr:uid="{9D32AF36-7909-4893-8D9E-25EC69D9B37D}"/>
    <cellStyle name="Comma 2 2 5 3 2 6" xfId="42537" xr:uid="{59651870-CB67-41D6-BD6C-00EB84509F55}"/>
    <cellStyle name="Comma 2 2 5 3 3" xfId="8827" xr:uid="{35EC9B45-C1A3-4A24-8981-408A0ADD4500}"/>
    <cellStyle name="Comma 2 2 5 3 3 2" xfId="22517" xr:uid="{1F538BCA-443F-4900-8F0C-B25B3E92E3BA}"/>
    <cellStyle name="Comma 2 2 5 3 3 2 2" xfId="36209" xr:uid="{4D96E4E6-3115-41FB-A61F-F8137C2CF75C}"/>
    <cellStyle name="Comma 2 2 5 3 3 2 3" xfId="51093" xr:uid="{EA829E84-0A0F-4B87-87C8-E608EF79703F}"/>
    <cellStyle name="Comma 2 2 5 3 3 3" xfId="15673" xr:uid="{89DBB888-E511-4F40-A9CE-3C3F36BCD378}"/>
    <cellStyle name="Comma 2 2 5 3 3 4" xfId="29363" xr:uid="{B50C408D-32B9-475B-8263-B266233F2FCC}"/>
    <cellStyle name="Comma 2 2 5 3 3 5" xfId="44247" xr:uid="{B9854726-8AA4-4C86-B52C-1F70CEB4380D}"/>
    <cellStyle name="Comma 2 2 5 3 4" xfId="19095" xr:uid="{BA4FC60B-BC23-488D-8CA2-7A67C0B72D22}"/>
    <cellStyle name="Comma 2 2 5 3 4 2" xfId="32787" xr:uid="{5C722A02-B422-4D65-8221-75489CB49C98}"/>
    <cellStyle name="Comma 2 2 5 3 4 3" xfId="47671" xr:uid="{60577369-EE0D-43AE-A4AA-1CC572124253}"/>
    <cellStyle name="Comma 2 2 5 3 5" xfId="12251" xr:uid="{91B49A74-50D0-4794-854A-3D0DEADD39FB}"/>
    <cellStyle name="Comma 2 2 5 3 6" xfId="25941" xr:uid="{6BE2719E-30C3-469C-8AFC-8742783D5DEC}"/>
    <cellStyle name="Comma 2 2 5 3 7" xfId="40825" xr:uid="{61B0A522-79F3-444F-95DC-AE2496824D89}"/>
    <cellStyle name="Comma 2 2 5 4" xfId="5404" xr:uid="{91A6E858-C9CC-4F0F-998C-8BD8677879D3}"/>
    <cellStyle name="Comma 2 2 5 4 2" xfId="7118" xr:uid="{D77E2E20-148C-4386-8E96-3330F754827F}"/>
    <cellStyle name="Comma 2 2 5 4 2 2" xfId="10540" xr:uid="{972EBD73-382F-4F17-B36B-86EFDDDB1960}"/>
    <cellStyle name="Comma 2 2 5 4 2 2 2" xfId="24230" xr:uid="{6BD15C8E-BF4B-494D-A8FD-7B03AE702B87}"/>
    <cellStyle name="Comma 2 2 5 4 2 2 2 2" xfId="37922" xr:uid="{FF7498DC-49A4-4667-B2EF-56724DE6C5D7}"/>
    <cellStyle name="Comma 2 2 5 4 2 2 2 3" xfId="52806" xr:uid="{43EFA432-76AE-40ED-942E-8004CA34728F}"/>
    <cellStyle name="Comma 2 2 5 4 2 2 3" xfId="17386" xr:uid="{3FD5EEFA-DF57-4276-946D-764F80242698}"/>
    <cellStyle name="Comma 2 2 5 4 2 2 4" xfId="31076" xr:uid="{0C00684E-5316-4C60-8183-F6315DA9C8ED}"/>
    <cellStyle name="Comma 2 2 5 4 2 2 5" xfId="45960" xr:uid="{5B1BF0C5-1322-4385-8B25-63C1116F0FA4}"/>
    <cellStyle name="Comma 2 2 5 4 2 3" xfId="20808" xr:uid="{227B4C22-625D-45C1-B67B-96836701911E}"/>
    <cellStyle name="Comma 2 2 5 4 2 3 2" xfId="34500" xr:uid="{9D6E7C4E-AB3B-4908-8AA2-9AD9AC276390}"/>
    <cellStyle name="Comma 2 2 5 4 2 3 3" xfId="49384" xr:uid="{1F3B8BE5-293B-4D9F-B53C-82D189EF1951}"/>
    <cellStyle name="Comma 2 2 5 4 2 4" xfId="13964" xr:uid="{9D7221D6-14FB-49BD-B479-3F1457FA33E1}"/>
    <cellStyle name="Comma 2 2 5 4 2 5" xfId="27654" xr:uid="{E6DD37A4-FCD0-435D-A722-0EA7FB12368A}"/>
    <cellStyle name="Comma 2 2 5 4 2 6" xfId="42538" xr:uid="{55D25557-25C2-48F8-BD23-AF965E2DB435}"/>
    <cellStyle name="Comma 2 2 5 4 3" xfId="8828" xr:uid="{2398DBF9-D5A2-4886-9E3C-B79DC86E3EBA}"/>
    <cellStyle name="Comma 2 2 5 4 3 2" xfId="22518" xr:uid="{E14BFC17-B010-4CCC-9C02-4E07689DFA04}"/>
    <cellStyle name="Comma 2 2 5 4 3 2 2" xfId="36210" xr:uid="{556B3F50-674B-4365-8CDC-9784491C5256}"/>
    <cellStyle name="Comma 2 2 5 4 3 2 3" xfId="51094" xr:uid="{95780CF3-F7A2-48A1-BDC3-8B0104FF9BB7}"/>
    <cellStyle name="Comma 2 2 5 4 3 3" xfId="15674" xr:uid="{78F2D55D-993D-4EF8-B7D0-7E098CA65475}"/>
    <cellStyle name="Comma 2 2 5 4 3 4" xfId="29364" xr:uid="{80874647-ACF3-4E08-BA9C-B06549DB53B9}"/>
    <cellStyle name="Comma 2 2 5 4 3 5" xfId="44248" xr:uid="{CFC7F0BB-004B-4D40-89E7-6D2EEB51657B}"/>
    <cellStyle name="Comma 2 2 5 4 4" xfId="19096" xr:uid="{BF23B9AD-6B89-42DE-9D91-CA4E32E2967E}"/>
    <cellStyle name="Comma 2 2 5 4 4 2" xfId="32788" xr:uid="{85FA73F2-93F5-4C0F-807B-6706C868A5B1}"/>
    <cellStyle name="Comma 2 2 5 4 4 3" xfId="47672" xr:uid="{EFCB0351-282C-49D6-9480-2ABB79BF4064}"/>
    <cellStyle name="Comma 2 2 5 4 5" xfId="12252" xr:uid="{125B01DD-8E5C-45D4-84F6-16A94DC722C1}"/>
    <cellStyle name="Comma 2 2 5 4 6" xfId="25942" xr:uid="{23471A7C-CEDE-429D-B102-8D1C7AAC9017}"/>
    <cellStyle name="Comma 2 2 5 4 7" xfId="40826" xr:uid="{54CB3C4D-C279-4693-91FB-B219FCB16447}"/>
    <cellStyle name="Comma 2 2 5 5" xfId="7114" xr:uid="{54D118C1-9C12-4E14-B5BE-4BFE5072A83F}"/>
    <cellStyle name="Comma 2 2 5 5 2" xfId="10536" xr:uid="{2527B9D4-850E-4AA5-B357-4218B42BBBF3}"/>
    <cellStyle name="Comma 2 2 5 5 2 2" xfId="24226" xr:uid="{2F144043-EC64-4AAB-AD74-18D9D6A32679}"/>
    <cellStyle name="Comma 2 2 5 5 2 2 2" xfId="37918" xr:uid="{8CFB4527-7419-48B6-89E6-9129CEE2C0BD}"/>
    <cellStyle name="Comma 2 2 5 5 2 2 3" xfId="52802" xr:uid="{1BD7E01B-BBFD-4750-A661-32E1236C0DA2}"/>
    <cellStyle name="Comma 2 2 5 5 2 3" xfId="17382" xr:uid="{4D044CF8-D366-4B2D-9644-5B18DF294DBB}"/>
    <cellStyle name="Comma 2 2 5 5 2 4" xfId="31072" xr:uid="{733A6DDD-7BFD-4D30-964D-43FB2796BE35}"/>
    <cellStyle name="Comma 2 2 5 5 2 5" xfId="45956" xr:uid="{5D0435BF-2BF6-43EC-8775-5F4089612655}"/>
    <cellStyle name="Comma 2 2 5 5 3" xfId="20804" xr:uid="{3E655948-A0B4-4BAE-A0C6-7E00267A92C7}"/>
    <cellStyle name="Comma 2 2 5 5 3 2" xfId="34496" xr:uid="{4BC1F5B9-602F-4550-818E-80D1216A2385}"/>
    <cellStyle name="Comma 2 2 5 5 3 3" xfId="49380" xr:uid="{215E38C8-2655-4CE9-8D5E-F9136486DF59}"/>
    <cellStyle name="Comma 2 2 5 5 4" xfId="13960" xr:uid="{A53031D4-AB4E-479D-977F-725F9B92553E}"/>
    <cellStyle name="Comma 2 2 5 5 5" xfId="27650" xr:uid="{B9A4874F-9582-4CAE-AE28-9310A0289F92}"/>
    <cellStyle name="Comma 2 2 5 5 6" xfId="42534" xr:uid="{9F02B4F5-1051-43D2-A04E-FFB07B791CD3}"/>
    <cellStyle name="Comma 2 2 5 6" xfId="8824" xr:uid="{32479ED8-A76C-49B1-9A1E-1299E3C514DB}"/>
    <cellStyle name="Comma 2 2 5 6 2" xfId="22514" xr:uid="{0B39A940-5523-4996-BEF5-C879F99320A3}"/>
    <cellStyle name="Comma 2 2 5 6 2 2" xfId="36206" xr:uid="{6CCFC1B8-5DCA-41B0-B1D3-BB89FF8B2C0B}"/>
    <cellStyle name="Comma 2 2 5 6 2 3" xfId="51090" xr:uid="{17E4C8E9-C2D7-4979-BEC4-9C9D3311CB3A}"/>
    <cellStyle name="Comma 2 2 5 6 3" xfId="15670" xr:uid="{4F7D2629-7D9F-4C31-87DB-CBCE64F12551}"/>
    <cellStyle name="Comma 2 2 5 6 4" xfId="29360" xr:uid="{27B26D39-B0A4-48CD-9A5D-726DF6F12FC2}"/>
    <cellStyle name="Comma 2 2 5 6 5" xfId="44244" xr:uid="{D672D23F-759D-494B-8BE4-964005DB9F42}"/>
    <cellStyle name="Comma 2 2 5 7" xfId="19092" xr:uid="{1321B957-6F25-4944-A843-2B4432277EAB}"/>
    <cellStyle name="Comma 2 2 5 7 2" xfId="32784" xr:uid="{EA0F1776-F2CD-4C5E-987B-AA4E03E24E15}"/>
    <cellStyle name="Comma 2 2 5 7 3" xfId="47668" xr:uid="{BB565307-3440-4D07-B7F5-8FE1D783D52A}"/>
    <cellStyle name="Comma 2 2 5 8" xfId="12248" xr:uid="{BE3CE739-230D-4E64-9089-D7751FBBF9C0}"/>
    <cellStyle name="Comma 2 2 5 9" xfId="25938" xr:uid="{87203905-6306-4D5D-ABA3-F58C5D2DC59C}"/>
    <cellStyle name="Comma 2 2 6" xfId="5405" xr:uid="{3A0D4B4A-89B3-416B-A097-D0BD288E9C33}"/>
    <cellStyle name="Comma 2 2 6 10" xfId="40827" xr:uid="{289A2F77-0CE9-49B6-B83C-9D5FAB6595E4}"/>
    <cellStyle name="Comma 2 2 6 2" xfId="5406" xr:uid="{A0D9B292-9667-4609-99C0-145E1DAB6EED}"/>
    <cellStyle name="Comma 2 2 6 2 2" xfId="5407" xr:uid="{97223B67-2F5A-441D-B940-4EE447305C6C}"/>
    <cellStyle name="Comma 2 2 6 2 2 2" xfId="7121" xr:uid="{1259F078-4603-4022-AD47-EDB0EF6DFB1C}"/>
    <cellStyle name="Comma 2 2 6 2 2 2 2" xfId="10543" xr:uid="{976855B1-C2A7-4011-98E2-C022FD67DDE9}"/>
    <cellStyle name="Comma 2 2 6 2 2 2 2 2" xfId="24233" xr:uid="{F08D21F1-D414-4093-B6BE-C4F4A7861182}"/>
    <cellStyle name="Comma 2 2 6 2 2 2 2 2 2" xfId="37925" xr:uid="{0F02A02D-1DE7-4C13-B5EA-0438FE901525}"/>
    <cellStyle name="Comma 2 2 6 2 2 2 2 2 3" xfId="52809" xr:uid="{4965210F-84E3-4391-9391-C5CFF91F93DC}"/>
    <cellStyle name="Comma 2 2 6 2 2 2 2 3" xfId="17389" xr:uid="{0B2A4322-BF7E-423A-91A2-6F664EF3E176}"/>
    <cellStyle name="Comma 2 2 6 2 2 2 2 4" xfId="31079" xr:uid="{961D95AD-67F2-4504-BA74-D73E996F66D1}"/>
    <cellStyle name="Comma 2 2 6 2 2 2 2 5" xfId="45963" xr:uid="{44E80544-3510-4909-BDB7-1FC52E13BA10}"/>
    <cellStyle name="Comma 2 2 6 2 2 2 3" xfId="20811" xr:uid="{BB3D7DF2-EE68-47AD-8FC2-D60C33C45741}"/>
    <cellStyle name="Comma 2 2 6 2 2 2 3 2" xfId="34503" xr:uid="{A5BFD1ED-D049-4885-AD37-36CECFE57101}"/>
    <cellStyle name="Comma 2 2 6 2 2 2 3 3" xfId="49387" xr:uid="{23E36E68-DF46-41A8-8186-FB228BADE45F}"/>
    <cellStyle name="Comma 2 2 6 2 2 2 4" xfId="13967" xr:uid="{89FDD386-1DC1-40B0-B0FE-DB945D81B483}"/>
    <cellStyle name="Comma 2 2 6 2 2 2 5" xfId="27657" xr:uid="{E4F4153F-9AFC-48A6-AE14-9F46515F786E}"/>
    <cellStyle name="Comma 2 2 6 2 2 2 6" xfId="42541" xr:uid="{37A038E4-7E40-4717-A9DF-095C936E5161}"/>
    <cellStyle name="Comma 2 2 6 2 2 3" xfId="8831" xr:uid="{4A8A1E4B-D2C8-4D94-982F-5589885B371B}"/>
    <cellStyle name="Comma 2 2 6 2 2 3 2" xfId="22521" xr:uid="{2DA99F53-B60C-45F7-924A-EF9328CBA23E}"/>
    <cellStyle name="Comma 2 2 6 2 2 3 2 2" xfId="36213" xr:uid="{9850BDD2-6F58-40EB-9749-147669D6514B}"/>
    <cellStyle name="Comma 2 2 6 2 2 3 2 3" xfId="51097" xr:uid="{6A8B49DD-113D-4C42-8B97-2A6D77952C52}"/>
    <cellStyle name="Comma 2 2 6 2 2 3 3" xfId="15677" xr:uid="{D5CC4C4A-00C3-44A1-B3F3-CD72519938E8}"/>
    <cellStyle name="Comma 2 2 6 2 2 3 4" xfId="29367" xr:uid="{E92EF717-E994-42A0-873E-BBB28954BA0B}"/>
    <cellStyle name="Comma 2 2 6 2 2 3 5" xfId="44251" xr:uid="{D171EF86-785F-49FB-97E1-A61C322804F0}"/>
    <cellStyle name="Comma 2 2 6 2 2 4" xfId="19099" xr:uid="{D4CE8314-6F45-4BEF-92C5-C779F416FFF0}"/>
    <cellStyle name="Comma 2 2 6 2 2 4 2" xfId="32791" xr:uid="{F05CCD67-E75D-4816-9857-A6C2030C2475}"/>
    <cellStyle name="Comma 2 2 6 2 2 4 3" xfId="47675" xr:uid="{A69B9DF2-5239-416B-A9E4-4001B9A7EC38}"/>
    <cellStyle name="Comma 2 2 6 2 2 5" xfId="12255" xr:uid="{C7E7F79F-21F4-47B4-BB4B-5586EDD34648}"/>
    <cellStyle name="Comma 2 2 6 2 2 6" xfId="25945" xr:uid="{DCEBA6D5-40F3-46EF-830A-6EBA5BFEC9F1}"/>
    <cellStyle name="Comma 2 2 6 2 2 7" xfId="40829" xr:uid="{C03674CF-2460-47BD-B22D-4955B796843C}"/>
    <cellStyle name="Comma 2 2 6 2 3" xfId="7120" xr:uid="{F91F5316-6CBC-4474-8BCC-09F3BA3FCF30}"/>
    <cellStyle name="Comma 2 2 6 2 3 2" xfId="10542" xr:uid="{DB69316C-97E3-48AB-8812-9A904371F29D}"/>
    <cellStyle name="Comma 2 2 6 2 3 2 2" xfId="24232" xr:uid="{ECD46D6A-BCC6-4813-A4B4-092A6ABEB545}"/>
    <cellStyle name="Comma 2 2 6 2 3 2 2 2" xfId="37924" xr:uid="{3E14551D-114A-4B29-B41C-6996F57D5C97}"/>
    <cellStyle name="Comma 2 2 6 2 3 2 2 3" xfId="52808" xr:uid="{F2DCEEE8-92E7-4C2C-9721-6855A568399D}"/>
    <cellStyle name="Comma 2 2 6 2 3 2 3" xfId="17388" xr:uid="{5EACE4D3-9CBE-4314-9E48-710B7D9A9EEA}"/>
    <cellStyle name="Comma 2 2 6 2 3 2 4" xfId="31078" xr:uid="{269100AA-A524-4B61-8E74-40E80C2D6F61}"/>
    <cellStyle name="Comma 2 2 6 2 3 2 5" xfId="45962" xr:uid="{D6BEC956-FA36-4CFA-A7C0-E0256C75E8F3}"/>
    <cellStyle name="Comma 2 2 6 2 3 3" xfId="20810" xr:uid="{105BC751-2732-4E21-B0CD-0EA2FF095A16}"/>
    <cellStyle name="Comma 2 2 6 2 3 3 2" xfId="34502" xr:uid="{D8B86614-C85F-455C-8EF9-82802BD643D5}"/>
    <cellStyle name="Comma 2 2 6 2 3 3 3" xfId="49386" xr:uid="{E400CF76-19EF-4513-9F4A-3F4ABED1EDA6}"/>
    <cellStyle name="Comma 2 2 6 2 3 4" xfId="13966" xr:uid="{6A08C51D-BEF4-4C48-A695-F5486D7E382F}"/>
    <cellStyle name="Comma 2 2 6 2 3 5" xfId="27656" xr:uid="{02AD1E0B-9ACB-48F4-B4FA-5848274AA85A}"/>
    <cellStyle name="Comma 2 2 6 2 3 6" xfId="42540" xr:uid="{402115AA-C0FA-4373-8D6C-66284C8E1DDC}"/>
    <cellStyle name="Comma 2 2 6 2 4" xfId="8830" xr:uid="{811F0EA3-C459-4D0A-A732-C2D7253BAF4D}"/>
    <cellStyle name="Comma 2 2 6 2 4 2" xfId="22520" xr:uid="{4593B942-9993-43A7-A0E8-B8F7C2C3636B}"/>
    <cellStyle name="Comma 2 2 6 2 4 2 2" xfId="36212" xr:uid="{637F398A-7732-4EA0-BADA-03A9EBE19134}"/>
    <cellStyle name="Comma 2 2 6 2 4 2 3" xfId="51096" xr:uid="{F6AB8847-D7BD-4E83-8244-0CFDC883B34D}"/>
    <cellStyle name="Comma 2 2 6 2 4 3" xfId="15676" xr:uid="{24DF376E-2C06-4795-BC1F-D3DC62A3DC30}"/>
    <cellStyle name="Comma 2 2 6 2 4 4" xfId="29366" xr:uid="{122B86F0-54BA-4E11-B4DE-9508D7307CA4}"/>
    <cellStyle name="Comma 2 2 6 2 4 5" xfId="44250" xr:uid="{9C2412A5-1B73-4ACA-ADDA-F01E6D13CEAE}"/>
    <cellStyle name="Comma 2 2 6 2 5" xfId="19098" xr:uid="{CF78AB36-4C52-479D-B778-78753B71E082}"/>
    <cellStyle name="Comma 2 2 6 2 5 2" xfId="32790" xr:uid="{9039EA8D-5D35-4E82-AA05-86227DDFC735}"/>
    <cellStyle name="Comma 2 2 6 2 5 3" xfId="47674" xr:uid="{1E73FB4A-68E7-452E-9CFB-DA750BBBCE74}"/>
    <cellStyle name="Comma 2 2 6 2 6" xfId="12254" xr:uid="{43387046-D39C-487C-B100-E92C627280EF}"/>
    <cellStyle name="Comma 2 2 6 2 7" xfId="25944" xr:uid="{B05A1955-1D8B-4448-A40C-CF8AAA30FDBD}"/>
    <cellStyle name="Comma 2 2 6 2 8" xfId="40828" xr:uid="{B6A41DB5-B844-495C-A622-A2364CC8F4EB}"/>
    <cellStyle name="Comma 2 2 6 3" xfId="5408" xr:uid="{BB433384-91EE-4DBE-A0CB-BD1875D37C9C}"/>
    <cellStyle name="Comma 2 2 6 3 2" xfId="7122" xr:uid="{EE9EA1B7-5DC9-45DD-A1E7-3C637346C0CD}"/>
    <cellStyle name="Comma 2 2 6 3 2 2" xfId="10544" xr:uid="{C834273F-889A-45B4-9FA6-4AEC52E06CBB}"/>
    <cellStyle name="Comma 2 2 6 3 2 2 2" xfId="24234" xr:uid="{268F4661-4CA2-473C-9DD7-E70C7281CA41}"/>
    <cellStyle name="Comma 2 2 6 3 2 2 2 2" xfId="37926" xr:uid="{90454C0C-46E8-4A76-92A0-6498DACD4FB2}"/>
    <cellStyle name="Comma 2 2 6 3 2 2 2 3" xfId="52810" xr:uid="{9723B852-293E-4A5A-86A7-CD1943142D17}"/>
    <cellStyle name="Comma 2 2 6 3 2 2 3" xfId="17390" xr:uid="{69EC93F2-C3A0-45D3-B562-70F033E4D9DE}"/>
    <cellStyle name="Comma 2 2 6 3 2 2 4" xfId="31080" xr:uid="{04438BF2-1621-4015-A613-B4FF0A4B6CD4}"/>
    <cellStyle name="Comma 2 2 6 3 2 2 5" xfId="45964" xr:uid="{5AC980F2-D44B-46BB-839A-9DDCE58676C4}"/>
    <cellStyle name="Comma 2 2 6 3 2 3" xfId="20812" xr:uid="{C441685F-B600-447B-867F-D37917F25333}"/>
    <cellStyle name="Comma 2 2 6 3 2 3 2" xfId="34504" xr:uid="{17A35AE1-7098-4003-A549-00A1CCF1231F}"/>
    <cellStyle name="Comma 2 2 6 3 2 3 3" xfId="49388" xr:uid="{8375D6A4-C1BF-4814-A206-190887D9A827}"/>
    <cellStyle name="Comma 2 2 6 3 2 4" xfId="13968" xr:uid="{EF7328AD-23BF-4D3E-BC72-51B9EDB3DC23}"/>
    <cellStyle name="Comma 2 2 6 3 2 5" xfId="27658" xr:uid="{73911FCE-027D-4CDB-854F-F2CE4DA0F021}"/>
    <cellStyle name="Comma 2 2 6 3 2 6" xfId="42542" xr:uid="{8ACF189F-15AE-4C34-A99F-20E508737981}"/>
    <cellStyle name="Comma 2 2 6 3 3" xfId="8832" xr:uid="{95209B58-6F7B-4328-90F1-1F5C5C94616A}"/>
    <cellStyle name="Comma 2 2 6 3 3 2" xfId="22522" xr:uid="{2033AC8A-4A46-456C-9F32-B09B9116C76C}"/>
    <cellStyle name="Comma 2 2 6 3 3 2 2" xfId="36214" xr:uid="{5B6B21A8-990C-4895-8594-BCFF1863CF43}"/>
    <cellStyle name="Comma 2 2 6 3 3 2 3" xfId="51098" xr:uid="{73427531-2F06-4974-91AE-08DA807C6D5A}"/>
    <cellStyle name="Comma 2 2 6 3 3 3" xfId="15678" xr:uid="{52650EAC-FD1E-4D72-9B44-005248E52065}"/>
    <cellStyle name="Comma 2 2 6 3 3 4" xfId="29368" xr:uid="{4CFC0066-C3F5-4C91-97C9-291FA4F674A6}"/>
    <cellStyle name="Comma 2 2 6 3 3 5" xfId="44252" xr:uid="{40891B22-670E-49BC-B0E4-F4A5675F574B}"/>
    <cellStyle name="Comma 2 2 6 3 4" xfId="19100" xr:uid="{223BBF3A-B358-430A-9DE6-D25C673C4356}"/>
    <cellStyle name="Comma 2 2 6 3 4 2" xfId="32792" xr:uid="{4E36C536-5026-4BCD-A3FF-0B607E9ECAC4}"/>
    <cellStyle name="Comma 2 2 6 3 4 3" xfId="47676" xr:uid="{32576141-6084-4F55-A48B-BC635D9222A2}"/>
    <cellStyle name="Comma 2 2 6 3 5" xfId="12256" xr:uid="{C4DF093D-A2C2-4652-842A-1B1A326F5972}"/>
    <cellStyle name="Comma 2 2 6 3 6" xfId="25946" xr:uid="{412A4F4B-4CAD-4323-A9D9-904DB656BF73}"/>
    <cellStyle name="Comma 2 2 6 3 7" xfId="40830" xr:uid="{45AA0FE5-0B48-495B-A3DD-235F1D7CD4C6}"/>
    <cellStyle name="Comma 2 2 6 4" xfId="5409" xr:uid="{B2A00F3E-EB5E-4419-BFF7-A00906EB6353}"/>
    <cellStyle name="Comma 2 2 6 4 2" xfId="7123" xr:uid="{4486BDAB-184C-44C6-92A6-22D6D8293646}"/>
    <cellStyle name="Comma 2 2 6 4 2 2" xfId="10545" xr:uid="{CBBC19F1-EE09-455F-A3CF-C963D819F467}"/>
    <cellStyle name="Comma 2 2 6 4 2 2 2" xfId="24235" xr:uid="{1DC2C8AF-44D6-418D-A928-E9EE33618EB4}"/>
    <cellStyle name="Comma 2 2 6 4 2 2 2 2" xfId="37927" xr:uid="{DEC955BE-A156-493F-892A-710448E20BF3}"/>
    <cellStyle name="Comma 2 2 6 4 2 2 2 3" xfId="52811" xr:uid="{3FC0BCB7-65CD-42CD-B1A6-D9528A704C73}"/>
    <cellStyle name="Comma 2 2 6 4 2 2 3" xfId="17391" xr:uid="{3FE03395-8032-4E6D-8689-213596D1A203}"/>
    <cellStyle name="Comma 2 2 6 4 2 2 4" xfId="31081" xr:uid="{475CE372-4596-4563-AE77-E7693624BBBF}"/>
    <cellStyle name="Comma 2 2 6 4 2 2 5" xfId="45965" xr:uid="{EC935E40-73C3-4A6B-9EB4-A23CFAD72820}"/>
    <cellStyle name="Comma 2 2 6 4 2 3" xfId="20813" xr:uid="{6BD48CF0-592F-41A5-AD76-B262A99BC5AF}"/>
    <cellStyle name="Comma 2 2 6 4 2 3 2" xfId="34505" xr:uid="{1B5936C4-8BDE-4D22-942A-693815091ACC}"/>
    <cellStyle name="Comma 2 2 6 4 2 3 3" xfId="49389" xr:uid="{D918864B-F0AF-4CF5-AD8B-3164952C9B1B}"/>
    <cellStyle name="Comma 2 2 6 4 2 4" xfId="13969" xr:uid="{F2416317-089C-430C-8EF3-5F56EE997693}"/>
    <cellStyle name="Comma 2 2 6 4 2 5" xfId="27659" xr:uid="{AEF1BD5E-5811-4DCA-BC15-CA0AA62FD5D8}"/>
    <cellStyle name="Comma 2 2 6 4 2 6" xfId="42543" xr:uid="{319B37CE-40C4-4787-86FD-CF43E5E5F825}"/>
    <cellStyle name="Comma 2 2 6 4 3" xfId="8833" xr:uid="{17608861-A1F5-4337-AF91-76B5D9D1F739}"/>
    <cellStyle name="Comma 2 2 6 4 3 2" xfId="22523" xr:uid="{E3D72D97-BFEC-46F6-8282-14ECD1CEB2BF}"/>
    <cellStyle name="Comma 2 2 6 4 3 2 2" xfId="36215" xr:uid="{D771756A-DAF8-43E1-A45D-6714FBC0F2AC}"/>
    <cellStyle name="Comma 2 2 6 4 3 2 3" xfId="51099" xr:uid="{D91DEF00-2996-4A4B-BE92-73F48BDA37D0}"/>
    <cellStyle name="Comma 2 2 6 4 3 3" xfId="15679" xr:uid="{7EE1B704-493E-4F41-BB74-7EBEDDF81664}"/>
    <cellStyle name="Comma 2 2 6 4 3 4" xfId="29369" xr:uid="{2E17B64E-DA1C-41CE-892B-25C7FF818235}"/>
    <cellStyle name="Comma 2 2 6 4 3 5" xfId="44253" xr:uid="{67D237A8-645D-47C5-AEBA-A0D941FCFB7C}"/>
    <cellStyle name="Comma 2 2 6 4 4" xfId="19101" xr:uid="{C847FFEC-09CF-4638-8512-204154584766}"/>
    <cellStyle name="Comma 2 2 6 4 4 2" xfId="32793" xr:uid="{EB949AAB-F411-436C-BE0A-50AA4392EB29}"/>
    <cellStyle name="Comma 2 2 6 4 4 3" xfId="47677" xr:uid="{C0BE6ED7-DC00-41C3-8F52-3C926E7F2BDA}"/>
    <cellStyle name="Comma 2 2 6 4 5" xfId="12257" xr:uid="{0D520828-9428-4C37-9019-2130E74F70C8}"/>
    <cellStyle name="Comma 2 2 6 4 6" xfId="25947" xr:uid="{8C7D91D6-3630-44C7-93D0-5A7504CE53A9}"/>
    <cellStyle name="Comma 2 2 6 4 7" xfId="40831" xr:uid="{FA103F6D-945F-4C13-91F4-17030CC24A00}"/>
    <cellStyle name="Comma 2 2 6 5" xfId="7119" xr:uid="{AB8E0AEA-27C3-4B91-874D-172E543F0B0C}"/>
    <cellStyle name="Comma 2 2 6 5 2" xfId="10541" xr:uid="{4D541FEF-E1A2-48D0-9BF8-E22CD665EA1E}"/>
    <cellStyle name="Comma 2 2 6 5 2 2" xfId="24231" xr:uid="{156B3D0A-943A-4C0D-AC3D-434D3793EA32}"/>
    <cellStyle name="Comma 2 2 6 5 2 2 2" xfId="37923" xr:uid="{DD708481-EABB-45B4-B17D-51A3DD6889CD}"/>
    <cellStyle name="Comma 2 2 6 5 2 2 3" xfId="52807" xr:uid="{2D1DCE61-9679-43FA-8F8B-18B28D6E00DF}"/>
    <cellStyle name="Comma 2 2 6 5 2 3" xfId="17387" xr:uid="{15CB855F-A922-471F-BD4C-9997B7FD0DBB}"/>
    <cellStyle name="Comma 2 2 6 5 2 4" xfId="31077" xr:uid="{A863C164-2BA6-4FDA-B46F-E27BE3F00FCC}"/>
    <cellStyle name="Comma 2 2 6 5 2 5" xfId="45961" xr:uid="{716C8073-F7E7-4397-9C8D-63B265F944E5}"/>
    <cellStyle name="Comma 2 2 6 5 3" xfId="20809" xr:uid="{78E0F4A4-77C8-4195-8069-08B9FB66FD51}"/>
    <cellStyle name="Comma 2 2 6 5 3 2" xfId="34501" xr:uid="{DEAA5889-1F39-4414-A018-9CB5DF5E6CC0}"/>
    <cellStyle name="Comma 2 2 6 5 3 3" xfId="49385" xr:uid="{8B785761-C234-4BE9-9545-776C82054974}"/>
    <cellStyle name="Comma 2 2 6 5 4" xfId="13965" xr:uid="{DBCCAB35-2161-443C-B2CC-DBB92918D87C}"/>
    <cellStyle name="Comma 2 2 6 5 5" xfId="27655" xr:uid="{9793655A-A419-40EB-8E19-4CF08EB51B86}"/>
    <cellStyle name="Comma 2 2 6 5 6" xfId="42539" xr:uid="{8FC2F1D8-3119-4C5C-ACE4-60F1AF41248F}"/>
    <cellStyle name="Comma 2 2 6 6" xfId="8829" xr:uid="{911EE6BF-A9E9-4023-9FC1-D8E193226185}"/>
    <cellStyle name="Comma 2 2 6 6 2" xfId="22519" xr:uid="{33D3EB31-E305-4D62-A267-D946F7246F7D}"/>
    <cellStyle name="Comma 2 2 6 6 2 2" xfId="36211" xr:uid="{E82D9175-2835-470E-B79F-466C1B2A0FAC}"/>
    <cellStyle name="Comma 2 2 6 6 2 3" xfId="51095" xr:uid="{57AA73BB-2FAC-40AC-A650-B20A3A751855}"/>
    <cellStyle name="Comma 2 2 6 6 3" xfId="15675" xr:uid="{949175EF-FA92-43C5-9916-B5219EF3E0AC}"/>
    <cellStyle name="Comma 2 2 6 6 4" xfId="29365" xr:uid="{C35615CA-CCCE-4644-B399-C805A8331C4A}"/>
    <cellStyle name="Comma 2 2 6 6 5" xfId="44249" xr:uid="{DC247D13-A4BF-48FD-81BA-434BC5CD0332}"/>
    <cellStyle name="Comma 2 2 6 7" xfId="19097" xr:uid="{C6E635B7-2042-434B-A6FD-186A78D40099}"/>
    <cellStyle name="Comma 2 2 6 7 2" xfId="32789" xr:uid="{DE337547-FFC9-4DC5-B98B-25F006D3EAC4}"/>
    <cellStyle name="Comma 2 2 6 7 3" xfId="47673" xr:uid="{FECB11DC-CDB7-4E46-AF01-920FD4EFD174}"/>
    <cellStyle name="Comma 2 2 6 8" xfId="12253" xr:uid="{E5B05DF6-0F3B-494A-8218-F8C1C9316324}"/>
    <cellStyle name="Comma 2 2 6 9" xfId="25943" xr:uid="{4BCC5324-D36C-4E4F-AD11-7ADF0CD68FD1}"/>
    <cellStyle name="Comma 2 2 7" xfId="5410" xr:uid="{2E245CF8-3A57-428D-A8EE-5CD32F11082A}"/>
    <cellStyle name="Comma 2 2 7 2" xfId="5411" xr:uid="{E868CA90-3523-4750-AF75-7E43CC79BE95}"/>
    <cellStyle name="Comma 2 2 7 2 2" xfId="7125" xr:uid="{BA222BA3-FECD-4FE1-BABB-377689231F64}"/>
    <cellStyle name="Comma 2 2 7 2 2 2" xfId="10547" xr:uid="{5943CD5D-9BE1-42C3-ADAA-7997EA2FDA84}"/>
    <cellStyle name="Comma 2 2 7 2 2 2 2" xfId="24237" xr:uid="{6FECBBCB-3EE5-4302-8B18-90E0D29D2BED}"/>
    <cellStyle name="Comma 2 2 7 2 2 2 2 2" xfId="37929" xr:uid="{523FD8F0-E448-41D1-B869-917BBA3CED2E}"/>
    <cellStyle name="Comma 2 2 7 2 2 2 2 3" xfId="52813" xr:uid="{0EA0CFC9-7CB2-44E7-914C-B955B6D2309A}"/>
    <cellStyle name="Comma 2 2 7 2 2 2 3" xfId="17393" xr:uid="{0929FAB7-CC0E-453B-AAFA-6C05779C95F3}"/>
    <cellStyle name="Comma 2 2 7 2 2 2 4" xfId="31083" xr:uid="{E951DF2B-0F3B-44F3-87A4-89301D898C94}"/>
    <cellStyle name="Comma 2 2 7 2 2 2 5" xfId="45967" xr:uid="{F3A61551-3A37-4DD8-A5E9-90BF7E122855}"/>
    <cellStyle name="Comma 2 2 7 2 2 3" xfId="20815" xr:uid="{0E6F3178-A4E8-433E-8F81-B12AC4215A59}"/>
    <cellStyle name="Comma 2 2 7 2 2 3 2" xfId="34507" xr:uid="{C41A1046-EDBB-4099-9423-7038519000DF}"/>
    <cellStyle name="Comma 2 2 7 2 2 3 3" xfId="49391" xr:uid="{80B5235D-EDDE-470C-86C9-969C1792DB59}"/>
    <cellStyle name="Comma 2 2 7 2 2 4" xfId="13971" xr:uid="{73B1D3F8-1319-4476-90B2-60C52E43BDFA}"/>
    <cellStyle name="Comma 2 2 7 2 2 5" xfId="27661" xr:uid="{C78DFDC1-466C-40CE-B019-B298FC7A7DD7}"/>
    <cellStyle name="Comma 2 2 7 2 2 6" xfId="42545" xr:uid="{2507EFA4-F658-4573-9374-98B4EC14AC18}"/>
    <cellStyle name="Comma 2 2 7 2 3" xfId="8835" xr:uid="{9CF74E13-2629-4AA3-B4DA-03327492AB8A}"/>
    <cellStyle name="Comma 2 2 7 2 3 2" xfId="22525" xr:uid="{3DA01035-C0FA-4A20-8AB5-9DD4CD2A5EF8}"/>
    <cellStyle name="Comma 2 2 7 2 3 2 2" xfId="36217" xr:uid="{D6665A27-430B-416B-89E6-6CE205821A76}"/>
    <cellStyle name="Comma 2 2 7 2 3 2 3" xfId="51101" xr:uid="{53110DF5-A53F-49AB-804A-D4E8C5DA32A5}"/>
    <cellStyle name="Comma 2 2 7 2 3 3" xfId="15681" xr:uid="{D9FEDE2F-7356-4B2D-BBB9-C7573048B965}"/>
    <cellStyle name="Comma 2 2 7 2 3 4" xfId="29371" xr:uid="{D3B107A3-518B-440D-BA25-B1E7E3485B38}"/>
    <cellStyle name="Comma 2 2 7 2 3 5" xfId="44255" xr:uid="{B1BDF31D-5686-458E-8269-F69A113E4045}"/>
    <cellStyle name="Comma 2 2 7 2 4" xfId="19103" xr:uid="{24721DF2-DB58-428B-A64C-0DEA45DD08EC}"/>
    <cellStyle name="Comma 2 2 7 2 4 2" xfId="32795" xr:uid="{21D6786B-DC60-4CA1-B8AA-E59882CD70C4}"/>
    <cellStyle name="Comma 2 2 7 2 4 3" xfId="47679" xr:uid="{11A66DF6-FA79-4BF1-92D0-C712CA41D8AD}"/>
    <cellStyle name="Comma 2 2 7 2 5" xfId="12259" xr:uid="{FC615449-888A-4343-BDB3-D69086471839}"/>
    <cellStyle name="Comma 2 2 7 2 6" xfId="25949" xr:uid="{196A14FB-BEC4-4D23-9877-76324CBE7ED1}"/>
    <cellStyle name="Comma 2 2 7 2 7" xfId="40833" xr:uid="{50F366BE-5439-4612-AB19-54E490FA28D4}"/>
    <cellStyle name="Comma 2 2 7 3" xfId="7124" xr:uid="{778D5EFA-A27B-46BA-BFB5-2B61F3E2F5B9}"/>
    <cellStyle name="Comma 2 2 7 3 2" xfId="10546" xr:uid="{43E18CBA-7507-4A55-B100-D1487A7EF06E}"/>
    <cellStyle name="Comma 2 2 7 3 2 2" xfId="24236" xr:uid="{844AE6F4-C59D-4994-9769-352DFAED32A6}"/>
    <cellStyle name="Comma 2 2 7 3 2 2 2" xfId="37928" xr:uid="{C9AEC04E-64C2-44D4-A3AE-F0ED4975D1CD}"/>
    <cellStyle name="Comma 2 2 7 3 2 2 3" xfId="52812" xr:uid="{F8F598CA-84DA-4D52-8A4A-7680284A4F44}"/>
    <cellStyle name="Comma 2 2 7 3 2 3" xfId="17392" xr:uid="{0CF46C0E-61DE-46E5-8E81-D61715A722C6}"/>
    <cellStyle name="Comma 2 2 7 3 2 4" xfId="31082" xr:uid="{BE919273-6EE0-43CE-B5E7-5E67EABF4A48}"/>
    <cellStyle name="Comma 2 2 7 3 2 5" xfId="45966" xr:uid="{A39E8B21-8E42-4DAB-9B1E-7960A2C380B3}"/>
    <cellStyle name="Comma 2 2 7 3 3" xfId="20814" xr:uid="{A16D42C1-1128-4BFF-8B53-6CB50E4E20AC}"/>
    <cellStyle name="Comma 2 2 7 3 3 2" xfId="34506" xr:uid="{50171CE7-6514-4B7A-8595-026C92B3A6C0}"/>
    <cellStyle name="Comma 2 2 7 3 3 3" xfId="49390" xr:uid="{C5115822-4674-42DC-9CE1-EB676BC7A68D}"/>
    <cellStyle name="Comma 2 2 7 3 4" xfId="13970" xr:uid="{45462B16-4924-4DE8-A2A5-AD0FB95445D1}"/>
    <cellStyle name="Comma 2 2 7 3 5" xfId="27660" xr:uid="{D135051F-3DDF-477E-8772-6E0A4EB380D1}"/>
    <cellStyle name="Comma 2 2 7 3 6" xfId="42544" xr:uid="{3BB539E5-7A73-4109-9C7E-C3850E85FDE4}"/>
    <cellStyle name="Comma 2 2 7 4" xfId="8834" xr:uid="{6A3F5707-F0B0-4F6A-A20A-051F6B0E6F65}"/>
    <cellStyle name="Comma 2 2 7 4 2" xfId="22524" xr:uid="{05228E3A-4DAB-4E3C-8F4A-4EA4D329D005}"/>
    <cellStyle name="Comma 2 2 7 4 2 2" xfId="36216" xr:uid="{97646276-3343-487B-B7F4-A789C4BC9060}"/>
    <cellStyle name="Comma 2 2 7 4 2 3" xfId="51100" xr:uid="{C9944960-6BDC-4BBA-8DCD-535A5E9E2924}"/>
    <cellStyle name="Comma 2 2 7 4 3" xfId="15680" xr:uid="{D55557FA-FF8D-452C-B735-1139123CF7C0}"/>
    <cellStyle name="Comma 2 2 7 4 4" xfId="29370" xr:uid="{33350BC6-62C4-4085-AA09-B7D347D216F5}"/>
    <cellStyle name="Comma 2 2 7 4 5" xfId="44254" xr:uid="{4D1916A5-6F5A-434F-B089-D1C659FA39F7}"/>
    <cellStyle name="Comma 2 2 7 5" xfId="19102" xr:uid="{AAFCD13B-1D69-4BDD-BCE0-ABCE82ED2374}"/>
    <cellStyle name="Comma 2 2 7 5 2" xfId="32794" xr:uid="{07629707-E859-4C5C-AC65-3EEFFECBEEE8}"/>
    <cellStyle name="Comma 2 2 7 5 3" xfId="47678" xr:uid="{FECA6DDF-33A0-4B07-8298-C8080881FF54}"/>
    <cellStyle name="Comma 2 2 7 6" xfId="12258" xr:uid="{B631F97C-0A91-47A2-923B-2FD17869B176}"/>
    <cellStyle name="Comma 2 2 7 7" xfId="25948" xr:uid="{DBF31931-0EB2-49CA-96EE-5B549A374E36}"/>
    <cellStyle name="Comma 2 2 7 8" xfId="40832" xr:uid="{27AD2A93-87DA-4291-B03E-F2813A4364D5}"/>
    <cellStyle name="Comma 2 2 8" xfId="5412" xr:uid="{6E5B360E-9E6C-41AE-91E8-44C1DCB8E65F}"/>
    <cellStyle name="Comma 2 2 8 2" xfId="7126" xr:uid="{7BF2955D-D16E-4505-A125-4D0A158370A2}"/>
    <cellStyle name="Comma 2 2 8 2 2" xfId="10548" xr:uid="{16E575DF-E0F5-4F36-A72D-E236EC5E15A6}"/>
    <cellStyle name="Comma 2 2 8 2 2 2" xfId="24238" xr:uid="{B09F524B-3716-48C2-AAF5-FC00B3E72F04}"/>
    <cellStyle name="Comma 2 2 8 2 2 2 2" xfId="37930" xr:uid="{3C8BD91C-FF95-4947-9517-EDE6098177E3}"/>
    <cellStyle name="Comma 2 2 8 2 2 2 3" xfId="52814" xr:uid="{7D63AD64-0092-47A1-8B60-8984EE847FFB}"/>
    <cellStyle name="Comma 2 2 8 2 2 3" xfId="17394" xr:uid="{A1A6B70D-EC95-4D49-A299-130BA27901DB}"/>
    <cellStyle name="Comma 2 2 8 2 2 4" xfId="31084" xr:uid="{4D192382-7BDC-4325-9CF0-5BE59F9744F9}"/>
    <cellStyle name="Comma 2 2 8 2 2 5" xfId="45968" xr:uid="{E6BED0F6-F34D-4656-B3B7-609894BC48F9}"/>
    <cellStyle name="Comma 2 2 8 2 3" xfId="20816" xr:uid="{3F6F5E7F-1092-423A-B15B-B331B0C5AD82}"/>
    <cellStyle name="Comma 2 2 8 2 3 2" xfId="34508" xr:uid="{F8FE43FE-7969-49A1-BDF7-D66E23BD70A7}"/>
    <cellStyle name="Comma 2 2 8 2 3 3" xfId="49392" xr:uid="{501600C4-DF2D-4EB5-8B85-C68006A51555}"/>
    <cellStyle name="Comma 2 2 8 2 4" xfId="13972" xr:uid="{9FD96CD6-8126-482D-86AB-461A8A5FF6CE}"/>
    <cellStyle name="Comma 2 2 8 2 5" xfId="27662" xr:uid="{E9D36603-6BDA-4C2A-80C5-B5046D6BC969}"/>
    <cellStyle name="Comma 2 2 8 2 6" xfId="42546" xr:uid="{C4FE3CD8-6704-4BBB-9464-D1F760148F72}"/>
    <cellStyle name="Comma 2 2 8 3" xfId="8836" xr:uid="{397A4236-9D94-4980-8108-ED6B0E5556A7}"/>
    <cellStyle name="Comma 2 2 8 3 2" xfId="22526" xr:uid="{4805C519-175C-4CD9-B915-FBEF858827B1}"/>
    <cellStyle name="Comma 2 2 8 3 2 2" xfId="36218" xr:uid="{206D2DDD-D1B3-4B98-8E0E-4DD333889971}"/>
    <cellStyle name="Comma 2 2 8 3 2 3" xfId="51102" xr:uid="{79C28503-FD65-40ED-9EF1-DCE4F8012A6E}"/>
    <cellStyle name="Comma 2 2 8 3 3" xfId="15682" xr:uid="{00CB5959-4C4F-4A9F-9EB6-E9EE01E83B32}"/>
    <cellStyle name="Comma 2 2 8 3 4" xfId="29372" xr:uid="{55919369-544E-4E7A-950A-0E163CA95FB6}"/>
    <cellStyle name="Comma 2 2 8 3 5" xfId="44256" xr:uid="{04FF5414-B9A0-4E71-BD1F-B97DF6EEF8D3}"/>
    <cellStyle name="Comma 2 2 8 4" xfId="19104" xr:uid="{3342DFC3-6EB1-4C48-BEEC-0E37D9BE587B}"/>
    <cellStyle name="Comma 2 2 8 4 2" xfId="32796" xr:uid="{379174F5-3A22-4A7D-99AD-0D5D33389372}"/>
    <cellStyle name="Comma 2 2 8 4 3" xfId="47680" xr:uid="{8F949CD3-A891-4C44-AB78-18676A028CA1}"/>
    <cellStyle name="Comma 2 2 8 5" xfId="12260" xr:uid="{8CD07CA0-882C-4369-A198-149362F66DF3}"/>
    <cellStyle name="Comma 2 2 8 6" xfId="25950" xr:uid="{912E00D5-29B3-44FD-951A-45AC686073F2}"/>
    <cellStyle name="Comma 2 2 8 7" xfId="40834" xr:uid="{D88C3625-C3A7-41F9-9478-07A8DAAC0552}"/>
    <cellStyle name="Comma 2 2 9" xfId="5413" xr:uid="{9645530C-F98B-4CFF-B1D3-23819EC6A510}"/>
    <cellStyle name="Comma 2 2 9 2" xfId="7127" xr:uid="{1892FD7F-AA17-4593-BBCF-AACEC5888D22}"/>
    <cellStyle name="Comma 2 2 9 2 2" xfId="10549" xr:uid="{98664AA8-CF48-4276-8AB4-FF4D1D427950}"/>
    <cellStyle name="Comma 2 2 9 2 2 2" xfId="24239" xr:uid="{2AB78695-BB03-4173-ABFA-D88E5409B1AB}"/>
    <cellStyle name="Comma 2 2 9 2 2 2 2" xfId="37931" xr:uid="{99A9BFF1-14AC-4112-969B-8155C3D11121}"/>
    <cellStyle name="Comma 2 2 9 2 2 2 3" xfId="52815" xr:uid="{1AF42758-C82B-4CE0-BCE3-0D7FB99C3B3A}"/>
    <cellStyle name="Comma 2 2 9 2 2 3" xfId="17395" xr:uid="{A2867084-BC46-48C0-A351-E77F5F3C151E}"/>
    <cellStyle name="Comma 2 2 9 2 2 4" xfId="31085" xr:uid="{0CFC1C15-E877-4DF3-9493-F4014131A5A3}"/>
    <cellStyle name="Comma 2 2 9 2 2 5" xfId="45969" xr:uid="{B9F0DD51-3F00-41D9-AF91-E5010555402D}"/>
    <cellStyle name="Comma 2 2 9 2 3" xfId="20817" xr:uid="{1DE5320C-74F7-4049-A1C1-31CB0F5EC88E}"/>
    <cellStyle name="Comma 2 2 9 2 3 2" xfId="34509" xr:uid="{843CAC93-A6F8-41F3-9FEC-EE90533A190B}"/>
    <cellStyle name="Comma 2 2 9 2 3 3" xfId="49393" xr:uid="{5C1975CE-4069-472D-B35F-B21C351485C4}"/>
    <cellStyle name="Comma 2 2 9 2 4" xfId="13973" xr:uid="{5408961A-FDAE-484E-84AF-5586A6812E4D}"/>
    <cellStyle name="Comma 2 2 9 2 5" xfId="27663" xr:uid="{214F1AEB-A507-4D3A-BCEC-75D53421CD07}"/>
    <cellStyle name="Comma 2 2 9 2 6" xfId="42547" xr:uid="{1D726674-B539-43B7-8015-DFFB4318A6AF}"/>
    <cellStyle name="Comma 2 2 9 3" xfId="8837" xr:uid="{F70D595B-0C68-4A86-A7A1-E8CF7F5D66D8}"/>
    <cellStyle name="Comma 2 2 9 3 2" xfId="22527" xr:uid="{A3757FB6-B656-4B76-87DD-C443EA83F3EC}"/>
    <cellStyle name="Comma 2 2 9 3 2 2" xfId="36219" xr:uid="{263BFCFD-D8DD-4CFA-9EBF-16FF21973F0C}"/>
    <cellStyle name="Comma 2 2 9 3 2 3" xfId="51103" xr:uid="{1C5371BC-B39C-4284-BB6D-2C2DD4E39835}"/>
    <cellStyle name="Comma 2 2 9 3 3" xfId="15683" xr:uid="{B78D9264-207A-4B45-8466-DAE66545B9D9}"/>
    <cellStyle name="Comma 2 2 9 3 4" xfId="29373" xr:uid="{2A56CA40-6558-4277-948D-11F311C4D97E}"/>
    <cellStyle name="Comma 2 2 9 3 5" xfId="44257" xr:uid="{DC9CA8AC-E0AC-40F9-ABB7-E453A4AA8783}"/>
    <cellStyle name="Comma 2 2 9 4" xfId="19105" xr:uid="{FE8276C1-F9AB-4D6F-B73A-810ECBB21EC5}"/>
    <cellStyle name="Comma 2 2 9 4 2" xfId="32797" xr:uid="{332B3A61-0AD6-4E0D-9BA9-DAD401ACD29A}"/>
    <cellStyle name="Comma 2 2 9 4 3" xfId="47681" xr:uid="{CBC43A2C-279D-40ED-BB8A-ED75E531694D}"/>
    <cellStyle name="Comma 2 2 9 5" xfId="12261" xr:uid="{DF8AE877-C763-43DF-97DC-6DCE28E8EE98}"/>
    <cellStyle name="Comma 2 2 9 6" xfId="25951" xr:uid="{6EFB00DE-2BD4-4B27-BE36-06828855ED01}"/>
    <cellStyle name="Comma 2 2 9 7" xfId="40835" xr:uid="{689BC42D-9195-4CB9-B5F8-B14B1F4DDA5B}"/>
    <cellStyle name="Comma 2 3" xfId="5414" xr:uid="{5983DEC8-660B-491D-961F-D9499A7D8CEE}"/>
    <cellStyle name="Comma 2 3 10" xfId="19106" xr:uid="{C9314EBE-969C-4A90-ADF0-C9CD460707E0}"/>
    <cellStyle name="Comma 2 3 10 2" xfId="32798" xr:uid="{B43CC613-B521-4B6D-9E96-8BDF0ADA9199}"/>
    <cellStyle name="Comma 2 3 10 3" xfId="47682" xr:uid="{135B4BE7-C53A-4FD3-A6D3-B00C92FAB1FB}"/>
    <cellStyle name="Comma 2 3 11" xfId="12262" xr:uid="{2651F7DA-F398-4FE7-B333-B3C53F43A356}"/>
    <cellStyle name="Comma 2 3 12" xfId="25952" xr:uid="{95E7DE13-613A-4D79-86F0-3B578F9608A7}"/>
    <cellStyle name="Comma 2 3 13" xfId="40836" xr:uid="{478CB4BE-C362-4586-9462-853C81B19DF3}"/>
    <cellStyle name="Comma 2 3 2" xfId="5415" xr:uid="{495B9F40-D956-4D83-96F2-72273C273979}"/>
    <cellStyle name="Comma 2 3 2 10" xfId="12263" xr:uid="{4BDB1439-8242-4794-A5B0-9C78C750C248}"/>
    <cellStyle name="Comma 2 3 2 11" xfId="25953" xr:uid="{26A2BEDD-9B3E-456A-B9C9-A71B9A686813}"/>
    <cellStyle name="Comma 2 3 2 12" xfId="40837" xr:uid="{E61190C4-9E13-4061-9E14-E3C63DCD5489}"/>
    <cellStyle name="Comma 2 3 2 2" xfId="5416" xr:uid="{FE60633E-9EE2-401C-BC65-7F0907F3A83C}"/>
    <cellStyle name="Comma 2 3 2 2 10" xfId="40838" xr:uid="{A8CCA30A-3D5A-4FF7-B2C3-A7533B2824AB}"/>
    <cellStyle name="Comma 2 3 2 2 2" xfId="5417" xr:uid="{BBFD965D-08B0-42F0-94E1-DFA90D898E83}"/>
    <cellStyle name="Comma 2 3 2 2 2 2" xfId="5418" xr:uid="{C7E42517-2EA9-41FB-B2CC-2D8C646E3988}"/>
    <cellStyle name="Comma 2 3 2 2 2 2 2" xfId="7132" xr:uid="{1F8BB01D-5DC6-4F3D-BFCB-622A5EBE3F9A}"/>
    <cellStyle name="Comma 2 3 2 2 2 2 2 2" xfId="10554" xr:uid="{31CCF4C5-8682-4FD8-B98E-D5935B130B3F}"/>
    <cellStyle name="Comma 2 3 2 2 2 2 2 2 2" xfId="24244" xr:uid="{B728EF1B-5ED2-4095-96FA-A02FDB5F6A2B}"/>
    <cellStyle name="Comma 2 3 2 2 2 2 2 2 2 2" xfId="37936" xr:uid="{19142F79-DC1A-4BEC-99BB-160F5303DBBC}"/>
    <cellStyle name="Comma 2 3 2 2 2 2 2 2 2 3" xfId="52820" xr:uid="{0FE044A3-2C92-4255-83A1-485132CB78BE}"/>
    <cellStyle name="Comma 2 3 2 2 2 2 2 2 3" xfId="17400" xr:uid="{73200ABD-A015-4E95-8B23-2EAD3589C3F4}"/>
    <cellStyle name="Comma 2 3 2 2 2 2 2 2 4" xfId="31090" xr:uid="{461B6062-DE5C-4A9B-A0B3-51F564C480EA}"/>
    <cellStyle name="Comma 2 3 2 2 2 2 2 2 5" xfId="45974" xr:uid="{D496A600-3DCD-43B7-B3AF-5A4F92102E46}"/>
    <cellStyle name="Comma 2 3 2 2 2 2 2 3" xfId="20822" xr:uid="{C4D88EB1-AA44-485F-843F-34213FAA6941}"/>
    <cellStyle name="Comma 2 3 2 2 2 2 2 3 2" xfId="34514" xr:uid="{26BE8D38-53ED-474E-832C-496A4D8C9597}"/>
    <cellStyle name="Comma 2 3 2 2 2 2 2 3 3" xfId="49398" xr:uid="{8BC2BB2E-D0DE-44FF-A09B-B1FAAAC59CDD}"/>
    <cellStyle name="Comma 2 3 2 2 2 2 2 4" xfId="13978" xr:uid="{1F0F0B07-A176-4825-B8E5-50A5C3F2E2E7}"/>
    <cellStyle name="Comma 2 3 2 2 2 2 2 5" xfId="27668" xr:uid="{B13131EC-CF36-43F7-8AD0-CCC5FE3436D9}"/>
    <cellStyle name="Comma 2 3 2 2 2 2 2 6" xfId="42552" xr:uid="{37B98BD0-26AA-471A-8026-D12F87278A3F}"/>
    <cellStyle name="Comma 2 3 2 2 2 2 3" xfId="8842" xr:uid="{554F70AF-5785-4B52-899E-17994DEA4964}"/>
    <cellStyle name="Comma 2 3 2 2 2 2 3 2" xfId="22532" xr:uid="{3C96E3E6-14AC-4869-9773-D23C892E3F64}"/>
    <cellStyle name="Comma 2 3 2 2 2 2 3 2 2" xfId="36224" xr:uid="{D7FF96F0-4EEF-4111-A069-B3AAFF5E8309}"/>
    <cellStyle name="Comma 2 3 2 2 2 2 3 2 3" xfId="51108" xr:uid="{9C2AF1DF-386E-4C67-821B-381E897E6D55}"/>
    <cellStyle name="Comma 2 3 2 2 2 2 3 3" xfId="15688" xr:uid="{305534C2-CDC7-4DC6-B585-89BF99299863}"/>
    <cellStyle name="Comma 2 3 2 2 2 2 3 4" xfId="29378" xr:uid="{997F1B66-08F1-4C06-908F-A518C21DBBCD}"/>
    <cellStyle name="Comma 2 3 2 2 2 2 3 5" xfId="44262" xr:uid="{F88A5497-0911-4237-A1AA-A0A83AAAF4D8}"/>
    <cellStyle name="Comma 2 3 2 2 2 2 4" xfId="19110" xr:uid="{5A18045A-CBCB-4E40-BCF4-9213669FC548}"/>
    <cellStyle name="Comma 2 3 2 2 2 2 4 2" xfId="32802" xr:uid="{F24C03FA-B0B3-4763-83A6-AB260A29C36E}"/>
    <cellStyle name="Comma 2 3 2 2 2 2 4 3" xfId="47686" xr:uid="{7F05043F-59DB-4B74-A9B8-C9B91A53AECF}"/>
    <cellStyle name="Comma 2 3 2 2 2 2 5" xfId="12266" xr:uid="{E5EC0451-9223-4A68-8821-D2CEA0AF28D7}"/>
    <cellStyle name="Comma 2 3 2 2 2 2 6" xfId="25956" xr:uid="{9C31FAD2-ED4E-4008-BF81-89CBA016115D}"/>
    <cellStyle name="Comma 2 3 2 2 2 2 7" xfId="40840" xr:uid="{AD669344-1DBB-4F58-8113-DF58BE3477EF}"/>
    <cellStyle name="Comma 2 3 2 2 2 3" xfId="7131" xr:uid="{26E09DB0-2E30-4060-B303-2719D27AFA73}"/>
    <cellStyle name="Comma 2 3 2 2 2 3 2" xfId="10553" xr:uid="{9672A765-00AC-4A85-8A95-DF7E7A1E0282}"/>
    <cellStyle name="Comma 2 3 2 2 2 3 2 2" xfId="24243" xr:uid="{B348E96D-F476-44E1-A8B5-13EE535CA58C}"/>
    <cellStyle name="Comma 2 3 2 2 2 3 2 2 2" xfId="37935" xr:uid="{DF96E052-61E5-4FBE-88BA-FAC1757E2CB8}"/>
    <cellStyle name="Comma 2 3 2 2 2 3 2 2 3" xfId="52819" xr:uid="{EE639305-6B75-4993-AD28-801CEBFAEE4E}"/>
    <cellStyle name="Comma 2 3 2 2 2 3 2 3" xfId="17399" xr:uid="{78D8AE55-F29A-4E0E-A441-F738BA21A19E}"/>
    <cellStyle name="Comma 2 3 2 2 2 3 2 4" xfId="31089" xr:uid="{6E2AA83F-DBF2-4B90-96BF-0DEEA5E6CA66}"/>
    <cellStyle name="Comma 2 3 2 2 2 3 2 5" xfId="45973" xr:uid="{023F7D36-D224-4701-A667-2EFAD06C1798}"/>
    <cellStyle name="Comma 2 3 2 2 2 3 3" xfId="20821" xr:uid="{E235FC0C-F2C6-4E02-883F-DC499DF2B7C7}"/>
    <cellStyle name="Comma 2 3 2 2 2 3 3 2" xfId="34513" xr:uid="{56383F70-36CC-466A-A5DD-47BAE9E858B2}"/>
    <cellStyle name="Comma 2 3 2 2 2 3 3 3" xfId="49397" xr:uid="{0ED5D666-D668-45A2-8BE5-A2EB9C4A478B}"/>
    <cellStyle name="Comma 2 3 2 2 2 3 4" xfId="13977" xr:uid="{FEFDBD1F-B53D-408B-B1A3-925F6F824477}"/>
    <cellStyle name="Comma 2 3 2 2 2 3 5" xfId="27667" xr:uid="{A54FBA84-0829-4102-92B3-9E0443450BC9}"/>
    <cellStyle name="Comma 2 3 2 2 2 3 6" xfId="42551" xr:uid="{F2186E71-E3E4-431E-9047-D8665D7588C8}"/>
    <cellStyle name="Comma 2 3 2 2 2 4" xfId="8841" xr:uid="{4D387E32-527B-482C-9310-4C3B3395D139}"/>
    <cellStyle name="Comma 2 3 2 2 2 4 2" xfId="22531" xr:uid="{7205F1CF-5E8B-41EA-8623-C1B152BA8389}"/>
    <cellStyle name="Comma 2 3 2 2 2 4 2 2" xfId="36223" xr:uid="{BE3483EB-5EB8-4F21-9687-073AD1D01920}"/>
    <cellStyle name="Comma 2 3 2 2 2 4 2 3" xfId="51107" xr:uid="{53F34A9A-7DE9-44E2-AE0C-27DDC43C2F56}"/>
    <cellStyle name="Comma 2 3 2 2 2 4 3" xfId="15687" xr:uid="{516394E0-2326-4560-93C3-E22A4483748C}"/>
    <cellStyle name="Comma 2 3 2 2 2 4 4" xfId="29377" xr:uid="{B92FA892-B9D3-41E1-B402-1D6B1D76F7D2}"/>
    <cellStyle name="Comma 2 3 2 2 2 4 5" xfId="44261" xr:uid="{9EE51B2F-FA37-474E-BA9E-7FA9FC436297}"/>
    <cellStyle name="Comma 2 3 2 2 2 5" xfId="19109" xr:uid="{693AE2D7-E18F-4845-9C09-7E2D6AB4748B}"/>
    <cellStyle name="Comma 2 3 2 2 2 5 2" xfId="32801" xr:uid="{AD9478AB-3855-425F-BC10-8D854B8ADCD8}"/>
    <cellStyle name="Comma 2 3 2 2 2 5 3" xfId="47685" xr:uid="{D73D8D97-2E5A-4488-BFA2-6302C5B0ACE2}"/>
    <cellStyle name="Comma 2 3 2 2 2 6" xfId="12265" xr:uid="{C3F20262-9EFF-421A-B997-8843CCF3ED35}"/>
    <cellStyle name="Comma 2 3 2 2 2 7" xfId="25955" xr:uid="{ABB2296D-7F0E-4CB3-AC6C-029F59A59A63}"/>
    <cellStyle name="Comma 2 3 2 2 2 8" xfId="40839" xr:uid="{3C626529-C8CF-4D14-AD5F-65A58137C8DD}"/>
    <cellStyle name="Comma 2 3 2 2 3" xfId="5419" xr:uid="{23E7D924-C8D9-4803-A5B6-E837D5A1CCB3}"/>
    <cellStyle name="Comma 2 3 2 2 3 2" xfId="7133" xr:uid="{5122050D-F7DD-46B5-B301-012DF82B5868}"/>
    <cellStyle name="Comma 2 3 2 2 3 2 2" xfId="10555" xr:uid="{D53371EB-3D4F-4D6A-BBA2-63EDA4C8DBFA}"/>
    <cellStyle name="Comma 2 3 2 2 3 2 2 2" xfId="24245" xr:uid="{DCC4D6FB-D029-4DC7-BB48-3E11E5E3E2E4}"/>
    <cellStyle name="Comma 2 3 2 2 3 2 2 2 2" xfId="37937" xr:uid="{A6F303B3-4776-4D4A-9A0B-66A4A044E8D7}"/>
    <cellStyle name="Comma 2 3 2 2 3 2 2 2 3" xfId="52821" xr:uid="{877803AF-4A9B-43FB-B228-158F6BE054CB}"/>
    <cellStyle name="Comma 2 3 2 2 3 2 2 3" xfId="17401" xr:uid="{372E9239-54D8-471E-968F-133118576DD4}"/>
    <cellStyle name="Comma 2 3 2 2 3 2 2 4" xfId="31091" xr:uid="{902AC2B4-180C-4F33-BC7E-9654FCAB636B}"/>
    <cellStyle name="Comma 2 3 2 2 3 2 2 5" xfId="45975" xr:uid="{C62D5D2A-8349-4B9F-B897-7A6A0DDE1735}"/>
    <cellStyle name="Comma 2 3 2 2 3 2 3" xfId="20823" xr:uid="{250FA36A-AB88-4942-9FBC-FEC6F18C650C}"/>
    <cellStyle name="Comma 2 3 2 2 3 2 3 2" xfId="34515" xr:uid="{50FCAAF6-5349-4926-8918-06E1FC194ADE}"/>
    <cellStyle name="Comma 2 3 2 2 3 2 3 3" xfId="49399" xr:uid="{0394D322-D521-4DE1-B41F-C82249B0A5D4}"/>
    <cellStyle name="Comma 2 3 2 2 3 2 4" xfId="13979" xr:uid="{EE61BAE1-2D22-45CE-8088-50085835BCE3}"/>
    <cellStyle name="Comma 2 3 2 2 3 2 5" xfId="27669" xr:uid="{9979726B-EC00-4A71-A9E0-0B42604E47EC}"/>
    <cellStyle name="Comma 2 3 2 2 3 2 6" xfId="42553" xr:uid="{9299B122-3378-4C63-8C20-D8D21B8B71F3}"/>
    <cellStyle name="Comma 2 3 2 2 3 3" xfId="8843" xr:uid="{E1453348-856A-420E-8B2D-985235BCC433}"/>
    <cellStyle name="Comma 2 3 2 2 3 3 2" xfId="22533" xr:uid="{DF22BDEB-12CB-4A1F-8E0F-79698C2B7E85}"/>
    <cellStyle name="Comma 2 3 2 2 3 3 2 2" xfId="36225" xr:uid="{8BAF83DF-E624-4674-83EF-6BFAA7FB5294}"/>
    <cellStyle name="Comma 2 3 2 2 3 3 2 3" xfId="51109" xr:uid="{B0FAD29B-91CF-469E-AD9A-91FC02E2AD36}"/>
    <cellStyle name="Comma 2 3 2 2 3 3 3" xfId="15689" xr:uid="{759CD092-B3DA-4BA1-A56B-0ECD71EB2E50}"/>
    <cellStyle name="Comma 2 3 2 2 3 3 4" xfId="29379" xr:uid="{9C514347-7905-464F-8190-2D8503A68C17}"/>
    <cellStyle name="Comma 2 3 2 2 3 3 5" xfId="44263" xr:uid="{9020ED93-DD29-498E-AC53-81481F5C045D}"/>
    <cellStyle name="Comma 2 3 2 2 3 4" xfId="19111" xr:uid="{A406D7A8-340F-4C0C-A16D-37DD44FC4E6F}"/>
    <cellStyle name="Comma 2 3 2 2 3 4 2" xfId="32803" xr:uid="{803777E4-7DF5-4859-8B6C-78309C652189}"/>
    <cellStyle name="Comma 2 3 2 2 3 4 3" xfId="47687" xr:uid="{8E4A50C6-91B0-450F-8EBA-B33933B209E9}"/>
    <cellStyle name="Comma 2 3 2 2 3 5" xfId="12267" xr:uid="{53D31294-3181-4C54-B8FF-2BFEDC2208CA}"/>
    <cellStyle name="Comma 2 3 2 2 3 6" xfId="25957" xr:uid="{69247516-0FB9-4772-A2E7-ABBB6E1B3234}"/>
    <cellStyle name="Comma 2 3 2 2 3 7" xfId="40841" xr:uid="{6A828972-F3F6-494C-B692-DBF45FA3254C}"/>
    <cellStyle name="Comma 2 3 2 2 4" xfId="5420" xr:uid="{92ED670D-80FE-4023-9A1D-D26861B8CE48}"/>
    <cellStyle name="Comma 2 3 2 2 4 2" xfId="7134" xr:uid="{F648FE28-748E-4F5D-97FE-16C950CC3937}"/>
    <cellStyle name="Comma 2 3 2 2 4 2 2" xfId="10556" xr:uid="{84FE56CD-7E45-4E17-87E1-F4F7FC4F3961}"/>
    <cellStyle name="Comma 2 3 2 2 4 2 2 2" xfId="24246" xr:uid="{F01CF2F7-A3B1-4F65-87AC-71584BBC06D3}"/>
    <cellStyle name="Comma 2 3 2 2 4 2 2 2 2" xfId="37938" xr:uid="{53BD90E5-6E72-43E2-ACF3-E37A772C944B}"/>
    <cellStyle name="Comma 2 3 2 2 4 2 2 2 3" xfId="52822" xr:uid="{49647AE4-464B-479F-8DFE-0716BA7038F2}"/>
    <cellStyle name="Comma 2 3 2 2 4 2 2 3" xfId="17402" xr:uid="{8D8D549D-FD81-4238-9384-934E7163AD7E}"/>
    <cellStyle name="Comma 2 3 2 2 4 2 2 4" xfId="31092" xr:uid="{7A16A022-CEFA-44D8-AA38-EA410D6F89A7}"/>
    <cellStyle name="Comma 2 3 2 2 4 2 2 5" xfId="45976" xr:uid="{7509A54E-3F26-42EE-B131-EEC0C0533D43}"/>
    <cellStyle name="Comma 2 3 2 2 4 2 3" xfId="20824" xr:uid="{F54A04C3-609D-47B2-852B-D6605B9852CB}"/>
    <cellStyle name="Comma 2 3 2 2 4 2 3 2" xfId="34516" xr:uid="{6FD29E47-7ED5-4CCC-B5A3-FDA7AFD127F0}"/>
    <cellStyle name="Comma 2 3 2 2 4 2 3 3" xfId="49400" xr:uid="{BCECE68B-6FDF-4B16-B1A6-12AC64416255}"/>
    <cellStyle name="Comma 2 3 2 2 4 2 4" xfId="13980" xr:uid="{3067886E-4648-47F6-BF4B-42931D79D6C9}"/>
    <cellStyle name="Comma 2 3 2 2 4 2 5" xfId="27670" xr:uid="{12A11D37-DDA0-445F-AB7D-74A58B6FE5E3}"/>
    <cellStyle name="Comma 2 3 2 2 4 2 6" xfId="42554" xr:uid="{E0972A6B-B6D7-47F7-9F06-BDD884553ECB}"/>
    <cellStyle name="Comma 2 3 2 2 4 3" xfId="8844" xr:uid="{0689EF43-A270-4285-BA2C-FB65D1315DCE}"/>
    <cellStyle name="Comma 2 3 2 2 4 3 2" xfId="22534" xr:uid="{1217353E-55E1-43E4-8D60-A73D2D673267}"/>
    <cellStyle name="Comma 2 3 2 2 4 3 2 2" xfId="36226" xr:uid="{9E9ACAEE-B1AA-43E0-ADFD-C6A004A50752}"/>
    <cellStyle name="Comma 2 3 2 2 4 3 2 3" xfId="51110" xr:uid="{D3A28291-385B-4CD4-9D9C-D69CD96D8F75}"/>
    <cellStyle name="Comma 2 3 2 2 4 3 3" xfId="15690" xr:uid="{FE62A769-C085-44B6-A11F-60341E3D04EA}"/>
    <cellStyle name="Comma 2 3 2 2 4 3 4" xfId="29380" xr:uid="{8757E3E1-411D-4C6E-BF34-58FEA1F42FDF}"/>
    <cellStyle name="Comma 2 3 2 2 4 3 5" xfId="44264" xr:uid="{810304A4-4771-41FF-94EB-02A9F01C32D7}"/>
    <cellStyle name="Comma 2 3 2 2 4 4" xfId="19112" xr:uid="{B700FB3D-88A6-495B-82B0-262AA8E81599}"/>
    <cellStyle name="Comma 2 3 2 2 4 4 2" xfId="32804" xr:uid="{08EE6EA0-E5F0-40A6-90A6-038AAC638F3D}"/>
    <cellStyle name="Comma 2 3 2 2 4 4 3" xfId="47688" xr:uid="{C81F0CFB-4769-47B0-9B05-D3A78A75532E}"/>
    <cellStyle name="Comma 2 3 2 2 4 5" xfId="12268" xr:uid="{9D16A331-3204-4E5B-9916-1DE65CDAC63A}"/>
    <cellStyle name="Comma 2 3 2 2 4 6" xfId="25958" xr:uid="{965641AC-D0E3-4AAE-A861-0F6D687CDF99}"/>
    <cellStyle name="Comma 2 3 2 2 4 7" xfId="40842" xr:uid="{5586286A-79EC-4DB3-83C6-059B76FD9A51}"/>
    <cellStyle name="Comma 2 3 2 2 5" xfId="7130" xr:uid="{ECA6E745-2A10-453C-8D75-F79C7AAFA002}"/>
    <cellStyle name="Comma 2 3 2 2 5 2" xfId="10552" xr:uid="{CB8716EC-4339-4B3F-B1B4-7C02E36C0574}"/>
    <cellStyle name="Comma 2 3 2 2 5 2 2" xfId="24242" xr:uid="{E99ABA0C-E662-4C6D-95E8-87992AF704CF}"/>
    <cellStyle name="Comma 2 3 2 2 5 2 2 2" xfId="37934" xr:uid="{2E0DF3FB-7F26-4669-9049-53770A2835DD}"/>
    <cellStyle name="Comma 2 3 2 2 5 2 2 3" xfId="52818" xr:uid="{50674AE0-836A-4875-97E9-84BE82E8A1EA}"/>
    <cellStyle name="Comma 2 3 2 2 5 2 3" xfId="17398" xr:uid="{5D98F901-C17F-4BDE-B07A-4C22F7E0A29C}"/>
    <cellStyle name="Comma 2 3 2 2 5 2 4" xfId="31088" xr:uid="{C9060178-BA87-478E-BD84-D976F710A493}"/>
    <cellStyle name="Comma 2 3 2 2 5 2 5" xfId="45972" xr:uid="{82B02DFB-7E0E-4855-A0BA-D818470EF71E}"/>
    <cellStyle name="Comma 2 3 2 2 5 3" xfId="20820" xr:uid="{C8095C9E-198F-40F6-A52B-7EEA474C7A8C}"/>
    <cellStyle name="Comma 2 3 2 2 5 3 2" xfId="34512" xr:uid="{1C18D42D-EBA9-4195-BFB9-0617ECA05757}"/>
    <cellStyle name="Comma 2 3 2 2 5 3 3" xfId="49396" xr:uid="{774E0E2E-0C01-4A0C-9EDD-8B804982ECEA}"/>
    <cellStyle name="Comma 2 3 2 2 5 4" xfId="13976" xr:uid="{2B681F33-3340-4B54-AFC3-D558A44C698C}"/>
    <cellStyle name="Comma 2 3 2 2 5 5" xfId="27666" xr:uid="{2BA76F07-E426-4B18-8C4B-15121E2B65D5}"/>
    <cellStyle name="Comma 2 3 2 2 5 6" xfId="42550" xr:uid="{272A8E7E-C3F8-499C-8449-142F1EA82197}"/>
    <cellStyle name="Comma 2 3 2 2 6" xfId="8840" xr:uid="{F5A01BCE-7CDA-4BEF-B97B-DDFBAC7FEF27}"/>
    <cellStyle name="Comma 2 3 2 2 6 2" xfId="22530" xr:uid="{805D117E-F84D-42D2-AB16-AE063BE77587}"/>
    <cellStyle name="Comma 2 3 2 2 6 2 2" xfId="36222" xr:uid="{08DF5536-5010-4680-AF5E-F57E635F8E5B}"/>
    <cellStyle name="Comma 2 3 2 2 6 2 3" xfId="51106" xr:uid="{4C2760B6-8B9F-44F7-8CD3-E6DB8BF9EC51}"/>
    <cellStyle name="Comma 2 3 2 2 6 3" xfId="15686" xr:uid="{B5DA5303-E163-4CA2-B7E6-B17E244E6599}"/>
    <cellStyle name="Comma 2 3 2 2 6 4" xfId="29376" xr:uid="{53BF9F30-19C3-451B-8F00-D338691075FC}"/>
    <cellStyle name="Comma 2 3 2 2 6 5" xfId="44260" xr:uid="{994F0B03-A8C2-4DA7-8A84-146B439D457E}"/>
    <cellStyle name="Comma 2 3 2 2 7" xfId="19108" xr:uid="{0A2DC6F4-44EE-40E6-8FAF-1BAF52FCE640}"/>
    <cellStyle name="Comma 2 3 2 2 7 2" xfId="32800" xr:uid="{5A327B84-C36C-41A3-8529-497D20B05D9A}"/>
    <cellStyle name="Comma 2 3 2 2 7 3" xfId="47684" xr:uid="{97A09C09-99EC-4C8F-B3E0-46BC39216273}"/>
    <cellStyle name="Comma 2 3 2 2 8" xfId="12264" xr:uid="{B760210D-005C-4BA3-86F2-985882BADDAA}"/>
    <cellStyle name="Comma 2 3 2 2 9" xfId="25954" xr:uid="{6A50C310-A959-4A78-A248-F31AD30C6673}"/>
    <cellStyle name="Comma 2 3 2 3" xfId="5421" xr:uid="{522170AE-7E3A-4C81-948A-97D070908221}"/>
    <cellStyle name="Comma 2 3 2 3 10" xfId="40843" xr:uid="{6A5365E0-32BA-4A96-9B57-A5C8D5F22418}"/>
    <cellStyle name="Comma 2 3 2 3 2" xfId="5422" xr:uid="{FCFCBB14-A8D6-4674-887D-EA7DA6D17867}"/>
    <cellStyle name="Comma 2 3 2 3 2 2" xfId="5423" xr:uid="{AFD04801-3712-4A14-A192-50A436EC38D6}"/>
    <cellStyle name="Comma 2 3 2 3 2 2 2" xfId="7137" xr:uid="{84CA9F54-65AB-4E4F-BC75-0FB49559E6DD}"/>
    <cellStyle name="Comma 2 3 2 3 2 2 2 2" xfId="10559" xr:uid="{9996D5A6-1E1D-467B-B1B3-241FDFB308E7}"/>
    <cellStyle name="Comma 2 3 2 3 2 2 2 2 2" xfId="24249" xr:uid="{FCBD30C2-E8C7-45BE-B055-5995EA4A6CE5}"/>
    <cellStyle name="Comma 2 3 2 3 2 2 2 2 2 2" xfId="37941" xr:uid="{CA704A02-9A58-4717-89DE-27D79B6E64F7}"/>
    <cellStyle name="Comma 2 3 2 3 2 2 2 2 2 3" xfId="52825" xr:uid="{71DDCB4E-9E76-4D30-8511-21C409482C85}"/>
    <cellStyle name="Comma 2 3 2 3 2 2 2 2 3" xfId="17405" xr:uid="{6C53B49E-4BC3-4090-A7FD-45EFAFBD0C1F}"/>
    <cellStyle name="Comma 2 3 2 3 2 2 2 2 4" xfId="31095" xr:uid="{AA16EF16-FE26-4866-BE5C-A37475BBE9C5}"/>
    <cellStyle name="Comma 2 3 2 3 2 2 2 2 5" xfId="45979" xr:uid="{8DF53175-8CF5-4C07-B00B-97DE3D662C4C}"/>
    <cellStyle name="Comma 2 3 2 3 2 2 2 3" xfId="20827" xr:uid="{2B78AA07-C6A6-474E-940B-0574FBC9269E}"/>
    <cellStyle name="Comma 2 3 2 3 2 2 2 3 2" xfId="34519" xr:uid="{B143EEAF-C456-47B9-B674-82E4D6EE6F99}"/>
    <cellStyle name="Comma 2 3 2 3 2 2 2 3 3" xfId="49403" xr:uid="{EE4010D7-73EF-4812-835F-2A3A3326D713}"/>
    <cellStyle name="Comma 2 3 2 3 2 2 2 4" xfId="13983" xr:uid="{AB7237FC-EDB3-4310-BDDF-435C7BE537B2}"/>
    <cellStyle name="Comma 2 3 2 3 2 2 2 5" xfId="27673" xr:uid="{A29CFFF9-34BC-4C98-8800-EC21F8E8CDD5}"/>
    <cellStyle name="Comma 2 3 2 3 2 2 2 6" xfId="42557" xr:uid="{0AE6DD41-8FAA-44E7-93C1-3BAAD46503ED}"/>
    <cellStyle name="Comma 2 3 2 3 2 2 3" xfId="8847" xr:uid="{FDEBB982-2265-446F-865D-B01DF417389D}"/>
    <cellStyle name="Comma 2 3 2 3 2 2 3 2" xfId="22537" xr:uid="{B64868C0-B8FB-40C2-B2DD-352807446EB6}"/>
    <cellStyle name="Comma 2 3 2 3 2 2 3 2 2" xfId="36229" xr:uid="{19FD0F1A-91A7-405B-B492-F794DCFAAFB9}"/>
    <cellStyle name="Comma 2 3 2 3 2 2 3 2 3" xfId="51113" xr:uid="{1A843634-8EB3-4B44-B0B7-1F5EE63F00C6}"/>
    <cellStyle name="Comma 2 3 2 3 2 2 3 3" xfId="15693" xr:uid="{2B607341-D0E8-446B-8ADA-AE57F026C0F2}"/>
    <cellStyle name="Comma 2 3 2 3 2 2 3 4" xfId="29383" xr:uid="{C11DC24E-01D8-427D-932C-8BC39CD1DD61}"/>
    <cellStyle name="Comma 2 3 2 3 2 2 3 5" xfId="44267" xr:uid="{5A02010F-6E84-451A-9C5E-1E383753BFEA}"/>
    <cellStyle name="Comma 2 3 2 3 2 2 4" xfId="19115" xr:uid="{C41A09D4-5428-4F93-8B0B-CCFF005E0303}"/>
    <cellStyle name="Comma 2 3 2 3 2 2 4 2" xfId="32807" xr:uid="{04534937-C4C1-4BC1-99EC-A070496E07E7}"/>
    <cellStyle name="Comma 2 3 2 3 2 2 4 3" xfId="47691" xr:uid="{AB594001-6218-440B-B7B1-EC32AF7740C0}"/>
    <cellStyle name="Comma 2 3 2 3 2 2 5" xfId="12271" xr:uid="{A4995209-E43D-4B8E-88EE-EE732CDFDE4F}"/>
    <cellStyle name="Comma 2 3 2 3 2 2 6" xfId="25961" xr:uid="{3F84E9F2-2C81-4702-BAA5-7AFE995A31C2}"/>
    <cellStyle name="Comma 2 3 2 3 2 2 7" xfId="40845" xr:uid="{61E8A919-487D-47A0-9F23-F61F704122DB}"/>
    <cellStyle name="Comma 2 3 2 3 2 3" xfId="7136" xr:uid="{15695F9D-87A7-4F9F-9C7E-C03442D54204}"/>
    <cellStyle name="Comma 2 3 2 3 2 3 2" xfId="10558" xr:uid="{B69DB130-04B1-4D1A-A0DD-1C51DE2E2B27}"/>
    <cellStyle name="Comma 2 3 2 3 2 3 2 2" xfId="24248" xr:uid="{E0315020-A7F2-4D7E-B0AC-6ED6F5653AE9}"/>
    <cellStyle name="Comma 2 3 2 3 2 3 2 2 2" xfId="37940" xr:uid="{2FB53715-45D3-43C8-881A-899D7FB92E92}"/>
    <cellStyle name="Comma 2 3 2 3 2 3 2 2 3" xfId="52824" xr:uid="{FB99CC6D-9CAE-43D5-A64E-D71E1D53C0CF}"/>
    <cellStyle name="Comma 2 3 2 3 2 3 2 3" xfId="17404" xr:uid="{677361B1-EECF-4702-9373-18EB85025C80}"/>
    <cellStyle name="Comma 2 3 2 3 2 3 2 4" xfId="31094" xr:uid="{AC4A855C-C3A1-4027-A285-76B3B8A3D560}"/>
    <cellStyle name="Comma 2 3 2 3 2 3 2 5" xfId="45978" xr:uid="{F3C13ADD-9F23-4BAC-BB33-2C8E9BBD21E3}"/>
    <cellStyle name="Comma 2 3 2 3 2 3 3" xfId="20826" xr:uid="{A37F2CFC-ACDA-42C3-8BA8-5D895FA9B5F1}"/>
    <cellStyle name="Comma 2 3 2 3 2 3 3 2" xfId="34518" xr:uid="{BE976CCD-656A-4869-9C47-66B59347B46A}"/>
    <cellStyle name="Comma 2 3 2 3 2 3 3 3" xfId="49402" xr:uid="{58340F1F-9321-438C-9557-F264A245B0FA}"/>
    <cellStyle name="Comma 2 3 2 3 2 3 4" xfId="13982" xr:uid="{FBAF9F71-37B1-4627-B4F8-E7E911C6C0E8}"/>
    <cellStyle name="Comma 2 3 2 3 2 3 5" xfId="27672" xr:uid="{310E94E7-551A-4319-ADE4-C25EFE591765}"/>
    <cellStyle name="Comma 2 3 2 3 2 3 6" xfId="42556" xr:uid="{460C3E3E-382D-4BAD-BF90-3DDAA0EC414E}"/>
    <cellStyle name="Comma 2 3 2 3 2 4" xfId="8846" xr:uid="{68A78B2B-B4F3-4B99-9EBC-5581F807D403}"/>
    <cellStyle name="Comma 2 3 2 3 2 4 2" xfId="22536" xr:uid="{8D7DD09E-2314-445C-8C6E-0F5532CB0AE4}"/>
    <cellStyle name="Comma 2 3 2 3 2 4 2 2" xfId="36228" xr:uid="{EAB3E1F2-7382-4833-8EC0-3699A8E7C957}"/>
    <cellStyle name="Comma 2 3 2 3 2 4 2 3" xfId="51112" xr:uid="{534A5952-6DCE-4D36-8F75-C054B2AA2F44}"/>
    <cellStyle name="Comma 2 3 2 3 2 4 3" xfId="15692" xr:uid="{190AF7E8-52A0-4278-B874-544E94D871E8}"/>
    <cellStyle name="Comma 2 3 2 3 2 4 4" xfId="29382" xr:uid="{32BD3F0D-A6D6-4949-98DD-48A665C69201}"/>
    <cellStyle name="Comma 2 3 2 3 2 4 5" xfId="44266" xr:uid="{D7DC22CC-AA13-442C-862C-6FA0CA5E2D83}"/>
    <cellStyle name="Comma 2 3 2 3 2 5" xfId="19114" xr:uid="{FBC0E4D3-AF92-4ADF-BFAE-604D9C3A67EE}"/>
    <cellStyle name="Comma 2 3 2 3 2 5 2" xfId="32806" xr:uid="{8ADCCD69-8B30-4CCA-AFF8-634B1DAE3D98}"/>
    <cellStyle name="Comma 2 3 2 3 2 5 3" xfId="47690" xr:uid="{2E58FAD1-C2E6-4FDC-92CC-F33FCB267329}"/>
    <cellStyle name="Comma 2 3 2 3 2 6" xfId="12270" xr:uid="{BB4E507A-97B4-461E-9DAF-C5057D528DCE}"/>
    <cellStyle name="Comma 2 3 2 3 2 7" xfId="25960" xr:uid="{17315BE0-9519-47BF-A23D-960C20D1033E}"/>
    <cellStyle name="Comma 2 3 2 3 2 8" xfId="40844" xr:uid="{FFA7B50E-D80D-43F1-9A64-DB70A06C0768}"/>
    <cellStyle name="Comma 2 3 2 3 3" xfId="5424" xr:uid="{CCA1744C-930D-42FA-85DF-24DF99C26BCE}"/>
    <cellStyle name="Comma 2 3 2 3 3 2" xfId="7138" xr:uid="{98DE3DFF-5A95-41C1-9969-84CAD6619982}"/>
    <cellStyle name="Comma 2 3 2 3 3 2 2" xfId="10560" xr:uid="{8E9AA176-36BD-47F8-A5C4-C78006D7870B}"/>
    <cellStyle name="Comma 2 3 2 3 3 2 2 2" xfId="24250" xr:uid="{14349FD4-BC84-4D02-942C-75741514E2EC}"/>
    <cellStyle name="Comma 2 3 2 3 3 2 2 2 2" xfId="37942" xr:uid="{8148AC80-3B3D-4CEB-AC85-D48C1DE44179}"/>
    <cellStyle name="Comma 2 3 2 3 3 2 2 2 3" xfId="52826" xr:uid="{4A2CCF89-7692-4CD5-BEF7-ACB2487AD584}"/>
    <cellStyle name="Comma 2 3 2 3 3 2 2 3" xfId="17406" xr:uid="{ACF54900-2AD3-4AEF-B028-22E0C307AEEF}"/>
    <cellStyle name="Comma 2 3 2 3 3 2 2 4" xfId="31096" xr:uid="{979D2286-F937-42C4-A3E4-72EEC6312379}"/>
    <cellStyle name="Comma 2 3 2 3 3 2 2 5" xfId="45980" xr:uid="{E026EB4A-9E7F-4EE0-A63C-820176B42AD3}"/>
    <cellStyle name="Comma 2 3 2 3 3 2 3" xfId="20828" xr:uid="{C28E248D-987E-4BCE-BDA9-2B02440DFEBB}"/>
    <cellStyle name="Comma 2 3 2 3 3 2 3 2" xfId="34520" xr:uid="{412AF998-21DB-4340-8FA8-A5A53D297F56}"/>
    <cellStyle name="Comma 2 3 2 3 3 2 3 3" xfId="49404" xr:uid="{2D415AEB-2DD5-4973-BCFB-975A049D6C22}"/>
    <cellStyle name="Comma 2 3 2 3 3 2 4" xfId="13984" xr:uid="{8A25F6AE-FBAC-4207-8C13-DAB931824CA2}"/>
    <cellStyle name="Comma 2 3 2 3 3 2 5" xfId="27674" xr:uid="{95EA3840-93A2-4C2F-A9D0-835CE9C8D561}"/>
    <cellStyle name="Comma 2 3 2 3 3 2 6" xfId="42558" xr:uid="{6520CBF9-8B62-462A-BE9F-082EF20DFF16}"/>
    <cellStyle name="Comma 2 3 2 3 3 3" xfId="8848" xr:uid="{D72682D0-F111-48EB-AECC-9763E9246847}"/>
    <cellStyle name="Comma 2 3 2 3 3 3 2" xfId="22538" xr:uid="{AADD924E-36CA-477C-8058-37B9051FD7CA}"/>
    <cellStyle name="Comma 2 3 2 3 3 3 2 2" xfId="36230" xr:uid="{D9AA2B67-7266-4CC9-90C0-1110ECF334C2}"/>
    <cellStyle name="Comma 2 3 2 3 3 3 2 3" xfId="51114" xr:uid="{A14EB8A7-5760-42BA-B45A-0AD661912C3B}"/>
    <cellStyle name="Comma 2 3 2 3 3 3 3" xfId="15694" xr:uid="{AD484B88-9045-406F-8468-42E60CBAE293}"/>
    <cellStyle name="Comma 2 3 2 3 3 3 4" xfId="29384" xr:uid="{191CC785-2642-41CA-84AD-0D869531924A}"/>
    <cellStyle name="Comma 2 3 2 3 3 3 5" xfId="44268" xr:uid="{B492DDB1-5A6B-4E4F-9934-0280D1F259A8}"/>
    <cellStyle name="Comma 2 3 2 3 3 4" xfId="19116" xr:uid="{550C9519-A8D2-408E-A402-E65EDDBECE9B}"/>
    <cellStyle name="Comma 2 3 2 3 3 4 2" xfId="32808" xr:uid="{FD31E104-3FB6-4EF4-9D0B-0531F6DF0765}"/>
    <cellStyle name="Comma 2 3 2 3 3 4 3" xfId="47692" xr:uid="{5635810B-B830-493A-966D-240083DF0779}"/>
    <cellStyle name="Comma 2 3 2 3 3 5" xfId="12272" xr:uid="{9CD74B4A-318A-4D71-A407-B1FAE3245868}"/>
    <cellStyle name="Comma 2 3 2 3 3 6" xfId="25962" xr:uid="{72A5A8D4-7DC9-40FE-9F9C-213BF4963FC3}"/>
    <cellStyle name="Comma 2 3 2 3 3 7" xfId="40846" xr:uid="{5A924E6B-0CBF-4884-9E06-B8941EF4ACAA}"/>
    <cellStyle name="Comma 2 3 2 3 4" xfId="5425" xr:uid="{FE71C226-7F38-4FE0-B62E-3EA053150B1D}"/>
    <cellStyle name="Comma 2 3 2 3 4 2" xfId="7139" xr:uid="{50B30529-3C1E-47C2-8B6F-EA08294B759D}"/>
    <cellStyle name="Comma 2 3 2 3 4 2 2" xfId="10561" xr:uid="{FD79692B-5AD5-4F79-8809-40FC62FFA984}"/>
    <cellStyle name="Comma 2 3 2 3 4 2 2 2" xfId="24251" xr:uid="{5CB3BE20-CBF8-42F2-9800-F6F1B764A976}"/>
    <cellStyle name="Comma 2 3 2 3 4 2 2 2 2" xfId="37943" xr:uid="{14150653-09C4-4B41-AFD3-2BEC30375E9B}"/>
    <cellStyle name="Comma 2 3 2 3 4 2 2 2 3" xfId="52827" xr:uid="{D765BD81-5FA3-4356-A592-7B77CE1955C4}"/>
    <cellStyle name="Comma 2 3 2 3 4 2 2 3" xfId="17407" xr:uid="{7223EA0D-C992-41C9-B0B4-686AD7250235}"/>
    <cellStyle name="Comma 2 3 2 3 4 2 2 4" xfId="31097" xr:uid="{7029B3D7-7359-4919-BEF1-1AF353590D3B}"/>
    <cellStyle name="Comma 2 3 2 3 4 2 2 5" xfId="45981" xr:uid="{58A052AC-BA12-4369-9F19-E5A5FCA56D57}"/>
    <cellStyle name="Comma 2 3 2 3 4 2 3" xfId="20829" xr:uid="{7D77970D-EA81-4350-84B0-E7873D03CFD5}"/>
    <cellStyle name="Comma 2 3 2 3 4 2 3 2" xfId="34521" xr:uid="{372FA6FD-8ACF-489B-9E3E-3903EA764590}"/>
    <cellStyle name="Comma 2 3 2 3 4 2 3 3" xfId="49405" xr:uid="{9E952DD1-D81E-42E1-AB45-1B69C6C2604F}"/>
    <cellStyle name="Comma 2 3 2 3 4 2 4" xfId="13985" xr:uid="{607C8F13-099D-4381-87E2-CD2F09D8D35E}"/>
    <cellStyle name="Comma 2 3 2 3 4 2 5" xfId="27675" xr:uid="{34182C0F-962D-4E7F-99C7-BEECF927C89E}"/>
    <cellStyle name="Comma 2 3 2 3 4 2 6" xfId="42559" xr:uid="{62DD8CD1-3679-499C-8146-6BA25EEAEDFF}"/>
    <cellStyle name="Comma 2 3 2 3 4 3" xfId="8849" xr:uid="{4C0E1A0D-3EBB-4DB9-BBE0-C9F5363C2360}"/>
    <cellStyle name="Comma 2 3 2 3 4 3 2" xfId="22539" xr:uid="{65FDE54D-89AF-4BFE-94C1-AF4305490D0A}"/>
    <cellStyle name="Comma 2 3 2 3 4 3 2 2" xfId="36231" xr:uid="{E6A84A68-08CF-4792-9A3E-3F8931D9717B}"/>
    <cellStyle name="Comma 2 3 2 3 4 3 2 3" xfId="51115" xr:uid="{32C613C2-BDC7-4D20-9557-5973FA909E26}"/>
    <cellStyle name="Comma 2 3 2 3 4 3 3" xfId="15695" xr:uid="{FB30A19B-0320-4EA5-88EF-C8383BB0E44B}"/>
    <cellStyle name="Comma 2 3 2 3 4 3 4" xfId="29385" xr:uid="{E57AD5A0-39E6-45A5-A14C-40091551932C}"/>
    <cellStyle name="Comma 2 3 2 3 4 3 5" xfId="44269" xr:uid="{05D564C2-CFF6-40AD-B79A-5326FF1A87F9}"/>
    <cellStyle name="Comma 2 3 2 3 4 4" xfId="19117" xr:uid="{6832A20C-9F9A-437E-9B2E-8816EF80E0B0}"/>
    <cellStyle name="Comma 2 3 2 3 4 4 2" xfId="32809" xr:uid="{8D5FB187-4247-496A-A595-989B2794558F}"/>
    <cellStyle name="Comma 2 3 2 3 4 4 3" xfId="47693" xr:uid="{C1FC62D0-81EB-470F-9B09-C28E9F28A29C}"/>
    <cellStyle name="Comma 2 3 2 3 4 5" xfId="12273" xr:uid="{C468C1F6-2354-46C7-84BA-11364F01D3C1}"/>
    <cellStyle name="Comma 2 3 2 3 4 6" xfId="25963" xr:uid="{8701BD10-DAB3-4A60-A4C1-B76A76B4378E}"/>
    <cellStyle name="Comma 2 3 2 3 4 7" xfId="40847" xr:uid="{56DDD64A-3EF5-4EBF-9357-38D6415143E1}"/>
    <cellStyle name="Comma 2 3 2 3 5" xfId="7135" xr:uid="{310ABF3E-9BCE-4350-979B-6BB64AC85AFA}"/>
    <cellStyle name="Comma 2 3 2 3 5 2" xfId="10557" xr:uid="{42657838-B793-4766-A5AD-6A5499723CC1}"/>
    <cellStyle name="Comma 2 3 2 3 5 2 2" xfId="24247" xr:uid="{25EF4CBA-3285-4D7E-B095-1E2A5A885571}"/>
    <cellStyle name="Comma 2 3 2 3 5 2 2 2" xfId="37939" xr:uid="{505C8F0F-BBB0-4065-A476-C6CD8C1AF0EF}"/>
    <cellStyle name="Comma 2 3 2 3 5 2 2 3" xfId="52823" xr:uid="{F58242DF-77B8-4173-9135-14FA93611505}"/>
    <cellStyle name="Comma 2 3 2 3 5 2 3" xfId="17403" xr:uid="{90D190E6-D094-4C86-B45A-27D3E24C484D}"/>
    <cellStyle name="Comma 2 3 2 3 5 2 4" xfId="31093" xr:uid="{2D865048-EBDD-4C80-B4DF-E1F90C148CBC}"/>
    <cellStyle name="Comma 2 3 2 3 5 2 5" xfId="45977" xr:uid="{49B538E6-2909-4140-B0CC-699EB0E4ACF1}"/>
    <cellStyle name="Comma 2 3 2 3 5 3" xfId="20825" xr:uid="{0545CC20-759F-4120-8ECB-30E2D5C59BCF}"/>
    <cellStyle name="Comma 2 3 2 3 5 3 2" xfId="34517" xr:uid="{79341DA4-F268-4DEF-9EDB-136E7A34E683}"/>
    <cellStyle name="Comma 2 3 2 3 5 3 3" xfId="49401" xr:uid="{02D675E5-6585-407C-AB97-8D37401E2278}"/>
    <cellStyle name="Comma 2 3 2 3 5 4" xfId="13981" xr:uid="{2CCC7010-84D6-4D45-B89F-46CAC8CFDC13}"/>
    <cellStyle name="Comma 2 3 2 3 5 5" xfId="27671" xr:uid="{76947967-405A-475F-AFAF-D6A672D60C9D}"/>
    <cellStyle name="Comma 2 3 2 3 5 6" xfId="42555" xr:uid="{9B4CDDFC-0D5D-46E9-8B1C-98EE2246C062}"/>
    <cellStyle name="Comma 2 3 2 3 6" xfId="8845" xr:uid="{E1C1C7AA-ADB5-42E3-9001-3CC5E8A6CD3D}"/>
    <cellStyle name="Comma 2 3 2 3 6 2" xfId="22535" xr:uid="{4372427B-CFE4-4C78-B132-3D958CA5A7FE}"/>
    <cellStyle name="Comma 2 3 2 3 6 2 2" xfId="36227" xr:uid="{515BCDC0-164A-4825-AF07-AEFB083DDCDF}"/>
    <cellStyle name="Comma 2 3 2 3 6 2 3" xfId="51111" xr:uid="{DF782540-ABC1-4F4D-9845-CEDBC3FEDDB1}"/>
    <cellStyle name="Comma 2 3 2 3 6 3" xfId="15691" xr:uid="{025F7307-FA08-42D3-9B88-F922CF2D2177}"/>
    <cellStyle name="Comma 2 3 2 3 6 4" xfId="29381" xr:uid="{90CF4E67-2352-4F23-893D-16540CC99A0B}"/>
    <cellStyle name="Comma 2 3 2 3 6 5" xfId="44265" xr:uid="{C7CE5E79-EC01-4288-A689-02CBE3C0E3FB}"/>
    <cellStyle name="Comma 2 3 2 3 7" xfId="19113" xr:uid="{E459621E-F7FE-4D4F-8996-015F45C443C9}"/>
    <cellStyle name="Comma 2 3 2 3 7 2" xfId="32805" xr:uid="{D66F45F0-9582-40C4-8923-39B2BFB1A9A8}"/>
    <cellStyle name="Comma 2 3 2 3 7 3" xfId="47689" xr:uid="{81983EA0-EBAB-495B-A2E1-DFC4AF898015}"/>
    <cellStyle name="Comma 2 3 2 3 8" xfId="12269" xr:uid="{7647DD18-30C6-4B1D-BD24-57F1FC3794C0}"/>
    <cellStyle name="Comma 2 3 2 3 9" xfId="25959" xr:uid="{67146B2A-151A-4F15-A581-C368D4DCBFF7}"/>
    <cellStyle name="Comma 2 3 2 4" xfId="5426" xr:uid="{D8CADC17-339E-433A-9D81-AE65BEF11591}"/>
    <cellStyle name="Comma 2 3 2 4 2" xfId="5427" xr:uid="{F8B7490A-D7B7-4D5E-A643-096716D3E52C}"/>
    <cellStyle name="Comma 2 3 2 4 2 2" xfId="7141" xr:uid="{93F6A0A9-8901-494D-B872-26377C71FDFC}"/>
    <cellStyle name="Comma 2 3 2 4 2 2 2" xfId="10563" xr:uid="{727142AF-D925-4B90-8F4B-D64788D7428C}"/>
    <cellStyle name="Comma 2 3 2 4 2 2 2 2" xfId="24253" xr:uid="{6BD023C7-EED6-4A3C-BF3F-678858DE887B}"/>
    <cellStyle name="Comma 2 3 2 4 2 2 2 2 2" xfId="37945" xr:uid="{98E7C8F8-7BFF-4C41-A1F0-A6192BDE2772}"/>
    <cellStyle name="Comma 2 3 2 4 2 2 2 2 3" xfId="52829" xr:uid="{50BC6FA2-3A0E-448E-A672-14957DD0E942}"/>
    <cellStyle name="Comma 2 3 2 4 2 2 2 3" xfId="17409" xr:uid="{B185E2DB-9FE5-4EA3-A48C-0377D2018949}"/>
    <cellStyle name="Comma 2 3 2 4 2 2 2 4" xfId="31099" xr:uid="{158FAD8D-28B2-4624-9DDB-F6BF0EBC7407}"/>
    <cellStyle name="Comma 2 3 2 4 2 2 2 5" xfId="45983" xr:uid="{160A38AF-38C8-44ED-8696-334260BA3440}"/>
    <cellStyle name="Comma 2 3 2 4 2 2 3" xfId="20831" xr:uid="{FCF4574B-0544-48E1-85FC-2BC820CCA8FD}"/>
    <cellStyle name="Comma 2 3 2 4 2 2 3 2" xfId="34523" xr:uid="{06A88DD4-D22C-40BA-9F63-A16426AFAD39}"/>
    <cellStyle name="Comma 2 3 2 4 2 2 3 3" xfId="49407" xr:uid="{43B286F2-77F7-451B-ABEB-CA289E355DA6}"/>
    <cellStyle name="Comma 2 3 2 4 2 2 4" xfId="13987" xr:uid="{F127E823-4A5C-41F3-B36D-A49FD48BDCED}"/>
    <cellStyle name="Comma 2 3 2 4 2 2 5" xfId="27677" xr:uid="{7F41624B-6BB4-4D76-AEB0-CF5E2F90023E}"/>
    <cellStyle name="Comma 2 3 2 4 2 2 6" xfId="42561" xr:uid="{BF965518-8C50-4A05-9DBA-5E9C54A79EEF}"/>
    <cellStyle name="Comma 2 3 2 4 2 3" xfId="8851" xr:uid="{F8B31268-98CE-4664-816C-1D97AD38F74B}"/>
    <cellStyle name="Comma 2 3 2 4 2 3 2" xfId="22541" xr:uid="{6A304BD7-DFFA-41FC-9620-74FD887A1609}"/>
    <cellStyle name="Comma 2 3 2 4 2 3 2 2" xfId="36233" xr:uid="{A0B5D6D6-4AFB-49EC-9EE0-DC454C8976F3}"/>
    <cellStyle name="Comma 2 3 2 4 2 3 2 3" xfId="51117" xr:uid="{DEE4126D-EAD4-48D5-A4C5-5E70CC9F447C}"/>
    <cellStyle name="Comma 2 3 2 4 2 3 3" xfId="15697" xr:uid="{1D563B4F-1B18-46B7-A539-AB4D5565EACC}"/>
    <cellStyle name="Comma 2 3 2 4 2 3 4" xfId="29387" xr:uid="{DAB89B5D-28F5-4B9D-A777-8D6A5088C784}"/>
    <cellStyle name="Comma 2 3 2 4 2 3 5" xfId="44271" xr:uid="{03586471-D7F1-46FB-9F17-F9537F604E09}"/>
    <cellStyle name="Comma 2 3 2 4 2 4" xfId="19119" xr:uid="{1E4ED312-740A-43B6-8D27-80AA2114B91D}"/>
    <cellStyle name="Comma 2 3 2 4 2 4 2" xfId="32811" xr:uid="{0BE791D7-0DF4-463B-9B79-F15CFA188D10}"/>
    <cellStyle name="Comma 2 3 2 4 2 4 3" xfId="47695" xr:uid="{7C051480-25DA-4B8F-B353-6C2DED4F3F17}"/>
    <cellStyle name="Comma 2 3 2 4 2 5" xfId="12275" xr:uid="{F8AD4894-011F-4FAA-90A6-50B00818DA02}"/>
    <cellStyle name="Comma 2 3 2 4 2 6" xfId="25965" xr:uid="{8B5E5799-F75E-4DE1-BD2E-A8148645C15C}"/>
    <cellStyle name="Comma 2 3 2 4 2 7" xfId="40849" xr:uid="{A3430AE6-ED58-446D-8CF0-06B3176C17E4}"/>
    <cellStyle name="Comma 2 3 2 4 3" xfId="7140" xr:uid="{0BFD578D-28B7-40E2-AB82-D2B389BC96A0}"/>
    <cellStyle name="Comma 2 3 2 4 3 2" xfId="10562" xr:uid="{474EF921-5876-464E-B74F-AA21666869DA}"/>
    <cellStyle name="Comma 2 3 2 4 3 2 2" xfId="24252" xr:uid="{40FDD4CB-291C-4F4C-AD09-E2F7FDEC1FF2}"/>
    <cellStyle name="Comma 2 3 2 4 3 2 2 2" xfId="37944" xr:uid="{C10C0F88-38C0-4FA4-879C-D59B4ADCD741}"/>
    <cellStyle name="Comma 2 3 2 4 3 2 2 3" xfId="52828" xr:uid="{385A96DC-BF9C-4FC6-8C43-7184F8963FD2}"/>
    <cellStyle name="Comma 2 3 2 4 3 2 3" xfId="17408" xr:uid="{3D989275-6904-4EFE-84B4-65F0F733A5BD}"/>
    <cellStyle name="Comma 2 3 2 4 3 2 4" xfId="31098" xr:uid="{8662A645-73DE-4A19-BE28-BEA6D447AF5F}"/>
    <cellStyle name="Comma 2 3 2 4 3 2 5" xfId="45982" xr:uid="{D5B22165-EE87-45AD-BB8E-A32E7049C402}"/>
    <cellStyle name="Comma 2 3 2 4 3 3" xfId="20830" xr:uid="{CEDA09DB-B37F-4F6B-A8CB-BBD270D20E0C}"/>
    <cellStyle name="Comma 2 3 2 4 3 3 2" xfId="34522" xr:uid="{37158958-0600-4C10-9379-44A8C72837CA}"/>
    <cellStyle name="Comma 2 3 2 4 3 3 3" xfId="49406" xr:uid="{0F0CE55D-3E1C-4D11-BAC8-D65DDF42862F}"/>
    <cellStyle name="Comma 2 3 2 4 3 4" xfId="13986" xr:uid="{DE4C27B3-ACE9-4F85-A649-8EC24393A51A}"/>
    <cellStyle name="Comma 2 3 2 4 3 5" xfId="27676" xr:uid="{511DB18F-E882-4B86-9DAC-C7FCB7E1110C}"/>
    <cellStyle name="Comma 2 3 2 4 3 6" xfId="42560" xr:uid="{F6615B32-A270-473D-85AA-D5F15AFB71C0}"/>
    <cellStyle name="Comma 2 3 2 4 4" xfId="8850" xr:uid="{49409A75-550A-4A9A-AE25-3096B5E69CA0}"/>
    <cellStyle name="Comma 2 3 2 4 4 2" xfId="22540" xr:uid="{FCAF5747-BFDC-4F7E-88C5-7AF2847C71A3}"/>
    <cellStyle name="Comma 2 3 2 4 4 2 2" xfId="36232" xr:uid="{8636123C-6DA5-4ED2-A510-530239B616B2}"/>
    <cellStyle name="Comma 2 3 2 4 4 2 3" xfId="51116" xr:uid="{F20D2DA6-0734-4AE7-B7AB-1EDB104766A5}"/>
    <cellStyle name="Comma 2 3 2 4 4 3" xfId="15696" xr:uid="{E7E17DCF-6303-46D4-A616-6C5BFC485DE6}"/>
    <cellStyle name="Comma 2 3 2 4 4 4" xfId="29386" xr:uid="{DC713A0C-2F9C-4E8F-9583-AF75408BCFED}"/>
    <cellStyle name="Comma 2 3 2 4 4 5" xfId="44270" xr:uid="{DEC79740-183B-48A1-990D-6CF546844B52}"/>
    <cellStyle name="Comma 2 3 2 4 5" xfId="19118" xr:uid="{629F418B-89A6-41B3-8394-8F2818280247}"/>
    <cellStyle name="Comma 2 3 2 4 5 2" xfId="32810" xr:uid="{BD3DC749-D4F4-4779-809B-1B0E6AE0CCCC}"/>
    <cellStyle name="Comma 2 3 2 4 5 3" xfId="47694" xr:uid="{09B22B26-B894-4328-B24B-44E072E3028D}"/>
    <cellStyle name="Comma 2 3 2 4 6" xfId="12274" xr:uid="{B96C9B1D-E05C-4AF9-B1F8-BCE8FB39E5B4}"/>
    <cellStyle name="Comma 2 3 2 4 7" xfId="25964" xr:uid="{D939AAC2-41C4-49FB-8CAA-C3FBA1990195}"/>
    <cellStyle name="Comma 2 3 2 4 8" xfId="40848" xr:uid="{B822CAB7-811B-41DB-9402-3484465F8850}"/>
    <cellStyle name="Comma 2 3 2 5" xfId="5428" xr:uid="{720AB025-F052-4CE0-A920-9C986F0D6B84}"/>
    <cellStyle name="Comma 2 3 2 5 2" xfId="7142" xr:uid="{36CCFF60-4EE0-4141-B08B-37558B6B4014}"/>
    <cellStyle name="Comma 2 3 2 5 2 2" xfId="10564" xr:uid="{93317229-A5F8-4AA2-87CF-78F4795540BA}"/>
    <cellStyle name="Comma 2 3 2 5 2 2 2" xfId="24254" xr:uid="{A5F24077-20CF-434B-988A-8B7F27A53D3C}"/>
    <cellStyle name="Comma 2 3 2 5 2 2 2 2" xfId="37946" xr:uid="{55926566-0211-4517-A5B8-321596E9DF9D}"/>
    <cellStyle name="Comma 2 3 2 5 2 2 2 3" xfId="52830" xr:uid="{E9FAE294-1A1D-4283-9BD5-54D8BF6940DF}"/>
    <cellStyle name="Comma 2 3 2 5 2 2 3" xfId="17410" xr:uid="{04C6828E-BD97-4D0D-93A5-3929C3992EF5}"/>
    <cellStyle name="Comma 2 3 2 5 2 2 4" xfId="31100" xr:uid="{ECB8650D-B440-4FCB-9FE9-6046E34F4241}"/>
    <cellStyle name="Comma 2 3 2 5 2 2 5" xfId="45984" xr:uid="{4EB3FD5F-F008-41BA-B37A-EDC7621E8AAE}"/>
    <cellStyle name="Comma 2 3 2 5 2 3" xfId="20832" xr:uid="{667B07BE-8054-4CBA-A132-E8FF01887427}"/>
    <cellStyle name="Comma 2 3 2 5 2 3 2" xfId="34524" xr:uid="{E3E02709-191F-4480-8269-B26BDFBBF0F3}"/>
    <cellStyle name="Comma 2 3 2 5 2 3 3" xfId="49408" xr:uid="{5E530C7F-DFE3-4702-8951-3671E81C9871}"/>
    <cellStyle name="Comma 2 3 2 5 2 4" xfId="13988" xr:uid="{EB10333C-8E4A-4665-875B-C59B2C77A662}"/>
    <cellStyle name="Comma 2 3 2 5 2 5" xfId="27678" xr:uid="{258163D5-5190-44F9-8184-DC1AF34281F6}"/>
    <cellStyle name="Comma 2 3 2 5 2 6" xfId="42562" xr:uid="{1FB30517-2AD9-467C-BE81-38E61898948A}"/>
    <cellStyle name="Comma 2 3 2 5 3" xfId="8852" xr:uid="{342D0133-2E41-4B54-B05F-F69B1CA2CEA2}"/>
    <cellStyle name="Comma 2 3 2 5 3 2" xfId="22542" xr:uid="{68902BB6-A548-4BDD-B4B1-F89D1DCC3A01}"/>
    <cellStyle name="Comma 2 3 2 5 3 2 2" xfId="36234" xr:uid="{2A82ACA3-75E8-42E7-BD59-7B54CF9C90B4}"/>
    <cellStyle name="Comma 2 3 2 5 3 2 3" xfId="51118" xr:uid="{59534DB6-9001-4049-8A39-24A33DBC1F20}"/>
    <cellStyle name="Comma 2 3 2 5 3 3" xfId="15698" xr:uid="{AC985362-BF8D-4EEA-B94C-8C70AD0AA220}"/>
    <cellStyle name="Comma 2 3 2 5 3 4" xfId="29388" xr:uid="{8F9D70AD-22BF-4A12-BDEB-CCF9DE10DD99}"/>
    <cellStyle name="Comma 2 3 2 5 3 5" xfId="44272" xr:uid="{4B27B7EF-BC3A-4329-AB8D-CBB56648D73A}"/>
    <cellStyle name="Comma 2 3 2 5 4" xfId="19120" xr:uid="{A120B806-AB6E-4A4F-9B54-E0F3EBC4ADB8}"/>
    <cellStyle name="Comma 2 3 2 5 4 2" xfId="32812" xr:uid="{DFEA7A23-107B-4027-A63C-FCEE29D2E4D7}"/>
    <cellStyle name="Comma 2 3 2 5 4 3" xfId="47696" xr:uid="{FA01FDB3-FCDC-4F5E-8C13-A1DBE997ECC4}"/>
    <cellStyle name="Comma 2 3 2 5 5" xfId="12276" xr:uid="{7B27D44E-D054-4C43-B984-BB98CE0C59F4}"/>
    <cellStyle name="Comma 2 3 2 5 6" xfId="25966" xr:uid="{8DD9A170-599C-460C-B02E-50716D33210C}"/>
    <cellStyle name="Comma 2 3 2 5 7" xfId="40850" xr:uid="{F4A004D6-83C5-4194-B9DF-AC0EEB7909F2}"/>
    <cellStyle name="Comma 2 3 2 6" xfId="5429" xr:uid="{3AA93EB6-770B-42BA-9D12-A13C36DC2B6A}"/>
    <cellStyle name="Comma 2 3 2 6 2" xfId="7143" xr:uid="{90DF3B34-D842-4EA5-829C-F9FA6BB13316}"/>
    <cellStyle name="Comma 2 3 2 6 2 2" xfId="10565" xr:uid="{701737ED-FEC7-471A-836E-A69646B22DBA}"/>
    <cellStyle name="Comma 2 3 2 6 2 2 2" xfId="24255" xr:uid="{9ED396AD-1621-4704-BBE8-F0368DF0BB7C}"/>
    <cellStyle name="Comma 2 3 2 6 2 2 2 2" xfId="37947" xr:uid="{F4E7DE26-B266-471B-BA49-ECEBA160BB8B}"/>
    <cellStyle name="Comma 2 3 2 6 2 2 2 3" xfId="52831" xr:uid="{52BAC3AA-C3B8-4CD4-B12D-83BFB906A968}"/>
    <cellStyle name="Comma 2 3 2 6 2 2 3" xfId="17411" xr:uid="{FF90BB61-92EB-49F8-8716-5B3D8B259987}"/>
    <cellStyle name="Comma 2 3 2 6 2 2 4" xfId="31101" xr:uid="{22859C7B-6F04-4998-A52F-469CCDBA6A43}"/>
    <cellStyle name="Comma 2 3 2 6 2 2 5" xfId="45985" xr:uid="{D5567100-AD16-492A-91CB-D3811DF231B7}"/>
    <cellStyle name="Comma 2 3 2 6 2 3" xfId="20833" xr:uid="{8EFCA5D1-1D06-42BF-BACB-9E256B91DE8C}"/>
    <cellStyle name="Comma 2 3 2 6 2 3 2" xfId="34525" xr:uid="{5C1F6529-AFBF-4BC0-820F-6BA99EE42C23}"/>
    <cellStyle name="Comma 2 3 2 6 2 3 3" xfId="49409" xr:uid="{3DF96384-3B12-494A-8156-5D4F4BA9DD3D}"/>
    <cellStyle name="Comma 2 3 2 6 2 4" xfId="13989" xr:uid="{F06E13CC-AC77-4DD2-BC2F-525FF0F6FB0F}"/>
    <cellStyle name="Comma 2 3 2 6 2 5" xfId="27679" xr:uid="{C424C2A0-E10C-4B6C-8FD3-299B2807C86B}"/>
    <cellStyle name="Comma 2 3 2 6 2 6" xfId="42563" xr:uid="{0D853422-1349-4B3C-A729-098FDBE673BD}"/>
    <cellStyle name="Comma 2 3 2 6 3" xfId="8853" xr:uid="{9E1E275E-E9C8-4606-850B-5440E3BEF8D6}"/>
    <cellStyle name="Comma 2 3 2 6 3 2" xfId="22543" xr:uid="{24000B20-8E1A-4472-BC47-B6EE61C9BF9F}"/>
    <cellStyle name="Comma 2 3 2 6 3 2 2" xfId="36235" xr:uid="{0BD594FD-3B99-4E57-904F-30DFDD7236B4}"/>
    <cellStyle name="Comma 2 3 2 6 3 2 3" xfId="51119" xr:uid="{D6416069-0D15-4161-88BA-C8B3092321D2}"/>
    <cellStyle name="Comma 2 3 2 6 3 3" xfId="15699" xr:uid="{E641CA9E-C13D-4D52-922F-AE5707591A20}"/>
    <cellStyle name="Comma 2 3 2 6 3 4" xfId="29389" xr:uid="{D2233149-B16F-4C3D-826C-D8EA3C4E9AA5}"/>
    <cellStyle name="Comma 2 3 2 6 3 5" xfId="44273" xr:uid="{49593F59-62B7-4EB8-9278-DFBF3ED4CF2C}"/>
    <cellStyle name="Comma 2 3 2 6 4" xfId="19121" xr:uid="{60D2B525-1BDD-43AE-B29F-6E6A74740D0F}"/>
    <cellStyle name="Comma 2 3 2 6 4 2" xfId="32813" xr:uid="{0AB29777-7C71-42DB-A836-C7F3549B8FBC}"/>
    <cellStyle name="Comma 2 3 2 6 4 3" xfId="47697" xr:uid="{93B99376-AA37-4DDA-82D2-3D1237EB86B9}"/>
    <cellStyle name="Comma 2 3 2 6 5" xfId="12277" xr:uid="{46C5564F-C671-4231-85BF-C19FEB07A868}"/>
    <cellStyle name="Comma 2 3 2 6 6" xfId="25967" xr:uid="{03BFC383-32C4-4197-BCF4-41F32EE0EEB5}"/>
    <cellStyle name="Comma 2 3 2 6 7" xfId="40851" xr:uid="{F862B804-BE6B-4BC1-ADA1-51C7FD398609}"/>
    <cellStyle name="Comma 2 3 2 7" xfId="7129" xr:uid="{F8F1C198-0EA2-4F26-9CF1-FA5564B4160B}"/>
    <cellStyle name="Comma 2 3 2 7 2" xfId="10551" xr:uid="{C64EEA4B-7F56-46F5-A9B4-B7E0DCD09C3D}"/>
    <cellStyle name="Comma 2 3 2 7 2 2" xfId="24241" xr:uid="{5C48FBBE-01A2-4FE8-9FB1-F518FB464527}"/>
    <cellStyle name="Comma 2 3 2 7 2 2 2" xfId="37933" xr:uid="{E2F7F043-4501-4192-8141-10BAA35871F2}"/>
    <cellStyle name="Comma 2 3 2 7 2 2 3" xfId="52817" xr:uid="{0D812CCA-B060-48AF-964B-65C3C420B221}"/>
    <cellStyle name="Comma 2 3 2 7 2 3" xfId="17397" xr:uid="{5F542895-DB7E-4F92-8CC8-64B4BEDD6849}"/>
    <cellStyle name="Comma 2 3 2 7 2 4" xfId="31087" xr:uid="{36C10908-27AE-4933-999E-E04BCF1E704C}"/>
    <cellStyle name="Comma 2 3 2 7 2 5" xfId="45971" xr:uid="{77E95881-5B0B-4246-A512-D21D1D4430F7}"/>
    <cellStyle name="Comma 2 3 2 7 3" xfId="20819" xr:uid="{85C1E9F6-E4A3-4831-828E-5C5F962EDA20}"/>
    <cellStyle name="Comma 2 3 2 7 3 2" xfId="34511" xr:uid="{39226128-B92A-4AA9-8AEE-6B89E8729894}"/>
    <cellStyle name="Comma 2 3 2 7 3 3" xfId="49395" xr:uid="{4E0A009D-B07A-4521-9098-C1F22F2931FE}"/>
    <cellStyle name="Comma 2 3 2 7 4" xfId="13975" xr:uid="{A275A3F8-933E-4858-AC9C-FA045E7F53DF}"/>
    <cellStyle name="Comma 2 3 2 7 5" xfId="27665" xr:uid="{ED6DA7A8-35F1-4FDF-9D13-B67CCA310B5B}"/>
    <cellStyle name="Comma 2 3 2 7 6" xfId="42549" xr:uid="{C7CC5B2F-D650-4CE3-97C8-264EACD636BA}"/>
    <cellStyle name="Comma 2 3 2 8" xfId="8839" xr:uid="{7B88025E-07CD-4D34-94DA-17233B601CD1}"/>
    <cellStyle name="Comma 2 3 2 8 2" xfId="22529" xr:uid="{C01F0A3A-9CF4-4EFA-80D8-95E2CDC8802C}"/>
    <cellStyle name="Comma 2 3 2 8 2 2" xfId="36221" xr:uid="{54B628C5-2BC8-4491-8D75-599EB85F2F88}"/>
    <cellStyle name="Comma 2 3 2 8 2 3" xfId="51105" xr:uid="{C539EB25-00FF-4366-B7B9-268572D98740}"/>
    <cellStyle name="Comma 2 3 2 8 3" xfId="15685" xr:uid="{BD41EE40-A7D4-48DF-A3B8-45DD20231480}"/>
    <cellStyle name="Comma 2 3 2 8 4" xfId="29375" xr:uid="{704C5591-64D2-4DF5-8423-98FB74AE80D9}"/>
    <cellStyle name="Comma 2 3 2 8 5" xfId="44259" xr:uid="{8B62B7CF-076C-4C21-9F94-2D99778B326F}"/>
    <cellStyle name="Comma 2 3 2 9" xfId="19107" xr:uid="{EB318E92-60E2-415D-A169-B7FA7B528618}"/>
    <cellStyle name="Comma 2 3 2 9 2" xfId="32799" xr:uid="{96622680-B003-4D98-8829-D1D2FEBAED39}"/>
    <cellStyle name="Comma 2 3 2 9 3" xfId="47683" xr:uid="{15179900-950A-4DA6-A0F9-9905731E8C53}"/>
    <cellStyle name="Comma 2 3 3" xfId="5430" xr:uid="{670AF70D-2FC7-4937-819E-8213CD4328BB}"/>
    <cellStyle name="Comma 2 3 3 10" xfId="40852" xr:uid="{8023BC11-3491-4875-A60B-99B64DD6117F}"/>
    <cellStyle name="Comma 2 3 3 2" xfId="5431" xr:uid="{6FD80713-F6C2-4098-931B-AE963DE8B58E}"/>
    <cellStyle name="Comma 2 3 3 2 2" xfId="5432" xr:uid="{F33A2BB3-9920-405D-AC6D-4ADD6FE02897}"/>
    <cellStyle name="Comma 2 3 3 2 2 2" xfId="7146" xr:uid="{9EB60F12-C3E9-4FF4-AB30-6C49DCDD9BFA}"/>
    <cellStyle name="Comma 2 3 3 2 2 2 2" xfId="10568" xr:uid="{A2EAA738-5E61-4BBC-A53A-12773AFD2500}"/>
    <cellStyle name="Comma 2 3 3 2 2 2 2 2" xfId="24258" xr:uid="{52163C5A-087B-4893-9E82-1BABDFC4F142}"/>
    <cellStyle name="Comma 2 3 3 2 2 2 2 2 2" xfId="37950" xr:uid="{E85A2789-8B24-43A5-B4D5-F0BFD4DD16AE}"/>
    <cellStyle name="Comma 2 3 3 2 2 2 2 2 3" xfId="52834" xr:uid="{60FFCED7-7A27-4C44-A641-9607710EF6E2}"/>
    <cellStyle name="Comma 2 3 3 2 2 2 2 3" xfId="17414" xr:uid="{ADB64830-514A-48FF-BC31-213B5884A076}"/>
    <cellStyle name="Comma 2 3 3 2 2 2 2 4" xfId="31104" xr:uid="{FAB19395-8278-43FF-A233-61F1C33F96ED}"/>
    <cellStyle name="Comma 2 3 3 2 2 2 2 5" xfId="45988" xr:uid="{9295ED62-1EBF-480F-BF19-E8EC2724825A}"/>
    <cellStyle name="Comma 2 3 3 2 2 2 3" xfId="20836" xr:uid="{190A5DEF-9CAB-4CDD-A505-99B5726EBC3A}"/>
    <cellStyle name="Comma 2 3 3 2 2 2 3 2" xfId="34528" xr:uid="{9A10FB98-3C3C-4E7F-B38E-72344926C1DD}"/>
    <cellStyle name="Comma 2 3 3 2 2 2 3 3" xfId="49412" xr:uid="{8C63D278-7C54-4DC0-B028-45A258DB010F}"/>
    <cellStyle name="Comma 2 3 3 2 2 2 4" xfId="13992" xr:uid="{70422264-1B4C-4833-B20F-C318779A2E4F}"/>
    <cellStyle name="Comma 2 3 3 2 2 2 5" xfId="27682" xr:uid="{F19215D6-3B09-4EEF-B4DE-A0BA9B711894}"/>
    <cellStyle name="Comma 2 3 3 2 2 2 6" xfId="42566" xr:uid="{F02C8C3D-4601-4C58-A950-50718FC1766E}"/>
    <cellStyle name="Comma 2 3 3 2 2 3" xfId="8856" xr:uid="{CDA788DD-056C-421C-B94C-D6C46D02006A}"/>
    <cellStyle name="Comma 2 3 3 2 2 3 2" xfId="22546" xr:uid="{88A61C20-E59D-4279-8827-3BBD2B9425ED}"/>
    <cellStyle name="Comma 2 3 3 2 2 3 2 2" xfId="36238" xr:uid="{34EA0B5A-F155-47AF-A1AB-AC5577FE21D8}"/>
    <cellStyle name="Comma 2 3 3 2 2 3 2 3" xfId="51122" xr:uid="{42B93362-78E8-4DBB-B6E7-4BB9229A094D}"/>
    <cellStyle name="Comma 2 3 3 2 2 3 3" xfId="15702" xr:uid="{C36EC8F9-D44E-4B6B-B174-07D235CEB713}"/>
    <cellStyle name="Comma 2 3 3 2 2 3 4" xfId="29392" xr:uid="{59BF4B7C-D208-4789-AF3B-DCC909F7FAF1}"/>
    <cellStyle name="Comma 2 3 3 2 2 3 5" xfId="44276" xr:uid="{B7418AA6-4BC1-408A-BFCE-9FB159CE972A}"/>
    <cellStyle name="Comma 2 3 3 2 2 4" xfId="19124" xr:uid="{201C8980-4DEF-47A7-996B-03FEB49D62DA}"/>
    <cellStyle name="Comma 2 3 3 2 2 4 2" xfId="32816" xr:uid="{F34BD54B-13BF-46D5-8977-DFF478ABB150}"/>
    <cellStyle name="Comma 2 3 3 2 2 4 3" xfId="47700" xr:uid="{AD555135-0831-4974-BB09-94F6B2B498AC}"/>
    <cellStyle name="Comma 2 3 3 2 2 5" xfId="12280" xr:uid="{1746B6F1-146B-47D7-9D35-A9203231F003}"/>
    <cellStyle name="Comma 2 3 3 2 2 6" xfId="25970" xr:uid="{44913019-2942-46F4-8945-7951C8421C1C}"/>
    <cellStyle name="Comma 2 3 3 2 2 7" xfId="40854" xr:uid="{0A944CB7-B874-488B-AE38-75D5D6234AB9}"/>
    <cellStyle name="Comma 2 3 3 2 3" xfId="7145" xr:uid="{17D77E9D-5D66-47DB-8C53-78303F3304EB}"/>
    <cellStyle name="Comma 2 3 3 2 3 2" xfId="10567" xr:uid="{2427B07A-C583-4BE4-BD19-A1261505FF57}"/>
    <cellStyle name="Comma 2 3 3 2 3 2 2" xfId="24257" xr:uid="{2BAF5942-528D-426A-A47B-EAA9AF36C685}"/>
    <cellStyle name="Comma 2 3 3 2 3 2 2 2" xfId="37949" xr:uid="{9C9440F5-7657-441D-ABBA-7C888E05AB45}"/>
    <cellStyle name="Comma 2 3 3 2 3 2 2 3" xfId="52833" xr:uid="{55406097-F837-446E-B6AB-1456115CAC2D}"/>
    <cellStyle name="Comma 2 3 3 2 3 2 3" xfId="17413" xr:uid="{60F1FF93-935D-4B84-97F8-9B268603B482}"/>
    <cellStyle name="Comma 2 3 3 2 3 2 4" xfId="31103" xr:uid="{F227C3F8-DABF-4729-998D-00A842E09034}"/>
    <cellStyle name="Comma 2 3 3 2 3 2 5" xfId="45987" xr:uid="{0BF27AE0-1698-46EB-9824-D16CFE3B87FE}"/>
    <cellStyle name="Comma 2 3 3 2 3 3" xfId="20835" xr:uid="{90F03F4E-353C-41BF-9DDB-E1CAF30D637C}"/>
    <cellStyle name="Comma 2 3 3 2 3 3 2" xfId="34527" xr:uid="{E353A0DD-4D45-4B73-B6A8-35D88CA878FC}"/>
    <cellStyle name="Comma 2 3 3 2 3 3 3" xfId="49411" xr:uid="{D4207C33-FABD-4C00-A529-650DEE198F4F}"/>
    <cellStyle name="Comma 2 3 3 2 3 4" xfId="13991" xr:uid="{EAB9E0FE-DC1E-4953-9B83-749D3B637E9A}"/>
    <cellStyle name="Comma 2 3 3 2 3 5" xfId="27681" xr:uid="{31D19F07-3223-4BAF-9E36-89092C085323}"/>
    <cellStyle name="Comma 2 3 3 2 3 6" xfId="42565" xr:uid="{73316BB6-BE5E-4415-B92E-A73F6C789423}"/>
    <cellStyle name="Comma 2 3 3 2 4" xfId="8855" xr:uid="{2A3DA567-9959-4957-9AE1-E14C2293D7D0}"/>
    <cellStyle name="Comma 2 3 3 2 4 2" xfId="22545" xr:uid="{B5173FF0-89B8-41E7-81FA-F27C47543725}"/>
    <cellStyle name="Comma 2 3 3 2 4 2 2" xfId="36237" xr:uid="{F7343921-7E9E-4678-BCD5-68C0136998A1}"/>
    <cellStyle name="Comma 2 3 3 2 4 2 3" xfId="51121" xr:uid="{5DD544B6-9EE1-423B-91B6-566AC1328D56}"/>
    <cellStyle name="Comma 2 3 3 2 4 3" xfId="15701" xr:uid="{FE59E4DB-B2B3-4B51-8BA4-96F1D3890984}"/>
    <cellStyle name="Comma 2 3 3 2 4 4" xfId="29391" xr:uid="{B745B729-C1B8-4B91-929E-681933F2E9A6}"/>
    <cellStyle name="Comma 2 3 3 2 4 5" xfId="44275" xr:uid="{FA251821-C114-4FE3-A46C-2FF584718A50}"/>
    <cellStyle name="Comma 2 3 3 2 5" xfId="19123" xr:uid="{86B7AE11-C59E-4AED-9409-AFB9E22B77E8}"/>
    <cellStyle name="Comma 2 3 3 2 5 2" xfId="32815" xr:uid="{4D39D8BB-1000-4103-B942-8DEE8C89CEDC}"/>
    <cellStyle name="Comma 2 3 3 2 5 3" xfId="47699" xr:uid="{40E64304-8599-4B7F-A9E3-8D6B1BAA7976}"/>
    <cellStyle name="Comma 2 3 3 2 6" xfId="12279" xr:uid="{4915E0EE-8496-4670-BB6A-0414F5A06589}"/>
    <cellStyle name="Comma 2 3 3 2 7" xfId="25969" xr:uid="{981486A3-BD5D-4DBD-B25C-89E07359F86E}"/>
    <cellStyle name="Comma 2 3 3 2 8" xfId="40853" xr:uid="{A2A929B5-5D08-43BD-8044-4650F6324F86}"/>
    <cellStyle name="Comma 2 3 3 3" xfId="5433" xr:uid="{6C56D11F-F268-434A-BF33-7F752273E467}"/>
    <cellStyle name="Comma 2 3 3 3 2" xfId="7147" xr:uid="{D5EB1D7A-D37E-4772-8D60-829306FC6F68}"/>
    <cellStyle name="Comma 2 3 3 3 2 2" xfId="10569" xr:uid="{5C398652-B387-4FEF-83D7-879CADDB5B2F}"/>
    <cellStyle name="Comma 2 3 3 3 2 2 2" xfId="24259" xr:uid="{0D42BDE8-B53A-4D7B-B77D-EDCDD151E9C2}"/>
    <cellStyle name="Comma 2 3 3 3 2 2 2 2" xfId="37951" xr:uid="{19F36394-23DC-4986-BD89-3E9A20518FA3}"/>
    <cellStyle name="Comma 2 3 3 3 2 2 2 3" xfId="52835" xr:uid="{7E5F4DE2-3FC5-4812-A209-1B7CFA5D93E9}"/>
    <cellStyle name="Comma 2 3 3 3 2 2 3" xfId="17415" xr:uid="{8CC220F2-763E-44EA-9222-105317C9A063}"/>
    <cellStyle name="Comma 2 3 3 3 2 2 4" xfId="31105" xr:uid="{0838C5CF-B443-4FD0-A13A-3747CF9556D4}"/>
    <cellStyle name="Comma 2 3 3 3 2 2 5" xfId="45989" xr:uid="{96B3AD67-881A-466C-907A-84E977366B5B}"/>
    <cellStyle name="Comma 2 3 3 3 2 3" xfId="20837" xr:uid="{258624C2-B785-4CEF-8E06-6E87FA707686}"/>
    <cellStyle name="Comma 2 3 3 3 2 3 2" xfId="34529" xr:uid="{09E64A4A-28BB-434F-8201-DE1D39182377}"/>
    <cellStyle name="Comma 2 3 3 3 2 3 3" xfId="49413" xr:uid="{C6340027-EEB7-4DEC-9F5E-11BF229D9B8D}"/>
    <cellStyle name="Comma 2 3 3 3 2 4" xfId="13993" xr:uid="{55974C79-323C-4C57-83C8-FBA17662DD0B}"/>
    <cellStyle name="Comma 2 3 3 3 2 5" xfId="27683" xr:uid="{1BB7DA49-F5C0-4A13-9CCE-BDB5F1934C05}"/>
    <cellStyle name="Comma 2 3 3 3 2 6" xfId="42567" xr:uid="{AE100E60-A72A-4D4D-8F8E-12BBA79DBF6C}"/>
    <cellStyle name="Comma 2 3 3 3 3" xfId="8857" xr:uid="{932FD77C-8E42-4361-8897-8C384850CF29}"/>
    <cellStyle name="Comma 2 3 3 3 3 2" xfId="22547" xr:uid="{99D1C69C-3593-4A19-974A-DEE5BFF6B69B}"/>
    <cellStyle name="Comma 2 3 3 3 3 2 2" xfId="36239" xr:uid="{80E90FAB-9486-4EA7-B528-3FE5D7485509}"/>
    <cellStyle name="Comma 2 3 3 3 3 2 3" xfId="51123" xr:uid="{0CDC059E-AFCE-4DF4-A254-178D614679D0}"/>
    <cellStyle name="Comma 2 3 3 3 3 3" xfId="15703" xr:uid="{BC4C4774-F1BA-4735-8CB5-B2D5E663AFDA}"/>
    <cellStyle name="Comma 2 3 3 3 3 4" xfId="29393" xr:uid="{9AC43538-CC3C-485D-89E1-649F28883097}"/>
    <cellStyle name="Comma 2 3 3 3 3 5" xfId="44277" xr:uid="{3C44A6AD-7971-4FE9-A5A8-44169C7B1B83}"/>
    <cellStyle name="Comma 2 3 3 3 4" xfId="19125" xr:uid="{CC984F55-77A5-49A8-97BC-E9807CD3ECD7}"/>
    <cellStyle name="Comma 2 3 3 3 4 2" xfId="32817" xr:uid="{716F079C-513A-4C67-84CA-E3A31D10D0DE}"/>
    <cellStyle name="Comma 2 3 3 3 4 3" xfId="47701" xr:uid="{09A6832C-B0EC-41B8-8295-D04153A2B502}"/>
    <cellStyle name="Comma 2 3 3 3 5" xfId="12281" xr:uid="{7C0D8964-3D49-4019-BC1D-B1B356FBC2C1}"/>
    <cellStyle name="Comma 2 3 3 3 6" xfId="25971" xr:uid="{54FC9744-4436-498B-8244-7F1F3E0C1DE4}"/>
    <cellStyle name="Comma 2 3 3 3 7" xfId="40855" xr:uid="{9D0AC677-789A-48E6-8339-40F27CA34A6D}"/>
    <cellStyle name="Comma 2 3 3 4" xfId="5434" xr:uid="{EE3792A3-1B93-44EB-BD3B-0DFD4EE5B6D2}"/>
    <cellStyle name="Comma 2 3 3 4 2" xfId="7148" xr:uid="{ECB79A80-3F2C-4BD7-9E8E-FE840F48C603}"/>
    <cellStyle name="Comma 2 3 3 4 2 2" xfId="10570" xr:uid="{0D782BCB-DD8E-4EDE-89DA-EA01E93B1180}"/>
    <cellStyle name="Comma 2 3 3 4 2 2 2" xfId="24260" xr:uid="{5D122D40-93C7-493E-B6FF-C6FA29127D80}"/>
    <cellStyle name="Comma 2 3 3 4 2 2 2 2" xfId="37952" xr:uid="{F5A9F191-340C-4B6D-B52F-B86A61658304}"/>
    <cellStyle name="Comma 2 3 3 4 2 2 2 3" xfId="52836" xr:uid="{9B711D61-F478-44C1-8E50-14406D0AFED3}"/>
    <cellStyle name="Comma 2 3 3 4 2 2 3" xfId="17416" xr:uid="{925039AE-39C6-42B6-89AA-37CA281F03DB}"/>
    <cellStyle name="Comma 2 3 3 4 2 2 4" xfId="31106" xr:uid="{01A51CEA-6B04-4EA2-9B4E-3B095560153D}"/>
    <cellStyle name="Comma 2 3 3 4 2 2 5" xfId="45990" xr:uid="{51B5ABC1-2E5E-49D6-8D93-DDEBB2B3ECAD}"/>
    <cellStyle name="Comma 2 3 3 4 2 3" xfId="20838" xr:uid="{FAEDF21E-A66D-425D-A92A-3AF59AD4CB89}"/>
    <cellStyle name="Comma 2 3 3 4 2 3 2" xfId="34530" xr:uid="{F171198C-1B6A-4320-AC40-51B3BB1BC5A8}"/>
    <cellStyle name="Comma 2 3 3 4 2 3 3" xfId="49414" xr:uid="{E587D8B5-4516-4B44-8F38-13CCF3D90B66}"/>
    <cellStyle name="Comma 2 3 3 4 2 4" xfId="13994" xr:uid="{83757926-CC07-473D-9ED1-DE79C7470337}"/>
    <cellStyle name="Comma 2 3 3 4 2 5" xfId="27684" xr:uid="{3EDE951A-9099-491B-84A6-8FE85C0874AE}"/>
    <cellStyle name="Comma 2 3 3 4 2 6" xfId="42568" xr:uid="{FEB9D025-FD78-4F7C-A4A2-4B2F85F7B92A}"/>
    <cellStyle name="Comma 2 3 3 4 3" xfId="8858" xr:uid="{0ABAE18E-8F54-4287-8AE6-7544FF069BD2}"/>
    <cellStyle name="Comma 2 3 3 4 3 2" xfId="22548" xr:uid="{3EE52A3A-F81B-488D-93F3-17CB9C62086B}"/>
    <cellStyle name="Comma 2 3 3 4 3 2 2" xfId="36240" xr:uid="{F44E4239-DC3C-4C51-B36D-51549DBC38F3}"/>
    <cellStyle name="Comma 2 3 3 4 3 2 3" xfId="51124" xr:uid="{53E25D70-3A5A-4AB5-B6A0-6B56EB1AD2B5}"/>
    <cellStyle name="Comma 2 3 3 4 3 3" xfId="15704" xr:uid="{A11B1811-9D2A-4F6F-B7B9-275E40895D2C}"/>
    <cellStyle name="Comma 2 3 3 4 3 4" xfId="29394" xr:uid="{1092A2C6-29D1-48CF-BAD6-CCB3D925E717}"/>
    <cellStyle name="Comma 2 3 3 4 3 5" xfId="44278" xr:uid="{E01D6793-99D9-4E82-AB18-BB2EB8596A28}"/>
    <cellStyle name="Comma 2 3 3 4 4" xfId="19126" xr:uid="{5D953622-1C16-4105-AC2A-0D9962D201E1}"/>
    <cellStyle name="Comma 2 3 3 4 4 2" xfId="32818" xr:uid="{289F546F-EAD8-4861-9B27-B99A3F29B0B5}"/>
    <cellStyle name="Comma 2 3 3 4 4 3" xfId="47702" xr:uid="{1C3D13C6-36DC-46F9-8431-F72DA571A867}"/>
    <cellStyle name="Comma 2 3 3 4 5" xfId="12282" xr:uid="{3CD294F7-34C6-49D0-A7AB-4AC819EEBD79}"/>
    <cellStyle name="Comma 2 3 3 4 6" xfId="25972" xr:uid="{560A1AC3-39F2-40D0-A917-F164DB72FA29}"/>
    <cellStyle name="Comma 2 3 3 4 7" xfId="40856" xr:uid="{7716AC3F-1A29-4D18-AC00-92B774ACF53F}"/>
    <cellStyle name="Comma 2 3 3 5" xfId="7144" xr:uid="{F55DE8F1-80D2-4E43-841B-943FEC2B12BE}"/>
    <cellStyle name="Comma 2 3 3 5 2" xfId="10566" xr:uid="{357F2923-E277-4E6C-8AA6-75003A110199}"/>
    <cellStyle name="Comma 2 3 3 5 2 2" xfId="24256" xr:uid="{594C6D1A-8C03-46C1-B981-F8F0291EEDB1}"/>
    <cellStyle name="Comma 2 3 3 5 2 2 2" xfId="37948" xr:uid="{F0B76814-65A4-4492-9F4D-8E1D93058441}"/>
    <cellStyle name="Comma 2 3 3 5 2 2 3" xfId="52832" xr:uid="{57F58E20-F17D-4FCD-96DD-9FC4F32DC0FA}"/>
    <cellStyle name="Comma 2 3 3 5 2 3" xfId="17412" xr:uid="{E6DC2321-CC5B-4233-9316-417E05A16A6B}"/>
    <cellStyle name="Comma 2 3 3 5 2 4" xfId="31102" xr:uid="{03B6EFB4-0485-4281-AB8D-937FB1873763}"/>
    <cellStyle name="Comma 2 3 3 5 2 5" xfId="45986" xr:uid="{623BA841-9169-4523-9711-4FA968E3226E}"/>
    <cellStyle name="Comma 2 3 3 5 3" xfId="20834" xr:uid="{70F9BA20-7DFA-4BFF-97CF-D9DAF54C5D52}"/>
    <cellStyle name="Comma 2 3 3 5 3 2" xfId="34526" xr:uid="{4990CFBD-D622-41D0-BE80-06B1020AE620}"/>
    <cellStyle name="Comma 2 3 3 5 3 3" xfId="49410" xr:uid="{01739A5B-043B-4C15-BCA0-55847D162F37}"/>
    <cellStyle name="Comma 2 3 3 5 4" xfId="13990" xr:uid="{8742C120-D36B-462E-8C76-0AED7E3E9080}"/>
    <cellStyle name="Comma 2 3 3 5 5" xfId="27680" xr:uid="{E5323C2D-661E-4149-90DA-54EC925D4EF7}"/>
    <cellStyle name="Comma 2 3 3 5 6" xfId="42564" xr:uid="{76C699F3-161D-4B72-AC38-49279C8FBC8E}"/>
    <cellStyle name="Comma 2 3 3 6" xfId="8854" xr:uid="{D1A01E46-BFAD-432F-AAD0-7B396DF388B9}"/>
    <cellStyle name="Comma 2 3 3 6 2" xfId="22544" xr:uid="{4040D9E4-6DBA-4F24-B66B-AAD6203639B3}"/>
    <cellStyle name="Comma 2 3 3 6 2 2" xfId="36236" xr:uid="{C60A852C-560A-4876-8383-30FBEEDDFBAB}"/>
    <cellStyle name="Comma 2 3 3 6 2 3" xfId="51120" xr:uid="{EAA5A7EC-8C9F-4F7E-9088-A90CF92A23E9}"/>
    <cellStyle name="Comma 2 3 3 6 3" xfId="15700" xr:uid="{006D2D59-3CBE-4C32-B71F-7DDF0607060F}"/>
    <cellStyle name="Comma 2 3 3 6 4" xfId="29390" xr:uid="{32D553C4-0924-4AC0-B8BE-0605AC9E03F1}"/>
    <cellStyle name="Comma 2 3 3 6 5" xfId="44274" xr:uid="{D9D8CC9D-6221-4A61-924B-015576E180D6}"/>
    <cellStyle name="Comma 2 3 3 7" xfId="19122" xr:uid="{DE707F4E-2275-4298-8DC3-E7E7BBD3BA98}"/>
    <cellStyle name="Comma 2 3 3 7 2" xfId="32814" xr:uid="{56210391-C86E-45CB-9444-C668E5D54323}"/>
    <cellStyle name="Comma 2 3 3 7 3" xfId="47698" xr:uid="{965488D5-89B1-462D-A8E0-4425D9F5C244}"/>
    <cellStyle name="Comma 2 3 3 8" xfId="12278" xr:uid="{21828E22-3597-407F-B66F-E25267531049}"/>
    <cellStyle name="Comma 2 3 3 9" xfId="25968" xr:uid="{A1735FE8-1561-4118-9E3A-9965B55D5D44}"/>
    <cellStyle name="Comma 2 3 4" xfId="5435" xr:uid="{030F8C0E-1036-4889-8860-6D6F549BAA29}"/>
    <cellStyle name="Comma 2 3 4 10" xfId="40857" xr:uid="{0E5C0B04-185B-412A-964B-2337F42071F1}"/>
    <cellStyle name="Comma 2 3 4 2" xfId="5436" xr:uid="{FC1D573E-FEB8-4529-8EA5-E6590823D56A}"/>
    <cellStyle name="Comma 2 3 4 2 2" xfId="5437" xr:uid="{BB908691-B00B-4CE8-9B19-FAAA85596381}"/>
    <cellStyle name="Comma 2 3 4 2 2 2" xfId="7151" xr:uid="{D925766B-62F7-4380-AB18-8D2687B7F1A6}"/>
    <cellStyle name="Comma 2 3 4 2 2 2 2" xfId="10573" xr:uid="{3A847012-3749-439F-8528-F08499297B41}"/>
    <cellStyle name="Comma 2 3 4 2 2 2 2 2" xfId="24263" xr:uid="{59E488AB-46AD-4D13-A35E-C1214A27D312}"/>
    <cellStyle name="Comma 2 3 4 2 2 2 2 2 2" xfId="37955" xr:uid="{45CB9961-B3EA-4F37-B9B4-1D83643245B5}"/>
    <cellStyle name="Comma 2 3 4 2 2 2 2 2 3" xfId="52839" xr:uid="{6AB51E48-2E82-493E-8298-85A1E2181F4B}"/>
    <cellStyle name="Comma 2 3 4 2 2 2 2 3" xfId="17419" xr:uid="{5A569909-D314-4D39-A5C1-D6DDB8F58E68}"/>
    <cellStyle name="Comma 2 3 4 2 2 2 2 4" xfId="31109" xr:uid="{4C1A375D-57E7-4FBA-B25B-5A3BEF8FF585}"/>
    <cellStyle name="Comma 2 3 4 2 2 2 2 5" xfId="45993" xr:uid="{D5773725-7818-4A0A-B81A-D55CAC0D5D14}"/>
    <cellStyle name="Comma 2 3 4 2 2 2 3" xfId="20841" xr:uid="{F454D8A8-9B76-4F28-BD82-1A6AB7290040}"/>
    <cellStyle name="Comma 2 3 4 2 2 2 3 2" xfId="34533" xr:uid="{C346D829-BC3C-40EE-A002-F89484BD2949}"/>
    <cellStyle name="Comma 2 3 4 2 2 2 3 3" xfId="49417" xr:uid="{EC9ACF1B-3889-4327-946F-D578D0E91EF0}"/>
    <cellStyle name="Comma 2 3 4 2 2 2 4" xfId="13997" xr:uid="{BE8D8A35-2106-42F2-8B90-E773CCE1B348}"/>
    <cellStyle name="Comma 2 3 4 2 2 2 5" xfId="27687" xr:uid="{2C7890CA-5638-4322-84FB-A472D9A101F6}"/>
    <cellStyle name="Comma 2 3 4 2 2 2 6" xfId="42571" xr:uid="{436773E8-2C85-4DCC-8C0D-7BAC02C8B84E}"/>
    <cellStyle name="Comma 2 3 4 2 2 3" xfId="8861" xr:uid="{A5D67BA3-85B3-4161-9FCA-3DFE4C517094}"/>
    <cellStyle name="Comma 2 3 4 2 2 3 2" xfId="22551" xr:uid="{A5B65477-F50A-48AF-8E5C-0B58B3CAF85D}"/>
    <cellStyle name="Comma 2 3 4 2 2 3 2 2" xfId="36243" xr:uid="{47E8AFCB-9890-4D84-91A0-5BF35D15F972}"/>
    <cellStyle name="Comma 2 3 4 2 2 3 2 3" xfId="51127" xr:uid="{AE8FC59B-79E0-4A23-AEB9-109B7776101C}"/>
    <cellStyle name="Comma 2 3 4 2 2 3 3" xfId="15707" xr:uid="{E7A491DF-3677-43A7-BFCF-ED306F5ECF18}"/>
    <cellStyle name="Comma 2 3 4 2 2 3 4" xfId="29397" xr:uid="{227B6FD9-27B3-4981-AC0F-5075537FFDA1}"/>
    <cellStyle name="Comma 2 3 4 2 2 3 5" xfId="44281" xr:uid="{3F8575BE-1FD6-43B0-9A9F-F11BC12008A7}"/>
    <cellStyle name="Comma 2 3 4 2 2 4" xfId="19129" xr:uid="{80240FE1-9559-45ED-BCF8-27E6A124B5C3}"/>
    <cellStyle name="Comma 2 3 4 2 2 4 2" xfId="32821" xr:uid="{5544EF97-3360-435F-BB89-52B00CF401F0}"/>
    <cellStyle name="Comma 2 3 4 2 2 4 3" xfId="47705" xr:uid="{1FAD36B5-2F6F-44A3-870E-D55F37F85996}"/>
    <cellStyle name="Comma 2 3 4 2 2 5" xfId="12285" xr:uid="{43F57793-6367-4F46-BD2C-91335F9CCE21}"/>
    <cellStyle name="Comma 2 3 4 2 2 6" xfId="25975" xr:uid="{5C34D0B3-394B-4157-81EF-697FEDD46F3A}"/>
    <cellStyle name="Comma 2 3 4 2 2 7" xfId="40859" xr:uid="{52F3183F-DD40-4A65-AD83-72074974B396}"/>
    <cellStyle name="Comma 2 3 4 2 3" xfId="7150" xr:uid="{E1279F6A-7403-491A-81A1-49A0616FAF22}"/>
    <cellStyle name="Comma 2 3 4 2 3 2" xfId="10572" xr:uid="{328C7379-ABEF-4E40-8A23-F545290FB9B1}"/>
    <cellStyle name="Comma 2 3 4 2 3 2 2" xfId="24262" xr:uid="{0E9F2C26-A361-4509-94C4-BB643AE647FA}"/>
    <cellStyle name="Comma 2 3 4 2 3 2 2 2" xfId="37954" xr:uid="{CD952FC6-65EA-4902-8562-C2BB4C3A96A8}"/>
    <cellStyle name="Comma 2 3 4 2 3 2 2 3" xfId="52838" xr:uid="{8254059B-B2F9-42CE-A600-C8881B7F3206}"/>
    <cellStyle name="Comma 2 3 4 2 3 2 3" xfId="17418" xr:uid="{8223089D-F7F7-476E-8C2E-356CA5C8CAD8}"/>
    <cellStyle name="Comma 2 3 4 2 3 2 4" xfId="31108" xr:uid="{684E5FC7-C14A-4381-8258-6F9B88AB991B}"/>
    <cellStyle name="Comma 2 3 4 2 3 2 5" xfId="45992" xr:uid="{F796D003-858B-46D9-97C8-353908750BBE}"/>
    <cellStyle name="Comma 2 3 4 2 3 3" xfId="20840" xr:uid="{2C6626CB-1EF5-431C-97C2-910242167325}"/>
    <cellStyle name="Comma 2 3 4 2 3 3 2" xfId="34532" xr:uid="{4C8C91BA-8975-44ED-8E5A-EFB745C6CD71}"/>
    <cellStyle name="Comma 2 3 4 2 3 3 3" xfId="49416" xr:uid="{1AEBA7C1-271D-4F03-9B2F-96BFA066DABC}"/>
    <cellStyle name="Comma 2 3 4 2 3 4" xfId="13996" xr:uid="{0C70DFF4-B22A-44CB-A46B-FB8CA482224F}"/>
    <cellStyle name="Comma 2 3 4 2 3 5" xfId="27686" xr:uid="{225F4A9C-C0A0-4A00-A3B7-6585FAF64B6C}"/>
    <cellStyle name="Comma 2 3 4 2 3 6" xfId="42570" xr:uid="{76766CEA-6EE7-41C6-8DDA-9A35F6287FAE}"/>
    <cellStyle name="Comma 2 3 4 2 4" xfId="8860" xr:uid="{D5D42DBB-1015-4E2F-98F7-7724742EA2E5}"/>
    <cellStyle name="Comma 2 3 4 2 4 2" xfId="22550" xr:uid="{EF4BB359-9018-4C7F-90F4-919D39E81DEC}"/>
    <cellStyle name="Comma 2 3 4 2 4 2 2" xfId="36242" xr:uid="{666EDCED-5775-4B8B-AE8B-446EEC22097B}"/>
    <cellStyle name="Comma 2 3 4 2 4 2 3" xfId="51126" xr:uid="{4577092D-E9AE-4D3D-B480-9DFA97EBBDE8}"/>
    <cellStyle name="Comma 2 3 4 2 4 3" xfId="15706" xr:uid="{69121D24-BAE5-42DB-80C6-6CA5821EE23C}"/>
    <cellStyle name="Comma 2 3 4 2 4 4" xfId="29396" xr:uid="{22444223-72B3-4974-8519-774F24683654}"/>
    <cellStyle name="Comma 2 3 4 2 4 5" xfId="44280" xr:uid="{EB74B06B-D8B9-4523-BFCC-108F550EBF34}"/>
    <cellStyle name="Comma 2 3 4 2 5" xfId="19128" xr:uid="{960D5508-0B28-4B09-B35E-83F77CB034C1}"/>
    <cellStyle name="Comma 2 3 4 2 5 2" xfId="32820" xr:uid="{84D1A9B4-EE32-4E16-9AE1-92F10DAB1CFB}"/>
    <cellStyle name="Comma 2 3 4 2 5 3" xfId="47704" xr:uid="{97FA287D-5FC6-4E53-BAFC-9EFA4CA9EAB5}"/>
    <cellStyle name="Comma 2 3 4 2 6" xfId="12284" xr:uid="{686D6BA0-55E0-475A-B59A-AFC268341039}"/>
    <cellStyle name="Comma 2 3 4 2 7" xfId="25974" xr:uid="{D8DCAD78-2C57-438F-893C-F796B03F9356}"/>
    <cellStyle name="Comma 2 3 4 2 8" xfId="40858" xr:uid="{1C18F989-1EA4-467B-ABB1-D9168B93DAE0}"/>
    <cellStyle name="Comma 2 3 4 3" xfId="5438" xr:uid="{4C09DA05-86EF-412A-8FD3-1F240CD00327}"/>
    <cellStyle name="Comma 2 3 4 3 2" xfId="7152" xr:uid="{B979C2B3-5ECF-4F49-94E7-BA16C1445198}"/>
    <cellStyle name="Comma 2 3 4 3 2 2" xfId="10574" xr:uid="{47CF65E3-53C1-42AC-8834-3791F234E8EA}"/>
    <cellStyle name="Comma 2 3 4 3 2 2 2" xfId="24264" xr:uid="{80DF3030-0E80-45B2-8DE4-FD3461C595A4}"/>
    <cellStyle name="Comma 2 3 4 3 2 2 2 2" xfId="37956" xr:uid="{4E6C0492-73B0-4EEA-96E9-30F0ACB1362A}"/>
    <cellStyle name="Comma 2 3 4 3 2 2 2 3" xfId="52840" xr:uid="{5C7376BF-CA68-4784-8648-BA9D53290F30}"/>
    <cellStyle name="Comma 2 3 4 3 2 2 3" xfId="17420" xr:uid="{EEE4013C-7F0B-4A09-B0B8-F24E10678735}"/>
    <cellStyle name="Comma 2 3 4 3 2 2 4" xfId="31110" xr:uid="{21F30187-DA66-40BC-9525-C05D764EE04C}"/>
    <cellStyle name="Comma 2 3 4 3 2 2 5" xfId="45994" xr:uid="{BB72EAEF-61E1-428B-8293-161990A2998B}"/>
    <cellStyle name="Comma 2 3 4 3 2 3" xfId="20842" xr:uid="{59B3C921-0652-4557-8147-539E00CF5AE2}"/>
    <cellStyle name="Comma 2 3 4 3 2 3 2" xfId="34534" xr:uid="{AF703116-B382-4827-BC0A-3DE6F84E72A7}"/>
    <cellStyle name="Comma 2 3 4 3 2 3 3" xfId="49418" xr:uid="{A85725E3-29F5-492B-9C1B-1B558F64A4FD}"/>
    <cellStyle name="Comma 2 3 4 3 2 4" xfId="13998" xr:uid="{16D5841E-EB8D-4030-90C2-C34550B6BB54}"/>
    <cellStyle name="Comma 2 3 4 3 2 5" xfId="27688" xr:uid="{73FFCFEC-0544-406F-B068-B9F021F08395}"/>
    <cellStyle name="Comma 2 3 4 3 2 6" xfId="42572" xr:uid="{8CCD2DB2-12CA-4677-9F7D-17699A07F993}"/>
    <cellStyle name="Comma 2 3 4 3 3" xfId="8862" xr:uid="{E47BDF98-DCFD-4F98-9148-94B2CF8D21AF}"/>
    <cellStyle name="Comma 2 3 4 3 3 2" xfId="22552" xr:uid="{2BAFC773-253F-4E1C-9719-2E3B5F700A18}"/>
    <cellStyle name="Comma 2 3 4 3 3 2 2" xfId="36244" xr:uid="{1D8F4C56-4BCD-41B2-BEF2-75DB1F9DBAC2}"/>
    <cellStyle name="Comma 2 3 4 3 3 2 3" xfId="51128" xr:uid="{EB1E0197-02BC-4415-8943-8F5E2F12B6B5}"/>
    <cellStyle name="Comma 2 3 4 3 3 3" xfId="15708" xr:uid="{431862C1-C479-49A5-A05F-C4D6EFF9CA0A}"/>
    <cellStyle name="Comma 2 3 4 3 3 4" xfId="29398" xr:uid="{948AE876-B1EF-45D1-ACD2-20C101D3BF2C}"/>
    <cellStyle name="Comma 2 3 4 3 3 5" xfId="44282" xr:uid="{D11CEDB8-E08A-4D54-86D2-5CB617E26F6A}"/>
    <cellStyle name="Comma 2 3 4 3 4" xfId="19130" xr:uid="{398AA2D0-12DA-463F-8F48-94492F9FD718}"/>
    <cellStyle name="Comma 2 3 4 3 4 2" xfId="32822" xr:uid="{ACA99C23-8DA3-4755-8E08-766D76A6C15B}"/>
    <cellStyle name="Comma 2 3 4 3 4 3" xfId="47706" xr:uid="{AC96336F-D0A6-45D6-AB5F-4B8CC966E6C1}"/>
    <cellStyle name="Comma 2 3 4 3 5" xfId="12286" xr:uid="{FA1BB0DE-D11D-4832-8EB4-CD29D626C080}"/>
    <cellStyle name="Comma 2 3 4 3 6" xfId="25976" xr:uid="{8B2A85E6-93F4-4D84-9AFB-DFB0C625855D}"/>
    <cellStyle name="Comma 2 3 4 3 7" xfId="40860" xr:uid="{61E28AD1-AE8C-4AEA-9CFD-711643831664}"/>
    <cellStyle name="Comma 2 3 4 4" xfId="5439" xr:uid="{D8471D2F-C503-47BE-B7F9-7E123E74ABD2}"/>
    <cellStyle name="Comma 2 3 4 4 2" xfId="7153" xr:uid="{7025C9E5-E1C0-455F-9297-32E93B2CCDC5}"/>
    <cellStyle name="Comma 2 3 4 4 2 2" xfId="10575" xr:uid="{845B6421-59E7-4166-B91A-F955D394C58D}"/>
    <cellStyle name="Comma 2 3 4 4 2 2 2" xfId="24265" xr:uid="{5ABA0306-4AE3-43EE-BF71-EBFE88609CD6}"/>
    <cellStyle name="Comma 2 3 4 4 2 2 2 2" xfId="37957" xr:uid="{0F0EDF91-B5BA-46A7-B450-6E3358D52876}"/>
    <cellStyle name="Comma 2 3 4 4 2 2 2 3" xfId="52841" xr:uid="{175C37AF-6065-4DBC-A362-0F5450E4E7B7}"/>
    <cellStyle name="Comma 2 3 4 4 2 2 3" xfId="17421" xr:uid="{D3196495-45E0-41BC-AF3A-74447F3295AC}"/>
    <cellStyle name="Comma 2 3 4 4 2 2 4" xfId="31111" xr:uid="{EAE98AE9-292C-4606-B4F8-A66AA3E73915}"/>
    <cellStyle name="Comma 2 3 4 4 2 2 5" xfId="45995" xr:uid="{59860ED5-1E99-4321-BDB1-07002910C70A}"/>
    <cellStyle name="Comma 2 3 4 4 2 3" xfId="20843" xr:uid="{B88ED9BD-7F69-43DD-94F6-7D8D923B9121}"/>
    <cellStyle name="Comma 2 3 4 4 2 3 2" xfId="34535" xr:uid="{2FA57F44-50EC-4ECF-8A18-6919EE27996E}"/>
    <cellStyle name="Comma 2 3 4 4 2 3 3" xfId="49419" xr:uid="{2FF3B1D9-58F7-45A6-8075-8002A4CA467E}"/>
    <cellStyle name="Comma 2 3 4 4 2 4" xfId="13999" xr:uid="{31342A7C-DF8D-42C9-9580-DC9B185A48EB}"/>
    <cellStyle name="Comma 2 3 4 4 2 5" xfId="27689" xr:uid="{759954A1-6125-4D93-BB48-92701DC7E746}"/>
    <cellStyle name="Comma 2 3 4 4 2 6" xfId="42573" xr:uid="{B2DF1059-1E9B-4F70-B404-5D0F6F05D342}"/>
    <cellStyle name="Comma 2 3 4 4 3" xfId="8863" xr:uid="{039A8FA2-0622-4EF0-A582-D98545DB0977}"/>
    <cellStyle name="Comma 2 3 4 4 3 2" xfId="22553" xr:uid="{C81F2F9D-922D-4E4F-BEAE-D84F8AB940C3}"/>
    <cellStyle name="Comma 2 3 4 4 3 2 2" xfId="36245" xr:uid="{F1B8D9CB-BD1B-4BD0-BFC0-B9AC8F8190F6}"/>
    <cellStyle name="Comma 2 3 4 4 3 2 3" xfId="51129" xr:uid="{22C4F28F-8AC9-4247-B05E-2D8FA897D8F5}"/>
    <cellStyle name="Comma 2 3 4 4 3 3" xfId="15709" xr:uid="{58FF0FE6-8136-40E9-AA48-57A161FAB93B}"/>
    <cellStyle name="Comma 2 3 4 4 3 4" xfId="29399" xr:uid="{6A347B88-83A6-4083-9770-27887CDF25C6}"/>
    <cellStyle name="Comma 2 3 4 4 3 5" xfId="44283" xr:uid="{573E0D33-0B1E-49A1-B4B7-B79C1E936632}"/>
    <cellStyle name="Comma 2 3 4 4 4" xfId="19131" xr:uid="{CA605C93-CB95-4355-AD02-BB3DDA429F80}"/>
    <cellStyle name="Comma 2 3 4 4 4 2" xfId="32823" xr:uid="{5A130A07-030B-4E20-A585-104AB245306D}"/>
    <cellStyle name="Comma 2 3 4 4 4 3" xfId="47707" xr:uid="{73CEBC50-65ED-48E2-9070-C6A54B1CD029}"/>
    <cellStyle name="Comma 2 3 4 4 5" xfId="12287" xr:uid="{BFDAA81B-1383-4FD4-80DE-198CF490208D}"/>
    <cellStyle name="Comma 2 3 4 4 6" xfId="25977" xr:uid="{2475C8BD-9DB3-423F-83B9-2917F417C70D}"/>
    <cellStyle name="Comma 2 3 4 4 7" xfId="40861" xr:uid="{592BB2CA-96CF-45A9-B9E3-6F77BE8D2C92}"/>
    <cellStyle name="Comma 2 3 4 5" xfId="7149" xr:uid="{5E774425-E577-4CF0-AB2D-2BB627C2D123}"/>
    <cellStyle name="Comma 2 3 4 5 2" xfId="10571" xr:uid="{6205008E-F068-4205-AA8E-DE4981E3108A}"/>
    <cellStyle name="Comma 2 3 4 5 2 2" xfId="24261" xr:uid="{ADA4BB22-885D-4545-BC63-A55E72C8D82D}"/>
    <cellStyle name="Comma 2 3 4 5 2 2 2" xfId="37953" xr:uid="{710D9703-ABF8-45C5-BACF-B0906A1C5B7A}"/>
    <cellStyle name="Comma 2 3 4 5 2 2 3" xfId="52837" xr:uid="{FFCD5A6C-AE6C-411E-BEE5-119862D4CB14}"/>
    <cellStyle name="Comma 2 3 4 5 2 3" xfId="17417" xr:uid="{8777F25D-39BF-44B0-9EAC-418CFD670516}"/>
    <cellStyle name="Comma 2 3 4 5 2 4" xfId="31107" xr:uid="{CF63F4CB-8450-4E96-875C-49D0340DC770}"/>
    <cellStyle name="Comma 2 3 4 5 2 5" xfId="45991" xr:uid="{0173D0ED-4BF8-42A7-A078-82B26CD53A22}"/>
    <cellStyle name="Comma 2 3 4 5 3" xfId="20839" xr:uid="{02C22EBD-91E2-4FD5-BC7C-990B41CBD39B}"/>
    <cellStyle name="Comma 2 3 4 5 3 2" xfId="34531" xr:uid="{AC8D949E-C2D0-4226-8C13-60E04F48E29C}"/>
    <cellStyle name="Comma 2 3 4 5 3 3" xfId="49415" xr:uid="{317CB711-E0CF-4F44-981D-0409384D81E4}"/>
    <cellStyle name="Comma 2 3 4 5 4" xfId="13995" xr:uid="{5549DC0C-EC5C-455D-9975-9B1AADAA0732}"/>
    <cellStyle name="Comma 2 3 4 5 5" xfId="27685" xr:uid="{425CE3CC-407C-4442-9250-A6415BBB80B7}"/>
    <cellStyle name="Comma 2 3 4 5 6" xfId="42569" xr:uid="{D4D788BF-0A6C-4F58-868F-04E2F2DC9159}"/>
    <cellStyle name="Comma 2 3 4 6" xfId="8859" xr:uid="{79110EFB-882B-40DE-A06D-6A40BDA3A8F1}"/>
    <cellStyle name="Comma 2 3 4 6 2" xfId="22549" xr:uid="{B6520487-6CB5-430C-A094-9966153C7CFA}"/>
    <cellStyle name="Comma 2 3 4 6 2 2" xfId="36241" xr:uid="{975A35FC-E04E-4BBF-B478-85E1BE5A46B7}"/>
    <cellStyle name="Comma 2 3 4 6 2 3" xfId="51125" xr:uid="{C37B66DD-4E03-45D0-BD54-74452D5C56EF}"/>
    <cellStyle name="Comma 2 3 4 6 3" xfId="15705" xr:uid="{1840AA63-844B-4BB7-BAAB-E1BF480DE564}"/>
    <cellStyle name="Comma 2 3 4 6 4" xfId="29395" xr:uid="{DF805F54-15C1-4E76-982A-E42BDB06B212}"/>
    <cellStyle name="Comma 2 3 4 6 5" xfId="44279" xr:uid="{09024C08-8066-4A0A-8816-8715EADF113E}"/>
    <cellStyle name="Comma 2 3 4 7" xfId="19127" xr:uid="{E027EAB8-CB1B-4106-B7A9-B600C46A1F5B}"/>
    <cellStyle name="Comma 2 3 4 7 2" xfId="32819" xr:uid="{23967C92-704F-41CD-BFF4-BA4EAFA4EB6C}"/>
    <cellStyle name="Comma 2 3 4 7 3" xfId="47703" xr:uid="{082C3CB2-818C-4A1D-95F8-A0CE60510A8C}"/>
    <cellStyle name="Comma 2 3 4 8" xfId="12283" xr:uid="{CCFEB92F-13C3-41CB-97D7-A81DE090CE40}"/>
    <cellStyle name="Comma 2 3 4 9" xfId="25973" xr:uid="{6E1EC7F9-80AA-4F16-83D0-A4F3EA2B90FC}"/>
    <cellStyle name="Comma 2 3 5" xfId="5440" xr:uid="{70407EAB-9092-4B2A-9808-5AACCE7BA4CB}"/>
    <cellStyle name="Comma 2 3 5 2" xfId="5441" xr:uid="{A0995C18-21CA-4E27-9047-0B7EE5D6D83C}"/>
    <cellStyle name="Comma 2 3 5 2 2" xfId="7155" xr:uid="{30C17381-2D46-45FD-B952-A82D76611259}"/>
    <cellStyle name="Comma 2 3 5 2 2 2" xfId="10577" xr:uid="{343688DE-0CD3-493A-BB97-7A2266D0C393}"/>
    <cellStyle name="Comma 2 3 5 2 2 2 2" xfId="24267" xr:uid="{24BAA841-604D-4C8D-B3DB-A1B5B149DDE4}"/>
    <cellStyle name="Comma 2 3 5 2 2 2 2 2" xfId="37959" xr:uid="{DF907D03-9202-4576-BEEC-E27B2EDE3C0E}"/>
    <cellStyle name="Comma 2 3 5 2 2 2 2 3" xfId="52843" xr:uid="{1C0E1965-9E3E-4F37-A7D3-660C1B4A89B5}"/>
    <cellStyle name="Comma 2 3 5 2 2 2 3" xfId="17423" xr:uid="{9860FC04-AD81-44EB-88F0-0A887E3DB1EC}"/>
    <cellStyle name="Comma 2 3 5 2 2 2 4" xfId="31113" xr:uid="{A834227A-3160-4D52-83D4-7BCB19C2FAFB}"/>
    <cellStyle name="Comma 2 3 5 2 2 2 5" xfId="45997" xr:uid="{05F41C77-0380-4217-8C08-4B214B520060}"/>
    <cellStyle name="Comma 2 3 5 2 2 3" xfId="20845" xr:uid="{8DC1E3D8-894A-487D-A8F1-B06E0532221B}"/>
    <cellStyle name="Comma 2 3 5 2 2 3 2" xfId="34537" xr:uid="{A1FF80C1-468E-47E5-9A99-0D5881F23608}"/>
    <cellStyle name="Comma 2 3 5 2 2 3 3" xfId="49421" xr:uid="{D7A7D631-329F-4289-87F9-49D86E540F40}"/>
    <cellStyle name="Comma 2 3 5 2 2 4" xfId="14001" xr:uid="{B27C7367-DE7D-46AA-BE27-4C13412CD529}"/>
    <cellStyle name="Comma 2 3 5 2 2 5" xfId="27691" xr:uid="{FFE59FBA-55B6-4252-8238-C66C47053BA1}"/>
    <cellStyle name="Comma 2 3 5 2 2 6" xfId="42575" xr:uid="{99D99BE2-D2EC-451A-82D7-21F0D11F5708}"/>
    <cellStyle name="Comma 2 3 5 2 3" xfId="8865" xr:uid="{827543B8-52DD-478E-AF31-FAE4FF2AA94A}"/>
    <cellStyle name="Comma 2 3 5 2 3 2" xfId="22555" xr:uid="{658E583A-D7E0-4423-9717-CF0C08A5B222}"/>
    <cellStyle name="Comma 2 3 5 2 3 2 2" xfId="36247" xr:uid="{0E6705B6-59CA-402F-89CF-2B59D9EA0851}"/>
    <cellStyle name="Comma 2 3 5 2 3 2 3" xfId="51131" xr:uid="{66E7F825-BFE9-44DA-B78A-2756D9C08212}"/>
    <cellStyle name="Comma 2 3 5 2 3 3" xfId="15711" xr:uid="{69159370-F873-42DF-B4E6-ED20AE2B3D76}"/>
    <cellStyle name="Comma 2 3 5 2 3 4" xfId="29401" xr:uid="{EE071650-F410-4C9B-A6F6-2B9E6757542E}"/>
    <cellStyle name="Comma 2 3 5 2 3 5" xfId="44285" xr:uid="{E38CF201-5838-468C-BAED-25DA7A6B9972}"/>
    <cellStyle name="Comma 2 3 5 2 4" xfId="19133" xr:uid="{64D8E861-C3AB-45E1-98DF-24CF018F57C0}"/>
    <cellStyle name="Comma 2 3 5 2 4 2" xfId="32825" xr:uid="{33A4F75C-BC5C-4104-9316-7D9D19FD4A63}"/>
    <cellStyle name="Comma 2 3 5 2 4 3" xfId="47709" xr:uid="{E4C99884-17A6-49C2-96D8-FA145CCC9858}"/>
    <cellStyle name="Comma 2 3 5 2 5" xfId="12289" xr:uid="{3D25AFEB-153F-47A9-8E76-F8D864F13C25}"/>
    <cellStyle name="Comma 2 3 5 2 6" xfId="25979" xr:uid="{3B1B32E4-10FA-4651-ACEB-4C23EA26AC8A}"/>
    <cellStyle name="Comma 2 3 5 2 7" xfId="40863" xr:uid="{BF04F21E-3365-4CD5-BABF-17067C41123D}"/>
    <cellStyle name="Comma 2 3 5 3" xfId="7154" xr:uid="{F02251A8-2A7D-4061-8408-433888AE7818}"/>
    <cellStyle name="Comma 2 3 5 3 2" xfId="10576" xr:uid="{FD056691-9F22-41A9-BCBF-03276C06742C}"/>
    <cellStyle name="Comma 2 3 5 3 2 2" xfId="24266" xr:uid="{CE165E09-279E-44BF-A71B-C979A89C913B}"/>
    <cellStyle name="Comma 2 3 5 3 2 2 2" xfId="37958" xr:uid="{FD59FED1-7887-4CFD-BCDF-3752F7EA64F7}"/>
    <cellStyle name="Comma 2 3 5 3 2 2 3" xfId="52842" xr:uid="{1161A8E4-A044-4943-835E-D762CC947899}"/>
    <cellStyle name="Comma 2 3 5 3 2 3" xfId="17422" xr:uid="{F7FD782E-E91B-4433-9008-62BA7C2E1AEA}"/>
    <cellStyle name="Comma 2 3 5 3 2 4" xfId="31112" xr:uid="{F227D321-2C70-4838-A279-C717F038B3D8}"/>
    <cellStyle name="Comma 2 3 5 3 2 5" xfId="45996" xr:uid="{61B5FFE0-8CFF-4AF2-9967-7BA337411D30}"/>
    <cellStyle name="Comma 2 3 5 3 3" xfId="20844" xr:uid="{5BD0B595-B600-45AF-BBE8-44CF605B15B0}"/>
    <cellStyle name="Comma 2 3 5 3 3 2" xfId="34536" xr:uid="{0D52CF29-68E3-4BA1-A6C2-7C6C92442D0F}"/>
    <cellStyle name="Comma 2 3 5 3 3 3" xfId="49420" xr:uid="{0566C021-AC7D-4EE2-8C1A-493D64C3947E}"/>
    <cellStyle name="Comma 2 3 5 3 4" xfId="14000" xr:uid="{8C61F6FF-525D-45C5-B1AC-DEB808D295FD}"/>
    <cellStyle name="Comma 2 3 5 3 5" xfId="27690" xr:uid="{2E513F6D-19FF-461A-BAFC-B0DFC5FE1932}"/>
    <cellStyle name="Comma 2 3 5 3 6" xfId="42574" xr:uid="{09E38862-0D5F-4485-A34E-30B03ECCCD8D}"/>
    <cellStyle name="Comma 2 3 5 4" xfId="8864" xr:uid="{37146016-95AD-42C8-A169-F0D4AF18F418}"/>
    <cellStyle name="Comma 2 3 5 4 2" xfId="22554" xr:uid="{271BCAAB-9855-4785-B9EA-CB5CF316B858}"/>
    <cellStyle name="Comma 2 3 5 4 2 2" xfId="36246" xr:uid="{F25A9AE5-7290-42F2-B37C-69BE52F5B540}"/>
    <cellStyle name="Comma 2 3 5 4 2 3" xfId="51130" xr:uid="{6AABF856-139D-46F7-B29B-C2275CB0DB8A}"/>
    <cellStyle name="Comma 2 3 5 4 3" xfId="15710" xr:uid="{5CEC2F94-A58C-4B77-8CC6-BB900B90BCAD}"/>
    <cellStyle name="Comma 2 3 5 4 4" xfId="29400" xr:uid="{215AC45B-CD17-4C09-BDCB-70068E80E02A}"/>
    <cellStyle name="Comma 2 3 5 4 5" xfId="44284" xr:uid="{E30A0BD5-6206-4181-B9DD-9A24704B2DB9}"/>
    <cellStyle name="Comma 2 3 5 5" xfId="19132" xr:uid="{6BE212EF-A4AB-489F-9296-436E8ADDDEBE}"/>
    <cellStyle name="Comma 2 3 5 5 2" xfId="32824" xr:uid="{8C41879C-23D2-4D47-84BD-818D4253BF7F}"/>
    <cellStyle name="Comma 2 3 5 5 3" xfId="47708" xr:uid="{08CE65D9-FF51-491A-8EB2-71A0A15E7649}"/>
    <cellStyle name="Comma 2 3 5 6" xfId="12288" xr:uid="{2D8755F5-3B32-4608-BBCC-2C2F43C6F0C3}"/>
    <cellStyle name="Comma 2 3 5 7" xfId="25978" xr:uid="{09859DF3-BBC7-4BAC-8EDF-62F863E8B2B4}"/>
    <cellStyle name="Comma 2 3 5 8" xfId="40862" xr:uid="{8CB42B78-639B-4763-80BE-A59C7FF1A017}"/>
    <cellStyle name="Comma 2 3 6" xfId="5442" xr:uid="{E7909642-B9D1-4D29-9B95-4FF90C9F0839}"/>
    <cellStyle name="Comma 2 3 6 2" xfId="7156" xr:uid="{10AECBAD-E0A9-4D9B-9E69-DF705D14345B}"/>
    <cellStyle name="Comma 2 3 6 2 2" xfId="10578" xr:uid="{EAE55E78-B4B9-4261-80B7-28DA0660A712}"/>
    <cellStyle name="Comma 2 3 6 2 2 2" xfId="24268" xr:uid="{E7D906DE-55C6-411A-A60E-F082FABF8483}"/>
    <cellStyle name="Comma 2 3 6 2 2 2 2" xfId="37960" xr:uid="{132EEC61-8047-4D03-B507-86A01F423524}"/>
    <cellStyle name="Comma 2 3 6 2 2 2 3" xfId="52844" xr:uid="{B5744163-D003-4E23-9C82-00EDC1D84CD6}"/>
    <cellStyle name="Comma 2 3 6 2 2 3" xfId="17424" xr:uid="{9143E1A3-F380-4B51-A614-24DC8464A836}"/>
    <cellStyle name="Comma 2 3 6 2 2 4" xfId="31114" xr:uid="{261E0A60-4A2A-4286-A1DC-27E72735DC81}"/>
    <cellStyle name="Comma 2 3 6 2 2 5" xfId="45998" xr:uid="{B86CB315-CC1D-421F-A0ED-0B8EB3F43099}"/>
    <cellStyle name="Comma 2 3 6 2 3" xfId="20846" xr:uid="{51E9893A-F9B5-49F4-AB23-4413881DE9C5}"/>
    <cellStyle name="Comma 2 3 6 2 3 2" xfId="34538" xr:uid="{4628284C-9A01-4CEA-84E4-BA3CC7D538E0}"/>
    <cellStyle name="Comma 2 3 6 2 3 3" xfId="49422" xr:uid="{8CBF33B3-BDF5-461F-99F5-B78B2F70EF3A}"/>
    <cellStyle name="Comma 2 3 6 2 4" xfId="14002" xr:uid="{106DEC04-93AE-467E-B85E-45F90CAF2230}"/>
    <cellStyle name="Comma 2 3 6 2 5" xfId="27692" xr:uid="{22D4788E-9754-4B97-A596-14BF2E93EE91}"/>
    <cellStyle name="Comma 2 3 6 2 6" xfId="42576" xr:uid="{AD8E1E7B-E722-409D-838A-2B5EA27282CF}"/>
    <cellStyle name="Comma 2 3 6 3" xfId="8866" xr:uid="{6FB25863-326D-4573-A692-ECB594D93AC0}"/>
    <cellStyle name="Comma 2 3 6 3 2" xfId="22556" xr:uid="{AC3C959C-349B-4898-BC59-FA7A6034C298}"/>
    <cellStyle name="Comma 2 3 6 3 2 2" xfId="36248" xr:uid="{153E2E38-C85B-4B3B-849E-4F2231E517E0}"/>
    <cellStyle name="Comma 2 3 6 3 2 3" xfId="51132" xr:uid="{1F84E775-7A40-48DE-B131-0ED0F118B33C}"/>
    <cellStyle name="Comma 2 3 6 3 3" xfId="15712" xr:uid="{20E316BA-98CE-4BEE-A129-827C8658CEA9}"/>
    <cellStyle name="Comma 2 3 6 3 4" xfId="29402" xr:uid="{F18FEE79-3FA2-4C1B-9547-23EEFF7B4086}"/>
    <cellStyle name="Comma 2 3 6 3 5" xfId="44286" xr:uid="{37C67F06-FF3B-46E7-8F38-E89F3530FF02}"/>
    <cellStyle name="Comma 2 3 6 4" xfId="19134" xr:uid="{1D04B10A-2D82-41A4-A9A2-72F6A0B0D494}"/>
    <cellStyle name="Comma 2 3 6 4 2" xfId="32826" xr:uid="{886A2DA1-57AB-4728-94C3-8E1903951F84}"/>
    <cellStyle name="Comma 2 3 6 4 3" xfId="47710" xr:uid="{ADEA4E3E-B1A6-4D1B-B032-C65FF809CF13}"/>
    <cellStyle name="Comma 2 3 6 5" xfId="12290" xr:uid="{C65FF44B-379B-4766-8912-26A771F790C3}"/>
    <cellStyle name="Comma 2 3 6 6" xfId="25980" xr:uid="{7508F01C-49B9-4B3B-9DC9-1CB696234613}"/>
    <cellStyle name="Comma 2 3 6 7" xfId="40864" xr:uid="{AB8B7A3C-AC9A-4621-9483-0518A7533CF2}"/>
    <cellStyle name="Comma 2 3 7" xfId="5443" xr:uid="{9E980163-6BFD-46D2-BBBA-14A2534A0471}"/>
    <cellStyle name="Comma 2 3 7 2" xfId="7157" xr:uid="{3F449F5E-8D67-401C-B690-D5C223F2D22C}"/>
    <cellStyle name="Comma 2 3 7 2 2" xfId="10579" xr:uid="{8A3B583E-0FC9-4A3D-B538-ED25F66772C7}"/>
    <cellStyle name="Comma 2 3 7 2 2 2" xfId="24269" xr:uid="{0A8B4D18-752D-406B-82ED-6EDC0FA2587E}"/>
    <cellStyle name="Comma 2 3 7 2 2 2 2" xfId="37961" xr:uid="{66870816-98CD-4069-A81F-B7D8A3052ED3}"/>
    <cellStyle name="Comma 2 3 7 2 2 2 3" xfId="52845" xr:uid="{623FCF1E-6E4F-4722-BA8F-6D5BE036CE22}"/>
    <cellStyle name="Comma 2 3 7 2 2 3" xfId="17425" xr:uid="{21338070-DE32-4EEB-B71A-7F17CF2CC32E}"/>
    <cellStyle name="Comma 2 3 7 2 2 4" xfId="31115" xr:uid="{FE4EED7A-F5A6-414A-BAD8-DEEC3EFE4B63}"/>
    <cellStyle name="Comma 2 3 7 2 2 5" xfId="45999" xr:uid="{77E71BEA-BF8E-47DC-94C0-9D0E4B70F5FB}"/>
    <cellStyle name="Comma 2 3 7 2 3" xfId="20847" xr:uid="{8FE94100-7ECB-4F89-8559-A549F39EE260}"/>
    <cellStyle name="Comma 2 3 7 2 3 2" xfId="34539" xr:uid="{0B09C074-899E-4043-93E0-17D465707D79}"/>
    <cellStyle name="Comma 2 3 7 2 3 3" xfId="49423" xr:uid="{0A67FE1B-8BD5-4549-B604-C9560E026BCD}"/>
    <cellStyle name="Comma 2 3 7 2 4" xfId="14003" xr:uid="{225DB49E-A50F-484D-9FE1-11441BB5A38C}"/>
    <cellStyle name="Comma 2 3 7 2 5" xfId="27693" xr:uid="{F023CEA0-69DF-475B-A0AE-643823D8FA4F}"/>
    <cellStyle name="Comma 2 3 7 2 6" xfId="42577" xr:uid="{81EA1DD9-BE09-4DAD-82EA-A10567B02D0F}"/>
    <cellStyle name="Comma 2 3 7 3" xfId="8867" xr:uid="{04374E3B-4002-43F9-9AC3-B14DCB9726CE}"/>
    <cellStyle name="Comma 2 3 7 3 2" xfId="22557" xr:uid="{A570FEA1-2451-4C5F-BE34-3DF6532A0846}"/>
    <cellStyle name="Comma 2 3 7 3 2 2" xfId="36249" xr:uid="{7C684310-21A4-4123-BD9E-972CC74131D7}"/>
    <cellStyle name="Comma 2 3 7 3 2 3" xfId="51133" xr:uid="{BB5675BC-EE75-4695-B48D-FF440D18002A}"/>
    <cellStyle name="Comma 2 3 7 3 3" xfId="15713" xr:uid="{DCF1A1A0-7FFB-40C5-91F8-89CDB09631AD}"/>
    <cellStyle name="Comma 2 3 7 3 4" xfId="29403" xr:uid="{C5B2C638-70A9-491E-8D27-94A48B1AF889}"/>
    <cellStyle name="Comma 2 3 7 3 5" xfId="44287" xr:uid="{EDFF7E21-532E-470F-9D01-6C7BCE1DE5A7}"/>
    <cellStyle name="Comma 2 3 7 4" xfId="19135" xr:uid="{BF390DC5-872D-4686-B412-204A0D75517E}"/>
    <cellStyle name="Comma 2 3 7 4 2" xfId="32827" xr:uid="{1C64FDA9-04C4-4D7A-86B0-40387E739A40}"/>
    <cellStyle name="Comma 2 3 7 4 3" xfId="47711" xr:uid="{3B7562BE-85E9-4DE7-96C1-7A684B318D23}"/>
    <cellStyle name="Comma 2 3 7 5" xfId="12291" xr:uid="{360D7B07-5546-42CE-8C79-EBAB31E46FE4}"/>
    <cellStyle name="Comma 2 3 7 6" xfId="25981" xr:uid="{B915A834-A3CE-4881-94FC-5ED05E58D91A}"/>
    <cellStyle name="Comma 2 3 7 7" xfId="40865" xr:uid="{6097ED9C-661E-479C-8549-8DF893AAB18A}"/>
    <cellStyle name="Comma 2 3 8" xfId="7128" xr:uid="{6B8DE972-0D34-44A9-88C9-53FB2BE7045F}"/>
    <cellStyle name="Comma 2 3 8 2" xfId="10550" xr:uid="{69CAAB28-D11F-416D-83D7-EE14135EA9C2}"/>
    <cellStyle name="Comma 2 3 8 2 2" xfId="24240" xr:uid="{DA6E5B0B-79A0-440F-9319-D58A376F00F2}"/>
    <cellStyle name="Comma 2 3 8 2 2 2" xfId="37932" xr:uid="{8A3CA7C8-564D-4865-8747-89CDB043159E}"/>
    <cellStyle name="Comma 2 3 8 2 2 3" xfId="52816" xr:uid="{C80A6AA9-6A66-4598-8B05-227551D4A1C6}"/>
    <cellStyle name="Comma 2 3 8 2 3" xfId="17396" xr:uid="{38C3E7AC-F81C-4E60-9869-0725DD8DA18A}"/>
    <cellStyle name="Comma 2 3 8 2 4" xfId="31086" xr:uid="{48A8BBB1-973D-4D0F-BBD7-072D8BD06C58}"/>
    <cellStyle name="Comma 2 3 8 2 5" xfId="45970" xr:uid="{84EA65DD-04C5-40A5-8B98-35EAC83BE0C7}"/>
    <cellStyle name="Comma 2 3 8 3" xfId="20818" xr:uid="{B6289B5C-F648-4971-A2BE-6DA3E53EDEBD}"/>
    <cellStyle name="Comma 2 3 8 3 2" xfId="34510" xr:uid="{FA0E8741-92BC-40DD-9EE8-F42CC189D33F}"/>
    <cellStyle name="Comma 2 3 8 3 3" xfId="49394" xr:uid="{983686E8-441F-4498-AB7E-92C22010F602}"/>
    <cellStyle name="Comma 2 3 8 4" xfId="13974" xr:uid="{5840B7E7-C82F-4807-B64E-C0902105C8BE}"/>
    <cellStyle name="Comma 2 3 8 5" xfId="27664" xr:uid="{498CFF4E-998F-48BE-B0A3-7E4473888A74}"/>
    <cellStyle name="Comma 2 3 8 6" xfId="42548" xr:uid="{25C1D5C6-56FC-443F-A0E4-CB3D83933E44}"/>
    <cellStyle name="Comma 2 3 9" xfId="8838" xr:uid="{C4D084B7-9317-4ED2-A5DC-877508A2D71F}"/>
    <cellStyle name="Comma 2 3 9 2" xfId="22528" xr:uid="{7B009A82-51ED-4532-9036-9453F42EB5E9}"/>
    <cellStyle name="Comma 2 3 9 2 2" xfId="36220" xr:uid="{471B921B-E793-4CD3-B20B-06479777BA32}"/>
    <cellStyle name="Comma 2 3 9 2 3" xfId="51104" xr:uid="{3844724F-73DF-45B4-AA90-4A5FBCC62712}"/>
    <cellStyle name="Comma 2 3 9 3" xfId="15684" xr:uid="{8AD0A8D8-76FA-45D5-80F8-4A15F11F3E13}"/>
    <cellStyle name="Comma 2 3 9 4" xfId="29374" xr:uid="{5DE73D79-E33F-4548-B2A8-CE0A473A87BB}"/>
    <cellStyle name="Comma 2 3 9 5" xfId="44258" xr:uid="{526264CD-F3F8-41A7-B240-AB1EF8BFDA4D}"/>
    <cellStyle name="Comma 2 4" xfId="5444" xr:uid="{1AABB234-A762-4CAA-8CDF-6EF04C18FC78}"/>
    <cellStyle name="Comma 2 4 10" xfId="12292" xr:uid="{5A5304F0-72E9-485C-AAD0-DCB687B9FF61}"/>
    <cellStyle name="Comma 2 4 11" xfId="25982" xr:uid="{F5023E1B-1E00-4F02-BCFA-78107295B967}"/>
    <cellStyle name="Comma 2 4 12" xfId="40866" xr:uid="{AF48A06E-55AC-4961-93CA-633FDEC92B2F}"/>
    <cellStyle name="Comma 2 4 2" xfId="5445" xr:uid="{D8A6191E-24A6-4952-91F1-AB2A3C149D08}"/>
    <cellStyle name="Comma 2 4 2 10" xfId="40867" xr:uid="{471D0C59-BA28-4865-B2DC-88D0D616B2BF}"/>
    <cellStyle name="Comma 2 4 2 2" xfId="5446" xr:uid="{3B5A342D-A1DC-41A5-B9A5-D57AEA5A2273}"/>
    <cellStyle name="Comma 2 4 2 2 2" xfId="5447" xr:uid="{4555F2E6-D5B8-4436-BA25-B93EFEC48018}"/>
    <cellStyle name="Comma 2 4 2 2 2 2" xfId="7161" xr:uid="{1ABC6CA0-CF1D-4ADD-9FF7-472D2DB4D81A}"/>
    <cellStyle name="Comma 2 4 2 2 2 2 2" xfId="10583" xr:uid="{4E478382-7750-4071-977A-FD7959918246}"/>
    <cellStyle name="Comma 2 4 2 2 2 2 2 2" xfId="24273" xr:uid="{78726459-766D-4600-9245-01D638A07549}"/>
    <cellStyle name="Comma 2 4 2 2 2 2 2 2 2" xfId="37965" xr:uid="{12F7AE86-1A75-4AC7-B3E3-A73FCA2BA455}"/>
    <cellStyle name="Comma 2 4 2 2 2 2 2 2 3" xfId="52849" xr:uid="{7E4C8716-3CB6-42E7-86A8-1988A293A2FF}"/>
    <cellStyle name="Comma 2 4 2 2 2 2 2 3" xfId="17429" xr:uid="{6B1DAC09-7F8C-4F3C-8422-78EEC1227D5D}"/>
    <cellStyle name="Comma 2 4 2 2 2 2 2 4" xfId="31119" xr:uid="{7280AA14-2350-4DEA-8B49-E40B63CC58F3}"/>
    <cellStyle name="Comma 2 4 2 2 2 2 2 5" xfId="46003" xr:uid="{4878A73F-1D6B-414E-A437-FFDFD9419E69}"/>
    <cellStyle name="Comma 2 4 2 2 2 2 3" xfId="20851" xr:uid="{FF710E23-70F3-4677-B09E-DCE0A62259CC}"/>
    <cellStyle name="Comma 2 4 2 2 2 2 3 2" xfId="34543" xr:uid="{F7E923DF-C5B0-4AC0-B35E-99A4558C83D8}"/>
    <cellStyle name="Comma 2 4 2 2 2 2 3 3" xfId="49427" xr:uid="{80127668-31D5-489E-A3E9-39CF03204E1E}"/>
    <cellStyle name="Comma 2 4 2 2 2 2 4" xfId="14007" xr:uid="{947F411B-981C-4057-9CA1-5E3C01339941}"/>
    <cellStyle name="Comma 2 4 2 2 2 2 5" xfId="27697" xr:uid="{34C27347-D266-42E2-ADF0-8DFA9470005D}"/>
    <cellStyle name="Comma 2 4 2 2 2 2 6" xfId="42581" xr:uid="{4F092B22-B615-4329-A32D-CB9C964D0290}"/>
    <cellStyle name="Comma 2 4 2 2 2 3" xfId="8871" xr:uid="{7E730682-2178-4E18-8EEE-48349DD9AF9E}"/>
    <cellStyle name="Comma 2 4 2 2 2 3 2" xfId="22561" xr:uid="{899250B1-2632-4818-94AA-734125805F9D}"/>
    <cellStyle name="Comma 2 4 2 2 2 3 2 2" xfId="36253" xr:uid="{061E9153-8052-4158-A32C-BA214ECED4F4}"/>
    <cellStyle name="Comma 2 4 2 2 2 3 2 3" xfId="51137" xr:uid="{28018217-FDB7-4C3D-BF4F-FCDF84BAC789}"/>
    <cellStyle name="Comma 2 4 2 2 2 3 3" xfId="15717" xr:uid="{72F80A96-CBA6-4F60-B83B-2B963A3E4DF9}"/>
    <cellStyle name="Comma 2 4 2 2 2 3 4" xfId="29407" xr:uid="{9945BDA7-36D2-41A3-8BA2-2B9C629CC6C4}"/>
    <cellStyle name="Comma 2 4 2 2 2 3 5" xfId="44291" xr:uid="{F41848DB-CB22-4A3E-BFD7-1DCDCF743812}"/>
    <cellStyle name="Comma 2 4 2 2 2 4" xfId="19139" xr:uid="{0C81515E-4600-4F94-BD67-1CB70309C3A5}"/>
    <cellStyle name="Comma 2 4 2 2 2 4 2" xfId="32831" xr:uid="{5351005F-59DA-41E3-ADBD-0F75CA427408}"/>
    <cellStyle name="Comma 2 4 2 2 2 4 3" xfId="47715" xr:uid="{A63294F5-1310-4C52-AFD4-B1AF7047DFBF}"/>
    <cellStyle name="Comma 2 4 2 2 2 5" xfId="12295" xr:uid="{1E6D7799-8041-4F8C-A5BC-EE9B9324281C}"/>
    <cellStyle name="Comma 2 4 2 2 2 6" xfId="25985" xr:uid="{D64B79D4-5231-456A-B60D-5CC745E55234}"/>
    <cellStyle name="Comma 2 4 2 2 2 7" xfId="40869" xr:uid="{3C28B2DA-AC28-4C22-A608-7AC229679BA0}"/>
    <cellStyle name="Comma 2 4 2 2 3" xfId="7160" xr:uid="{A1875C51-AB04-4B4F-9EF1-9C62A91017F2}"/>
    <cellStyle name="Comma 2 4 2 2 3 2" xfId="10582" xr:uid="{1A3549C3-83EF-409B-B3AF-F100B3B3D3B9}"/>
    <cellStyle name="Comma 2 4 2 2 3 2 2" xfId="24272" xr:uid="{7D566D19-BB1A-4988-B414-F4133B288C6D}"/>
    <cellStyle name="Comma 2 4 2 2 3 2 2 2" xfId="37964" xr:uid="{38301497-393D-44A7-82A8-C94867956CD0}"/>
    <cellStyle name="Comma 2 4 2 2 3 2 2 3" xfId="52848" xr:uid="{F09019FC-D185-48A4-8896-CC7C5A9D1999}"/>
    <cellStyle name="Comma 2 4 2 2 3 2 3" xfId="17428" xr:uid="{6E4D2197-62F0-4C8D-BCCF-0E77E64CAF12}"/>
    <cellStyle name="Comma 2 4 2 2 3 2 4" xfId="31118" xr:uid="{5452A80A-9E8C-4A06-BCDB-240EAB0B06F8}"/>
    <cellStyle name="Comma 2 4 2 2 3 2 5" xfId="46002" xr:uid="{1E462DE3-4937-427B-886E-EB5C30BD3E1A}"/>
    <cellStyle name="Comma 2 4 2 2 3 3" xfId="20850" xr:uid="{9265830B-20DB-4047-9EC9-5D62B3F58BEE}"/>
    <cellStyle name="Comma 2 4 2 2 3 3 2" xfId="34542" xr:uid="{8F5F568D-3A1F-4522-BB45-5B706A509E97}"/>
    <cellStyle name="Comma 2 4 2 2 3 3 3" xfId="49426" xr:uid="{413627DE-85F1-4424-9943-014B8C215D40}"/>
    <cellStyle name="Comma 2 4 2 2 3 4" xfId="14006" xr:uid="{62CE080A-E60B-47FD-9EB2-BA7DA970CBFC}"/>
    <cellStyle name="Comma 2 4 2 2 3 5" xfId="27696" xr:uid="{1BEBB6C0-00E2-49F1-8EBB-1F0EBF72DB26}"/>
    <cellStyle name="Comma 2 4 2 2 3 6" xfId="42580" xr:uid="{6D8EA3E5-3B5B-47D2-8E85-4DE523862238}"/>
    <cellStyle name="Comma 2 4 2 2 4" xfId="8870" xr:uid="{6EB583A0-8876-4F6D-9881-B6DF7E45626D}"/>
    <cellStyle name="Comma 2 4 2 2 4 2" xfId="22560" xr:uid="{3B99C311-FC58-4C53-BBE3-2EAC83356A4E}"/>
    <cellStyle name="Comma 2 4 2 2 4 2 2" xfId="36252" xr:uid="{D2D4435C-9E46-4376-9B3B-89B0EB502141}"/>
    <cellStyle name="Comma 2 4 2 2 4 2 3" xfId="51136" xr:uid="{D6C39A57-7F31-4C05-BC40-4562F6AC9657}"/>
    <cellStyle name="Comma 2 4 2 2 4 3" xfId="15716" xr:uid="{B568A393-F3D8-4D58-A02F-2C23B8CD7F13}"/>
    <cellStyle name="Comma 2 4 2 2 4 4" xfId="29406" xr:uid="{04912531-E480-43E6-9A40-013BE8FEE1F4}"/>
    <cellStyle name="Comma 2 4 2 2 4 5" xfId="44290" xr:uid="{B9EFD883-7A80-41FF-9034-C0D77CA1606D}"/>
    <cellStyle name="Comma 2 4 2 2 5" xfId="19138" xr:uid="{DC843188-91DE-450A-B69F-EE85C73183FC}"/>
    <cellStyle name="Comma 2 4 2 2 5 2" xfId="32830" xr:uid="{219E4193-F7F6-48CD-B7BA-7CFE09DFA7B7}"/>
    <cellStyle name="Comma 2 4 2 2 5 3" xfId="47714" xr:uid="{0C13F238-95E9-4FB6-BE42-EA68C85799E3}"/>
    <cellStyle name="Comma 2 4 2 2 6" xfId="12294" xr:uid="{1F2E3CEC-1513-4B44-BC47-DE235DD2A974}"/>
    <cellStyle name="Comma 2 4 2 2 7" xfId="25984" xr:uid="{8E3C0AD2-23BC-4D37-B767-9882EBF4EB54}"/>
    <cellStyle name="Comma 2 4 2 2 8" xfId="40868" xr:uid="{46589623-6B58-472B-976C-CC9FBE52BF1D}"/>
    <cellStyle name="Comma 2 4 2 3" xfId="5448" xr:uid="{BB2B8D38-BC37-4F7F-9066-0C32D842F860}"/>
    <cellStyle name="Comma 2 4 2 3 2" xfId="7162" xr:uid="{1F2E433B-5225-46A5-8398-D13DFCB2457C}"/>
    <cellStyle name="Comma 2 4 2 3 2 2" xfId="10584" xr:uid="{013A23C7-DF82-4363-A0BE-298E06CD082B}"/>
    <cellStyle name="Comma 2 4 2 3 2 2 2" xfId="24274" xr:uid="{932F8BD9-1DA8-4D5A-B9CE-9D2EE9E3EC1B}"/>
    <cellStyle name="Comma 2 4 2 3 2 2 2 2" xfId="37966" xr:uid="{509D3DCC-4148-4D42-9728-5F866BA040A9}"/>
    <cellStyle name="Comma 2 4 2 3 2 2 2 3" xfId="52850" xr:uid="{CDD967C2-3309-4A6B-9AAE-79498E83211C}"/>
    <cellStyle name="Comma 2 4 2 3 2 2 3" xfId="17430" xr:uid="{1981A874-FDD3-4FCA-ACA4-6AA1F096A353}"/>
    <cellStyle name="Comma 2 4 2 3 2 2 4" xfId="31120" xr:uid="{D9AE09D5-785B-48E8-B5B5-C5E3CB420C17}"/>
    <cellStyle name="Comma 2 4 2 3 2 2 5" xfId="46004" xr:uid="{72FAF81B-D147-4B81-904E-C82C6053F9A5}"/>
    <cellStyle name="Comma 2 4 2 3 2 3" xfId="20852" xr:uid="{4BCB917A-E508-4D7F-B416-81114CDE705B}"/>
    <cellStyle name="Comma 2 4 2 3 2 3 2" xfId="34544" xr:uid="{68CB8310-AFE7-40FC-BD13-8C7C9CE74FC6}"/>
    <cellStyle name="Comma 2 4 2 3 2 3 3" xfId="49428" xr:uid="{AE9784B6-AED5-4714-8362-5627DFC75C7B}"/>
    <cellStyle name="Comma 2 4 2 3 2 4" xfId="14008" xr:uid="{FD99D2A8-D901-4E2C-BC3A-B011DA150841}"/>
    <cellStyle name="Comma 2 4 2 3 2 5" xfId="27698" xr:uid="{A393BCDA-B6F4-4A3E-8AAC-5255AE276A2C}"/>
    <cellStyle name="Comma 2 4 2 3 2 6" xfId="42582" xr:uid="{C885D4A8-B0D4-44E3-9BB0-4BC1F7CBDE44}"/>
    <cellStyle name="Comma 2 4 2 3 3" xfId="8872" xr:uid="{638CC02F-BA69-4AA3-B8C3-6922663076D3}"/>
    <cellStyle name="Comma 2 4 2 3 3 2" xfId="22562" xr:uid="{EAA292B9-C254-4D2C-9876-C3C022F07FEE}"/>
    <cellStyle name="Comma 2 4 2 3 3 2 2" xfId="36254" xr:uid="{0B88D018-14AD-4976-9B4B-92794ABC4814}"/>
    <cellStyle name="Comma 2 4 2 3 3 2 3" xfId="51138" xr:uid="{33954C9F-FD0B-4E74-A8DA-A272B1E8BC35}"/>
    <cellStyle name="Comma 2 4 2 3 3 3" xfId="15718" xr:uid="{42B60A86-797B-43CE-B8F4-1CCA17EBD83D}"/>
    <cellStyle name="Comma 2 4 2 3 3 4" xfId="29408" xr:uid="{BD524A4B-6B7B-47E7-B775-1A03C531355F}"/>
    <cellStyle name="Comma 2 4 2 3 3 5" xfId="44292" xr:uid="{E41A845B-56C7-44C2-B836-7ECFFCA2066A}"/>
    <cellStyle name="Comma 2 4 2 3 4" xfId="19140" xr:uid="{EEA8D967-F370-47BE-B150-F3B311043D10}"/>
    <cellStyle name="Comma 2 4 2 3 4 2" xfId="32832" xr:uid="{B1C698D2-3A51-4F4E-9822-14E4C5F11147}"/>
    <cellStyle name="Comma 2 4 2 3 4 3" xfId="47716" xr:uid="{160BBF1C-DC00-4168-99F9-8E3F21C22B8E}"/>
    <cellStyle name="Comma 2 4 2 3 5" xfId="12296" xr:uid="{B75C582F-FDE0-4707-BC15-6C05F74D57D3}"/>
    <cellStyle name="Comma 2 4 2 3 6" xfId="25986" xr:uid="{5ACD3B11-0968-4997-BBA4-2B5126AD353E}"/>
    <cellStyle name="Comma 2 4 2 3 7" xfId="40870" xr:uid="{63B61E44-C943-46A6-9DC8-3A63E29BABC4}"/>
    <cellStyle name="Comma 2 4 2 4" xfId="5449" xr:uid="{613C6989-FA09-4689-B780-806805FDC815}"/>
    <cellStyle name="Comma 2 4 2 4 2" xfId="7163" xr:uid="{04304190-8029-43ED-8AB8-E322E511531A}"/>
    <cellStyle name="Comma 2 4 2 4 2 2" xfId="10585" xr:uid="{81351053-9C13-4A36-8212-FBA05CADF320}"/>
    <cellStyle name="Comma 2 4 2 4 2 2 2" xfId="24275" xr:uid="{E3CE171E-F9BC-48AA-ADE2-634F4FFD4573}"/>
    <cellStyle name="Comma 2 4 2 4 2 2 2 2" xfId="37967" xr:uid="{13470A65-E8A5-4925-950B-6982CE5E69DF}"/>
    <cellStyle name="Comma 2 4 2 4 2 2 2 3" xfId="52851" xr:uid="{9F282D37-5739-4D6A-82A8-3BFC88995DDA}"/>
    <cellStyle name="Comma 2 4 2 4 2 2 3" xfId="17431" xr:uid="{E002C3B3-71E8-4D00-BCE0-565E1B9FA2FF}"/>
    <cellStyle name="Comma 2 4 2 4 2 2 4" xfId="31121" xr:uid="{08D78913-4196-45A9-A18A-6BEB5DA4FC18}"/>
    <cellStyle name="Comma 2 4 2 4 2 2 5" xfId="46005" xr:uid="{90297D1F-C872-4C4B-A06F-A37107926E3C}"/>
    <cellStyle name="Comma 2 4 2 4 2 3" xfId="20853" xr:uid="{9FCD480A-4C58-4836-9DCE-D8B8FC8026C6}"/>
    <cellStyle name="Comma 2 4 2 4 2 3 2" xfId="34545" xr:uid="{39E22D0E-B461-4428-85BB-8055287836D4}"/>
    <cellStyle name="Comma 2 4 2 4 2 3 3" xfId="49429" xr:uid="{4533B3F2-0481-4B9E-BBC7-72AD99D71BCA}"/>
    <cellStyle name="Comma 2 4 2 4 2 4" xfId="14009" xr:uid="{85F9F76F-CF3B-48E5-82AA-29564C5F02F4}"/>
    <cellStyle name="Comma 2 4 2 4 2 5" xfId="27699" xr:uid="{AC68C54B-3E18-421B-8326-FA3E12537E36}"/>
    <cellStyle name="Comma 2 4 2 4 2 6" xfId="42583" xr:uid="{7C1A3D09-40F2-4A6F-A6FA-1DCFE8630E7E}"/>
    <cellStyle name="Comma 2 4 2 4 3" xfId="8873" xr:uid="{BA6DBCB8-008D-4BF5-ACB2-874A3A36A667}"/>
    <cellStyle name="Comma 2 4 2 4 3 2" xfId="22563" xr:uid="{AF979E32-4D5C-47D4-AF3D-816186CE81D2}"/>
    <cellStyle name="Comma 2 4 2 4 3 2 2" xfId="36255" xr:uid="{97C956DD-3F15-4588-8B16-860DCC6EE994}"/>
    <cellStyle name="Comma 2 4 2 4 3 2 3" xfId="51139" xr:uid="{DDA596A5-3FE1-4957-BBBD-A06A704CB399}"/>
    <cellStyle name="Comma 2 4 2 4 3 3" xfId="15719" xr:uid="{DF3AA545-C0BE-4D75-8B48-F9B390D2F5A1}"/>
    <cellStyle name="Comma 2 4 2 4 3 4" xfId="29409" xr:uid="{403448D8-5323-4AA1-BA3D-5E90C67221F2}"/>
    <cellStyle name="Comma 2 4 2 4 3 5" xfId="44293" xr:uid="{8434D8E7-837E-4FF4-AEB2-DC0EECE76FFB}"/>
    <cellStyle name="Comma 2 4 2 4 4" xfId="19141" xr:uid="{7CCD0003-D6F8-4116-9537-3D1A7919ABCC}"/>
    <cellStyle name="Comma 2 4 2 4 4 2" xfId="32833" xr:uid="{EFD22D77-7B37-4896-9A25-D40F3F7FE674}"/>
    <cellStyle name="Comma 2 4 2 4 4 3" xfId="47717" xr:uid="{B4BA3714-78E1-44A5-BDBC-80F735645C0D}"/>
    <cellStyle name="Comma 2 4 2 4 5" xfId="12297" xr:uid="{B45B5EBD-5678-4D9A-B9F5-FB7718884E1C}"/>
    <cellStyle name="Comma 2 4 2 4 6" xfId="25987" xr:uid="{6A422E39-E24F-430D-A5EF-91C8A5007FD8}"/>
    <cellStyle name="Comma 2 4 2 4 7" xfId="40871" xr:uid="{B703FF33-EF37-4BFD-814B-A30D33A0ACB2}"/>
    <cellStyle name="Comma 2 4 2 5" xfId="7159" xr:uid="{49D34ED6-337A-4A90-B56A-4D7AB3817E04}"/>
    <cellStyle name="Comma 2 4 2 5 2" xfId="10581" xr:uid="{AD75A3D7-CFD5-4433-BB48-CCDC721D47E3}"/>
    <cellStyle name="Comma 2 4 2 5 2 2" xfId="24271" xr:uid="{9CDED27A-3DA0-4886-9019-28559C80C644}"/>
    <cellStyle name="Comma 2 4 2 5 2 2 2" xfId="37963" xr:uid="{EA6840FD-AF27-4B9A-A8EA-F3F3B8C4654E}"/>
    <cellStyle name="Comma 2 4 2 5 2 2 3" xfId="52847" xr:uid="{EDB97A75-7FD9-4A98-A37D-C5D5730C1043}"/>
    <cellStyle name="Comma 2 4 2 5 2 3" xfId="17427" xr:uid="{499743B8-704E-4DC7-BFB9-56DE278F369F}"/>
    <cellStyle name="Comma 2 4 2 5 2 4" xfId="31117" xr:uid="{BB4C52C7-A7C1-44B3-BFDD-8B2B01A3B6FE}"/>
    <cellStyle name="Comma 2 4 2 5 2 5" xfId="46001" xr:uid="{36434378-99F5-4101-9F01-C81DC6798A56}"/>
    <cellStyle name="Comma 2 4 2 5 3" xfId="20849" xr:uid="{8AC85EBB-DEA9-4C74-BBCC-352B6256D167}"/>
    <cellStyle name="Comma 2 4 2 5 3 2" xfId="34541" xr:uid="{85C71C60-A6AD-45CA-9577-C8D4DEC1659E}"/>
    <cellStyle name="Comma 2 4 2 5 3 3" xfId="49425" xr:uid="{905ACC8D-F2FC-472B-88E5-9D72E65FD3EE}"/>
    <cellStyle name="Comma 2 4 2 5 4" xfId="14005" xr:uid="{A7EF032D-2892-4E00-BB46-8A6248D951B6}"/>
    <cellStyle name="Comma 2 4 2 5 5" xfId="27695" xr:uid="{C776330E-9F5B-4426-A444-F3584D14E1D5}"/>
    <cellStyle name="Comma 2 4 2 5 6" xfId="42579" xr:uid="{1DE8F814-8A16-4887-8742-5DC8DC8A3B44}"/>
    <cellStyle name="Comma 2 4 2 6" xfId="8869" xr:uid="{5EF21186-BF52-455C-B82E-3BC9FA43414C}"/>
    <cellStyle name="Comma 2 4 2 6 2" xfId="22559" xr:uid="{21613CA3-B435-4803-A3A4-E64ABD5FA38D}"/>
    <cellStyle name="Comma 2 4 2 6 2 2" xfId="36251" xr:uid="{7F5684DD-BDFB-4AB6-8A8B-9BEF062AAD11}"/>
    <cellStyle name="Comma 2 4 2 6 2 3" xfId="51135" xr:uid="{48E25618-1E42-4F21-AE5F-53B9F26174AD}"/>
    <cellStyle name="Comma 2 4 2 6 3" xfId="15715" xr:uid="{EB6B2CD0-AFC2-44A8-BA68-13B2DE5E071A}"/>
    <cellStyle name="Comma 2 4 2 6 4" xfId="29405" xr:uid="{518E5AE2-3C9D-4BD3-AF59-263A8D5CCF34}"/>
    <cellStyle name="Comma 2 4 2 6 5" xfId="44289" xr:uid="{053D8C2B-AB17-4967-80EC-036D7C927A94}"/>
    <cellStyle name="Comma 2 4 2 7" xfId="19137" xr:uid="{EB8D8139-B6E5-4B84-A1C5-7A82E9D358A4}"/>
    <cellStyle name="Comma 2 4 2 7 2" xfId="32829" xr:uid="{61000E33-7229-435F-BBA0-23399DD9BBD6}"/>
    <cellStyle name="Comma 2 4 2 7 3" xfId="47713" xr:uid="{94744747-7A49-47C7-8CAC-873F7EEC1E63}"/>
    <cellStyle name="Comma 2 4 2 8" xfId="12293" xr:uid="{2EB77DE5-80EF-4F5C-A000-4F4ECF0ABB3A}"/>
    <cellStyle name="Comma 2 4 2 9" xfId="25983" xr:uid="{BF5B38AC-0B73-430E-8EAA-EA85B50B82DA}"/>
    <cellStyle name="Comma 2 4 3" xfId="5450" xr:uid="{C4876DB8-5BFF-4DFE-BF46-30846F364793}"/>
    <cellStyle name="Comma 2 4 3 10" xfId="40872" xr:uid="{3CC6E705-8F37-4FEC-8275-C97B6424B406}"/>
    <cellStyle name="Comma 2 4 3 2" xfId="5451" xr:uid="{3B5910EE-7241-4FC2-9CB3-3A96085E4701}"/>
    <cellStyle name="Comma 2 4 3 2 2" xfId="5452" xr:uid="{B76E67C7-48F2-49D8-8395-42553CCFAF31}"/>
    <cellStyle name="Comma 2 4 3 2 2 2" xfId="7166" xr:uid="{4D06ED97-7EC1-477C-8CF0-D9E6B55F06AA}"/>
    <cellStyle name="Comma 2 4 3 2 2 2 2" xfId="10588" xr:uid="{463E5F0B-D25D-44C7-900E-BA2AA88B7AE1}"/>
    <cellStyle name="Comma 2 4 3 2 2 2 2 2" xfId="24278" xr:uid="{8CA7F0B4-F39F-4D25-A033-6682290BA7B9}"/>
    <cellStyle name="Comma 2 4 3 2 2 2 2 2 2" xfId="37970" xr:uid="{57617B07-C425-4BB9-A187-6C4DD3354898}"/>
    <cellStyle name="Comma 2 4 3 2 2 2 2 2 3" xfId="52854" xr:uid="{D4DC4C8F-9A7A-4516-BEB7-C4B548244BF5}"/>
    <cellStyle name="Comma 2 4 3 2 2 2 2 3" xfId="17434" xr:uid="{1C77049C-57AC-43CA-B133-8D717DF58825}"/>
    <cellStyle name="Comma 2 4 3 2 2 2 2 4" xfId="31124" xr:uid="{141E638A-340C-4108-BC4A-55F955844EC6}"/>
    <cellStyle name="Comma 2 4 3 2 2 2 2 5" xfId="46008" xr:uid="{29AA4272-41DF-41C3-BE53-D194C65C4D35}"/>
    <cellStyle name="Comma 2 4 3 2 2 2 3" xfId="20856" xr:uid="{4948FC7E-47D6-4B5C-8B11-FDFF7ACF8BFC}"/>
    <cellStyle name="Comma 2 4 3 2 2 2 3 2" xfId="34548" xr:uid="{3A90A499-CD75-4CA2-8243-F72C761592EF}"/>
    <cellStyle name="Comma 2 4 3 2 2 2 3 3" xfId="49432" xr:uid="{8362E57A-CA0E-4EDE-84B4-25CFB942CB0B}"/>
    <cellStyle name="Comma 2 4 3 2 2 2 4" xfId="14012" xr:uid="{B4A3F581-77BB-4E58-9F64-F946780BE280}"/>
    <cellStyle name="Comma 2 4 3 2 2 2 5" xfId="27702" xr:uid="{0C673503-73C3-4C5A-BCA6-162DEFF2B642}"/>
    <cellStyle name="Comma 2 4 3 2 2 2 6" xfId="42586" xr:uid="{527A3AF5-7166-495C-8D75-5D58E8FE1CEF}"/>
    <cellStyle name="Comma 2 4 3 2 2 3" xfId="8876" xr:uid="{AA17C1AE-28A5-4F4E-AD83-E992655F0C71}"/>
    <cellStyle name="Comma 2 4 3 2 2 3 2" xfId="22566" xr:uid="{5959C774-AEA0-45F1-AD42-7F2C413D2652}"/>
    <cellStyle name="Comma 2 4 3 2 2 3 2 2" xfId="36258" xr:uid="{1DC9721E-6107-418E-A9D1-21A07A59D2D0}"/>
    <cellStyle name="Comma 2 4 3 2 2 3 2 3" xfId="51142" xr:uid="{08585DBA-D271-49DC-A528-655A16114FC9}"/>
    <cellStyle name="Comma 2 4 3 2 2 3 3" xfId="15722" xr:uid="{C3EE1A49-E7D2-4D1A-A872-B3F1D2208033}"/>
    <cellStyle name="Comma 2 4 3 2 2 3 4" xfId="29412" xr:uid="{04D5700E-DE5B-46D4-8519-98D2F45F1702}"/>
    <cellStyle name="Comma 2 4 3 2 2 3 5" xfId="44296" xr:uid="{46212B0D-225F-4E05-9778-49103F884961}"/>
    <cellStyle name="Comma 2 4 3 2 2 4" xfId="19144" xr:uid="{6428C59F-5D86-46A1-9845-7763F8705DB5}"/>
    <cellStyle name="Comma 2 4 3 2 2 4 2" xfId="32836" xr:uid="{92332101-5B68-49A9-93B1-074365BA7235}"/>
    <cellStyle name="Comma 2 4 3 2 2 4 3" xfId="47720" xr:uid="{5D7FCCD0-8AC7-4951-AEE4-7AFA87F059C6}"/>
    <cellStyle name="Comma 2 4 3 2 2 5" xfId="12300" xr:uid="{717C45AD-9B0A-4CAE-B1BE-DCD30674BE2F}"/>
    <cellStyle name="Comma 2 4 3 2 2 6" xfId="25990" xr:uid="{611394E0-4FA5-4650-B8F9-D70A994859EB}"/>
    <cellStyle name="Comma 2 4 3 2 2 7" xfId="40874" xr:uid="{87089D29-DCCB-43F1-9AA9-B165830CE132}"/>
    <cellStyle name="Comma 2 4 3 2 3" xfId="7165" xr:uid="{C980BCF1-62AB-49C3-A980-8E853F44F9EB}"/>
    <cellStyle name="Comma 2 4 3 2 3 2" xfId="10587" xr:uid="{8AE4F7F3-0D8A-49E3-9DBB-7D8A2AF6EB6E}"/>
    <cellStyle name="Comma 2 4 3 2 3 2 2" xfId="24277" xr:uid="{9F57E25E-4B04-467E-937A-C3E46B2BDED6}"/>
    <cellStyle name="Comma 2 4 3 2 3 2 2 2" xfId="37969" xr:uid="{23436C49-7F39-4F86-8ADD-2BEDE4CC3476}"/>
    <cellStyle name="Comma 2 4 3 2 3 2 2 3" xfId="52853" xr:uid="{7A6ED733-C584-4171-8770-A64DB87DF407}"/>
    <cellStyle name="Comma 2 4 3 2 3 2 3" xfId="17433" xr:uid="{CFF536DB-7BE3-49AF-9619-3776F1EFA44C}"/>
    <cellStyle name="Comma 2 4 3 2 3 2 4" xfId="31123" xr:uid="{8CDC8162-50E3-4E8A-8096-CBD64492417C}"/>
    <cellStyle name="Comma 2 4 3 2 3 2 5" xfId="46007" xr:uid="{C5EA076F-3A7C-42F3-96C5-54AC881F825A}"/>
    <cellStyle name="Comma 2 4 3 2 3 3" xfId="20855" xr:uid="{8D7A1EF0-1A0A-4CCE-96C1-1BDA5C3FAAB0}"/>
    <cellStyle name="Comma 2 4 3 2 3 3 2" xfId="34547" xr:uid="{AC8116BE-546E-4AE2-BAC8-F9419595D190}"/>
    <cellStyle name="Comma 2 4 3 2 3 3 3" xfId="49431" xr:uid="{0A29BB06-C3CB-4950-9AAA-99C6AE10E4F7}"/>
    <cellStyle name="Comma 2 4 3 2 3 4" xfId="14011" xr:uid="{BC82FB51-462B-494A-B3B8-B5584150EC6E}"/>
    <cellStyle name="Comma 2 4 3 2 3 5" xfId="27701" xr:uid="{4DC5CCBF-45B5-463F-A694-2A46C8D6FD04}"/>
    <cellStyle name="Comma 2 4 3 2 3 6" xfId="42585" xr:uid="{E0B4F759-0095-475A-9786-4F559C223D8B}"/>
    <cellStyle name="Comma 2 4 3 2 4" xfId="8875" xr:uid="{554F7B56-FCD9-4DF0-BDC3-EAECE5998371}"/>
    <cellStyle name="Comma 2 4 3 2 4 2" xfId="22565" xr:uid="{4BF289D3-5527-4801-B4BD-511AA4D9BF2A}"/>
    <cellStyle name="Comma 2 4 3 2 4 2 2" xfId="36257" xr:uid="{563EE3F1-AAF7-4BEB-8B11-D30488A411F3}"/>
    <cellStyle name="Comma 2 4 3 2 4 2 3" xfId="51141" xr:uid="{5595DC4F-C604-4C9B-931D-3D15490DED07}"/>
    <cellStyle name="Comma 2 4 3 2 4 3" xfId="15721" xr:uid="{FCED37AC-0392-4608-BD71-BA90C96EA31B}"/>
    <cellStyle name="Comma 2 4 3 2 4 4" xfId="29411" xr:uid="{518A646D-963A-4E1B-BBD9-6D760BAB1AE7}"/>
    <cellStyle name="Comma 2 4 3 2 4 5" xfId="44295" xr:uid="{F85566D0-0FB7-4358-9B2F-D61BBAC3F8F3}"/>
    <cellStyle name="Comma 2 4 3 2 5" xfId="19143" xr:uid="{9A7E3DBD-B5C7-47B9-BA15-A7CCCE1CF1AA}"/>
    <cellStyle name="Comma 2 4 3 2 5 2" xfId="32835" xr:uid="{8BA8B951-FAFF-46F8-8ECA-21780CBF5BD8}"/>
    <cellStyle name="Comma 2 4 3 2 5 3" xfId="47719" xr:uid="{CCEB1646-3A39-4079-9220-9820AF78C722}"/>
    <cellStyle name="Comma 2 4 3 2 6" xfId="12299" xr:uid="{B143B4AE-4E61-42A3-A7E7-7E676B8563C6}"/>
    <cellStyle name="Comma 2 4 3 2 7" xfId="25989" xr:uid="{6638A84C-BC2F-4EBD-89D6-FFA4F0F9167B}"/>
    <cellStyle name="Comma 2 4 3 2 8" xfId="40873" xr:uid="{AC652245-2BC1-467A-A721-F29378895FCA}"/>
    <cellStyle name="Comma 2 4 3 3" xfId="5453" xr:uid="{ADFC631C-B1CA-466D-97E1-B615BD8566A7}"/>
    <cellStyle name="Comma 2 4 3 3 2" xfId="7167" xr:uid="{65E102AF-17E8-42EA-9377-0DC821A691E8}"/>
    <cellStyle name="Comma 2 4 3 3 2 2" xfId="10589" xr:uid="{5DBF561D-E3C3-4202-B289-220F0C2A1284}"/>
    <cellStyle name="Comma 2 4 3 3 2 2 2" xfId="24279" xr:uid="{BF1A4190-5B47-43A1-8EA6-932188618EF7}"/>
    <cellStyle name="Comma 2 4 3 3 2 2 2 2" xfId="37971" xr:uid="{88BF3F7E-61DE-4CB0-A439-B18E043CCD2A}"/>
    <cellStyle name="Comma 2 4 3 3 2 2 2 3" xfId="52855" xr:uid="{0066589B-FDC5-4B2E-A618-F4310E684A6D}"/>
    <cellStyle name="Comma 2 4 3 3 2 2 3" xfId="17435" xr:uid="{EE87B0B3-C324-4400-A6A9-491656C9D17A}"/>
    <cellStyle name="Comma 2 4 3 3 2 2 4" xfId="31125" xr:uid="{1AE666FC-D2E6-475E-9A47-1B90AF061472}"/>
    <cellStyle name="Comma 2 4 3 3 2 2 5" xfId="46009" xr:uid="{9B52915F-A4D3-4255-B808-E87E1B643987}"/>
    <cellStyle name="Comma 2 4 3 3 2 3" xfId="20857" xr:uid="{E90FAB61-0A05-4DA3-AC70-E2683A6E6DA5}"/>
    <cellStyle name="Comma 2 4 3 3 2 3 2" xfId="34549" xr:uid="{CFD920B8-FDD0-4FD4-ABB0-4005593CBC40}"/>
    <cellStyle name="Comma 2 4 3 3 2 3 3" xfId="49433" xr:uid="{75F928D4-62E2-4498-9AE9-0C18966CA8DB}"/>
    <cellStyle name="Comma 2 4 3 3 2 4" xfId="14013" xr:uid="{BC4D34F9-BBD4-4DB4-9AB9-0570C930AC7E}"/>
    <cellStyle name="Comma 2 4 3 3 2 5" xfId="27703" xr:uid="{4F2B3898-FC77-44A4-98C7-6D82C1534F32}"/>
    <cellStyle name="Comma 2 4 3 3 2 6" xfId="42587" xr:uid="{D4E85C0D-C6FA-4BEC-95B7-359EB0C18582}"/>
    <cellStyle name="Comma 2 4 3 3 3" xfId="8877" xr:uid="{3739EF4E-9132-4C7D-90E4-A4F08BBAAD53}"/>
    <cellStyle name="Comma 2 4 3 3 3 2" xfId="22567" xr:uid="{597945CF-6BD7-41FA-875F-EA6F5D6FE5B2}"/>
    <cellStyle name="Comma 2 4 3 3 3 2 2" xfId="36259" xr:uid="{4952563E-14B9-4B8B-B2D5-68F5134A742D}"/>
    <cellStyle name="Comma 2 4 3 3 3 2 3" xfId="51143" xr:uid="{44FAE38D-B9C9-451B-BF0E-4FDDB19C69E8}"/>
    <cellStyle name="Comma 2 4 3 3 3 3" xfId="15723" xr:uid="{01C57537-9C58-4EEA-B9E3-6D74DD341FED}"/>
    <cellStyle name="Comma 2 4 3 3 3 4" xfId="29413" xr:uid="{59C77CA7-5659-46A2-91A3-5B025E86EB7B}"/>
    <cellStyle name="Comma 2 4 3 3 3 5" xfId="44297" xr:uid="{72BD5252-5A7D-4EB3-A7BF-BAC073101193}"/>
    <cellStyle name="Comma 2 4 3 3 4" xfId="19145" xr:uid="{82F41ACD-2617-4172-A8C2-653791DE92D4}"/>
    <cellStyle name="Comma 2 4 3 3 4 2" xfId="32837" xr:uid="{61EE8549-2703-451C-A719-BBB619DB96FF}"/>
    <cellStyle name="Comma 2 4 3 3 4 3" xfId="47721" xr:uid="{8B9C4268-5091-433B-B903-4334EDE60073}"/>
    <cellStyle name="Comma 2 4 3 3 5" xfId="12301" xr:uid="{503967CB-9014-4769-8899-70FCCFEB7B46}"/>
    <cellStyle name="Comma 2 4 3 3 6" xfId="25991" xr:uid="{01AF7566-BF12-4B8A-95C6-854F180C6DEB}"/>
    <cellStyle name="Comma 2 4 3 3 7" xfId="40875" xr:uid="{E3D088BC-0361-4B1E-9BB6-01CEC80F38A6}"/>
    <cellStyle name="Comma 2 4 3 4" xfId="5454" xr:uid="{5E743FFF-29F6-4B9F-946E-75BF023731F3}"/>
    <cellStyle name="Comma 2 4 3 4 2" xfId="7168" xr:uid="{EE77159A-96E4-421F-9A11-9D1C26051CDD}"/>
    <cellStyle name="Comma 2 4 3 4 2 2" xfId="10590" xr:uid="{E9C03769-0B2B-4D5E-A776-648516B5F92A}"/>
    <cellStyle name="Comma 2 4 3 4 2 2 2" xfId="24280" xr:uid="{0DF99B7D-7F32-4D72-8DAE-D90E5F0AE652}"/>
    <cellStyle name="Comma 2 4 3 4 2 2 2 2" xfId="37972" xr:uid="{BB39ECE9-9676-4C8B-A642-F085F6FED334}"/>
    <cellStyle name="Comma 2 4 3 4 2 2 2 3" xfId="52856" xr:uid="{CDF9A331-9AEC-4E89-B701-B2947E5082C3}"/>
    <cellStyle name="Comma 2 4 3 4 2 2 3" xfId="17436" xr:uid="{53D4E941-46C2-4475-BEE2-E592E0B96F6E}"/>
    <cellStyle name="Comma 2 4 3 4 2 2 4" xfId="31126" xr:uid="{E3029782-34CD-42D4-A455-8B8A1A6E2A9B}"/>
    <cellStyle name="Comma 2 4 3 4 2 2 5" xfId="46010" xr:uid="{2A8B8DF7-E306-4121-8D7D-E3661923AAC6}"/>
    <cellStyle name="Comma 2 4 3 4 2 3" xfId="20858" xr:uid="{FB5E034D-995F-4953-B749-898886B98892}"/>
    <cellStyle name="Comma 2 4 3 4 2 3 2" xfId="34550" xr:uid="{5951D301-C2A0-4B40-8154-7F4342238870}"/>
    <cellStyle name="Comma 2 4 3 4 2 3 3" xfId="49434" xr:uid="{E8250EFA-02DD-4EA7-9AE7-36A261995855}"/>
    <cellStyle name="Comma 2 4 3 4 2 4" xfId="14014" xr:uid="{FDFB8FE9-C3E1-4A98-9415-459EEB5200F0}"/>
    <cellStyle name="Comma 2 4 3 4 2 5" xfId="27704" xr:uid="{79D80BE8-8984-4D2F-8788-C1DB05C23963}"/>
    <cellStyle name="Comma 2 4 3 4 2 6" xfId="42588" xr:uid="{E3EF441F-C7B9-45A0-972A-21A55FCBE14E}"/>
    <cellStyle name="Comma 2 4 3 4 3" xfId="8878" xr:uid="{749DA84A-6B43-4AA7-AAF8-A4FA0273B735}"/>
    <cellStyle name="Comma 2 4 3 4 3 2" xfId="22568" xr:uid="{BEA8B0A4-B1C8-4ABF-803A-0442D264DF17}"/>
    <cellStyle name="Comma 2 4 3 4 3 2 2" xfId="36260" xr:uid="{E7C812BE-0800-4081-8E95-6618C46F948C}"/>
    <cellStyle name="Comma 2 4 3 4 3 2 3" xfId="51144" xr:uid="{4D8A069B-C24B-484A-BAD1-92B6DF0B26A5}"/>
    <cellStyle name="Comma 2 4 3 4 3 3" xfId="15724" xr:uid="{F887751E-661A-4E85-8CAC-88400561E775}"/>
    <cellStyle name="Comma 2 4 3 4 3 4" xfId="29414" xr:uid="{6ED97759-66F4-48AD-8F01-5C9C6D60ABD0}"/>
    <cellStyle name="Comma 2 4 3 4 3 5" xfId="44298" xr:uid="{86975FED-1E85-4080-A20F-4B9FBD0ECFBC}"/>
    <cellStyle name="Comma 2 4 3 4 4" xfId="19146" xr:uid="{831C1A84-17BA-421C-96D5-079073D8BE1C}"/>
    <cellStyle name="Comma 2 4 3 4 4 2" xfId="32838" xr:uid="{C0E506D2-A0DB-4565-B7CA-7EDEE188F9EE}"/>
    <cellStyle name="Comma 2 4 3 4 4 3" xfId="47722" xr:uid="{EE899ECF-62DB-4BAE-B4E2-1E8020BB9CED}"/>
    <cellStyle name="Comma 2 4 3 4 5" xfId="12302" xr:uid="{7289A972-D10E-43E7-8247-7566AFC2CCF6}"/>
    <cellStyle name="Comma 2 4 3 4 6" xfId="25992" xr:uid="{0EEBD6C5-67BA-4278-8558-65FD7BD630E4}"/>
    <cellStyle name="Comma 2 4 3 4 7" xfId="40876" xr:uid="{8E83D32C-7C2A-4230-923D-6B402488F43C}"/>
    <cellStyle name="Comma 2 4 3 5" xfId="7164" xr:uid="{11008E8B-7AFF-41C7-ACB3-EBC4D42FC196}"/>
    <cellStyle name="Comma 2 4 3 5 2" xfId="10586" xr:uid="{719C3FCF-72B4-4ECB-A30A-9F0249922724}"/>
    <cellStyle name="Comma 2 4 3 5 2 2" xfId="24276" xr:uid="{ADFCF050-E60E-4D14-B135-5FAB7D70C45F}"/>
    <cellStyle name="Comma 2 4 3 5 2 2 2" xfId="37968" xr:uid="{20742784-0441-4836-9B82-412FF9A46FFF}"/>
    <cellStyle name="Comma 2 4 3 5 2 2 3" xfId="52852" xr:uid="{3C1FB39B-2E1D-4383-AC84-6D4F9E0F9763}"/>
    <cellStyle name="Comma 2 4 3 5 2 3" xfId="17432" xr:uid="{10127F9A-378E-4FDD-9551-F3B3B17AFD7B}"/>
    <cellStyle name="Comma 2 4 3 5 2 4" xfId="31122" xr:uid="{F322E381-6A4B-493B-A5CE-5BBD3E834D2B}"/>
    <cellStyle name="Comma 2 4 3 5 2 5" xfId="46006" xr:uid="{E880F66D-AD71-49BE-B807-FB84C64638CA}"/>
    <cellStyle name="Comma 2 4 3 5 3" xfId="20854" xr:uid="{3CF98ADC-0CD9-4A73-BC65-F0207367BCE1}"/>
    <cellStyle name="Comma 2 4 3 5 3 2" xfId="34546" xr:uid="{325364CF-693A-4FA1-B639-F11849AD0BB2}"/>
    <cellStyle name="Comma 2 4 3 5 3 3" xfId="49430" xr:uid="{AB0D46EF-30E0-43EB-8589-79F90F8155FB}"/>
    <cellStyle name="Comma 2 4 3 5 4" xfId="14010" xr:uid="{BFB8F30E-15DB-45F5-B1C5-FF3E72ACF09A}"/>
    <cellStyle name="Comma 2 4 3 5 5" xfId="27700" xr:uid="{B5017E28-452C-4D02-8F4E-487C284C8D57}"/>
    <cellStyle name="Comma 2 4 3 5 6" xfId="42584" xr:uid="{D686BBC7-DDDD-4255-A84E-030540E8A59B}"/>
    <cellStyle name="Comma 2 4 3 6" xfId="8874" xr:uid="{BCE1C31F-4425-43ED-BF3F-50A151235BCB}"/>
    <cellStyle name="Comma 2 4 3 6 2" xfId="22564" xr:uid="{7DC10D73-049B-4DEE-B8E7-F2402E6FB006}"/>
    <cellStyle name="Comma 2 4 3 6 2 2" xfId="36256" xr:uid="{98073D67-8220-4C23-B262-F1D7BB25FF88}"/>
    <cellStyle name="Comma 2 4 3 6 2 3" xfId="51140" xr:uid="{DFB0EAA0-B314-44A3-BF92-FDD34978D05D}"/>
    <cellStyle name="Comma 2 4 3 6 3" xfId="15720" xr:uid="{EA59284A-E202-4B2B-8F6B-36071A131CAE}"/>
    <cellStyle name="Comma 2 4 3 6 4" xfId="29410" xr:uid="{CEECBF7C-3076-4298-A38C-31ACB2E69E61}"/>
    <cellStyle name="Comma 2 4 3 6 5" xfId="44294" xr:uid="{FC778C73-11BF-41E0-989A-2C6110F3BB43}"/>
    <cellStyle name="Comma 2 4 3 7" xfId="19142" xr:uid="{F0E3BF58-5FC7-40AD-AEA6-F9776806528A}"/>
    <cellStyle name="Comma 2 4 3 7 2" xfId="32834" xr:uid="{1CA94750-10FE-476B-B298-8C12BF10B823}"/>
    <cellStyle name="Comma 2 4 3 7 3" xfId="47718" xr:uid="{2D3A9BA3-8FB9-491B-A00F-C47FD8066873}"/>
    <cellStyle name="Comma 2 4 3 8" xfId="12298" xr:uid="{5359DE56-11FD-4696-81D2-0FD13F92E6CE}"/>
    <cellStyle name="Comma 2 4 3 9" xfId="25988" xr:uid="{22639304-4D87-48C3-981F-C4C6F29D6BC3}"/>
    <cellStyle name="Comma 2 4 4" xfId="5455" xr:uid="{8ED0000A-EEC5-42C0-ACA0-4A8D73BD17AA}"/>
    <cellStyle name="Comma 2 4 4 2" xfId="5456" xr:uid="{30F4B7F9-4260-4684-B92C-1F4D2B51AC3A}"/>
    <cellStyle name="Comma 2 4 4 2 2" xfId="7170" xr:uid="{203DB82F-1D08-427C-A23E-C429D9C051C0}"/>
    <cellStyle name="Comma 2 4 4 2 2 2" xfId="10592" xr:uid="{F17576D9-8525-4C35-A2D4-379C5A2F91AD}"/>
    <cellStyle name="Comma 2 4 4 2 2 2 2" xfId="24282" xr:uid="{CF6A5D80-FE0A-4BF2-8EFD-ED77E5E69947}"/>
    <cellStyle name="Comma 2 4 4 2 2 2 2 2" xfId="37974" xr:uid="{FAB648E4-1597-4E0D-B568-C60D527DCD3C}"/>
    <cellStyle name="Comma 2 4 4 2 2 2 2 3" xfId="52858" xr:uid="{047C1720-12AF-4D11-87F8-FC9331A0293A}"/>
    <cellStyle name="Comma 2 4 4 2 2 2 3" xfId="17438" xr:uid="{5D37922B-A77D-45FA-9573-5BEBFAC5D820}"/>
    <cellStyle name="Comma 2 4 4 2 2 2 4" xfId="31128" xr:uid="{997156EC-9249-45C1-9ED2-59FC2C96C43D}"/>
    <cellStyle name="Comma 2 4 4 2 2 2 5" xfId="46012" xr:uid="{DBF38BDD-BD87-4279-BD5F-D27FEB097257}"/>
    <cellStyle name="Comma 2 4 4 2 2 3" xfId="20860" xr:uid="{F50B4D98-BA75-4ACD-A73A-6F41080AA9A9}"/>
    <cellStyle name="Comma 2 4 4 2 2 3 2" xfId="34552" xr:uid="{BF5A6357-5B25-4FDC-A003-59EA5394ADCA}"/>
    <cellStyle name="Comma 2 4 4 2 2 3 3" xfId="49436" xr:uid="{30739C2F-8BC3-408D-8F8A-4A5A1583CA43}"/>
    <cellStyle name="Comma 2 4 4 2 2 4" xfId="14016" xr:uid="{94D1E200-5D7D-4E40-AD74-5652C0A55E67}"/>
    <cellStyle name="Comma 2 4 4 2 2 5" xfId="27706" xr:uid="{38B47524-9781-42B5-9CA3-0E6426FA4854}"/>
    <cellStyle name="Comma 2 4 4 2 2 6" xfId="42590" xr:uid="{7917213F-7615-45B7-96EE-6DB355BF7A26}"/>
    <cellStyle name="Comma 2 4 4 2 3" xfId="8880" xr:uid="{302AECED-BEFD-4AD1-98A2-38058B44EF0F}"/>
    <cellStyle name="Comma 2 4 4 2 3 2" xfId="22570" xr:uid="{C3421FB9-2485-407F-B9ED-CD9C65715AA9}"/>
    <cellStyle name="Comma 2 4 4 2 3 2 2" xfId="36262" xr:uid="{CE1F52EB-C49A-401D-91DF-6F6B0F557B70}"/>
    <cellStyle name="Comma 2 4 4 2 3 2 3" xfId="51146" xr:uid="{1C69EAEB-5708-4519-9E0E-943A7374BC40}"/>
    <cellStyle name="Comma 2 4 4 2 3 3" xfId="15726" xr:uid="{6549D040-95D1-42A8-846E-F921EDB177EB}"/>
    <cellStyle name="Comma 2 4 4 2 3 4" xfId="29416" xr:uid="{0C8D77DA-282D-4F04-AB27-4C36B1AF052E}"/>
    <cellStyle name="Comma 2 4 4 2 3 5" xfId="44300" xr:uid="{E15EEEA5-BC53-4D5D-BD2A-EF44669D8CC8}"/>
    <cellStyle name="Comma 2 4 4 2 4" xfId="19148" xr:uid="{B2427EA2-3C6F-4344-A76E-34D4D98BC5D4}"/>
    <cellStyle name="Comma 2 4 4 2 4 2" xfId="32840" xr:uid="{F47ED3E8-FC8C-4A30-9C59-D1D9AF846184}"/>
    <cellStyle name="Comma 2 4 4 2 4 3" xfId="47724" xr:uid="{B07A28E7-A641-47EE-A511-65AC01D0F3BA}"/>
    <cellStyle name="Comma 2 4 4 2 5" xfId="12304" xr:uid="{717E1FA8-5734-49AE-BBA4-219B173B9213}"/>
    <cellStyle name="Comma 2 4 4 2 6" xfId="25994" xr:uid="{EF27DB3A-3259-45B6-AA8A-1EB1F94EB83A}"/>
    <cellStyle name="Comma 2 4 4 2 7" xfId="40878" xr:uid="{F98E41CB-DB5F-46F6-9BCC-F280A454EDE2}"/>
    <cellStyle name="Comma 2 4 4 3" xfId="7169" xr:uid="{12524038-F20A-4608-AE62-5EA585CAF0BC}"/>
    <cellStyle name="Comma 2 4 4 3 2" xfId="10591" xr:uid="{D1069E41-CE87-4F39-84D7-A08502645062}"/>
    <cellStyle name="Comma 2 4 4 3 2 2" xfId="24281" xr:uid="{DF39600C-1EAE-41F9-BAF2-B177F0140005}"/>
    <cellStyle name="Comma 2 4 4 3 2 2 2" xfId="37973" xr:uid="{F2EA6064-FADE-4876-8FC1-D16CF0CB6C39}"/>
    <cellStyle name="Comma 2 4 4 3 2 2 3" xfId="52857" xr:uid="{9A8A3FA6-CFF4-4410-8A71-A2A1E2F1E4BA}"/>
    <cellStyle name="Comma 2 4 4 3 2 3" xfId="17437" xr:uid="{FE34404E-232D-4192-B585-AF52E344BB7D}"/>
    <cellStyle name="Comma 2 4 4 3 2 4" xfId="31127" xr:uid="{815916C4-6E30-4942-A9B1-1304FE0F3201}"/>
    <cellStyle name="Comma 2 4 4 3 2 5" xfId="46011" xr:uid="{E8ADF9DF-BE6A-4477-9EC5-CA98F39E63A2}"/>
    <cellStyle name="Comma 2 4 4 3 3" xfId="20859" xr:uid="{F1EE8474-989C-4F86-BEE9-A712B4D613EB}"/>
    <cellStyle name="Comma 2 4 4 3 3 2" xfId="34551" xr:uid="{C3A742CD-DD87-42CD-9055-978FC2A7BCC4}"/>
    <cellStyle name="Comma 2 4 4 3 3 3" xfId="49435" xr:uid="{BA5984F9-6671-4E5A-8313-BD135852622A}"/>
    <cellStyle name="Comma 2 4 4 3 4" xfId="14015" xr:uid="{4BF7A958-9FE8-431A-A0E2-4D662E19717E}"/>
    <cellStyle name="Comma 2 4 4 3 5" xfId="27705" xr:uid="{742992D2-147B-4EBF-A96B-5F01B1011653}"/>
    <cellStyle name="Comma 2 4 4 3 6" xfId="42589" xr:uid="{EDF30276-39F2-411E-9212-7BD4C4315024}"/>
    <cellStyle name="Comma 2 4 4 4" xfId="8879" xr:uid="{3BCC92E7-8FD2-4EA5-A5E7-FAA25EA7FBCD}"/>
    <cellStyle name="Comma 2 4 4 4 2" xfId="22569" xr:uid="{8B74681B-9539-446E-83BB-A1C8F54DC63C}"/>
    <cellStyle name="Comma 2 4 4 4 2 2" xfId="36261" xr:uid="{E7678116-7D45-4805-A885-76BA0D9C80A9}"/>
    <cellStyle name="Comma 2 4 4 4 2 3" xfId="51145" xr:uid="{566DF2DC-904A-4180-BA82-CB8EBBE538F6}"/>
    <cellStyle name="Comma 2 4 4 4 3" xfId="15725" xr:uid="{30D693CA-22CB-4B86-8A41-F07647D03ECB}"/>
    <cellStyle name="Comma 2 4 4 4 4" xfId="29415" xr:uid="{785E37BE-D04E-4C10-9F17-D456F649D5EE}"/>
    <cellStyle name="Comma 2 4 4 4 5" xfId="44299" xr:uid="{54AA5799-8B0D-46AB-9F82-BFFCB6207223}"/>
    <cellStyle name="Comma 2 4 4 5" xfId="19147" xr:uid="{EBA3C75F-E289-4AD1-9337-28BCC7AE2BB4}"/>
    <cellStyle name="Comma 2 4 4 5 2" xfId="32839" xr:uid="{F9A4328D-6F57-43E1-A87D-A7C0FF90591C}"/>
    <cellStyle name="Comma 2 4 4 5 3" xfId="47723" xr:uid="{A0471AA2-7E56-4FD0-A18E-5946060D1B28}"/>
    <cellStyle name="Comma 2 4 4 6" xfId="12303" xr:uid="{D3FFC71B-D1C2-48B1-B2A5-98CFCAFEC4AE}"/>
    <cellStyle name="Comma 2 4 4 7" xfId="25993" xr:uid="{8018013F-A0D1-4598-BFFC-D6E4420F6744}"/>
    <cellStyle name="Comma 2 4 4 8" xfId="40877" xr:uid="{51325C7B-885B-4EA7-B71B-B9E9A80574AF}"/>
    <cellStyle name="Comma 2 4 5" xfId="5457" xr:uid="{FC277515-04DC-426D-8087-BEF619F3DD86}"/>
    <cellStyle name="Comma 2 4 5 2" xfId="7171" xr:uid="{F51613B5-D289-4B9A-94A4-1F823E69DE86}"/>
    <cellStyle name="Comma 2 4 5 2 2" xfId="10593" xr:uid="{4AB0F5F5-2A44-4229-A477-4E7AEF49C176}"/>
    <cellStyle name="Comma 2 4 5 2 2 2" xfId="24283" xr:uid="{10C16943-0F7F-474B-A51B-24A9316E79AA}"/>
    <cellStyle name="Comma 2 4 5 2 2 2 2" xfId="37975" xr:uid="{917B775C-2DA8-464C-8DF6-AB772C2E9D4C}"/>
    <cellStyle name="Comma 2 4 5 2 2 2 3" xfId="52859" xr:uid="{4CF03F01-2095-40A9-B0F3-48EA22F691E5}"/>
    <cellStyle name="Comma 2 4 5 2 2 3" xfId="17439" xr:uid="{F61BB259-B7DB-4888-9675-A9D03AFDB845}"/>
    <cellStyle name="Comma 2 4 5 2 2 4" xfId="31129" xr:uid="{50BEEB55-9C9C-4EFE-BC71-9F0D424FDBF7}"/>
    <cellStyle name="Comma 2 4 5 2 2 5" xfId="46013" xr:uid="{EA8F513D-539D-4852-8065-0FBFF70FADF4}"/>
    <cellStyle name="Comma 2 4 5 2 3" xfId="20861" xr:uid="{AC30A201-236B-4EF3-8724-3E757A04F134}"/>
    <cellStyle name="Comma 2 4 5 2 3 2" xfId="34553" xr:uid="{C3E06E2A-7336-4CAE-BDAC-0A09BF399B5C}"/>
    <cellStyle name="Comma 2 4 5 2 3 3" xfId="49437" xr:uid="{B8FD1612-9AA2-4846-AF2A-02E32471002B}"/>
    <cellStyle name="Comma 2 4 5 2 4" xfId="14017" xr:uid="{6C0508DF-FA50-4A84-8423-5213C4A65802}"/>
    <cellStyle name="Comma 2 4 5 2 5" xfId="27707" xr:uid="{8091CA86-5627-43DA-ACF2-506CB9BD5EC6}"/>
    <cellStyle name="Comma 2 4 5 2 6" xfId="42591" xr:uid="{95FF1486-D71F-4D0B-9B75-150FD7596A5D}"/>
    <cellStyle name="Comma 2 4 5 3" xfId="8881" xr:uid="{E39A5496-2E57-464C-8F7F-B03BF1C32219}"/>
    <cellStyle name="Comma 2 4 5 3 2" xfId="22571" xr:uid="{FAD40596-8183-46D4-8CFB-4EAD4748E5F6}"/>
    <cellStyle name="Comma 2 4 5 3 2 2" xfId="36263" xr:uid="{A87DC557-10B5-4EC4-A686-2248D2530E67}"/>
    <cellStyle name="Comma 2 4 5 3 2 3" xfId="51147" xr:uid="{2C78C2B5-76C4-4CA3-A39D-F7086819FCAD}"/>
    <cellStyle name="Comma 2 4 5 3 3" xfId="15727" xr:uid="{C8C12C8A-6B9A-4599-8191-1086B91B97CD}"/>
    <cellStyle name="Comma 2 4 5 3 4" xfId="29417" xr:uid="{E3333257-0FCB-4F4C-BFEF-78389F43A6B3}"/>
    <cellStyle name="Comma 2 4 5 3 5" xfId="44301" xr:uid="{D6ECE2E5-CDF5-43B4-BAD6-5BEBF358B272}"/>
    <cellStyle name="Comma 2 4 5 4" xfId="19149" xr:uid="{9B793CD1-D7F9-45A1-B0EF-256902F73832}"/>
    <cellStyle name="Comma 2 4 5 4 2" xfId="32841" xr:uid="{B92C8465-2306-4527-B87B-C93E96C5AEBB}"/>
    <cellStyle name="Comma 2 4 5 4 3" xfId="47725" xr:uid="{C41F1F0C-2209-4A23-82C4-7B1D7692FB00}"/>
    <cellStyle name="Comma 2 4 5 5" xfId="12305" xr:uid="{B69F4BDA-3057-47D3-991C-8536E948705F}"/>
    <cellStyle name="Comma 2 4 5 6" xfId="25995" xr:uid="{061A4890-177E-4DA7-B690-1ABBBF2A4DBD}"/>
    <cellStyle name="Comma 2 4 5 7" xfId="40879" xr:uid="{E560C227-4BB1-4D09-AC08-BD60C0C8AAC5}"/>
    <cellStyle name="Comma 2 4 6" xfId="5458" xr:uid="{2260A5A8-6ABD-4CB2-9EA2-5EFD180ACD3E}"/>
    <cellStyle name="Comma 2 4 6 2" xfId="7172" xr:uid="{841202BF-CBD3-4E9C-97D2-E2160549D219}"/>
    <cellStyle name="Comma 2 4 6 2 2" xfId="10594" xr:uid="{3E5CC101-5C98-4FE1-922B-666FDA57CA6C}"/>
    <cellStyle name="Comma 2 4 6 2 2 2" xfId="24284" xr:uid="{EE11BD5E-B89E-4A14-857E-9D49FB20C686}"/>
    <cellStyle name="Comma 2 4 6 2 2 2 2" xfId="37976" xr:uid="{CCD97679-590B-4B7C-AE2F-6B281872CE44}"/>
    <cellStyle name="Comma 2 4 6 2 2 2 3" xfId="52860" xr:uid="{B7F76F95-E609-430B-A2FF-190678B596DC}"/>
    <cellStyle name="Comma 2 4 6 2 2 3" xfId="17440" xr:uid="{21FB4281-8C5B-4B5B-B167-A7AA4F8AF6BF}"/>
    <cellStyle name="Comma 2 4 6 2 2 4" xfId="31130" xr:uid="{F9D18352-2C1F-4F8E-ACE3-9480C1347417}"/>
    <cellStyle name="Comma 2 4 6 2 2 5" xfId="46014" xr:uid="{2D7DC459-7985-48F2-A780-526A5C6556C6}"/>
    <cellStyle name="Comma 2 4 6 2 3" xfId="20862" xr:uid="{43C64749-D669-451E-A793-3150D2ACB403}"/>
    <cellStyle name="Comma 2 4 6 2 3 2" xfId="34554" xr:uid="{8B5DBD95-D892-47D2-8A79-311306030E9E}"/>
    <cellStyle name="Comma 2 4 6 2 3 3" xfId="49438" xr:uid="{36C483DE-1D14-4B8E-A783-5738957919D1}"/>
    <cellStyle name="Comma 2 4 6 2 4" xfId="14018" xr:uid="{4417D69E-71AB-484E-AA66-CE5FDBA3573E}"/>
    <cellStyle name="Comma 2 4 6 2 5" xfId="27708" xr:uid="{E357F546-6E45-44A8-B69A-46F084C71563}"/>
    <cellStyle name="Comma 2 4 6 2 6" xfId="42592" xr:uid="{CFA5A380-F47E-411B-86BC-9AA1220BAB86}"/>
    <cellStyle name="Comma 2 4 6 3" xfId="8882" xr:uid="{902AF07E-B74F-4AEF-98D3-ABFD73E09EC8}"/>
    <cellStyle name="Comma 2 4 6 3 2" xfId="22572" xr:uid="{AB8736CF-82AA-4A57-B4F6-C7FF646E5BF4}"/>
    <cellStyle name="Comma 2 4 6 3 2 2" xfId="36264" xr:uid="{DC9B07A3-801D-47A2-BCE0-7C2EC110BE4A}"/>
    <cellStyle name="Comma 2 4 6 3 2 3" xfId="51148" xr:uid="{559006F6-C35D-4AF5-AC61-C67C56BCCE50}"/>
    <cellStyle name="Comma 2 4 6 3 3" xfId="15728" xr:uid="{8ADC85F3-67F7-4DA3-8FB8-60F6B5972D1F}"/>
    <cellStyle name="Comma 2 4 6 3 4" xfId="29418" xr:uid="{4FDEBC93-2ED0-4ED2-9FD8-ABA9DCABEDAF}"/>
    <cellStyle name="Comma 2 4 6 3 5" xfId="44302" xr:uid="{79605F10-FE61-46B5-B3A1-ED90C9D9A840}"/>
    <cellStyle name="Comma 2 4 6 4" xfId="19150" xr:uid="{C5ECDB1B-2029-4FCF-9AAB-24AD9E819BC5}"/>
    <cellStyle name="Comma 2 4 6 4 2" xfId="32842" xr:uid="{6B65311D-3F3B-4B57-AE25-C095C1FA9D4D}"/>
    <cellStyle name="Comma 2 4 6 4 3" xfId="47726" xr:uid="{C57FBCFF-20A8-4D6D-A24D-310C36380D59}"/>
    <cellStyle name="Comma 2 4 6 5" xfId="12306" xr:uid="{F1A838BE-3234-4CD4-A804-39D138AB0B35}"/>
    <cellStyle name="Comma 2 4 6 6" xfId="25996" xr:uid="{7367AF36-14B4-4202-BD0B-0CCC41A313C8}"/>
    <cellStyle name="Comma 2 4 6 7" xfId="40880" xr:uid="{5A428213-D8C7-41B4-9057-2A2BEE9F09F1}"/>
    <cellStyle name="Comma 2 4 7" xfId="7158" xr:uid="{528FEDED-63F7-4CAB-8425-17586B52145D}"/>
    <cellStyle name="Comma 2 4 7 2" xfId="10580" xr:uid="{9962DB3C-8B68-4BE9-AF39-28D8784ECF9E}"/>
    <cellStyle name="Comma 2 4 7 2 2" xfId="24270" xr:uid="{200D2A76-F89D-47AD-ADC4-C83850066D6D}"/>
    <cellStyle name="Comma 2 4 7 2 2 2" xfId="37962" xr:uid="{A18350E7-D2D8-438B-A6D1-05FA5CA39F90}"/>
    <cellStyle name="Comma 2 4 7 2 2 3" xfId="52846" xr:uid="{0C60155A-09C9-47DC-8973-477641BA81B0}"/>
    <cellStyle name="Comma 2 4 7 2 3" xfId="17426" xr:uid="{2E24DF85-E767-4368-AEDC-AE2397029D4F}"/>
    <cellStyle name="Comma 2 4 7 2 4" xfId="31116" xr:uid="{0A710427-FB69-498D-8B79-0CA612C4B238}"/>
    <cellStyle name="Comma 2 4 7 2 5" xfId="46000" xr:uid="{0C151D28-6F99-4CD5-91EC-187B52A3B77E}"/>
    <cellStyle name="Comma 2 4 7 3" xfId="20848" xr:uid="{BC831C45-5275-4D5B-8BBE-F2C1782E352A}"/>
    <cellStyle name="Comma 2 4 7 3 2" xfId="34540" xr:uid="{1F699E72-381B-49FB-B7FA-B4543600F9E2}"/>
    <cellStyle name="Comma 2 4 7 3 3" xfId="49424" xr:uid="{E8C53C36-6F83-457D-B2B8-968E86A9F040}"/>
    <cellStyle name="Comma 2 4 7 4" xfId="14004" xr:uid="{DEA383BD-101A-4892-81AB-E47E7B921567}"/>
    <cellStyle name="Comma 2 4 7 5" xfId="27694" xr:uid="{C4A894D0-5C46-4C70-BA0E-167D5A22B54B}"/>
    <cellStyle name="Comma 2 4 7 6" xfId="42578" xr:uid="{D1083DE8-E5A3-45C6-B3DF-81B31B6F703D}"/>
    <cellStyle name="Comma 2 4 8" xfId="8868" xr:uid="{A47FA480-4EC2-48D7-81BA-3F736751DEAA}"/>
    <cellStyle name="Comma 2 4 8 2" xfId="22558" xr:uid="{32AAB38E-995F-4159-B834-C86732874CEB}"/>
    <cellStyle name="Comma 2 4 8 2 2" xfId="36250" xr:uid="{A56A5931-828C-4A74-AAC7-84D12E204C9E}"/>
    <cellStyle name="Comma 2 4 8 2 3" xfId="51134" xr:uid="{0A018CDC-1E88-457F-A5CB-FF7477C9D0DC}"/>
    <cellStyle name="Comma 2 4 8 3" xfId="15714" xr:uid="{DF194A6A-A9C7-4CBA-AEBE-1E1BE00A8308}"/>
    <cellStyle name="Comma 2 4 8 4" xfId="29404" xr:uid="{A928AB9D-6D82-4DFD-95D4-839BF13A0A71}"/>
    <cellStyle name="Comma 2 4 8 5" xfId="44288" xr:uid="{20C1DA64-A5C6-4773-AC70-6746EC699A22}"/>
    <cellStyle name="Comma 2 4 9" xfId="19136" xr:uid="{C6705E1D-B147-419B-8144-55F301DDA350}"/>
    <cellStyle name="Comma 2 4 9 2" xfId="32828" xr:uid="{FCAB0C6B-D7E9-426B-AB86-31FDEB599E03}"/>
    <cellStyle name="Comma 2 4 9 3" xfId="47712" xr:uid="{E8630815-D98F-41E3-9298-00082B55FA2B}"/>
    <cellStyle name="Comma 2 5" xfId="5459" xr:uid="{BD8AD803-4D3F-470D-99CF-57BD3E72B7FE}"/>
    <cellStyle name="Comma 2 5 10" xfId="12307" xr:uid="{DD5DBD2F-5789-4988-BD63-1B662A0BC5E2}"/>
    <cellStyle name="Comma 2 5 11" xfId="25997" xr:uid="{F8E5DE83-225E-41F0-A0EB-AF1C683EB86F}"/>
    <cellStyle name="Comma 2 5 12" xfId="40881" xr:uid="{016010C0-52C7-4316-B79E-25D64A78D16D}"/>
    <cellStyle name="Comma 2 5 2" xfId="5460" xr:uid="{4FF56891-E912-4030-A7A1-185A9C158F41}"/>
    <cellStyle name="Comma 2 5 2 10" xfId="40882" xr:uid="{1DB39AED-9559-48B2-A23B-46AF32DBD6AD}"/>
    <cellStyle name="Comma 2 5 2 2" xfId="5461" xr:uid="{E6342EAA-8B1B-4B58-8C48-AA51A24ADF0E}"/>
    <cellStyle name="Comma 2 5 2 2 2" xfId="5462" xr:uid="{48EA2850-B098-4262-BB7F-824690DBC02D}"/>
    <cellStyle name="Comma 2 5 2 2 2 2" xfId="7176" xr:uid="{0CB0D531-8E5B-45CE-AED4-CD253F137074}"/>
    <cellStyle name="Comma 2 5 2 2 2 2 2" xfId="10598" xr:uid="{253DCE8F-66B0-4EEB-B65D-DBA8433E1078}"/>
    <cellStyle name="Comma 2 5 2 2 2 2 2 2" xfId="24288" xr:uid="{55673775-23E2-4FAA-B170-D19440516090}"/>
    <cellStyle name="Comma 2 5 2 2 2 2 2 2 2" xfId="37980" xr:uid="{35FC296F-7DD0-441E-BA49-054EA08F72C2}"/>
    <cellStyle name="Comma 2 5 2 2 2 2 2 2 3" xfId="52864" xr:uid="{ED0951E2-65B4-492E-BEA4-56B01ED5AB93}"/>
    <cellStyle name="Comma 2 5 2 2 2 2 2 3" xfId="17444" xr:uid="{0D180325-74C5-4026-86AC-0C0829932B8B}"/>
    <cellStyle name="Comma 2 5 2 2 2 2 2 4" xfId="31134" xr:uid="{F6D3F38D-835D-4BF0-8EAF-B9D080057041}"/>
    <cellStyle name="Comma 2 5 2 2 2 2 2 5" xfId="46018" xr:uid="{8BA65086-004C-4739-884F-54A89824326C}"/>
    <cellStyle name="Comma 2 5 2 2 2 2 3" xfId="20866" xr:uid="{13078EE8-BF63-42F9-85F7-2890F5C450D7}"/>
    <cellStyle name="Comma 2 5 2 2 2 2 3 2" xfId="34558" xr:uid="{0C329CE5-8628-45C8-8CB3-16367B7EA84F}"/>
    <cellStyle name="Comma 2 5 2 2 2 2 3 3" xfId="49442" xr:uid="{2A2CDB38-E088-4FD3-AC13-2BC0581B51AF}"/>
    <cellStyle name="Comma 2 5 2 2 2 2 4" xfId="14022" xr:uid="{3B72019A-32F9-4D65-A3B6-A5404B77C6D1}"/>
    <cellStyle name="Comma 2 5 2 2 2 2 5" xfId="27712" xr:uid="{1995F946-C2CD-4539-9D33-82E2C88A78AB}"/>
    <cellStyle name="Comma 2 5 2 2 2 2 6" xfId="42596" xr:uid="{2932DC46-910B-453D-9E95-A7CE318B0684}"/>
    <cellStyle name="Comma 2 5 2 2 2 3" xfId="8886" xr:uid="{E12E28A4-86E2-429F-9B30-BBB6AE64B248}"/>
    <cellStyle name="Comma 2 5 2 2 2 3 2" xfId="22576" xr:uid="{0297BC6C-B7BD-4518-AA5C-E641AA33195C}"/>
    <cellStyle name="Comma 2 5 2 2 2 3 2 2" xfId="36268" xr:uid="{AB8B0296-FE62-4499-82DA-E3B0CB190A5E}"/>
    <cellStyle name="Comma 2 5 2 2 2 3 2 3" xfId="51152" xr:uid="{B538691A-A73B-4B51-9E0E-4EA6E12C183B}"/>
    <cellStyle name="Comma 2 5 2 2 2 3 3" xfId="15732" xr:uid="{AB97B094-4B09-423A-B1D7-9894D1670347}"/>
    <cellStyle name="Comma 2 5 2 2 2 3 4" xfId="29422" xr:uid="{4ED9E61F-3326-417E-B2B0-EF74B2C3D995}"/>
    <cellStyle name="Comma 2 5 2 2 2 3 5" xfId="44306" xr:uid="{FA5BB86E-41B5-48F0-B64C-2AC70AD47579}"/>
    <cellStyle name="Comma 2 5 2 2 2 4" xfId="19154" xr:uid="{982255B0-1006-42CB-BBD4-7AEB9EF82AED}"/>
    <cellStyle name="Comma 2 5 2 2 2 4 2" xfId="32846" xr:uid="{A545C72B-36D2-47A7-8D02-FAFCA7DD4426}"/>
    <cellStyle name="Comma 2 5 2 2 2 4 3" xfId="47730" xr:uid="{521DE833-96F1-4F9A-B916-DF6793D876C1}"/>
    <cellStyle name="Comma 2 5 2 2 2 5" xfId="12310" xr:uid="{C40B5C8C-D679-44F6-8F7C-6D3E09EB855B}"/>
    <cellStyle name="Comma 2 5 2 2 2 6" xfId="26000" xr:uid="{1D23B823-B470-4918-B234-AAC3A732C942}"/>
    <cellStyle name="Comma 2 5 2 2 2 7" xfId="40884" xr:uid="{8152A0D9-F3B3-46B8-AEE7-A08B898124AB}"/>
    <cellStyle name="Comma 2 5 2 2 3" xfId="7175" xr:uid="{7E3CFDAD-9771-45AF-9BB4-70307476A3B6}"/>
    <cellStyle name="Comma 2 5 2 2 3 2" xfId="10597" xr:uid="{08D0E58D-2CC9-48F1-A7DC-8A7E32C6E6DF}"/>
    <cellStyle name="Comma 2 5 2 2 3 2 2" xfId="24287" xr:uid="{9809B9FC-06D8-4CF0-846F-423701C705ED}"/>
    <cellStyle name="Comma 2 5 2 2 3 2 2 2" xfId="37979" xr:uid="{17DFF9FC-546D-4732-8AD3-7AF4B8D90413}"/>
    <cellStyle name="Comma 2 5 2 2 3 2 2 3" xfId="52863" xr:uid="{22CD49AB-34E7-4F05-8D2A-E625B8B1A23C}"/>
    <cellStyle name="Comma 2 5 2 2 3 2 3" xfId="17443" xr:uid="{E3C0D766-D854-4240-BA1F-49B3A24676CD}"/>
    <cellStyle name="Comma 2 5 2 2 3 2 4" xfId="31133" xr:uid="{A85DBD86-EF2B-4D22-A495-DD7C460D6E68}"/>
    <cellStyle name="Comma 2 5 2 2 3 2 5" xfId="46017" xr:uid="{7832FE50-4BEB-4719-9A58-E0B8738621E9}"/>
    <cellStyle name="Comma 2 5 2 2 3 3" xfId="20865" xr:uid="{07D17CFB-81E4-4573-A715-52F6E67A4754}"/>
    <cellStyle name="Comma 2 5 2 2 3 3 2" xfId="34557" xr:uid="{1726D197-4714-43C9-B342-28F4264C88E3}"/>
    <cellStyle name="Comma 2 5 2 2 3 3 3" xfId="49441" xr:uid="{C8A37F6D-BB44-4F1A-8859-71F903C04034}"/>
    <cellStyle name="Comma 2 5 2 2 3 4" xfId="14021" xr:uid="{EBDD7B7A-E367-40E9-8134-DF8091524548}"/>
    <cellStyle name="Comma 2 5 2 2 3 5" xfId="27711" xr:uid="{0CF4DD4A-61CF-4E4C-AC02-C1AE8528E9EA}"/>
    <cellStyle name="Comma 2 5 2 2 3 6" xfId="42595" xr:uid="{DD8E9E7F-5F4C-4FBE-85DB-66406F7BF1F5}"/>
    <cellStyle name="Comma 2 5 2 2 4" xfId="8885" xr:uid="{D6F191F3-D881-4584-BA1E-625501E8CEA3}"/>
    <cellStyle name="Comma 2 5 2 2 4 2" xfId="22575" xr:uid="{8B29B473-3FE0-428B-85DD-FAAB04809DAE}"/>
    <cellStyle name="Comma 2 5 2 2 4 2 2" xfId="36267" xr:uid="{C5F802FB-E19F-4770-8901-810058D3ECC0}"/>
    <cellStyle name="Comma 2 5 2 2 4 2 3" xfId="51151" xr:uid="{538BDD2D-0DFD-4086-AB77-73A62CAEFB79}"/>
    <cellStyle name="Comma 2 5 2 2 4 3" xfId="15731" xr:uid="{F2CB0882-ABA1-4AD1-8B9C-D2B66AC62363}"/>
    <cellStyle name="Comma 2 5 2 2 4 4" xfId="29421" xr:uid="{53EAE0C8-9E5C-4EF2-8A2F-6C83B01ED99F}"/>
    <cellStyle name="Comma 2 5 2 2 4 5" xfId="44305" xr:uid="{8C2A65F5-66C4-44A9-96A8-4E240C6E3508}"/>
    <cellStyle name="Comma 2 5 2 2 5" xfId="19153" xr:uid="{3FF597B7-3A34-4637-B33A-534FD461E80E}"/>
    <cellStyle name="Comma 2 5 2 2 5 2" xfId="32845" xr:uid="{D6394FE3-1A06-4931-B52D-7EB28F5FC805}"/>
    <cellStyle name="Comma 2 5 2 2 5 3" xfId="47729" xr:uid="{035B4CD4-4D39-43DB-BDCB-19C97BFDCCFB}"/>
    <cellStyle name="Comma 2 5 2 2 6" xfId="12309" xr:uid="{5222DDC4-FB4E-4E87-A0C9-B98699FB39EF}"/>
    <cellStyle name="Comma 2 5 2 2 7" xfId="25999" xr:uid="{63A42E54-F936-42A8-8A94-EFFEE500C0CB}"/>
    <cellStyle name="Comma 2 5 2 2 8" xfId="40883" xr:uid="{A5DB1E8B-2E6A-4823-A7D9-848D1179B7C2}"/>
    <cellStyle name="Comma 2 5 2 3" xfId="5463" xr:uid="{D7FD3D56-D484-4730-84A5-298FE4ADDC31}"/>
    <cellStyle name="Comma 2 5 2 3 2" xfId="7177" xr:uid="{BF223177-ADA9-4A73-A85C-0D0EAD223535}"/>
    <cellStyle name="Comma 2 5 2 3 2 2" xfId="10599" xr:uid="{6DEE3104-2242-4461-8242-3003D5956B44}"/>
    <cellStyle name="Comma 2 5 2 3 2 2 2" xfId="24289" xr:uid="{E25DB50D-D478-4620-9AEF-11870076ACE2}"/>
    <cellStyle name="Comma 2 5 2 3 2 2 2 2" xfId="37981" xr:uid="{9E37991C-91C5-4723-92F2-9ADA6619DDA0}"/>
    <cellStyle name="Comma 2 5 2 3 2 2 2 3" xfId="52865" xr:uid="{D0640D90-A91D-438F-9961-23E5323271C0}"/>
    <cellStyle name="Comma 2 5 2 3 2 2 3" xfId="17445" xr:uid="{FD9E30DF-8700-47D7-B4DC-084335A1B938}"/>
    <cellStyle name="Comma 2 5 2 3 2 2 4" xfId="31135" xr:uid="{A26D6A99-47A0-4542-9D71-BF0C0EE5EE37}"/>
    <cellStyle name="Comma 2 5 2 3 2 2 5" xfId="46019" xr:uid="{E53E3AF9-9BDE-4DFA-979D-179FD039F69E}"/>
    <cellStyle name="Comma 2 5 2 3 2 3" xfId="20867" xr:uid="{A20E240C-05F9-44C6-B204-5B4C1B59DFD3}"/>
    <cellStyle name="Comma 2 5 2 3 2 3 2" xfId="34559" xr:uid="{8A370F9A-C8D2-49E2-820E-D754D4A3DFD3}"/>
    <cellStyle name="Comma 2 5 2 3 2 3 3" xfId="49443" xr:uid="{D1C83AE3-5BDD-42FA-BA2C-03A7BF7906F8}"/>
    <cellStyle name="Comma 2 5 2 3 2 4" xfId="14023" xr:uid="{2ABBBE5D-15B0-4AFD-81B4-AC1F542E7840}"/>
    <cellStyle name="Comma 2 5 2 3 2 5" xfId="27713" xr:uid="{7C1697A8-8A74-4719-99DD-14E0E2B5C210}"/>
    <cellStyle name="Comma 2 5 2 3 2 6" xfId="42597" xr:uid="{FD5F0AB6-A697-4AD6-8575-A36900248F1E}"/>
    <cellStyle name="Comma 2 5 2 3 3" xfId="8887" xr:uid="{E5E8E1D6-CD46-450D-ACD9-4FDA81F6A44B}"/>
    <cellStyle name="Comma 2 5 2 3 3 2" xfId="22577" xr:uid="{E78B1516-1DB4-4177-9401-45499A4A6CDC}"/>
    <cellStyle name="Comma 2 5 2 3 3 2 2" xfId="36269" xr:uid="{5C03397E-FAEC-4554-8317-3F77AD39544F}"/>
    <cellStyle name="Comma 2 5 2 3 3 2 3" xfId="51153" xr:uid="{1A7E418F-13CA-4AF1-B065-D37F2E897753}"/>
    <cellStyle name="Comma 2 5 2 3 3 3" xfId="15733" xr:uid="{F36E029D-4CF4-49F6-8233-8B3C87A4CD98}"/>
    <cellStyle name="Comma 2 5 2 3 3 4" xfId="29423" xr:uid="{A08C0644-BFB0-4D01-A2F3-0E9F97D9F348}"/>
    <cellStyle name="Comma 2 5 2 3 3 5" xfId="44307" xr:uid="{D1C7282B-B7DE-4622-8044-769673AD27A4}"/>
    <cellStyle name="Comma 2 5 2 3 4" xfId="19155" xr:uid="{3D8BE79C-7DBA-429C-A9CD-96DC18C98004}"/>
    <cellStyle name="Comma 2 5 2 3 4 2" xfId="32847" xr:uid="{A5193A81-6A10-4081-BF8D-AF821A9B0F69}"/>
    <cellStyle name="Comma 2 5 2 3 4 3" xfId="47731" xr:uid="{BD6B2863-F962-4AEC-ABE0-B8A69D6F0686}"/>
    <cellStyle name="Comma 2 5 2 3 5" xfId="12311" xr:uid="{1356CA08-4126-4D60-9AC1-6F0A9E5F1F22}"/>
    <cellStyle name="Comma 2 5 2 3 6" xfId="26001" xr:uid="{CD921293-9472-43BB-9D8D-C462F9A18734}"/>
    <cellStyle name="Comma 2 5 2 3 7" xfId="40885" xr:uid="{DEA8E23D-FF9A-4727-963B-0DD6814ABA81}"/>
    <cellStyle name="Comma 2 5 2 4" xfId="5464" xr:uid="{CF9127C7-FA4B-401C-9DF7-611C2497C7F5}"/>
    <cellStyle name="Comma 2 5 2 4 2" xfId="7178" xr:uid="{EA94CB6D-C7CD-4C8F-917E-813D4A4075BB}"/>
    <cellStyle name="Comma 2 5 2 4 2 2" xfId="10600" xr:uid="{294E4347-6279-4AC0-BD33-CB66821A38BA}"/>
    <cellStyle name="Comma 2 5 2 4 2 2 2" xfId="24290" xr:uid="{F58462BF-A6E5-49BC-A33F-68698D009E1E}"/>
    <cellStyle name="Comma 2 5 2 4 2 2 2 2" xfId="37982" xr:uid="{B1E7ACD4-E2BB-4352-ADE7-B1F3D06573DE}"/>
    <cellStyle name="Comma 2 5 2 4 2 2 2 3" xfId="52866" xr:uid="{CE23FF81-2197-442A-B4A5-E35386BAD36F}"/>
    <cellStyle name="Comma 2 5 2 4 2 2 3" xfId="17446" xr:uid="{6544EDB5-0326-431F-99CD-CD33E77C0355}"/>
    <cellStyle name="Comma 2 5 2 4 2 2 4" xfId="31136" xr:uid="{5FECEF93-D513-41A1-920D-38732531158D}"/>
    <cellStyle name="Comma 2 5 2 4 2 2 5" xfId="46020" xr:uid="{CBC992C9-667A-414D-8D6E-797BC820ED5B}"/>
    <cellStyle name="Comma 2 5 2 4 2 3" xfId="20868" xr:uid="{A02E7A57-69DD-4CD1-AA0F-913C9EFBABB3}"/>
    <cellStyle name="Comma 2 5 2 4 2 3 2" xfId="34560" xr:uid="{75573493-85C7-47A9-9F9B-DF4CC382BE27}"/>
    <cellStyle name="Comma 2 5 2 4 2 3 3" xfId="49444" xr:uid="{2BA14D8D-A3A4-414F-9DD2-D201664995CE}"/>
    <cellStyle name="Comma 2 5 2 4 2 4" xfId="14024" xr:uid="{9AF351B6-A266-4100-B086-CC453B428D2B}"/>
    <cellStyle name="Comma 2 5 2 4 2 5" xfId="27714" xr:uid="{95C4A7A6-BFBB-428E-83C1-F40026695EFE}"/>
    <cellStyle name="Comma 2 5 2 4 2 6" xfId="42598" xr:uid="{2DB76C68-F0E8-47EC-A20F-6C809575ADDF}"/>
    <cellStyle name="Comma 2 5 2 4 3" xfId="8888" xr:uid="{7EDBF95D-5EFD-478A-99DC-F9A645742DAA}"/>
    <cellStyle name="Comma 2 5 2 4 3 2" xfId="22578" xr:uid="{08E6C8CF-BF4D-480D-8221-31C75E2689BF}"/>
    <cellStyle name="Comma 2 5 2 4 3 2 2" xfId="36270" xr:uid="{7FD086D7-AFA9-47E7-B22C-09DB00B16E27}"/>
    <cellStyle name="Comma 2 5 2 4 3 2 3" xfId="51154" xr:uid="{08A34400-CF5E-4739-A2C7-E641E46344F7}"/>
    <cellStyle name="Comma 2 5 2 4 3 3" xfId="15734" xr:uid="{E8A67483-E0B5-4C23-B532-6D3833D4F433}"/>
    <cellStyle name="Comma 2 5 2 4 3 4" xfId="29424" xr:uid="{A9DC3F84-3466-4397-B0DA-0929BAE6D25C}"/>
    <cellStyle name="Comma 2 5 2 4 3 5" xfId="44308" xr:uid="{2E81483F-753B-4AA2-AD1D-ED38EDC0B073}"/>
    <cellStyle name="Comma 2 5 2 4 4" xfId="19156" xr:uid="{F03EB202-6FBB-43D2-9FAD-EF8F9B07BD1D}"/>
    <cellStyle name="Comma 2 5 2 4 4 2" xfId="32848" xr:uid="{6AB384A5-0FC8-4141-A1AD-4DA29F3B2943}"/>
    <cellStyle name="Comma 2 5 2 4 4 3" xfId="47732" xr:uid="{3023E2FF-3EDB-4A6F-B7AE-E5686398D64D}"/>
    <cellStyle name="Comma 2 5 2 4 5" xfId="12312" xr:uid="{C281E373-948E-4EF7-9CFF-3CBB64D0A839}"/>
    <cellStyle name="Comma 2 5 2 4 6" xfId="26002" xr:uid="{CCAE24B3-8352-4A37-837C-B56717D07E06}"/>
    <cellStyle name="Comma 2 5 2 4 7" xfId="40886" xr:uid="{7A5A3C03-DF14-4BF7-9F5E-14105F2BF0FC}"/>
    <cellStyle name="Comma 2 5 2 5" xfId="7174" xr:uid="{1E6FC9FA-056B-4FA8-AE26-4F3FC21E8695}"/>
    <cellStyle name="Comma 2 5 2 5 2" xfId="10596" xr:uid="{C616865B-15BA-47E7-8C84-BE290A19EFE2}"/>
    <cellStyle name="Comma 2 5 2 5 2 2" xfId="24286" xr:uid="{068783B4-754A-4061-8CB7-D0E2A3F07578}"/>
    <cellStyle name="Comma 2 5 2 5 2 2 2" xfId="37978" xr:uid="{1068C222-3E91-483F-AE3F-D118FD358BE5}"/>
    <cellStyle name="Comma 2 5 2 5 2 2 3" xfId="52862" xr:uid="{8EE12DE0-0CB5-4792-B54E-2247E7458F16}"/>
    <cellStyle name="Comma 2 5 2 5 2 3" xfId="17442" xr:uid="{8477A337-D9A6-43AA-A881-D20653DF4985}"/>
    <cellStyle name="Comma 2 5 2 5 2 4" xfId="31132" xr:uid="{154D0AC2-25B8-48FB-B859-C98885206236}"/>
    <cellStyle name="Comma 2 5 2 5 2 5" xfId="46016" xr:uid="{21F6F90B-FDE6-464C-8D11-68E645E7CF7E}"/>
    <cellStyle name="Comma 2 5 2 5 3" xfId="20864" xr:uid="{E4B444F6-DC89-4B31-A847-2F08079998CC}"/>
    <cellStyle name="Comma 2 5 2 5 3 2" xfId="34556" xr:uid="{F9E4E478-20E2-487B-98DA-D792DD770D05}"/>
    <cellStyle name="Comma 2 5 2 5 3 3" xfId="49440" xr:uid="{F80C3DC2-E01A-49B9-9FE4-A5BA7ABD40F7}"/>
    <cellStyle name="Comma 2 5 2 5 4" xfId="14020" xr:uid="{B647E928-EFB0-4666-A18C-D5948F6AD2C9}"/>
    <cellStyle name="Comma 2 5 2 5 5" xfId="27710" xr:uid="{8F45A596-D9F8-454E-A3CA-F0CE70EA8A2A}"/>
    <cellStyle name="Comma 2 5 2 5 6" xfId="42594" xr:uid="{9E1B574D-0FCB-4015-9BA2-02A849FA401C}"/>
    <cellStyle name="Comma 2 5 2 6" xfId="8884" xr:uid="{BFCDED94-0D0C-48B2-BC33-CA05BD43FEA2}"/>
    <cellStyle name="Comma 2 5 2 6 2" xfId="22574" xr:uid="{AD284D6A-DDA1-4D1D-8D1B-2FC834BDBAF8}"/>
    <cellStyle name="Comma 2 5 2 6 2 2" xfId="36266" xr:uid="{8FA622AD-248C-4EFE-8C70-389903D8EE1A}"/>
    <cellStyle name="Comma 2 5 2 6 2 3" xfId="51150" xr:uid="{F17CA56F-E09F-4309-BBDC-16563ABD07A4}"/>
    <cellStyle name="Comma 2 5 2 6 3" xfId="15730" xr:uid="{B7717EDF-2282-47AC-984F-BA83EA413321}"/>
    <cellStyle name="Comma 2 5 2 6 4" xfId="29420" xr:uid="{0A795849-10CA-4AC7-89FE-8DF0B2DA9566}"/>
    <cellStyle name="Comma 2 5 2 6 5" xfId="44304" xr:uid="{1E9C4BED-5371-4A8E-A45D-3689918615AD}"/>
    <cellStyle name="Comma 2 5 2 7" xfId="19152" xr:uid="{66968DA8-1E40-404A-911C-C4438B8EA974}"/>
    <cellStyle name="Comma 2 5 2 7 2" xfId="32844" xr:uid="{AA0D4580-DFC3-4178-BC4E-A9F8D5D935A9}"/>
    <cellStyle name="Comma 2 5 2 7 3" xfId="47728" xr:uid="{A28B5355-80B1-4EA5-86A4-C6F06BA14900}"/>
    <cellStyle name="Comma 2 5 2 8" xfId="12308" xr:uid="{E4394A97-1940-4C7D-9718-C6BFF997DCAD}"/>
    <cellStyle name="Comma 2 5 2 9" xfId="25998" xr:uid="{83155973-4988-453D-8FE6-CBEF62732AB2}"/>
    <cellStyle name="Comma 2 5 3" xfId="5465" xr:uid="{A3D1A2B8-C5C9-4FF6-B755-C8BF665D0A45}"/>
    <cellStyle name="Comma 2 5 3 10" xfId="40887" xr:uid="{A8FAC226-458F-4FF4-BB7B-D23CD5C8C460}"/>
    <cellStyle name="Comma 2 5 3 2" xfId="5466" xr:uid="{961D5E73-F70D-4122-A96E-009229617E43}"/>
    <cellStyle name="Comma 2 5 3 2 2" xfId="5467" xr:uid="{40366944-F773-44C2-83E6-D63C7050E7F0}"/>
    <cellStyle name="Comma 2 5 3 2 2 2" xfId="7181" xr:uid="{2075ED5B-CBDC-4EA4-B8D1-7B50041B74F5}"/>
    <cellStyle name="Comma 2 5 3 2 2 2 2" xfId="10603" xr:uid="{E4E44C66-4EC5-4198-8D3C-DF3330D94D1D}"/>
    <cellStyle name="Comma 2 5 3 2 2 2 2 2" xfId="24293" xr:uid="{88DFBA7E-395A-4F73-85C1-0E936C16F910}"/>
    <cellStyle name="Comma 2 5 3 2 2 2 2 2 2" xfId="37985" xr:uid="{549AFA1C-BFB3-44F9-BE5B-57F347838472}"/>
    <cellStyle name="Comma 2 5 3 2 2 2 2 2 3" xfId="52869" xr:uid="{962CFD09-D4F8-4444-8859-03B19E3F38C5}"/>
    <cellStyle name="Comma 2 5 3 2 2 2 2 3" xfId="17449" xr:uid="{AFA2F403-39F8-44EE-9694-4EF356BCC4E0}"/>
    <cellStyle name="Comma 2 5 3 2 2 2 2 4" xfId="31139" xr:uid="{985F99DF-5130-4A54-B768-396A86CFE849}"/>
    <cellStyle name="Comma 2 5 3 2 2 2 2 5" xfId="46023" xr:uid="{9AB3D297-D732-42C7-B798-D667D1AF37A1}"/>
    <cellStyle name="Comma 2 5 3 2 2 2 3" xfId="20871" xr:uid="{AE02D3B1-15A3-4E49-A492-42AE9C2EE3EE}"/>
    <cellStyle name="Comma 2 5 3 2 2 2 3 2" xfId="34563" xr:uid="{6A5E752E-3703-4D29-B67A-8CE1FE89A45E}"/>
    <cellStyle name="Comma 2 5 3 2 2 2 3 3" xfId="49447" xr:uid="{BE795581-0AAF-4D93-9653-B39ECAEB4C75}"/>
    <cellStyle name="Comma 2 5 3 2 2 2 4" xfId="14027" xr:uid="{46D94516-DDAC-4675-B0C8-4288638313F0}"/>
    <cellStyle name="Comma 2 5 3 2 2 2 5" xfId="27717" xr:uid="{60A016E6-513D-47EF-AA06-40A69E013FA6}"/>
    <cellStyle name="Comma 2 5 3 2 2 2 6" xfId="42601" xr:uid="{1DC3DF83-FA5E-4019-BA17-91353746F7D4}"/>
    <cellStyle name="Comma 2 5 3 2 2 3" xfId="8891" xr:uid="{5744EE89-9815-41F2-8955-0ACA68BE1FA1}"/>
    <cellStyle name="Comma 2 5 3 2 2 3 2" xfId="22581" xr:uid="{70C4BA24-27F1-4BF2-BF5E-9EA6A861D868}"/>
    <cellStyle name="Comma 2 5 3 2 2 3 2 2" xfId="36273" xr:uid="{381A376C-20AB-48C0-B01F-A160FF2CC2D1}"/>
    <cellStyle name="Comma 2 5 3 2 2 3 2 3" xfId="51157" xr:uid="{2D073A3B-2B94-4CF4-B9E5-6E08982A8FD3}"/>
    <cellStyle name="Comma 2 5 3 2 2 3 3" xfId="15737" xr:uid="{3C321CBC-17CF-4AFB-954D-75B861231F3F}"/>
    <cellStyle name="Comma 2 5 3 2 2 3 4" xfId="29427" xr:uid="{F93D7343-EA24-4666-B34C-88E1FB8A7426}"/>
    <cellStyle name="Comma 2 5 3 2 2 3 5" xfId="44311" xr:uid="{AC04A4B0-D3D4-431A-AD8E-8453D0ED3148}"/>
    <cellStyle name="Comma 2 5 3 2 2 4" xfId="19159" xr:uid="{A3DA6981-34C2-41B5-90E4-3EC38E47768D}"/>
    <cellStyle name="Comma 2 5 3 2 2 4 2" xfId="32851" xr:uid="{E2106054-14C3-48AA-BCD2-17D65A14A6E8}"/>
    <cellStyle name="Comma 2 5 3 2 2 4 3" xfId="47735" xr:uid="{13436350-4AF2-4309-96C3-735FEA05B40C}"/>
    <cellStyle name="Comma 2 5 3 2 2 5" xfId="12315" xr:uid="{B8B4AE8D-5614-460B-9BFD-E116966ED5A7}"/>
    <cellStyle name="Comma 2 5 3 2 2 6" xfId="26005" xr:uid="{CAFCD97A-6495-4A85-BFDD-B79021085F77}"/>
    <cellStyle name="Comma 2 5 3 2 2 7" xfId="40889" xr:uid="{C4E7B509-E2C8-4515-8B5D-46BC359802FB}"/>
    <cellStyle name="Comma 2 5 3 2 3" xfId="7180" xr:uid="{FDB6509E-8A7B-44F0-BE51-53F40E079D0E}"/>
    <cellStyle name="Comma 2 5 3 2 3 2" xfId="10602" xr:uid="{EEC58E34-F447-4809-BEF1-27D8DA187FF0}"/>
    <cellStyle name="Comma 2 5 3 2 3 2 2" xfId="24292" xr:uid="{38F104C5-BBE8-402F-A750-D4747656B199}"/>
    <cellStyle name="Comma 2 5 3 2 3 2 2 2" xfId="37984" xr:uid="{F70AD5DB-BE25-40AA-9AE8-75996ACD29F7}"/>
    <cellStyle name="Comma 2 5 3 2 3 2 2 3" xfId="52868" xr:uid="{B845931B-F800-4D3F-9480-9E1363F7D5F8}"/>
    <cellStyle name="Comma 2 5 3 2 3 2 3" xfId="17448" xr:uid="{5E89BBA2-8F5D-4F29-ADC9-4071A42F48FD}"/>
    <cellStyle name="Comma 2 5 3 2 3 2 4" xfId="31138" xr:uid="{7015B10E-5746-4E4E-AFD7-E50BC0A645B8}"/>
    <cellStyle name="Comma 2 5 3 2 3 2 5" xfId="46022" xr:uid="{7FEE184D-393A-43DF-ADFE-304880955B5A}"/>
    <cellStyle name="Comma 2 5 3 2 3 3" xfId="20870" xr:uid="{F460A31A-F5E6-4D21-902C-E9280E4B5817}"/>
    <cellStyle name="Comma 2 5 3 2 3 3 2" xfId="34562" xr:uid="{D4FA4647-41CD-49CE-A919-A200E9A1DA21}"/>
    <cellStyle name="Comma 2 5 3 2 3 3 3" xfId="49446" xr:uid="{A90C8E35-7502-42E7-8195-1971DEDCF372}"/>
    <cellStyle name="Comma 2 5 3 2 3 4" xfId="14026" xr:uid="{7EA81A1C-81AA-4D8D-BFDE-1789283DA165}"/>
    <cellStyle name="Comma 2 5 3 2 3 5" xfId="27716" xr:uid="{9A3A7D0D-5AF7-47D8-9067-64EAAF96A64C}"/>
    <cellStyle name="Comma 2 5 3 2 3 6" xfId="42600" xr:uid="{C86A2032-D0AA-49AE-98CA-5E27A1F0CBE6}"/>
    <cellStyle name="Comma 2 5 3 2 4" xfId="8890" xr:uid="{F075EF5D-4CDA-425B-B816-7678CA17A640}"/>
    <cellStyle name="Comma 2 5 3 2 4 2" xfId="22580" xr:uid="{586B0C53-E3A6-4946-B358-276E32037AFB}"/>
    <cellStyle name="Comma 2 5 3 2 4 2 2" xfId="36272" xr:uid="{F96D8189-A8A3-468A-8617-6CE1EC263347}"/>
    <cellStyle name="Comma 2 5 3 2 4 2 3" xfId="51156" xr:uid="{5AE20252-F60E-48AC-B5F2-5B5F63A823BC}"/>
    <cellStyle name="Comma 2 5 3 2 4 3" xfId="15736" xr:uid="{B28E1A7D-2821-4E5A-BEBB-A7B0DA1145E5}"/>
    <cellStyle name="Comma 2 5 3 2 4 4" xfId="29426" xr:uid="{3E9CD08E-D569-41B6-9A2B-C27214C5C8FB}"/>
    <cellStyle name="Comma 2 5 3 2 4 5" xfId="44310" xr:uid="{116854DF-0A08-4749-979C-99FBBED4BEC6}"/>
    <cellStyle name="Comma 2 5 3 2 5" xfId="19158" xr:uid="{B03B08ED-01E1-4A58-B0D4-A2890706B0DE}"/>
    <cellStyle name="Comma 2 5 3 2 5 2" xfId="32850" xr:uid="{661962CE-3952-4AFD-AC7F-AA6F49EA2D09}"/>
    <cellStyle name="Comma 2 5 3 2 5 3" xfId="47734" xr:uid="{BDDB30A4-7F40-4724-AD2F-310821D33BD8}"/>
    <cellStyle name="Comma 2 5 3 2 6" xfId="12314" xr:uid="{95FA8DC1-6B85-4397-BA3C-CB18D84C28B1}"/>
    <cellStyle name="Comma 2 5 3 2 7" xfId="26004" xr:uid="{A1A49E57-0ADD-4223-807B-ED1B5A194259}"/>
    <cellStyle name="Comma 2 5 3 2 8" xfId="40888" xr:uid="{27FE72BB-049B-434F-A2C9-9781BBDF0219}"/>
    <cellStyle name="Comma 2 5 3 3" xfId="5468" xr:uid="{BC897AE6-FF1D-4518-925F-4F8290D8AD2E}"/>
    <cellStyle name="Comma 2 5 3 3 2" xfId="7182" xr:uid="{C0B04D50-3ED9-41FA-87C2-A9A89AB350AC}"/>
    <cellStyle name="Comma 2 5 3 3 2 2" xfId="10604" xr:uid="{99907083-F877-47B3-9D5E-D0CB2B34968D}"/>
    <cellStyle name="Comma 2 5 3 3 2 2 2" xfId="24294" xr:uid="{2201936C-C489-4900-BC12-AC86371A1758}"/>
    <cellStyle name="Comma 2 5 3 3 2 2 2 2" xfId="37986" xr:uid="{74547D13-6FC6-4026-B7D7-B1A0D65C4704}"/>
    <cellStyle name="Comma 2 5 3 3 2 2 2 3" xfId="52870" xr:uid="{E6070D45-6737-4750-A13D-047B6496BC6A}"/>
    <cellStyle name="Comma 2 5 3 3 2 2 3" xfId="17450" xr:uid="{00D0BFFB-4411-4960-B278-9688277E056D}"/>
    <cellStyle name="Comma 2 5 3 3 2 2 4" xfId="31140" xr:uid="{4A2A2223-CD09-4AC9-9F91-52C900A14298}"/>
    <cellStyle name="Comma 2 5 3 3 2 2 5" xfId="46024" xr:uid="{62DC9D1F-96BC-4ECC-AA43-93E670B57F45}"/>
    <cellStyle name="Comma 2 5 3 3 2 3" xfId="20872" xr:uid="{9C3561DF-CFE0-4F3F-B37C-F954E1048F3B}"/>
    <cellStyle name="Comma 2 5 3 3 2 3 2" xfId="34564" xr:uid="{64C72E84-4F9B-4708-B300-A5CB309A2C99}"/>
    <cellStyle name="Comma 2 5 3 3 2 3 3" xfId="49448" xr:uid="{FB1C600D-7596-4E10-BBBF-5D46AD170FC2}"/>
    <cellStyle name="Comma 2 5 3 3 2 4" xfId="14028" xr:uid="{E2BCF50F-FB1B-4FC3-B30D-D7390B957F93}"/>
    <cellStyle name="Comma 2 5 3 3 2 5" xfId="27718" xr:uid="{31717F1A-04A0-48EC-B0E4-6DEB9418B71C}"/>
    <cellStyle name="Comma 2 5 3 3 2 6" xfId="42602" xr:uid="{996707B9-C631-45BB-9CF8-664AA000EC26}"/>
    <cellStyle name="Comma 2 5 3 3 3" xfId="8892" xr:uid="{0E684FFD-D423-4B32-A8EC-BE1C7F87B2DA}"/>
    <cellStyle name="Comma 2 5 3 3 3 2" xfId="22582" xr:uid="{E09BDBB5-49F2-412A-94E0-AE2BA1F1C950}"/>
    <cellStyle name="Comma 2 5 3 3 3 2 2" xfId="36274" xr:uid="{F2448096-9D7A-4B16-A145-3B22D4E763F1}"/>
    <cellStyle name="Comma 2 5 3 3 3 2 3" xfId="51158" xr:uid="{8FA6BE32-EFF8-4F7B-A3BE-E58B35E27984}"/>
    <cellStyle name="Comma 2 5 3 3 3 3" xfId="15738" xr:uid="{9035022A-6E94-4B14-AFBA-57A456C4402D}"/>
    <cellStyle name="Comma 2 5 3 3 3 4" xfId="29428" xr:uid="{E6BCFC14-CB90-46F1-A7A9-EFAB26B55A4B}"/>
    <cellStyle name="Comma 2 5 3 3 3 5" xfId="44312" xr:uid="{54296D06-3482-48E5-9C17-5DAB052E5CB4}"/>
    <cellStyle name="Comma 2 5 3 3 4" xfId="19160" xr:uid="{718EBC1F-15F1-40FC-99AD-1EE312DEF81F}"/>
    <cellStyle name="Comma 2 5 3 3 4 2" xfId="32852" xr:uid="{4456C78A-1B61-4D86-BC03-271E52EF287F}"/>
    <cellStyle name="Comma 2 5 3 3 4 3" xfId="47736" xr:uid="{C51E9995-8F16-4D45-83BC-2C39006A4E92}"/>
    <cellStyle name="Comma 2 5 3 3 5" xfId="12316" xr:uid="{C987B27C-D5FF-4DD4-9BBB-FD83465FC563}"/>
    <cellStyle name="Comma 2 5 3 3 6" xfId="26006" xr:uid="{4BF1A451-4398-4D12-923C-9175836422C2}"/>
    <cellStyle name="Comma 2 5 3 3 7" xfId="40890" xr:uid="{C6F3E9C8-3C20-40B7-A466-422742346CB3}"/>
    <cellStyle name="Comma 2 5 3 4" xfId="5469" xr:uid="{3E563050-AC6F-46E7-83F5-EB92540A5020}"/>
    <cellStyle name="Comma 2 5 3 4 2" xfId="7183" xr:uid="{5EFE9A36-47FE-49DF-94E9-4AED4A5C3104}"/>
    <cellStyle name="Comma 2 5 3 4 2 2" xfId="10605" xr:uid="{C0DC97BF-9D51-497B-8436-545D9315ACB8}"/>
    <cellStyle name="Comma 2 5 3 4 2 2 2" xfId="24295" xr:uid="{F1C48A34-0D83-4AD5-B5E0-4268C4E67BCA}"/>
    <cellStyle name="Comma 2 5 3 4 2 2 2 2" xfId="37987" xr:uid="{D8583731-8D7E-42C7-8CD3-65926E1265CC}"/>
    <cellStyle name="Comma 2 5 3 4 2 2 2 3" xfId="52871" xr:uid="{9E10C979-9878-4A69-9F14-53FD0A3EC53C}"/>
    <cellStyle name="Comma 2 5 3 4 2 2 3" xfId="17451" xr:uid="{8192A7D5-C0A8-45E5-B9F1-19BBB46B6D43}"/>
    <cellStyle name="Comma 2 5 3 4 2 2 4" xfId="31141" xr:uid="{6034CA04-EE44-4D0C-945F-2E89F153F9A1}"/>
    <cellStyle name="Comma 2 5 3 4 2 2 5" xfId="46025" xr:uid="{95F9E7CB-1EB1-42AB-99D3-556B0D4EC28B}"/>
    <cellStyle name="Comma 2 5 3 4 2 3" xfId="20873" xr:uid="{88F6827F-2D88-4DF0-A855-CA14E448EEB1}"/>
    <cellStyle name="Comma 2 5 3 4 2 3 2" xfId="34565" xr:uid="{C873B5F6-FF89-4DB5-85E4-8FBAB5B0AAC4}"/>
    <cellStyle name="Comma 2 5 3 4 2 3 3" xfId="49449" xr:uid="{B1527799-0AD7-4469-9AFC-981C56C6B8FE}"/>
    <cellStyle name="Comma 2 5 3 4 2 4" xfId="14029" xr:uid="{EDD55C6D-786B-415D-81DD-22979856EC50}"/>
    <cellStyle name="Comma 2 5 3 4 2 5" xfId="27719" xr:uid="{EC4800EE-9AB9-4647-A6B8-CB8B775B5784}"/>
    <cellStyle name="Comma 2 5 3 4 2 6" xfId="42603" xr:uid="{89E8BBBA-605E-4275-9E0B-7EBACDD99C0D}"/>
    <cellStyle name="Comma 2 5 3 4 3" xfId="8893" xr:uid="{055AD024-AC94-4DFA-8AFE-5A5BA096AD66}"/>
    <cellStyle name="Comma 2 5 3 4 3 2" xfId="22583" xr:uid="{102C7C0A-4EEF-41C5-8DBD-AC685DD2907F}"/>
    <cellStyle name="Comma 2 5 3 4 3 2 2" xfId="36275" xr:uid="{3EA61815-E40D-4E1D-B924-43C30D506923}"/>
    <cellStyle name="Comma 2 5 3 4 3 2 3" xfId="51159" xr:uid="{68910493-7549-4684-BE44-E0EEFDAB3413}"/>
    <cellStyle name="Comma 2 5 3 4 3 3" xfId="15739" xr:uid="{B07BCFAB-67D2-4922-BBA3-A47CB34FDC74}"/>
    <cellStyle name="Comma 2 5 3 4 3 4" xfId="29429" xr:uid="{BD13CA98-DE85-4DF2-BDAE-772621E6A448}"/>
    <cellStyle name="Comma 2 5 3 4 3 5" xfId="44313" xr:uid="{9E749251-4A51-45D0-A3FF-9A7D5B3171D6}"/>
    <cellStyle name="Comma 2 5 3 4 4" xfId="19161" xr:uid="{0943419E-E714-4E87-BEB6-3DCBB96338F5}"/>
    <cellStyle name="Comma 2 5 3 4 4 2" xfId="32853" xr:uid="{0B038E74-0852-418F-B16E-4EFF72C2C6D2}"/>
    <cellStyle name="Comma 2 5 3 4 4 3" xfId="47737" xr:uid="{E40BEAAF-44F7-47E8-90D7-0F26A2713169}"/>
    <cellStyle name="Comma 2 5 3 4 5" xfId="12317" xr:uid="{F0B626B9-AD60-4B74-8665-5E182324A593}"/>
    <cellStyle name="Comma 2 5 3 4 6" xfId="26007" xr:uid="{C195225A-DC16-47E4-98E4-FCCD77EF21AC}"/>
    <cellStyle name="Comma 2 5 3 4 7" xfId="40891" xr:uid="{7187B2BF-6310-4548-AF25-68026C488F4D}"/>
    <cellStyle name="Comma 2 5 3 5" xfId="7179" xr:uid="{6539E689-8E34-4831-958C-E179A54DBB0B}"/>
    <cellStyle name="Comma 2 5 3 5 2" xfId="10601" xr:uid="{7750C704-AE1D-4D98-9586-1674AB2867E1}"/>
    <cellStyle name="Comma 2 5 3 5 2 2" xfId="24291" xr:uid="{B6494FBB-3CB1-4F21-A794-C936D322A1DA}"/>
    <cellStyle name="Comma 2 5 3 5 2 2 2" xfId="37983" xr:uid="{B0DC3EF3-313D-4B11-A612-D9ACDBCB2430}"/>
    <cellStyle name="Comma 2 5 3 5 2 2 3" xfId="52867" xr:uid="{B9C27035-5A65-4D58-8AC8-12FE2BD26960}"/>
    <cellStyle name="Comma 2 5 3 5 2 3" xfId="17447" xr:uid="{FAEF6C9C-2B35-43D0-96CA-69815C21553E}"/>
    <cellStyle name="Comma 2 5 3 5 2 4" xfId="31137" xr:uid="{00D0D3EF-AA10-4D31-84DD-4F88C10176B8}"/>
    <cellStyle name="Comma 2 5 3 5 2 5" xfId="46021" xr:uid="{310CF587-A917-49EE-B4A1-01B44AA54AF0}"/>
    <cellStyle name="Comma 2 5 3 5 3" xfId="20869" xr:uid="{AEE85A23-7041-436E-A44D-1D86FF2BDDD9}"/>
    <cellStyle name="Comma 2 5 3 5 3 2" xfId="34561" xr:uid="{0ED573AC-48D3-4F15-A31E-748593EFA413}"/>
    <cellStyle name="Comma 2 5 3 5 3 3" xfId="49445" xr:uid="{C1A1B057-42CC-43DC-89D6-D6CBFEACD735}"/>
    <cellStyle name="Comma 2 5 3 5 4" xfId="14025" xr:uid="{EAD0B484-CB8A-42A9-9701-0FAAADE35C6F}"/>
    <cellStyle name="Comma 2 5 3 5 5" xfId="27715" xr:uid="{96477A65-FEBA-47DF-8950-1DAB8273F68E}"/>
    <cellStyle name="Comma 2 5 3 5 6" xfId="42599" xr:uid="{2EA28924-B76E-4AF1-9208-EC88227D5790}"/>
    <cellStyle name="Comma 2 5 3 6" xfId="8889" xr:uid="{7D63E229-A7AE-45EB-B4F7-9DF299AD9A2B}"/>
    <cellStyle name="Comma 2 5 3 6 2" xfId="22579" xr:uid="{62B143E7-0C5F-46AF-B8FA-A9D4A93923FC}"/>
    <cellStyle name="Comma 2 5 3 6 2 2" xfId="36271" xr:uid="{16864CF1-1DE7-4C13-9476-7332B5D462DE}"/>
    <cellStyle name="Comma 2 5 3 6 2 3" xfId="51155" xr:uid="{48270611-BBFD-4309-9AE4-6B3597219626}"/>
    <cellStyle name="Comma 2 5 3 6 3" xfId="15735" xr:uid="{36C622D3-64FC-4F55-954C-19437F971035}"/>
    <cellStyle name="Comma 2 5 3 6 4" xfId="29425" xr:uid="{77DBB7D0-E24B-45C0-B80E-984B710CC0D8}"/>
    <cellStyle name="Comma 2 5 3 6 5" xfId="44309" xr:uid="{8D611CDC-673D-4228-A9C6-7940731ACDC1}"/>
    <cellStyle name="Comma 2 5 3 7" xfId="19157" xr:uid="{4E5D702A-2E0C-40D6-B2AF-3E628380042E}"/>
    <cellStyle name="Comma 2 5 3 7 2" xfId="32849" xr:uid="{22CA4A0F-2DF8-40C0-8371-BD2C8E208989}"/>
    <cellStyle name="Comma 2 5 3 7 3" xfId="47733" xr:uid="{1366684D-681E-470E-BBB4-AA06E2A03863}"/>
    <cellStyle name="Comma 2 5 3 8" xfId="12313" xr:uid="{5DE27D4B-7EFB-4119-87D0-C89D820689A5}"/>
    <cellStyle name="Comma 2 5 3 9" xfId="26003" xr:uid="{0A0D30AD-ABF1-419D-BDEC-80182ED408F4}"/>
    <cellStyle name="Comma 2 5 4" xfId="5470" xr:uid="{B52EBC26-955B-4A96-A230-533EAA503742}"/>
    <cellStyle name="Comma 2 5 4 2" xfId="5471" xr:uid="{47022EDD-0780-4909-9B27-99585CD92BA8}"/>
    <cellStyle name="Comma 2 5 4 2 2" xfId="7185" xr:uid="{EC0D7A14-C5EC-4853-8AD7-6E5AC215C848}"/>
    <cellStyle name="Comma 2 5 4 2 2 2" xfId="10607" xr:uid="{9F8A367E-A343-4352-BBDB-F7EA357DD220}"/>
    <cellStyle name="Comma 2 5 4 2 2 2 2" xfId="24297" xr:uid="{D0B84053-2894-47B7-B9D7-C468F09494A8}"/>
    <cellStyle name="Comma 2 5 4 2 2 2 2 2" xfId="37989" xr:uid="{CE337F4A-5194-48E2-8040-54BC3E5B9844}"/>
    <cellStyle name="Comma 2 5 4 2 2 2 2 3" xfId="52873" xr:uid="{2713213C-8A0A-4A49-9C40-D3565C7B1A91}"/>
    <cellStyle name="Comma 2 5 4 2 2 2 3" xfId="17453" xr:uid="{2B2CC140-979D-4439-8F80-98101729F456}"/>
    <cellStyle name="Comma 2 5 4 2 2 2 4" xfId="31143" xr:uid="{B33E024B-9B27-41E1-99CA-65D2E603D491}"/>
    <cellStyle name="Comma 2 5 4 2 2 2 5" xfId="46027" xr:uid="{13E1409D-E5D5-4C1B-AD0A-57EBD38417C3}"/>
    <cellStyle name="Comma 2 5 4 2 2 3" xfId="20875" xr:uid="{75DD4F9B-4F98-46C2-86BD-C48AE5B3A74A}"/>
    <cellStyle name="Comma 2 5 4 2 2 3 2" xfId="34567" xr:uid="{C7A3A10A-A859-426A-B403-A61CFCB79345}"/>
    <cellStyle name="Comma 2 5 4 2 2 3 3" xfId="49451" xr:uid="{FF0B8E66-E533-4AE3-B4F8-54FAF7667EE0}"/>
    <cellStyle name="Comma 2 5 4 2 2 4" xfId="14031" xr:uid="{D696382A-33E5-4E90-A0C3-7FCFA1DC57D8}"/>
    <cellStyle name="Comma 2 5 4 2 2 5" xfId="27721" xr:uid="{F3B5FD8D-AB32-429F-ABA4-AA688869BE26}"/>
    <cellStyle name="Comma 2 5 4 2 2 6" xfId="42605" xr:uid="{50E0F8CF-7D48-47DE-B79C-EFBFCE832390}"/>
    <cellStyle name="Comma 2 5 4 2 3" xfId="8895" xr:uid="{E8F0BB94-C0B8-4805-935B-3FAE6E27D760}"/>
    <cellStyle name="Comma 2 5 4 2 3 2" xfId="22585" xr:uid="{83D4A656-0CD5-40B2-962B-746886265C1D}"/>
    <cellStyle name="Comma 2 5 4 2 3 2 2" xfId="36277" xr:uid="{74481DDA-EE0D-4DC2-8480-1185A12A2FEB}"/>
    <cellStyle name="Comma 2 5 4 2 3 2 3" xfId="51161" xr:uid="{671F75E3-3972-4745-85B5-DA90B6038EFE}"/>
    <cellStyle name="Comma 2 5 4 2 3 3" xfId="15741" xr:uid="{F5EFD403-93CE-498A-AC82-C3D462B36455}"/>
    <cellStyle name="Comma 2 5 4 2 3 4" xfId="29431" xr:uid="{6A522F91-99ED-4FAA-B9E3-8E7D5217D201}"/>
    <cellStyle name="Comma 2 5 4 2 3 5" xfId="44315" xr:uid="{D805C5ED-390C-43D7-BC96-9C9A4479A179}"/>
    <cellStyle name="Comma 2 5 4 2 4" xfId="19163" xr:uid="{BA520734-4679-49AC-A92A-61ABA6B08B16}"/>
    <cellStyle name="Comma 2 5 4 2 4 2" xfId="32855" xr:uid="{F8812653-F704-4FDF-B82C-4D191DBF915D}"/>
    <cellStyle name="Comma 2 5 4 2 4 3" xfId="47739" xr:uid="{26FFA435-82AD-4E8F-81E2-689B677E04D8}"/>
    <cellStyle name="Comma 2 5 4 2 5" xfId="12319" xr:uid="{42E0394A-4A01-4DCC-8424-C49254C8394D}"/>
    <cellStyle name="Comma 2 5 4 2 6" xfId="26009" xr:uid="{52A5E7EA-1901-4F1F-9DC1-6FE466B4105E}"/>
    <cellStyle name="Comma 2 5 4 2 7" xfId="40893" xr:uid="{6ADB09C9-660C-468D-BB6E-BF40BF806391}"/>
    <cellStyle name="Comma 2 5 4 3" xfId="7184" xr:uid="{C77E7166-2BE9-4A3B-AC4B-8238A1A3423A}"/>
    <cellStyle name="Comma 2 5 4 3 2" xfId="10606" xr:uid="{867F9503-8A28-4562-AE30-80F59795B6FC}"/>
    <cellStyle name="Comma 2 5 4 3 2 2" xfId="24296" xr:uid="{4F59EAAC-86F0-4B1F-8E09-A3D572F2639E}"/>
    <cellStyle name="Comma 2 5 4 3 2 2 2" xfId="37988" xr:uid="{CDBE4D26-1497-44AB-881F-1B44D96BAB15}"/>
    <cellStyle name="Comma 2 5 4 3 2 2 3" xfId="52872" xr:uid="{DD0D8C08-DE23-4201-9700-C7879F41151E}"/>
    <cellStyle name="Comma 2 5 4 3 2 3" xfId="17452" xr:uid="{5A49800C-7B8A-4CDC-881D-C7A02064243F}"/>
    <cellStyle name="Comma 2 5 4 3 2 4" xfId="31142" xr:uid="{3C2D4477-E328-4B89-BDC9-EBF3160FB06A}"/>
    <cellStyle name="Comma 2 5 4 3 2 5" xfId="46026" xr:uid="{9ED8A9E5-38D4-41DA-A11E-473040A2A99E}"/>
    <cellStyle name="Comma 2 5 4 3 3" xfId="20874" xr:uid="{99D6E2D9-0EF3-43B6-83C8-C1172BF7F650}"/>
    <cellStyle name="Comma 2 5 4 3 3 2" xfId="34566" xr:uid="{7A84D724-8FBC-49E3-A95B-7945776950E0}"/>
    <cellStyle name="Comma 2 5 4 3 3 3" xfId="49450" xr:uid="{66F5128E-6599-46C1-895C-FA5D8FA879FE}"/>
    <cellStyle name="Comma 2 5 4 3 4" xfId="14030" xr:uid="{356CCADE-F852-4BF2-A6E7-DE192D7D0D75}"/>
    <cellStyle name="Comma 2 5 4 3 5" xfId="27720" xr:uid="{C6772512-5490-4C0E-A3BE-22D03B366665}"/>
    <cellStyle name="Comma 2 5 4 3 6" xfId="42604" xr:uid="{87DFCD00-2DC6-4257-9352-B458108DD153}"/>
    <cellStyle name="Comma 2 5 4 4" xfId="8894" xr:uid="{857C6FBF-FB57-49DC-B8A8-1505C4AAE0E5}"/>
    <cellStyle name="Comma 2 5 4 4 2" xfId="22584" xr:uid="{988581C3-4B7E-409B-8DCC-A6DEFDD79ABA}"/>
    <cellStyle name="Comma 2 5 4 4 2 2" xfId="36276" xr:uid="{7AB37EC3-4874-4C91-84A5-3A8E68E20E8C}"/>
    <cellStyle name="Comma 2 5 4 4 2 3" xfId="51160" xr:uid="{F45D7881-B455-4AAF-97A4-91C47D4BDF53}"/>
    <cellStyle name="Comma 2 5 4 4 3" xfId="15740" xr:uid="{13D6E971-22BC-414D-9DA6-22C73142D98C}"/>
    <cellStyle name="Comma 2 5 4 4 4" xfId="29430" xr:uid="{3F0B9881-6565-4C35-AC50-21565471A023}"/>
    <cellStyle name="Comma 2 5 4 4 5" xfId="44314" xr:uid="{4B6E033E-D4DC-4D9E-B6FD-39F3301E2B42}"/>
    <cellStyle name="Comma 2 5 4 5" xfId="19162" xr:uid="{247250A2-8CE2-403D-91BB-2F8B5BB8E958}"/>
    <cellStyle name="Comma 2 5 4 5 2" xfId="32854" xr:uid="{95AEA663-09AD-487A-A01A-CD86BF4A9FD9}"/>
    <cellStyle name="Comma 2 5 4 5 3" xfId="47738" xr:uid="{ECCC6A94-8AE9-47E2-8666-13A5B34971F3}"/>
    <cellStyle name="Comma 2 5 4 6" xfId="12318" xr:uid="{611ADDF7-C59F-483C-80B0-AF734DFDE10B}"/>
    <cellStyle name="Comma 2 5 4 7" xfId="26008" xr:uid="{B8877A1A-6410-469C-A263-3E8479CF593F}"/>
    <cellStyle name="Comma 2 5 4 8" xfId="40892" xr:uid="{2FCDAD52-72EE-4A5F-9F0F-385BAD6E59DD}"/>
    <cellStyle name="Comma 2 5 5" xfId="5472" xr:uid="{F9EE34BB-4C90-4846-97A2-D6C43868F08E}"/>
    <cellStyle name="Comma 2 5 5 2" xfId="7186" xr:uid="{BA64D9B8-E623-4174-A6D5-67394C04E331}"/>
    <cellStyle name="Comma 2 5 5 2 2" xfId="10608" xr:uid="{E28795B2-1580-4656-8957-B5776CD88994}"/>
    <cellStyle name="Comma 2 5 5 2 2 2" xfId="24298" xr:uid="{C9646C71-8A8E-4130-B39E-97E71AF92F19}"/>
    <cellStyle name="Comma 2 5 5 2 2 2 2" xfId="37990" xr:uid="{86CBEB94-23B4-4FCC-A638-B827422884FB}"/>
    <cellStyle name="Comma 2 5 5 2 2 2 3" xfId="52874" xr:uid="{72BDDB87-25B4-4692-BAFE-E21A393C143F}"/>
    <cellStyle name="Comma 2 5 5 2 2 3" xfId="17454" xr:uid="{A19ADE3E-F419-41E9-834D-C148B03A7A67}"/>
    <cellStyle name="Comma 2 5 5 2 2 4" xfId="31144" xr:uid="{AD9B33E8-D466-49AC-8B5A-4DA65F5858B0}"/>
    <cellStyle name="Comma 2 5 5 2 2 5" xfId="46028" xr:uid="{3B363074-F592-4834-9FF3-8B46DAF1DAF4}"/>
    <cellStyle name="Comma 2 5 5 2 3" xfId="20876" xr:uid="{BD972D1E-FCE9-4BCE-B140-DCA8461D0B91}"/>
    <cellStyle name="Comma 2 5 5 2 3 2" xfId="34568" xr:uid="{4DDF6926-2A74-42DA-B23C-B9FEA723A48E}"/>
    <cellStyle name="Comma 2 5 5 2 3 3" xfId="49452" xr:uid="{212F30F4-3EC2-4E5F-B0F4-9479EDFFBF56}"/>
    <cellStyle name="Comma 2 5 5 2 4" xfId="14032" xr:uid="{84FB8607-90FC-4479-93A6-C2F190DFD08F}"/>
    <cellStyle name="Comma 2 5 5 2 5" xfId="27722" xr:uid="{4ED92C5B-9C75-4A7B-8FC1-5D056A6B0250}"/>
    <cellStyle name="Comma 2 5 5 2 6" xfId="42606" xr:uid="{2764DB0A-48BE-449E-80D3-161BC807A1C6}"/>
    <cellStyle name="Comma 2 5 5 3" xfId="8896" xr:uid="{D186421A-A16C-4D82-9BFD-250F9F54C2AF}"/>
    <cellStyle name="Comma 2 5 5 3 2" xfId="22586" xr:uid="{96DD62DD-8A97-42D1-B6A3-6C471DAEECD6}"/>
    <cellStyle name="Comma 2 5 5 3 2 2" xfId="36278" xr:uid="{FABD7322-EE33-4891-B0EC-31CB08C3C142}"/>
    <cellStyle name="Comma 2 5 5 3 2 3" xfId="51162" xr:uid="{CAD09FE9-2AB2-4236-AD2F-75F589FFBC65}"/>
    <cellStyle name="Comma 2 5 5 3 3" xfId="15742" xr:uid="{9CA839FB-01B6-4592-AF59-96317BBE0A57}"/>
    <cellStyle name="Comma 2 5 5 3 4" xfId="29432" xr:uid="{FD79F2DA-F059-47AB-8C61-3A182C535330}"/>
    <cellStyle name="Comma 2 5 5 3 5" xfId="44316" xr:uid="{B654BDF9-54C4-466E-AFC6-2AC9A1CB4DA2}"/>
    <cellStyle name="Comma 2 5 5 4" xfId="19164" xr:uid="{6D87447E-324A-4DA2-9051-1BCCAB144476}"/>
    <cellStyle name="Comma 2 5 5 4 2" xfId="32856" xr:uid="{8AC5F37C-F305-47C5-B867-1FAC6DD70169}"/>
    <cellStyle name="Comma 2 5 5 4 3" xfId="47740" xr:uid="{666AA7D7-BBB1-406F-B9CD-9B3CF9727F12}"/>
    <cellStyle name="Comma 2 5 5 5" xfId="12320" xr:uid="{DFE25C55-ADE2-4D3B-AEF0-45A368DD9F31}"/>
    <cellStyle name="Comma 2 5 5 6" xfId="26010" xr:uid="{4DD29B08-B1EE-4337-A090-5C486F417289}"/>
    <cellStyle name="Comma 2 5 5 7" xfId="40894" xr:uid="{FFF2F8A3-CBB3-41BD-8505-27503C04821C}"/>
    <cellStyle name="Comma 2 5 6" xfId="5473" xr:uid="{EEF8BA4D-C4F9-485B-B57D-D398E52831D4}"/>
    <cellStyle name="Comma 2 5 6 2" xfId="7187" xr:uid="{59D093E6-1DEA-4804-A716-61AC42D56A7C}"/>
    <cellStyle name="Comma 2 5 6 2 2" xfId="10609" xr:uid="{66FEE3B3-B49B-4EE2-AC0A-70FDECFFFA43}"/>
    <cellStyle name="Comma 2 5 6 2 2 2" xfId="24299" xr:uid="{A1C50D29-2954-469A-AD0C-BC135095A475}"/>
    <cellStyle name="Comma 2 5 6 2 2 2 2" xfId="37991" xr:uid="{EC4CF6A1-2CE5-47B1-9F4F-E240571ACCF1}"/>
    <cellStyle name="Comma 2 5 6 2 2 2 3" xfId="52875" xr:uid="{6C38CEC7-BA54-4333-AA14-D1A1ABB2F03E}"/>
    <cellStyle name="Comma 2 5 6 2 2 3" xfId="17455" xr:uid="{4C3CB823-F109-4B9E-8525-726A4F756D10}"/>
    <cellStyle name="Comma 2 5 6 2 2 4" xfId="31145" xr:uid="{B77236F4-C8A4-4277-8515-2A96BC584CB1}"/>
    <cellStyle name="Comma 2 5 6 2 2 5" xfId="46029" xr:uid="{D9FEA0FA-EAA5-433C-A469-0635D0603B29}"/>
    <cellStyle name="Comma 2 5 6 2 3" xfId="20877" xr:uid="{B25AB596-FD27-4FD8-A57B-CBB7F1E99FEF}"/>
    <cellStyle name="Comma 2 5 6 2 3 2" xfId="34569" xr:uid="{52169C4C-70C1-4750-9BCD-FF59AD93F438}"/>
    <cellStyle name="Comma 2 5 6 2 3 3" xfId="49453" xr:uid="{D0EECBBE-F7A2-463F-988F-3E5D97E9278F}"/>
    <cellStyle name="Comma 2 5 6 2 4" xfId="14033" xr:uid="{72C4D8AA-7933-40E5-818D-3B9CD06CE095}"/>
    <cellStyle name="Comma 2 5 6 2 5" xfId="27723" xr:uid="{2B821D3A-FFC1-4038-98B5-5E37E169B517}"/>
    <cellStyle name="Comma 2 5 6 2 6" xfId="42607" xr:uid="{1B08E024-9038-43EA-8DF5-B0A5B5045E20}"/>
    <cellStyle name="Comma 2 5 6 3" xfId="8897" xr:uid="{C42CF5DA-DCCA-4CD5-9D53-86FB29E1E10A}"/>
    <cellStyle name="Comma 2 5 6 3 2" xfId="22587" xr:uid="{1E7F0A49-3586-4508-B992-7AE16BE37352}"/>
    <cellStyle name="Comma 2 5 6 3 2 2" xfId="36279" xr:uid="{C3E7FA34-19BC-4CEB-8E1F-493E8D4E1882}"/>
    <cellStyle name="Comma 2 5 6 3 2 3" xfId="51163" xr:uid="{3E1FAA21-C0A4-476E-AB6A-6693DC924E30}"/>
    <cellStyle name="Comma 2 5 6 3 3" xfId="15743" xr:uid="{DC66FD35-D1AE-4E30-8C6C-5FDF7557432B}"/>
    <cellStyle name="Comma 2 5 6 3 4" xfId="29433" xr:uid="{AFEDF077-8CEA-469D-A573-F8D6CF3792DB}"/>
    <cellStyle name="Comma 2 5 6 3 5" xfId="44317" xr:uid="{0EEE0A96-7AEE-4336-A762-B6900E7AEAE6}"/>
    <cellStyle name="Comma 2 5 6 4" xfId="19165" xr:uid="{F5D7A7D6-202E-4F43-8F88-557A796FC1AF}"/>
    <cellStyle name="Comma 2 5 6 4 2" xfId="32857" xr:uid="{8964F17F-604F-4E44-B0FF-80FAA27304A6}"/>
    <cellStyle name="Comma 2 5 6 4 3" xfId="47741" xr:uid="{C4A7DE34-D059-44B2-AFC9-DFB39CD7AAD6}"/>
    <cellStyle name="Comma 2 5 6 5" xfId="12321" xr:uid="{18493418-8614-4DDD-8B85-8E85F92FCAB4}"/>
    <cellStyle name="Comma 2 5 6 6" xfId="26011" xr:uid="{C0250D22-1133-4949-A81B-F80D57D5E694}"/>
    <cellStyle name="Comma 2 5 6 7" xfId="40895" xr:uid="{029CD4AB-C248-418D-BD34-91DAC0A77DA9}"/>
    <cellStyle name="Comma 2 5 7" xfId="7173" xr:uid="{BB3CFCDF-84C6-42AA-A6C2-02E5917F9989}"/>
    <cellStyle name="Comma 2 5 7 2" xfId="10595" xr:uid="{F98CCB07-3AD7-4316-8B7F-D590510322B7}"/>
    <cellStyle name="Comma 2 5 7 2 2" xfId="24285" xr:uid="{2451C31D-84A2-4575-B2E1-8087E9BB2265}"/>
    <cellStyle name="Comma 2 5 7 2 2 2" xfId="37977" xr:uid="{77AFBA6D-34D2-4A86-8650-2B735724003C}"/>
    <cellStyle name="Comma 2 5 7 2 2 3" xfId="52861" xr:uid="{536AEF7C-6B38-414E-B2DC-FDBF62A27E43}"/>
    <cellStyle name="Comma 2 5 7 2 3" xfId="17441" xr:uid="{42322F0F-D27F-4369-9A79-BC492A411C6F}"/>
    <cellStyle name="Comma 2 5 7 2 4" xfId="31131" xr:uid="{01144765-B5A6-478D-AEE8-546CE313D4E1}"/>
    <cellStyle name="Comma 2 5 7 2 5" xfId="46015" xr:uid="{A0F0FA5D-F066-4FB5-B7EA-A15A55CF5CA0}"/>
    <cellStyle name="Comma 2 5 7 3" xfId="20863" xr:uid="{D38D7533-A9B2-431A-83CE-89B82CB2C4A6}"/>
    <cellStyle name="Comma 2 5 7 3 2" xfId="34555" xr:uid="{4E981504-42DF-4A5D-8FA9-9C2BFC8D7AE7}"/>
    <cellStyle name="Comma 2 5 7 3 3" xfId="49439" xr:uid="{010ED0D9-4C6C-4103-8A25-8566E3A98C37}"/>
    <cellStyle name="Comma 2 5 7 4" xfId="14019" xr:uid="{E30DC00A-B9C4-4406-B911-483ABAE4E11B}"/>
    <cellStyle name="Comma 2 5 7 5" xfId="27709" xr:uid="{34F74422-7186-4B2D-A4EE-8CE2D7E03C79}"/>
    <cellStyle name="Comma 2 5 7 6" xfId="42593" xr:uid="{F867F17B-1142-4334-89B2-1A3A86B65EED}"/>
    <cellStyle name="Comma 2 5 8" xfId="8883" xr:uid="{9628D218-5086-43FC-A776-B7CBE4E1ABF3}"/>
    <cellStyle name="Comma 2 5 8 2" xfId="22573" xr:uid="{C30D7694-6205-431D-8D97-C12791B3EE74}"/>
    <cellStyle name="Comma 2 5 8 2 2" xfId="36265" xr:uid="{7002F213-DAB8-4F71-AC2F-486D8689C987}"/>
    <cellStyle name="Comma 2 5 8 2 3" xfId="51149" xr:uid="{86E49E0D-7A54-4053-975A-0BE9207AE67F}"/>
    <cellStyle name="Comma 2 5 8 3" xfId="15729" xr:uid="{30297BF8-DCF9-4F8D-9D06-FCCB1092E406}"/>
    <cellStyle name="Comma 2 5 8 4" xfId="29419" xr:uid="{1D788D30-22A5-434D-8153-E5E9B67F9008}"/>
    <cellStyle name="Comma 2 5 8 5" xfId="44303" xr:uid="{045D8214-76B7-4704-9BA5-A8EF637C83D3}"/>
    <cellStyle name="Comma 2 5 9" xfId="19151" xr:uid="{60C909DE-8DCC-4456-A731-EA6D41B459AD}"/>
    <cellStyle name="Comma 2 5 9 2" xfId="32843" xr:uid="{B94211E5-DEE3-4CC5-BBCE-811970EB6933}"/>
    <cellStyle name="Comma 2 5 9 3" xfId="47727" xr:uid="{53F1674D-2366-4B76-B58B-A05225CBD439}"/>
    <cellStyle name="Comma 2 6" xfId="5474" xr:uid="{9138D096-0845-4BCD-8620-0A6B04B0F5A5}"/>
    <cellStyle name="Comma 2 6 10" xfId="40896" xr:uid="{129CE38F-FE3C-4D25-8183-110851C22D28}"/>
    <cellStyle name="Comma 2 6 2" xfId="5475" xr:uid="{B7CE53E1-9117-4171-95DC-CEF7F4BE5044}"/>
    <cellStyle name="Comma 2 6 2 2" xfId="5476" xr:uid="{897851F9-58BE-4EC9-AA2E-8D456154236D}"/>
    <cellStyle name="Comma 2 6 2 2 2" xfId="7190" xr:uid="{4E5301F9-4AED-4115-A2C6-C1FC1C5EEAC7}"/>
    <cellStyle name="Comma 2 6 2 2 2 2" xfId="10612" xr:uid="{F29A2F50-3AD1-49F0-BB44-1537171B7E00}"/>
    <cellStyle name="Comma 2 6 2 2 2 2 2" xfId="24302" xr:uid="{9FC137A2-CB4D-48BA-B77D-777B288C118C}"/>
    <cellStyle name="Comma 2 6 2 2 2 2 2 2" xfId="37994" xr:uid="{A4442382-42A6-4CD4-A048-5AF2C0FA9422}"/>
    <cellStyle name="Comma 2 6 2 2 2 2 2 3" xfId="52878" xr:uid="{005CB064-5B1E-45B5-B7C2-5FC5D6D4A2F4}"/>
    <cellStyle name="Comma 2 6 2 2 2 2 3" xfId="17458" xr:uid="{5CC8BC72-D269-43C7-A958-B526326DB21D}"/>
    <cellStyle name="Comma 2 6 2 2 2 2 4" xfId="31148" xr:uid="{96731BB7-DEC8-45B9-B1D1-AC5BD867FC69}"/>
    <cellStyle name="Comma 2 6 2 2 2 2 5" xfId="46032" xr:uid="{4E520209-DA86-407C-AF40-57C52BF62588}"/>
    <cellStyle name="Comma 2 6 2 2 2 3" xfId="20880" xr:uid="{68A7DAAE-9391-44B3-889D-B45949E4330F}"/>
    <cellStyle name="Comma 2 6 2 2 2 3 2" xfId="34572" xr:uid="{235F1367-5433-4108-8C93-71E951D1762A}"/>
    <cellStyle name="Comma 2 6 2 2 2 3 3" xfId="49456" xr:uid="{6F66E409-9155-4AEA-8E26-FA47C6691E39}"/>
    <cellStyle name="Comma 2 6 2 2 2 4" xfId="14036" xr:uid="{927FCACB-9D94-44F3-BC19-1F4E63A4FC94}"/>
    <cellStyle name="Comma 2 6 2 2 2 5" xfId="27726" xr:uid="{A944585C-C18A-4A87-92DE-E92E867B0B10}"/>
    <cellStyle name="Comma 2 6 2 2 2 6" xfId="42610" xr:uid="{AA898D0E-BF9D-4754-9184-16D9EA447BF5}"/>
    <cellStyle name="Comma 2 6 2 2 3" xfId="8900" xr:uid="{C53E38F2-2E59-45A9-8905-3CA125555448}"/>
    <cellStyle name="Comma 2 6 2 2 3 2" xfId="22590" xr:uid="{3C06A74C-0F35-4045-A08A-0651E3C31CBE}"/>
    <cellStyle name="Comma 2 6 2 2 3 2 2" xfId="36282" xr:uid="{56CFA381-6433-4213-AEDA-797DF8DA8919}"/>
    <cellStyle name="Comma 2 6 2 2 3 2 3" xfId="51166" xr:uid="{83697DFE-0BA1-4DD2-9143-2B8D553D28BE}"/>
    <cellStyle name="Comma 2 6 2 2 3 3" xfId="15746" xr:uid="{9A5E8A74-6E54-43F5-BF15-A8F90352125D}"/>
    <cellStyle name="Comma 2 6 2 2 3 4" xfId="29436" xr:uid="{7757A71C-96E5-4DB5-9B03-048B4C51EDEC}"/>
    <cellStyle name="Comma 2 6 2 2 3 5" xfId="44320" xr:uid="{01F421F0-D2DC-4F62-9B0D-2AB15DFAE6F1}"/>
    <cellStyle name="Comma 2 6 2 2 4" xfId="19168" xr:uid="{94FAF13B-693E-4780-BBB7-AA7B1EFA06CF}"/>
    <cellStyle name="Comma 2 6 2 2 4 2" xfId="32860" xr:uid="{1162D0A9-2051-47BA-80F1-E58F789245EE}"/>
    <cellStyle name="Comma 2 6 2 2 4 3" xfId="47744" xr:uid="{17FC5A90-D733-4C6B-A04D-4D3F099EE6A0}"/>
    <cellStyle name="Comma 2 6 2 2 5" xfId="12324" xr:uid="{A470EFC7-1834-4275-90E7-E94850F77B21}"/>
    <cellStyle name="Comma 2 6 2 2 6" xfId="26014" xr:uid="{4567A250-D5CB-467C-9230-6AA386D35A6E}"/>
    <cellStyle name="Comma 2 6 2 2 7" xfId="40898" xr:uid="{C966AE0D-64B4-4454-8C63-7EA3E20A82B0}"/>
    <cellStyle name="Comma 2 6 2 3" xfId="7189" xr:uid="{BB6C902F-DE3D-4602-9B82-5DB0A2BDDE14}"/>
    <cellStyle name="Comma 2 6 2 3 2" xfId="10611" xr:uid="{6761380A-7F44-451A-A777-C8EEA1B5ED87}"/>
    <cellStyle name="Comma 2 6 2 3 2 2" xfId="24301" xr:uid="{B37C4EE3-ABC0-4B17-BA3C-933614626AC1}"/>
    <cellStyle name="Comma 2 6 2 3 2 2 2" xfId="37993" xr:uid="{E003803C-B55F-4B45-B91D-C2D2619BDE7B}"/>
    <cellStyle name="Comma 2 6 2 3 2 2 3" xfId="52877" xr:uid="{D20E6B20-2BEA-4FA1-BC55-F8322F3AC9D2}"/>
    <cellStyle name="Comma 2 6 2 3 2 3" xfId="17457" xr:uid="{C76DFA51-BAE6-44E4-8A46-3D2F5721E4A9}"/>
    <cellStyle name="Comma 2 6 2 3 2 4" xfId="31147" xr:uid="{1421612D-5DA2-49DA-BCE6-E752A78BBA14}"/>
    <cellStyle name="Comma 2 6 2 3 2 5" xfId="46031" xr:uid="{828AA107-4535-4F43-8D05-C65B8C50D195}"/>
    <cellStyle name="Comma 2 6 2 3 3" xfId="20879" xr:uid="{A442381D-1FEF-4B52-A30B-BE0D5F456AFA}"/>
    <cellStyle name="Comma 2 6 2 3 3 2" xfId="34571" xr:uid="{B06C3BC0-60F2-4DC2-8E83-E7A189067F62}"/>
    <cellStyle name="Comma 2 6 2 3 3 3" xfId="49455" xr:uid="{EE951F34-F93D-40A5-8F48-033025E8A735}"/>
    <cellStyle name="Comma 2 6 2 3 4" xfId="14035" xr:uid="{98C85AD5-D575-4716-9E5A-C6014023CE73}"/>
    <cellStyle name="Comma 2 6 2 3 5" xfId="27725" xr:uid="{679F138C-E161-4FE3-AADD-73938CBB8641}"/>
    <cellStyle name="Comma 2 6 2 3 6" xfId="42609" xr:uid="{47E67A7E-BB07-407C-AB8C-5D9AC36D3883}"/>
    <cellStyle name="Comma 2 6 2 4" xfId="8899" xr:uid="{76527292-0B07-403C-BE11-F852F4478478}"/>
    <cellStyle name="Comma 2 6 2 4 2" xfId="22589" xr:uid="{7BCDEA11-9560-4F92-9B28-5899A2D69FFE}"/>
    <cellStyle name="Comma 2 6 2 4 2 2" xfId="36281" xr:uid="{B74BED30-BD42-4FD6-A3DD-AAF8C4709938}"/>
    <cellStyle name="Comma 2 6 2 4 2 3" xfId="51165" xr:uid="{FA7C05D5-EA44-4605-8D4E-549FCEE4F221}"/>
    <cellStyle name="Comma 2 6 2 4 3" xfId="15745" xr:uid="{F7CF5F84-F660-4091-9EAE-953F9B8D132D}"/>
    <cellStyle name="Comma 2 6 2 4 4" xfId="29435" xr:uid="{A5652A18-0970-40BF-AD9A-E1E815089C11}"/>
    <cellStyle name="Comma 2 6 2 4 5" xfId="44319" xr:uid="{FB05B397-AA6C-46A1-B1E0-54A500217B2C}"/>
    <cellStyle name="Comma 2 6 2 5" xfId="19167" xr:uid="{ED6FE344-9548-468B-819A-764673E207D4}"/>
    <cellStyle name="Comma 2 6 2 5 2" xfId="32859" xr:uid="{DC1068C7-8257-445E-90AB-3D34ABDAE9D7}"/>
    <cellStyle name="Comma 2 6 2 5 3" xfId="47743" xr:uid="{E93C171B-A95A-4B52-B5DA-9716E5B96DFC}"/>
    <cellStyle name="Comma 2 6 2 6" xfId="12323" xr:uid="{A59E03CC-FA81-4305-B706-EC7767B4A06D}"/>
    <cellStyle name="Comma 2 6 2 7" xfId="26013" xr:uid="{0C73DA57-E04C-4F0A-8B90-CF2D1D9C3CB8}"/>
    <cellStyle name="Comma 2 6 2 8" xfId="40897" xr:uid="{6E74ECD6-FDD3-4023-84EB-AF27ADFA4CFA}"/>
    <cellStyle name="Comma 2 6 3" xfId="5477" xr:uid="{B541AF93-FFD0-4361-9B2D-9700AAEDC778}"/>
    <cellStyle name="Comma 2 6 3 2" xfId="7191" xr:uid="{21FB3FBB-3CCD-489E-AD2B-90AB8BB5BF5C}"/>
    <cellStyle name="Comma 2 6 3 2 2" xfId="10613" xr:uid="{3B8161F3-9FE9-4DD0-9D80-1C10928A8707}"/>
    <cellStyle name="Comma 2 6 3 2 2 2" xfId="24303" xr:uid="{3FE3E492-7F0D-4DB9-B398-F22DA2D1E7CD}"/>
    <cellStyle name="Comma 2 6 3 2 2 2 2" xfId="37995" xr:uid="{03BC70FA-E8B6-4188-9434-643CA16652A2}"/>
    <cellStyle name="Comma 2 6 3 2 2 2 3" xfId="52879" xr:uid="{D8FB1511-F332-44D6-827A-3F0BCA13488D}"/>
    <cellStyle name="Comma 2 6 3 2 2 3" xfId="17459" xr:uid="{0E3DA430-FAAD-4767-AFBC-4A56E7807711}"/>
    <cellStyle name="Comma 2 6 3 2 2 4" xfId="31149" xr:uid="{A7D4201C-B50D-4164-9627-75CD6FCD1A93}"/>
    <cellStyle name="Comma 2 6 3 2 2 5" xfId="46033" xr:uid="{D472DDEF-737E-49F9-B2DC-412FC45594EA}"/>
    <cellStyle name="Comma 2 6 3 2 3" xfId="20881" xr:uid="{29E29527-949F-430A-950B-B9E9BD9393AB}"/>
    <cellStyle name="Comma 2 6 3 2 3 2" xfId="34573" xr:uid="{E084C507-24F0-4148-B2E0-50069341D1D0}"/>
    <cellStyle name="Comma 2 6 3 2 3 3" xfId="49457" xr:uid="{0DC88B6B-A986-444E-96CE-1C67840C33D3}"/>
    <cellStyle name="Comma 2 6 3 2 4" xfId="14037" xr:uid="{0D53BC65-AA5E-47B3-8B47-CDC84972CD52}"/>
    <cellStyle name="Comma 2 6 3 2 5" xfId="27727" xr:uid="{58C64575-5314-48E2-8A17-B836D905E7D6}"/>
    <cellStyle name="Comma 2 6 3 2 6" xfId="42611" xr:uid="{45303461-17FB-4A64-B328-FDF159FA1BC4}"/>
    <cellStyle name="Comma 2 6 3 3" xfId="8901" xr:uid="{6D2971E4-CB01-44F0-A50F-9048E13CBC6B}"/>
    <cellStyle name="Comma 2 6 3 3 2" xfId="22591" xr:uid="{5C2B7BDE-2F57-4DCE-B3C0-616675A3BC8A}"/>
    <cellStyle name="Comma 2 6 3 3 2 2" xfId="36283" xr:uid="{D777841E-736E-419A-8D91-CE1CC6DA5D34}"/>
    <cellStyle name="Comma 2 6 3 3 2 3" xfId="51167" xr:uid="{6C81F6C3-CEC5-421B-AFCA-C0648B39BDBD}"/>
    <cellStyle name="Comma 2 6 3 3 3" xfId="15747" xr:uid="{A70900B9-D86D-4630-889F-D9E6EF618162}"/>
    <cellStyle name="Comma 2 6 3 3 4" xfId="29437" xr:uid="{E118B1BE-04F8-4FE2-9BD7-3896EECE9424}"/>
    <cellStyle name="Comma 2 6 3 3 5" xfId="44321" xr:uid="{7627B6BB-FA19-4D03-B2F6-1CD9CE5F99F2}"/>
    <cellStyle name="Comma 2 6 3 4" xfId="19169" xr:uid="{7B3DFED4-0A01-4D67-A6B2-0716E87FE954}"/>
    <cellStyle name="Comma 2 6 3 4 2" xfId="32861" xr:uid="{CF74C828-DA16-4007-837D-358294D91506}"/>
    <cellStyle name="Comma 2 6 3 4 3" xfId="47745" xr:uid="{98CB0EDC-5B5C-48D0-ACCD-202A97A7BFB9}"/>
    <cellStyle name="Comma 2 6 3 5" xfId="12325" xr:uid="{BE440B7B-A2DE-42F3-9654-C725E03F3998}"/>
    <cellStyle name="Comma 2 6 3 6" xfId="26015" xr:uid="{19AB22FB-18F0-4DC9-B3DD-5290345C0128}"/>
    <cellStyle name="Comma 2 6 3 7" xfId="40899" xr:uid="{8E5344DA-F539-4DA5-8DBF-9D9EFA8AA9F2}"/>
    <cellStyle name="Comma 2 6 4" xfId="5478" xr:uid="{64156943-283A-4544-9EAA-55AEF8D0EF2F}"/>
    <cellStyle name="Comma 2 6 4 2" xfId="7192" xr:uid="{B8D4AB61-4677-4081-B6CF-437F279DD53F}"/>
    <cellStyle name="Comma 2 6 4 2 2" xfId="10614" xr:uid="{0013233C-94A5-4D12-9230-1BA7C0C9BCF9}"/>
    <cellStyle name="Comma 2 6 4 2 2 2" xfId="24304" xr:uid="{C2AEE13A-0852-4B1F-9AA9-10B5E084772C}"/>
    <cellStyle name="Comma 2 6 4 2 2 2 2" xfId="37996" xr:uid="{3DF49210-03BE-4B0C-8164-0507634D4ECB}"/>
    <cellStyle name="Comma 2 6 4 2 2 2 3" xfId="52880" xr:uid="{36A400B3-5461-4135-95BB-0D599A90B329}"/>
    <cellStyle name="Comma 2 6 4 2 2 3" xfId="17460" xr:uid="{68AADA65-0653-4033-82D5-5A69F703615C}"/>
    <cellStyle name="Comma 2 6 4 2 2 4" xfId="31150" xr:uid="{9F12226A-4663-404F-8D47-139A650E48EA}"/>
    <cellStyle name="Comma 2 6 4 2 2 5" xfId="46034" xr:uid="{30E3E63F-3F20-43E9-B3A0-8C393EB62F31}"/>
    <cellStyle name="Comma 2 6 4 2 3" xfId="20882" xr:uid="{82889FD1-9C99-4A34-BD74-644BACB5E12B}"/>
    <cellStyle name="Comma 2 6 4 2 3 2" xfId="34574" xr:uid="{00C5DB56-1808-41B6-886A-C6382B589F1F}"/>
    <cellStyle name="Comma 2 6 4 2 3 3" xfId="49458" xr:uid="{9D613BE0-409C-4A06-86AE-D60C71E5C3D7}"/>
    <cellStyle name="Comma 2 6 4 2 4" xfId="14038" xr:uid="{605E4530-7D5E-4CC8-A298-82FC5DD360C9}"/>
    <cellStyle name="Comma 2 6 4 2 5" xfId="27728" xr:uid="{DB385088-E720-43B5-87DC-04CCB1CCA1C4}"/>
    <cellStyle name="Comma 2 6 4 2 6" xfId="42612" xr:uid="{7E32FCE3-AE5F-4FC0-8E59-B1508105D7D1}"/>
    <cellStyle name="Comma 2 6 4 3" xfId="8902" xr:uid="{9E50F88E-BCBB-4FC9-B0C3-3FE41E1184E0}"/>
    <cellStyle name="Comma 2 6 4 3 2" xfId="22592" xr:uid="{8A68A735-CEB6-4631-B1FD-7303B7784561}"/>
    <cellStyle name="Comma 2 6 4 3 2 2" xfId="36284" xr:uid="{F1E9B6F9-0945-4C5C-AF87-05F51F4FCB56}"/>
    <cellStyle name="Comma 2 6 4 3 2 3" xfId="51168" xr:uid="{B62AED5D-B333-4715-B8F7-770E2ECEBDE3}"/>
    <cellStyle name="Comma 2 6 4 3 3" xfId="15748" xr:uid="{501DD072-DDB0-48D3-B0DE-BA8F552120CD}"/>
    <cellStyle name="Comma 2 6 4 3 4" xfId="29438" xr:uid="{09E3304F-3A82-4C2C-A333-F82357E4B4C0}"/>
    <cellStyle name="Comma 2 6 4 3 5" xfId="44322" xr:uid="{F01BECBF-43E3-4746-93A8-F0CAF7FDED6C}"/>
    <cellStyle name="Comma 2 6 4 4" xfId="19170" xr:uid="{C20EC7B3-EA0F-4F9D-AA27-4FDB3F00C823}"/>
    <cellStyle name="Comma 2 6 4 4 2" xfId="32862" xr:uid="{8A73E565-9310-497D-ADD8-4FE61A99A573}"/>
    <cellStyle name="Comma 2 6 4 4 3" xfId="47746" xr:uid="{391A99A7-2251-4703-8029-117C1C6AA8E8}"/>
    <cellStyle name="Comma 2 6 4 5" xfId="12326" xr:uid="{E3ECDC2B-4D85-4408-86A1-875B924FBEEB}"/>
    <cellStyle name="Comma 2 6 4 6" xfId="26016" xr:uid="{B1F10A80-F9B3-49E2-94C8-F2B08481B0F0}"/>
    <cellStyle name="Comma 2 6 4 7" xfId="40900" xr:uid="{A6674E9F-4922-4DCA-B8E1-5C7C04C94EE9}"/>
    <cellStyle name="Comma 2 6 5" xfId="7188" xr:uid="{2D78AA63-1CC2-45AB-B295-8F4A53E3E7C4}"/>
    <cellStyle name="Comma 2 6 5 2" xfId="10610" xr:uid="{7BB078A2-A754-4A05-9EF3-EBEA3D0FB366}"/>
    <cellStyle name="Comma 2 6 5 2 2" xfId="24300" xr:uid="{3099A198-9480-4EFC-B2F0-01FD7F936235}"/>
    <cellStyle name="Comma 2 6 5 2 2 2" xfId="37992" xr:uid="{50F0CE64-AF2B-4B64-89B8-DB5C69101A16}"/>
    <cellStyle name="Comma 2 6 5 2 2 3" xfId="52876" xr:uid="{2D8DA995-6362-4EC2-AAFF-998807786DFF}"/>
    <cellStyle name="Comma 2 6 5 2 3" xfId="17456" xr:uid="{D244F171-FAD0-4198-AB60-EAF6E2E7C616}"/>
    <cellStyle name="Comma 2 6 5 2 4" xfId="31146" xr:uid="{3FBD9814-F3E4-4065-8E05-1ECA98719EE3}"/>
    <cellStyle name="Comma 2 6 5 2 5" xfId="46030" xr:uid="{36D9F91F-0A88-4D3E-BC86-76D5BE447C8C}"/>
    <cellStyle name="Comma 2 6 5 3" xfId="20878" xr:uid="{CABD79B6-7E43-4141-97F6-B9E569F7601A}"/>
    <cellStyle name="Comma 2 6 5 3 2" xfId="34570" xr:uid="{05898DEA-C60B-4657-9CCD-CF53230E469A}"/>
    <cellStyle name="Comma 2 6 5 3 3" xfId="49454" xr:uid="{4F02B6C9-2AB1-472E-8A13-0A0FB5D7C7CA}"/>
    <cellStyle name="Comma 2 6 5 4" xfId="14034" xr:uid="{E96B50BA-8E3E-46B4-81D8-A391A3D7A023}"/>
    <cellStyle name="Comma 2 6 5 5" xfId="27724" xr:uid="{15DE81F6-0B77-49DF-8310-E26FF5821967}"/>
    <cellStyle name="Comma 2 6 5 6" xfId="42608" xr:uid="{B6044622-B89B-44CA-95F4-D7010346A5ED}"/>
    <cellStyle name="Comma 2 6 6" xfId="8898" xr:uid="{44D7F6EC-6DDA-418C-81F5-D73B37DC630D}"/>
    <cellStyle name="Comma 2 6 6 2" xfId="22588" xr:uid="{C9294F08-1B99-4482-8F8B-CA6B43B5F8B8}"/>
    <cellStyle name="Comma 2 6 6 2 2" xfId="36280" xr:uid="{16E1E9CA-7919-434E-A7AB-C9994983EE01}"/>
    <cellStyle name="Comma 2 6 6 2 3" xfId="51164" xr:uid="{7459E0B0-DAD1-46B3-9BF9-16BC899936C6}"/>
    <cellStyle name="Comma 2 6 6 3" xfId="15744" xr:uid="{02668B20-542B-4B6B-9B0D-DBF9411EC4B8}"/>
    <cellStyle name="Comma 2 6 6 4" xfId="29434" xr:uid="{029BF49C-E707-404F-BF1B-091B521B212C}"/>
    <cellStyle name="Comma 2 6 6 5" xfId="44318" xr:uid="{E2553E78-3505-475B-9128-4F283D844E48}"/>
    <cellStyle name="Comma 2 6 7" xfId="19166" xr:uid="{26758F1E-F8A1-4C10-9400-FF52857D2912}"/>
    <cellStyle name="Comma 2 6 7 2" xfId="32858" xr:uid="{B5B34560-1BF7-4B7F-A50F-C32B2D7842BC}"/>
    <cellStyle name="Comma 2 6 7 3" xfId="47742" xr:uid="{881AA4AB-1AD9-4F1B-8118-938A628FC1F2}"/>
    <cellStyle name="Comma 2 6 8" xfId="12322" xr:uid="{0525C6C4-D895-4F68-BBC3-571BBE4B704C}"/>
    <cellStyle name="Comma 2 6 9" xfId="26012" xr:uid="{EB13E799-D6AF-451F-BC55-9C677A9566A2}"/>
    <cellStyle name="Comma 2 7" xfId="5479" xr:uid="{A970E3AE-5D65-47F8-9CBE-C7AD8405EB52}"/>
    <cellStyle name="Comma 2 7 10" xfId="40901" xr:uid="{69263CC6-4397-41D5-BF20-B018B3B7A3A6}"/>
    <cellStyle name="Comma 2 7 2" xfId="5480" xr:uid="{F49B76A4-22DE-4286-896E-F8EA61F19362}"/>
    <cellStyle name="Comma 2 7 2 2" xfId="5481" xr:uid="{02AC6FE2-7E41-41FA-B0C6-BBA992F99260}"/>
    <cellStyle name="Comma 2 7 2 2 2" xfId="7195" xr:uid="{B5EB6BE6-0796-4DD7-B4FA-A7A7FC81CA02}"/>
    <cellStyle name="Comma 2 7 2 2 2 2" xfId="10617" xr:uid="{5C4ADF45-DE79-4E6B-9A79-9C0FBB019605}"/>
    <cellStyle name="Comma 2 7 2 2 2 2 2" xfId="24307" xr:uid="{CEE753D9-D4AE-4C80-B77F-4805C92B0034}"/>
    <cellStyle name="Comma 2 7 2 2 2 2 2 2" xfId="37999" xr:uid="{B3802CB6-0143-4DB9-9261-4FCEE1D04D24}"/>
    <cellStyle name="Comma 2 7 2 2 2 2 2 3" xfId="52883" xr:uid="{1570A75F-C05A-4E92-9AEB-B77D2154E8DC}"/>
    <cellStyle name="Comma 2 7 2 2 2 2 3" xfId="17463" xr:uid="{E8718DCF-0194-49F9-99B2-3E2CBD53E201}"/>
    <cellStyle name="Comma 2 7 2 2 2 2 4" xfId="31153" xr:uid="{3B2EB1B5-73B7-44A3-9735-2A885CAFB014}"/>
    <cellStyle name="Comma 2 7 2 2 2 2 5" xfId="46037" xr:uid="{362AAA77-34B2-46EA-B349-5E54F5EC89DD}"/>
    <cellStyle name="Comma 2 7 2 2 2 3" xfId="20885" xr:uid="{4F241CDA-606F-4291-AD07-1B678678DD67}"/>
    <cellStyle name="Comma 2 7 2 2 2 3 2" xfId="34577" xr:uid="{C3A0255A-1A4E-4C86-B6F2-B2EFAA3386EE}"/>
    <cellStyle name="Comma 2 7 2 2 2 3 3" xfId="49461" xr:uid="{6389FAD0-AD53-43D4-9F5D-14F37F652B71}"/>
    <cellStyle name="Comma 2 7 2 2 2 4" xfId="14041" xr:uid="{29702FE9-BA04-4755-B37F-0E581ED156F1}"/>
    <cellStyle name="Comma 2 7 2 2 2 5" xfId="27731" xr:uid="{853DB190-0280-454A-8F36-46A294830F8A}"/>
    <cellStyle name="Comma 2 7 2 2 2 6" xfId="42615" xr:uid="{B18EC9DF-5B22-4925-91E5-6FB85D76F74C}"/>
    <cellStyle name="Comma 2 7 2 2 3" xfId="8905" xr:uid="{6C8F6088-2A56-4110-B856-34FD055FEED5}"/>
    <cellStyle name="Comma 2 7 2 2 3 2" xfId="22595" xr:uid="{2277EC95-211E-490D-82B4-41B408891CD5}"/>
    <cellStyle name="Comma 2 7 2 2 3 2 2" xfId="36287" xr:uid="{898D3A14-BF01-407E-9F62-4B69D4432A0F}"/>
    <cellStyle name="Comma 2 7 2 2 3 2 3" xfId="51171" xr:uid="{33D8DB57-C9D1-494E-A2F8-B7624B2FE5E8}"/>
    <cellStyle name="Comma 2 7 2 2 3 3" xfId="15751" xr:uid="{DF995C71-A468-4DDD-9A0C-ECBE5AE2A233}"/>
    <cellStyle name="Comma 2 7 2 2 3 4" xfId="29441" xr:uid="{61FBBB1D-2023-4D66-BF05-F5951467C0B7}"/>
    <cellStyle name="Comma 2 7 2 2 3 5" xfId="44325" xr:uid="{C5671EF5-ACA1-4C08-B0CF-386EE83FADC6}"/>
    <cellStyle name="Comma 2 7 2 2 4" xfId="19173" xr:uid="{1B900B04-6248-4B43-95B5-37398AC153A8}"/>
    <cellStyle name="Comma 2 7 2 2 4 2" xfId="32865" xr:uid="{32F43485-9285-46B6-9464-27B5CEC436CA}"/>
    <cellStyle name="Comma 2 7 2 2 4 3" xfId="47749" xr:uid="{5F5E1B46-BD94-44A3-A148-E065361C0375}"/>
    <cellStyle name="Comma 2 7 2 2 5" xfId="12329" xr:uid="{932040F3-EC07-489A-861B-E6AEEBAD8F9A}"/>
    <cellStyle name="Comma 2 7 2 2 6" xfId="26019" xr:uid="{6FD4AB51-B723-4BB2-936C-E7894EE8DB7F}"/>
    <cellStyle name="Comma 2 7 2 2 7" xfId="40903" xr:uid="{A71EB6A9-D426-4758-BCEC-7746495FBAB1}"/>
    <cellStyle name="Comma 2 7 2 3" xfId="7194" xr:uid="{D95494EA-65B3-47DE-AD87-6D323344C38E}"/>
    <cellStyle name="Comma 2 7 2 3 2" xfId="10616" xr:uid="{E172724B-E236-4A6A-9C80-AE30F4213F0E}"/>
    <cellStyle name="Comma 2 7 2 3 2 2" xfId="24306" xr:uid="{41592E5F-EE2F-41A8-A076-EF1309F4826A}"/>
    <cellStyle name="Comma 2 7 2 3 2 2 2" xfId="37998" xr:uid="{19F75DD8-F606-4D66-A723-97EA84A894EB}"/>
    <cellStyle name="Comma 2 7 2 3 2 2 3" xfId="52882" xr:uid="{A042A561-EC77-416A-8610-C17A64F9CD0F}"/>
    <cellStyle name="Comma 2 7 2 3 2 3" xfId="17462" xr:uid="{21A72790-0FEF-4023-A373-8A2BB2A40C78}"/>
    <cellStyle name="Comma 2 7 2 3 2 4" xfId="31152" xr:uid="{A921897D-C513-407A-9494-B162BFD08C3D}"/>
    <cellStyle name="Comma 2 7 2 3 2 5" xfId="46036" xr:uid="{F109B757-338C-4A13-8C27-BB8F9690F7F4}"/>
    <cellStyle name="Comma 2 7 2 3 3" xfId="20884" xr:uid="{EAED9E1F-AF5F-45B0-B31B-EDD47599B95D}"/>
    <cellStyle name="Comma 2 7 2 3 3 2" xfId="34576" xr:uid="{FDC6D2F6-5FFE-4AD6-8A46-90956B2212D2}"/>
    <cellStyle name="Comma 2 7 2 3 3 3" xfId="49460" xr:uid="{D7BA1544-7804-4D9A-8FE9-732BA49EA070}"/>
    <cellStyle name="Comma 2 7 2 3 4" xfId="14040" xr:uid="{EAD02AA0-EF13-4C95-B28B-DD862FAAD81B}"/>
    <cellStyle name="Comma 2 7 2 3 5" xfId="27730" xr:uid="{33E4E3DD-AE19-4218-9988-A7394407B250}"/>
    <cellStyle name="Comma 2 7 2 3 6" xfId="42614" xr:uid="{FA218BAF-63F2-4ECE-9C71-75295F9A02B6}"/>
    <cellStyle name="Comma 2 7 2 4" xfId="8904" xr:uid="{C107E721-1471-425F-A048-192F59481252}"/>
    <cellStyle name="Comma 2 7 2 4 2" xfId="22594" xr:uid="{11943B54-DA3D-4D25-A9EF-45AD4212620E}"/>
    <cellStyle name="Comma 2 7 2 4 2 2" xfId="36286" xr:uid="{DC598CE3-1BDC-442F-BA65-5C75AF0E05EF}"/>
    <cellStyle name="Comma 2 7 2 4 2 3" xfId="51170" xr:uid="{AB468758-F1C1-4291-82D3-4E8181129562}"/>
    <cellStyle name="Comma 2 7 2 4 3" xfId="15750" xr:uid="{FF5884C9-E574-48D3-8BC9-D328FB4496AB}"/>
    <cellStyle name="Comma 2 7 2 4 4" xfId="29440" xr:uid="{7AA65E10-78D3-43DF-9C6F-A1487A16BB14}"/>
    <cellStyle name="Comma 2 7 2 4 5" xfId="44324" xr:uid="{D8791484-5C5E-4C9A-8298-9EA14F12A1A1}"/>
    <cellStyle name="Comma 2 7 2 5" xfId="19172" xr:uid="{0691092A-F172-4A18-A6E8-EA54CE8C9E22}"/>
    <cellStyle name="Comma 2 7 2 5 2" xfId="32864" xr:uid="{BB8355CF-ED49-48A7-B053-2AB7E09A4F23}"/>
    <cellStyle name="Comma 2 7 2 5 3" xfId="47748" xr:uid="{E4EB83B9-7800-4842-8E57-8BE46400021C}"/>
    <cellStyle name="Comma 2 7 2 6" xfId="12328" xr:uid="{32A6BA90-C088-4F38-B3B1-96881631AD5E}"/>
    <cellStyle name="Comma 2 7 2 7" xfId="26018" xr:uid="{BDCD5E9D-9185-45EB-A944-9820E2BAA587}"/>
    <cellStyle name="Comma 2 7 2 8" xfId="40902" xr:uid="{3CAFA84E-B6F1-4DDD-95D8-3579DF7F4A39}"/>
    <cellStyle name="Comma 2 7 3" xfId="5482" xr:uid="{E604B664-8D73-4872-9428-0B49D25C18C9}"/>
    <cellStyle name="Comma 2 7 3 2" xfId="7196" xr:uid="{B03F39CD-45E0-4C06-979A-85FBB259133B}"/>
    <cellStyle name="Comma 2 7 3 2 2" xfId="10618" xr:uid="{6FFCC880-16DD-45F8-AF6E-65CADA19E82D}"/>
    <cellStyle name="Comma 2 7 3 2 2 2" xfId="24308" xr:uid="{8F13FDC0-DEDB-4E1D-B1F8-A1001C898547}"/>
    <cellStyle name="Comma 2 7 3 2 2 2 2" xfId="38000" xr:uid="{92E81BD4-2148-4778-8F67-5BAA6E5107D0}"/>
    <cellStyle name="Comma 2 7 3 2 2 2 3" xfId="52884" xr:uid="{E8532CA4-5CB3-4AE6-B5FF-6D14899420DB}"/>
    <cellStyle name="Comma 2 7 3 2 2 3" xfId="17464" xr:uid="{2216727F-E576-445B-9D9D-666702A4805A}"/>
    <cellStyle name="Comma 2 7 3 2 2 4" xfId="31154" xr:uid="{049AD156-61FF-4F83-BFA5-5F49CB50F6DA}"/>
    <cellStyle name="Comma 2 7 3 2 2 5" xfId="46038" xr:uid="{E8EC95B0-8452-4B11-B97E-47A562C2A03F}"/>
    <cellStyle name="Comma 2 7 3 2 3" xfId="20886" xr:uid="{96359889-33A9-43A5-9794-67F5ADAC48CB}"/>
    <cellStyle name="Comma 2 7 3 2 3 2" xfId="34578" xr:uid="{842F166C-06AE-483E-8519-DE5E85984CDF}"/>
    <cellStyle name="Comma 2 7 3 2 3 3" xfId="49462" xr:uid="{9A239783-C6D2-4DAC-878F-4F5471BA52CA}"/>
    <cellStyle name="Comma 2 7 3 2 4" xfId="14042" xr:uid="{FCED21E7-ADEA-4FA8-B6EC-032384685628}"/>
    <cellStyle name="Comma 2 7 3 2 5" xfId="27732" xr:uid="{518DFF5F-7F1C-4F3E-BBD5-82C5AA7F0F70}"/>
    <cellStyle name="Comma 2 7 3 2 6" xfId="42616" xr:uid="{74A0B38E-9179-4AED-9795-638AA3E24888}"/>
    <cellStyle name="Comma 2 7 3 3" xfId="8906" xr:uid="{B176E0B9-BEA4-40B4-B3D8-DA7E25C35FD8}"/>
    <cellStyle name="Comma 2 7 3 3 2" xfId="22596" xr:uid="{ED82BFC1-FB7A-4BF6-A1D6-F89651CEBAB8}"/>
    <cellStyle name="Comma 2 7 3 3 2 2" xfId="36288" xr:uid="{A64A2F51-95CA-42B0-B6C4-339630B83F08}"/>
    <cellStyle name="Comma 2 7 3 3 2 3" xfId="51172" xr:uid="{E54E1C01-AEF4-4579-A5B8-05ED4FDC7C56}"/>
    <cellStyle name="Comma 2 7 3 3 3" xfId="15752" xr:uid="{038D0043-8EA8-4B13-85B2-990F3EAD74BB}"/>
    <cellStyle name="Comma 2 7 3 3 4" xfId="29442" xr:uid="{80EEAD26-530E-4CA5-B9AF-A32C34306317}"/>
    <cellStyle name="Comma 2 7 3 3 5" xfId="44326" xr:uid="{897B5B22-CF9A-4AF4-A6D0-425EDCE4C825}"/>
    <cellStyle name="Comma 2 7 3 4" xfId="19174" xr:uid="{2A0E3A00-8B27-4216-B85E-D8627BB591A2}"/>
    <cellStyle name="Comma 2 7 3 4 2" xfId="32866" xr:uid="{87193624-5670-4895-9585-E65E9561C612}"/>
    <cellStyle name="Comma 2 7 3 4 3" xfId="47750" xr:uid="{C935990D-8CE0-4C70-A293-9EF756ED0B3A}"/>
    <cellStyle name="Comma 2 7 3 5" xfId="12330" xr:uid="{4807CDFB-FBEE-4AA1-AE64-25E38B2A32C7}"/>
    <cellStyle name="Comma 2 7 3 6" xfId="26020" xr:uid="{2400E444-BAAA-474B-BC0A-D3A600FFCEB3}"/>
    <cellStyle name="Comma 2 7 3 7" xfId="40904" xr:uid="{AF45FC9E-55A8-4C44-8BF7-0C8E00E084CD}"/>
    <cellStyle name="Comma 2 7 4" xfId="5483" xr:uid="{C4BEF270-006A-472C-95C0-625DC0E77900}"/>
    <cellStyle name="Comma 2 7 4 2" xfId="7197" xr:uid="{4C89157A-8372-4BB7-94D4-83E6C15CBF32}"/>
    <cellStyle name="Comma 2 7 4 2 2" xfId="10619" xr:uid="{A5926DF0-58F0-4119-8A44-8DAF06F65BD3}"/>
    <cellStyle name="Comma 2 7 4 2 2 2" xfId="24309" xr:uid="{A1AAD1B5-CB4E-42DA-B763-6222A95A7562}"/>
    <cellStyle name="Comma 2 7 4 2 2 2 2" xfId="38001" xr:uid="{55854A04-9AFC-4602-A139-D7F5625B4F5E}"/>
    <cellStyle name="Comma 2 7 4 2 2 2 3" xfId="52885" xr:uid="{6F856997-7F86-4C6C-9D13-CF10D771D740}"/>
    <cellStyle name="Comma 2 7 4 2 2 3" xfId="17465" xr:uid="{9E168753-54B9-43AA-91CA-2318C4A0DAC6}"/>
    <cellStyle name="Comma 2 7 4 2 2 4" xfId="31155" xr:uid="{E2CDB1AD-061C-49AB-8DC7-245D459919EA}"/>
    <cellStyle name="Comma 2 7 4 2 2 5" xfId="46039" xr:uid="{54338EBC-F9AD-4811-9374-61F4E66460C7}"/>
    <cellStyle name="Comma 2 7 4 2 3" xfId="20887" xr:uid="{B43AA4C0-9F37-41B9-A80D-1570A26027DD}"/>
    <cellStyle name="Comma 2 7 4 2 3 2" xfId="34579" xr:uid="{F152F493-334B-42CC-BCBB-BF93D1617E9E}"/>
    <cellStyle name="Comma 2 7 4 2 3 3" xfId="49463" xr:uid="{4D856DA3-2983-48D5-8D29-A2CC6027CD81}"/>
    <cellStyle name="Comma 2 7 4 2 4" xfId="14043" xr:uid="{DFE8A9E6-3DFD-4678-938B-B4A0987A2AF9}"/>
    <cellStyle name="Comma 2 7 4 2 5" xfId="27733" xr:uid="{91909D12-8D6A-4320-B2B5-8B9289ED7B18}"/>
    <cellStyle name="Comma 2 7 4 2 6" xfId="42617" xr:uid="{BC525091-CD09-477F-80E8-B26357802E46}"/>
    <cellStyle name="Comma 2 7 4 3" xfId="8907" xr:uid="{838CA5BC-89D4-4B1F-A636-0832F145F707}"/>
    <cellStyle name="Comma 2 7 4 3 2" xfId="22597" xr:uid="{054F862E-14CC-4165-A5B8-2A6A9C07F3E9}"/>
    <cellStyle name="Comma 2 7 4 3 2 2" xfId="36289" xr:uid="{8C5D04AE-49E5-4CA9-A807-5290A6C38F36}"/>
    <cellStyle name="Comma 2 7 4 3 2 3" xfId="51173" xr:uid="{CE06DAF9-7BF0-4392-B356-BC02956F486D}"/>
    <cellStyle name="Comma 2 7 4 3 3" xfId="15753" xr:uid="{265276EE-EE20-4310-BE64-2EA1A731D48C}"/>
    <cellStyle name="Comma 2 7 4 3 4" xfId="29443" xr:uid="{8E41B581-81B1-461B-8C3A-D227DDC575CA}"/>
    <cellStyle name="Comma 2 7 4 3 5" xfId="44327" xr:uid="{EE9C6A83-F653-4337-B6DB-3CB37970ACD9}"/>
    <cellStyle name="Comma 2 7 4 4" xfId="19175" xr:uid="{FC6864CE-040A-4B42-8F37-452B806DA84E}"/>
    <cellStyle name="Comma 2 7 4 4 2" xfId="32867" xr:uid="{0B0FE748-9717-4A15-AA96-FD4139017010}"/>
    <cellStyle name="Comma 2 7 4 4 3" xfId="47751" xr:uid="{4728F8AB-41FD-46BF-A14A-6EA27FF14A8A}"/>
    <cellStyle name="Comma 2 7 4 5" xfId="12331" xr:uid="{30905857-2921-4FAE-A951-18D7C6B4BDA2}"/>
    <cellStyle name="Comma 2 7 4 6" xfId="26021" xr:uid="{B6487A62-8CC2-4BCB-8AF9-2A89FB37208E}"/>
    <cellStyle name="Comma 2 7 4 7" xfId="40905" xr:uid="{392EFCDF-E3AB-49E0-BABB-356DF680CEFD}"/>
    <cellStyle name="Comma 2 7 5" xfId="7193" xr:uid="{A4C02303-A416-44B3-8FD5-5CB9BA4A9C93}"/>
    <cellStyle name="Comma 2 7 5 2" xfId="10615" xr:uid="{4166BD67-933F-48BD-8C1A-A762B19DDC11}"/>
    <cellStyle name="Comma 2 7 5 2 2" xfId="24305" xr:uid="{F31CAFAF-3E31-42CE-8F78-29B5E3F1A459}"/>
    <cellStyle name="Comma 2 7 5 2 2 2" xfId="37997" xr:uid="{320136C7-7D28-45E7-8819-07E33609361B}"/>
    <cellStyle name="Comma 2 7 5 2 2 3" xfId="52881" xr:uid="{514D1C14-9F91-45FD-976D-448122FCD4F4}"/>
    <cellStyle name="Comma 2 7 5 2 3" xfId="17461" xr:uid="{ACA1A503-4B99-4293-9132-B0C7E128C7E2}"/>
    <cellStyle name="Comma 2 7 5 2 4" xfId="31151" xr:uid="{1F7979CE-08BB-4628-8DA5-945CEC7870CB}"/>
    <cellStyle name="Comma 2 7 5 2 5" xfId="46035" xr:uid="{99CD7921-B73F-458E-BD73-A3C277C7B3BF}"/>
    <cellStyle name="Comma 2 7 5 3" xfId="20883" xr:uid="{AA13260A-7D39-4738-9071-0DC0FC96E9F5}"/>
    <cellStyle name="Comma 2 7 5 3 2" xfId="34575" xr:uid="{0F9745F4-D5D3-45C5-8B69-5B846DCA5BEF}"/>
    <cellStyle name="Comma 2 7 5 3 3" xfId="49459" xr:uid="{70ECA35F-B346-4802-B6E7-F297E54B0C0E}"/>
    <cellStyle name="Comma 2 7 5 4" xfId="14039" xr:uid="{37DD8506-1DFC-4750-BE29-672140C18D14}"/>
    <cellStyle name="Comma 2 7 5 5" xfId="27729" xr:uid="{607B2E8B-898F-41A7-8C75-306123E8C7B7}"/>
    <cellStyle name="Comma 2 7 5 6" xfId="42613" xr:uid="{9C42C152-1EF4-4FCA-832C-F3FF6C6199DA}"/>
    <cellStyle name="Comma 2 7 6" xfId="8903" xr:uid="{2545CB59-65BF-42DC-A809-2F2457D7024B}"/>
    <cellStyle name="Comma 2 7 6 2" xfId="22593" xr:uid="{629EBBE4-95F1-4947-9F86-93E9D225E282}"/>
    <cellStyle name="Comma 2 7 6 2 2" xfId="36285" xr:uid="{FD4F61C5-54B1-4B1B-889C-89E35FAD018C}"/>
    <cellStyle name="Comma 2 7 6 2 3" xfId="51169" xr:uid="{E56AF71E-F95C-4B21-9654-68B59E0F4D20}"/>
    <cellStyle name="Comma 2 7 6 3" xfId="15749" xr:uid="{7C8599A7-ED62-46E5-8929-156C4EE6EDC1}"/>
    <cellStyle name="Comma 2 7 6 4" xfId="29439" xr:uid="{C4D60DD3-FA5B-4CBB-9490-6ED6F4FAE392}"/>
    <cellStyle name="Comma 2 7 6 5" xfId="44323" xr:uid="{DFBE1512-61E9-4730-BFCB-7F6D41EC1311}"/>
    <cellStyle name="Comma 2 7 7" xfId="19171" xr:uid="{5442E049-101B-4600-8A30-D0C80889EAB7}"/>
    <cellStyle name="Comma 2 7 7 2" xfId="32863" xr:uid="{9B87AED3-17AF-40F3-9E28-5417747E641D}"/>
    <cellStyle name="Comma 2 7 7 3" xfId="47747" xr:uid="{87E302B9-AFBD-42A7-97F0-E195235B15A8}"/>
    <cellStyle name="Comma 2 7 8" xfId="12327" xr:uid="{EA6533FE-6034-45F1-B426-318AD389BC31}"/>
    <cellStyle name="Comma 2 7 9" xfId="26017" xr:uid="{6A1F037A-C065-4FCC-881D-9CF6FD225D22}"/>
    <cellStyle name="Comma 2 8" xfId="5484" xr:uid="{2D0F3624-EE04-4D2B-89CB-1A9A6D0C3231}"/>
    <cellStyle name="Comma 2 8 2" xfId="5485" xr:uid="{3689CBC0-8AFE-4934-8013-E33AF4D68A03}"/>
    <cellStyle name="Comma 2 8 2 2" xfId="7199" xr:uid="{CE8AF7AD-4997-4ED1-AD02-D6B495E1BC70}"/>
    <cellStyle name="Comma 2 8 2 2 2" xfId="10621" xr:uid="{948D5CC5-E22C-4A36-BA9A-E860141274BC}"/>
    <cellStyle name="Comma 2 8 2 2 2 2" xfId="24311" xr:uid="{D6CB0355-9B68-4E5C-B735-1A8E4298AB07}"/>
    <cellStyle name="Comma 2 8 2 2 2 2 2" xfId="38003" xr:uid="{2C4DDE86-804A-4337-937B-B0C249E4E96C}"/>
    <cellStyle name="Comma 2 8 2 2 2 2 3" xfId="52887" xr:uid="{391AADB7-DAD4-45B3-88D7-C0A5D26F858C}"/>
    <cellStyle name="Comma 2 8 2 2 2 3" xfId="17467" xr:uid="{7F275606-A655-449E-8F08-EC4039FAA805}"/>
    <cellStyle name="Comma 2 8 2 2 2 4" xfId="31157" xr:uid="{F7DE852C-260E-4185-80AF-31BB8B3E4C0C}"/>
    <cellStyle name="Comma 2 8 2 2 2 5" xfId="46041" xr:uid="{69309DBE-D206-42E1-A555-D9AE62EF7FDF}"/>
    <cellStyle name="Comma 2 8 2 2 3" xfId="20889" xr:uid="{AC96C5E3-6756-4F0F-B5BB-4F86835F76F8}"/>
    <cellStyle name="Comma 2 8 2 2 3 2" xfId="34581" xr:uid="{E3BF48AE-BC93-448B-86D6-00B15E77C822}"/>
    <cellStyle name="Comma 2 8 2 2 3 3" xfId="49465" xr:uid="{803F57FA-8B8F-4A1B-8E88-5D9C206DA5F8}"/>
    <cellStyle name="Comma 2 8 2 2 4" xfId="14045" xr:uid="{5F11BB05-595C-4D59-9B72-29DF4A9B9A02}"/>
    <cellStyle name="Comma 2 8 2 2 5" xfId="27735" xr:uid="{D17086C3-7961-4741-98BF-9D818E0A763F}"/>
    <cellStyle name="Comma 2 8 2 2 6" xfId="42619" xr:uid="{E8DE7099-20C5-486F-A735-CEF67581780D}"/>
    <cellStyle name="Comma 2 8 2 3" xfId="8909" xr:uid="{056F0854-294C-4B58-9C6A-9851573932AA}"/>
    <cellStyle name="Comma 2 8 2 3 2" xfId="22599" xr:uid="{DFD253F7-ECE1-43C2-BD8B-141FF7DD254F}"/>
    <cellStyle name="Comma 2 8 2 3 2 2" xfId="36291" xr:uid="{178BC1AE-2C1B-44D1-B843-C7D23D8DD38E}"/>
    <cellStyle name="Comma 2 8 2 3 2 3" xfId="51175" xr:uid="{A56DC7C4-C750-48C9-9EA3-8BCE33171B76}"/>
    <cellStyle name="Comma 2 8 2 3 3" xfId="15755" xr:uid="{826E0970-328A-4A41-AB72-70A99CFB027F}"/>
    <cellStyle name="Comma 2 8 2 3 4" xfId="29445" xr:uid="{B21B4DBF-3A95-4010-90EE-54825A79B01C}"/>
    <cellStyle name="Comma 2 8 2 3 5" xfId="44329" xr:uid="{0EF43A77-DDC2-4178-B625-8D0F1B7893FB}"/>
    <cellStyle name="Comma 2 8 2 4" xfId="19177" xr:uid="{E978809C-EE06-4A3D-B641-914E383ACB4D}"/>
    <cellStyle name="Comma 2 8 2 4 2" xfId="32869" xr:uid="{3626F6E1-31C0-4E1D-973C-CFB907317A36}"/>
    <cellStyle name="Comma 2 8 2 4 3" xfId="47753" xr:uid="{AEB6D62B-E790-459D-96E0-6C20CF395C2A}"/>
    <cellStyle name="Comma 2 8 2 5" xfId="12333" xr:uid="{14E96591-F036-46E1-9880-A75B5AAFAAC9}"/>
    <cellStyle name="Comma 2 8 2 6" xfId="26023" xr:uid="{0EB94DDF-29B2-44BC-8FCF-B30B3E897551}"/>
    <cellStyle name="Comma 2 8 2 7" xfId="40907" xr:uid="{E4F60D72-E313-4A02-90A2-094C947E76E0}"/>
    <cellStyle name="Comma 2 8 3" xfId="7198" xr:uid="{DB01ECC1-4D5A-40AC-ADF0-FABCCD91BF15}"/>
    <cellStyle name="Comma 2 8 3 2" xfId="10620" xr:uid="{F2A1670A-599B-49E5-B986-F43C064CB92B}"/>
    <cellStyle name="Comma 2 8 3 2 2" xfId="24310" xr:uid="{3A55FF32-6C7C-4E50-803F-861EA5322251}"/>
    <cellStyle name="Comma 2 8 3 2 2 2" xfId="38002" xr:uid="{C5442D60-69A5-4137-BC3E-C4F0587268A0}"/>
    <cellStyle name="Comma 2 8 3 2 2 3" xfId="52886" xr:uid="{A48DD7A6-80CF-42C1-BEB9-8333FE9B120A}"/>
    <cellStyle name="Comma 2 8 3 2 3" xfId="17466" xr:uid="{73295A80-B217-4879-A266-7754634D8A01}"/>
    <cellStyle name="Comma 2 8 3 2 4" xfId="31156" xr:uid="{B6DCDD75-050E-44FA-BB0D-000E4C9CFBE8}"/>
    <cellStyle name="Comma 2 8 3 2 5" xfId="46040" xr:uid="{93261EDA-E73D-43A5-9AEB-8F875727BB44}"/>
    <cellStyle name="Comma 2 8 3 3" xfId="20888" xr:uid="{7BA263B0-6602-4ABA-83BF-7FC9F120A8E0}"/>
    <cellStyle name="Comma 2 8 3 3 2" xfId="34580" xr:uid="{7688CF64-53F6-4AA4-BBAA-0422CED151BD}"/>
    <cellStyle name="Comma 2 8 3 3 3" xfId="49464" xr:uid="{16D94F9F-E432-4A31-940A-8C4A2066D3B0}"/>
    <cellStyle name="Comma 2 8 3 4" xfId="14044" xr:uid="{22D2A82B-6E1E-4F1A-94FB-FCD135D419E0}"/>
    <cellStyle name="Comma 2 8 3 5" xfId="27734" xr:uid="{B7D1E961-6EE0-468A-A223-0F411C10CC8A}"/>
    <cellStyle name="Comma 2 8 3 6" xfId="42618" xr:uid="{FCC70DEF-816A-49F8-B3F6-BF1191ECA039}"/>
    <cellStyle name="Comma 2 8 4" xfId="8908" xr:uid="{96D06BBF-97CD-41BD-999B-E8A8E6287C27}"/>
    <cellStyle name="Comma 2 8 4 2" xfId="22598" xr:uid="{22C16962-4C1B-4910-90DD-847FBC7B5425}"/>
    <cellStyle name="Comma 2 8 4 2 2" xfId="36290" xr:uid="{298C2310-3061-4854-924F-97308AEF3E8C}"/>
    <cellStyle name="Comma 2 8 4 2 3" xfId="51174" xr:uid="{52CBB3EA-0589-4A15-BA0F-F055242A4C6E}"/>
    <cellStyle name="Comma 2 8 4 3" xfId="15754" xr:uid="{AC843AEF-B527-418E-9519-A52D1BB82469}"/>
    <cellStyle name="Comma 2 8 4 4" xfId="29444" xr:uid="{5F0CA2BD-6A23-4F28-BCB4-49903691401B}"/>
    <cellStyle name="Comma 2 8 4 5" xfId="44328" xr:uid="{04DA1679-60E8-4903-98A6-4F2EBD5401CF}"/>
    <cellStyle name="Comma 2 8 5" xfId="19176" xr:uid="{488699DE-AA28-4D30-9BEC-5C63DB9D0284}"/>
    <cellStyle name="Comma 2 8 5 2" xfId="32868" xr:uid="{A9046F33-38A0-44A4-B265-37745A720A50}"/>
    <cellStyle name="Comma 2 8 5 3" xfId="47752" xr:uid="{AFC7E54F-8ED8-4996-839D-B8E02889F260}"/>
    <cellStyle name="Comma 2 8 6" xfId="12332" xr:uid="{99651A38-8644-412B-A2F1-9A3BDAE806F9}"/>
    <cellStyle name="Comma 2 8 7" xfId="26022" xr:uid="{F5997CA9-4D68-4118-92E4-E9F91CC5A62F}"/>
    <cellStyle name="Comma 2 8 8" xfId="40906" xr:uid="{700841FC-E49B-4D74-9CF8-54A06A11A775}"/>
    <cellStyle name="Comma 2 9" xfId="5486" xr:uid="{FA1E0B97-91AC-45FC-A0B5-D1D9A9CDC21B}"/>
    <cellStyle name="Comma 2 9 2" xfId="7200" xr:uid="{CE1FC95A-B0A3-4FD1-A37C-7DC255E4EDB0}"/>
    <cellStyle name="Comma 2 9 2 2" xfId="10622" xr:uid="{3CE272CE-A1C7-40B0-B3E8-C832FD5103BB}"/>
    <cellStyle name="Comma 2 9 2 2 2" xfId="24312" xr:uid="{C388ABE1-D7F6-4688-8850-5E6AA07DBD6E}"/>
    <cellStyle name="Comma 2 9 2 2 2 2" xfId="38004" xr:uid="{C8044B43-1382-473E-B9DC-5485C9F37909}"/>
    <cellStyle name="Comma 2 9 2 2 2 3" xfId="52888" xr:uid="{2007AC11-455B-4749-B132-44B2B45ACCC2}"/>
    <cellStyle name="Comma 2 9 2 2 3" xfId="17468" xr:uid="{69123F17-769C-4666-A450-5AF0F13FB0E6}"/>
    <cellStyle name="Comma 2 9 2 2 4" xfId="31158" xr:uid="{3810D8CE-8E6A-46E8-95B5-2708CB580C10}"/>
    <cellStyle name="Comma 2 9 2 2 5" xfId="46042" xr:uid="{854CC19F-7CAA-4A1E-A611-A823E83E3083}"/>
    <cellStyle name="Comma 2 9 2 3" xfId="20890" xr:uid="{B17BCE46-5B2F-4316-8F26-2D7278D07178}"/>
    <cellStyle name="Comma 2 9 2 3 2" xfId="34582" xr:uid="{FBAA4DD9-12EC-4C04-BC92-901FB6AA8873}"/>
    <cellStyle name="Comma 2 9 2 3 3" xfId="49466" xr:uid="{EDB51CBD-8B20-4FD0-818D-9517F82FEC85}"/>
    <cellStyle name="Comma 2 9 2 4" xfId="14046" xr:uid="{998FE661-FACD-47BE-95B3-D1D7C5E15DB8}"/>
    <cellStyle name="Comma 2 9 2 5" xfId="27736" xr:uid="{E5205755-02A4-4771-A878-2D1C15EABF95}"/>
    <cellStyle name="Comma 2 9 2 6" xfId="42620" xr:uid="{96950C14-F9BD-4EFB-B891-F851B7F7187F}"/>
    <cellStyle name="Comma 2 9 3" xfId="8910" xr:uid="{65B345F7-BC60-461A-95E0-3B34D57C203A}"/>
    <cellStyle name="Comma 2 9 3 2" xfId="22600" xr:uid="{975C63F5-18AF-4B29-82A1-80958027982D}"/>
    <cellStyle name="Comma 2 9 3 2 2" xfId="36292" xr:uid="{73503879-2847-4637-90F7-BAD4F534CD6B}"/>
    <cellStyle name="Comma 2 9 3 2 3" xfId="51176" xr:uid="{3CA053E5-596A-4F79-A1C3-80F99E28ADCA}"/>
    <cellStyle name="Comma 2 9 3 3" xfId="15756" xr:uid="{F3D99C2D-B7A7-452F-8F68-7B9251F80DE1}"/>
    <cellStyle name="Comma 2 9 3 4" xfId="29446" xr:uid="{F96B9289-511F-4FF5-8825-FE705608FD47}"/>
    <cellStyle name="Comma 2 9 3 5" xfId="44330" xr:uid="{64E7C758-2C5E-47B2-8A06-BD0F17A23CF4}"/>
    <cellStyle name="Comma 2 9 4" xfId="19178" xr:uid="{1BE66ADD-C877-4823-9560-D5E4F50B563E}"/>
    <cellStyle name="Comma 2 9 4 2" xfId="32870" xr:uid="{FB563C6A-A803-4F3A-B088-FB04EE4F9FE2}"/>
    <cellStyle name="Comma 2 9 4 3" xfId="47754" xr:uid="{7AE169E1-C295-4C79-A8E3-3AB51FD3F0BE}"/>
    <cellStyle name="Comma 2 9 5" xfId="12334" xr:uid="{E36B8655-B255-4817-9A50-0861112A1B28}"/>
    <cellStyle name="Comma 2 9 6" xfId="26024" xr:uid="{F3087434-DF02-4A8E-9B4B-58A569B019D4}"/>
    <cellStyle name="Comma 2 9 7" xfId="40908" xr:uid="{17D4E1E9-8318-42BF-9BA7-CBB3BA30DEF3}"/>
    <cellStyle name="Comma 3" xfId="4321" xr:uid="{7E38C98E-88C5-4BA1-B02F-450AAEC95801}"/>
    <cellStyle name="Comma 3 2" xfId="4435" xr:uid="{12335E1A-AB91-4A02-A721-66C485D4E1C6}"/>
    <cellStyle name="Comma 3 2 2" xfId="4759" xr:uid="{A3BA2B5F-ACEF-40F7-9E55-A863C40D3A7F}"/>
    <cellStyle name="Comma 3 2 2 2" xfId="5330" xr:uid="{5E52B69E-8AF9-454D-88FE-DC5725F8AA6A}"/>
    <cellStyle name="Comma 3 2 2 2 2" xfId="40752" xr:uid="{3E632E7A-8F37-4318-B641-F4D7457BC3DB}"/>
    <cellStyle name="Comma 3 2 3" xfId="5328" xr:uid="{7315D933-D6B0-4EA5-9A71-C376FD22E340}"/>
    <cellStyle name="Comma 3 2 4" xfId="40159" xr:uid="{E833C6A5-7287-4147-ADF7-39537AD79357}"/>
    <cellStyle name="Comma 3 3" xfId="40138" xr:uid="{09452A4D-192C-402B-A133-9B83CC66D66E}"/>
    <cellStyle name="Currency 10" xfId="11" xr:uid="{A953CE21-C777-4529-80B0-FE8BDF68C42D}"/>
    <cellStyle name="Currency 10 2" xfId="12" xr:uid="{6A2FB30C-D8D5-4A85-9F47-9CABC868C6A4}"/>
    <cellStyle name="Currency 10 2 2" xfId="206" xr:uid="{C98D1586-343E-4100-B6C8-1F3CC2C31D36}"/>
    <cellStyle name="Currency 10 2 2 2" xfId="4619" xr:uid="{48A965E5-9886-4A61-A0E3-979D9F0496FA}"/>
    <cellStyle name="Currency 10 2 3" xfId="4514" xr:uid="{BB4BCD1E-2B32-41B0-8254-40F1D3AFC8C2}"/>
    <cellStyle name="Currency 10 3" xfId="13" xr:uid="{5FBFC321-68BB-419A-AA8E-1B929AE895FF}"/>
    <cellStyle name="Currency 10 3 2" xfId="207" xr:uid="{DA72EB93-53BA-4A8B-BBC0-C9C30C139A06}"/>
    <cellStyle name="Currency 10 3 2 2" xfId="4620" xr:uid="{0D9C917C-5B21-4064-9923-BC0F480C9B65}"/>
    <cellStyle name="Currency 10 3 3" xfId="4515" xr:uid="{E7EEC517-B22B-4E60-A542-ECC3B9DF8DFD}"/>
    <cellStyle name="Currency 10 4" xfId="208" xr:uid="{E7FE13FF-9E24-4BC3-B3F8-8D45E0759C37}"/>
    <cellStyle name="Currency 10 4 2" xfId="4621" xr:uid="{3AB0A12D-7E9E-4BDA-A78D-619388454926}"/>
    <cellStyle name="Currency 10 5" xfId="4440" xr:uid="{4576CA24-C7BF-4E30-9F1E-BB15D67A75DB}"/>
    <cellStyle name="Currency 10 6" xfId="4513" xr:uid="{3988E960-B446-4CAD-88ED-771C3221C264}"/>
    <cellStyle name="Currency 11" xfId="14" xr:uid="{6DCFBB53-4A8D-4171-B122-5BBB9D1F9651}"/>
    <cellStyle name="Currency 11 2" xfId="15" xr:uid="{8979FC9C-A790-41DB-97AD-03ADB8D2D616}"/>
    <cellStyle name="Currency 11 2 2" xfId="209" xr:uid="{CD27688C-DD2E-4CF2-BD7F-531F21ACB561}"/>
    <cellStyle name="Currency 11 2 2 2" xfId="4622" xr:uid="{90EAE175-181C-4398-973D-00A91DF067C7}"/>
    <cellStyle name="Currency 11 2 3" xfId="4517" xr:uid="{F6F6C936-C3C0-4C11-A150-9F69E60A09AA}"/>
    <cellStyle name="Currency 11 3" xfId="16" xr:uid="{1442749D-0B82-469D-88CE-F8AD1A2ACF4B}"/>
    <cellStyle name="Currency 11 3 2" xfId="210" xr:uid="{F6A3D31D-A2B4-45AB-B2E5-7BE3EC85FFD3}"/>
    <cellStyle name="Currency 11 3 2 2" xfId="4623" xr:uid="{302AD7B1-DB94-420C-A63A-31095C92ACC7}"/>
    <cellStyle name="Currency 11 3 3" xfId="4518" xr:uid="{E8DB58D1-28A2-4AD2-A01D-1F50F53E1E38}"/>
    <cellStyle name="Currency 11 4" xfId="211" xr:uid="{DD4AAE44-01EF-4127-8622-5FA41F152A2E}"/>
    <cellStyle name="Currency 11 4 2" xfId="4624" xr:uid="{7E5BA659-4CAD-4902-A29A-338F7690FB73}"/>
    <cellStyle name="Currency 11 5" xfId="4322" xr:uid="{80ABD15E-6A9F-467E-8FFC-658B8C457291}"/>
    <cellStyle name="Currency 11 5 2" xfId="4441" xr:uid="{7D1AE56D-62F4-402E-88DA-B61D048B4D6B}"/>
    <cellStyle name="Currency 11 5 3" xfId="4723" xr:uid="{6A0AC81B-6DC9-4A0A-B0E2-BD13F79AF73E}"/>
    <cellStyle name="Currency 11 5 3 2" xfId="5318" xr:uid="{9BA58E8F-54CE-40E9-ADBD-CD2A3388FF41}"/>
    <cellStyle name="Currency 11 5 3 2 2" xfId="40748" xr:uid="{D54D4A6A-7426-4D1E-AEB9-0B7ABE3F188A}"/>
    <cellStyle name="Currency 11 5 3 3" xfId="4760" xr:uid="{505B43CE-50B4-46D4-BC40-A0595FA5446B}"/>
    <cellStyle name="Currency 11 5 3 4" xfId="40196" xr:uid="{E385B607-E834-45BA-A70A-E79F147DAB53}"/>
    <cellStyle name="Currency 11 5 4" xfId="4700" xr:uid="{64C786F9-D9A9-41C5-B183-89BAA27DE7E3}"/>
    <cellStyle name="Currency 11 5 5" xfId="40139" xr:uid="{CD24E3AE-0B9F-4C67-8C39-A49568D2EA4C}"/>
    <cellStyle name="Currency 11 6" xfId="4516" xr:uid="{A66C7712-6379-4EE0-AACF-F62E644C7CAA}"/>
    <cellStyle name="Currency 12" xfId="17" xr:uid="{9BD7702B-8DD5-44E2-940A-690FF2C836B5}"/>
    <cellStyle name="Currency 12 2" xfId="18" xr:uid="{4605F3FD-DEA2-4453-98AA-915464CB30A0}"/>
    <cellStyle name="Currency 12 2 2" xfId="212" xr:uid="{42EFFC2F-2FC2-47D7-8FBD-9D2EB4FED8ED}"/>
    <cellStyle name="Currency 12 2 2 2" xfId="4625" xr:uid="{5ACBD89D-6C9A-4102-A6FB-D8689A3C9732}"/>
    <cellStyle name="Currency 12 2 3" xfId="4520" xr:uid="{F6FE28DC-EF14-4385-B55B-F8EDDC067442}"/>
    <cellStyle name="Currency 12 3" xfId="213" xr:uid="{05BFD488-0DCE-4E6E-9AE9-34F89F8FE44F}"/>
    <cellStyle name="Currency 12 3 2" xfId="4626" xr:uid="{F1869194-5F9E-44AF-93C8-2FF0B3FDEA05}"/>
    <cellStyle name="Currency 12 4" xfId="4519" xr:uid="{60DB8FD7-1CBE-4482-8045-F93712206571}"/>
    <cellStyle name="Currency 13" xfId="19" xr:uid="{8194D1DF-E981-4941-923E-95BDB0930B89}"/>
    <cellStyle name="Currency 13 10" xfId="5488" xr:uid="{824C22D2-3527-4455-A85A-C37C5CC1BD29}"/>
    <cellStyle name="Currency 13 10 2" xfId="7202" xr:uid="{4FF784D1-E606-4B87-BA91-DB6DB242BD83}"/>
    <cellStyle name="Currency 13 10 2 2" xfId="10624" xr:uid="{9999296B-3038-4253-BDEA-49FB8F433300}"/>
    <cellStyle name="Currency 13 10 2 2 2" xfId="24314" xr:uid="{D2A61A51-3CC8-4493-B89B-E4C0839C3A60}"/>
    <cellStyle name="Currency 13 10 2 2 2 2" xfId="38006" xr:uid="{E10CE1AA-7FB6-4E09-9DC5-4C04E2D84600}"/>
    <cellStyle name="Currency 13 10 2 2 2 3" xfId="52890" xr:uid="{4B7513EC-0B46-491D-A811-DD341F4E3D9B}"/>
    <cellStyle name="Currency 13 10 2 2 3" xfId="17470" xr:uid="{B517B464-4EC7-494A-847C-52BE63DB06E8}"/>
    <cellStyle name="Currency 13 10 2 2 4" xfId="31160" xr:uid="{D5AE657C-1ECF-4F8C-BABF-500B05A13B73}"/>
    <cellStyle name="Currency 13 10 2 2 5" xfId="46044" xr:uid="{0803251A-11EE-47E7-8813-9C63F03FFA6E}"/>
    <cellStyle name="Currency 13 10 2 3" xfId="20892" xr:uid="{4E49D308-3069-42DC-88EB-E9462697BA56}"/>
    <cellStyle name="Currency 13 10 2 3 2" xfId="34584" xr:uid="{A6055DD7-C659-45C4-A1EC-281106A8735F}"/>
    <cellStyle name="Currency 13 10 2 3 3" xfId="49468" xr:uid="{B248725A-0345-4F7A-AC4E-24DBD4F73A61}"/>
    <cellStyle name="Currency 13 10 2 4" xfId="14048" xr:uid="{BB1167E5-0720-492F-A54B-398ADB4D9871}"/>
    <cellStyle name="Currency 13 10 2 5" xfId="27738" xr:uid="{5AF7948F-2760-4AB7-9467-F8C58F55228D}"/>
    <cellStyle name="Currency 13 10 2 6" xfId="42622" xr:uid="{16C856A8-D122-424C-AE6C-3821244171AA}"/>
    <cellStyle name="Currency 13 10 3" xfId="8912" xr:uid="{0AB72F2E-E921-4E95-BF70-349C791EB231}"/>
    <cellStyle name="Currency 13 10 3 2" xfId="22602" xr:uid="{010BFAB9-7DF9-4DD0-9BD1-B30C020204D9}"/>
    <cellStyle name="Currency 13 10 3 2 2" xfId="36294" xr:uid="{4B3D19D9-1B7F-453B-B246-834CCFB62799}"/>
    <cellStyle name="Currency 13 10 3 2 3" xfId="51178" xr:uid="{0BDF409C-5D7C-4516-B0ED-1DB00C4698C5}"/>
    <cellStyle name="Currency 13 10 3 3" xfId="15758" xr:uid="{6F102A53-959B-464F-BB6F-D822F0C35AA0}"/>
    <cellStyle name="Currency 13 10 3 4" xfId="29448" xr:uid="{4D1EEC9F-3886-40FA-A249-B024F6E2E8FF}"/>
    <cellStyle name="Currency 13 10 3 5" xfId="44332" xr:uid="{48613360-08FE-4683-8CB2-D5454C919DF8}"/>
    <cellStyle name="Currency 13 10 4" xfId="19180" xr:uid="{D6E42BA4-F427-44D8-9763-039B8C790C63}"/>
    <cellStyle name="Currency 13 10 4 2" xfId="32872" xr:uid="{0D53D8B5-9D87-4DCD-9047-4E794A0F67DA}"/>
    <cellStyle name="Currency 13 10 4 3" xfId="47756" xr:uid="{755CF51C-EF8A-46FF-802C-A58B11F6C8D9}"/>
    <cellStyle name="Currency 13 10 5" xfId="12336" xr:uid="{EA646BC9-117A-4254-8F23-1E47912F9275}"/>
    <cellStyle name="Currency 13 10 6" xfId="26026" xr:uid="{3A4C9D07-7750-4729-99DA-05966FC29930}"/>
    <cellStyle name="Currency 13 10 7" xfId="40910" xr:uid="{709DB2E0-A20C-4DD0-BB08-9097DCD1F939}"/>
    <cellStyle name="Currency 13 11" xfId="7201" xr:uid="{CE8563E4-3529-4734-9D3D-4EF7DF0A17BA}"/>
    <cellStyle name="Currency 13 11 2" xfId="10623" xr:uid="{3748E4B2-58C2-4A6A-AB0E-82746F6615C0}"/>
    <cellStyle name="Currency 13 11 2 2" xfId="24313" xr:uid="{49903122-9C5D-409B-8F73-ECDD123AAE61}"/>
    <cellStyle name="Currency 13 11 2 2 2" xfId="38005" xr:uid="{C67B4CDB-103C-4676-BC30-54C72AEBEC72}"/>
    <cellStyle name="Currency 13 11 2 2 3" xfId="52889" xr:uid="{F434C118-2453-4DFE-8D7D-D12BD89C64E0}"/>
    <cellStyle name="Currency 13 11 2 3" xfId="17469" xr:uid="{8369D7C2-53E8-4F67-A2C1-1947C3A7A8C4}"/>
    <cellStyle name="Currency 13 11 2 4" xfId="31159" xr:uid="{FE30342B-6E16-4F86-B0D1-EDF1B5E8C01D}"/>
    <cellStyle name="Currency 13 11 2 5" xfId="46043" xr:uid="{C86952E8-BC58-4D80-A491-BC533720681B}"/>
    <cellStyle name="Currency 13 11 3" xfId="20891" xr:uid="{D56E419E-8FDA-4E07-8E9E-0CB608BB27D5}"/>
    <cellStyle name="Currency 13 11 3 2" xfId="34583" xr:uid="{F499BE32-5206-4FA7-8BA5-3D9BA1F1DBFA}"/>
    <cellStyle name="Currency 13 11 3 3" xfId="49467" xr:uid="{8D403E52-9185-4679-8F3E-9A80F2368CC1}"/>
    <cellStyle name="Currency 13 11 4" xfId="14047" xr:uid="{792696DA-1D2E-49A0-AE4B-9F9F40499CFC}"/>
    <cellStyle name="Currency 13 11 5" xfId="27737" xr:uid="{4B867C7D-C03A-4267-B324-9B6BF444C2FB}"/>
    <cellStyle name="Currency 13 11 6" xfId="42621" xr:uid="{022045CB-3A7F-4FD5-8540-1A6E4D381179}"/>
    <cellStyle name="Currency 13 12" xfId="8911" xr:uid="{95B7C3F7-A172-49BD-B0A4-3AA942838928}"/>
    <cellStyle name="Currency 13 12 2" xfId="22601" xr:uid="{E236B058-0BD7-42AE-A0FF-5F549473B926}"/>
    <cellStyle name="Currency 13 12 2 2" xfId="36293" xr:uid="{816AFCCA-390F-4C98-80DF-9D6D338FF9FE}"/>
    <cellStyle name="Currency 13 12 2 3" xfId="51177" xr:uid="{39374D95-A364-4055-AA42-7D4C9BF21382}"/>
    <cellStyle name="Currency 13 12 3" xfId="15757" xr:uid="{BCD7749E-8A1E-41BB-8C11-29C7F2BC8FA6}"/>
    <cellStyle name="Currency 13 12 4" xfId="29447" xr:uid="{6B7457AC-9DA2-45B4-9C55-D3655D2AF34D}"/>
    <cellStyle name="Currency 13 12 5" xfId="44331" xr:uid="{D0B977CF-7CCA-4709-A100-F18E35F5F249}"/>
    <cellStyle name="Currency 13 13" xfId="19179" xr:uid="{C77025ED-7CF4-41E4-ACC5-4F238142C1AE}"/>
    <cellStyle name="Currency 13 13 2" xfId="32871" xr:uid="{5BB2EFDD-9DE6-4C62-9C8A-EBABC8ED7514}"/>
    <cellStyle name="Currency 13 13 3" xfId="47755" xr:uid="{42462377-6DEF-43EE-BDD0-C238153350A7}"/>
    <cellStyle name="Currency 13 14" xfId="12335" xr:uid="{3034744E-6347-4FCB-9C35-2862465A8681}"/>
    <cellStyle name="Currency 13 14 2" xfId="39570" xr:uid="{F67DDE7A-6947-47DA-BA93-4A5FC5F2891B}"/>
    <cellStyle name="Currency 13 15" xfId="26025" xr:uid="{8179B4DA-95BD-45BE-932B-8C45B4DEB1DE}"/>
    <cellStyle name="Currency 13 16" xfId="40909" xr:uid="{9EF43B1D-1305-4AD7-82E7-6884597C0DFC}"/>
    <cellStyle name="Currency 13 17" xfId="5487" xr:uid="{55481CC6-C630-42DC-86DF-A73674DAF6AA}"/>
    <cellStyle name="Currency 13 2" xfId="4324" xr:uid="{B6401B47-BA00-4565-BB30-5AAC5F121001}"/>
    <cellStyle name="Currency 13 2 10" xfId="7203" xr:uid="{CE7B7AC3-3B61-47DF-9897-8FDD2C505E6D}"/>
    <cellStyle name="Currency 13 2 10 2" xfId="10625" xr:uid="{FB535623-F0C8-4E4E-9623-335A8E56F691}"/>
    <cellStyle name="Currency 13 2 10 2 2" xfId="24315" xr:uid="{9A394FF5-4B1C-4BFD-A38D-FC5D2D3BCCCB}"/>
    <cellStyle name="Currency 13 2 10 2 2 2" xfId="38007" xr:uid="{7469DBE0-0C45-43F4-B8AD-736672FC0E19}"/>
    <cellStyle name="Currency 13 2 10 2 2 3" xfId="52891" xr:uid="{3EAE549B-2DA1-48A8-B9B5-96C9C4C31504}"/>
    <cellStyle name="Currency 13 2 10 2 3" xfId="17471" xr:uid="{0C62E757-BCCB-42EA-84C6-F7DE7AF68215}"/>
    <cellStyle name="Currency 13 2 10 2 4" xfId="31161" xr:uid="{45EFFC89-0DFA-4018-9F45-96BEBB555D08}"/>
    <cellStyle name="Currency 13 2 10 2 5" xfId="46045" xr:uid="{A8331E84-5EDD-4177-9497-E1C52D29E8C2}"/>
    <cellStyle name="Currency 13 2 10 3" xfId="20893" xr:uid="{E578D608-4724-4A08-AC3F-81A56D8C9C9B}"/>
    <cellStyle name="Currency 13 2 10 3 2" xfId="34585" xr:uid="{5AE639ED-E4AC-4B6D-B9BE-0C0597FACC98}"/>
    <cellStyle name="Currency 13 2 10 3 3" xfId="49469" xr:uid="{D545837D-F90F-42A5-B069-A761B0DD3994}"/>
    <cellStyle name="Currency 13 2 10 4" xfId="14049" xr:uid="{26881E15-EF4F-4285-9784-166E20FBF45C}"/>
    <cellStyle name="Currency 13 2 10 5" xfId="27739" xr:uid="{A8669970-660D-4746-B915-9BFD9ABAF2A2}"/>
    <cellStyle name="Currency 13 2 10 6" xfId="42623" xr:uid="{CCFC3631-2E4B-4E64-8456-5F7337441303}"/>
    <cellStyle name="Currency 13 2 11" xfId="8913" xr:uid="{CECAFD5B-59C1-4B6B-8649-99D6F40C3CF4}"/>
    <cellStyle name="Currency 13 2 11 2" xfId="22603" xr:uid="{6554BF40-F133-44CB-8F40-0C12542DAE7E}"/>
    <cellStyle name="Currency 13 2 11 2 2" xfId="36295" xr:uid="{8B3AD821-26E5-46F6-A295-78928390F247}"/>
    <cellStyle name="Currency 13 2 11 2 3" xfId="51179" xr:uid="{AEADE80E-6E39-492A-9B20-A7A6217F488C}"/>
    <cellStyle name="Currency 13 2 11 3" xfId="15759" xr:uid="{46EFCDE4-24C9-4AD5-937C-3AE7215C3BF0}"/>
    <cellStyle name="Currency 13 2 11 4" xfId="29449" xr:uid="{57FFA5A5-BEAF-4196-B797-D8F63B089816}"/>
    <cellStyle name="Currency 13 2 11 5" xfId="44333" xr:uid="{973BA909-A98F-467B-8146-38E867B4CCCC}"/>
    <cellStyle name="Currency 13 2 12" xfId="19181" xr:uid="{FD88370C-7912-43B2-AF59-570FB17F8300}"/>
    <cellStyle name="Currency 13 2 12 2" xfId="32873" xr:uid="{EEB05875-0DEF-4AFB-AD31-206219E8C6E5}"/>
    <cellStyle name="Currency 13 2 12 3" xfId="47757" xr:uid="{54CCB2F6-56C9-4830-B3C2-4E74BE83F441}"/>
    <cellStyle name="Currency 13 2 13" xfId="12337" xr:uid="{991DE6D5-E9D3-4F30-BE48-79864DEAC968}"/>
    <cellStyle name="Currency 13 2 13 2" xfId="40141" xr:uid="{2847716E-64D2-45C1-907D-7D5873FE17F6}"/>
    <cellStyle name="Currency 13 2 14" xfId="26027" xr:uid="{B0422A87-4E03-4CAA-AB68-AC46C86CE26C}"/>
    <cellStyle name="Currency 13 2 15" xfId="40911" xr:uid="{0D4A437B-A5EE-48DB-B23D-38DA3C208E89}"/>
    <cellStyle name="Currency 13 2 16" xfId="5489" xr:uid="{798829CE-B766-4AE4-9618-0EA6DF124147}"/>
    <cellStyle name="Currency 13 2 2" xfId="5490" xr:uid="{7AD56D66-C503-489C-A59C-30D031238B35}"/>
    <cellStyle name="Currency 13 2 2 10" xfId="19182" xr:uid="{47FB3D5D-CA32-4BF6-BFDB-7E82D0132E2F}"/>
    <cellStyle name="Currency 13 2 2 10 2" xfId="32874" xr:uid="{7B93F1BB-A05B-45FA-BFE4-7B98F508CF79}"/>
    <cellStyle name="Currency 13 2 2 10 3" xfId="47758" xr:uid="{981697AA-E4B3-4A49-AA03-812406D7F8D8}"/>
    <cellStyle name="Currency 13 2 2 11" xfId="12338" xr:uid="{8670D86D-125F-40A4-8655-B2A7DACBC295}"/>
    <cellStyle name="Currency 13 2 2 12" xfId="26028" xr:uid="{7EC79048-A3BF-4C9C-A22C-400894A3E139}"/>
    <cellStyle name="Currency 13 2 2 13" xfId="40912" xr:uid="{6EC4D04D-089B-45EC-8DE2-D2B07DEDEB28}"/>
    <cellStyle name="Currency 13 2 2 2" xfId="5491" xr:uid="{2D598E69-4ECD-4457-A1DA-3AAC0CC50C8C}"/>
    <cellStyle name="Currency 13 2 2 2 10" xfId="12339" xr:uid="{5CE71171-BF26-4307-B2D2-D1CFACF3693F}"/>
    <cellStyle name="Currency 13 2 2 2 11" xfId="26029" xr:uid="{6F9A4199-7D8E-4196-A6B3-63781C5159A4}"/>
    <cellStyle name="Currency 13 2 2 2 12" xfId="40913" xr:uid="{64A8B902-C1BA-4B31-B616-CBEB2C958271}"/>
    <cellStyle name="Currency 13 2 2 2 2" xfId="5492" xr:uid="{64C5B64A-A9DD-4843-8342-F17DB6D13613}"/>
    <cellStyle name="Currency 13 2 2 2 2 10" xfId="40914" xr:uid="{6A2371B4-E9A8-4738-9966-805158F2C50A}"/>
    <cellStyle name="Currency 13 2 2 2 2 2" xfId="5493" xr:uid="{162F6AAB-BACD-46D1-8956-62033273E42B}"/>
    <cellStyle name="Currency 13 2 2 2 2 2 2" xfId="5494" xr:uid="{6540A5A3-B642-40DE-A892-D9BCFBE91DD6}"/>
    <cellStyle name="Currency 13 2 2 2 2 2 2 2" xfId="7208" xr:uid="{DC37780C-3FEF-46E0-97BE-65517F40279D}"/>
    <cellStyle name="Currency 13 2 2 2 2 2 2 2 2" xfId="10630" xr:uid="{BC9BCB98-997E-4BB7-AE25-E20CF70B8F8B}"/>
    <cellStyle name="Currency 13 2 2 2 2 2 2 2 2 2" xfId="24320" xr:uid="{C76EFC8F-A69F-41AD-963C-644DF906DB8D}"/>
    <cellStyle name="Currency 13 2 2 2 2 2 2 2 2 2 2" xfId="38012" xr:uid="{B3CFA2B0-C661-4E62-8BC1-75391B47AE99}"/>
    <cellStyle name="Currency 13 2 2 2 2 2 2 2 2 2 3" xfId="52896" xr:uid="{90DA8801-04BC-4A6B-9149-57E63B8F5CAA}"/>
    <cellStyle name="Currency 13 2 2 2 2 2 2 2 2 3" xfId="17476" xr:uid="{E0998408-BBB2-486D-A4E0-B2AA713642B9}"/>
    <cellStyle name="Currency 13 2 2 2 2 2 2 2 2 4" xfId="31166" xr:uid="{E474FF67-C2D8-41F3-968C-344E0BD6F25A}"/>
    <cellStyle name="Currency 13 2 2 2 2 2 2 2 2 5" xfId="46050" xr:uid="{72407EFB-D35F-4AF0-91EA-4EC4C8240FF3}"/>
    <cellStyle name="Currency 13 2 2 2 2 2 2 2 3" xfId="20898" xr:uid="{18F3A5B6-6B14-4FBA-BFE5-6008AA5288B2}"/>
    <cellStyle name="Currency 13 2 2 2 2 2 2 2 3 2" xfId="34590" xr:uid="{C15ADFDE-18F8-45CC-8CA3-4EA592ACACF9}"/>
    <cellStyle name="Currency 13 2 2 2 2 2 2 2 3 3" xfId="49474" xr:uid="{D3F6A148-BBD4-48A8-8ECB-05005551163E}"/>
    <cellStyle name="Currency 13 2 2 2 2 2 2 2 4" xfId="14054" xr:uid="{A66BCBEA-1E33-4D0D-915E-B68303A85E28}"/>
    <cellStyle name="Currency 13 2 2 2 2 2 2 2 5" xfId="27744" xr:uid="{48DBFB10-F4EC-4C48-AEFF-BFDB3FF920EE}"/>
    <cellStyle name="Currency 13 2 2 2 2 2 2 2 6" xfId="42628" xr:uid="{05CD13BE-D2A5-4DE0-B5B0-B234DAFA0994}"/>
    <cellStyle name="Currency 13 2 2 2 2 2 2 3" xfId="8918" xr:uid="{8D8CA0CC-A8E8-4A81-9020-FE4F91E75D20}"/>
    <cellStyle name="Currency 13 2 2 2 2 2 2 3 2" xfId="22608" xr:uid="{FFFC3657-D9CE-4491-9833-859844953326}"/>
    <cellStyle name="Currency 13 2 2 2 2 2 2 3 2 2" xfId="36300" xr:uid="{02928A04-7569-46BB-98DE-3526C353F248}"/>
    <cellStyle name="Currency 13 2 2 2 2 2 2 3 2 3" xfId="51184" xr:uid="{E96AEE4D-B580-43AD-8426-3E983175AEC5}"/>
    <cellStyle name="Currency 13 2 2 2 2 2 2 3 3" xfId="15764" xr:uid="{458A8E79-3AC0-4431-934E-0828536BE840}"/>
    <cellStyle name="Currency 13 2 2 2 2 2 2 3 4" xfId="29454" xr:uid="{80385068-B174-490E-9513-7A145FD668E7}"/>
    <cellStyle name="Currency 13 2 2 2 2 2 2 3 5" xfId="44338" xr:uid="{A839FAB8-2E7C-4A7C-B960-8F1EDC9587BE}"/>
    <cellStyle name="Currency 13 2 2 2 2 2 2 4" xfId="19186" xr:uid="{45136109-D700-4A06-A17F-034B0D160192}"/>
    <cellStyle name="Currency 13 2 2 2 2 2 2 4 2" xfId="32878" xr:uid="{B23606A2-D9A1-4794-97B3-9C7A902A2969}"/>
    <cellStyle name="Currency 13 2 2 2 2 2 2 4 3" xfId="47762" xr:uid="{E967B235-9F0E-4B8E-A609-7034DD5570F2}"/>
    <cellStyle name="Currency 13 2 2 2 2 2 2 5" xfId="12342" xr:uid="{0A773B87-6847-4158-96E8-73BBAEBFDFFD}"/>
    <cellStyle name="Currency 13 2 2 2 2 2 2 6" xfId="26032" xr:uid="{9AA42F29-7ACF-4FFD-9740-67BD37C45E5B}"/>
    <cellStyle name="Currency 13 2 2 2 2 2 2 7" xfId="40916" xr:uid="{DC54B379-9E57-4B9D-A970-36E2FD022EE6}"/>
    <cellStyle name="Currency 13 2 2 2 2 2 3" xfId="7207" xr:uid="{CF55920B-FF31-4319-8B2A-4309F9EAE697}"/>
    <cellStyle name="Currency 13 2 2 2 2 2 3 2" xfId="10629" xr:uid="{4C55AC21-CCA7-46F7-A6B1-8E4DA216EB11}"/>
    <cellStyle name="Currency 13 2 2 2 2 2 3 2 2" xfId="24319" xr:uid="{A7C71673-4919-4447-BD07-8273C9CAAD82}"/>
    <cellStyle name="Currency 13 2 2 2 2 2 3 2 2 2" xfId="38011" xr:uid="{597A8EF8-F985-4387-8101-57E2EF7D4590}"/>
    <cellStyle name="Currency 13 2 2 2 2 2 3 2 2 3" xfId="52895" xr:uid="{73AA4A08-7546-4B34-9B29-31D1F337F3DB}"/>
    <cellStyle name="Currency 13 2 2 2 2 2 3 2 3" xfId="17475" xr:uid="{072A901E-91B0-4A05-8A6B-DE4AFDDA9CF8}"/>
    <cellStyle name="Currency 13 2 2 2 2 2 3 2 4" xfId="31165" xr:uid="{A692E4EC-5DA2-49F1-96DF-53D9CA3A8B94}"/>
    <cellStyle name="Currency 13 2 2 2 2 2 3 2 5" xfId="46049" xr:uid="{F5DCD39C-A0CB-4E55-B9F7-A90B0A6799E8}"/>
    <cellStyle name="Currency 13 2 2 2 2 2 3 3" xfId="20897" xr:uid="{8473D876-D8D3-4899-BA43-C2D8AB6DD37B}"/>
    <cellStyle name="Currency 13 2 2 2 2 2 3 3 2" xfId="34589" xr:uid="{7A98D699-C6F9-473C-A1A5-CA91ED12A966}"/>
    <cellStyle name="Currency 13 2 2 2 2 2 3 3 3" xfId="49473" xr:uid="{2EB84736-C31B-4FA7-A170-1432F31FEBD1}"/>
    <cellStyle name="Currency 13 2 2 2 2 2 3 4" xfId="14053" xr:uid="{F96D46A4-8A59-4685-8ED6-A21F7363573D}"/>
    <cellStyle name="Currency 13 2 2 2 2 2 3 5" xfId="27743" xr:uid="{CA3D4CB3-2847-4DC6-A4D2-B31C6DF03667}"/>
    <cellStyle name="Currency 13 2 2 2 2 2 3 6" xfId="42627" xr:uid="{21F0B65D-1226-48E1-AB71-1B470962CF1B}"/>
    <cellStyle name="Currency 13 2 2 2 2 2 4" xfId="8917" xr:uid="{2ED1CCA7-D40C-4376-A8E8-D4971533F8D7}"/>
    <cellStyle name="Currency 13 2 2 2 2 2 4 2" xfId="22607" xr:uid="{6BAE9A79-0289-43BE-B5FF-7A5064866A1B}"/>
    <cellStyle name="Currency 13 2 2 2 2 2 4 2 2" xfId="36299" xr:uid="{D5FC201B-8B9D-4C7D-95ED-08B3797CCEC5}"/>
    <cellStyle name="Currency 13 2 2 2 2 2 4 2 3" xfId="51183" xr:uid="{B269459F-3B9F-4A0D-8B21-1CF3E312EA9A}"/>
    <cellStyle name="Currency 13 2 2 2 2 2 4 3" xfId="15763" xr:uid="{244EBC5D-AA6F-41E8-A7F4-56FECB44C4E8}"/>
    <cellStyle name="Currency 13 2 2 2 2 2 4 4" xfId="29453" xr:uid="{485AD52F-8896-49EC-9594-5139194F18C7}"/>
    <cellStyle name="Currency 13 2 2 2 2 2 4 5" xfId="44337" xr:uid="{67710188-F474-4796-A887-03690D7B7D9E}"/>
    <cellStyle name="Currency 13 2 2 2 2 2 5" xfId="19185" xr:uid="{F4521D89-8A87-4040-A517-04C1B3FB1FAD}"/>
    <cellStyle name="Currency 13 2 2 2 2 2 5 2" xfId="32877" xr:uid="{D75DD4AE-7617-42D8-B662-015890581B5C}"/>
    <cellStyle name="Currency 13 2 2 2 2 2 5 3" xfId="47761" xr:uid="{6F1C641F-C1C2-49D0-B5A1-55B1EAAB8EAD}"/>
    <cellStyle name="Currency 13 2 2 2 2 2 6" xfId="12341" xr:uid="{28C38FBD-2A7B-4690-88BB-06576462A7B0}"/>
    <cellStyle name="Currency 13 2 2 2 2 2 7" xfId="26031" xr:uid="{8CB9903A-12F7-4D7D-9A0A-D0CB8A16AFED}"/>
    <cellStyle name="Currency 13 2 2 2 2 2 8" xfId="40915" xr:uid="{F9A32ED1-6D89-4DF0-AFE3-7DEE32C103C8}"/>
    <cellStyle name="Currency 13 2 2 2 2 3" xfId="5495" xr:uid="{AFFC39CF-A823-4FB7-AA36-257CB1132AC5}"/>
    <cellStyle name="Currency 13 2 2 2 2 3 2" xfId="7209" xr:uid="{DFF6E7EE-C98F-4F7E-9E33-4FA113EA98B9}"/>
    <cellStyle name="Currency 13 2 2 2 2 3 2 2" xfId="10631" xr:uid="{74A120B7-E604-47B6-8802-77C8A38CCA14}"/>
    <cellStyle name="Currency 13 2 2 2 2 3 2 2 2" xfId="24321" xr:uid="{2AC8A4FB-2BF4-49A0-B816-010BB41986DC}"/>
    <cellStyle name="Currency 13 2 2 2 2 3 2 2 2 2" xfId="38013" xr:uid="{FCA4D62E-699D-40B9-ACA6-98FE28016179}"/>
    <cellStyle name="Currency 13 2 2 2 2 3 2 2 2 3" xfId="52897" xr:uid="{4BDC2D83-1528-4DD5-8C99-140B2964F90E}"/>
    <cellStyle name="Currency 13 2 2 2 2 3 2 2 3" xfId="17477" xr:uid="{D32AC991-D523-4926-8DF0-1580A4CBBEC1}"/>
    <cellStyle name="Currency 13 2 2 2 2 3 2 2 4" xfId="31167" xr:uid="{2F62DD47-FA4B-4F06-9333-F410520BD4DC}"/>
    <cellStyle name="Currency 13 2 2 2 2 3 2 2 5" xfId="46051" xr:uid="{55081EFA-57EB-4BAD-9CEE-EA0F4AA6DCA1}"/>
    <cellStyle name="Currency 13 2 2 2 2 3 2 3" xfId="20899" xr:uid="{41793EF3-80C4-4406-8EE3-3A869DB140C0}"/>
    <cellStyle name="Currency 13 2 2 2 2 3 2 3 2" xfId="34591" xr:uid="{A5C3CB40-4379-4BB9-914A-4E5A29A64FC3}"/>
    <cellStyle name="Currency 13 2 2 2 2 3 2 3 3" xfId="49475" xr:uid="{8F9DBB22-ED4D-497F-BBE8-23B46A54ABFF}"/>
    <cellStyle name="Currency 13 2 2 2 2 3 2 4" xfId="14055" xr:uid="{502E0040-8355-46D6-844C-096FA3EC7945}"/>
    <cellStyle name="Currency 13 2 2 2 2 3 2 5" xfId="27745" xr:uid="{6ED209D0-2810-4E72-A2FC-9C0CBB1C538F}"/>
    <cellStyle name="Currency 13 2 2 2 2 3 2 6" xfId="42629" xr:uid="{D24DF773-8F41-4835-A0E5-D9871E2E7764}"/>
    <cellStyle name="Currency 13 2 2 2 2 3 3" xfId="8919" xr:uid="{5162D14E-79B8-43A6-8488-F0F9EB688282}"/>
    <cellStyle name="Currency 13 2 2 2 2 3 3 2" xfId="22609" xr:uid="{341C2978-D7A4-4C89-A015-207E9EA47648}"/>
    <cellStyle name="Currency 13 2 2 2 2 3 3 2 2" xfId="36301" xr:uid="{905B1716-DCEA-4665-8872-54C2D3BD568B}"/>
    <cellStyle name="Currency 13 2 2 2 2 3 3 2 3" xfId="51185" xr:uid="{AB6567EE-B8B2-478A-988E-737404E4FF3D}"/>
    <cellStyle name="Currency 13 2 2 2 2 3 3 3" xfId="15765" xr:uid="{D04A6805-6D18-41E3-83D6-999B7A365EEE}"/>
    <cellStyle name="Currency 13 2 2 2 2 3 3 4" xfId="29455" xr:uid="{EF91C99F-FF9A-478A-A481-3410C778A9B8}"/>
    <cellStyle name="Currency 13 2 2 2 2 3 3 5" xfId="44339" xr:uid="{6F10F4DF-C2EC-4CC5-A12E-B47D4758F5C3}"/>
    <cellStyle name="Currency 13 2 2 2 2 3 4" xfId="19187" xr:uid="{D9CD07AF-3121-455E-8CDC-480F05BB59B9}"/>
    <cellStyle name="Currency 13 2 2 2 2 3 4 2" xfId="32879" xr:uid="{040B3A6A-00BB-4E0D-882D-436A1749F803}"/>
    <cellStyle name="Currency 13 2 2 2 2 3 4 3" xfId="47763" xr:uid="{B3C89F5E-D90F-4D56-AB60-73F1E15EBF39}"/>
    <cellStyle name="Currency 13 2 2 2 2 3 5" xfId="12343" xr:uid="{4605D7D9-E97F-4FE5-BA9D-D41A88EB2DD5}"/>
    <cellStyle name="Currency 13 2 2 2 2 3 6" xfId="26033" xr:uid="{A58C7DD0-2B20-4545-97B0-9ACE9C60FD92}"/>
    <cellStyle name="Currency 13 2 2 2 2 3 7" xfId="40917" xr:uid="{79E2C4BF-1BED-4A67-8530-6566B69B4A35}"/>
    <cellStyle name="Currency 13 2 2 2 2 4" xfId="5496" xr:uid="{C837FB6A-37B2-4A5B-B6DA-3AE77670AE2F}"/>
    <cellStyle name="Currency 13 2 2 2 2 4 2" xfId="7210" xr:uid="{2E96289F-9157-431E-B196-70F165EA2E07}"/>
    <cellStyle name="Currency 13 2 2 2 2 4 2 2" xfId="10632" xr:uid="{221C3897-65ED-49D9-AC6C-31573BEA2B82}"/>
    <cellStyle name="Currency 13 2 2 2 2 4 2 2 2" xfId="24322" xr:uid="{D5FF9A40-FEF8-41A6-831A-9D3C6D54BFA9}"/>
    <cellStyle name="Currency 13 2 2 2 2 4 2 2 2 2" xfId="38014" xr:uid="{68AD7599-F14F-452A-8992-6AD130FF2A81}"/>
    <cellStyle name="Currency 13 2 2 2 2 4 2 2 2 3" xfId="52898" xr:uid="{EB8F932B-AC45-4D00-9ECB-895E218A4431}"/>
    <cellStyle name="Currency 13 2 2 2 2 4 2 2 3" xfId="17478" xr:uid="{564C3B4F-41D9-49AA-9C3D-0C50F3E99DCA}"/>
    <cellStyle name="Currency 13 2 2 2 2 4 2 2 4" xfId="31168" xr:uid="{FA225ADD-FCD5-4A5C-9C2B-9F2C03D69240}"/>
    <cellStyle name="Currency 13 2 2 2 2 4 2 2 5" xfId="46052" xr:uid="{16A2247B-C064-4B01-A795-AA3C9C4BB0ED}"/>
    <cellStyle name="Currency 13 2 2 2 2 4 2 3" xfId="20900" xr:uid="{95E434B5-3548-4783-9278-13FFCE815EBC}"/>
    <cellStyle name="Currency 13 2 2 2 2 4 2 3 2" xfId="34592" xr:uid="{1F730A9A-5611-4703-BD5C-B68FA8771198}"/>
    <cellStyle name="Currency 13 2 2 2 2 4 2 3 3" xfId="49476" xr:uid="{F26272B4-95F8-4E21-8A8C-BB6D0570A87B}"/>
    <cellStyle name="Currency 13 2 2 2 2 4 2 4" xfId="14056" xr:uid="{721BFE02-070D-4CF1-8233-F41108BE0991}"/>
    <cellStyle name="Currency 13 2 2 2 2 4 2 5" xfId="27746" xr:uid="{5A494902-FE4C-4033-86CD-B1C6F1C28554}"/>
    <cellStyle name="Currency 13 2 2 2 2 4 2 6" xfId="42630" xr:uid="{85735C6E-F07B-4935-B671-47B387B57A78}"/>
    <cellStyle name="Currency 13 2 2 2 2 4 3" xfId="8920" xr:uid="{7DE673FB-2C1C-4E71-94CC-B61651DE9B9C}"/>
    <cellStyle name="Currency 13 2 2 2 2 4 3 2" xfId="22610" xr:uid="{152E095C-DC48-433D-8948-91D3886EE776}"/>
    <cellStyle name="Currency 13 2 2 2 2 4 3 2 2" xfId="36302" xr:uid="{C2E0D9C4-93CA-4434-9FED-7B64F4008F3A}"/>
    <cellStyle name="Currency 13 2 2 2 2 4 3 2 3" xfId="51186" xr:uid="{CBEEAB4D-D825-462B-8466-EAA06FBF7754}"/>
    <cellStyle name="Currency 13 2 2 2 2 4 3 3" xfId="15766" xr:uid="{ABEC62BE-A957-4821-8F37-FE2D1CA6AB67}"/>
    <cellStyle name="Currency 13 2 2 2 2 4 3 4" xfId="29456" xr:uid="{E5DE7585-5E0B-4786-85E6-8CE7227E8220}"/>
    <cellStyle name="Currency 13 2 2 2 2 4 3 5" xfId="44340" xr:uid="{7385C3C7-C8C4-4D29-B7D4-5D1CBB7516D9}"/>
    <cellStyle name="Currency 13 2 2 2 2 4 4" xfId="19188" xr:uid="{A6910529-6865-4B44-9CD5-6B86E6CAB473}"/>
    <cellStyle name="Currency 13 2 2 2 2 4 4 2" xfId="32880" xr:uid="{5E693EDA-3D1B-45E4-93DF-7D8E4CC0F95E}"/>
    <cellStyle name="Currency 13 2 2 2 2 4 4 3" xfId="47764" xr:uid="{6FD89B02-8FFD-4774-A9AE-269A330D3FBA}"/>
    <cellStyle name="Currency 13 2 2 2 2 4 5" xfId="12344" xr:uid="{212FD2CE-7F51-496F-9AF8-133BCA05F434}"/>
    <cellStyle name="Currency 13 2 2 2 2 4 6" xfId="26034" xr:uid="{8710D056-4CFA-44B7-BB8F-01E3D9D8D9B6}"/>
    <cellStyle name="Currency 13 2 2 2 2 4 7" xfId="40918" xr:uid="{CD91D277-4BC8-439F-84BC-7536E61A9126}"/>
    <cellStyle name="Currency 13 2 2 2 2 5" xfId="7206" xr:uid="{7F607F92-92AC-4EDB-93CC-98FFBCFD06ED}"/>
    <cellStyle name="Currency 13 2 2 2 2 5 2" xfId="10628" xr:uid="{8C265891-FBA1-41A2-86D9-696388714A59}"/>
    <cellStyle name="Currency 13 2 2 2 2 5 2 2" xfId="24318" xr:uid="{94F05431-3424-40C4-A710-8A85E2E95BDC}"/>
    <cellStyle name="Currency 13 2 2 2 2 5 2 2 2" xfId="38010" xr:uid="{CD7676F0-E974-4459-AD3A-FE1BC28D5493}"/>
    <cellStyle name="Currency 13 2 2 2 2 5 2 2 3" xfId="52894" xr:uid="{33A20ECA-F1D2-47FD-85B5-20673978982B}"/>
    <cellStyle name="Currency 13 2 2 2 2 5 2 3" xfId="17474" xr:uid="{352FAF57-0A53-46E8-BBD0-E53D32C424BA}"/>
    <cellStyle name="Currency 13 2 2 2 2 5 2 4" xfId="31164" xr:uid="{E88B4DC1-D2C0-4663-B229-9412F751868A}"/>
    <cellStyle name="Currency 13 2 2 2 2 5 2 5" xfId="46048" xr:uid="{EE8CFD6E-878A-446B-9640-8E3B37082120}"/>
    <cellStyle name="Currency 13 2 2 2 2 5 3" xfId="20896" xr:uid="{12172175-4D33-4BAD-A4A0-7B4B19FFDB14}"/>
    <cellStyle name="Currency 13 2 2 2 2 5 3 2" xfId="34588" xr:uid="{C46D5220-718C-4274-8307-0F49747531A5}"/>
    <cellStyle name="Currency 13 2 2 2 2 5 3 3" xfId="49472" xr:uid="{BA16FE72-A100-446C-8224-9BF4020297D8}"/>
    <cellStyle name="Currency 13 2 2 2 2 5 4" xfId="14052" xr:uid="{01BBC020-8A71-4FF5-A796-C4F26DC4D39C}"/>
    <cellStyle name="Currency 13 2 2 2 2 5 5" xfId="27742" xr:uid="{E9334819-B014-4FA6-AA59-B3D1EA78CEDB}"/>
    <cellStyle name="Currency 13 2 2 2 2 5 6" xfId="42626" xr:uid="{390445C5-6887-42B0-9297-5F8B04E9EBE8}"/>
    <cellStyle name="Currency 13 2 2 2 2 6" xfId="8916" xr:uid="{DD3AD8E6-D260-4AF3-9F31-C2344899EC63}"/>
    <cellStyle name="Currency 13 2 2 2 2 6 2" xfId="22606" xr:uid="{D05641B5-424A-47E3-A891-19A6E73C5A26}"/>
    <cellStyle name="Currency 13 2 2 2 2 6 2 2" xfId="36298" xr:uid="{75FDB164-4B85-4394-89F9-CC328A853104}"/>
    <cellStyle name="Currency 13 2 2 2 2 6 2 3" xfId="51182" xr:uid="{F9D7B1C5-1E1F-4EB1-9C98-7D48AF68D442}"/>
    <cellStyle name="Currency 13 2 2 2 2 6 3" xfId="15762" xr:uid="{6427EEA7-52D7-41D5-85B1-24C2E0715D47}"/>
    <cellStyle name="Currency 13 2 2 2 2 6 4" xfId="29452" xr:uid="{12E712B8-BD33-409F-A6AE-B851062ED1F8}"/>
    <cellStyle name="Currency 13 2 2 2 2 6 5" xfId="44336" xr:uid="{3E776771-40BA-40F7-BB26-DEA035FB50EC}"/>
    <cellStyle name="Currency 13 2 2 2 2 7" xfId="19184" xr:uid="{F8DE25C9-7E89-40C5-8F47-3EF169E1A515}"/>
    <cellStyle name="Currency 13 2 2 2 2 7 2" xfId="32876" xr:uid="{B345055A-77E3-4142-A5D4-0BCF7531316E}"/>
    <cellStyle name="Currency 13 2 2 2 2 7 3" xfId="47760" xr:uid="{D5372F9C-E27A-4E34-9822-98FBC5445F73}"/>
    <cellStyle name="Currency 13 2 2 2 2 8" xfId="12340" xr:uid="{87E84BDB-26F5-4266-8D62-D168286BEB80}"/>
    <cellStyle name="Currency 13 2 2 2 2 9" xfId="26030" xr:uid="{8DAB0809-E373-4866-AFF8-F0D337BD89A9}"/>
    <cellStyle name="Currency 13 2 2 2 3" xfId="5497" xr:uid="{A04A09E6-308E-4571-977C-7E3CE423555F}"/>
    <cellStyle name="Currency 13 2 2 2 3 10" xfId="40919" xr:uid="{AC1E6EBD-3C4E-4579-B56E-8E07E2F3C724}"/>
    <cellStyle name="Currency 13 2 2 2 3 2" xfId="5498" xr:uid="{5861C790-DE6B-4176-B328-56155970D200}"/>
    <cellStyle name="Currency 13 2 2 2 3 2 2" xfId="5499" xr:uid="{B3324A4E-08C0-4012-9CBB-2386A34041F6}"/>
    <cellStyle name="Currency 13 2 2 2 3 2 2 2" xfId="7213" xr:uid="{924BAAF8-0EE6-4398-9A48-3FC68112B61A}"/>
    <cellStyle name="Currency 13 2 2 2 3 2 2 2 2" xfId="10635" xr:uid="{33A1C6F7-4BAB-4ACB-BBD2-5E4ED054C4F5}"/>
    <cellStyle name="Currency 13 2 2 2 3 2 2 2 2 2" xfId="24325" xr:uid="{BB3878AC-AA8C-4633-82A6-0CBC1D88FC36}"/>
    <cellStyle name="Currency 13 2 2 2 3 2 2 2 2 2 2" xfId="38017" xr:uid="{9A7EE532-13A7-4459-B491-7D93A46F3905}"/>
    <cellStyle name="Currency 13 2 2 2 3 2 2 2 2 2 3" xfId="52901" xr:uid="{91D1B041-C909-496D-954D-28E0E6E4F30E}"/>
    <cellStyle name="Currency 13 2 2 2 3 2 2 2 2 3" xfId="17481" xr:uid="{3468D680-6021-45AD-9941-F80914DBFACF}"/>
    <cellStyle name="Currency 13 2 2 2 3 2 2 2 2 4" xfId="31171" xr:uid="{ABF2B144-E763-4A4D-8D1E-598457062C5D}"/>
    <cellStyle name="Currency 13 2 2 2 3 2 2 2 2 5" xfId="46055" xr:uid="{F3A74856-3A6A-4B54-9D66-C2426F840B93}"/>
    <cellStyle name="Currency 13 2 2 2 3 2 2 2 3" xfId="20903" xr:uid="{07240235-897A-4A96-8970-23E66F9A463D}"/>
    <cellStyle name="Currency 13 2 2 2 3 2 2 2 3 2" xfId="34595" xr:uid="{17984AB2-2547-4206-A929-DD5B1BE28CA2}"/>
    <cellStyle name="Currency 13 2 2 2 3 2 2 2 3 3" xfId="49479" xr:uid="{11B8974B-3D73-4D51-87E2-973F94E0090F}"/>
    <cellStyle name="Currency 13 2 2 2 3 2 2 2 4" xfId="14059" xr:uid="{0312C498-55D6-473D-84E6-BD63F61E337E}"/>
    <cellStyle name="Currency 13 2 2 2 3 2 2 2 5" xfId="27749" xr:uid="{26960F64-1E90-4A27-9C99-94A2853C24D6}"/>
    <cellStyle name="Currency 13 2 2 2 3 2 2 2 6" xfId="42633" xr:uid="{ACD77932-13F3-44A9-83DA-01475BB844AE}"/>
    <cellStyle name="Currency 13 2 2 2 3 2 2 3" xfId="8923" xr:uid="{E3E91C75-1006-443A-AC75-BDEDE82697F8}"/>
    <cellStyle name="Currency 13 2 2 2 3 2 2 3 2" xfId="22613" xr:uid="{C8FE3145-344A-4096-A046-A52C8FBCF01E}"/>
    <cellStyle name="Currency 13 2 2 2 3 2 2 3 2 2" xfId="36305" xr:uid="{ADE4106E-DF81-4359-891E-717BF46FAE37}"/>
    <cellStyle name="Currency 13 2 2 2 3 2 2 3 2 3" xfId="51189" xr:uid="{70B8C46B-DC38-4F2D-9C97-BA117EAF9BC7}"/>
    <cellStyle name="Currency 13 2 2 2 3 2 2 3 3" xfId="15769" xr:uid="{FE799D58-EFD3-4DD5-8CE1-877665D99AD8}"/>
    <cellStyle name="Currency 13 2 2 2 3 2 2 3 4" xfId="29459" xr:uid="{0D193AB5-E432-4710-A99F-8D0536BAACEE}"/>
    <cellStyle name="Currency 13 2 2 2 3 2 2 3 5" xfId="44343" xr:uid="{5DE71AB5-2759-41CD-8CFA-DB179592E894}"/>
    <cellStyle name="Currency 13 2 2 2 3 2 2 4" xfId="19191" xr:uid="{AF358BCF-2CEE-40A7-A2B0-DE01EE2C959F}"/>
    <cellStyle name="Currency 13 2 2 2 3 2 2 4 2" xfId="32883" xr:uid="{980A9D20-BBCE-47B1-8D02-D05C86A7C5B1}"/>
    <cellStyle name="Currency 13 2 2 2 3 2 2 4 3" xfId="47767" xr:uid="{7F7B760A-9E31-4945-BFE1-DB2A67ADA5CE}"/>
    <cellStyle name="Currency 13 2 2 2 3 2 2 5" xfId="12347" xr:uid="{F55865FE-A6DF-4EAD-B3AC-DB75D46EAFFC}"/>
    <cellStyle name="Currency 13 2 2 2 3 2 2 6" xfId="26037" xr:uid="{840AB189-09D3-4E44-9575-E68672F985B1}"/>
    <cellStyle name="Currency 13 2 2 2 3 2 2 7" xfId="40921" xr:uid="{EF3C3B17-1DDE-4C3F-8A19-4D308D583641}"/>
    <cellStyle name="Currency 13 2 2 2 3 2 3" xfId="7212" xr:uid="{675F0149-D1A6-4E14-BFDE-BBDFB49427FC}"/>
    <cellStyle name="Currency 13 2 2 2 3 2 3 2" xfId="10634" xr:uid="{3DA7B671-3CD2-4405-B309-7E3533EE3B2C}"/>
    <cellStyle name="Currency 13 2 2 2 3 2 3 2 2" xfId="24324" xr:uid="{2D3B4575-4F38-40EC-A993-BAA3514483C8}"/>
    <cellStyle name="Currency 13 2 2 2 3 2 3 2 2 2" xfId="38016" xr:uid="{02693DF6-B010-4F2D-A971-7267926D2F82}"/>
    <cellStyle name="Currency 13 2 2 2 3 2 3 2 2 3" xfId="52900" xr:uid="{8B695C39-9DD7-4C79-B069-006E8E69B8BD}"/>
    <cellStyle name="Currency 13 2 2 2 3 2 3 2 3" xfId="17480" xr:uid="{C6E1CE1E-8A4B-4054-85C0-FA612762C028}"/>
    <cellStyle name="Currency 13 2 2 2 3 2 3 2 4" xfId="31170" xr:uid="{1280C4E0-C6FE-4284-B8AA-A7682C1EDA4B}"/>
    <cellStyle name="Currency 13 2 2 2 3 2 3 2 5" xfId="46054" xr:uid="{8C5A1B48-BF23-4D42-9971-08B559975A54}"/>
    <cellStyle name="Currency 13 2 2 2 3 2 3 3" xfId="20902" xr:uid="{516292FF-A756-49F1-9422-536342B9DF7B}"/>
    <cellStyle name="Currency 13 2 2 2 3 2 3 3 2" xfId="34594" xr:uid="{08D73ADD-A973-496C-BFAE-C9FF441AF7C0}"/>
    <cellStyle name="Currency 13 2 2 2 3 2 3 3 3" xfId="49478" xr:uid="{B97486B6-612F-4309-9894-708283B6BC09}"/>
    <cellStyle name="Currency 13 2 2 2 3 2 3 4" xfId="14058" xr:uid="{9A7A27BF-25E9-411D-B7BF-BDCA1D4AA7F3}"/>
    <cellStyle name="Currency 13 2 2 2 3 2 3 5" xfId="27748" xr:uid="{1AB77074-4771-4345-BFA8-7DD7050EEAAA}"/>
    <cellStyle name="Currency 13 2 2 2 3 2 3 6" xfId="42632" xr:uid="{F7C63052-A7FA-4F28-9DF0-40676206938E}"/>
    <cellStyle name="Currency 13 2 2 2 3 2 4" xfId="8922" xr:uid="{4486F8DB-CC99-4637-AE00-34363B554ED8}"/>
    <cellStyle name="Currency 13 2 2 2 3 2 4 2" xfId="22612" xr:uid="{EFE6212A-3C2D-42CE-B006-5C8A5B5DA636}"/>
    <cellStyle name="Currency 13 2 2 2 3 2 4 2 2" xfId="36304" xr:uid="{5DCE8711-37D1-4F38-AAAB-D08326BA5C2F}"/>
    <cellStyle name="Currency 13 2 2 2 3 2 4 2 3" xfId="51188" xr:uid="{83FC7DBE-1957-4B01-9AF4-D6FE1050B750}"/>
    <cellStyle name="Currency 13 2 2 2 3 2 4 3" xfId="15768" xr:uid="{106CE322-728A-4F04-90DE-EE78BAA82716}"/>
    <cellStyle name="Currency 13 2 2 2 3 2 4 4" xfId="29458" xr:uid="{8D984A99-6531-4287-AC0C-41893E104DD5}"/>
    <cellStyle name="Currency 13 2 2 2 3 2 4 5" xfId="44342" xr:uid="{6C48267D-2779-4612-A7FE-2706ABD6294B}"/>
    <cellStyle name="Currency 13 2 2 2 3 2 5" xfId="19190" xr:uid="{0457C93A-4F60-494E-8782-DD47B9867C7A}"/>
    <cellStyle name="Currency 13 2 2 2 3 2 5 2" xfId="32882" xr:uid="{D4563733-6D91-43D1-94D2-2D46434F5D96}"/>
    <cellStyle name="Currency 13 2 2 2 3 2 5 3" xfId="47766" xr:uid="{0B15B251-1106-4F5B-8691-D880FEA39A40}"/>
    <cellStyle name="Currency 13 2 2 2 3 2 6" xfId="12346" xr:uid="{9F833497-A6DB-4C82-8DF7-ABE2D556E741}"/>
    <cellStyle name="Currency 13 2 2 2 3 2 7" xfId="26036" xr:uid="{F8CFD332-BE78-47F1-9DAD-2137A488FBAE}"/>
    <cellStyle name="Currency 13 2 2 2 3 2 8" xfId="40920" xr:uid="{2752EE0C-B57B-4E41-A678-D5FA58590014}"/>
    <cellStyle name="Currency 13 2 2 2 3 3" xfId="5500" xr:uid="{66DE2A37-32CB-4294-A007-4AD00D0277B1}"/>
    <cellStyle name="Currency 13 2 2 2 3 3 2" xfId="7214" xr:uid="{69060B1D-C6DD-4915-AF91-84A889BC79A1}"/>
    <cellStyle name="Currency 13 2 2 2 3 3 2 2" xfId="10636" xr:uid="{49C76517-6857-4DC6-947A-05C5439D974A}"/>
    <cellStyle name="Currency 13 2 2 2 3 3 2 2 2" xfId="24326" xr:uid="{EA54A7B0-A10C-44E7-88F4-8CB27B1A43A0}"/>
    <cellStyle name="Currency 13 2 2 2 3 3 2 2 2 2" xfId="38018" xr:uid="{47E2E681-C226-4864-BF9F-2F02074861EE}"/>
    <cellStyle name="Currency 13 2 2 2 3 3 2 2 2 3" xfId="52902" xr:uid="{07D4D17E-39CD-4651-A228-3F181B931512}"/>
    <cellStyle name="Currency 13 2 2 2 3 3 2 2 3" xfId="17482" xr:uid="{151A1791-0002-41F4-8C8E-C97BDF2BA175}"/>
    <cellStyle name="Currency 13 2 2 2 3 3 2 2 4" xfId="31172" xr:uid="{18EF524B-E4BF-4D40-831B-E14B08EFC115}"/>
    <cellStyle name="Currency 13 2 2 2 3 3 2 2 5" xfId="46056" xr:uid="{42C1884A-3F16-474A-A608-3B3B4374FFB0}"/>
    <cellStyle name="Currency 13 2 2 2 3 3 2 3" xfId="20904" xr:uid="{23F91B30-352D-481A-AF9A-5DF9F0AAD710}"/>
    <cellStyle name="Currency 13 2 2 2 3 3 2 3 2" xfId="34596" xr:uid="{C44B71CC-A75D-46A7-A821-1E32C9A246F4}"/>
    <cellStyle name="Currency 13 2 2 2 3 3 2 3 3" xfId="49480" xr:uid="{138742BA-3B54-4B9A-9E47-104C4E1E970D}"/>
    <cellStyle name="Currency 13 2 2 2 3 3 2 4" xfId="14060" xr:uid="{A4FCB92E-8F2F-40C7-A903-398899B64989}"/>
    <cellStyle name="Currency 13 2 2 2 3 3 2 5" xfId="27750" xr:uid="{E2A4E1B1-4A58-4B14-87D8-A6A109414097}"/>
    <cellStyle name="Currency 13 2 2 2 3 3 2 6" xfId="42634" xr:uid="{11F54D40-D26E-459C-A024-D6DD82C837D3}"/>
    <cellStyle name="Currency 13 2 2 2 3 3 3" xfId="8924" xr:uid="{E48C7038-E109-40A0-BBFF-2DF18E9CB0D1}"/>
    <cellStyle name="Currency 13 2 2 2 3 3 3 2" xfId="22614" xr:uid="{C8CDDA87-C91C-4311-A857-B59884ADC3F6}"/>
    <cellStyle name="Currency 13 2 2 2 3 3 3 2 2" xfId="36306" xr:uid="{7B762BD1-34F4-466C-8F05-A7147BCF4DF7}"/>
    <cellStyle name="Currency 13 2 2 2 3 3 3 2 3" xfId="51190" xr:uid="{AA236914-55AA-415A-9EFC-4C1002A3220F}"/>
    <cellStyle name="Currency 13 2 2 2 3 3 3 3" xfId="15770" xr:uid="{591C3E4B-2746-46D6-B982-7D2155D7C6F3}"/>
    <cellStyle name="Currency 13 2 2 2 3 3 3 4" xfId="29460" xr:uid="{E3DD2909-65C9-4B67-A342-CBF37CE1470F}"/>
    <cellStyle name="Currency 13 2 2 2 3 3 3 5" xfId="44344" xr:uid="{3CE056BE-0FD4-42C8-AF33-7341134D5959}"/>
    <cellStyle name="Currency 13 2 2 2 3 3 4" xfId="19192" xr:uid="{972B65C4-5308-47F2-91CC-BB28983C188C}"/>
    <cellStyle name="Currency 13 2 2 2 3 3 4 2" xfId="32884" xr:uid="{9CD82F61-3566-4F7B-AEFE-3E289B43452A}"/>
    <cellStyle name="Currency 13 2 2 2 3 3 4 3" xfId="47768" xr:uid="{D5EEBDBA-823F-47D6-9454-52117F663CA4}"/>
    <cellStyle name="Currency 13 2 2 2 3 3 5" xfId="12348" xr:uid="{5A8BD496-0378-4061-92DC-6FA947DD863C}"/>
    <cellStyle name="Currency 13 2 2 2 3 3 6" xfId="26038" xr:uid="{B7099475-84EE-4935-9E16-CD8DBC6BA367}"/>
    <cellStyle name="Currency 13 2 2 2 3 3 7" xfId="40922" xr:uid="{BCEF81CF-983B-42BE-BEBC-10A529EDD72F}"/>
    <cellStyle name="Currency 13 2 2 2 3 4" xfId="5501" xr:uid="{34A7EC50-9C06-4431-9C86-3570F235F808}"/>
    <cellStyle name="Currency 13 2 2 2 3 4 2" xfId="7215" xr:uid="{8097B446-9F8A-434A-A571-1ABFEE89F796}"/>
    <cellStyle name="Currency 13 2 2 2 3 4 2 2" xfId="10637" xr:uid="{4DC91709-70E1-4B21-8805-672CD4D606B9}"/>
    <cellStyle name="Currency 13 2 2 2 3 4 2 2 2" xfId="24327" xr:uid="{33CCAFED-5884-49C5-84EF-4D6AAF827C6D}"/>
    <cellStyle name="Currency 13 2 2 2 3 4 2 2 2 2" xfId="38019" xr:uid="{C445B2CC-2B7A-4DA0-A1B8-6472595CC43A}"/>
    <cellStyle name="Currency 13 2 2 2 3 4 2 2 2 3" xfId="52903" xr:uid="{934D8334-D6EF-49F3-95F4-7B4899BD6E88}"/>
    <cellStyle name="Currency 13 2 2 2 3 4 2 2 3" xfId="17483" xr:uid="{1AB53E28-30C1-42CC-BFE5-99B7033B8CCD}"/>
    <cellStyle name="Currency 13 2 2 2 3 4 2 2 4" xfId="31173" xr:uid="{78AD4FBF-EDA5-48E8-B79B-84ABC866FE5D}"/>
    <cellStyle name="Currency 13 2 2 2 3 4 2 2 5" xfId="46057" xr:uid="{C79CC24C-0ED5-4C77-9BD3-81AA4C95DD99}"/>
    <cellStyle name="Currency 13 2 2 2 3 4 2 3" xfId="20905" xr:uid="{21F7D470-99E5-47B8-A63E-0BF159ADCA28}"/>
    <cellStyle name="Currency 13 2 2 2 3 4 2 3 2" xfId="34597" xr:uid="{244B46E5-A9C1-4F2E-8A6F-903A6BFA8C2D}"/>
    <cellStyle name="Currency 13 2 2 2 3 4 2 3 3" xfId="49481" xr:uid="{3511714C-355E-4A15-B3E6-7FA433EC2CFA}"/>
    <cellStyle name="Currency 13 2 2 2 3 4 2 4" xfId="14061" xr:uid="{16113483-5776-4A68-B7C2-6711753D5D62}"/>
    <cellStyle name="Currency 13 2 2 2 3 4 2 5" xfId="27751" xr:uid="{0145D9EC-3A19-4406-852C-9CE6DB84A30C}"/>
    <cellStyle name="Currency 13 2 2 2 3 4 2 6" xfId="42635" xr:uid="{D430A561-18C1-4020-AA68-5AFAB903A2F8}"/>
    <cellStyle name="Currency 13 2 2 2 3 4 3" xfId="8925" xr:uid="{6F05B786-B295-4D1C-AA4B-E6CAB4709318}"/>
    <cellStyle name="Currency 13 2 2 2 3 4 3 2" xfId="22615" xr:uid="{FD32FE40-AA68-4014-B0D5-2384745235EF}"/>
    <cellStyle name="Currency 13 2 2 2 3 4 3 2 2" xfId="36307" xr:uid="{94A6A2D9-AC1E-4D3C-839C-54852A7DB1EA}"/>
    <cellStyle name="Currency 13 2 2 2 3 4 3 2 3" xfId="51191" xr:uid="{2867814D-AE71-45EC-8E82-4611E8D408F5}"/>
    <cellStyle name="Currency 13 2 2 2 3 4 3 3" xfId="15771" xr:uid="{5EE5A7F2-DFEA-40F4-B403-3C3D933C4858}"/>
    <cellStyle name="Currency 13 2 2 2 3 4 3 4" xfId="29461" xr:uid="{9A3945D1-D489-4EA9-8012-23A5A0D6074D}"/>
    <cellStyle name="Currency 13 2 2 2 3 4 3 5" xfId="44345" xr:uid="{94783D39-1461-4D62-AF9E-BB65AB82404A}"/>
    <cellStyle name="Currency 13 2 2 2 3 4 4" xfId="19193" xr:uid="{B96859C3-7539-4FFD-A209-2AE2A87AD34F}"/>
    <cellStyle name="Currency 13 2 2 2 3 4 4 2" xfId="32885" xr:uid="{0C1A7C93-B152-4AE8-B6C0-E98E0C8E7287}"/>
    <cellStyle name="Currency 13 2 2 2 3 4 4 3" xfId="47769" xr:uid="{BB791FAD-56A7-4814-980A-94B6B53AF8A1}"/>
    <cellStyle name="Currency 13 2 2 2 3 4 5" xfId="12349" xr:uid="{E5370C24-0D53-42FD-8A15-86076FFD0134}"/>
    <cellStyle name="Currency 13 2 2 2 3 4 6" xfId="26039" xr:uid="{B716CE57-24C0-4891-AE3C-1317A3EF24E3}"/>
    <cellStyle name="Currency 13 2 2 2 3 4 7" xfId="40923" xr:uid="{91B89FCF-1FBE-4CF0-BFB0-560A771D070B}"/>
    <cellStyle name="Currency 13 2 2 2 3 5" xfId="7211" xr:uid="{A938F8C2-CB44-45C7-BE9E-C2D9B6ABB959}"/>
    <cellStyle name="Currency 13 2 2 2 3 5 2" xfId="10633" xr:uid="{84C3CF90-8667-4AFE-A237-C7945540450D}"/>
    <cellStyle name="Currency 13 2 2 2 3 5 2 2" xfId="24323" xr:uid="{AA82C316-82D0-4144-BB4D-6BDC0FEDB4EB}"/>
    <cellStyle name="Currency 13 2 2 2 3 5 2 2 2" xfId="38015" xr:uid="{F7A7D4DB-1D87-4450-B27A-FFA611CF8FBC}"/>
    <cellStyle name="Currency 13 2 2 2 3 5 2 2 3" xfId="52899" xr:uid="{96812C58-F089-4CDB-AA09-539119E2153E}"/>
    <cellStyle name="Currency 13 2 2 2 3 5 2 3" xfId="17479" xr:uid="{11622EB8-14EE-45AB-97EA-F7FDA9BFAB8E}"/>
    <cellStyle name="Currency 13 2 2 2 3 5 2 4" xfId="31169" xr:uid="{A4DA3F3C-F5CA-437E-B4D3-97F980EC3D8D}"/>
    <cellStyle name="Currency 13 2 2 2 3 5 2 5" xfId="46053" xr:uid="{EB40268C-E6D0-4D59-AB58-546998D12852}"/>
    <cellStyle name="Currency 13 2 2 2 3 5 3" xfId="20901" xr:uid="{3C1B302A-A25C-44D5-A421-44DF150B6ECD}"/>
    <cellStyle name="Currency 13 2 2 2 3 5 3 2" xfId="34593" xr:uid="{C296082A-27F9-42D7-9E25-0A7FF4D430CD}"/>
    <cellStyle name="Currency 13 2 2 2 3 5 3 3" xfId="49477" xr:uid="{FA9C1BFE-EC72-480B-9785-D5ACB9785EDD}"/>
    <cellStyle name="Currency 13 2 2 2 3 5 4" xfId="14057" xr:uid="{2093D3DF-BC5F-4AA0-8B71-9E84D4F8BB3A}"/>
    <cellStyle name="Currency 13 2 2 2 3 5 5" xfId="27747" xr:uid="{1FCF9AE7-61DD-4573-8702-9EFB9A98C51D}"/>
    <cellStyle name="Currency 13 2 2 2 3 5 6" xfId="42631" xr:uid="{D75A102C-1D83-4C13-84D8-E61E7D1DD6D5}"/>
    <cellStyle name="Currency 13 2 2 2 3 6" xfId="8921" xr:uid="{22B7430F-F645-4EE9-99BA-1DBAECE29560}"/>
    <cellStyle name="Currency 13 2 2 2 3 6 2" xfId="22611" xr:uid="{3F99E0CF-66C0-42F2-9F37-7FBB6364D9F7}"/>
    <cellStyle name="Currency 13 2 2 2 3 6 2 2" xfId="36303" xr:uid="{E7CA2713-0A45-44CB-B628-90CC630B044F}"/>
    <cellStyle name="Currency 13 2 2 2 3 6 2 3" xfId="51187" xr:uid="{9C544C3D-85C5-48F8-AE08-B2430ECACB97}"/>
    <cellStyle name="Currency 13 2 2 2 3 6 3" xfId="15767" xr:uid="{7D07D8EA-9D1D-4EDA-A86F-509B1FD14A7C}"/>
    <cellStyle name="Currency 13 2 2 2 3 6 4" xfId="29457" xr:uid="{E44FF82D-E0D6-4F6C-B866-82A3AC4C7AFC}"/>
    <cellStyle name="Currency 13 2 2 2 3 6 5" xfId="44341" xr:uid="{CF104B3F-05AB-4F34-9DD2-68DACCE824DA}"/>
    <cellStyle name="Currency 13 2 2 2 3 7" xfId="19189" xr:uid="{2E734A26-68FE-4A2B-BF29-C034279C7180}"/>
    <cellStyle name="Currency 13 2 2 2 3 7 2" xfId="32881" xr:uid="{582A5F91-5CFB-40F1-9324-7C2CE626E180}"/>
    <cellStyle name="Currency 13 2 2 2 3 7 3" xfId="47765" xr:uid="{A1368142-0C47-47E4-B1F6-041B9340F8E0}"/>
    <cellStyle name="Currency 13 2 2 2 3 8" xfId="12345" xr:uid="{795FE81C-D5A9-4C0E-9EF1-841F306BBAEC}"/>
    <cellStyle name="Currency 13 2 2 2 3 9" xfId="26035" xr:uid="{5875A8E4-CC01-4A1D-8962-744B97511BFB}"/>
    <cellStyle name="Currency 13 2 2 2 4" xfId="5502" xr:uid="{F3EC0130-7A71-4FC4-8439-3A9AF0BF6DCA}"/>
    <cellStyle name="Currency 13 2 2 2 4 2" xfId="5503" xr:uid="{20F248FD-8D15-4A46-A8B2-7426D4AE3CDA}"/>
    <cellStyle name="Currency 13 2 2 2 4 2 2" xfId="7217" xr:uid="{FF0F5DB0-7C0B-448F-8D2F-F03235D74F88}"/>
    <cellStyle name="Currency 13 2 2 2 4 2 2 2" xfId="10639" xr:uid="{E56EF6FC-46AA-4A4D-A470-B3E59D9D6A19}"/>
    <cellStyle name="Currency 13 2 2 2 4 2 2 2 2" xfId="24329" xr:uid="{C5013ECA-B37F-4753-BAF3-EDAD20965FAE}"/>
    <cellStyle name="Currency 13 2 2 2 4 2 2 2 2 2" xfId="38021" xr:uid="{7CD9A767-D9CF-4A82-963A-2931508F62B1}"/>
    <cellStyle name="Currency 13 2 2 2 4 2 2 2 2 3" xfId="52905" xr:uid="{1275285D-F5BE-44AB-B7AA-48D59A6DC84D}"/>
    <cellStyle name="Currency 13 2 2 2 4 2 2 2 3" xfId="17485" xr:uid="{0DC60603-8451-4C4D-BF43-21CA4021C6F7}"/>
    <cellStyle name="Currency 13 2 2 2 4 2 2 2 4" xfId="31175" xr:uid="{89DF613D-F369-4FFB-B4CB-B4D4F7F49B1E}"/>
    <cellStyle name="Currency 13 2 2 2 4 2 2 2 5" xfId="46059" xr:uid="{89E6C398-A0DF-459B-A375-862A032884FB}"/>
    <cellStyle name="Currency 13 2 2 2 4 2 2 3" xfId="20907" xr:uid="{AAE767E9-DCF2-42F6-A267-7A2E039AECE4}"/>
    <cellStyle name="Currency 13 2 2 2 4 2 2 3 2" xfId="34599" xr:uid="{AEA907FD-02B2-4514-B2CA-6887DDAEF962}"/>
    <cellStyle name="Currency 13 2 2 2 4 2 2 3 3" xfId="49483" xr:uid="{2A5E4D33-E00C-40B9-A8AF-098423BA91E3}"/>
    <cellStyle name="Currency 13 2 2 2 4 2 2 4" xfId="14063" xr:uid="{032AFC72-E74B-4838-8EB8-82E9C51F556C}"/>
    <cellStyle name="Currency 13 2 2 2 4 2 2 5" xfId="27753" xr:uid="{4BD14649-4EF1-494E-A623-59E3AA141E61}"/>
    <cellStyle name="Currency 13 2 2 2 4 2 2 6" xfId="42637" xr:uid="{4F5EC0B3-223F-4596-9587-63C4C6ECB6D7}"/>
    <cellStyle name="Currency 13 2 2 2 4 2 3" xfId="8927" xr:uid="{ECC7DF05-EFFA-4C34-A388-4CC070E7728A}"/>
    <cellStyle name="Currency 13 2 2 2 4 2 3 2" xfId="22617" xr:uid="{106DA8B7-99A6-47A2-9DDD-391C79C2BA0A}"/>
    <cellStyle name="Currency 13 2 2 2 4 2 3 2 2" xfId="36309" xr:uid="{D88562E6-837D-41A8-A607-855ED701D107}"/>
    <cellStyle name="Currency 13 2 2 2 4 2 3 2 3" xfId="51193" xr:uid="{D0BB0EA7-4FB2-4841-8CDC-3666FFECBE6D}"/>
    <cellStyle name="Currency 13 2 2 2 4 2 3 3" xfId="15773" xr:uid="{EF4F544B-799F-4D2C-B51E-9A590AF51958}"/>
    <cellStyle name="Currency 13 2 2 2 4 2 3 4" xfId="29463" xr:uid="{804A52F5-6CB1-4A6E-A42A-1761D07DB1F0}"/>
    <cellStyle name="Currency 13 2 2 2 4 2 3 5" xfId="44347" xr:uid="{5AB2BDA9-DF4F-4136-9BF1-3C6E58D4B25D}"/>
    <cellStyle name="Currency 13 2 2 2 4 2 4" xfId="19195" xr:uid="{1A74B29F-3255-40CD-A4FE-6283ABB8C42B}"/>
    <cellStyle name="Currency 13 2 2 2 4 2 4 2" xfId="32887" xr:uid="{FF6F6C4F-7677-4C22-A0EB-7E6471642A11}"/>
    <cellStyle name="Currency 13 2 2 2 4 2 4 3" xfId="47771" xr:uid="{B54D3D8C-7848-4DCF-9FB5-54763C8854CC}"/>
    <cellStyle name="Currency 13 2 2 2 4 2 5" xfId="12351" xr:uid="{DC522B89-74CE-4646-9054-1E721CF51985}"/>
    <cellStyle name="Currency 13 2 2 2 4 2 6" xfId="26041" xr:uid="{D6949F86-49AF-4AD9-973E-1CA78F8008BD}"/>
    <cellStyle name="Currency 13 2 2 2 4 2 7" xfId="40925" xr:uid="{E4CAF15F-9879-4DAB-83E1-B2A356C2FAE5}"/>
    <cellStyle name="Currency 13 2 2 2 4 3" xfId="7216" xr:uid="{669F9A06-F4DB-4252-B13F-EAC6CF47CF63}"/>
    <cellStyle name="Currency 13 2 2 2 4 3 2" xfId="10638" xr:uid="{127897A5-80CB-4B3C-BC51-85EF7CB8406E}"/>
    <cellStyle name="Currency 13 2 2 2 4 3 2 2" xfId="24328" xr:uid="{88D2032F-2079-48BD-B112-E455FE0067BC}"/>
    <cellStyle name="Currency 13 2 2 2 4 3 2 2 2" xfId="38020" xr:uid="{C09E0C93-2234-4C3C-A0A5-ED1F6B169F03}"/>
    <cellStyle name="Currency 13 2 2 2 4 3 2 2 3" xfId="52904" xr:uid="{0E35AE01-1D8F-4969-BD79-91B3D4173E75}"/>
    <cellStyle name="Currency 13 2 2 2 4 3 2 3" xfId="17484" xr:uid="{93710F1E-6102-4A62-AF6E-1507F4B791AF}"/>
    <cellStyle name="Currency 13 2 2 2 4 3 2 4" xfId="31174" xr:uid="{F73532B4-22F0-4CC2-A247-34FB6D65A397}"/>
    <cellStyle name="Currency 13 2 2 2 4 3 2 5" xfId="46058" xr:uid="{1E186BC1-0DBB-4A0E-A75A-56274D7AAF46}"/>
    <cellStyle name="Currency 13 2 2 2 4 3 3" xfId="20906" xr:uid="{F5B5E692-53E8-4064-AB12-73A9379F6CFF}"/>
    <cellStyle name="Currency 13 2 2 2 4 3 3 2" xfId="34598" xr:uid="{783E26DF-731F-4834-A6F0-6F6F6BCC58CD}"/>
    <cellStyle name="Currency 13 2 2 2 4 3 3 3" xfId="49482" xr:uid="{BA3A1B62-A5B2-471B-8203-901CE99A5CD3}"/>
    <cellStyle name="Currency 13 2 2 2 4 3 4" xfId="14062" xr:uid="{72F44623-5AE9-4E6C-92B8-9CD40CAD9CCB}"/>
    <cellStyle name="Currency 13 2 2 2 4 3 5" xfId="27752" xr:uid="{DDDAC7B7-E628-4522-A354-4786DEF6F249}"/>
    <cellStyle name="Currency 13 2 2 2 4 3 6" xfId="42636" xr:uid="{5CCCC635-0956-4313-8C62-BFCF3C151EE2}"/>
    <cellStyle name="Currency 13 2 2 2 4 4" xfId="8926" xr:uid="{4FCFB264-2DBF-487A-AE56-66AC39E75E2C}"/>
    <cellStyle name="Currency 13 2 2 2 4 4 2" xfId="22616" xr:uid="{A13630D6-DF0C-4A29-AE2C-219B3E0CA69A}"/>
    <cellStyle name="Currency 13 2 2 2 4 4 2 2" xfId="36308" xr:uid="{C57E1F2F-DA9F-4120-BCC9-C7519CDEC84D}"/>
    <cellStyle name="Currency 13 2 2 2 4 4 2 3" xfId="51192" xr:uid="{42D66B3C-6F74-4930-8ABE-4CA7D084353E}"/>
    <cellStyle name="Currency 13 2 2 2 4 4 3" xfId="15772" xr:uid="{2500B53C-41EB-4258-851A-0DA8EAB2EB3F}"/>
    <cellStyle name="Currency 13 2 2 2 4 4 4" xfId="29462" xr:uid="{A09923B0-CD1E-429F-AE39-E8426AAC7C0B}"/>
    <cellStyle name="Currency 13 2 2 2 4 4 5" xfId="44346" xr:uid="{0B853CF4-56C5-4F1C-9FCA-1F3DD88D8E97}"/>
    <cellStyle name="Currency 13 2 2 2 4 5" xfId="19194" xr:uid="{94995571-1E65-4753-9A97-CE86B4BF1A46}"/>
    <cellStyle name="Currency 13 2 2 2 4 5 2" xfId="32886" xr:uid="{ECCE3C0E-7DBA-451D-80B2-6D710458B097}"/>
    <cellStyle name="Currency 13 2 2 2 4 5 3" xfId="47770" xr:uid="{E9BBCF7C-BAA7-4F32-994D-C16D10D48FF7}"/>
    <cellStyle name="Currency 13 2 2 2 4 6" xfId="12350" xr:uid="{B34F3F1E-B4AD-4784-A079-3FF9ED8CB98C}"/>
    <cellStyle name="Currency 13 2 2 2 4 7" xfId="26040" xr:uid="{94ACC55E-B571-4AD1-97C9-41558A2B37F7}"/>
    <cellStyle name="Currency 13 2 2 2 4 8" xfId="40924" xr:uid="{11C09452-8564-4226-B067-FEB360175EEE}"/>
    <cellStyle name="Currency 13 2 2 2 5" xfId="5504" xr:uid="{E206F5F5-7C09-4CCE-A36E-E67914627D02}"/>
    <cellStyle name="Currency 13 2 2 2 5 2" xfId="7218" xr:uid="{444222CE-E99D-4A34-A8CE-A92ED2756BCC}"/>
    <cellStyle name="Currency 13 2 2 2 5 2 2" xfId="10640" xr:uid="{7E16053B-0B33-446A-BCF7-F33535C9EC5A}"/>
    <cellStyle name="Currency 13 2 2 2 5 2 2 2" xfId="24330" xr:uid="{D53193D9-7525-4669-9848-13CD216F78D4}"/>
    <cellStyle name="Currency 13 2 2 2 5 2 2 2 2" xfId="38022" xr:uid="{B9CF8DAE-3740-40F3-A8C5-4D6B0E914284}"/>
    <cellStyle name="Currency 13 2 2 2 5 2 2 2 3" xfId="52906" xr:uid="{9A983DEB-A361-4110-865F-4862D4B36C7B}"/>
    <cellStyle name="Currency 13 2 2 2 5 2 2 3" xfId="17486" xr:uid="{C57196D6-354F-414A-8BA1-460E135C115E}"/>
    <cellStyle name="Currency 13 2 2 2 5 2 2 4" xfId="31176" xr:uid="{A167F00C-730E-478E-9058-EDB9AD854EE6}"/>
    <cellStyle name="Currency 13 2 2 2 5 2 2 5" xfId="46060" xr:uid="{2A3714D2-B442-40E5-8903-EF8A5E057311}"/>
    <cellStyle name="Currency 13 2 2 2 5 2 3" xfId="20908" xr:uid="{456B831C-D0CD-4B8A-B82E-EDF3C2682474}"/>
    <cellStyle name="Currency 13 2 2 2 5 2 3 2" xfId="34600" xr:uid="{C08B4A82-5E0C-473C-AA73-52EC5EC73964}"/>
    <cellStyle name="Currency 13 2 2 2 5 2 3 3" xfId="49484" xr:uid="{1FC2D28C-56D4-4250-87D6-E4592EE031E3}"/>
    <cellStyle name="Currency 13 2 2 2 5 2 4" xfId="14064" xr:uid="{88359E33-0D0B-41F2-BFF2-60920D78D30D}"/>
    <cellStyle name="Currency 13 2 2 2 5 2 5" xfId="27754" xr:uid="{CCCB9FF1-5FB8-4C85-9B15-4FDB1AFEEE9B}"/>
    <cellStyle name="Currency 13 2 2 2 5 2 6" xfId="42638" xr:uid="{71BF69F8-71F4-44ED-99A0-9E4DCD85D4C7}"/>
    <cellStyle name="Currency 13 2 2 2 5 3" xfId="8928" xr:uid="{A9A07110-36E3-418F-8447-9D9F85382E9F}"/>
    <cellStyle name="Currency 13 2 2 2 5 3 2" xfId="22618" xr:uid="{41891E54-C5AB-436E-8B05-FB9A80B66992}"/>
    <cellStyle name="Currency 13 2 2 2 5 3 2 2" xfId="36310" xr:uid="{288F0992-3F2D-4FB9-A05E-49672CE832F0}"/>
    <cellStyle name="Currency 13 2 2 2 5 3 2 3" xfId="51194" xr:uid="{B33DEB5C-CC93-4DDA-8C04-D327727AF2FE}"/>
    <cellStyle name="Currency 13 2 2 2 5 3 3" xfId="15774" xr:uid="{97EEF5CD-D66E-489A-94F9-EF1F8A844A16}"/>
    <cellStyle name="Currency 13 2 2 2 5 3 4" xfId="29464" xr:uid="{CD42F286-BE26-4240-9E88-37BAA8E89EB3}"/>
    <cellStyle name="Currency 13 2 2 2 5 3 5" xfId="44348" xr:uid="{16AA7242-AD55-4778-BC97-47AA1BCAF444}"/>
    <cellStyle name="Currency 13 2 2 2 5 4" xfId="19196" xr:uid="{A5E14646-DF63-4001-89FB-3A217DE14731}"/>
    <cellStyle name="Currency 13 2 2 2 5 4 2" xfId="32888" xr:uid="{D14CB75F-7798-4AFC-B39D-A258EB141F09}"/>
    <cellStyle name="Currency 13 2 2 2 5 4 3" xfId="47772" xr:uid="{F6029CD7-9682-4825-A644-15481883972A}"/>
    <cellStyle name="Currency 13 2 2 2 5 5" xfId="12352" xr:uid="{DF80E4AA-8AEF-4FF1-9003-78AC377F0E69}"/>
    <cellStyle name="Currency 13 2 2 2 5 6" xfId="26042" xr:uid="{4564D612-47C8-46A8-91A3-758D6207A18D}"/>
    <cellStyle name="Currency 13 2 2 2 5 7" xfId="40926" xr:uid="{D65F1FDF-B515-4EFF-864D-46E992177628}"/>
    <cellStyle name="Currency 13 2 2 2 6" xfId="5505" xr:uid="{02881969-AE61-40EF-A5D3-A2C48F69BBD5}"/>
    <cellStyle name="Currency 13 2 2 2 6 2" xfId="7219" xr:uid="{70070EEE-25D0-4CCF-9467-86DB850237EF}"/>
    <cellStyle name="Currency 13 2 2 2 6 2 2" xfId="10641" xr:uid="{ABD9CD78-8247-40CE-9C32-6ED31F01DCDC}"/>
    <cellStyle name="Currency 13 2 2 2 6 2 2 2" xfId="24331" xr:uid="{0B6F77C2-E09B-4D1F-A446-EF00E0F1414D}"/>
    <cellStyle name="Currency 13 2 2 2 6 2 2 2 2" xfId="38023" xr:uid="{F664479A-DDB6-43DC-8595-437276C9EE89}"/>
    <cellStyle name="Currency 13 2 2 2 6 2 2 2 3" xfId="52907" xr:uid="{23E8F2CA-34CB-4E6C-9B49-480A36C3C122}"/>
    <cellStyle name="Currency 13 2 2 2 6 2 2 3" xfId="17487" xr:uid="{520DC2BC-1D1D-4E7B-9E68-8200573EECB0}"/>
    <cellStyle name="Currency 13 2 2 2 6 2 2 4" xfId="31177" xr:uid="{F1FD539C-5356-4551-8087-80737D18333C}"/>
    <cellStyle name="Currency 13 2 2 2 6 2 2 5" xfId="46061" xr:uid="{F5752BD1-042C-4541-BB72-E13D80F24D0F}"/>
    <cellStyle name="Currency 13 2 2 2 6 2 3" xfId="20909" xr:uid="{84802564-6980-4084-BB0E-B89ECD206BEA}"/>
    <cellStyle name="Currency 13 2 2 2 6 2 3 2" xfId="34601" xr:uid="{EA626FCF-8720-42C4-BDF1-22078BAEAA6C}"/>
    <cellStyle name="Currency 13 2 2 2 6 2 3 3" xfId="49485" xr:uid="{53018373-5587-4926-8BD6-14D4CC3B0339}"/>
    <cellStyle name="Currency 13 2 2 2 6 2 4" xfId="14065" xr:uid="{11B6654C-65C8-461D-85C6-B001AA0EFF19}"/>
    <cellStyle name="Currency 13 2 2 2 6 2 5" xfId="27755" xr:uid="{75A61655-A689-4DE6-908B-5716C5310A47}"/>
    <cellStyle name="Currency 13 2 2 2 6 2 6" xfId="42639" xr:uid="{908EB304-9F79-4DEF-A16B-7A90D8DA7046}"/>
    <cellStyle name="Currency 13 2 2 2 6 3" xfId="8929" xr:uid="{13CA574A-60FA-43BE-AA37-938411408347}"/>
    <cellStyle name="Currency 13 2 2 2 6 3 2" xfId="22619" xr:uid="{743566EC-2EA2-45FC-A229-090EA40B0A12}"/>
    <cellStyle name="Currency 13 2 2 2 6 3 2 2" xfId="36311" xr:uid="{2FD41955-C050-481B-B1A9-0A9C693E1F5A}"/>
    <cellStyle name="Currency 13 2 2 2 6 3 2 3" xfId="51195" xr:uid="{CB01AD7D-E185-4660-9707-86866584185B}"/>
    <cellStyle name="Currency 13 2 2 2 6 3 3" xfId="15775" xr:uid="{2476BA06-A70D-4AE9-8EF3-17348FF613C5}"/>
    <cellStyle name="Currency 13 2 2 2 6 3 4" xfId="29465" xr:uid="{CA5868C9-C8DD-4071-871A-85E59DCE5F73}"/>
    <cellStyle name="Currency 13 2 2 2 6 3 5" xfId="44349" xr:uid="{0746B6F7-11D0-4878-8761-5D7F15BDD75E}"/>
    <cellStyle name="Currency 13 2 2 2 6 4" xfId="19197" xr:uid="{10AB4DD3-CA47-452E-B1BE-16227A68B4D8}"/>
    <cellStyle name="Currency 13 2 2 2 6 4 2" xfId="32889" xr:uid="{5A3CE4C8-0ECD-44C9-B629-9251C3FAF62D}"/>
    <cellStyle name="Currency 13 2 2 2 6 4 3" xfId="47773" xr:uid="{40247629-EC22-45F9-AD7C-1146E8E192F1}"/>
    <cellStyle name="Currency 13 2 2 2 6 5" xfId="12353" xr:uid="{CE2A0656-012A-4E4D-A41A-6C1C3AA32129}"/>
    <cellStyle name="Currency 13 2 2 2 6 6" xfId="26043" xr:uid="{294546DE-2C79-490C-B453-B6B1DF9F3237}"/>
    <cellStyle name="Currency 13 2 2 2 6 7" xfId="40927" xr:uid="{2E429002-7CC5-4577-A1D3-F3175267E305}"/>
    <cellStyle name="Currency 13 2 2 2 7" xfId="7205" xr:uid="{CCB2AE62-ACD9-42FC-A1FF-8DAAB5F930C5}"/>
    <cellStyle name="Currency 13 2 2 2 7 2" xfId="10627" xr:uid="{4D2296D7-A8D4-4650-A814-6C092E85B2C3}"/>
    <cellStyle name="Currency 13 2 2 2 7 2 2" xfId="24317" xr:uid="{3796F266-48A9-41EC-8591-5E37A1AA86BB}"/>
    <cellStyle name="Currency 13 2 2 2 7 2 2 2" xfId="38009" xr:uid="{810136BC-F7E7-432C-866F-09530B771C1F}"/>
    <cellStyle name="Currency 13 2 2 2 7 2 2 3" xfId="52893" xr:uid="{9134F931-E0D2-4667-A285-045D3451F773}"/>
    <cellStyle name="Currency 13 2 2 2 7 2 3" xfId="17473" xr:uid="{43F7AAF6-64F6-459D-8F82-6B839ED97180}"/>
    <cellStyle name="Currency 13 2 2 2 7 2 4" xfId="31163" xr:uid="{08ABD525-6682-4617-825B-CFDC5422597C}"/>
    <cellStyle name="Currency 13 2 2 2 7 2 5" xfId="46047" xr:uid="{8AD6ED5D-929F-4596-9C6F-8107BAE372CD}"/>
    <cellStyle name="Currency 13 2 2 2 7 3" xfId="20895" xr:uid="{FEC96613-971F-42DB-9700-4CCF8543C921}"/>
    <cellStyle name="Currency 13 2 2 2 7 3 2" xfId="34587" xr:uid="{858F2B2B-E89B-4AF7-9C10-2A3091FB98B8}"/>
    <cellStyle name="Currency 13 2 2 2 7 3 3" xfId="49471" xr:uid="{8E2CA6A7-5B5C-4D13-9C0A-D0DC0ACA3DD7}"/>
    <cellStyle name="Currency 13 2 2 2 7 4" xfId="14051" xr:uid="{92ED674A-9101-4A5A-87BF-39AEBD48C755}"/>
    <cellStyle name="Currency 13 2 2 2 7 5" xfId="27741" xr:uid="{6C962996-01BE-4652-BDD9-0272B59578D7}"/>
    <cellStyle name="Currency 13 2 2 2 7 6" xfId="42625" xr:uid="{6777B3E6-0FFA-439E-A49B-22182A3F707A}"/>
    <cellStyle name="Currency 13 2 2 2 8" xfId="8915" xr:uid="{22E4302C-9B05-4C62-B35B-C1DAC9F50A19}"/>
    <cellStyle name="Currency 13 2 2 2 8 2" xfId="22605" xr:uid="{DFA757A8-9A68-4110-A64A-68E23A9669D7}"/>
    <cellStyle name="Currency 13 2 2 2 8 2 2" xfId="36297" xr:uid="{AB4B269C-C579-4F1D-B2BE-8562B8F895EF}"/>
    <cellStyle name="Currency 13 2 2 2 8 2 3" xfId="51181" xr:uid="{6149470E-B8F7-469E-8D38-02535D36EC12}"/>
    <cellStyle name="Currency 13 2 2 2 8 3" xfId="15761" xr:uid="{C2DBDB23-89DC-445F-9EE5-CEC4FA264323}"/>
    <cellStyle name="Currency 13 2 2 2 8 4" xfId="29451" xr:uid="{5A1E3E18-560B-4411-A114-356A53269BBE}"/>
    <cellStyle name="Currency 13 2 2 2 8 5" xfId="44335" xr:uid="{6BBC4CD1-C023-46D4-B196-14364AE9C32B}"/>
    <cellStyle name="Currency 13 2 2 2 9" xfId="19183" xr:uid="{28FC914B-F981-460E-BD15-DA4BECCD1BD6}"/>
    <cellStyle name="Currency 13 2 2 2 9 2" xfId="32875" xr:uid="{E4A2AC7C-B0A3-4C1D-89EF-E2E918876FCF}"/>
    <cellStyle name="Currency 13 2 2 2 9 3" xfId="47759" xr:uid="{5DF36431-F872-4883-AFA0-AC97FA86EA15}"/>
    <cellStyle name="Currency 13 2 2 3" xfId="5506" xr:uid="{FC7975E6-0253-4602-8713-4889AD4D9E19}"/>
    <cellStyle name="Currency 13 2 2 3 10" xfId="40928" xr:uid="{33AA61E5-08C3-4E0D-B094-B77E966508BB}"/>
    <cellStyle name="Currency 13 2 2 3 2" xfId="5507" xr:uid="{503ECCA2-8004-48E0-8206-BCC67E16AA84}"/>
    <cellStyle name="Currency 13 2 2 3 2 2" xfId="5508" xr:uid="{20D6BCD2-A1CB-4DCC-B7FD-FB1C719EE2EF}"/>
    <cellStyle name="Currency 13 2 2 3 2 2 2" xfId="7222" xr:uid="{8C9448D6-E8D0-470E-A867-B01A7307B1D7}"/>
    <cellStyle name="Currency 13 2 2 3 2 2 2 2" xfId="10644" xr:uid="{0C5F916B-A2A1-4F17-8CFB-66D46F2AF803}"/>
    <cellStyle name="Currency 13 2 2 3 2 2 2 2 2" xfId="24334" xr:uid="{D5D544AB-11B4-4603-99A6-C6892E08EF7E}"/>
    <cellStyle name="Currency 13 2 2 3 2 2 2 2 2 2" xfId="38026" xr:uid="{EC31D61E-A435-4CA7-BFD0-2CD0FCAA4B75}"/>
    <cellStyle name="Currency 13 2 2 3 2 2 2 2 2 3" xfId="52910" xr:uid="{9CCE606C-2EDF-4CC6-8796-3826BC680DA3}"/>
    <cellStyle name="Currency 13 2 2 3 2 2 2 2 3" xfId="17490" xr:uid="{950A2FFE-CF87-4838-ABDD-170AD18FDAF1}"/>
    <cellStyle name="Currency 13 2 2 3 2 2 2 2 4" xfId="31180" xr:uid="{23CD95EE-A3EA-44B4-98CF-522360F942DF}"/>
    <cellStyle name="Currency 13 2 2 3 2 2 2 2 5" xfId="46064" xr:uid="{E0F740F9-A220-4E1E-8CBC-AC490DC7E50A}"/>
    <cellStyle name="Currency 13 2 2 3 2 2 2 3" xfId="20912" xr:uid="{5E3FD84A-1C4E-40FA-85BF-628812B40473}"/>
    <cellStyle name="Currency 13 2 2 3 2 2 2 3 2" xfId="34604" xr:uid="{DF825663-2237-4DE9-900A-E93F638633C0}"/>
    <cellStyle name="Currency 13 2 2 3 2 2 2 3 3" xfId="49488" xr:uid="{E378B146-BC38-4898-84B6-CE4310712550}"/>
    <cellStyle name="Currency 13 2 2 3 2 2 2 4" xfId="14068" xr:uid="{5D297117-C24F-4F84-9A3B-F5D5138F4979}"/>
    <cellStyle name="Currency 13 2 2 3 2 2 2 5" xfId="27758" xr:uid="{6573D0DB-5A84-472A-8479-76A2C3F348BA}"/>
    <cellStyle name="Currency 13 2 2 3 2 2 2 6" xfId="42642" xr:uid="{31304638-42B0-4C93-BA7F-94494408EC89}"/>
    <cellStyle name="Currency 13 2 2 3 2 2 3" xfId="8932" xr:uid="{E6801200-1438-468C-8FD7-EEFC10A04900}"/>
    <cellStyle name="Currency 13 2 2 3 2 2 3 2" xfId="22622" xr:uid="{8746110F-6830-419E-A157-602D8E035B2D}"/>
    <cellStyle name="Currency 13 2 2 3 2 2 3 2 2" xfId="36314" xr:uid="{F4316380-8D3E-4CA0-93C4-16BF74426C41}"/>
    <cellStyle name="Currency 13 2 2 3 2 2 3 2 3" xfId="51198" xr:uid="{A8C40BBD-CF23-4E03-9E2E-7E744896E571}"/>
    <cellStyle name="Currency 13 2 2 3 2 2 3 3" xfId="15778" xr:uid="{8E491CCB-AF4E-486B-A6D9-1C9DAAF7EB6F}"/>
    <cellStyle name="Currency 13 2 2 3 2 2 3 4" xfId="29468" xr:uid="{609594ED-C76D-4009-BC25-65CA9FBA043A}"/>
    <cellStyle name="Currency 13 2 2 3 2 2 3 5" xfId="44352" xr:uid="{C375D274-736A-46CF-88BC-5C2D92626273}"/>
    <cellStyle name="Currency 13 2 2 3 2 2 4" xfId="19200" xr:uid="{34ECC7C0-DA01-44BB-8EF1-9DBBD34EC881}"/>
    <cellStyle name="Currency 13 2 2 3 2 2 4 2" xfId="32892" xr:uid="{9969CB51-C75B-45CB-B7B2-2833F35EC35D}"/>
    <cellStyle name="Currency 13 2 2 3 2 2 4 3" xfId="47776" xr:uid="{42A03ACB-6147-4CAA-9155-517CB1F57D65}"/>
    <cellStyle name="Currency 13 2 2 3 2 2 5" xfId="12356" xr:uid="{322C71B8-8614-429C-A47C-15CF9A4A772A}"/>
    <cellStyle name="Currency 13 2 2 3 2 2 6" xfId="26046" xr:uid="{77AB7511-AAC6-4F5E-8F01-6F893279D264}"/>
    <cellStyle name="Currency 13 2 2 3 2 2 7" xfId="40930" xr:uid="{AD5CB445-904E-41CC-9CA1-67060E020215}"/>
    <cellStyle name="Currency 13 2 2 3 2 3" xfId="7221" xr:uid="{A35E9F2A-2537-4658-A62E-F857AB494B59}"/>
    <cellStyle name="Currency 13 2 2 3 2 3 2" xfId="10643" xr:uid="{4B0D43D4-88D7-4DF2-8DF7-832EDC1C424E}"/>
    <cellStyle name="Currency 13 2 2 3 2 3 2 2" xfId="24333" xr:uid="{4CFA2162-B0CF-4A1F-8C42-D7C668A68FCD}"/>
    <cellStyle name="Currency 13 2 2 3 2 3 2 2 2" xfId="38025" xr:uid="{2103A2B0-896D-41EC-9FD5-9722FF97E996}"/>
    <cellStyle name="Currency 13 2 2 3 2 3 2 2 3" xfId="52909" xr:uid="{99DA3AE1-6192-46F2-B0D9-BDDB6190D8ED}"/>
    <cellStyle name="Currency 13 2 2 3 2 3 2 3" xfId="17489" xr:uid="{76EFE185-29C5-4224-AD78-EE5CAE39BDD6}"/>
    <cellStyle name="Currency 13 2 2 3 2 3 2 4" xfId="31179" xr:uid="{690927B1-8743-4517-8285-50FADEE550F2}"/>
    <cellStyle name="Currency 13 2 2 3 2 3 2 5" xfId="46063" xr:uid="{7BCB2BA4-0ED0-4533-A331-B2911D2848C6}"/>
    <cellStyle name="Currency 13 2 2 3 2 3 3" xfId="20911" xr:uid="{5F146035-1CDB-4542-9BC1-34C6EC46729C}"/>
    <cellStyle name="Currency 13 2 2 3 2 3 3 2" xfId="34603" xr:uid="{7E876EA8-A849-48F7-83F4-1CABE46B6D70}"/>
    <cellStyle name="Currency 13 2 2 3 2 3 3 3" xfId="49487" xr:uid="{0CFEFEEA-9DB8-488D-B9CB-7484A76DF727}"/>
    <cellStyle name="Currency 13 2 2 3 2 3 4" xfId="14067" xr:uid="{786632D8-1289-440C-A61B-3613047EF317}"/>
    <cellStyle name="Currency 13 2 2 3 2 3 5" xfId="27757" xr:uid="{C7BCFB37-5947-40CA-9CFD-C8F827EB2F96}"/>
    <cellStyle name="Currency 13 2 2 3 2 3 6" xfId="42641" xr:uid="{5ADFCCD4-FC0B-45BD-9EE3-5296D6805D21}"/>
    <cellStyle name="Currency 13 2 2 3 2 4" xfId="8931" xr:uid="{C0C744EA-4C9F-418C-A01D-25A5CE66196E}"/>
    <cellStyle name="Currency 13 2 2 3 2 4 2" xfId="22621" xr:uid="{3FE0B07A-6791-4EF0-B845-9D5AA46E7AE6}"/>
    <cellStyle name="Currency 13 2 2 3 2 4 2 2" xfId="36313" xr:uid="{D9E7916F-FA55-4F82-A305-32056C387549}"/>
    <cellStyle name="Currency 13 2 2 3 2 4 2 3" xfId="51197" xr:uid="{D35DF59A-1332-44F3-AD8B-6810543D5EBE}"/>
    <cellStyle name="Currency 13 2 2 3 2 4 3" xfId="15777" xr:uid="{2B41E9B7-F6EE-4DFF-8B7A-312AB8C63EDA}"/>
    <cellStyle name="Currency 13 2 2 3 2 4 4" xfId="29467" xr:uid="{00ED3062-E4FB-408E-A6D1-054376AC9D7E}"/>
    <cellStyle name="Currency 13 2 2 3 2 4 5" xfId="44351" xr:uid="{89E71273-CB46-41A7-92CC-956D473CFF42}"/>
    <cellStyle name="Currency 13 2 2 3 2 5" xfId="19199" xr:uid="{22A8FFE1-A383-4D38-BB7D-8540668867D8}"/>
    <cellStyle name="Currency 13 2 2 3 2 5 2" xfId="32891" xr:uid="{6AB3E189-D732-47E7-8941-221899C00FD6}"/>
    <cellStyle name="Currency 13 2 2 3 2 5 3" xfId="47775" xr:uid="{BD7F3EFC-3983-4596-9FA7-BE3ED13DCCD5}"/>
    <cellStyle name="Currency 13 2 2 3 2 6" xfId="12355" xr:uid="{C720BA17-FA96-447F-92B6-A3CAE0C66EDC}"/>
    <cellStyle name="Currency 13 2 2 3 2 7" xfId="26045" xr:uid="{6899CE6F-10AA-428A-A525-264328574C62}"/>
    <cellStyle name="Currency 13 2 2 3 2 8" xfId="40929" xr:uid="{BAF97ADD-06A9-4E94-8EF6-C75FEBE157A7}"/>
    <cellStyle name="Currency 13 2 2 3 3" xfId="5509" xr:uid="{C9972E67-422B-4556-B23B-3E3C48E63DFF}"/>
    <cellStyle name="Currency 13 2 2 3 3 2" xfId="7223" xr:uid="{3B37CE40-7106-4634-A673-BD9F248CCE7B}"/>
    <cellStyle name="Currency 13 2 2 3 3 2 2" xfId="10645" xr:uid="{D10A3B47-2F4D-44E8-BB68-44D2A765E0A9}"/>
    <cellStyle name="Currency 13 2 2 3 3 2 2 2" xfId="24335" xr:uid="{1DB005A2-6EEF-4489-88AE-E1EEB3C8110F}"/>
    <cellStyle name="Currency 13 2 2 3 3 2 2 2 2" xfId="38027" xr:uid="{50A6A8A3-CF10-4883-8374-5A46311B28D6}"/>
    <cellStyle name="Currency 13 2 2 3 3 2 2 2 3" xfId="52911" xr:uid="{68B9DA34-F177-4423-9F7A-269F1FBD49D5}"/>
    <cellStyle name="Currency 13 2 2 3 3 2 2 3" xfId="17491" xr:uid="{D0B4B913-0EAB-4FB8-B769-91475241BD67}"/>
    <cellStyle name="Currency 13 2 2 3 3 2 2 4" xfId="31181" xr:uid="{0E364D20-B863-4A1A-A429-AE492AD84161}"/>
    <cellStyle name="Currency 13 2 2 3 3 2 2 5" xfId="46065" xr:uid="{697C5F58-7305-48D0-ACBA-1D336C9FDF44}"/>
    <cellStyle name="Currency 13 2 2 3 3 2 3" xfId="20913" xr:uid="{1A098764-36AB-4B68-B79E-EE6BEE100E66}"/>
    <cellStyle name="Currency 13 2 2 3 3 2 3 2" xfId="34605" xr:uid="{FFB1D9EC-9D4A-4CDA-9962-E16E98129514}"/>
    <cellStyle name="Currency 13 2 2 3 3 2 3 3" xfId="49489" xr:uid="{B1DDCF44-C419-4612-AA34-C10D7E4C9485}"/>
    <cellStyle name="Currency 13 2 2 3 3 2 4" xfId="14069" xr:uid="{AE04E662-564A-4B72-8890-91C60708B26D}"/>
    <cellStyle name="Currency 13 2 2 3 3 2 5" xfId="27759" xr:uid="{E5AE7C3D-E0FC-4C1A-AC41-889915EF8F8C}"/>
    <cellStyle name="Currency 13 2 2 3 3 2 6" xfId="42643" xr:uid="{38C65D57-5615-4449-BDE1-BD803790EFA9}"/>
    <cellStyle name="Currency 13 2 2 3 3 3" xfId="8933" xr:uid="{E51DB01E-E2E7-4C8D-8983-744518EB673B}"/>
    <cellStyle name="Currency 13 2 2 3 3 3 2" xfId="22623" xr:uid="{1F93C606-0AE1-4B6E-8AC9-C4261EFA9162}"/>
    <cellStyle name="Currency 13 2 2 3 3 3 2 2" xfId="36315" xr:uid="{9FDF68FD-8C61-42C5-896C-87E64A605ECF}"/>
    <cellStyle name="Currency 13 2 2 3 3 3 2 3" xfId="51199" xr:uid="{C46DA347-3674-439A-A9EB-E4CE30AC948C}"/>
    <cellStyle name="Currency 13 2 2 3 3 3 3" xfId="15779" xr:uid="{A56D8E9D-A089-492C-A06B-93A25FA185A8}"/>
    <cellStyle name="Currency 13 2 2 3 3 3 4" xfId="29469" xr:uid="{8E4A6C67-2333-467D-9E22-7C83492B3F44}"/>
    <cellStyle name="Currency 13 2 2 3 3 3 5" xfId="44353" xr:uid="{D3AF6A81-6F77-4C3B-8A00-584D1BFBF90C}"/>
    <cellStyle name="Currency 13 2 2 3 3 4" xfId="19201" xr:uid="{328547FC-A0C8-4F61-A796-DE3CB8CFF5E7}"/>
    <cellStyle name="Currency 13 2 2 3 3 4 2" xfId="32893" xr:uid="{BBFD2B6F-140C-4902-A11D-F94F578FD7D6}"/>
    <cellStyle name="Currency 13 2 2 3 3 4 3" xfId="47777" xr:uid="{C42107CB-5E98-431B-89C6-A413ECECBA4C}"/>
    <cellStyle name="Currency 13 2 2 3 3 5" xfId="12357" xr:uid="{D693392D-BE77-4E78-8AA4-45D5DFA61773}"/>
    <cellStyle name="Currency 13 2 2 3 3 6" xfId="26047" xr:uid="{D30C5CFE-1FE6-458E-A1A4-7736F8A76168}"/>
    <cellStyle name="Currency 13 2 2 3 3 7" xfId="40931" xr:uid="{1B008B5B-72A2-4C33-884F-0DDA75A54849}"/>
    <cellStyle name="Currency 13 2 2 3 4" xfId="5510" xr:uid="{DA9C0A79-5948-43CE-8520-FC345C23CAD9}"/>
    <cellStyle name="Currency 13 2 2 3 4 2" xfId="7224" xr:uid="{6087F593-5FD3-4522-B78C-7D0B8C38DDF2}"/>
    <cellStyle name="Currency 13 2 2 3 4 2 2" xfId="10646" xr:uid="{D56A3C07-F4BE-4543-86F4-C4C78B03B1E8}"/>
    <cellStyle name="Currency 13 2 2 3 4 2 2 2" xfId="24336" xr:uid="{DB843F95-1662-4B8A-B1AE-B92D512DCA5B}"/>
    <cellStyle name="Currency 13 2 2 3 4 2 2 2 2" xfId="38028" xr:uid="{45E53E10-EC28-468F-AD70-886EE1D7673D}"/>
    <cellStyle name="Currency 13 2 2 3 4 2 2 2 3" xfId="52912" xr:uid="{418914C5-AB4A-4CEB-A27A-06B63C64C7A9}"/>
    <cellStyle name="Currency 13 2 2 3 4 2 2 3" xfId="17492" xr:uid="{E2A4AF34-E27F-4201-BE91-56CB0D4CC717}"/>
    <cellStyle name="Currency 13 2 2 3 4 2 2 4" xfId="31182" xr:uid="{F895AEA5-50FF-4AA5-97A0-4C104FD05C69}"/>
    <cellStyle name="Currency 13 2 2 3 4 2 2 5" xfId="46066" xr:uid="{35E5C45B-7383-4110-B1BE-7B4B6795DEDD}"/>
    <cellStyle name="Currency 13 2 2 3 4 2 3" xfId="20914" xr:uid="{26583390-0D96-4DB1-B326-63E1F7420E93}"/>
    <cellStyle name="Currency 13 2 2 3 4 2 3 2" xfId="34606" xr:uid="{150AF5DA-9F61-4AC7-89C5-91C66AF03C0A}"/>
    <cellStyle name="Currency 13 2 2 3 4 2 3 3" xfId="49490" xr:uid="{FA947218-F057-4F38-97A7-F2ACFA1C7368}"/>
    <cellStyle name="Currency 13 2 2 3 4 2 4" xfId="14070" xr:uid="{C9C28B2C-55B0-45F6-959C-5F8662B187CA}"/>
    <cellStyle name="Currency 13 2 2 3 4 2 5" xfId="27760" xr:uid="{A973875C-9165-42F0-92F3-854D181E0909}"/>
    <cellStyle name="Currency 13 2 2 3 4 2 6" xfId="42644" xr:uid="{4DECCAF9-AC35-4CB6-911D-ED69714DB576}"/>
    <cellStyle name="Currency 13 2 2 3 4 3" xfId="8934" xr:uid="{2CE840BE-B7D6-4EE9-80B3-E2D519873739}"/>
    <cellStyle name="Currency 13 2 2 3 4 3 2" xfId="22624" xr:uid="{226ECCED-0E9E-43AC-82F2-711879DCBFC0}"/>
    <cellStyle name="Currency 13 2 2 3 4 3 2 2" xfId="36316" xr:uid="{6FD5BF32-7549-4C69-9828-85D66085042F}"/>
    <cellStyle name="Currency 13 2 2 3 4 3 2 3" xfId="51200" xr:uid="{8B27F7C4-3A0C-43E1-B62A-03B7AFDC47CF}"/>
    <cellStyle name="Currency 13 2 2 3 4 3 3" xfId="15780" xr:uid="{0682D970-AD6A-4748-BED7-5A16098E0279}"/>
    <cellStyle name="Currency 13 2 2 3 4 3 4" xfId="29470" xr:uid="{C19D01A1-8266-49C0-9C22-0A7642703BB7}"/>
    <cellStyle name="Currency 13 2 2 3 4 3 5" xfId="44354" xr:uid="{B68BF6E6-9805-4F24-AC52-56EA6B179FA3}"/>
    <cellStyle name="Currency 13 2 2 3 4 4" xfId="19202" xr:uid="{D64452D5-8C31-495A-972D-4B261DBEAE00}"/>
    <cellStyle name="Currency 13 2 2 3 4 4 2" xfId="32894" xr:uid="{4E44A552-6F59-406E-A433-85072C63EBD4}"/>
    <cellStyle name="Currency 13 2 2 3 4 4 3" xfId="47778" xr:uid="{CC0DF744-F006-47AF-984E-5DAD6F26DC86}"/>
    <cellStyle name="Currency 13 2 2 3 4 5" xfId="12358" xr:uid="{31A1512B-E7AF-4E6E-B668-BFB8DF90C35E}"/>
    <cellStyle name="Currency 13 2 2 3 4 6" xfId="26048" xr:uid="{8201C853-3E31-4724-B0DB-B8F02FE211B5}"/>
    <cellStyle name="Currency 13 2 2 3 4 7" xfId="40932" xr:uid="{71F79C68-2127-4794-A0CC-5B366E671256}"/>
    <cellStyle name="Currency 13 2 2 3 5" xfId="7220" xr:uid="{59ED5490-8C56-431D-993F-9FD127042130}"/>
    <cellStyle name="Currency 13 2 2 3 5 2" xfId="10642" xr:uid="{0DFEA7BC-3134-4140-B292-A4B849AF0C21}"/>
    <cellStyle name="Currency 13 2 2 3 5 2 2" xfId="24332" xr:uid="{540AD7E0-7ED1-44C5-BF9E-E4605C20A974}"/>
    <cellStyle name="Currency 13 2 2 3 5 2 2 2" xfId="38024" xr:uid="{F1D1FFDF-9BD6-465D-92AF-9081628D9446}"/>
    <cellStyle name="Currency 13 2 2 3 5 2 2 3" xfId="52908" xr:uid="{7ED08492-905B-4090-B4F6-FA9FCA2062C7}"/>
    <cellStyle name="Currency 13 2 2 3 5 2 3" xfId="17488" xr:uid="{23EB15E1-3762-4BDE-A485-811AC7B6524C}"/>
    <cellStyle name="Currency 13 2 2 3 5 2 4" xfId="31178" xr:uid="{F85C4210-AAA0-4F11-AD6A-E5A24078EDF6}"/>
    <cellStyle name="Currency 13 2 2 3 5 2 5" xfId="46062" xr:uid="{D6985A56-45D3-4ACE-BCF5-0A7D227DD4AE}"/>
    <cellStyle name="Currency 13 2 2 3 5 3" xfId="20910" xr:uid="{367902D7-49D1-4967-986F-195D562CF076}"/>
    <cellStyle name="Currency 13 2 2 3 5 3 2" xfId="34602" xr:uid="{1FD6D1C0-04C0-4B37-A2FB-D060ACC83C41}"/>
    <cellStyle name="Currency 13 2 2 3 5 3 3" xfId="49486" xr:uid="{189B050E-686C-4A74-B66C-DD01EA3693AB}"/>
    <cellStyle name="Currency 13 2 2 3 5 4" xfId="14066" xr:uid="{0398EE9E-052F-4694-A481-D36C7D9630C5}"/>
    <cellStyle name="Currency 13 2 2 3 5 5" xfId="27756" xr:uid="{121B67D2-5A30-495A-8A5E-13809E6C769C}"/>
    <cellStyle name="Currency 13 2 2 3 5 6" xfId="42640" xr:uid="{1472CC7A-EE1B-4BC7-962B-091A27BF7B80}"/>
    <cellStyle name="Currency 13 2 2 3 6" xfId="8930" xr:uid="{EF062135-2A02-4991-BAF7-9020867658E9}"/>
    <cellStyle name="Currency 13 2 2 3 6 2" xfId="22620" xr:uid="{CF8EBD1C-B221-49E7-826D-CB4AD0400BC2}"/>
    <cellStyle name="Currency 13 2 2 3 6 2 2" xfId="36312" xr:uid="{D21D3D39-F5AD-403C-8A92-4EE73D73A595}"/>
    <cellStyle name="Currency 13 2 2 3 6 2 3" xfId="51196" xr:uid="{E2C406A3-9CE0-47D2-9338-015B17284AC9}"/>
    <cellStyle name="Currency 13 2 2 3 6 3" xfId="15776" xr:uid="{842BA4CD-5006-4F04-8CBA-7499298427D0}"/>
    <cellStyle name="Currency 13 2 2 3 6 4" xfId="29466" xr:uid="{E4C49408-5FC6-4D31-8922-D8A7045D2273}"/>
    <cellStyle name="Currency 13 2 2 3 6 5" xfId="44350" xr:uid="{84066DDC-D646-448D-855D-2866439D1A25}"/>
    <cellStyle name="Currency 13 2 2 3 7" xfId="19198" xr:uid="{CF8F2683-6CFD-473F-BBAF-8F141BCDC18D}"/>
    <cellStyle name="Currency 13 2 2 3 7 2" xfId="32890" xr:uid="{F3BCCA5E-37A9-4DE1-9F01-DDEA29D70109}"/>
    <cellStyle name="Currency 13 2 2 3 7 3" xfId="47774" xr:uid="{46BAC13D-B50B-4182-865A-CFA2414A0588}"/>
    <cellStyle name="Currency 13 2 2 3 8" xfId="12354" xr:uid="{6D185ED5-7189-4E19-BB37-000D5CB19A62}"/>
    <cellStyle name="Currency 13 2 2 3 9" xfId="26044" xr:uid="{B3C44B2B-258B-4238-AEC5-559506712AF3}"/>
    <cellStyle name="Currency 13 2 2 4" xfId="5511" xr:uid="{6407580C-20E2-4F7B-9A8F-E67E0E880412}"/>
    <cellStyle name="Currency 13 2 2 4 10" xfId="40933" xr:uid="{0CA3E9C3-27E0-44D4-AAE2-E35CC56D8B5C}"/>
    <cellStyle name="Currency 13 2 2 4 2" xfId="5512" xr:uid="{175E711F-482F-405A-A71D-F9C946281EBD}"/>
    <cellStyle name="Currency 13 2 2 4 2 2" xfId="5513" xr:uid="{A1FCB278-0E3A-4E6B-8014-87963A0C06BA}"/>
    <cellStyle name="Currency 13 2 2 4 2 2 2" xfId="7227" xr:uid="{07A67916-B937-477C-B448-58281F5216B5}"/>
    <cellStyle name="Currency 13 2 2 4 2 2 2 2" xfId="10649" xr:uid="{976DF1FC-F36F-4AA4-BEE0-076D1E0EDFFB}"/>
    <cellStyle name="Currency 13 2 2 4 2 2 2 2 2" xfId="24339" xr:uid="{25A00B02-5181-49A3-8886-F0583E76DA5B}"/>
    <cellStyle name="Currency 13 2 2 4 2 2 2 2 2 2" xfId="38031" xr:uid="{07066396-087F-449D-A768-BC43E5E05B08}"/>
    <cellStyle name="Currency 13 2 2 4 2 2 2 2 2 3" xfId="52915" xr:uid="{7AA59048-CF18-41C7-9B65-1B5ACA2E09AA}"/>
    <cellStyle name="Currency 13 2 2 4 2 2 2 2 3" xfId="17495" xr:uid="{29A38FE1-6299-4E3A-91EB-329DC1D05DA3}"/>
    <cellStyle name="Currency 13 2 2 4 2 2 2 2 4" xfId="31185" xr:uid="{E3CC97DB-2EB8-4246-A9F6-D67BF3EB802D}"/>
    <cellStyle name="Currency 13 2 2 4 2 2 2 2 5" xfId="46069" xr:uid="{9F23E002-86DB-4EDD-BC26-AA89C0342338}"/>
    <cellStyle name="Currency 13 2 2 4 2 2 2 3" xfId="20917" xr:uid="{5CFF5B7C-B9C2-479E-809F-06D17E5FC625}"/>
    <cellStyle name="Currency 13 2 2 4 2 2 2 3 2" xfId="34609" xr:uid="{14BF2A82-D9D0-4A84-97EF-46611646FF18}"/>
    <cellStyle name="Currency 13 2 2 4 2 2 2 3 3" xfId="49493" xr:uid="{C31C2D36-4261-41E6-8B8F-B24AFE685F55}"/>
    <cellStyle name="Currency 13 2 2 4 2 2 2 4" xfId="14073" xr:uid="{C7312944-F87C-4473-A147-7324B617B013}"/>
    <cellStyle name="Currency 13 2 2 4 2 2 2 5" xfId="27763" xr:uid="{AF9A45A0-C602-4179-AF2E-00ED1645511A}"/>
    <cellStyle name="Currency 13 2 2 4 2 2 2 6" xfId="42647" xr:uid="{0C44CD53-905D-43BC-9BDA-B542D80E0031}"/>
    <cellStyle name="Currency 13 2 2 4 2 2 3" xfId="8937" xr:uid="{EEC9ED22-7564-4A8A-99E2-305CED9B896E}"/>
    <cellStyle name="Currency 13 2 2 4 2 2 3 2" xfId="22627" xr:uid="{E575EAC8-5793-4A93-9049-048812A1F3EE}"/>
    <cellStyle name="Currency 13 2 2 4 2 2 3 2 2" xfId="36319" xr:uid="{72CE0A6A-24E5-4668-8790-457528015476}"/>
    <cellStyle name="Currency 13 2 2 4 2 2 3 2 3" xfId="51203" xr:uid="{30B7A9A2-DBED-4A7F-B306-8EC7B3DBBFAC}"/>
    <cellStyle name="Currency 13 2 2 4 2 2 3 3" xfId="15783" xr:uid="{ACE82E98-26A3-4246-99E5-9AAB0B326144}"/>
    <cellStyle name="Currency 13 2 2 4 2 2 3 4" xfId="29473" xr:uid="{817180EC-E917-416E-88C3-E76674173F78}"/>
    <cellStyle name="Currency 13 2 2 4 2 2 3 5" xfId="44357" xr:uid="{FDA08E37-E5BE-41B5-A288-F9DF44A64F8D}"/>
    <cellStyle name="Currency 13 2 2 4 2 2 4" xfId="19205" xr:uid="{E1FBBAD2-2368-4A06-A676-44598376BC78}"/>
    <cellStyle name="Currency 13 2 2 4 2 2 4 2" xfId="32897" xr:uid="{44E240DF-447B-4F97-A224-291E49186563}"/>
    <cellStyle name="Currency 13 2 2 4 2 2 4 3" xfId="47781" xr:uid="{7D1EFF2A-79E6-442F-91D5-BB9AAD006D14}"/>
    <cellStyle name="Currency 13 2 2 4 2 2 5" xfId="12361" xr:uid="{ED24A4EF-3354-4454-9039-CE49CD60A09F}"/>
    <cellStyle name="Currency 13 2 2 4 2 2 6" xfId="26051" xr:uid="{69F2D103-9FA3-4F59-AE84-74D97F9FF2E4}"/>
    <cellStyle name="Currency 13 2 2 4 2 2 7" xfId="40935" xr:uid="{A4B7C956-0C1E-4BD5-A852-56A5F8505D99}"/>
    <cellStyle name="Currency 13 2 2 4 2 3" xfId="7226" xr:uid="{4BB6484F-7439-4326-97F2-B5C4F68A500B}"/>
    <cellStyle name="Currency 13 2 2 4 2 3 2" xfId="10648" xr:uid="{593E730D-9DAC-4871-8370-F99EFD2DC30D}"/>
    <cellStyle name="Currency 13 2 2 4 2 3 2 2" xfId="24338" xr:uid="{FD45407A-E34D-47B0-8EE3-D54FCEC8F434}"/>
    <cellStyle name="Currency 13 2 2 4 2 3 2 2 2" xfId="38030" xr:uid="{4D0232D6-6E1C-411D-AE56-7A06742A96CE}"/>
    <cellStyle name="Currency 13 2 2 4 2 3 2 2 3" xfId="52914" xr:uid="{4AB01EBA-03ED-4F6B-9BC6-EE7CB3740FA8}"/>
    <cellStyle name="Currency 13 2 2 4 2 3 2 3" xfId="17494" xr:uid="{0D3DFA62-3A5B-48EF-8B6B-07E1A9FBE032}"/>
    <cellStyle name="Currency 13 2 2 4 2 3 2 4" xfId="31184" xr:uid="{DAC6FE6C-D11D-4CC7-B975-658932D132D4}"/>
    <cellStyle name="Currency 13 2 2 4 2 3 2 5" xfId="46068" xr:uid="{D90862D3-A98B-42AC-A1BB-57934EA411CD}"/>
    <cellStyle name="Currency 13 2 2 4 2 3 3" xfId="20916" xr:uid="{8ECCC7F1-8B97-49D5-AF33-31B3058FEB66}"/>
    <cellStyle name="Currency 13 2 2 4 2 3 3 2" xfId="34608" xr:uid="{6E56B3E0-E730-45BE-B1BB-06B2B7020D84}"/>
    <cellStyle name="Currency 13 2 2 4 2 3 3 3" xfId="49492" xr:uid="{68D68AC7-EB96-4838-B1D5-E8472390C045}"/>
    <cellStyle name="Currency 13 2 2 4 2 3 4" xfId="14072" xr:uid="{C5AC6CEF-CD12-416A-B70F-1AE81FF92296}"/>
    <cellStyle name="Currency 13 2 2 4 2 3 5" xfId="27762" xr:uid="{5C042A72-54E2-45BF-A613-1C8EEB7DFA3C}"/>
    <cellStyle name="Currency 13 2 2 4 2 3 6" xfId="42646" xr:uid="{27E165DE-E505-4AC6-BEBC-5710798D57F9}"/>
    <cellStyle name="Currency 13 2 2 4 2 4" xfId="8936" xr:uid="{45C8DD6E-9791-4A4D-A615-AC65AE20D8C0}"/>
    <cellStyle name="Currency 13 2 2 4 2 4 2" xfId="22626" xr:uid="{942507DA-1FA1-4CCC-A041-B7801778FE91}"/>
    <cellStyle name="Currency 13 2 2 4 2 4 2 2" xfId="36318" xr:uid="{3E749F8A-8E63-4716-9C6B-711A93A9F51D}"/>
    <cellStyle name="Currency 13 2 2 4 2 4 2 3" xfId="51202" xr:uid="{B732826B-E616-4261-B20F-2BBD099D7FF0}"/>
    <cellStyle name="Currency 13 2 2 4 2 4 3" xfId="15782" xr:uid="{802EDB8C-6A6D-4589-9B64-217CB1DCFA31}"/>
    <cellStyle name="Currency 13 2 2 4 2 4 4" xfId="29472" xr:uid="{AAD6E7FF-9B6F-40B6-B66C-121BD93225AF}"/>
    <cellStyle name="Currency 13 2 2 4 2 4 5" xfId="44356" xr:uid="{92727A4A-8DB6-436B-9FAE-C91977224A3E}"/>
    <cellStyle name="Currency 13 2 2 4 2 5" xfId="19204" xr:uid="{A51B7271-0E01-4F65-8C52-713350B86403}"/>
    <cellStyle name="Currency 13 2 2 4 2 5 2" xfId="32896" xr:uid="{BC9338B6-FF69-44F5-BCC7-9EABC7019103}"/>
    <cellStyle name="Currency 13 2 2 4 2 5 3" xfId="47780" xr:uid="{D466385F-5340-4DBB-A7A3-95EE16930C47}"/>
    <cellStyle name="Currency 13 2 2 4 2 6" xfId="12360" xr:uid="{81F8873A-ECDB-4B44-A1AB-774A00F59C74}"/>
    <cellStyle name="Currency 13 2 2 4 2 7" xfId="26050" xr:uid="{DDD89891-5787-4061-B99E-34524AE77FC5}"/>
    <cellStyle name="Currency 13 2 2 4 2 8" xfId="40934" xr:uid="{1DACC055-8D76-41E3-B84C-36E78799A997}"/>
    <cellStyle name="Currency 13 2 2 4 3" xfId="5514" xr:uid="{A2BBD13E-F8EE-44D3-A634-236CE4B989F3}"/>
    <cellStyle name="Currency 13 2 2 4 3 2" xfId="7228" xr:uid="{9573C5C1-9DEE-41D0-AB23-0290DA46B4E6}"/>
    <cellStyle name="Currency 13 2 2 4 3 2 2" xfId="10650" xr:uid="{56CCFA55-ACB5-413E-98F1-C0C592415C83}"/>
    <cellStyle name="Currency 13 2 2 4 3 2 2 2" xfId="24340" xr:uid="{681F4B05-14DF-464B-9F96-4FECAB14B5A2}"/>
    <cellStyle name="Currency 13 2 2 4 3 2 2 2 2" xfId="38032" xr:uid="{1C0E4BA9-5EF7-4780-B907-EEC5CDAC029B}"/>
    <cellStyle name="Currency 13 2 2 4 3 2 2 2 3" xfId="52916" xr:uid="{7B744C6E-AD80-4AE0-BAF1-815724A5767F}"/>
    <cellStyle name="Currency 13 2 2 4 3 2 2 3" xfId="17496" xr:uid="{28AFC306-A72E-4633-ABC0-FDC40FB819B4}"/>
    <cellStyle name="Currency 13 2 2 4 3 2 2 4" xfId="31186" xr:uid="{3C21AD53-E5AF-491E-8FBD-8719F6DD3B2E}"/>
    <cellStyle name="Currency 13 2 2 4 3 2 2 5" xfId="46070" xr:uid="{7BBB4A68-B4AB-412C-A7DE-0AB72705107D}"/>
    <cellStyle name="Currency 13 2 2 4 3 2 3" xfId="20918" xr:uid="{C7C99D0C-D2F5-4296-89A0-37728AB551C9}"/>
    <cellStyle name="Currency 13 2 2 4 3 2 3 2" xfId="34610" xr:uid="{3EA7B060-F29B-4A4B-B199-539FE81A7AAC}"/>
    <cellStyle name="Currency 13 2 2 4 3 2 3 3" xfId="49494" xr:uid="{70D3DE2E-93A8-48E5-92B8-E55AA843C2EB}"/>
    <cellStyle name="Currency 13 2 2 4 3 2 4" xfId="14074" xr:uid="{C4807F0F-BD8E-4B45-AA2A-4D188D6F2BFA}"/>
    <cellStyle name="Currency 13 2 2 4 3 2 5" xfId="27764" xr:uid="{1CB5585E-7ABA-4636-9F25-68EF3FF3E9EA}"/>
    <cellStyle name="Currency 13 2 2 4 3 2 6" xfId="42648" xr:uid="{31B0A44A-7B38-4F06-8B8E-8EF61D0B0C09}"/>
    <cellStyle name="Currency 13 2 2 4 3 3" xfId="8938" xr:uid="{FC9F156C-69D9-4D2E-A1D4-D20473CF97B1}"/>
    <cellStyle name="Currency 13 2 2 4 3 3 2" xfId="22628" xr:uid="{E7500E19-FF57-4C57-94C1-260AD0C7DFF6}"/>
    <cellStyle name="Currency 13 2 2 4 3 3 2 2" xfId="36320" xr:uid="{75C156C4-A6DA-4971-9C7B-6F42F7A60F2E}"/>
    <cellStyle name="Currency 13 2 2 4 3 3 2 3" xfId="51204" xr:uid="{8D0732CC-235C-4B0D-8E25-0A222655C4B5}"/>
    <cellStyle name="Currency 13 2 2 4 3 3 3" xfId="15784" xr:uid="{84D7B978-D031-49A3-8E6A-0F001DFC37D3}"/>
    <cellStyle name="Currency 13 2 2 4 3 3 4" xfId="29474" xr:uid="{43ABA426-9E27-490F-8CB8-47283C30D16F}"/>
    <cellStyle name="Currency 13 2 2 4 3 3 5" xfId="44358" xr:uid="{F260BB9A-D3B9-4A4F-AC29-B3E85675AA73}"/>
    <cellStyle name="Currency 13 2 2 4 3 4" xfId="19206" xr:uid="{F596708A-AB7C-4ED2-9C0E-A8591702E51A}"/>
    <cellStyle name="Currency 13 2 2 4 3 4 2" xfId="32898" xr:uid="{3EA68E60-AC2B-4339-BBA3-D55169749F68}"/>
    <cellStyle name="Currency 13 2 2 4 3 4 3" xfId="47782" xr:uid="{B7C22858-2274-4B05-B909-C8D67547BA7C}"/>
    <cellStyle name="Currency 13 2 2 4 3 5" xfId="12362" xr:uid="{1080CF54-7FCA-466B-8126-E700A099D1AD}"/>
    <cellStyle name="Currency 13 2 2 4 3 6" xfId="26052" xr:uid="{CEAC8D92-4ED3-4230-AC9C-EC9D86C7B580}"/>
    <cellStyle name="Currency 13 2 2 4 3 7" xfId="40936" xr:uid="{8ED5816C-47B8-4AA6-900F-CD8FA739AA0F}"/>
    <cellStyle name="Currency 13 2 2 4 4" xfId="5515" xr:uid="{7D56C86F-01C1-45EA-BD87-87D5814621E7}"/>
    <cellStyle name="Currency 13 2 2 4 4 2" xfId="7229" xr:uid="{BEC9A7A2-20B6-4333-9944-D349B95297E6}"/>
    <cellStyle name="Currency 13 2 2 4 4 2 2" xfId="10651" xr:uid="{112A11C3-8C8C-400F-973F-83AD54C9520B}"/>
    <cellStyle name="Currency 13 2 2 4 4 2 2 2" xfId="24341" xr:uid="{E51EA872-4B51-4F3D-859E-456A5F619E82}"/>
    <cellStyle name="Currency 13 2 2 4 4 2 2 2 2" xfId="38033" xr:uid="{1BC356C5-2EB1-42ED-B587-9CAD71066750}"/>
    <cellStyle name="Currency 13 2 2 4 4 2 2 2 3" xfId="52917" xr:uid="{F114666D-8C0D-49CC-BBB2-841AF5142F10}"/>
    <cellStyle name="Currency 13 2 2 4 4 2 2 3" xfId="17497" xr:uid="{79D1564C-BCC3-4831-8092-73694D351DEB}"/>
    <cellStyle name="Currency 13 2 2 4 4 2 2 4" xfId="31187" xr:uid="{FBDF5DF8-D27C-4D6F-ABDE-1E01AAE90FB5}"/>
    <cellStyle name="Currency 13 2 2 4 4 2 2 5" xfId="46071" xr:uid="{2F522FB8-24F5-41F6-B4B9-E82CB7D3E30C}"/>
    <cellStyle name="Currency 13 2 2 4 4 2 3" xfId="20919" xr:uid="{995DEDE8-8646-44F5-BE72-7B197F1438F1}"/>
    <cellStyle name="Currency 13 2 2 4 4 2 3 2" xfId="34611" xr:uid="{89FC8350-B733-4DA1-9B5D-9B5EC8D45116}"/>
    <cellStyle name="Currency 13 2 2 4 4 2 3 3" xfId="49495" xr:uid="{E9A90A0A-2E8A-4D51-A718-E3CA998A232E}"/>
    <cellStyle name="Currency 13 2 2 4 4 2 4" xfId="14075" xr:uid="{C1C395B2-50CB-4C2C-9DFA-B1C43397ADB8}"/>
    <cellStyle name="Currency 13 2 2 4 4 2 5" xfId="27765" xr:uid="{488A2194-1188-4241-AEF8-F2FF2D0BF06D}"/>
    <cellStyle name="Currency 13 2 2 4 4 2 6" xfId="42649" xr:uid="{8C1D339D-0903-493C-B19A-52F776DAC726}"/>
    <cellStyle name="Currency 13 2 2 4 4 3" xfId="8939" xr:uid="{2659062A-7EFA-49AE-8EAF-D3354A6264BE}"/>
    <cellStyle name="Currency 13 2 2 4 4 3 2" xfId="22629" xr:uid="{3B3AFCDD-011F-41A7-9BF0-DBDAFC6BB2D2}"/>
    <cellStyle name="Currency 13 2 2 4 4 3 2 2" xfId="36321" xr:uid="{9029B77B-B631-4D15-B5CE-413D3A1D0C33}"/>
    <cellStyle name="Currency 13 2 2 4 4 3 2 3" xfId="51205" xr:uid="{D03DD9E8-4BFC-41C6-87EF-CEA73DF56A1D}"/>
    <cellStyle name="Currency 13 2 2 4 4 3 3" xfId="15785" xr:uid="{BCDD94D7-96FF-4637-87D2-691E57271A21}"/>
    <cellStyle name="Currency 13 2 2 4 4 3 4" xfId="29475" xr:uid="{E0CF548B-C96C-4251-96E8-2D846084D010}"/>
    <cellStyle name="Currency 13 2 2 4 4 3 5" xfId="44359" xr:uid="{FF10EBAC-6CC4-4DB3-8689-7424CAF05DD1}"/>
    <cellStyle name="Currency 13 2 2 4 4 4" xfId="19207" xr:uid="{4C56F40F-6474-424D-8B57-0605FEED09B2}"/>
    <cellStyle name="Currency 13 2 2 4 4 4 2" xfId="32899" xr:uid="{1D78F187-0955-4074-BFC8-C7E4D31BB048}"/>
    <cellStyle name="Currency 13 2 2 4 4 4 3" xfId="47783" xr:uid="{B0541552-6828-4E86-A68B-7D1111FB6B3A}"/>
    <cellStyle name="Currency 13 2 2 4 4 5" xfId="12363" xr:uid="{5AA8F673-9CE5-4DA4-9179-88415611F885}"/>
    <cellStyle name="Currency 13 2 2 4 4 6" xfId="26053" xr:uid="{52A1D52B-210B-4825-B355-C334A6D51A6E}"/>
    <cellStyle name="Currency 13 2 2 4 4 7" xfId="40937" xr:uid="{6809BDA5-791A-4A83-B69E-400A0D861BAF}"/>
    <cellStyle name="Currency 13 2 2 4 5" xfId="7225" xr:uid="{C6BFB8E9-DFB4-45E3-A6B1-8438658D0CC8}"/>
    <cellStyle name="Currency 13 2 2 4 5 2" xfId="10647" xr:uid="{A5C44EA6-783D-4D0C-B21C-F5A65DFF7AFB}"/>
    <cellStyle name="Currency 13 2 2 4 5 2 2" xfId="24337" xr:uid="{E5425EC6-DFC1-4236-B63C-3B096C5B9894}"/>
    <cellStyle name="Currency 13 2 2 4 5 2 2 2" xfId="38029" xr:uid="{1FC827EC-5419-41AF-9356-022A53194346}"/>
    <cellStyle name="Currency 13 2 2 4 5 2 2 3" xfId="52913" xr:uid="{A53696D8-4E7A-4CDC-A604-459C6E373096}"/>
    <cellStyle name="Currency 13 2 2 4 5 2 3" xfId="17493" xr:uid="{9041A02E-78AB-46DE-BB36-6F9EE43A44F1}"/>
    <cellStyle name="Currency 13 2 2 4 5 2 4" xfId="31183" xr:uid="{BD672C6F-E1FA-4343-A334-D942F936DD5B}"/>
    <cellStyle name="Currency 13 2 2 4 5 2 5" xfId="46067" xr:uid="{3EA47970-61FA-4C1B-A4F7-8535A5674F82}"/>
    <cellStyle name="Currency 13 2 2 4 5 3" xfId="20915" xr:uid="{4556A588-27E4-49DB-9326-5883C0FBA9D7}"/>
    <cellStyle name="Currency 13 2 2 4 5 3 2" xfId="34607" xr:uid="{62C20CA3-DDDE-4549-8222-5B9D71574217}"/>
    <cellStyle name="Currency 13 2 2 4 5 3 3" xfId="49491" xr:uid="{D4C0E40F-3D2C-4777-8D2A-DF1FDF406FEB}"/>
    <cellStyle name="Currency 13 2 2 4 5 4" xfId="14071" xr:uid="{B6C2EC0A-4F81-4BAF-AB76-64B0C111BB78}"/>
    <cellStyle name="Currency 13 2 2 4 5 5" xfId="27761" xr:uid="{3B09CEB4-6D3E-4819-B666-73F9FB842D37}"/>
    <cellStyle name="Currency 13 2 2 4 5 6" xfId="42645" xr:uid="{B5D82F74-32D9-41E8-9B14-63A726D44774}"/>
    <cellStyle name="Currency 13 2 2 4 6" xfId="8935" xr:uid="{D7EC6C17-36CF-4E4D-9009-EBB15E340D5D}"/>
    <cellStyle name="Currency 13 2 2 4 6 2" xfId="22625" xr:uid="{2A91CD69-DD2B-40CA-B9E5-1A2D2F0C86C5}"/>
    <cellStyle name="Currency 13 2 2 4 6 2 2" xfId="36317" xr:uid="{BD73BB6C-F001-430F-9CB2-FEACE7A42392}"/>
    <cellStyle name="Currency 13 2 2 4 6 2 3" xfId="51201" xr:uid="{90563D28-5B00-4B18-B413-B7631035FF04}"/>
    <cellStyle name="Currency 13 2 2 4 6 3" xfId="15781" xr:uid="{E996D15C-2DD7-4F72-925B-CC8C3A8EBB8A}"/>
    <cellStyle name="Currency 13 2 2 4 6 4" xfId="29471" xr:uid="{224A6C95-976F-422F-9E46-5188A2062594}"/>
    <cellStyle name="Currency 13 2 2 4 6 5" xfId="44355" xr:uid="{2DF0EC41-628F-46B0-A3C2-DD2C04E8E58A}"/>
    <cellStyle name="Currency 13 2 2 4 7" xfId="19203" xr:uid="{04CB1E86-C8C8-47BF-AA61-3594EDD66847}"/>
    <cellStyle name="Currency 13 2 2 4 7 2" xfId="32895" xr:uid="{FC5D414E-DAC8-4583-8DC2-ABE828E578AD}"/>
    <cellStyle name="Currency 13 2 2 4 7 3" xfId="47779" xr:uid="{FCEFEDA0-E889-4816-A0A2-BC8BBB8AF5BC}"/>
    <cellStyle name="Currency 13 2 2 4 8" xfId="12359" xr:uid="{8B208111-2753-4FB1-B0C4-8688F89D84AE}"/>
    <cellStyle name="Currency 13 2 2 4 9" xfId="26049" xr:uid="{D5C1F6AC-B940-49DC-BAF2-BB9081D33A9E}"/>
    <cellStyle name="Currency 13 2 2 5" xfId="5516" xr:uid="{E386951A-8B73-4342-A252-9C10A666EEC9}"/>
    <cellStyle name="Currency 13 2 2 5 2" xfId="5517" xr:uid="{EFEF3DF1-C359-423A-844B-45B62E21A2B0}"/>
    <cellStyle name="Currency 13 2 2 5 2 2" xfId="7231" xr:uid="{CAF18E8B-B887-4CEC-A4BA-C226FC6517DB}"/>
    <cellStyle name="Currency 13 2 2 5 2 2 2" xfId="10653" xr:uid="{7C74DE06-3112-4ECB-BB62-76B19B7F8659}"/>
    <cellStyle name="Currency 13 2 2 5 2 2 2 2" xfId="24343" xr:uid="{B994DFD9-65B4-439D-9886-1FC0489E447A}"/>
    <cellStyle name="Currency 13 2 2 5 2 2 2 2 2" xfId="38035" xr:uid="{A143024A-CE0F-4222-8417-21CB86724EB8}"/>
    <cellStyle name="Currency 13 2 2 5 2 2 2 2 3" xfId="52919" xr:uid="{18DD4FB3-EC6E-403D-8917-A0569BD465BA}"/>
    <cellStyle name="Currency 13 2 2 5 2 2 2 3" xfId="17499" xr:uid="{D176726A-8A78-4E11-9A16-21289F41D660}"/>
    <cellStyle name="Currency 13 2 2 5 2 2 2 4" xfId="31189" xr:uid="{A7331615-98FF-47F0-B2E9-2411DD609F94}"/>
    <cellStyle name="Currency 13 2 2 5 2 2 2 5" xfId="46073" xr:uid="{09ED01A9-083E-43B0-AA55-BD026D893033}"/>
    <cellStyle name="Currency 13 2 2 5 2 2 3" xfId="20921" xr:uid="{A6AAF199-71A3-4644-A547-71E867D6DDE6}"/>
    <cellStyle name="Currency 13 2 2 5 2 2 3 2" xfId="34613" xr:uid="{379ED713-3907-4F71-A24D-816C74900EB5}"/>
    <cellStyle name="Currency 13 2 2 5 2 2 3 3" xfId="49497" xr:uid="{19EB7EAD-88B9-431E-A1D1-69FD7AA41E43}"/>
    <cellStyle name="Currency 13 2 2 5 2 2 4" xfId="14077" xr:uid="{CA7A4091-C3DB-472C-B40E-F6B073EC79EE}"/>
    <cellStyle name="Currency 13 2 2 5 2 2 5" xfId="27767" xr:uid="{8A3B85D7-5566-444D-AC1A-759C5E8CB301}"/>
    <cellStyle name="Currency 13 2 2 5 2 2 6" xfId="42651" xr:uid="{9E4DE6E3-094B-4262-BBFF-6DE4B9CA2866}"/>
    <cellStyle name="Currency 13 2 2 5 2 3" xfId="8941" xr:uid="{B0B5B1FA-B045-4F34-8249-9D57023415C7}"/>
    <cellStyle name="Currency 13 2 2 5 2 3 2" xfId="22631" xr:uid="{593EC375-5D5E-47F4-829D-54BB94CFCE89}"/>
    <cellStyle name="Currency 13 2 2 5 2 3 2 2" xfId="36323" xr:uid="{544498FE-FB98-4A07-ADCA-CBCC9DDCF968}"/>
    <cellStyle name="Currency 13 2 2 5 2 3 2 3" xfId="51207" xr:uid="{7760B2A4-3BD9-44D1-B804-F7ED1B498BF5}"/>
    <cellStyle name="Currency 13 2 2 5 2 3 3" xfId="15787" xr:uid="{EF91CD35-FA54-42C0-B45B-C6B14B8BAF27}"/>
    <cellStyle name="Currency 13 2 2 5 2 3 4" xfId="29477" xr:uid="{18BCB594-5405-4E62-B7A4-CA3D5CDB61EC}"/>
    <cellStyle name="Currency 13 2 2 5 2 3 5" xfId="44361" xr:uid="{5F414F6D-D1D0-4694-8220-6169041B8092}"/>
    <cellStyle name="Currency 13 2 2 5 2 4" xfId="19209" xr:uid="{FA1C751B-D230-4801-A173-8CCE732CE8E3}"/>
    <cellStyle name="Currency 13 2 2 5 2 4 2" xfId="32901" xr:uid="{BEF3DCF9-FF57-491C-BC56-E20405C3B109}"/>
    <cellStyle name="Currency 13 2 2 5 2 4 3" xfId="47785" xr:uid="{B84403B2-D2AD-4FE3-A22F-F3E590A2E56A}"/>
    <cellStyle name="Currency 13 2 2 5 2 5" xfId="12365" xr:uid="{58298461-4601-4A07-B040-795E185D8D75}"/>
    <cellStyle name="Currency 13 2 2 5 2 6" xfId="26055" xr:uid="{A798A236-1339-412B-BE25-F6EAD9BB53FF}"/>
    <cellStyle name="Currency 13 2 2 5 2 7" xfId="40939" xr:uid="{BDDAB521-5F7B-4085-8F39-6E791E4C82A3}"/>
    <cellStyle name="Currency 13 2 2 5 3" xfId="7230" xr:uid="{E21208F2-4663-4292-AE7D-E335556C57EC}"/>
    <cellStyle name="Currency 13 2 2 5 3 2" xfId="10652" xr:uid="{8EDB4C01-0034-4BD0-A9E9-111BC39C9D59}"/>
    <cellStyle name="Currency 13 2 2 5 3 2 2" xfId="24342" xr:uid="{725412A2-838E-4C4E-A595-D18192CBC7C8}"/>
    <cellStyle name="Currency 13 2 2 5 3 2 2 2" xfId="38034" xr:uid="{00DC8981-2D89-4DF3-B864-A870801D08FE}"/>
    <cellStyle name="Currency 13 2 2 5 3 2 2 3" xfId="52918" xr:uid="{431D1FBC-6543-4FCD-AC4D-47B0C1EAC881}"/>
    <cellStyle name="Currency 13 2 2 5 3 2 3" xfId="17498" xr:uid="{F1B65B6A-6EB5-40F9-A160-E21477B28E2C}"/>
    <cellStyle name="Currency 13 2 2 5 3 2 4" xfId="31188" xr:uid="{F2B283A3-6D27-4F9D-88E4-7D1C2160F1E7}"/>
    <cellStyle name="Currency 13 2 2 5 3 2 5" xfId="46072" xr:uid="{5FD25CDB-DBC5-49D3-B8C8-ECEA3307738B}"/>
    <cellStyle name="Currency 13 2 2 5 3 3" xfId="20920" xr:uid="{74DD217F-BFC4-4E48-B8EE-94890AD91CA2}"/>
    <cellStyle name="Currency 13 2 2 5 3 3 2" xfId="34612" xr:uid="{205B0376-034A-4D2B-BD22-1BEDCC39C45F}"/>
    <cellStyle name="Currency 13 2 2 5 3 3 3" xfId="49496" xr:uid="{F8277814-F4E2-478E-BD73-1129867109CD}"/>
    <cellStyle name="Currency 13 2 2 5 3 4" xfId="14076" xr:uid="{623D8185-BB76-42BA-89F6-6365C1625E8A}"/>
    <cellStyle name="Currency 13 2 2 5 3 5" xfId="27766" xr:uid="{B6366369-B904-4FC5-BE3C-560EF888CF6E}"/>
    <cellStyle name="Currency 13 2 2 5 3 6" xfId="42650" xr:uid="{D10D9C17-3DC8-47DF-984B-C063E7C75A8B}"/>
    <cellStyle name="Currency 13 2 2 5 4" xfId="8940" xr:uid="{6F09F735-793B-4257-B4DA-E2B9A82519A8}"/>
    <cellStyle name="Currency 13 2 2 5 4 2" xfId="22630" xr:uid="{2A81B950-BE04-4A98-BA18-6E462B6DC68A}"/>
    <cellStyle name="Currency 13 2 2 5 4 2 2" xfId="36322" xr:uid="{41C38854-75B2-46C5-8A72-38DE29CE09C3}"/>
    <cellStyle name="Currency 13 2 2 5 4 2 3" xfId="51206" xr:uid="{206E90A6-9F0E-4710-A220-2829AB6A6459}"/>
    <cellStyle name="Currency 13 2 2 5 4 3" xfId="15786" xr:uid="{0494F794-D4FA-4FFB-A017-689E0DB3B150}"/>
    <cellStyle name="Currency 13 2 2 5 4 4" xfId="29476" xr:uid="{8C52FFE7-92A1-47DA-A737-31BF66844BA8}"/>
    <cellStyle name="Currency 13 2 2 5 4 5" xfId="44360" xr:uid="{18C43711-135B-4DB0-994E-F6775F6060A0}"/>
    <cellStyle name="Currency 13 2 2 5 5" xfId="19208" xr:uid="{70DB2F17-C40A-4BB9-BAF8-057C21E8FF1B}"/>
    <cellStyle name="Currency 13 2 2 5 5 2" xfId="32900" xr:uid="{4E82AEEE-69F8-4802-8E6A-BF92DC6A7593}"/>
    <cellStyle name="Currency 13 2 2 5 5 3" xfId="47784" xr:uid="{41AF0D93-0B91-428F-B318-2FF5CC0B2261}"/>
    <cellStyle name="Currency 13 2 2 5 6" xfId="12364" xr:uid="{5EE56FE9-286A-4AC7-8861-ED6365A799D1}"/>
    <cellStyle name="Currency 13 2 2 5 7" xfId="26054" xr:uid="{17854610-1DE9-4A41-B110-CD6189CA37DB}"/>
    <cellStyle name="Currency 13 2 2 5 8" xfId="40938" xr:uid="{8D232635-E6E7-4528-80F9-96362844D259}"/>
    <cellStyle name="Currency 13 2 2 6" xfId="5518" xr:uid="{B8DC35BC-0578-4B82-9B9A-669379ABC2D2}"/>
    <cellStyle name="Currency 13 2 2 6 2" xfId="7232" xr:uid="{4AF365CF-886C-4D71-9FCC-2425614BC57E}"/>
    <cellStyle name="Currency 13 2 2 6 2 2" xfId="10654" xr:uid="{F3082072-97F2-4537-9F66-8C3C9E52CB91}"/>
    <cellStyle name="Currency 13 2 2 6 2 2 2" xfId="24344" xr:uid="{54A5DA4B-F800-478F-82A8-B1EEC686D2E7}"/>
    <cellStyle name="Currency 13 2 2 6 2 2 2 2" xfId="38036" xr:uid="{5604E570-B9B7-48ED-9513-B6E76D3FADEE}"/>
    <cellStyle name="Currency 13 2 2 6 2 2 2 3" xfId="52920" xr:uid="{B5DD6997-F29E-483E-AFA2-DF878A299E54}"/>
    <cellStyle name="Currency 13 2 2 6 2 2 3" xfId="17500" xr:uid="{90B1DC93-8B98-4186-BDE9-AC46EC0EB27B}"/>
    <cellStyle name="Currency 13 2 2 6 2 2 4" xfId="31190" xr:uid="{7F900182-D93E-48E3-8DDF-C05BC988DA55}"/>
    <cellStyle name="Currency 13 2 2 6 2 2 5" xfId="46074" xr:uid="{3AA67DA1-B538-44DF-9B8B-46701ECB32AF}"/>
    <cellStyle name="Currency 13 2 2 6 2 3" xfId="20922" xr:uid="{B74D25C6-27A5-40D8-9721-B38AAF47D517}"/>
    <cellStyle name="Currency 13 2 2 6 2 3 2" xfId="34614" xr:uid="{858ABE54-3D95-45CD-96AD-D752BFBA034C}"/>
    <cellStyle name="Currency 13 2 2 6 2 3 3" xfId="49498" xr:uid="{143D1162-0D8C-4665-AAC4-3BBF737F30F6}"/>
    <cellStyle name="Currency 13 2 2 6 2 4" xfId="14078" xr:uid="{DD6FEB43-536C-4E64-8D36-DAD99E9D12AF}"/>
    <cellStyle name="Currency 13 2 2 6 2 5" xfId="27768" xr:uid="{7204F343-0508-4457-B733-02496CB72CE7}"/>
    <cellStyle name="Currency 13 2 2 6 2 6" xfId="42652" xr:uid="{57EEA0A3-BF31-49D6-840B-0BDD609DF318}"/>
    <cellStyle name="Currency 13 2 2 6 3" xfId="8942" xr:uid="{AF6B5C27-8956-4DD2-A22B-26E080A01B4D}"/>
    <cellStyle name="Currency 13 2 2 6 3 2" xfId="22632" xr:uid="{96D33712-EC8C-46DB-BCA6-EABA1357A330}"/>
    <cellStyle name="Currency 13 2 2 6 3 2 2" xfId="36324" xr:uid="{B67DD8CE-8802-4639-A430-9E4958E85761}"/>
    <cellStyle name="Currency 13 2 2 6 3 2 3" xfId="51208" xr:uid="{4F6F3A06-B9B3-41BD-82CD-C7BA94BC81E2}"/>
    <cellStyle name="Currency 13 2 2 6 3 3" xfId="15788" xr:uid="{6B278705-CBAB-4063-B9E8-BE30C9DA48F4}"/>
    <cellStyle name="Currency 13 2 2 6 3 4" xfId="29478" xr:uid="{FBB5F62C-422C-4319-A7AF-0AC78FBBBDE8}"/>
    <cellStyle name="Currency 13 2 2 6 3 5" xfId="44362" xr:uid="{84AE57AD-14E9-4D98-8CD0-FB4863C516B2}"/>
    <cellStyle name="Currency 13 2 2 6 4" xfId="19210" xr:uid="{832B0EC2-FD3F-416F-8A85-FB564C134B4D}"/>
    <cellStyle name="Currency 13 2 2 6 4 2" xfId="32902" xr:uid="{FFB121FC-76FD-4A56-B7C6-748279F02517}"/>
    <cellStyle name="Currency 13 2 2 6 4 3" xfId="47786" xr:uid="{059CE8E9-E9CE-4757-8AF3-DBCAD3164D92}"/>
    <cellStyle name="Currency 13 2 2 6 5" xfId="12366" xr:uid="{882D1FD9-50AD-4CC8-9387-E1D66D35CC2C}"/>
    <cellStyle name="Currency 13 2 2 6 6" xfId="26056" xr:uid="{D9F950E2-D472-4DD4-80F2-1890CD42CF19}"/>
    <cellStyle name="Currency 13 2 2 6 7" xfId="40940" xr:uid="{EC728A0B-F712-4FA9-AC9E-6F91F4AB2053}"/>
    <cellStyle name="Currency 13 2 2 7" xfId="5519" xr:uid="{564BD89A-1121-4045-B075-35CC4803C624}"/>
    <cellStyle name="Currency 13 2 2 7 2" xfId="7233" xr:uid="{D27B5815-1889-4642-93FA-3DF24161910C}"/>
    <cellStyle name="Currency 13 2 2 7 2 2" xfId="10655" xr:uid="{02857EED-8767-420D-9904-A5AD6D0E75B0}"/>
    <cellStyle name="Currency 13 2 2 7 2 2 2" xfId="24345" xr:uid="{A3A433F2-DE78-414F-9602-2A2897859904}"/>
    <cellStyle name="Currency 13 2 2 7 2 2 2 2" xfId="38037" xr:uid="{4BA93B06-7D13-4FA7-9A83-06305EA48F52}"/>
    <cellStyle name="Currency 13 2 2 7 2 2 2 3" xfId="52921" xr:uid="{78DCF10A-1B14-4DE8-9D23-55D8CAD4C096}"/>
    <cellStyle name="Currency 13 2 2 7 2 2 3" xfId="17501" xr:uid="{C6443E8D-D0A4-4826-B8C9-BDE89AE6977C}"/>
    <cellStyle name="Currency 13 2 2 7 2 2 4" xfId="31191" xr:uid="{BAEC208A-249E-4865-9C96-A4DDE06788C8}"/>
    <cellStyle name="Currency 13 2 2 7 2 2 5" xfId="46075" xr:uid="{8ACB8B9D-5D84-41E4-A961-C1528E446866}"/>
    <cellStyle name="Currency 13 2 2 7 2 3" xfId="20923" xr:uid="{87B72523-F039-4D62-B8C2-014687BCCEE3}"/>
    <cellStyle name="Currency 13 2 2 7 2 3 2" xfId="34615" xr:uid="{A73C23FC-13BD-46FA-894E-2A30215A368F}"/>
    <cellStyle name="Currency 13 2 2 7 2 3 3" xfId="49499" xr:uid="{3F91447E-C8E0-40AE-B2EC-A585AFC1DB62}"/>
    <cellStyle name="Currency 13 2 2 7 2 4" xfId="14079" xr:uid="{C365FFF5-30C6-47B8-9F39-1A9E03BC2E30}"/>
    <cellStyle name="Currency 13 2 2 7 2 5" xfId="27769" xr:uid="{C1FA1DC4-984E-40A0-9A50-4212F207CAD5}"/>
    <cellStyle name="Currency 13 2 2 7 2 6" xfId="42653" xr:uid="{4F2B3145-CF6F-46E2-8D51-BA4443ABED89}"/>
    <cellStyle name="Currency 13 2 2 7 3" xfId="8943" xr:uid="{349ED49F-F0C2-4429-A06D-E67C3DA28966}"/>
    <cellStyle name="Currency 13 2 2 7 3 2" xfId="22633" xr:uid="{AA548116-3301-4A6A-8A87-A78B36E95BA3}"/>
    <cellStyle name="Currency 13 2 2 7 3 2 2" xfId="36325" xr:uid="{1EBD8F7C-1D3B-4EF3-8188-904F6A501851}"/>
    <cellStyle name="Currency 13 2 2 7 3 2 3" xfId="51209" xr:uid="{98766E64-1014-4F72-9795-D7ED2B614B64}"/>
    <cellStyle name="Currency 13 2 2 7 3 3" xfId="15789" xr:uid="{21FAD2D5-11ED-441C-AF51-90153825FB8C}"/>
    <cellStyle name="Currency 13 2 2 7 3 4" xfId="29479" xr:uid="{3F970664-2116-47B3-BC12-65EAE969E521}"/>
    <cellStyle name="Currency 13 2 2 7 3 5" xfId="44363" xr:uid="{90331B06-29C5-4723-9752-443DEEF1E675}"/>
    <cellStyle name="Currency 13 2 2 7 4" xfId="19211" xr:uid="{3BC9EA36-3614-4252-9AC9-92CC107BF855}"/>
    <cellStyle name="Currency 13 2 2 7 4 2" xfId="32903" xr:uid="{54DA44F8-A234-48CF-A605-F187C37A38CD}"/>
    <cellStyle name="Currency 13 2 2 7 4 3" xfId="47787" xr:uid="{97904336-07E2-4DB9-95D2-D2AB8DB398C5}"/>
    <cellStyle name="Currency 13 2 2 7 5" xfId="12367" xr:uid="{9546097A-DC34-412B-9B0D-0254CFAD7EB6}"/>
    <cellStyle name="Currency 13 2 2 7 6" xfId="26057" xr:uid="{288472B5-F8BE-42AE-9046-C23594EBDF50}"/>
    <cellStyle name="Currency 13 2 2 7 7" xfId="40941" xr:uid="{8A6C0C83-58FC-4B98-AA9B-FEE21018CB6E}"/>
    <cellStyle name="Currency 13 2 2 8" xfId="7204" xr:uid="{E70AD235-3325-4C44-AC9A-712879172778}"/>
    <cellStyle name="Currency 13 2 2 8 2" xfId="10626" xr:uid="{DE26CDFA-8316-4DE2-88D0-010F9558F0D5}"/>
    <cellStyle name="Currency 13 2 2 8 2 2" xfId="24316" xr:uid="{733D4A65-392D-434F-8729-5F2FE00CA37A}"/>
    <cellStyle name="Currency 13 2 2 8 2 2 2" xfId="38008" xr:uid="{574ABF61-0F9F-4AEA-B320-CF86044DCFEF}"/>
    <cellStyle name="Currency 13 2 2 8 2 2 3" xfId="52892" xr:uid="{3FDA03D8-69ED-4332-B003-6110C3AEEB63}"/>
    <cellStyle name="Currency 13 2 2 8 2 3" xfId="17472" xr:uid="{C6E76FBA-93F7-451C-8B9F-856CADE06FBD}"/>
    <cellStyle name="Currency 13 2 2 8 2 4" xfId="31162" xr:uid="{4FA37AF7-B5D3-42A7-AC7D-58382F0EC116}"/>
    <cellStyle name="Currency 13 2 2 8 2 5" xfId="46046" xr:uid="{C382BFB0-432B-4ED1-8DE2-5487168865EF}"/>
    <cellStyle name="Currency 13 2 2 8 3" xfId="20894" xr:uid="{CC4010CD-713D-4C2B-ADDA-D634076EABF5}"/>
    <cellStyle name="Currency 13 2 2 8 3 2" xfId="34586" xr:uid="{E9802DA0-D564-4C7E-B770-2B0A9CCC8E28}"/>
    <cellStyle name="Currency 13 2 2 8 3 3" xfId="49470" xr:uid="{11F778FE-D651-4E39-84E4-FE737927E698}"/>
    <cellStyle name="Currency 13 2 2 8 4" xfId="14050" xr:uid="{1F1C69F4-2443-4D51-93F6-55EE7843AF63}"/>
    <cellStyle name="Currency 13 2 2 8 5" xfId="27740" xr:uid="{D447590E-8437-4B4F-9513-F0E529440029}"/>
    <cellStyle name="Currency 13 2 2 8 6" xfId="42624" xr:uid="{7DF9D4CE-DBCF-4CB3-8F7B-1D627672D9E4}"/>
    <cellStyle name="Currency 13 2 2 9" xfId="8914" xr:uid="{700D876F-620E-45BB-B930-495C2B285EA7}"/>
    <cellStyle name="Currency 13 2 2 9 2" xfId="22604" xr:uid="{A2B45890-F309-4B5E-BE76-3A7F2C742408}"/>
    <cellStyle name="Currency 13 2 2 9 2 2" xfId="36296" xr:uid="{C81DED9D-1B62-4A4C-A0FE-F82995B0EF93}"/>
    <cellStyle name="Currency 13 2 2 9 2 3" xfId="51180" xr:uid="{F161BB49-6891-4170-A2C9-050A1BC0025B}"/>
    <cellStyle name="Currency 13 2 2 9 3" xfId="15760" xr:uid="{62170FC8-0962-47C6-AD3C-666A00374A3D}"/>
    <cellStyle name="Currency 13 2 2 9 4" xfId="29450" xr:uid="{DC381256-7FDB-4F5C-82B9-66B795FFF128}"/>
    <cellStyle name="Currency 13 2 2 9 5" xfId="44334" xr:uid="{6429F09D-3B13-476C-AA59-511318E3E76B}"/>
    <cellStyle name="Currency 13 2 3" xfId="5520" xr:uid="{860D60D1-5EB0-404A-BE47-6BF7A576C416}"/>
    <cellStyle name="Currency 13 2 3 10" xfId="12368" xr:uid="{32C68241-4B35-4B3C-9004-64A038C12D43}"/>
    <cellStyle name="Currency 13 2 3 11" xfId="26058" xr:uid="{D0830455-1CC6-4829-BBA6-F63AFE1E72C7}"/>
    <cellStyle name="Currency 13 2 3 12" xfId="40942" xr:uid="{7D1B5111-F39E-4EAA-A3F7-F9DE52B4E1B4}"/>
    <cellStyle name="Currency 13 2 3 2" xfId="5521" xr:uid="{4CD36B28-9909-40A8-A38B-F957EF75B033}"/>
    <cellStyle name="Currency 13 2 3 2 10" xfId="40943" xr:uid="{33BAD74D-98EA-4D8A-A4B2-DD63ED9E9FCB}"/>
    <cellStyle name="Currency 13 2 3 2 2" xfId="5522" xr:uid="{2FB0390D-3DE7-4127-8ACF-E2CA0C3832FF}"/>
    <cellStyle name="Currency 13 2 3 2 2 2" xfId="5523" xr:uid="{159AE118-38A2-4A34-BC56-096C08E2F110}"/>
    <cellStyle name="Currency 13 2 3 2 2 2 2" xfId="7237" xr:uid="{8F7C6E4A-B609-4246-99FA-7D9B37F2C0CE}"/>
    <cellStyle name="Currency 13 2 3 2 2 2 2 2" xfId="10659" xr:uid="{3FB14614-9747-49A4-9C75-6F23DC556874}"/>
    <cellStyle name="Currency 13 2 3 2 2 2 2 2 2" xfId="24349" xr:uid="{FC293E5A-F9AA-4BD8-B922-C5B273B4994A}"/>
    <cellStyle name="Currency 13 2 3 2 2 2 2 2 2 2" xfId="38041" xr:uid="{EB87ACC6-DA4E-451D-B9CE-583B9AB1B1C3}"/>
    <cellStyle name="Currency 13 2 3 2 2 2 2 2 2 3" xfId="52925" xr:uid="{C68EE922-1F10-497B-BDC9-92B691B67A19}"/>
    <cellStyle name="Currency 13 2 3 2 2 2 2 2 3" xfId="17505" xr:uid="{9FA29796-D0F6-4571-B422-384032264DEE}"/>
    <cellStyle name="Currency 13 2 3 2 2 2 2 2 4" xfId="31195" xr:uid="{7589CE83-8914-4F16-920E-BD8F5CC24827}"/>
    <cellStyle name="Currency 13 2 3 2 2 2 2 2 5" xfId="46079" xr:uid="{AF011E2A-74ED-4C3D-A17F-464BA2869C1E}"/>
    <cellStyle name="Currency 13 2 3 2 2 2 2 3" xfId="20927" xr:uid="{211EF75D-F0FB-46BE-A1CF-355D9D6DB903}"/>
    <cellStyle name="Currency 13 2 3 2 2 2 2 3 2" xfId="34619" xr:uid="{60A0C49D-C344-48FF-8CDD-723D8757E1BC}"/>
    <cellStyle name="Currency 13 2 3 2 2 2 2 3 3" xfId="49503" xr:uid="{2E3722AC-CE2A-4330-9F1C-6B5E34E87851}"/>
    <cellStyle name="Currency 13 2 3 2 2 2 2 4" xfId="14083" xr:uid="{78C31D5E-373D-495E-95A2-F04032F35914}"/>
    <cellStyle name="Currency 13 2 3 2 2 2 2 5" xfId="27773" xr:uid="{7F1CCC6B-7F19-434A-BDD4-207E8067C0ED}"/>
    <cellStyle name="Currency 13 2 3 2 2 2 2 6" xfId="42657" xr:uid="{68FA0ECE-7CD4-4125-BAF6-B488D4D0A8D2}"/>
    <cellStyle name="Currency 13 2 3 2 2 2 3" xfId="8947" xr:uid="{43F3B05C-9F2E-4250-8267-863949F105D5}"/>
    <cellStyle name="Currency 13 2 3 2 2 2 3 2" xfId="22637" xr:uid="{6D2221C9-FF2A-4130-B843-F295A075C84B}"/>
    <cellStyle name="Currency 13 2 3 2 2 2 3 2 2" xfId="36329" xr:uid="{53348120-A944-4623-B0FD-2467212CEF51}"/>
    <cellStyle name="Currency 13 2 3 2 2 2 3 2 3" xfId="51213" xr:uid="{677CF8A9-EC02-4773-BC1A-4EB24FFAA8AF}"/>
    <cellStyle name="Currency 13 2 3 2 2 2 3 3" xfId="15793" xr:uid="{CB91725E-24E0-4A76-BE41-A71187D0875A}"/>
    <cellStyle name="Currency 13 2 3 2 2 2 3 4" xfId="29483" xr:uid="{5635C245-8672-425C-B750-640772B11DA7}"/>
    <cellStyle name="Currency 13 2 3 2 2 2 3 5" xfId="44367" xr:uid="{03E40A3A-28C2-408E-9F5D-1C5CF308BF2E}"/>
    <cellStyle name="Currency 13 2 3 2 2 2 4" xfId="19215" xr:uid="{1D6DED21-F989-483F-9674-8BA7D9EFD63A}"/>
    <cellStyle name="Currency 13 2 3 2 2 2 4 2" xfId="32907" xr:uid="{1CE07359-F90C-4F03-BB14-68C2CB4B56C7}"/>
    <cellStyle name="Currency 13 2 3 2 2 2 4 3" xfId="47791" xr:uid="{1D4A4F79-3533-4F4D-BEDF-4A59DAA9161D}"/>
    <cellStyle name="Currency 13 2 3 2 2 2 5" xfId="12371" xr:uid="{500E45D2-9D73-4BA9-A3E5-66FDFC44BC07}"/>
    <cellStyle name="Currency 13 2 3 2 2 2 6" xfId="26061" xr:uid="{83907142-2B66-40C4-AF74-FB0C9634A256}"/>
    <cellStyle name="Currency 13 2 3 2 2 2 7" xfId="40945" xr:uid="{5119337C-AEE3-41F1-A60E-CC945244A509}"/>
    <cellStyle name="Currency 13 2 3 2 2 3" xfId="7236" xr:uid="{970BB80A-0FE1-497F-9475-CDDD221078ED}"/>
    <cellStyle name="Currency 13 2 3 2 2 3 2" xfId="10658" xr:uid="{712C8EEE-5894-4D1D-848C-C3623139004E}"/>
    <cellStyle name="Currency 13 2 3 2 2 3 2 2" xfId="24348" xr:uid="{4EA1F9D8-7486-4345-93F8-1BB8EE6A6C84}"/>
    <cellStyle name="Currency 13 2 3 2 2 3 2 2 2" xfId="38040" xr:uid="{AC68CEC1-2E0C-4388-9C85-26E94339ADC9}"/>
    <cellStyle name="Currency 13 2 3 2 2 3 2 2 3" xfId="52924" xr:uid="{F15DAC2E-FB56-49D5-B99A-5FAD6DA2726F}"/>
    <cellStyle name="Currency 13 2 3 2 2 3 2 3" xfId="17504" xr:uid="{83D46A93-8913-4AE8-95F0-CF84BDF735D8}"/>
    <cellStyle name="Currency 13 2 3 2 2 3 2 4" xfId="31194" xr:uid="{44F30BD0-4C94-4D20-B5B4-D71D05016B54}"/>
    <cellStyle name="Currency 13 2 3 2 2 3 2 5" xfId="46078" xr:uid="{FB7104A8-72A2-49BF-9623-C6090A12E80C}"/>
    <cellStyle name="Currency 13 2 3 2 2 3 3" xfId="20926" xr:uid="{E3671130-E063-4E51-BECE-77FD711A1098}"/>
    <cellStyle name="Currency 13 2 3 2 2 3 3 2" xfId="34618" xr:uid="{7DF695D3-6C5B-4EBC-A529-6237071828FA}"/>
    <cellStyle name="Currency 13 2 3 2 2 3 3 3" xfId="49502" xr:uid="{0ACDFEAC-2EF6-4FDA-A083-0CE7C51AC678}"/>
    <cellStyle name="Currency 13 2 3 2 2 3 4" xfId="14082" xr:uid="{6C22DDE3-E0F9-469F-97D0-FBE971714052}"/>
    <cellStyle name="Currency 13 2 3 2 2 3 5" xfId="27772" xr:uid="{7AFB4A18-5295-4FD6-B2CD-134983D1EC5E}"/>
    <cellStyle name="Currency 13 2 3 2 2 3 6" xfId="42656" xr:uid="{25D9F04C-6CB1-4B3C-8F26-A5082C3933A3}"/>
    <cellStyle name="Currency 13 2 3 2 2 4" xfId="8946" xr:uid="{0E9425B8-DF95-4C00-8B87-3B8D5293336F}"/>
    <cellStyle name="Currency 13 2 3 2 2 4 2" xfId="22636" xr:uid="{EB64395E-E9D0-4679-AF73-EE039D1F4115}"/>
    <cellStyle name="Currency 13 2 3 2 2 4 2 2" xfId="36328" xr:uid="{2CDAC9CF-EB07-4FED-8BA1-A5C078E38668}"/>
    <cellStyle name="Currency 13 2 3 2 2 4 2 3" xfId="51212" xr:uid="{673024DC-FBA3-4E4F-B4AC-66EBD8F8D05E}"/>
    <cellStyle name="Currency 13 2 3 2 2 4 3" xfId="15792" xr:uid="{71716DD9-E53F-49BE-A8F5-C6DF91B961A9}"/>
    <cellStyle name="Currency 13 2 3 2 2 4 4" xfId="29482" xr:uid="{0F172521-CFAE-465C-B805-0B7892623F2D}"/>
    <cellStyle name="Currency 13 2 3 2 2 4 5" xfId="44366" xr:uid="{CE61CF9F-C44A-4999-82E0-A4C736D76ABE}"/>
    <cellStyle name="Currency 13 2 3 2 2 5" xfId="19214" xr:uid="{86EC9E8A-3CB3-4592-AEE0-812A8DDE604F}"/>
    <cellStyle name="Currency 13 2 3 2 2 5 2" xfId="32906" xr:uid="{7B4F129F-479B-4DCA-B666-0F7ED4C19DF0}"/>
    <cellStyle name="Currency 13 2 3 2 2 5 3" xfId="47790" xr:uid="{B117DFBC-585A-42ED-8F6C-850E64CAA48C}"/>
    <cellStyle name="Currency 13 2 3 2 2 6" xfId="12370" xr:uid="{8260A033-1248-4A14-A937-C656ED9824A9}"/>
    <cellStyle name="Currency 13 2 3 2 2 7" xfId="26060" xr:uid="{063D1D32-CB5A-4E80-89CC-9249E2776CBD}"/>
    <cellStyle name="Currency 13 2 3 2 2 8" xfId="40944" xr:uid="{DFEC597A-4D39-4891-9173-6BC43C93983C}"/>
    <cellStyle name="Currency 13 2 3 2 3" xfId="5524" xr:uid="{79C4D6EA-97CB-4B22-93A7-A6C0BC2AC9B1}"/>
    <cellStyle name="Currency 13 2 3 2 3 2" xfId="7238" xr:uid="{79DDA1CF-98F4-4D3F-A1E4-7605D50C7E3A}"/>
    <cellStyle name="Currency 13 2 3 2 3 2 2" xfId="10660" xr:uid="{611F6FDA-A3FF-4363-A549-8EC4EF64A8B5}"/>
    <cellStyle name="Currency 13 2 3 2 3 2 2 2" xfId="24350" xr:uid="{284C7998-7E86-4547-8B38-EC6BE46400A8}"/>
    <cellStyle name="Currency 13 2 3 2 3 2 2 2 2" xfId="38042" xr:uid="{9F93C6A3-964B-44FF-9877-CCDC62BCCF63}"/>
    <cellStyle name="Currency 13 2 3 2 3 2 2 2 3" xfId="52926" xr:uid="{104BD231-4612-4F1C-9F07-158DFD3E3E90}"/>
    <cellStyle name="Currency 13 2 3 2 3 2 2 3" xfId="17506" xr:uid="{E498B889-DD3E-49BC-A16F-AA201F8C74B8}"/>
    <cellStyle name="Currency 13 2 3 2 3 2 2 4" xfId="31196" xr:uid="{F188F936-E94B-498C-9623-B9CDCB616756}"/>
    <cellStyle name="Currency 13 2 3 2 3 2 2 5" xfId="46080" xr:uid="{2AF205AE-9580-4437-A9E6-40A6961CB1C9}"/>
    <cellStyle name="Currency 13 2 3 2 3 2 3" xfId="20928" xr:uid="{03A6F7D6-A766-424D-9EA6-97C8CB918FED}"/>
    <cellStyle name="Currency 13 2 3 2 3 2 3 2" xfId="34620" xr:uid="{93BC9A73-7911-4A19-983B-A121CB21AF88}"/>
    <cellStyle name="Currency 13 2 3 2 3 2 3 3" xfId="49504" xr:uid="{3BA8FBAA-F455-44C3-8660-5DD6D7846C11}"/>
    <cellStyle name="Currency 13 2 3 2 3 2 4" xfId="14084" xr:uid="{4A5E5AAF-80FB-4B3E-88D6-DA36AEED792D}"/>
    <cellStyle name="Currency 13 2 3 2 3 2 5" xfId="27774" xr:uid="{1A764BC9-040D-4DE9-B465-CDDF4E196858}"/>
    <cellStyle name="Currency 13 2 3 2 3 2 6" xfId="42658" xr:uid="{1C8CBFCC-BAA8-48EB-A218-4FC56C4FA734}"/>
    <cellStyle name="Currency 13 2 3 2 3 3" xfId="8948" xr:uid="{46E3CFB2-9DDA-4702-AA2F-E0ABA8832C12}"/>
    <cellStyle name="Currency 13 2 3 2 3 3 2" xfId="22638" xr:uid="{A7DE3558-DD81-43E8-9AE8-78C038F3A3E8}"/>
    <cellStyle name="Currency 13 2 3 2 3 3 2 2" xfId="36330" xr:uid="{37B53DEC-3A35-48C3-8AE4-CF2441693364}"/>
    <cellStyle name="Currency 13 2 3 2 3 3 2 3" xfId="51214" xr:uid="{1D0BFFB6-92F5-445D-AFD1-C00CC103490B}"/>
    <cellStyle name="Currency 13 2 3 2 3 3 3" xfId="15794" xr:uid="{179F90DF-BF24-432D-9EB2-2E67834D0CE5}"/>
    <cellStyle name="Currency 13 2 3 2 3 3 4" xfId="29484" xr:uid="{2A68171D-7916-487B-BE5D-19B4230C3ECC}"/>
    <cellStyle name="Currency 13 2 3 2 3 3 5" xfId="44368" xr:uid="{B7D4B301-9209-43C2-A37B-916695976A7A}"/>
    <cellStyle name="Currency 13 2 3 2 3 4" xfId="19216" xr:uid="{3DDB81FD-99DB-4045-99D4-4408CB85AD69}"/>
    <cellStyle name="Currency 13 2 3 2 3 4 2" xfId="32908" xr:uid="{446AAB8B-E65A-4E38-81DE-17454B0B6928}"/>
    <cellStyle name="Currency 13 2 3 2 3 4 3" xfId="47792" xr:uid="{E597FA4A-77A3-4A3D-AEB4-35981A536648}"/>
    <cellStyle name="Currency 13 2 3 2 3 5" xfId="12372" xr:uid="{2E423811-8A13-45C1-BDDF-E60481486EF3}"/>
    <cellStyle name="Currency 13 2 3 2 3 6" xfId="26062" xr:uid="{DABB3F55-AB26-42D4-9DEA-9FE99F1C05A7}"/>
    <cellStyle name="Currency 13 2 3 2 3 7" xfId="40946" xr:uid="{A3CAB21A-AB58-46DD-8089-BDA88E6EFA80}"/>
    <cellStyle name="Currency 13 2 3 2 4" xfId="5525" xr:uid="{078D0D85-F5E7-49CE-8CDE-A4BF34FB2C49}"/>
    <cellStyle name="Currency 13 2 3 2 4 2" xfId="7239" xr:uid="{5D337012-CE4E-4422-A35F-B7CDA79EA31A}"/>
    <cellStyle name="Currency 13 2 3 2 4 2 2" xfId="10661" xr:uid="{DFBB450F-07BA-4FD1-9D8C-39AF9C572318}"/>
    <cellStyle name="Currency 13 2 3 2 4 2 2 2" xfId="24351" xr:uid="{072AB860-34A7-49F0-8753-8BDB0DED6D74}"/>
    <cellStyle name="Currency 13 2 3 2 4 2 2 2 2" xfId="38043" xr:uid="{E8F27143-88E9-423B-A569-9A71834AD1CF}"/>
    <cellStyle name="Currency 13 2 3 2 4 2 2 2 3" xfId="52927" xr:uid="{84B8AD64-657B-4E86-8563-9F651401C5F9}"/>
    <cellStyle name="Currency 13 2 3 2 4 2 2 3" xfId="17507" xr:uid="{65EC73AF-7B09-421D-B2FC-46B9F84FB677}"/>
    <cellStyle name="Currency 13 2 3 2 4 2 2 4" xfId="31197" xr:uid="{C015A8D8-F723-4322-B6A2-4459A44276F6}"/>
    <cellStyle name="Currency 13 2 3 2 4 2 2 5" xfId="46081" xr:uid="{D548933E-E04D-4D2C-BAB3-0786296C5DC2}"/>
    <cellStyle name="Currency 13 2 3 2 4 2 3" xfId="20929" xr:uid="{096F3C4D-0D59-4DBD-9F85-F7D46ADC4164}"/>
    <cellStyle name="Currency 13 2 3 2 4 2 3 2" xfId="34621" xr:uid="{0E8F7CA3-FA4A-4699-9218-C7C191B7C569}"/>
    <cellStyle name="Currency 13 2 3 2 4 2 3 3" xfId="49505" xr:uid="{D6F2FAB6-E7C1-4A64-9D76-E26993C1BBD4}"/>
    <cellStyle name="Currency 13 2 3 2 4 2 4" xfId="14085" xr:uid="{E32E49B8-D79D-469C-A89B-73FD3F7BA6C6}"/>
    <cellStyle name="Currency 13 2 3 2 4 2 5" xfId="27775" xr:uid="{BF4595F3-556F-4211-88D7-F3895EF12B60}"/>
    <cellStyle name="Currency 13 2 3 2 4 2 6" xfId="42659" xr:uid="{2A844A7E-3A32-41A9-98CA-3F0BA1D68BDB}"/>
    <cellStyle name="Currency 13 2 3 2 4 3" xfId="8949" xr:uid="{1762A740-7D1C-48DB-9FF5-012654D715A0}"/>
    <cellStyle name="Currency 13 2 3 2 4 3 2" xfId="22639" xr:uid="{EB56ADB8-A744-41E7-BA9F-A8C048FE33FB}"/>
    <cellStyle name="Currency 13 2 3 2 4 3 2 2" xfId="36331" xr:uid="{83B3E0B2-DD4D-471E-8D05-BA00B1796359}"/>
    <cellStyle name="Currency 13 2 3 2 4 3 2 3" xfId="51215" xr:uid="{DA692002-7618-4D68-B39F-9D516D381DFE}"/>
    <cellStyle name="Currency 13 2 3 2 4 3 3" xfId="15795" xr:uid="{7A357DBC-87E3-4913-A927-53B3623F78A7}"/>
    <cellStyle name="Currency 13 2 3 2 4 3 4" xfId="29485" xr:uid="{E92FD6EE-F35B-4A84-8531-B0A563523B87}"/>
    <cellStyle name="Currency 13 2 3 2 4 3 5" xfId="44369" xr:uid="{787CB95F-8ADA-4B0D-954A-3D6690429D5E}"/>
    <cellStyle name="Currency 13 2 3 2 4 4" xfId="19217" xr:uid="{F66ED82B-4CC6-4B4B-BAB1-104C924FED63}"/>
    <cellStyle name="Currency 13 2 3 2 4 4 2" xfId="32909" xr:uid="{10B128DD-31B6-4C3A-A153-308907F01FAD}"/>
    <cellStyle name="Currency 13 2 3 2 4 4 3" xfId="47793" xr:uid="{C89C71BC-75E4-4606-B492-A2DFE8EAADBC}"/>
    <cellStyle name="Currency 13 2 3 2 4 5" xfId="12373" xr:uid="{0D44067D-545F-4049-A77A-2A3257826314}"/>
    <cellStyle name="Currency 13 2 3 2 4 6" xfId="26063" xr:uid="{E8D5351B-90B0-408F-B964-A8954CB45A12}"/>
    <cellStyle name="Currency 13 2 3 2 4 7" xfId="40947" xr:uid="{02B1EC77-E4BE-4934-9E30-895E41836E93}"/>
    <cellStyle name="Currency 13 2 3 2 5" xfId="7235" xr:uid="{821A6063-2361-4C15-A717-49C4E9B4A800}"/>
    <cellStyle name="Currency 13 2 3 2 5 2" xfId="10657" xr:uid="{2A1896B9-E23E-43E4-8A78-B13D9D38A553}"/>
    <cellStyle name="Currency 13 2 3 2 5 2 2" xfId="24347" xr:uid="{52743F2F-5A69-4F74-8C46-1DBCB403708A}"/>
    <cellStyle name="Currency 13 2 3 2 5 2 2 2" xfId="38039" xr:uid="{E3AAE734-A59B-4957-A66C-6916365A9071}"/>
    <cellStyle name="Currency 13 2 3 2 5 2 2 3" xfId="52923" xr:uid="{842732A1-060D-491D-BFDF-4259A7625444}"/>
    <cellStyle name="Currency 13 2 3 2 5 2 3" xfId="17503" xr:uid="{B8638F30-5CAC-4106-8844-0AC3BB8AE093}"/>
    <cellStyle name="Currency 13 2 3 2 5 2 4" xfId="31193" xr:uid="{40E3B0BC-DF7D-4984-8DB8-E7FF0E80AB21}"/>
    <cellStyle name="Currency 13 2 3 2 5 2 5" xfId="46077" xr:uid="{AD2ADF52-1C56-4318-9B44-70D6CA660C72}"/>
    <cellStyle name="Currency 13 2 3 2 5 3" xfId="20925" xr:uid="{34898322-4EF3-49F2-A106-16B220FBDA1B}"/>
    <cellStyle name="Currency 13 2 3 2 5 3 2" xfId="34617" xr:uid="{1B58BCF3-03D8-42DB-9E2F-1FB0203FFF16}"/>
    <cellStyle name="Currency 13 2 3 2 5 3 3" xfId="49501" xr:uid="{7D06F3F1-3E81-4BCB-8F9C-EAC63062EFDE}"/>
    <cellStyle name="Currency 13 2 3 2 5 4" xfId="14081" xr:uid="{334B92F7-01EF-4FF1-8955-E64228DCA2F8}"/>
    <cellStyle name="Currency 13 2 3 2 5 5" xfId="27771" xr:uid="{71383589-8C6B-47EB-A856-3F5BFC5C43D2}"/>
    <cellStyle name="Currency 13 2 3 2 5 6" xfId="42655" xr:uid="{1C23C09B-8F8C-4E95-8F33-B80A6C902CAC}"/>
    <cellStyle name="Currency 13 2 3 2 6" xfId="8945" xr:uid="{F06ECDD6-919D-4C95-830D-C7A493AE0FBD}"/>
    <cellStyle name="Currency 13 2 3 2 6 2" xfId="22635" xr:uid="{46014EEB-682F-4F65-BE43-8167D7F6274C}"/>
    <cellStyle name="Currency 13 2 3 2 6 2 2" xfId="36327" xr:uid="{83A5119C-77FE-425B-B85D-049AE70DA1D6}"/>
    <cellStyle name="Currency 13 2 3 2 6 2 3" xfId="51211" xr:uid="{081D1E1B-AFCE-4AFB-8340-8B248EB19049}"/>
    <cellStyle name="Currency 13 2 3 2 6 3" xfId="15791" xr:uid="{0CBB21D4-4003-4049-BC4D-BCAA1F16DEA4}"/>
    <cellStyle name="Currency 13 2 3 2 6 4" xfId="29481" xr:uid="{1AFC7EF0-F4D7-426B-A869-65585BBE3441}"/>
    <cellStyle name="Currency 13 2 3 2 6 5" xfId="44365" xr:uid="{26F81484-43A7-4E12-9464-BCBC286ADF60}"/>
    <cellStyle name="Currency 13 2 3 2 7" xfId="19213" xr:uid="{7FC48A22-FA26-4133-9235-8DEE78EBF4AB}"/>
    <cellStyle name="Currency 13 2 3 2 7 2" xfId="32905" xr:uid="{E6800774-1A00-4BF7-BC9C-746F87532303}"/>
    <cellStyle name="Currency 13 2 3 2 7 3" xfId="47789" xr:uid="{29E33C03-5AEE-44B6-B944-BDFDD0F832B0}"/>
    <cellStyle name="Currency 13 2 3 2 8" xfId="12369" xr:uid="{EDB13478-B99B-4492-A680-EB53C76ABAC0}"/>
    <cellStyle name="Currency 13 2 3 2 9" xfId="26059" xr:uid="{4C56CF84-351E-49C7-A225-62206C2E1DBA}"/>
    <cellStyle name="Currency 13 2 3 3" xfId="5526" xr:uid="{F2D13BE1-8BB1-490E-83B6-89E9485A7953}"/>
    <cellStyle name="Currency 13 2 3 3 10" xfId="40948" xr:uid="{15C83E7F-7344-4719-B17A-DF557A2E906C}"/>
    <cellStyle name="Currency 13 2 3 3 2" xfId="5527" xr:uid="{89B3B519-FF8E-450F-AEFB-CC708B26AD68}"/>
    <cellStyle name="Currency 13 2 3 3 2 2" xfId="5528" xr:uid="{D0411277-3C82-48F2-B6A2-296E88F9B17D}"/>
    <cellStyle name="Currency 13 2 3 3 2 2 2" xfId="7242" xr:uid="{C9D402DF-6E6B-4B7A-A1FE-1CAA81364A6C}"/>
    <cellStyle name="Currency 13 2 3 3 2 2 2 2" xfId="10664" xr:uid="{96DB8DB6-A05F-49A3-8B51-9A96D53B042B}"/>
    <cellStyle name="Currency 13 2 3 3 2 2 2 2 2" xfId="24354" xr:uid="{5B28B0B2-2CD3-442A-A32A-F7B76E6D5C2B}"/>
    <cellStyle name="Currency 13 2 3 3 2 2 2 2 2 2" xfId="38046" xr:uid="{0F10C242-85D6-4463-AD71-E9D2D0FD9A33}"/>
    <cellStyle name="Currency 13 2 3 3 2 2 2 2 2 3" xfId="52930" xr:uid="{C7A87D54-CFCB-41D9-8862-F6D16B8113F3}"/>
    <cellStyle name="Currency 13 2 3 3 2 2 2 2 3" xfId="17510" xr:uid="{E9002556-3F02-447B-B426-AF95D6CB4D18}"/>
    <cellStyle name="Currency 13 2 3 3 2 2 2 2 4" xfId="31200" xr:uid="{6DE8B17A-FA21-4026-9219-0E59E356AA38}"/>
    <cellStyle name="Currency 13 2 3 3 2 2 2 2 5" xfId="46084" xr:uid="{5590591D-F61D-40AC-B85F-A68791B6D73A}"/>
    <cellStyle name="Currency 13 2 3 3 2 2 2 3" xfId="20932" xr:uid="{CF970B8F-1380-422F-888A-4A840607C49B}"/>
    <cellStyle name="Currency 13 2 3 3 2 2 2 3 2" xfId="34624" xr:uid="{21B9556B-9B2E-4021-A14E-05221C67F0A1}"/>
    <cellStyle name="Currency 13 2 3 3 2 2 2 3 3" xfId="49508" xr:uid="{E94A44A4-BE13-48CE-A1D4-072537876C5E}"/>
    <cellStyle name="Currency 13 2 3 3 2 2 2 4" xfId="14088" xr:uid="{83FE3824-7D34-4E18-B1EA-8E6877F93357}"/>
    <cellStyle name="Currency 13 2 3 3 2 2 2 5" xfId="27778" xr:uid="{BBB52F58-DEBD-4D67-A7AE-C150320896A3}"/>
    <cellStyle name="Currency 13 2 3 3 2 2 2 6" xfId="42662" xr:uid="{81D59973-0846-44EB-A779-5339ED62F0A9}"/>
    <cellStyle name="Currency 13 2 3 3 2 2 3" xfId="8952" xr:uid="{53CE8278-B957-4805-B0E4-4D00A215BC4D}"/>
    <cellStyle name="Currency 13 2 3 3 2 2 3 2" xfId="22642" xr:uid="{650BCD26-1884-493A-A13D-6012AD9E978F}"/>
    <cellStyle name="Currency 13 2 3 3 2 2 3 2 2" xfId="36334" xr:uid="{92703DA0-2EA7-4937-9061-9450FB7E7D5E}"/>
    <cellStyle name="Currency 13 2 3 3 2 2 3 2 3" xfId="51218" xr:uid="{2114D646-A6E3-4CEF-8943-58CE78CB5292}"/>
    <cellStyle name="Currency 13 2 3 3 2 2 3 3" xfId="15798" xr:uid="{A443A556-ECC4-4A98-8BA5-6334CF53026E}"/>
    <cellStyle name="Currency 13 2 3 3 2 2 3 4" xfId="29488" xr:uid="{071C1C3F-D3C6-4FC4-808D-0372E98BE60D}"/>
    <cellStyle name="Currency 13 2 3 3 2 2 3 5" xfId="44372" xr:uid="{820F3651-B3D6-48F7-85BF-C15FE66C74DF}"/>
    <cellStyle name="Currency 13 2 3 3 2 2 4" xfId="19220" xr:uid="{97166085-B267-4C01-A839-AEF00F90BBC1}"/>
    <cellStyle name="Currency 13 2 3 3 2 2 4 2" xfId="32912" xr:uid="{C7DC43F5-7BB2-43D7-B195-C2C7AD5386F9}"/>
    <cellStyle name="Currency 13 2 3 3 2 2 4 3" xfId="47796" xr:uid="{8AE454FC-D35A-4C2A-B2E0-5ED2A62B10F8}"/>
    <cellStyle name="Currency 13 2 3 3 2 2 5" xfId="12376" xr:uid="{3F3E8A8C-8C1B-4B22-8DA9-1EDA682FB972}"/>
    <cellStyle name="Currency 13 2 3 3 2 2 6" xfId="26066" xr:uid="{51E05F73-CDB3-44DE-BACA-4C5A5484F212}"/>
    <cellStyle name="Currency 13 2 3 3 2 2 7" xfId="40950" xr:uid="{2942BF25-F524-4795-950E-84BCEA78A55E}"/>
    <cellStyle name="Currency 13 2 3 3 2 3" xfId="7241" xr:uid="{A449C61A-6E0B-4280-B617-D60976D9FD69}"/>
    <cellStyle name="Currency 13 2 3 3 2 3 2" xfId="10663" xr:uid="{F5FB2B64-9777-4746-8C98-37A42308A1B2}"/>
    <cellStyle name="Currency 13 2 3 3 2 3 2 2" xfId="24353" xr:uid="{D56FCF35-F28D-4838-901A-1FCD101D39B4}"/>
    <cellStyle name="Currency 13 2 3 3 2 3 2 2 2" xfId="38045" xr:uid="{14FBF93B-3072-4629-825A-5FF71EBE3681}"/>
    <cellStyle name="Currency 13 2 3 3 2 3 2 2 3" xfId="52929" xr:uid="{A412CEF8-997E-479C-A80B-1CB104687813}"/>
    <cellStyle name="Currency 13 2 3 3 2 3 2 3" xfId="17509" xr:uid="{D0BA4F2D-005D-400F-8D0A-5885FAE04F23}"/>
    <cellStyle name="Currency 13 2 3 3 2 3 2 4" xfId="31199" xr:uid="{D501B569-3E37-4EA9-A009-13B44F99D548}"/>
    <cellStyle name="Currency 13 2 3 3 2 3 2 5" xfId="46083" xr:uid="{292A120D-F712-44D9-BAB6-07A58DD0F896}"/>
    <cellStyle name="Currency 13 2 3 3 2 3 3" xfId="20931" xr:uid="{5188091B-79AE-41A3-A226-91DF24444A07}"/>
    <cellStyle name="Currency 13 2 3 3 2 3 3 2" xfId="34623" xr:uid="{278AFE25-5A07-481B-95AD-A2CBCEF1E2C7}"/>
    <cellStyle name="Currency 13 2 3 3 2 3 3 3" xfId="49507" xr:uid="{058B7CF1-77AC-405A-B915-7C983FE3E983}"/>
    <cellStyle name="Currency 13 2 3 3 2 3 4" xfId="14087" xr:uid="{31723E67-9579-4D85-A8E1-88B063FDE51F}"/>
    <cellStyle name="Currency 13 2 3 3 2 3 5" xfId="27777" xr:uid="{506ED75B-7872-4385-8903-9F524BF021A8}"/>
    <cellStyle name="Currency 13 2 3 3 2 3 6" xfId="42661" xr:uid="{D792A25F-F5EF-4B40-A47C-746C13B515B4}"/>
    <cellStyle name="Currency 13 2 3 3 2 4" xfId="8951" xr:uid="{6EC47F0C-0EAC-49C0-A705-73CC95347A0D}"/>
    <cellStyle name="Currency 13 2 3 3 2 4 2" xfId="22641" xr:uid="{840063D0-C3B4-4972-95D1-313CDBBA7231}"/>
    <cellStyle name="Currency 13 2 3 3 2 4 2 2" xfId="36333" xr:uid="{F8BE8EAF-A90B-4499-A3E5-40738C4017EF}"/>
    <cellStyle name="Currency 13 2 3 3 2 4 2 3" xfId="51217" xr:uid="{63D91A6A-5C13-452F-A1B7-F644EC000D62}"/>
    <cellStyle name="Currency 13 2 3 3 2 4 3" xfId="15797" xr:uid="{5964B501-5044-4BDC-87BD-F44B131ACF61}"/>
    <cellStyle name="Currency 13 2 3 3 2 4 4" xfId="29487" xr:uid="{4F02A286-1B15-4D8D-BE7B-2A1E89D0F057}"/>
    <cellStyle name="Currency 13 2 3 3 2 4 5" xfId="44371" xr:uid="{E41C0296-EE90-4CD4-A21B-7D05277F90A3}"/>
    <cellStyle name="Currency 13 2 3 3 2 5" xfId="19219" xr:uid="{100B3733-1A4A-4F6E-B696-6308CBC7B0EC}"/>
    <cellStyle name="Currency 13 2 3 3 2 5 2" xfId="32911" xr:uid="{941829CE-7FEA-41F2-99DC-9FD880861950}"/>
    <cellStyle name="Currency 13 2 3 3 2 5 3" xfId="47795" xr:uid="{C5805BBB-4E8A-4E5D-9538-8004A7A6625B}"/>
    <cellStyle name="Currency 13 2 3 3 2 6" xfId="12375" xr:uid="{C24D4BCD-9055-41C8-9DBE-EC3156D522FC}"/>
    <cellStyle name="Currency 13 2 3 3 2 7" xfId="26065" xr:uid="{B1A13C14-21D9-4A57-9746-A4DCCD3956B8}"/>
    <cellStyle name="Currency 13 2 3 3 2 8" xfId="40949" xr:uid="{B72E9774-C948-4AB2-96B1-821E5ABD429E}"/>
    <cellStyle name="Currency 13 2 3 3 3" xfId="5529" xr:uid="{784428F0-B629-4A18-9F6E-4B531CE0923B}"/>
    <cellStyle name="Currency 13 2 3 3 3 2" xfId="7243" xr:uid="{FA4C67F1-D7D9-4819-BD48-E5D1606DCEC7}"/>
    <cellStyle name="Currency 13 2 3 3 3 2 2" xfId="10665" xr:uid="{91429783-DC7A-4A4E-9ADB-5694B4A27837}"/>
    <cellStyle name="Currency 13 2 3 3 3 2 2 2" xfId="24355" xr:uid="{E961B0E4-71FF-4BFD-8C9D-BA80021C276D}"/>
    <cellStyle name="Currency 13 2 3 3 3 2 2 2 2" xfId="38047" xr:uid="{5B946870-2C9E-44CA-BA79-1BF74AA5F354}"/>
    <cellStyle name="Currency 13 2 3 3 3 2 2 2 3" xfId="52931" xr:uid="{A0AB3672-F968-476B-A1B4-490170E6A988}"/>
    <cellStyle name="Currency 13 2 3 3 3 2 2 3" xfId="17511" xr:uid="{37CF566D-4AF5-44AF-AFAD-34804F4793C0}"/>
    <cellStyle name="Currency 13 2 3 3 3 2 2 4" xfId="31201" xr:uid="{0C1E5216-BD6D-429B-B4B9-DE7907D951FA}"/>
    <cellStyle name="Currency 13 2 3 3 3 2 2 5" xfId="46085" xr:uid="{95C831BD-BA41-4198-A381-1C6EA7F5C60E}"/>
    <cellStyle name="Currency 13 2 3 3 3 2 3" xfId="20933" xr:uid="{1408430D-C4D7-43C3-98B5-DBF3D6B4AEEE}"/>
    <cellStyle name="Currency 13 2 3 3 3 2 3 2" xfId="34625" xr:uid="{D02DB569-8EC1-49DA-8178-B2848F38D04F}"/>
    <cellStyle name="Currency 13 2 3 3 3 2 3 3" xfId="49509" xr:uid="{F6736EF1-D54B-4F2B-9D0D-0E6D983C0C4F}"/>
    <cellStyle name="Currency 13 2 3 3 3 2 4" xfId="14089" xr:uid="{107E4DC2-342B-49A0-B3FB-7FFDD354D25A}"/>
    <cellStyle name="Currency 13 2 3 3 3 2 5" xfId="27779" xr:uid="{58ED9042-2DA6-47D3-90C1-425B7BD8FFB7}"/>
    <cellStyle name="Currency 13 2 3 3 3 2 6" xfId="42663" xr:uid="{E5A3B2E3-2937-4A86-A55E-2D4DD6B7FB4B}"/>
    <cellStyle name="Currency 13 2 3 3 3 3" xfId="8953" xr:uid="{C16BBFC6-884E-429B-98CA-ABDCA27BA4AB}"/>
    <cellStyle name="Currency 13 2 3 3 3 3 2" xfId="22643" xr:uid="{ED92175E-2CFC-4123-9E84-827D1035FB02}"/>
    <cellStyle name="Currency 13 2 3 3 3 3 2 2" xfId="36335" xr:uid="{6C6258F3-5ACC-476D-B3C4-703E0F2054BE}"/>
    <cellStyle name="Currency 13 2 3 3 3 3 2 3" xfId="51219" xr:uid="{4ADF5E12-46AC-4AD3-912E-51772D3D6E47}"/>
    <cellStyle name="Currency 13 2 3 3 3 3 3" xfId="15799" xr:uid="{904F45BC-E1A7-4782-87DC-E47CC58EAD47}"/>
    <cellStyle name="Currency 13 2 3 3 3 3 4" xfId="29489" xr:uid="{1E54C531-01EF-42FB-B6AC-3BCCC75B7248}"/>
    <cellStyle name="Currency 13 2 3 3 3 3 5" xfId="44373" xr:uid="{64A10B6F-C58A-44E6-AD6D-6B5392D23EF5}"/>
    <cellStyle name="Currency 13 2 3 3 3 4" xfId="19221" xr:uid="{0D2E4CB3-06F9-409C-9217-72260A7BDE59}"/>
    <cellStyle name="Currency 13 2 3 3 3 4 2" xfId="32913" xr:uid="{8A13AFC6-538E-4BBA-AD11-5AB210FF8AF9}"/>
    <cellStyle name="Currency 13 2 3 3 3 4 3" xfId="47797" xr:uid="{45DFD9A1-818C-4845-8D0F-F3C56A937EAC}"/>
    <cellStyle name="Currency 13 2 3 3 3 5" xfId="12377" xr:uid="{ECCB798F-E821-4E22-AF11-7D1243701FE8}"/>
    <cellStyle name="Currency 13 2 3 3 3 6" xfId="26067" xr:uid="{D099CEC0-318B-4CA3-B9EB-D5C276ABFD06}"/>
    <cellStyle name="Currency 13 2 3 3 3 7" xfId="40951" xr:uid="{AE58D349-4769-4418-A2AD-F38F588E5BB3}"/>
    <cellStyle name="Currency 13 2 3 3 4" xfId="5530" xr:uid="{1198A1C8-1051-4021-B25B-5E708077726A}"/>
    <cellStyle name="Currency 13 2 3 3 4 2" xfId="7244" xr:uid="{2A62C485-E072-4A48-8854-2D9D91D9E2A0}"/>
    <cellStyle name="Currency 13 2 3 3 4 2 2" xfId="10666" xr:uid="{BD6F76CC-CED8-4EE0-AD1D-1B43777DB7A4}"/>
    <cellStyle name="Currency 13 2 3 3 4 2 2 2" xfId="24356" xr:uid="{85350B49-A475-4325-ABFB-8B65EF59E750}"/>
    <cellStyle name="Currency 13 2 3 3 4 2 2 2 2" xfId="38048" xr:uid="{E326D328-64D0-4201-9CD9-A568070A3DAA}"/>
    <cellStyle name="Currency 13 2 3 3 4 2 2 2 3" xfId="52932" xr:uid="{918468DE-905C-47E4-9137-EF923C9928A9}"/>
    <cellStyle name="Currency 13 2 3 3 4 2 2 3" xfId="17512" xr:uid="{63BE704B-DBC3-4147-8399-B280AED57EE4}"/>
    <cellStyle name="Currency 13 2 3 3 4 2 2 4" xfId="31202" xr:uid="{EB61D953-9758-4944-9289-38CBBBE7B311}"/>
    <cellStyle name="Currency 13 2 3 3 4 2 2 5" xfId="46086" xr:uid="{361AF463-F2C4-4D69-9270-339DFF952FB1}"/>
    <cellStyle name="Currency 13 2 3 3 4 2 3" xfId="20934" xr:uid="{64084FDA-1A3F-4784-9EFC-DAE3CE7D9467}"/>
    <cellStyle name="Currency 13 2 3 3 4 2 3 2" xfId="34626" xr:uid="{960C93B3-5F4B-4D64-B25D-840FB7A6AC0D}"/>
    <cellStyle name="Currency 13 2 3 3 4 2 3 3" xfId="49510" xr:uid="{C637D42D-21FD-4DBC-9CFE-36F7129E4A6E}"/>
    <cellStyle name="Currency 13 2 3 3 4 2 4" xfId="14090" xr:uid="{028A395B-BEA7-4841-9B99-18D7D5A6B980}"/>
    <cellStyle name="Currency 13 2 3 3 4 2 5" xfId="27780" xr:uid="{6FFA99DF-2CBD-459E-9527-93A7B5A898F5}"/>
    <cellStyle name="Currency 13 2 3 3 4 2 6" xfId="42664" xr:uid="{C325A6D4-C3E5-4709-B230-B346F4575BE4}"/>
    <cellStyle name="Currency 13 2 3 3 4 3" xfId="8954" xr:uid="{4BE62B54-33E4-4CFC-BEC8-D5F2C40D2DB2}"/>
    <cellStyle name="Currency 13 2 3 3 4 3 2" xfId="22644" xr:uid="{A3E35275-B3E7-4646-A34F-9B2981474B42}"/>
    <cellStyle name="Currency 13 2 3 3 4 3 2 2" xfId="36336" xr:uid="{8B2AE672-23E5-4468-83E5-5ADA219FFCAB}"/>
    <cellStyle name="Currency 13 2 3 3 4 3 2 3" xfId="51220" xr:uid="{D75C3D9B-BB23-48F9-BD6A-76C1CBC4A08E}"/>
    <cellStyle name="Currency 13 2 3 3 4 3 3" xfId="15800" xr:uid="{2FD820F2-A749-4FBE-9EF5-0FA1E82C458D}"/>
    <cellStyle name="Currency 13 2 3 3 4 3 4" xfId="29490" xr:uid="{B491D654-8FDC-4803-B3C9-DBD30BEFDDF4}"/>
    <cellStyle name="Currency 13 2 3 3 4 3 5" xfId="44374" xr:uid="{82FD1FC8-E979-43A9-9871-6C23FA48E991}"/>
    <cellStyle name="Currency 13 2 3 3 4 4" xfId="19222" xr:uid="{9ADB9145-1F65-4F7E-9AEE-A220A9D67ACD}"/>
    <cellStyle name="Currency 13 2 3 3 4 4 2" xfId="32914" xr:uid="{31331C81-CC38-4885-BEF4-C078D8A5DE18}"/>
    <cellStyle name="Currency 13 2 3 3 4 4 3" xfId="47798" xr:uid="{0667AA21-864C-408B-8342-753318A198EB}"/>
    <cellStyle name="Currency 13 2 3 3 4 5" xfId="12378" xr:uid="{7C454433-FCB2-4E9B-85DA-937FD10B6B39}"/>
    <cellStyle name="Currency 13 2 3 3 4 6" xfId="26068" xr:uid="{AC08C81E-D218-4CBF-BC83-D7EFCFFF18A0}"/>
    <cellStyle name="Currency 13 2 3 3 4 7" xfId="40952" xr:uid="{FDBDA26E-62B8-49C9-B9E3-0DEE1529F399}"/>
    <cellStyle name="Currency 13 2 3 3 5" xfId="7240" xr:uid="{4F9686BF-9D0D-4261-A68B-1EEAD5879388}"/>
    <cellStyle name="Currency 13 2 3 3 5 2" xfId="10662" xr:uid="{AA307298-B974-4F71-BE71-0222D172F29A}"/>
    <cellStyle name="Currency 13 2 3 3 5 2 2" xfId="24352" xr:uid="{8215FD3B-03E5-46C1-84D1-5FF7B0A56194}"/>
    <cellStyle name="Currency 13 2 3 3 5 2 2 2" xfId="38044" xr:uid="{6EACC887-353F-4938-8C89-EE60FFC82F2C}"/>
    <cellStyle name="Currency 13 2 3 3 5 2 2 3" xfId="52928" xr:uid="{6B4C39DC-E1E3-4ADE-BDE4-6C6EBAF982BC}"/>
    <cellStyle name="Currency 13 2 3 3 5 2 3" xfId="17508" xr:uid="{C474DA56-897B-429C-8ED3-6879C3A0C546}"/>
    <cellStyle name="Currency 13 2 3 3 5 2 4" xfId="31198" xr:uid="{87B09C52-AB58-401D-AFC2-720DD791BC35}"/>
    <cellStyle name="Currency 13 2 3 3 5 2 5" xfId="46082" xr:uid="{2F27C223-F172-4D4E-9CB2-C64BF6413BAD}"/>
    <cellStyle name="Currency 13 2 3 3 5 3" xfId="20930" xr:uid="{3C718E6C-732B-4A72-A7EB-2805A6867170}"/>
    <cellStyle name="Currency 13 2 3 3 5 3 2" xfId="34622" xr:uid="{2ADD7284-A626-4515-BF47-CD26C684EC7E}"/>
    <cellStyle name="Currency 13 2 3 3 5 3 3" xfId="49506" xr:uid="{EA95584A-2F26-4AD1-9D43-FE0629526427}"/>
    <cellStyle name="Currency 13 2 3 3 5 4" xfId="14086" xr:uid="{1DFED946-E925-4911-8B4C-9D16D69A3CAE}"/>
    <cellStyle name="Currency 13 2 3 3 5 5" xfId="27776" xr:uid="{4F027450-D630-4025-8455-80A1BBE8491C}"/>
    <cellStyle name="Currency 13 2 3 3 5 6" xfId="42660" xr:uid="{1D51B72D-F3E2-45A4-9F46-C840E4E5B380}"/>
    <cellStyle name="Currency 13 2 3 3 6" xfId="8950" xr:uid="{3451CCF7-8740-453C-A046-A6D461D806EC}"/>
    <cellStyle name="Currency 13 2 3 3 6 2" xfId="22640" xr:uid="{54FFBD4D-F2AC-41BD-98E8-C2648ED863B4}"/>
    <cellStyle name="Currency 13 2 3 3 6 2 2" xfId="36332" xr:uid="{D96323C3-08B3-4208-B093-3A282A05A6E4}"/>
    <cellStyle name="Currency 13 2 3 3 6 2 3" xfId="51216" xr:uid="{BF62C39A-DF7E-4BC8-9B58-89E2D56231E3}"/>
    <cellStyle name="Currency 13 2 3 3 6 3" xfId="15796" xr:uid="{148069F8-7E1B-4850-9BEF-769C1015F715}"/>
    <cellStyle name="Currency 13 2 3 3 6 4" xfId="29486" xr:uid="{EA4BF95F-6EC1-44E6-A38C-3637F25822EA}"/>
    <cellStyle name="Currency 13 2 3 3 6 5" xfId="44370" xr:uid="{5F61B1AB-4510-41C0-8691-4901171A8493}"/>
    <cellStyle name="Currency 13 2 3 3 7" xfId="19218" xr:uid="{D8204AF8-D169-431D-88AC-8D8DBF45419A}"/>
    <cellStyle name="Currency 13 2 3 3 7 2" xfId="32910" xr:uid="{4A077A25-98D3-4870-AC9D-A83CC1B3F6EE}"/>
    <cellStyle name="Currency 13 2 3 3 7 3" xfId="47794" xr:uid="{0BEE2088-A75D-40D1-8C80-D0CB3BF66828}"/>
    <cellStyle name="Currency 13 2 3 3 8" xfId="12374" xr:uid="{6640C6A4-A448-4E80-BD62-D42CD988D721}"/>
    <cellStyle name="Currency 13 2 3 3 9" xfId="26064" xr:uid="{0848DBC4-8E59-4E7C-ACC4-B05578A96965}"/>
    <cellStyle name="Currency 13 2 3 4" xfId="5531" xr:uid="{C40E309B-1736-490F-A8C6-E47BD63BE62E}"/>
    <cellStyle name="Currency 13 2 3 4 2" xfId="5532" xr:uid="{1E64C7E6-1A75-47CF-AD11-D7DA6320BA16}"/>
    <cellStyle name="Currency 13 2 3 4 2 2" xfId="7246" xr:uid="{7E747CC5-370A-4CA8-8009-7CE2600AB967}"/>
    <cellStyle name="Currency 13 2 3 4 2 2 2" xfId="10668" xr:uid="{F9308C14-4AA6-40DA-9C65-26DB10F6AF4A}"/>
    <cellStyle name="Currency 13 2 3 4 2 2 2 2" xfId="24358" xr:uid="{A1B76FAC-6D6C-4B20-8868-09A17DBCF15F}"/>
    <cellStyle name="Currency 13 2 3 4 2 2 2 2 2" xfId="38050" xr:uid="{CD6154F7-4A5B-447E-BA9C-8EA038E2F2E9}"/>
    <cellStyle name="Currency 13 2 3 4 2 2 2 2 3" xfId="52934" xr:uid="{8ACD2F81-EABE-4E0D-8175-9C6C2D5D6380}"/>
    <cellStyle name="Currency 13 2 3 4 2 2 2 3" xfId="17514" xr:uid="{9FEB93D0-916C-447D-90AB-00D80BAD44A4}"/>
    <cellStyle name="Currency 13 2 3 4 2 2 2 4" xfId="31204" xr:uid="{B5F71C0C-F251-4CF9-A3C3-FF7F9B11B984}"/>
    <cellStyle name="Currency 13 2 3 4 2 2 2 5" xfId="46088" xr:uid="{B7CBB773-B66D-4546-AF1C-3EB2D110F002}"/>
    <cellStyle name="Currency 13 2 3 4 2 2 3" xfId="20936" xr:uid="{9F5642DF-BE94-492C-86F8-314B12CF8B01}"/>
    <cellStyle name="Currency 13 2 3 4 2 2 3 2" xfId="34628" xr:uid="{AAE28FC8-7561-4B68-9C2A-EE5A8DBA0243}"/>
    <cellStyle name="Currency 13 2 3 4 2 2 3 3" xfId="49512" xr:uid="{8A263FA2-E2AC-4CD3-A983-482CB400C47F}"/>
    <cellStyle name="Currency 13 2 3 4 2 2 4" xfId="14092" xr:uid="{7AC78AF6-487C-4CF8-ACD0-8DC8E59FA198}"/>
    <cellStyle name="Currency 13 2 3 4 2 2 5" xfId="27782" xr:uid="{7A738FAF-BB56-4DB9-93FA-CB2E7228E355}"/>
    <cellStyle name="Currency 13 2 3 4 2 2 6" xfId="42666" xr:uid="{574B9B40-3BD1-449A-84CD-5D5ADC328E9E}"/>
    <cellStyle name="Currency 13 2 3 4 2 3" xfId="8956" xr:uid="{96FEEBB5-D7D4-4BB2-9F87-4F9BEE4067A1}"/>
    <cellStyle name="Currency 13 2 3 4 2 3 2" xfId="22646" xr:uid="{55387374-5F91-4F7A-B8BC-2F4869FB942D}"/>
    <cellStyle name="Currency 13 2 3 4 2 3 2 2" xfId="36338" xr:uid="{59103E5C-65C8-4ED1-A06E-F93E8D7AD004}"/>
    <cellStyle name="Currency 13 2 3 4 2 3 2 3" xfId="51222" xr:uid="{399E8CBB-F4FD-4FF6-9077-C5C3EB7DFFED}"/>
    <cellStyle name="Currency 13 2 3 4 2 3 3" xfId="15802" xr:uid="{97FCE16F-A23D-47D2-AE93-A4B3FD35787F}"/>
    <cellStyle name="Currency 13 2 3 4 2 3 4" xfId="29492" xr:uid="{9950A087-9F1D-4A89-BEB5-62287FFC4D89}"/>
    <cellStyle name="Currency 13 2 3 4 2 3 5" xfId="44376" xr:uid="{863780CF-67EA-406C-92F2-B9645910CBBD}"/>
    <cellStyle name="Currency 13 2 3 4 2 4" xfId="19224" xr:uid="{4070DB58-9DBD-4FCF-9005-B8665274C4CF}"/>
    <cellStyle name="Currency 13 2 3 4 2 4 2" xfId="32916" xr:uid="{5E886A81-C6C5-447C-AEA7-32390D04EEBB}"/>
    <cellStyle name="Currency 13 2 3 4 2 4 3" xfId="47800" xr:uid="{5AF6CD4A-93F9-4C77-88BE-E75DFF1FF511}"/>
    <cellStyle name="Currency 13 2 3 4 2 5" xfId="12380" xr:uid="{C8FE2A81-2261-4F0E-99EA-4233D9B2FB6F}"/>
    <cellStyle name="Currency 13 2 3 4 2 6" xfId="26070" xr:uid="{407B10F8-987D-4246-8F67-94D8F3F591DA}"/>
    <cellStyle name="Currency 13 2 3 4 2 7" xfId="40954" xr:uid="{5323D828-3BCD-4FF6-A46C-8B419ADCB312}"/>
    <cellStyle name="Currency 13 2 3 4 3" xfId="7245" xr:uid="{C384920F-4372-4DFC-B898-62E79C32ED12}"/>
    <cellStyle name="Currency 13 2 3 4 3 2" xfId="10667" xr:uid="{DF07F68D-E68D-47E4-8341-1E6AEE5F9A8E}"/>
    <cellStyle name="Currency 13 2 3 4 3 2 2" xfId="24357" xr:uid="{76C37F2D-CEAF-4038-B9DE-346BFB97D650}"/>
    <cellStyle name="Currency 13 2 3 4 3 2 2 2" xfId="38049" xr:uid="{2D5C58BF-E2B7-45B3-A585-03DFB1A463B1}"/>
    <cellStyle name="Currency 13 2 3 4 3 2 2 3" xfId="52933" xr:uid="{74AB19B8-F4A6-4C56-99ED-AAB790C8D65F}"/>
    <cellStyle name="Currency 13 2 3 4 3 2 3" xfId="17513" xr:uid="{E541E7FA-D49E-45AE-99DC-D18D801D3EB4}"/>
    <cellStyle name="Currency 13 2 3 4 3 2 4" xfId="31203" xr:uid="{1A3F05A6-EEEB-4624-9D3A-64428E371B93}"/>
    <cellStyle name="Currency 13 2 3 4 3 2 5" xfId="46087" xr:uid="{AD219B99-0B39-413A-84A5-015165A88EFF}"/>
    <cellStyle name="Currency 13 2 3 4 3 3" xfId="20935" xr:uid="{60C20FD6-64E5-400A-88DA-CEC09E917930}"/>
    <cellStyle name="Currency 13 2 3 4 3 3 2" xfId="34627" xr:uid="{C7DE04E6-D67E-449B-8089-9316C0787D3B}"/>
    <cellStyle name="Currency 13 2 3 4 3 3 3" xfId="49511" xr:uid="{E0AA62EA-181A-427A-BC83-96FED4DF1395}"/>
    <cellStyle name="Currency 13 2 3 4 3 4" xfId="14091" xr:uid="{9E5D16B6-1CE6-426C-883D-E1C04DB266EC}"/>
    <cellStyle name="Currency 13 2 3 4 3 5" xfId="27781" xr:uid="{2F962B9C-028D-4671-8042-BA8987CF768A}"/>
    <cellStyle name="Currency 13 2 3 4 3 6" xfId="42665" xr:uid="{6A557F3E-B83A-4D12-A142-0349C276C580}"/>
    <cellStyle name="Currency 13 2 3 4 4" xfId="8955" xr:uid="{8BAA2E65-8916-43E8-93FD-CC82BB69151E}"/>
    <cellStyle name="Currency 13 2 3 4 4 2" xfId="22645" xr:uid="{1D3256CA-F06F-444D-84DD-8E46A62978D3}"/>
    <cellStyle name="Currency 13 2 3 4 4 2 2" xfId="36337" xr:uid="{E00ED908-1FE5-4B31-910F-FF2645A2008F}"/>
    <cellStyle name="Currency 13 2 3 4 4 2 3" xfId="51221" xr:uid="{9636E845-788E-4043-BF4A-77FCAA43B900}"/>
    <cellStyle name="Currency 13 2 3 4 4 3" xfId="15801" xr:uid="{80D097C7-F9DA-4AEE-9070-4308A7581E97}"/>
    <cellStyle name="Currency 13 2 3 4 4 4" xfId="29491" xr:uid="{BE7B49B0-5160-4FAA-A523-64D8D40D8E50}"/>
    <cellStyle name="Currency 13 2 3 4 4 5" xfId="44375" xr:uid="{7555FB59-03CD-465A-A54C-743E9D98C6FF}"/>
    <cellStyle name="Currency 13 2 3 4 5" xfId="19223" xr:uid="{D1F9C50D-D284-48C7-9FFD-4D577CA30011}"/>
    <cellStyle name="Currency 13 2 3 4 5 2" xfId="32915" xr:uid="{18C0C120-C2AC-44F6-B241-08692BFDEB64}"/>
    <cellStyle name="Currency 13 2 3 4 5 3" xfId="47799" xr:uid="{39E4B047-3D14-4A9A-BC0D-FF0EF84F96CB}"/>
    <cellStyle name="Currency 13 2 3 4 6" xfId="12379" xr:uid="{534451CF-6C2E-4025-887A-D138FBCBE56B}"/>
    <cellStyle name="Currency 13 2 3 4 7" xfId="26069" xr:uid="{39865F8B-0DD3-4146-9840-C3AF6E8730E7}"/>
    <cellStyle name="Currency 13 2 3 4 8" xfId="40953" xr:uid="{D99EF00B-D188-415C-A855-1C6BE97FA687}"/>
    <cellStyle name="Currency 13 2 3 5" xfId="5533" xr:uid="{33D29980-F0D9-46B2-AB25-C8B2D55FA3F7}"/>
    <cellStyle name="Currency 13 2 3 5 2" xfId="7247" xr:uid="{EDCA12BF-712E-4186-8259-E3E7608FFD9B}"/>
    <cellStyle name="Currency 13 2 3 5 2 2" xfId="10669" xr:uid="{DF233C99-AA58-4903-BBBB-54C11AA7AD8D}"/>
    <cellStyle name="Currency 13 2 3 5 2 2 2" xfId="24359" xr:uid="{2E380817-C418-40D5-B727-1E2BA3BAF4A6}"/>
    <cellStyle name="Currency 13 2 3 5 2 2 2 2" xfId="38051" xr:uid="{FCB0A91B-BB49-4B5A-9555-18F4D443B823}"/>
    <cellStyle name="Currency 13 2 3 5 2 2 2 3" xfId="52935" xr:uid="{3CEEDD9D-3C26-4165-97AC-A6A1DD180E08}"/>
    <cellStyle name="Currency 13 2 3 5 2 2 3" xfId="17515" xr:uid="{96AFAA73-5649-4C17-898B-4731C956F103}"/>
    <cellStyle name="Currency 13 2 3 5 2 2 4" xfId="31205" xr:uid="{0F26EB9D-EE02-4D51-81A6-6F37A1836C10}"/>
    <cellStyle name="Currency 13 2 3 5 2 2 5" xfId="46089" xr:uid="{9F668547-49F0-4E64-B757-E88EC2E48BEC}"/>
    <cellStyle name="Currency 13 2 3 5 2 3" xfId="20937" xr:uid="{5F18555B-CCFB-41AD-92BC-419788BE14F2}"/>
    <cellStyle name="Currency 13 2 3 5 2 3 2" xfId="34629" xr:uid="{6B203D86-2922-4B6F-AAF5-122861C47F25}"/>
    <cellStyle name="Currency 13 2 3 5 2 3 3" xfId="49513" xr:uid="{7C4CC185-A63B-4C45-A711-1B276C7E93CA}"/>
    <cellStyle name="Currency 13 2 3 5 2 4" xfId="14093" xr:uid="{5A7B5A45-9795-43EF-B106-681A2B79A3D9}"/>
    <cellStyle name="Currency 13 2 3 5 2 5" xfId="27783" xr:uid="{D155C7A2-9566-46DF-ACC0-8916EC341A89}"/>
    <cellStyle name="Currency 13 2 3 5 2 6" xfId="42667" xr:uid="{89D63998-8952-4A51-B9B8-FE7A1ACB703C}"/>
    <cellStyle name="Currency 13 2 3 5 3" xfId="8957" xr:uid="{0ED66B3A-FE6E-485D-A972-185C5CAE95DA}"/>
    <cellStyle name="Currency 13 2 3 5 3 2" xfId="22647" xr:uid="{1B803FB2-9B29-4DCE-9FF6-ACBB4B80D5A2}"/>
    <cellStyle name="Currency 13 2 3 5 3 2 2" xfId="36339" xr:uid="{EBB93D63-E396-4B73-9690-BB30A48389C8}"/>
    <cellStyle name="Currency 13 2 3 5 3 2 3" xfId="51223" xr:uid="{B45FE670-BCED-49E4-ABBC-93135A995386}"/>
    <cellStyle name="Currency 13 2 3 5 3 3" xfId="15803" xr:uid="{03EB4D20-0ED4-462A-8F9E-D6AD65AA8796}"/>
    <cellStyle name="Currency 13 2 3 5 3 4" xfId="29493" xr:uid="{061A4FE5-314A-449F-A735-07CE650169A7}"/>
    <cellStyle name="Currency 13 2 3 5 3 5" xfId="44377" xr:uid="{FA2695B0-DEF6-4D86-8BE6-79FF5EC57B6D}"/>
    <cellStyle name="Currency 13 2 3 5 4" xfId="19225" xr:uid="{E6940C4E-C644-4E9C-B24E-CA0A66E98BB0}"/>
    <cellStyle name="Currency 13 2 3 5 4 2" xfId="32917" xr:uid="{5AB59C32-77E3-4E76-B55B-17CBB189C0AD}"/>
    <cellStyle name="Currency 13 2 3 5 4 3" xfId="47801" xr:uid="{4FF1A5B8-C605-4524-824C-6D7874EB7A83}"/>
    <cellStyle name="Currency 13 2 3 5 5" xfId="12381" xr:uid="{34315974-CC10-4B4D-AE9C-33D457C9BD0D}"/>
    <cellStyle name="Currency 13 2 3 5 6" xfId="26071" xr:uid="{0B7F3554-D3A2-4496-9970-2DA611564826}"/>
    <cellStyle name="Currency 13 2 3 5 7" xfId="40955" xr:uid="{6C779B64-0E73-4370-9585-38B786A73025}"/>
    <cellStyle name="Currency 13 2 3 6" xfId="5534" xr:uid="{49089EAB-F0D4-48EB-8047-F81154089AA8}"/>
    <cellStyle name="Currency 13 2 3 6 2" xfId="7248" xr:uid="{E6946D64-E1A3-4931-80D8-E59A56693F98}"/>
    <cellStyle name="Currency 13 2 3 6 2 2" xfId="10670" xr:uid="{1C14BDB8-1C53-4692-AF24-90D93EFF42D2}"/>
    <cellStyle name="Currency 13 2 3 6 2 2 2" xfId="24360" xr:uid="{02D62506-EDFC-488F-9CF2-B28F60E8CACE}"/>
    <cellStyle name="Currency 13 2 3 6 2 2 2 2" xfId="38052" xr:uid="{5502CD9E-DDA0-4E07-9CB6-A54A32770A57}"/>
    <cellStyle name="Currency 13 2 3 6 2 2 2 3" xfId="52936" xr:uid="{30C630F9-18D3-4A4A-9435-9E2736179223}"/>
    <cellStyle name="Currency 13 2 3 6 2 2 3" xfId="17516" xr:uid="{F96636DB-4DD2-4C48-B8AD-37BDF9907DCD}"/>
    <cellStyle name="Currency 13 2 3 6 2 2 4" xfId="31206" xr:uid="{D75EE661-159A-4211-9CBA-119D70EF4DDF}"/>
    <cellStyle name="Currency 13 2 3 6 2 2 5" xfId="46090" xr:uid="{A0378DC2-B76E-408C-B8B8-F9809A9A01E1}"/>
    <cellStyle name="Currency 13 2 3 6 2 3" xfId="20938" xr:uid="{99FF48E8-5CD2-4E59-8C5A-6A8B46435855}"/>
    <cellStyle name="Currency 13 2 3 6 2 3 2" xfId="34630" xr:uid="{C878C79D-7D9A-495E-A043-665BA6B811B3}"/>
    <cellStyle name="Currency 13 2 3 6 2 3 3" xfId="49514" xr:uid="{77B117E5-CCC5-41DB-B216-6D8EDFBAE992}"/>
    <cellStyle name="Currency 13 2 3 6 2 4" xfId="14094" xr:uid="{811346A8-E759-4C72-A6C0-8CE84ACE89F4}"/>
    <cellStyle name="Currency 13 2 3 6 2 5" xfId="27784" xr:uid="{289DE6DC-3345-4203-A796-3D8D68D8B879}"/>
    <cellStyle name="Currency 13 2 3 6 2 6" xfId="42668" xr:uid="{E97CF3A2-43B5-4D40-B97D-DE748B8F8D10}"/>
    <cellStyle name="Currency 13 2 3 6 3" xfId="8958" xr:uid="{6FEAB139-250D-497D-9CC8-B9A94DA1D711}"/>
    <cellStyle name="Currency 13 2 3 6 3 2" xfId="22648" xr:uid="{4A88F227-4047-445D-9159-0243496E02AB}"/>
    <cellStyle name="Currency 13 2 3 6 3 2 2" xfId="36340" xr:uid="{EB9D6B52-383E-44C9-8634-9E63AFC70DEB}"/>
    <cellStyle name="Currency 13 2 3 6 3 2 3" xfId="51224" xr:uid="{8F867CF7-B1BB-4370-B407-1DF5D895CF2A}"/>
    <cellStyle name="Currency 13 2 3 6 3 3" xfId="15804" xr:uid="{99B4748C-971A-4400-9C5A-7BC4BDD2A618}"/>
    <cellStyle name="Currency 13 2 3 6 3 4" xfId="29494" xr:uid="{92DFFD29-97DD-4B28-9F30-6A260523583C}"/>
    <cellStyle name="Currency 13 2 3 6 3 5" xfId="44378" xr:uid="{032D4262-7F26-43D9-A5C0-CF3E2F28B8A8}"/>
    <cellStyle name="Currency 13 2 3 6 4" xfId="19226" xr:uid="{9F3CEFF6-D9E4-4E2A-840E-31BCE3967454}"/>
    <cellStyle name="Currency 13 2 3 6 4 2" xfId="32918" xr:uid="{616F04CF-8DC6-4862-A211-0ECB0A90A6A6}"/>
    <cellStyle name="Currency 13 2 3 6 4 3" xfId="47802" xr:uid="{ABA0ADF3-2313-457B-B672-48A9DB01DF8E}"/>
    <cellStyle name="Currency 13 2 3 6 5" xfId="12382" xr:uid="{EE9FC0E6-87D7-4801-81B9-B613527D9BC7}"/>
    <cellStyle name="Currency 13 2 3 6 6" xfId="26072" xr:uid="{6E90C7F5-0D8D-45C2-BCA6-C850B20A7449}"/>
    <cellStyle name="Currency 13 2 3 6 7" xfId="40956" xr:uid="{615E1B27-8C95-4FCA-8086-CBA85D270A45}"/>
    <cellStyle name="Currency 13 2 3 7" xfId="7234" xr:uid="{ADC42EE2-B037-4CEA-BF58-E9D6F38BE2C6}"/>
    <cellStyle name="Currency 13 2 3 7 2" xfId="10656" xr:uid="{EA5A50CB-D4BB-495C-A2EE-B94C998B9D8A}"/>
    <cellStyle name="Currency 13 2 3 7 2 2" xfId="24346" xr:uid="{97A6C457-52D4-4C93-BEBE-14087A13C734}"/>
    <cellStyle name="Currency 13 2 3 7 2 2 2" xfId="38038" xr:uid="{4BDA620E-1C46-43EE-9E21-5B1D618FBDFB}"/>
    <cellStyle name="Currency 13 2 3 7 2 2 3" xfId="52922" xr:uid="{3E43502C-6D8C-4910-B055-6AC027C31FE5}"/>
    <cellStyle name="Currency 13 2 3 7 2 3" xfId="17502" xr:uid="{32AA3BE7-7B75-4068-BC8C-1C1F0BE919C3}"/>
    <cellStyle name="Currency 13 2 3 7 2 4" xfId="31192" xr:uid="{D134F7B9-85A2-48B0-8B16-8A7FD541FCF4}"/>
    <cellStyle name="Currency 13 2 3 7 2 5" xfId="46076" xr:uid="{D0A2DAF9-0ED1-49A7-898A-A80748008121}"/>
    <cellStyle name="Currency 13 2 3 7 3" xfId="20924" xr:uid="{43D45BD1-8397-426E-A84C-5CABB7A00512}"/>
    <cellStyle name="Currency 13 2 3 7 3 2" xfId="34616" xr:uid="{83CC1B95-E097-4702-9030-50DC2B076BA9}"/>
    <cellStyle name="Currency 13 2 3 7 3 3" xfId="49500" xr:uid="{A6EB67E1-97D5-4565-9D76-3E3347604C91}"/>
    <cellStyle name="Currency 13 2 3 7 4" xfId="14080" xr:uid="{60CBB384-9C5D-4C80-9758-695AE0AE9314}"/>
    <cellStyle name="Currency 13 2 3 7 5" xfId="27770" xr:uid="{FFEA4A69-CB75-40EC-9519-4732AEEED743}"/>
    <cellStyle name="Currency 13 2 3 7 6" xfId="42654" xr:uid="{CA9D51E5-61B0-4E87-87BE-059731578396}"/>
    <cellStyle name="Currency 13 2 3 8" xfId="8944" xr:uid="{B40620E6-8706-44C3-96C1-1131BFEDDAA9}"/>
    <cellStyle name="Currency 13 2 3 8 2" xfId="22634" xr:uid="{C2C31834-365D-488B-8621-DC69551E9ACD}"/>
    <cellStyle name="Currency 13 2 3 8 2 2" xfId="36326" xr:uid="{5241FEFA-C6E0-443E-989C-F7B6C1063632}"/>
    <cellStyle name="Currency 13 2 3 8 2 3" xfId="51210" xr:uid="{DA6824FD-0A16-4F9C-A021-F95BDEF54719}"/>
    <cellStyle name="Currency 13 2 3 8 3" xfId="15790" xr:uid="{E810682A-A5D0-4C28-BC0D-AE0CE83056EA}"/>
    <cellStyle name="Currency 13 2 3 8 4" xfId="29480" xr:uid="{877544AA-A373-40EB-AB03-49BBB0E51780}"/>
    <cellStyle name="Currency 13 2 3 8 5" xfId="44364" xr:uid="{93A6CB85-8E4C-4F82-BB8E-22A7C324060D}"/>
    <cellStyle name="Currency 13 2 3 9" xfId="19212" xr:uid="{67B08DD9-6610-4D2E-8DCF-5159CBDF7CB5}"/>
    <cellStyle name="Currency 13 2 3 9 2" xfId="32904" xr:uid="{2E2436DC-2106-4777-942F-25A4CB713AFF}"/>
    <cellStyle name="Currency 13 2 3 9 3" xfId="47788" xr:uid="{9331B1AD-CAD5-4592-A539-9887F4377076}"/>
    <cellStyle name="Currency 13 2 4" xfId="5535" xr:uid="{0CDE2EB2-60F7-4E1E-800E-AF5453A08A2B}"/>
    <cellStyle name="Currency 13 2 4 10" xfId="12383" xr:uid="{49AABDD2-ACA8-4529-A8C6-10B9566BA9B3}"/>
    <cellStyle name="Currency 13 2 4 11" xfId="26073" xr:uid="{EC89892D-4081-4AC0-971D-AA0EA61E95B9}"/>
    <cellStyle name="Currency 13 2 4 12" xfId="40957" xr:uid="{C14B7CF6-4E0A-4716-A72F-53A6BADBAEFC}"/>
    <cellStyle name="Currency 13 2 4 2" xfId="5536" xr:uid="{F9116A83-219E-45CC-BAEE-1B1F41131916}"/>
    <cellStyle name="Currency 13 2 4 2 10" xfId="40958" xr:uid="{66A5EDF0-ACAC-41D1-9AF5-97B555E8DEFB}"/>
    <cellStyle name="Currency 13 2 4 2 2" xfId="5537" xr:uid="{1EBC008A-133E-4DC0-A566-9B68FDB6F1E7}"/>
    <cellStyle name="Currency 13 2 4 2 2 2" xfId="5538" xr:uid="{CC856F29-559F-4915-B92E-B93D002E803C}"/>
    <cellStyle name="Currency 13 2 4 2 2 2 2" xfId="7252" xr:uid="{26CD8894-5411-4BD8-BF1B-0827E5F206A3}"/>
    <cellStyle name="Currency 13 2 4 2 2 2 2 2" xfId="10674" xr:uid="{85226D02-68B9-4C8A-AF47-39D6729B4E52}"/>
    <cellStyle name="Currency 13 2 4 2 2 2 2 2 2" xfId="24364" xr:uid="{B4848997-3D3E-43DD-A362-D2B1160165B1}"/>
    <cellStyle name="Currency 13 2 4 2 2 2 2 2 2 2" xfId="38056" xr:uid="{87A2BF37-5AD0-4339-8ED2-A9DE1EC783E1}"/>
    <cellStyle name="Currency 13 2 4 2 2 2 2 2 2 3" xfId="52940" xr:uid="{6B35BF3D-619A-46F0-BE0C-A1460666B8FF}"/>
    <cellStyle name="Currency 13 2 4 2 2 2 2 2 3" xfId="17520" xr:uid="{5348405E-A79B-4570-BE02-22904695A5C3}"/>
    <cellStyle name="Currency 13 2 4 2 2 2 2 2 4" xfId="31210" xr:uid="{9D8FC9B6-8D46-465A-9814-F33896355169}"/>
    <cellStyle name="Currency 13 2 4 2 2 2 2 2 5" xfId="46094" xr:uid="{B0C18D66-8110-46DD-8844-D049A870E863}"/>
    <cellStyle name="Currency 13 2 4 2 2 2 2 3" xfId="20942" xr:uid="{368821CC-DB76-4F06-AA1C-D9636C5B6495}"/>
    <cellStyle name="Currency 13 2 4 2 2 2 2 3 2" xfId="34634" xr:uid="{60F60CDF-B7DA-4083-A78B-37BBFC040817}"/>
    <cellStyle name="Currency 13 2 4 2 2 2 2 3 3" xfId="49518" xr:uid="{5F5AC71A-E326-4B03-B3B1-6FF26B427FBF}"/>
    <cellStyle name="Currency 13 2 4 2 2 2 2 4" xfId="14098" xr:uid="{6B1D40B7-C00F-4FF4-8F6C-B90B9EE6EF1B}"/>
    <cellStyle name="Currency 13 2 4 2 2 2 2 5" xfId="27788" xr:uid="{732B764C-2834-436F-BA8B-CD3D9F639DCF}"/>
    <cellStyle name="Currency 13 2 4 2 2 2 2 6" xfId="42672" xr:uid="{9F54B88B-49E5-41C1-9217-2256DCE61B74}"/>
    <cellStyle name="Currency 13 2 4 2 2 2 3" xfId="8962" xr:uid="{48B5DD6B-1F1D-4401-8986-77A66C06F81C}"/>
    <cellStyle name="Currency 13 2 4 2 2 2 3 2" xfId="22652" xr:uid="{51C41799-0BA0-41C8-ACDA-547538072934}"/>
    <cellStyle name="Currency 13 2 4 2 2 2 3 2 2" xfId="36344" xr:uid="{6D959790-D628-491E-96DE-F6E888A15EBF}"/>
    <cellStyle name="Currency 13 2 4 2 2 2 3 2 3" xfId="51228" xr:uid="{00F25F50-A23F-49BD-BC1C-3339BF0EE7D3}"/>
    <cellStyle name="Currency 13 2 4 2 2 2 3 3" xfId="15808" xr:uid="{3D3FFDE0-C699-4182-B907-4913E1576F20}"/>
    <cellStyle name="Currency 13 2 4 2 2 2 3 4" xfId="29498" xr:uid="{5610B57B-B1DB-4967-874D-4CB27621EE49}"/>
    <cellStyle name="Currency 13 2 4 2 2 2 3 5" xfId="44382" xr:uid="{7E224D78-8857-4F3B-994B-0F725FCEBEDD}"/>
    <cellStyle name="Currency 13 2 4 2 2 2 4" xfId="19230" xr:uid="{02A6B590-0DE2-4655-91EC-B5BA7D8C4A07}"/>
    <cellStyle name="Currency 13 2 4 2 2 2 4 2" xfId="32922" xr:uid="{97D31190-4294-4E4E-BCD6-8D0C39682C71}"/>
    <cellStyle name="Currency 13 2 4 2 2 2 4 3" xfId="47806" xr:uid="{3BBC5891-08EB-4AFF-BA91-0EF7C63AC847}"/>
    <cellStyle name="Currency 13 2 4 2 2 2 5" xfId="12386" xr:uid="{259AB633-F163-4354-BCB9-1D2CFBC2A1F8}"/>
    <cellStyle name="Currency 13 2 4 2 2 2 6" xfId="26076" xr:uid="{F440C853-ED3C-4D9C-A142-E7092E60DAB7}"/>
    <cellStyle name="Currency 13 2 4 2 2 2 7" xfId="40960" xr:uid="{87065881-B002-454A-B29A-FA1835EE7A18}"/>
    <cellStyle name="Currency 13 2 4 2 2 3" xfId="7251" xr:uid="{48FEE2A0-7E58-4D48-8279-5C1C7BC155B0}"/>
    <cellStyle name="Currency 13 2 4 2 2 3 2" xfId="10673" xr:uid="{C0E9E484-938A-4A7B-B992-2509A88D8807}"/>
    <cellStyle name="Currency 13 2 4 2 2 3 2 2" xfId="24363" xr:uid="{7E56603C-66E1-4FC4-95D0-9B120C6604FE}"/>
    <cellStyle name="Currency 13 2 4 2 2 3 2 2 2" xfId="38055" xr:uid="{AEEFDA71-F2FB-4BB2-81F9-59B4A848EF8A}"/>
    <cellStyle name="Currency 13 2 4 2 2 3 2 2 3" xfId="52939" xr:uid="{E023C55D-D04C-4B52-AD40-4148D22FC769}"/>
    <cellStyle name="Currency 13 2 4 2 2 3 2 3" xfId="17519" xr:uid="{DADFD736-78FE-4770-866D-F3932AF09C38}"/>
    <cellStyle name="Currency 13 2 4 2 2 3 2 4" xfId="31209" xr:uid="{2297BAC3-8084-4F32-BD8C-A24AE7CB447D}"/>
    <cellStyle name="Currency 13 2 4 2 2 3 2 5" xfId="46093" xr:uid="{A4974BA2-7489-42A3-BC62-56045E1B686D}"/>
    <cellStyle name="Currency 13 2 4 2 2 3 3" xfId="20941" xr:uid="{AC98865F-BFB8-480E-8439-5391EAE4C182}"/>
    <cellStyle name="Currency 13 2 4 2 2 3 3 2" xfId="34633" xr:uid="{2E6618B7-1CB4-4127-B8BD-C0B97448DD3D}"/>
    <cellStyle name="Currency 13 2 4 2 2 3 3 3" xfId="49517" xr:uid="{DE0A72E9-EEC9-4418-9BEB-2D5A606727B2}"/>
    <cellStyle name="Currency 13 2 4 2 2 3 4" xfId="14097" xr:uid="{F22728B4-EAF1-4242-B242-42648A293C75}"/>
    <cellStyle name="Currency 13 2 4 2 2 3 5" xfId="27787" xr:uid="{AB5CF75C-AA09-4EAD-9DBC-E85549904487}"/>
    <cellStyle name="Currency 13 2 4 2 2 3 6" xfId="42671" xr:uid="{0716504B-0618-4207-9335-CA302D549197}"/>
    <cellStyle name="Currency 13 2 4 2 2 4" xfId="8961" xr:uid="{879A73E2-FE4E-48DB-8C55-DA00AA294EF9}"/>
    <cellStyle name="Currency 13 2 4 2 2 4 2" xfId="22651" xr:uid="{4AA5EC55-3FB1-419A-8F6B-200D3FAEE5AD}"/>
    <cellStyle name="Currency 13 2 4 2 2 4 2 2" xfId="36343" xr:uid="{82D6CD76-C78C-432A-932F-6E319E8A4312}"/>
    <cellStyle name="Currency 13 2 4 2 2 4 2 3" xfId="51227" xr:uid="{EC508207-9680-4DC6-A5B0-4ED244C22950}"/>
    <cellStyle name="Currency 13 2 4 2 2 4 3" xfId="15807" xr:uid="{9FA58E4E-2B24-4227-B929-40943C190FBA}"/>
    <cellStyle name="Currency 13 2 4 2 2 4 4" xfId="29497" xr:uid="{F17B03EC-2C55-4F13-A55C-72E03D4E5A20}"/>
    <cellStyle name="Currency 13 2 4 2 2 4 5" xfId="44381" xr:uid="{124AD9FD-FBCF-4430-B464-AC587A779B16}"/>
    <cellStyle name="Currency 13 2 4 2 2 5" xfId="19229" xr:uid="{BC1CF8D5-2674-4126-B0A5-EEC1B4A5CD9F}"/>
    <cellStyle name="Currency 13 2 4 2 2 5 2" xfId="32921" xr:uid="{4FD391E8-AC23-42A1-8823-DB78346AAC2B}"/>
    <cellStyle name="Currency 13 2 4 2 2 5 3" xfId="47805" xr:uid="{1832C44C-A88D-421E-8528-220EF22B8337}"/>
    <cellStyle name="Currency 13 2 4 2 2 6" xfId="12385" xr:uid="{7CE85E22-010D-4010-9C1B-5BD5F1BAFAF8}"/>
    <cellStyle name="Currency 13 2 4 2 2 7" xfId="26075" xr:uid="{AADD257B-93CC-41F8-BABC-741891D945ED}"/>
    <cellStyle name="Currency 13 2 4 2 2 8" xfId="40959" xr:uid="{FD8EA894-6CFB-4E75-9474-DD20DC589BC8}"/>
    <cellStyle name="Currency 13 2 4 2 3" xfId="5539" xr:uid="{56ABB952-D788-4ED0-8682-0BFCED27EA6D}"/>
    <cellStyle name="Currency 13 2 4 2 3 2" xfId="7253" xr:uid="{B51C1FB0-5D19-433F-A974-29B72FAA6927}"/>
    <cellStyle name="Currency 13 2 4 2 3 2 2" xfId="10675" xr:uid="{9C16BB72-F59C-4938-AB97-CC21701021F6}"/>
    <cellStyle name="Currency 13 2 4 2 3 2 2 2" xfId="24365" xr:uid="{095E31B1-8361-4B2C-BC7A-580A473C10BD}"/>
    <cellStyle name="Currency 13 2 4 2 3 2 2 2 2" xfId="38057" xr:uid="{C0909D29-E5FD-4CD4-B767-716D721B7D77}"/>
    <cellStyle name="Currency 13 2 4 2 3 2 2 2 3" xfId="52941" xr:uid="{0B4BB875-558B-4988-8A6B-2B600379134E}"/>
    <cellStyle name="Currency 13 2 4 2 3 2 2 3" xfId="17521" xr:uid="{DB3E8577-E25C-43B1-BA4B-B828C075A915}"/>
    <cellStyle name="Currency 13 2 4 2 3 2 2 4" xfId="31211" xr:uid="{1773D67D-6383-4576-AC3C-595C1E648686}"/>
    <cellStyle name="Currency 13 2 4 2 3 2 2 5" xfId="46095" xr:uid="{CFCDD1AD-BDDE-434F-A867-DAFE2C292980}"/>
    <cellStyle name="Currency 13 2 4 2 3 2 3" xfId="20943" xr:uid="{E4FBEB13-F778-4A3E-B8D3-0804B279745C}"/>
    <cellStyle name="Currency 13 2 4 2 3 2 3 2" xfId="34635" xr:uid="{F5AF990F-21B6-4794-A19E-4188F0C311B2}"/>
    <cellStyle name="Currency 13 2 4 2 3 2 3 3" xfId="49519" xr:uid="{F66EC31A-BC01-424A-A7FE-5ECEACB26D68}"/>
    <cellStyle name="Currency 13 2 4 2 3 2 4" xfId="14099" xr:uid="{628E3F6B-1888-4E7C-BE9F-2E387C3EF524}"/>
    <cellStyle name="Currency 13 2 4 2 3 2 5" xfId="27789" xr:uid="{0A3E5578-F513-4E42-BD5D-BBD517BD41FF}"/>
    <cellStyle name="Currency 13 2 4 2 3 2 6" xfId="42673" xr:uid="{D5372F2A-AB27-4B1A-AEC2-BEB93798DA16}"/>
    <cellStyle name="Currency 13 2 4 2 3 3" xfId="8963" xr:uid="{03C1E0C4-F311-43AC-9654-390C566C7C68}"/>
    <cellStyle name="Currency 13 2 4 2 3 3 2" xfId="22653" xr:uid="{D5230D63-3CE1-4DBC-A19E-CB8BC675C047}"/>
    <cellStyle name="Currency 13 2 4 2 3 3 2 2" xfId="36345" xr:uid="{E4DC4ED2-165D-48EB-95F5-B789674C433C}"/>
    <cellStyle name="Currency 13 2 4 2 3 3 2 3" xfId="51229" xr:uid="{41D4C22C-4FEF-4E94-B717-30CD909B6FA4}"/>
    <cellStyle name="Currency 13 2 4 2 3 3 3" xfId="15809" xr:uid="{685A9046-3860-475B-A06F-4459E1EAD3FA}"/>
    <cellStyle name="Currency 13 2 4 2 3 3 4" xfId="29499" xr:uid="{4D30A953-CED0-43A1-9929-5C2EF212181F}"/>
    <cellStyle name="Currency 13 2 4 2 3 3 5" xfId="44383" xr:uid="{91DB5B34-1762-4A8D-BC57-F922F3680E15}"/>
    <cellStyle name="Currency 13 2 4 2 3 4" xfId="19231" xr:uid="{2EE5B354-77AB-419B-92CE-4D373968958B}"/>
    <cellStyle name="Currency 13 2 4 2 3 4 2" xfId="32923" xr:uid="{939AC784-BE69-4010-8369-2884BE502748}"/>
    <cellStyle name="Currency 13 2 4 2 3 4 3" xfId="47807" xr:uid="{E60840C7-217C-472D-A2FB-13CACB0EA0AD}"/>
    <cellStyle name="Currency 13 2 4 2 3 5" xfId="12387" xr:uid="{9A0771D5-B1A3-4820-845E-8AC868065E58}"/>
    <cellStyle name="Currency 13 2 4 2 3 6" xfId="26077" xr:uid="{E2F6CE46-6BC5-4A3F-86A3-283FB136A5B4}"/>
    <cellStyle name="Currency 13 2 4 2 3 7" xfId="40961" xr:uid="{CB7CC7B2-AA74-46AE-A290-2DCC6470D71C}"/>
    <cellStyle name="Currency 13 2 4 2 4" xfId="5540" xr:uid="{1EE3C339-AFD2-4627-B625-CD6E855A9ED8}"/>
    <cellStyle name="Currency 13 2 4 2 4 2" xfId="7254" xr:uid="{E464AA89-7B5E-409D-A8FE-045447183D14}"/>
    <cellStyle name="Currency 13 2 4 2 4 2 2" xfId="10676" xr:uid="{60A00016-CA94-4BD7-8456-5565B8A09C4F}"/>
    <cellStyle name="Currency 13 2 4 2 4 2 2 2" xfId="24366" xr:uid="{C93A2461-BE2F-41CE-AC33-06A8B313A8F0}"/>
    <cellStyle name="Currency 13 2 4 2 4 2 2 2 2" xfId="38058" xr:uid="{328FC793-A844-4361-BEC2-5E84DF09F001}"/>
    <cellStyle name="Currency 13 2 4 2 4 2 2 2 3" xfId="52942" xr:uid="{5ACACDE8-88F9-497E-8620-7957AFA3F385}"/>
    <cellStyle name="Currency 13 2 4 2 4 2 2 3" xfId="17522" xr:uid="{90D0BB4F-205D-4172-8F74-0C4D1BA511CA}"/>
    <cellStyle name="Currency 13 2 4 2 4 2 2 4" xfId="31212" xr:uid="{60029043-2BF6-429C-9A24-1487ABB05903}"/>
    <cellStyle name="Currency 13 2 4 2 4 2 2 5" xfId="46096" xr:uid="{981B03BA-EC91-409D-B89E-594FF41F2031}"/>
    <cellStyle name="Currency 13 2 4 2 4 2 3" xfId="20944" xr:uid="{BDD56E42-841B-4EB1-A583-94FB301B7E4D}"/>
    <cellStyle name="Currency 13 2 4 2 4 2 3 2" xfId="34636" xr:uid="{6734AC78-AF60-472D-8AA3-04DF338ED740}"/>
    <cellStyle name="Currency 13 2 4 2 4 2 3 3" xfId="49520" xr:uid="{80E9193F-1B42-400C-BE66-A29CF3BA6094}"/>
    <cellStyle name="Currency 13 2 4 2 4 2 4" xfId="14100" xr:uid="{4569F1DF-B58F-4501-A6C5-AF5F79A4E7FC}"/>
    <cellStyle name="Currency 13 2 4 2 4 2 5" xfId="27790" xr:uid="{C01F77AC-89CB-4A14-9131-FA23E3A4F683}"/>
    <cellStyle name="Currency 13 2 4 2 4 2 6" xfId="42674" xr:uid="{0BEFDE2D-786B-45EF-80D9-E3805871B808}"/>
    <cellStyle name="Currency 13 2 4 2 4 3" xfId="8964" xr:uid="{74B106A4-F826-4B74-A770-7A4E9F14A8B5}"/>
    <cellStyle name="Currency 13 2 4 2 4 3 2" xfId="22654" xr:uid="{EA62C883-365A-465C-95D3-028250E80260}"/>
    <cellStyle name="Currency 13 2 4 2 4 3 2 2" xfId="36346" xr:uid="{7E93728B-0B95-4D39-896B-220DFA5EA704}"/>
    <cellStyle name="Currency 13 2 4 2 4 3 2 3" xfId="51230" xr:uid="{5AF24187-A498-4A51-A219-572C2FC43034}"/>
    <cellStyle name="Currency 13 2 4 2 4 3 3" xfId="15810" xr:uid="{ADC20685-A204-4067-93A6-D48CDD2711D9}"/>
    <cellStyle name="Currency 13 2 4 2 4 3 4" xfId="29500" xr:uid="{A34AEE43-6B8A-4EB8-A218-51DC5A50C92F}"/>
    <cellStyle name="Currency 13 2 4 2 4 3 5" xfId="44384" xr:uid="{59F0614C-CE21-4EE0-912F-B3F95DCC51EB}"/>
    <cellStyle name="Currency 13 2 4 2 4 4" xfId="19232" xr:uid="{D0CF7369-E160-4CA9-9A72-C16EB5F0D75D}"/>
    <cellStyle name="Currency 13 2 4 2 4 4 2" xfId="32924" xr:uid="{074D7554-FE70-4B92-A730-5686CE81E0C2}"/>
    <cellStyle name="Currency 13 2 4 2 4 4 3" xfId="47808" xr:uid="{94B7057E-F5C9-4A25-9A83-2F8489D46AE8}"/>
    <cellStyle name="Currency 13 2 4 2 4 5" xfId="12388" xr:uid="{975A362F-93C7-4359-8FAD-1D9830450D03}"/>
    <cellStyle name="Currency 13 2 4 2 4 6" xfId="26078" xr:uid="{C1DFDE48-447A-4021-B936-EA813048B630}"/>
    <cellStyle name="Currency 13 2 4 2 4 7" xfId="40962" xr:uid="{C0B8EBB8-DB4E-4520-AF54-8A53E502CBBC}"/>
    <cellStyle name="Currency 13 2 4 2 5" xfId="7250" xr:uid="{ABFF95DD-1347-4C4B-96C0-B1529D557550}"/>
    <cellStyle name="Currency 13 2 4 2 5 2" xfId="10672" xr:uid="{11C34055-5469-431E-85DB-F301BAFB3B79}"/>
    <cellStyle name="Currency 13 2 4 2 5 2 2" xfId="24362" xr:uid="{09A05D05-0815-40BC-A138-308E0FC6105F}"/>
    <cellStyle name="Currency 13 2 4 2 5 2 2 2" xfId="38054" xr:uid="{30B6DE3E-2E88-44C5-85B1-2F2C13A39DBF}"/>
    <cellStyle name="Currency 13 2 4 2 5 2 2 3" xfId="52938" xr:uid="{DAD0700E-1055-480B-AEEF-00C82E155B4B}"/>
    <cellStyle name="Currency 13 2 4 2 5 2 3" xfId="17518" xr:uid="{EFEB690F-2D10-418D-AAD7-FEF22B21CA2C}"/>
    <cellStyle name="Currency 13 2 4 2 5 2 4" xfId="31208" xr:uid="{C90A2DD2-07CE-4120-A665-DC876C433ED7}"/>
    <cellStyle name="Currency 13 2 4 2 5 2 5" xfId="46092" xr:uid="{8A67A207-E616-4770-A01E-6CF7D38877B2}"/>
    <cellStyle name="Currency 13 2 4 2 5 3" xfId="20940" xr:uid="{B1A2393A-E6E9-48AB-AFCC-1FDC45B0599E}"/>
    <cellStyle name="Currency 13 2 4 2 5 3 2" xfId="34632" xr:uid="{21135484-D343-4664-99C5-674779AB2A95}"/>
    <cellStyle name="Currency 13 2 4 2 5 3 3" xfId="49516" xr:uid="{EAE97590-FFBD-4959-94E5-CA62907DF514}"/>
    <cellStyle name="Currency 13 2 4 2 5 4" xfId="14096" xr:uid="{7DE4D359-2F10-4F68-88FA-E352A3CC25E1}"/>
    <cellStyle name="Currency 13 2 4 2 5 5" xfId="27786" xr:uid="{810299EF-DA78-46F1-988B-4B9DB7F97422}"/>
    <cellStyle name="Currency 13 2 4 2 5 6" xfId="42670" xr:uid="{B4036744-C0EC-46D6-8086-16A9D50484DB}"/>
    <cellStyle name="Currency 13 2 4 2 6" xfId="8960" xr:uid="{992A462B-191E-44CC-8A3F-C2F5491349CD}"/>
    <cellStyle name="Currency 13 2 4 2 6 2" xfId="22650" xr:uid="{E3234E0B-FDBA-4DA2-83E9-77EA38445F81}"/>
    <cellStyle name="Currency 13 2 4 2 6 2 2" xfId="36342" xr:uid="{253181BB-AD6C-461C-9B88-E4DCE1B6366A}"/>
    <cellStyle name="Currency 13 2 4 2 6 2 3" xfId="51226" xr:uid="{03D70C74-38D4-4FB3-84F0-7AA167230E44}"/>
    <cellStyle name="Currency 13 2 4 2 6 3" xfId="15806" xr:uid="{7F9EDCF6-DB5D-49DC-90C4-1478E17CFFC1}"/>
    <cellStyle name="Currency 13 2 4 2 6 4" xfId="29496" xr:uid="{AF23F8C2-279D-4B1A-98BE-A15D8AFE0698}"/>
    <cellStyle name="Currency 13 2 4 2 6 5" xfId="44380" xr:uid="{3F51D71A-483F-42E3-9AB2-79795259C19A}"/>
    <cellStyle name="Currency 13 2 4 2 7" xfId="19228" xr:uid="{3292F7F2-78E7-4A80-8F64-BE143CFFC61A}"/>
    <cellStyle name="Currency 13 2 4 2 7 2" xfId="32920" xr:uid="{B434B6E2-F842-4AD1-9E0A-8E4A7DA74AC1}"/>
    <cellStyle name="Currency 13 2 4 2 7 3" xfId="47804" xr:uid="{763924DB-D848-481D-9A35-4DA9505A6C8B}"/>
    <cellStyle name="Currency 13 2 4 2 8" xfId="12384" xr:uid="{0CD11A61-A197-4D67-AC03-D750B527468D}"/>
    <cellStyle name="Currency 13 2 4 2 9" xfId="26074" xr:uid="{E360292E-A9D3-4F7D-8FD3-81B464A39053}"/>
    <cellStyle name="Currency 13 2 4 3" xfId="5541" xr:uid="{B54B8ED1-3BA3-46E1-97F8-BC52AD553FBC}"/>
    <cellStyle name="Currency 13 2 4 3 10" xfId="40963" xr:uid="{F67F90B3-13CE-4B41-BA5A-41CE9806C3D8}"/>
    <cellStyle name="Currency 13 2 4 3 2" xfId="5542" xr:uid="{28A5A5F4-EEB7-4833-A9D6-0FB2F70646D9}"/>
    <cellStyle name="Currency 13 2 4 3 2 2" xfId="5543" xr:uid="{DDFACC62-E587-4FDF-BB33-E9C9489E8889}"/>
    <cellStyle name="Currency 13 2 4 3 2 2 2" xfId="7257" xr:uid="{A0003741-1699-4329-8B91-403E13B3E15B}"/>
    <cellStyle name="Currency 13 2 4 3 2 2 2 2" xfId="10679" xr:uid="{EC7B85F5-0E4E-4A33-94DF-009F5815DF11}"/>
    <cellStyle name="Currency 13 2 4 3 2 2 2 2 2" xfId="24369" xr:uid="{0C4C7EEF-334E-4CEB-9595-0486A6CB9AB3}"/>
    <cellStyle name="Currency 13 2 4 3 2 2 2 2 2 2" xfId="38061" xr:uid="{126CED08-C8CA-495D-B957-14F98EA9740D}"/>
    <cellStyle name="Currency 13 2 4 3 2 2 2 2 2 3" xfId="52945" xr:uid="{F3F6D3C3-B977-42DD-B4A2-030F15381109}"/>
    <cellStyle name="Currency 13 2 4 3 2 2 2 2 3" xfId="17525" xr:uid="{36F22974-29A7-4C4A-B0EC-AFCE001FE758}"/>
    <cellStyle name="Currency 13 2 4 3 2 2 2 2 4" xfId="31215" xr:uid="{63C25F66-C926-4020-BE05-9E45BB145496}"/>
    <cellStyle name="Currency 13 2 4 3 2 2 2 2 5" xfId="46099" xr:uid="{2D0353A2-BCF5-4F0A-87B3-AF10EE04D8DA}"/>
    <cellStyle name="Currency 13 2 4 3 2 2 2 3" xfId="20947" xr:uid="{DB3E5ADA-8F0B-47D9-AE97-7B7173F80B83}"/>
    <cellStyle name="Currency 13 2 4 3 2 2 2 3 2" xfId="34639" xr:uid="{ECC35069-8CFB-4112-AFE0-BC363A382BF7}"/>
    <cellStyle name="Currency 13 2 4 3 2 2 2 3 3" xfId="49523" xr:uid="{9D6CC957-CCD1-429D-BFF4-959E9B059346}"/>
    <cellStyle name="Currency 13 2 4 3 2 2 2 4" xfId="14103" xr:uid="{5C3DD579-13A5-4517-B874-675EF4BDEAE5}"/>
    <cellStyle name="Currency 13 2 4 3 2 2 2 5" xfId="27793" xr:uid="{0C24EDC3-FD72-4552-A520-0DB96E85E8B1}"/>
    <cellStyle name="Currency 13 2 4 3 2 2 2 6" xfId="42677" xr:uid="{C1ECDF9D-8ADD-4D18-A88F-D9F3E7188BE6}"/>
    <cellStyle name="Currency 13 2 4 3 2 2 3" xfId="8967" xr:uid="{B975751A-6456-4C34-9418-14D9870B1423}"/>
    <cellStyle name="Currency 13 2 4 3 2 2 3 2" xfId="22657" xr:uid="{40EE86C3-C063-425E-8A27-78A102837F77}"/>
    <cellStyle name="Currency 13 2 4 3 2 2 3 2 2" xfId="36349" xr:uid="{3B11E883-4ED7-469A-8E0D-6DEBBAD15446}"/>
    <cellStyle name="Currency 13 2 4 3 2 2 3 2 3" xfId="51233" xr:uid="{1DC51CB3-39FD-41FB-AD11-1C9AA7AA9B7E}"/>
    <cellStyle name="Currency 13 2 4 3 2 2 3 3" xfId="15813" xr:uid="{21B268A6-2C88-4E79-99E7-B1534D20092A}"/>
    <cellStyle name="Currency 13 2 4 3 2 2 3 4" xfId="29503" xr:uid="{996BD141-0BD6-460B-B6EE-4E3674AA252A}"/>
    <cellStyle name="Currency 13 2 4 3 2 2 3 5" xfId="44387" xr:uid="{9E8FEAC7-266A-4A51-B082-7613FC5E268B}"/>
    <cellStyle name="Currency 13 2 4 3 2 2 4" xfId="19235" xr:uid="{E31BDEE6-A7E0-411A-9172-48F8D72C637D}"/>
    <cellStyle name="Currency 13 2 4 3 2 2 4 2" xfId="32927" xr:uid="{F49F84B3-FF83-4D6A-B452-C0F28496D7E3}"/>
    <cellStyle name="Currency 13 2 4 3 2 2 4 3" xfId="47811" xr:uid="{78CA5D7E-E06C-43CE-A2F3-16F5DD600F31}"/>
    <cellStyle name="Currency 13 2 4 3 2 2 5" xfId="12391" xr:uid="{522EEEBA-4698-4244-8696-412C61323B63}"/>
    <cellStyle name="Currency 13 2 4 3 2 2 6" xfId="26081" xr:uid="{033688CA-A987-4A7F-89B8-194AACF6AAAA}"/>
    <cellStyle name="Currency 13 2 4 3 2 2 7" xfId="40965" xr:uid="{21EAC046-1B15-4DA1-AC5D-4A5A67BA3866}"/>
    <cellStyle name="Currency 13 2 4 3 2 3" xfId="7256" xr:uid="{F1AF6C50-DC50-4D84-96B5-37934D6863B8}"/>
    <cellStyle name="Currency 13 2 4 3 2 3 2" xfId="10678" xr:uid="{51D143BA-FC11-46A0-A4C8-6713D4E91076}"/>
    <cellStyle name="Currency 13 2 4 3 2 3 2 2" xfId="24368" xr:uid="{33628C27-E97C-4FDE-B5ED-CB4D372BAA8B}"/>
    <cellStyle name="Currency 13 2 4 3 2 3 2 2 2" xfId="38060" xr:uid="{0AF190C3-9C50-4A85-8839-6C8B2DE8772A}"/>
    <cellStyle name="Currency 13 2 4 3 2 3 2 2 3" xfId="52944" xr:uid="{190D8C38-2171-4804-B1DE-EF2ABCFB66A5}"/>
    <cellStyle name="Currency 13 2 4 3 2 3 2 3" xfId="17524" xr:uid="{1C863154-7599-4E04-AF09-1D21EAA42315}"/>
    <cellStyle name="Currency 13 2 4 3 2 3 2 4" xfId="31214" xr:uid="{306DCF68-5BF4-4EAB-8167-80AF5C2BAC46}"/>
    <cellStyle name="Currency 13 2 4 3 2 3 2 5" xfId="46098" xr:uid="{62A6E2A0-1D6E-49E0-A507-56C4740CC3E3}"/>
    <cellStyle name="Currency 13 2 4 3 2 3 3" xfId="20946" xr:uid="{57F797B9-E7B3-4A15-A480-69306CE51B13}"/>
    <cellStyle name="Currency 13 2 4 3 2 3 3 2" xfId="34638" xr:uid="{D72439C9-AEEA-458C-BF99-A368B71094AF}"/>
    <cellStyle name="Currency 13 2 4 3 2 3 3 3" xfId="49522" xr:uid="{2014C73F-B1FD-4314-8D9F-A93DFA28079F}"/>
    <cellStyle name="Currency 13 2 4 3 2 3 4" xfId="14102" xr:uid="{9374F409-1F1C-406D-9D8D-F6480CFB7957}"/>
    <cellStyle name="Currency 13 2 4 3 2 3 5" xfId="27792" xr:uid="{F1A1BD2A-4D29-40C5-A7DF-06E2E94DF0F0}"/>
    <cellStyle name="Currency 13 2 4 3 2 3 6" xfId="42676" xr:uid="{3443E216-5CA5-4D98-8340-732D672DD51E}"/>
    <cellStyle name="Currency 13 2 4 3 2 4" xfId="8966" xr:uid="{B2851E3E-F669-447E-9779-CA23DDE3F265}"/>
    <cellStyle name="Currency 13 2 4 3 2 4 2" xfId="22656" xr:uid="{53A256D0-E1D3-4556-8B69-A40CBEA21A74}"/>
    <cellStyle name="Currency 13 2 4 3 2 4 2 2" xfId="36348" xr:uid="{1A45880A-FEB0-4A44-BBC7-12A82BBFBA41}"/>
    <cellStyle name="Currency 13 2 4 3 2 4 2 3" xfId="51232" xr:uid="{C01AEC45-094F-46AF-9D8A-10C60D27B0FB}"/>
    <cellStyle name="Currency 13 2 4 3 2 4 3" xfId="15812" xr:uid="{6FDE7701-97C3-4A67-A2E1-73790F3697A9}"/>
    <cellStyle name="Currency 13 2 4 3 2 4 4" xfId="29502" xr:uid="{F32266E5-D46A-4B1F-9F32-033D659BB500}"/>
    <cellStyle name="Currency 13 2 4 3 2 4 5" xfId="44386" xr:uid="{70109812-4BC6-4EE0-82ED-3B1C66D72128}"/>
    <cellStyle name="Currency 13 2 4 3 2 5" xfId="19234" xr:uid="{4146C173-C842-4AA0-80EA-1B5C569F238E}"/>
    <cellStyle name="Currency 13 2 4 3 2 5 2" xfId="32926" xr:uid="{B0E4B56D-0F6F-4BBC-8F46-6CDBA59B7F0F}"/>
    <cellStyle name="Currency 13 2 4 3 2 5 3" xfId="47810" xr:uid="{EBAE96EF-1A79-40E5-9FC7-1FF2FA777049}"/>
    <cellStyle name="Currency 13 2 4 3 2 6" xfId="12390" xr:uid="{A7C67C6B-BD6A-42FB-B12C-516404D321D3}"/>
    <cellStyle name="Currency 13 2 4 3 2 7" xfId="26080" xr:uid="{F7B714CA-BE4F-40DD-B72C-B64AFF43E054}"/>
    <cellStyle name="Currency 13 2 4 3 2 8" xfId="40964" xr:uid="{5B058C0E-4CA0-4F6E-B898-64EA6738338F}"/>
    <cellStyle name="Currency 13 2 4 3 3" xfId="5544" xr:uid="{F8D1F761-7D91-41BE-92D3-2E1BA00528EE}"/>
    <cellStyle name="Currency 13 2 4 3 3 2" xfId="7258" xr:uid="{6122D0E0-D416-4B88-B38A-9FB970B12AFC}"/>
    <cellStyle name="Currency 13 2 4 3 3 2 2" xfId="10680" xr:uid="{D4F0DB08-C0ED-490A-ABAC-FFF775183EFE}"/>
    <cellStyle name="Currency 13 2 4 3 3 2 2 2" xfId="24370" xr:uid="{2F901BBF-04D2-4BEB-A2B8-A57F5DF7A264}"/>
    <cellStyle name="Currency 13 2 4 3 3 2 2 2 2" xfId="38062" xr:uid="{4E3E8C4F-67DA-44F4-AB33-DE965F7D14B8}"/>
    <cellStyle name="Currency 13 2 4 3 3 2 2 2 3" xfId="52946" xr:uid="{F5195D4E-A2B6-494C-A417-7193CD165647}"/>
    <cellStyle name="Currency 13 2 4 3 3 2 2 3" xfId="17526" xr:uid="{6276E89A-C4B2-4836-99B0-0CC4E2621567}"/>
    <cellStyle name="Currency 13 2 4 3 3 2 2 4" xfId="31216" xr:uid="{53C2D30E-8217-4AA6-969D-5DD2AF328832}"/>
    <cellStyle name="Currency 13 2 4 3 3 2 2 5" xfId="46100" xr:uid="{A4A7BBB7-B1B9-4D03-9795-F93978FE83B5}"/>
    <cellStyle name="Currency 13 2 4 3 3 2 3" xfId="20948" xr:uid="{4FD6D76D-9694-4903-BC7B-DDC10155373C}"/>
    <cellStyle name="Currency 13 2 4 3 3 2 3 2" xfId="34640" xr:uid="{93672A0F-7F94-4274-915B-BAA1B80911D0}"/>
    <cellStyle name="Currency 13 2 4 3 3 2 3 3" xfId="49524" xr:uid="{917FB9D5-997B-4A7C-A959-73B2C08DB093}"/>
    <cellStyle name="Currency 13 2 4 3 3 2 4" xfId="14104" xr:uid="{95D7F163-DC00-4EF1-91A4-3ED8BD6E31B8}"/>
    <cellStyle name="Currency 13 2 4 3 3 2 5" xfId="27794" xr:uid="{FAA6935C-8D97-46FA-90E3-02A550D68C5E}"/>
    <cellStyle name="Currency 13 2 4 3 3 2 6" xfId="42678" xr:uid="{E4EE44D1-15C3-416D-97D5-F59FD7AA008C}"/>
    <cellStyle name="Currency 13 2 4 3 3 3" xfId="8968" xr:uid="{FFD8D693-C15A-415A-AA47-7FFD930A5142}"/>
    <cellStyle name="Currency 13 2 4 3 3 3 2" xfId="22658" xr:uid="{FA286981-C06C-42E1-A8A6-ED5F4FBB3712}"/>
    <cellStyle name="Currency 13 2 4 3 3 3 2 2" xfId="36350" xr:uid="{9EFD8A1B-E942-4917-AB05-ED5361541016}"/>
    <cellStyle name="Currency 13 2 4 3 3 3 2 3" xfId="51234" xr:uid="{E9AD39B1-2FD1-46B0-A821-63A82F152FBF}"/>
    <cellStyle name="Currency 13 2 4 3 3 3 3" xfId="15814" xr:uid="{413E66F3-3F10-4F60-89F6-5EF583FB3A93}"/>
    <cellStyle name="Currency 13 2 4 3 3 3 4" xfId="29504" xr:uid="{415942A4-216C-4A07-9956-18E3EE282E43}"/>
    <cellStyle name="Currency 13 2 4 3 3 3 5" xfId="44388" xr:uid="{47D13E1E-C74A-4249-B010-795E4AFFA2D7}"/>
    <cellStyle name="Currency 13 2 4 3 3 4" xfId="19236" xr:uid="{D4601D8A-C3FF-4A3B-BCE3-EABD844BF4F9}"/>
    <cellStyle name="Currency 13 2 4 3 3 4 2" xfId="32928" xr:uid="{CDE3AC10-CEB8-4E7D-8BB7-B8FC0C2ECCE0}"/>
    <cellStyle name="Currency 13 2 4 3 3 4 3" xfId="47812" xr:uid="{FFDC115F-38C7-4B3C-BC91-3745A057430D}"/>
    <cellStyle name="Currency 13 2 4 3 3 5" xfId="12392" xr:uid="{439231FD-3DC8-4D66-9962-F903EA56D2CD}"/>
    <cellStyle name="Currency 13 2 4 3 3 6" xfId="26082" xr:uid="{C44194B7-C00F-4A5D-B541-B1519B02D5F0}"/>
    <cellStyle name="Currency 13 2 4 3 3 7" xfId="40966" xr:uid="{CCB6E083-F94D-469B-B26F-5494EB5A964E}"/>
    <cellStyle name="Currency 13 2 4 3 4" xfId="5545" xr:uid="{1C626202-6B1A-46DE-9A60-BD4E751194D7}"/>
    <cellStyle name="Currency 13 2 4 3 4 2" xfId="7259" xr:uid="{C51CA590-0B7A-4FAE-886D-AB53E62E628F}"/>
    <cellStyle name="Currency 13 2 4 3 4 2 2" xfId="10681" xr:uid="{44ABEE63-240D-40A4-A1F1-16D1EA4CA93B}"/>
    <cellStyle name="Currency 13 2 4 3 4 2 2 2" xfId="24371" xr:uid="{18908B61-4D7B-4A26-8175-B3B5EBC2C242}"/>
    <cellStyle name="Currency 13 2 4 3 4 2 2 2 2" xfId="38063" xr:uid="{5743F943-5338-4760-8DFE-4CBE23F65EC5}"/>
    <cellStyle name="Currency 13 2 4 3 4 2 2 2 3" xfId="52947" xr:uid="{CC863414-9E65-44B2-8AC2-7CDA7F126FD2}"/>
    <cellStyle name="Currency 13 2 4 3 4 2 2 3" xfId="17527" xr:uid="{BB258823-34C9-45C2-B274-2C722C0FE89C}"/>
    <cellStyle name="Currency 13 2 4 3 4 2 2 4" xfId="31217" xr:uid="{CC5A3AF8-6BAD-4D09-8318-C9064DF3D63D}"/>
    <cellStyle name="Currency 13 2 4 3 4 2 2 5" xfId="46101" xr:uid="{8009A1E4-FA17-415F-A302-458D9629F0CB}"/>
    <cellStyle name="Currency 13 2 4 3 4 2 3" xfId="20949" xr:uid="{6FDF410A-1512-4DD4-BD89-D234B791DE77}"/>
    <cellStyle name="Currency 13 2 4 3 4 2 3 2" xfId="34641" xr:uid="{4F709AEE-149D-4FF9-A3D3-8B2668097B96}"/>
    <cellStyle name="Currency 13 2 4 3 4 2 3 3" xfId="49525" xr:uid="{34F28631-D9DF-4385-8280-E8AB04465EB5}"/>
    <cellStyle name="Currency 13 2 4 3 4 2 4" xfId="14105" xr:uid="{0481EEE2-87D6-44D5-BCAE-9D693870BB56}"/>
    <cellStyle name="Currency 13 2 4 3 4 2 5" xfId="27795" xr:uid="{1B0E7D8E-C2CC-447E-8FB6-203AA943AEF4}"/>
    <cellStyle name="Currency 13 2 4 3 4 2 6" xfId="42679" xr:uid="{B3B07AC3-0B37-48DF-BDD3-61ED37B283EF}"/>
    <cellStyle name="Currency 13 2 4 3 4 3" xfId="8969" xr:uid="{85BEE4CC-6568-4F23-AA28-CFE105602A51}"/>
    <cellStyle name="Currency 13 2 4 3 4 3 2" xfId="22659" xr:uid="{39F8EDD4-E55A-4F3F-8082-05417C855D37}"/>
    <cellStyle name="Currency 13 2 4 3 4 3 2 2" xfId="36351" xr:uid="{50782A00-8A73-4E1E-B70E-E9AC659BDA0B}"/>
    <cellStyle name="Currency 13 2 4 3 4 3 2 3" xfId="51235" xr:uid="{E14992DC-6669-43BF-93F4-426D50518B44}"/>
    <cellStyle name="Currency 13 2 4 3 4 3 3" xfId="15815" xr:uid="{F3AAED55-0B79-401C-9441-CBBB746A0D99}"/>
    <cellStyle name="Currency 13 2 4 3 4 3 4" xfId="29505" xr:uid="{FB7CE2B7-CF37-4CDC-AA8F-6713FB763759}"/>
    <cellStyle name="Currency 13 2 4 3 4 3 5" xfId="44389" xr:uid="{14A7C13A-428C-4012-940D-0B88D89E7E60}"/>
    <cellStyle name="Currency 13 2 4 3 4 4" xfId="19237" xr:uid="{C0E1E4B3-0894-4B72-B9DD-585CC8CBB16E}"/>
    <cellStyle name="Currency 13 2 4 3 4 4 2" xfId="32929" xr:uid="{EB723270-FE08-4CC1-A527-1E5B2BEF6AB0}"/>
    <cellStyle name="Currency 13 2 4 3 4 4 3" xfId="47813" xr:uid="{53AFC45E-EA51-41D1-9EF1-1CB043FB2FA3}"/>
    <cellStyle name="Currency 13 2 4 3 4 5" xfId="12393" xr:uid="{67B835AE-8900-4548-9EF0-AB98C500ED36}"/>
    <cellStyle name="Currency 13 2 4 3 4 6" xfId="26083" xr:uid="{8D6B4D34-0B6B-4FD7-953B-67A614E64D2D}"/>
    <cellStyle name="Currency 13 2 4 3 4 7" xfId="40967" xr:uid="{341C4A15-F8AC-420E-98E6-491DAF711A51}"/>
    <cellStyle name="Currency 13 2 4 3 5" xfId="7255" xr:uid="{D321B4F3-A8BC-45ED-99CF-90919E85DBD3}"/>
    <cellStyle name="Currency 13 2 4 3 5 2" xfId="10677" xr:uid="{9C8F1A50-D200-44D6-BE56-6D31DFD391DF}"/>
    <cellStyle name="Currency 13 2 4 3 5 2 2" xfId="24367" xr:uid="{04FA6AA1-AB82-4069-824C-AC82892A7527}"/>
    <cellStyle name="Currency 13 2 4 3 5 2 2 2" xfId="38059" xr:uid="{06417AB0-0055-4442-AD2A-9F719075504B}"/>
    <cellStyle name="Currency 13 2 4 3 5 2 2 3" xfId="52943" xr:uid="{01CB618D-3487-4AED-A97C-6611FFB0AA97}"/>
    <cellStyle name="Currency 13 2 4 3 5 2 3" xfId="17523" xr:uid="{F2463229-EE28-4DAB-BBDC-BC9C068EA77E}"/>
    <cellStyle name="Currency 13 2 4 3 5 2 4" xfId="31213" xr:uid="{939398AC-E7A3-4188-B526-169F599075AC}"/>
    <cellStyle name="Currency 13 2 4 3 5 2 5" xfId="46097" xr:uid="{68EDEF40-0756-47BC-92AE-00DDD7B2539E}"/>
    <cellStyle name="Currency 13 2 4 3 5 3" xfId="20945" xr:uid="{E135D090-ABA8-41BB-B001-910B4ECDB31B}"/>
    <cellStyle name="Currency 13 2 4 3 5 3 2" xfId="34637" xr:uid="{3E071273-9C01-43C2-B7FE-3E9850C62902}"/>
    <cellStyle name="Currency 13 2 4 3 5 3 3" xfId="49521" xr:uid="{42A8CBDF-FBCC-485D-87FC-F03296068456}"/>
    <cellStyle name="Currency 13 2 4 3 5 4" xfId="14101" xr:uid="{8DB4A1D0-3D30-4329-88BB-C38AC9572592}"/>
    <cellStyle name="Currency 13 2 4 3 5 5" xfId="27791" xr:uid="{2C2AEAA8-9B9D-4ABA-AB45-54E38F8DD1FA}"/>
    <cellStyle name="Currency 13 2 4 3 5 6" xfId="42675" xr:uid="{A2518F5B-B426-4671-90AC-0A09B00990F7}"/>
    <cellStyle name="Currency 13 2 4 3 6" xfId="8965" xr:uid="{A35DBD7C-D62D-4CA2-B6D9-54DB7F5442C3}"/>
    <cellStyle name="Currency 13 2 4 3 6 2" xfId="22655" xr:uid="{4EB1BC89-EAAA-475E-9FD9-7E08E4A95872}"/>
    <cellStyle name="Currency 13 2 4 3 6 2 2" xfId="36347" xr:uid="{9B9385F7-45CD-4C26-B9DE-906736A6F780}"/>
    <cellStyle name="Currency 13 2 4 3 6 2 3" xfId="51231" xr:uid="{450AD47B-8D59-44C5-AA00-DE1D085A7013}"/>
    <cellStyle name="Currency 13 2 4 3 6 3" xfId="15811" xr:uid="{B42A6039-B21E-433C-9424-8B1E618F7A97}"/>
    <cellStyle name="Currency 13 2 4 3 6 4" xfId="29501" xr:uid="{1BF80D35-48E5-484F-98EE-58CECDCB71EA}"/>
    <cellStyle name="Currency 13 2 4 3 6 5" xfId="44385" xr:uid="{41CF1199-B9DC-4384-A833-A8C7AFAFE8AD}"/>
    <cellStyle name="Currency 13 2 4 3 7" xfId="19233" xr:uid="{D500F1C5-6F18-4D63-A12B-6913685CA181}"/>
    <cellStyle name="Currency 13 2 4 3 7 2" xfId="32925" xr:uid="{A7715F50-C20A-41BA-80C7-00DF97174A2C}"/>
    <cellStyle name="Currency 13 2 4 3 7 3" xfId="47809" xr:uid="{789746D2-A3C4-4A13-A17D-EDCDD799A599}"/>
    <cellStyle name="Currency 13 2 4 3 8" xfId="12389" xr:uid="{651C4495-6038-414C-B251-01F2BD734891}"/>
    <cellStyle name="Currency 13 2 4 3 9" xfId="26079" xr:uid="{ED6EA2EA-7634-4968-A705-9E961FE162CD}"/>
    <cellStyle name="Currency 13 2 4 4" xfId="5546" xr:uid="{0024F99E-B0D8-45E2-B372-00562D46C33B}"/>
    <cellStyle name="Currency 13 2 4 4 2" xfId="5547" xr:uid="{3C1DA66E-B513-4A02-9EF0-640115198ADB}"/>
    <cellStyle name="Currency 13 2 4 4 2 2" xfId="7261" xr:uid="{985763B9-D03B-4B5A-87C0-ED70B6AA1FF5}"/>
    <cellStyle name="Currency 13 2 4 4 2 2 2" xfId="10683" xr:uid="{7E989465-6040-436A-A95C-297E8DF5FDE2}"/>
    <cellStyle name="Currency 13 2 4 4 2 2 2 2" xfId="24373" xr:uid="{CCC890D7-22DE-4E74-812D-F30B68FA84B9}"/>
    <cellStyle name="Currency 13 2 4 4 2 2 2 2 2" xfId="38065" xr:uid="{CE4F18F7-DB1B-4C3D-A7D2-7399E3F16740}"/>
    <cellStyle name="Currency 13 2 4 4 2 2 2 2 3" xfId="52949" xr:uid="{932E16E3-5EF7-48A0-B1B4-B0931AC00FBD}"/>
    <cellStyle name="Currency 13 2 4 4 2 2 2 3" xfId="17529" xr:uid="{03A27365-2C90-4BF2-A3F6-7F2C91EE3691}"/>
    <cellStyle name="Currency 13 2 4 4 2 2 2 4" xfId="31219" xr:uid="{EEDE6DEF-49F1-4100-925E-74EA90350D95}"/>
    <cellStyle name="Currency 13 2 4 4 2 2 2 5" xfId="46103" xr:uid="{A6FE282B-0564-4C83-B29A-104C821BC495}"/>
    <cellStyle name="Currency 13 2 4 4 2 2 3" xfId="20951" xr:uid="{27BAF461-3A32-4CE6-9BB8-5FE38FAEA587}"/>
    <cellStyle name="Currency 13 2 4 4 2 2 3 2" xfId="34643" xr:uid="{823A1CAE-A347-40B8-A984-46FADC601E4A}"/>
    <cellStyle name="Currency 13 2 4 4 2 2 3 3" xfId="49527" xr:uid="{2D0ACEDF-8A67-4C03-911D-DC7350E8453D}"/>
    <cellStyle name="Currency 13 2 4 4 2 2 4" xfId="14107" xr:uid="{347A4A99-13F4-4F2F-9724-6365BD2A8C4C}"/>
    <cellStyle name="Currency 13 2 4 4 2 2 5" xfId="27797" xr:uid="{3D7DF9FB-A11A-4B6D-A568-610F47FCF57C}"/>
    <cellStyle name="Currency 13 2 4 4 2 2 6" xfId="42681" xr:uid="{B5DC3E77-7095-4882-9BFE-6A842A26D245}"/>
    <cellStyle name="Currency 13 2 4 4 2 3" xfId="8971" xr:uid="{65C7707F-2185-425B-8E8F-2A6800BF8604}"/>
    <cellStyle name="Currency 13 2 4 4 2 3 2" xfId="22661" xr:uid="{45611D46-8357-483A-B955-BD9BE77ECF15}"/>
    <cellStyle name="Currency 13 2 4 4 2 3 2 2" xfId="36353" xr:uid="{6FF32979-23C1-414B-A572-2DBB77451E31}"/>
    <cellStyle name="Currency 13 2 4 4 2 3 2 3" xfId="51237" xr:uid="{96E96BFD-8582-45B8-9B06-5C25C3F5EFD1}"/>
    <cellStyle name="Currency 13 2 4 4 2 3 3" xfId="15817" xr:uid="{C8647AE3-0ADC-42AD-94F6-369255305577}"/>
    <cellStyle name="Currency 13 2 4 4 2 3 4" xfId="29507" xr:uid="{70D81313-C168-4292-B633-6194EDEB401F}"/>
    <cellStyle name="Currency 13 2 4 4 2 3 5" xfId="44391" xr:uid="{5DA4AB6E-6726-4A3B-8444-557E045EA598}"/>
    <cellStyle name="Currency 13 2 4 4 2 4" xfId="19239" xr:uid="{81A821C8-846E-4AFF-A61F-A17BD3440617}"/>
    <cellStyle name="Currency 13 2 4 4 2 4 2" xfId="32931" xr:uid="{2C07C174-2886-4AB4-B16D-3DB59428B5D8}"/>
    <cellStyle name="Currency 13 2 4 4 2 4 3" xfId="47815" xr:uid="{B6A13484-FB36-46BD-83BF-FF50FC7DB6E5}"/>
    <cellStyle name="Currency 13 2 4 4 2 5" xfId="12395" xr:uid="{86121F61-F6DE-4650-BFA9-5E1E9F99D642}"/>
    <cellStyle name="Currency 13 2 4 4 2 6" xfId="26085" xr:uid="{17280384-EB45-4835-8D10-CA9BA8911775}"/>
    <cellStyle name="Currency 13 2 4 4 2 7" xfId="40969" xr:uid="{2DFBC2DF-9221-44F4-BF32-847231B651BB}"/>
    <cellStyle name="Currency 13 2 4 4 3" xfId="7260" xr:uid="{D22B7188-F896-4ECC-89A0-5FA4DCA85E10}"/>
    <cellStyle name="Currency 13 2 4 4 3 2" xfId="10682" xr:uid="{1706D41D-5497-45AE-BF97-F2A040C90ED2}"/>
    <cellStyle name="Currency 13 2 4 4 3 2 2" xfId="24372" xr:uid="{D045D482-E9A1-4562-95EC-0C9B2F0C3027}"/>
    <cellStyle name="Currency 13 2 4 4 3 2 2 2" xfId="38064" xr:uid="{9D8DD337-9F05-4004-A9D9-834A7E3A28B5}"/>
    <cellStyle name="Currency 13 2 4 4 3 2 2 3" xfId="52948" xr:uid="{0DCA198A-39DF-495F-B460-D19D818F3061}"/>
    <cellStyle name="Currency 13 2 4 4 3 2 3" xfId="17528" xr:uid="{2F16AF57-B321-4CDC-95CE-A37F4890CBE6}"/>
    <cellStyle name="Currency 13 2 4 4 3 2 4" xfId="31218" xr:uid="{8EC25862-2ADB-40CF-A56F-4207A7437E9E}"/>
    <cellStyle name="Currency 13 2 4 4 3 2 5" xfId="46102" xr:uid="{78680BE8-3C80-4DAE-84AB-6430B3AB8967}"/>
    <cellStyle name="Currency 13 2 4 4 3 3" xfId="20950" xr:uid="{D3F06EAA-381E-4BBC-AC95-1614DC91F92F}"/>
    <cellStyle name="Currency 13 2 4 4 3 3 2" xfId="34642" xr:uid="{D150CAE1-96C1-4FB8-821A-F5343CA977DB}"/>
    <cellStyle name="Currency 13 2 4 4 3 3 3" xfId="49526" xr:uid="{920A851C-2F77-441F-81B0-C0DF8B9D9317}"/>
    <cellStyle name="Currency 13 2 4 4 3 4" xfId="14106" xr:uid="{81708A20-57A4-4833-A14B-EBFA1332BE0B}"/>
    <cellStyle name="Currency 13 2 4 4 3 5" xfId="27796" xr:uid="{29A01C22-25FD-4F38-A256-4EFE2FECBA90}"/>
    <cellStyle name="Currency 13 2 4 4 3 6" xfId="42680" xr:uid="{EBE5CDD2-342C-4158-A41B-7C755719490C}"/>
    <cellStyle name="Currency 13 2 4 4 4" xfId="8970" xr:uid="{04AC8C3F-8806-4E87-9EBC-CA60F3A824C3}"/>
    <cellStyle name="Currency 13 2 4 4 4 2" xfId="22660" xr:uid="{C74A70F5-DF6A-45BC-8BC1-2287F398278C}"/>
    <cellStyle name="Currency 13 2 4 4 4 2 2" xfId="36352" xr:uid="{8C30EA91-5DAB-4F0E-BD09-7369F26EF23A}"/>
    <cellStyle name="Currency 13 2 4 4 4 2 3" xfId="51236" xr:uid="{E41B1798-F267-40D9-884B-1717E2BD3584}"/>
    <cellStyle name="Currency 13 2 4 4 4 3" xfId="15816" xr:uid="{94032922-6E77-4E59-95BC-CE5B8EC9D478}"/>
    <cellStyle name="Currency 13 2 4 4 4 4" xfId="29506" xr:uid="{E5313071-39BA-4D82-B6C5-43DFE9E20AE9}"/>
    <cellStyle name="Currency 13 2 4 4 4 5" xfId="44390" xr:uid="{5FD41D7B-8580-49F6-866D-D6500A6D7FC0}"/>
    <cellStyle name="Currency 13 2 4 4 5" xfId="19238" xr:uid="{831DCABD-1CB4-4ABB-814A-FF2CB0F891F4}"/>
    <cellStyle name="Currency 13 2 4 4 5 2" xfId="32930" xr:uid="{4A3B4BD1-FED0-4220-9028-0A1397AFC70A}"/>
    <cellStyle name="Currency 13 2 4 4 5 3" xfId="47814" xr:uid="{299547FD-9FEE-4F55-8211-62BE9CBC3EF4}"/>
    <cellStyle name="Currency 13 2 4 4 6" xfId="12394" xr:uid="{76C7E28F-2911-49CF-8C78-E68E9A8DBD7C}"/>
    <cellStyle name="Currency 13 2 4 4 7" xfId="26084" xr:uid="{9B23C113-B627-4B89-B1E8-42998B84E577}"/>
    <cellStyle name="Currency 13 2 4 4 8" xfId="40968" xr:uid="{34D23D95-4039-42D6-9B0F-7E4E67C70487}"/>
    <cellStyle name="Currency 13 2 4 5" xfId="5548" xr:uid="{08FCC1A2-5606-4D9F-B41E-CF40B34C7E83}"/>
    <cellStyle name="Currency 13 2 4 5 2" xfId="7262" xr:uid="{7F6B5E61-CB0F-4D8D-80B7-232168870776}"/>
    <cellStyle name="Currency 13 2 4 5 2 2" xfId="10684" xr:uid="{825E2083-776F-4C0E-8747-31E6AE8265B4}"/>
    <cellStyle name="Currency 13 2 4 5 2 2 2" xfId="24374" xr:uid="{44A9ED89-3595-40E7-8223-863A7DC034EB}"/>
    <cellStyle name="Currency 13 2 4 5 2 2 2 2" xfId="38066" xr:uid="{ED3F786D-2773-42E0-A527-221F447E5C5E}"/>
    <cellStyle name="Currency 13 2 4 5 2 2 2 3" xfId="52950" xr:uid="{470DCF52-1DCC-41B0-A4E9-9FE711B3E2C5}"/>
    <cellStyle name="Currency 13 2 4 5 2 2 3" xfId="17530" xr:uid="{76B7805B-C6D5-4631-BC65-2508194A8D82}"/>
    <cellStyle name="Currency 13 2 4 5 2 2 4" xfId="31220" xr:uid="{D352E280-AD6F-488D-8A00-D6AD287F8C4C}"/>
    <cellStyle name="Currency 13 2 4 5 2 2 5" xfId="46104" xr:uid="{1B4F935E-C66C-4067-A93D-010FAB710C69}"/>
    <cellStyle name="Currency 13 2 4 5 2 3" xfId="20952" xr:uid="{745ECE79-C6D8-45DC-A52A-D1EBCE55AC04}"/>
    <cellStyle name="Currency 13 2 4 5 2 3 2" xfId="34644" xr:uid="{B1566F11-4012-4931-95F6-CE7B320C8367}"/>
    <cellStyle name="Currency 13 2 4 5 2 3 3" xfId="49528" xr:uid="{FF5151F2-DFB5-41C6-B8CB-393EAB927DCB}"/>
    <cellStyle name="Currency 13 2 4 5 2 4" xfId="14108" xr:uid="{EE04DF97-18AF-4976-9F45-31B0E499B21F}"/>
    <cellStyle name="Currency 13 2 4 5 2 5" xfId="27798" xr:uid="{38B14457-4E68-44AE-AC89-1C85DC03A090}"/>
    <cellStyle name="Currency 13 2 4 5 2 6" xfId="42682" xr:uid="{D72BB30F-E051-4A4E-901F-E870A1639424}"/>
    <cellStyle name="Currency 13 2 4 5 3" xfId="8972" xr:uid="{4A6FB6E2-488A-4779-BFDE-0A1AADC8ED08}"/>
    <cellStyle name="Currency 13 2 4 5 3 2" xfId="22662" xr:uid="{D4EA4F6D-5312-4190-983C-DDE483CF09EF}"/>
    <cellStyle name="Currency 13 2 4 5 3 2 2" xfId="36354" xr:uid="{CF5DD65C-181E-4872-AF0E-DA25BC8227DC}"/>
    <cellStyle name="Currency 13 2 4 5 3 2 3" xfId="51238" xr:uid="{BEA80AF2-0050-47E6-8338-ABAF76FE1D2A}"/>
    <cellStyle name="Currency 13 2 4 5 3 3" xfId="15818" xr:uid="{84963453-4E03-446C-AAB1-233F889FF7CB}"/>
    <cellStyle name="Currency 13 2 4 5 3 4" xfId="29508" xr:uid="{423D8DB9-0078-4732-95D3-2A1EF05BF5BF}"/>
    <cellStyle name="Currency 13 2 4 5 3 5" xfId="44392" xr:uid="{AB3DB358-D0B4-4514-9105-53412201E7FF}"/>
    <cellStyle name="Currency 13 2 4 5 4" xfId="19240" xr:uid="{74DE8247-3D57-4261-A978-1841E6FBDF89}"/>
    <cellStyle name="Currency 13 2 4 5 4 2" xfId="32932" xr:uid="{44EF8976-6453-4489-A03C-E2D6774AFA33}"/>
    <cellStyle name="Currency 13 2 4 5 4 3" xfId="47816" xr:uid="{7B80AD2A-D410-4EBE-B17B-7B264AAD93BC}"/>
    <cellStyle name="Currency 13 2 4 5 5" xfId="12396" xr:uid="{F85B4F1F-F191-4D74-B019-3AA16A226292}"/>
    <cellStyle name="Currency 13 2 4 5 6" xfId="26086" xr:uid="{8E62FA22-69FB-4AA2-BADD-E8A0E142AFAA}"/>
    <cellStyle name="Currency 13 2 4 5 7" xfId="40970" xr:uid="{37DD5C7D-14F4-4396-B6B3-58E6A2998C14}"/>
    <cellStyle name="Currency 13 2 4 6" xfId="5549" xr:uid="{F6106C41-7688-4CB9-A8E4-4C523DA13514}"/>
    <cellStyle name="Currency 13 2 4 6 2" xfId="7263" xr:uid="{5CB68C57-169C-4183-A3AE-D54765A06BFF}"/>
    <cellStyle name="Currency 13 2 4 6 2 2" xfId="10685" xr:uid="{92C913D8-A48E-4A16-ACC7-EE82A39D9267}"/>
    <cellStyle name="Currency 13 2 4 6 2 2 2" xfId="24375" xr:uid="{0B037087-C538-411B-8B14-1E2C1501B741}"/>
    <cellStyle name="Currency 13 2 4 6 2 2 2 2" xfId="38067" xr:uid="{0C13661A-AC81-4EF4-AFD8-2AC630943A81}"/>
    <cellStyle name="Currency 13 2 4 6 2 2 2 3" xfId="52951" xr:uid="{9CCEF0A7-420C-4757-95FB-4C61DAD63383}"/>
    <cellStyle name="Currency 13 2 4 6 2 2 3" xfId="17531" xr:uid="{34C72577-B8D5-4D57-B324-47002E6BF71E}"/>
    <cellStyle name="Currency 13 2 4 6 2 2 4" xfId="31221" xr:uid="{0304C2CD-3F05-432F-82A6-94B342822522}"/>
    <cellStyle name="Currency 13 2 4 6 2 2 5" xfId="46105" xr:uid="{D5D921FA-5590-46B7-877F-8D59FED1D2BD}"/>
    <cellStyle name="Currency 13 2 4 6 2 3" xfId="20953" xr:uid="{7CA9A1F7-D761-423E-95A1-C1A8B999FE62}"/>
    <cellStyle name="Currency 13 2 4 6 2 3 2" xfId="34645" xr:uid="{CD605DDB-C96A-4388-98F8-8718647816C8}"/>
    <cellStyle name="Currency 13 2 4 6 2 3 3" xfId="49529" xr:uid="{07DA3B09-F4D7-450A-AAF4-EC79AE51D60B}"/>
    <cellStyle name="Currency 13 2 4 6 2 4" xfId="14109" xr:uid="{732E862D-EFC2-419B-B8A5-DDBD40CBA806}"/>
    <cellStyle name="Currency 13 2 4 6 2 5" xfId="27799" xr:uid="{3FADED5A-6FF7-4AB9-90BB-C4E7007065C6}"/>
    <cellStyle name="Currency 13 2 4 6 2 6" xfId="42683" xr:uid="{141430DF-292D-43AE-AE4E-3A36D23CFEC0}"/>
    <cellStyle name="Currency 13 2 4 6 3" xfId="8973" xr:uid="{7E39CD2F-BD06-4683-82A0-0D549B8F20D0}"/>
    <cellStyle name="Currency 13 2 4 6 3 2" xfId="22663" xr:uid="{FF115E07-C54C-452F-BEEC-618931F74109}"/>
    <cellStyle name="Currency 13 2 4 6 3 2 2" xfId="36355" xr:uid="{B4655E2A-080B-4456-924E-58B3CDE5893B}"/>
    <cellStyle name="Currency 13 2 4 6 3 2 3" xfId="51239" xr:uid="{B0617C34-1B65-46E7-AD20-A13715EBBF42}"/>
    <cellStyle name="Currency 13 2 4 6 3 3" xfId="15819" xr:uid="{82F4FF1C-FD14-4661-B7B9-C0EA589756E8}"/>
    <cellStyle name="Currency 13 2 4 6 3 4" xfId="29509" xr:uid="{48B20359-5716-4D4D-896D-C9D4CA8A9F68}"/>
    <cellStyle name="Currency 13 2 4 6 3 5" xfId="44393" xr:uid="{D00012E7-2CA8-4C57-8C22-AE1551B7AF8E}"/>
    <cellStyle name="Currency 13 2 4 6 4" xfId="19241" xr:uid="{61DB1EEF-9F5F-404C-BFEB-71FF7E2CB425}"/>
    <cellStyle name="Currency 13 2 4 6 4 2" xfId="32933" xr:uid="{6E088771-9A0B-4127-A0D2-538D9ABB8247}"/>
    <cellStyle name="Currency 13 2 4 6 4 3" xfId="47817" xr:uid="{EC01B683-24F6-4EEE-AA57-4FD196DF0AD4}"/>
    <cellStyle name="Currency 13 2 4 6 5" xfId="12397" xr:uid="{B2DD7472-A378-4857-AEB5-63EC0CA945E5}"/>
    <cellStyle name="Currency 13 2 4 6 6" xfId="26087" xr:uid="{E217FD66-17D5-4F9D-8480-D0B27FCC2572}"/>
    <cellStyle name="Currency 13 2 4 6 7" xfId="40971" xr:uid="{56B0C35E-6BAC-44EE-91AE-0E0923CC2C8E}"/>
    <cellStyle name="Currency 13 2 4 7" xfId="7249" xr:uid="{4C8F54E9-17AA-4E94-B236-69D323039F25}"/>
    <cellStyle name="Currency 13 2 4 7 2" xfId="10671" xr:uid="{B20AA4E2-96F5-4B73-8A7B-99ED518ACCFA}"/>
    <cellStyle name="Currency 13 2 4 7 2 2" xfId="24361" xr:uid="{C4F9718B-5CDF-434A-821E-7B9742170CC8}"/>
    <cellStyle name="Currency 13 2 4 7 2 2 2" xfId="38053" xr:uid="{EFBE5174-2C5A-48C6-8802-382838765A5A}"/>
    <cellStyle name="Currency 13 2 4 7 2 2 3" xfId="52937" xr:uid="{17937676-C65F-4641-971B-50D48D8D6EB0}"/>
    <cellStyle name="Currency 13 2 4 7 2 3" xfId="17517" xr:uid="{A6563A94-768C-4D80-90EA-88C060BA7509}"/>
    <cellStyle name="Currency 13 2 4 7 2 4" xfId="31207" xr:uid="{ECB2B8AC-802E-4E3B-B6C4-C5691691850A}"/>
    <cellStyle name="Currency 13 2 4 7 2 5" xfId="46091" xr:uid="{6893C18A-4F91-4A25-8DC6-DDE4F4D7B48F}"/>
    <cellStyle name="Currency 13 2 4 7 3" xfId="20939" xr:uid="{F9D6A48F-E428-48B0-98D3-1AA111861E62}"/>
    <cellStyle name="Currency 13 2 4 7 3 2" xfId="34631" xr:uid="{A1209908-59C7-468C-87B6-5E10A68380EE}"/>
    <cellStyle name="Currency 13 2 4 7 3 3" xfId="49515" xr:uid="{EE6DAC57-0957-4719-BFC3-B967A429BC52}"/>
    <cellStyle name="Currency 13 2 4 7 4" xfId="14095" xr:uid="{ED4B2DF9-A088-498A-A078-E9DF3C171EA4}"/>
    <cellStyle name="Currency 13 2 4 7 5" xfId="27785" xr:uid="{9C9098A1-5328-4FC2-B8AC-C89109A6E52E}"/>
    <cellStyle name="Currency 13 2 4 7 6" xfId="42669" xr:uid="{ABFE1D3C-87AD-4954-9C11-2565DF4024A2}"/>
    <cellStyle name="Currency 13 2 4 8" xfId="8959" xr:uid="{8C801E9D-9556-413C-8D09-96835C29622E}"/>
    <cellStyle name="Currency 13 2 4 8 2" xfId="22649" xr:uid="{7652D4F4-0A0F-44E0-AD12-BBD0C36B247C}"/>
    <cellStyle name="Currency 13 2 4 8 2 2" xfId="36341" xr:uid="{3CFFC145-868B-4E11-84E9-5B8AC5905448}"/>
    <cellStyle name="Currency 13 2 4 8 2 3" xfId="51225" xr:uid="{895AC9D1-B6CD-4D3F-8371-EF2C978D59C7}"/>
    <cellStyle name="Currency 13 2 4 8 3" xfId="15805" xr:uid="{DEE5F251-7FF6-4542-B2C3-23C84A914BE7}"/>
    <cellStyle name="Currency 13 2 4 8 4" xfId="29495" xr:uid="{FE4E0FAE-FBFC-470A-B7F9-0AC7479F1CC0}"/>
    <cellStyle name="Currency 13 2 4 8 5" xfId="44379" xr:uid="{698226D2-7C43-4A53-B859-A1FBCFB3FFEF}"/>
    <cellStyle name="Currency 13 2 4 9" xfId="19227" xr:uid="{F97DA9C5-A2F6-45A5-9D9F-83E693BA0ED8}"/>
    <cellStyle name="Currency 13 2 4 9 2" xfId="32919" xr:uid="{98DA735C-7308-4BEC-92B1-B7BCF938BE17}"/>
    <cellStyle name="Currency 13 2 4 9 3" xfId="47803" xr:uid="{BC076819-2B55-4BDD-89B4-64208110E6DE}"/>
    <cellStyle name="Currency 13 2 5" xfId="5550" xr:uid="{C0FC2E56-DA28-42FD-8100-24785EA4CA52}"/>
    <cellStyle name="Currency 13 2 5 10" xfId="40972" xr:uid="{BD737C60-1A79-492C-9CCF-7F9D89CFDADF}"/>
    <cellStyle name="Currency 13 2 5 2" xfId="5551" xr:uid="{DD0A2B3E-C4E4-41F8-B1D4-4E19AB9D0189}"/>
    <cellStyle name="Currency 13 2 5 2 2" xfId="5552" xr:uid="{6EA139EF-993C-403B-82CF-BF7B644C7D17}"/>
    <cellStyle name="Currency 13 2 5 2 2 2" xfId="7266" xr:uid="{E3D39847-9EB6-40A6-B756-534CB24BF8F1}"/>
    <cellStyle name="Currency 13 2 5 2 2 2 2" xfId="10688" xr:uid="{CB2A98DC-21EC-4F1E-A22F-04E1A554CBCE}"/>
    <cellStyle name="Currency 13 2 5 2 2 2 2 2" xfId="24378" xr:uid="{545A9EC1-1D3C-4219-BECE-485F43986306}"/>
    <cellStyle name="Currency 13 2 5 2 2 2 2 2 2" xfId="38070" xr:uid="{756378C7-1322-400D-A3ED-8334521B5BA2}"/>
    <cellStyle name="Currency 13 2 5 2 2 2 2 2 3" xfId="52954" xr:uid="{C2C37620-3997-430F-8259-268DAE9949B3}"/>
    <cellStyle name="Currency 13 2 5 2 2 2 2 3" xfId="17534" xr:uid="{053DEA09-1FB4-43A2-8785-89F548DFF763}"/>
    <cellStyle name="Currency 13 2 5 2 2 2 2 4" xfId="31224" xr:uid="{0661C1B9-CE83-4FD4-9047-BDA785E22C2D}"/>
    <cellStyle name="Currency 13 2 5 2 2 2 2 5" xfId="46108" xr:uid="{911875E1-481B-4443-8003-0159D47CF63A}"/>
    <cellStyle name="Currency 13 2 5 2 2 2 3" xfId="20956" xr:uid="{DB9447B4-B01D-4F5A-91B3-97D105492FE1}"/>
    <cellStyle name="Currency 13 2 5 2 2 2 3 2" xfId="34648" xr:uid="{7ED1D674-5151-4AC1-A7D2-10B80BE414F9}"/>
    <cellStyle name="Currency 13 2 5 2 2 2 3 3" xfId="49532" xr:uid="{111E714F-40E7-49CA-B15E-E6622073272F}"/>
    <cellStyle name="Currency 13 2 5 2 2 2 4" xfId="14112" xr:uid="{D165F6EF-1F83-4104-9939-E4ECC9EA3F48}"/>
    <cellStyle name="Currency 13 2 5 2 2 2 5" xfId="27802" xr:uid="{0FF6E5C0-A66B-4AF4-AE33-2A6CFFB59328}"/>
    <cellStyle name="Currency 13 2 5 2 2 2 6" xfId="42686" xr:uid="{B6F46FEB-6885-4D69-931B-68AC75EDCCE6}"/>
    <cellStyle name="Currency 13 2 5 2 2 3" xfId="8976" xr:uid="{15DC86D5-A2FD-49FE-973F-19F40BDF1270}"/>
    <cellStyle name="Currency 13 2 5 2 2 3 2" xfId="22666" xr:uid="{AFE031BB-8B2C-4823-87E6-946E6A6172C8}"/>
    <cellStyle name="Currency 13 2 5 2 2 3 2 2" xfId="36358" xr:uid="{B78F20B1-4504-441E-A85E-8DF630736AF3}"/>
    <cellStyle name="Currency 13 2 5 2 2 3 2 3" xfId="51242" xr:uid="{BE24A1B7-53E7-4F54-9A80-3E09EE715936}"/>
    <cellStyle name="Currency 13 2 5 2 2 3 3" xfId="15822" xr:uid="{4B0EC860-2B53-4796-BFF5-3408191FD9A6}"/>
    <cellStyle name="Currency 13 2 5 2 2 3 4" xfId="29512" xr:uid="{8343A00A-BB37-4EED-AE1D-396C20ADD4F2}"/>
    <cellStyle name="Currency 13 2 5 2 2 3 5" xfId="44396" xr:uid="{B231FA42-A0AA-4FA2-A83E-53CBC4626417}"/>
    <cellStyle name="Currency 13 2 5 2 2 4" xfId="19244" xr:uid="{1A1614B1-4A6B-4C1C-8564-40BDE66DE360}"/>
    <cellStyle name="Currency 13 2 5 2 2 4 2" xfId="32936" xr:uid="{0AA339B5-5033-4BD7-A1B0-FC7C1959A408}"/>
    <cellStyle name="Currency 13 2 5 2 2 4 3" xfId="47820" xr:uid="{4DE729C3-68BE-4116-BCD4-86DF6B36A8D4}"/>
    <cellStyle name="Currency 13 2 5 2 2 5" xfId="12400" xr:uid="{7CC68230-78A6-413C-AF68-F4E80A3118CB}"/>
    <cellStyle name="Currency 13 2 5 2 2 6" xfId="26090" xr:uid="{38AA9E2F-B75D-42F4-AE20-56003DD55A23}"/>
    <cellStyle name="Currency 13 2 5 2 2 7" xfId="40974" xr:uid="{C99739F8-CC2F-40CA-9B79-374D60AB0D5C}"/>
    <cellStyle name="Currency 13 2 5 2 3" xfId="7265" xr:uid="{5A6B27A0-D3F6-4A3D-B888-80168DAE1CF4}"/>
    <cellStyle name="Currency 13 2 5 2 3 2" xfId="10687" xr:uid="{662E5140-1E01-4FA0-A7DA-B734DC7AD29B}"/>
    <cellStyle name="Currency 13 2 5 2 3 2 2" xfId="24377" xr:uid="{E261B097-F56E-4156-9359-CC439F5B5081}"/>
    <cellStyle name="Currency 13 2 5 2 3 2 2 2" xfId="38069" xr:uid="{7D07BC0A-486E-49D9-9628-69310B8199D3}"/>
    <cellStyle name="Currency 13 2 5 2 3 2 2 3" xfId="52953" xr:uid="{970D939D-69DE-4E5C-A9D2-3356BF4A920E}"/>
    <cellStyle name="Currency 13 2 5 2 3 2 3" xfId="17533" xr:uid="{57CD4357-0305-40C9-AE88-83C26943C4F4}"/>
    <cellStyle name="Currency 13 2 5 2 3 2 4" xfId="31223" xr:uid="{34202DDB-D36E-4D56-8F76-5CA27C53A6F9}"/>
    <cellStyle name="Currency 13 2 5 2 3 2 5" xfId="46107" xr:uid="{A49326C6-9E2D-4064-9D29-09691A58E468}"/>
    <cellStyle name="Currency 13 2 5 2 3 3" xfId="20955" xr:uid="{4A379DD5-ACF9-4D96-B55E-D141648CEEE5}"/>
    <cellStyle name="Currency 13 2 5 2 3 3 2" xfId="34647" xr:uid="{A0E507FE-4BDA-4496-849C-58E72E9311DA}"/>
    <cellStyle name="Currency 13 2 5 2 3 3 3" xfId="49531" xr:uid="{1F2EA4C3-F862-4427-943E-A7CAC4066533}"/>
    <cellStyle name="Currency 13 2 5 2 3 4" xfId="14111" xr:uid="{02501B7D-DA65-48FC-99FF-059EB4F75B80}"/>
    <cellStyle name="Currency 13 2 5 2 3 5" xfId="27801" xr:uid="{6C85BA51-0A3B-454C-A5D5-24AED22AD1E4}"/>
    <cellStyle name="Currency 13 2 5 2 3 6" xfId="42685" xr:uid="{F76AE47A-D914-45CE-A51E-D200C6BD5C7D}"/>
    <cellStyle name="Currency 13 2 5 2 4" xfId="8975" xr:uid="{B00CEB99-9A7B-40ED-8F41-B05BF41CE010}"/>
    <cellStyle name="Currency 13 2 5 2 4 2" xfId="22665" xr:uid="{C48AEA96-5B47-4345-B3EF-0E040AD363F4}"/>
    <cellStyle name="Currency 13 2 5 2 4 2 2" xfId="36357" xr:uid="{D86DB30C-A123-42D0-A771-ADA92A1ACE9A}"/>
    <cellStyle name="Currency 13 2 5 2 4 2 3" xfId="51241" xr:uid="{4B8DC974-23FB-457F-B270-53CAFBD4F9CA}"/>
    <cellStyle name="Currency 13 2 5 2 4 3" xfId="15821" xr:uid="{34E228D2-F2EA-4DD8-A1D0-C3D2CE8E188D}"/>
    <cellStyle name="Currency 13 2 5 2 4 4" xfId="29511" xr:uid="{C64E4050-8D5E-4467-8817-E2F62F8FAD4C}"/>
    <cellStyle name="Currency 13 2 5 2 4 5" xfId="44395" xr:uid="{ABDA2485-17D7-403B-B092-1E9DDF105F2E}"/>
    <cellStyle name="Currency 13 2 5 2 5" xfId="19243" xr:uid="{61EBEFD4-DE99-4400-9CF5-AD4E4776BCCC}"/>
    <cellStyle name="Currency 13 2 5 2 5 2" xfId="32935" xr:uid="{9D8BAEF0-821C-42B8-B2BB-DDA0004F121F}"/>
    <cellStyle name="Currency 13 2 5 2 5 3" xfId="47819" xr:uid="{543FADD6-AE1E-493F-A725-97D1A5F600FF}"/>
    <cellStyle name="Currency 13 2 5 2 6" xfId="12399" xr:uid="{F69FBF3C-C897-4414-987A-6C40F7B42162}"/>
    <cellStyle name="Currency 13 2 5 2 7" xfId="26089" xr:uid="{F150C145-F088-4D81-921C-9C5FE798FD07}"/>
    <cellStyle name="Currency 13 2 5 2 8" xfId="40973" xr:uid="{2CCF1080-37B6-4C92-9FAB-A45023717551}"/>
    <cellStyle name="Currency 13 2 5 3" xfId="5553" xr:uid="{F150905B-4961-4B79-8881-E0897D24A292}"/>
    <cellStyle name="Currency 13 2 5 3 2" xfId="7267" xr:uid="{F429BEAD-8E70-4705-9849-A6F45D977222}"/>
    <cellStyle name="Currency 13 2 5 3 2 2" xfId="10689" xr:uid="{1C4A8790-F71E-4C68-8ED0-0568170938E7}"/>
    <cellStyle name="Currency 13 2 5 3 2 2 2" xfId="24379" xr:uid="{EC854390-A83B-4D2F-8B54-74492C57C427}"/>
    <cellStyle name="Currency 13 2 5 3 2 2 2 2" xfId="38071" xr:uid="{3DF0D642-087A-4875-A710-00475F08C59E}"/>
    <cellStyle name="Currency 13 2 5 3 2 2 2 3" xfId="52955" xr:uid="{0117E11E-9A04-46E3-9DF4-D70979CF65B7}"/>
    <cellStyle name="Currency 13 2 5 3 2 2 3" xfId="17535" xr:uid="{F0AA69A8-1AA7-417F-830A-202ACCDAFD8D}"/>
    <cellStyle name="Currency 13 2 5 3 2 2 4" xfId="31225" xr:uid="{007BB046-390C-431A-AB4B-7ECEFB5D9898}"/>
    <cellStyle name="Currency 13 2 5 3 2 2 5" xfId="46109" xr:uid="{8A6DC237-4DB0-4C78-93F8-F055072405DC}"/>
    <cellStyle name="Currency 13 2 5 3 2 3" xfId="20957" xr:uid="{272193D4-359B-4FB0-BF8C-C0BA3E2D75DC}"/>
    <cellStyle name="Currency 13 2 5 3 2 3 2" xfId="34649" xr:uid="{B2995486-513A-47C0-A732-A81D6278B235}"/>
    <cellStyle name="Currency 13 2 5 3 2 3 3" xfId="49533" xr:uid="{394F99AC-0ABA-4B70-91C8-7FB5BA74A0B0}"/>
    <cellStyle name="Currency 13 2 5 3 2 4" xfId="14113" xr:uid="{4BBAA241-BAE7-4510-AB7F-C22579FF745D}"/>
    <cellStyle name="Currency 13 2 5 3 2 5" xfId="27803" xr:uid="{75CF014B-5828-450A-9D25-CD873793789C}"/>
    <cellStyle name="Currency 13 2 5 3 2 6" xfId="42687" xr:uid="{11B498B6-E91D-4740-BB2C-48C9F22CA63C}"/>
    <cellStyle name="Currency 13 2 5 3 3" xfId="8977" xr:uid="{E8D198BD-762A-4716-9544-2752221D439D}"/>
    <cellStyle name="Currency 13 2 5 3 3 2" xfId="22667" xr:uid="{0A533938-AAB3-4103-A771-04B109B75FFB}"/>
    <cellStyle name="Currency 13 2 5 3 3 2 2" xfId="36359" xr:uid="{27A3A6C1-E42A-488C-8468-75B4FBE8C105}"/>
    <cellStyle name="Currency 13 2 5 3 3 2 3" xfId="51243" xr:uid="{17E14D9B-7B81-4483-866F-848C702389AC}"/>
    <cellStyle name="Currency 13 2 5 3 3 3" xfId="15823" xr:uid="{BA03850F-35AF-4893-9FA4-CB033A2E1C3A}"/>
    <cellStyle name="Currency 13 2 5 3 3 4" xfId="29513" xr:uid="{41C29B35-6187-4BA6-BCEE-887FB3AD601E}"/>
    <cellStyle name="Currency 13 2 5 3 3 5" xfId="44397" xr:uid="{74B7EB17-7798-4E06-9DFF-7DCED3914888}"/>
    <cellStyle name="Currency 13 2 5 3 4" xfId="19245" xr:uid="{799FA94C-A054-4CCE-9BD2-BAFA2714A7CF}"/>
    <cellStyle name="Currency 13 2 5 3 4 2" xfId="32937" xr:uid="{C15554C9-B285-44D4-A681-210758F531DD}"/>
    <cellStyle name="Currency 13 2 5 3 4 3" xfId="47821" xr:uid="{421551BF-3745-460C-82F3-F9D583DF889A}"/>
    <cellStyle name="Currency 13 2 5 3 5" xfId="12401" xr:uid="{DC9FE440-1A02-49DC-9070-53B562BCACFC}"/>
    <cellStyle name="Currency 13 2 5 3 6" xfId="26091" xr:uid="{F34E7E99-9B57-4588-91D6-41A0F46D789A}"/>
    <cellStyle name="Currency 13 2 5 3 7" xfId="40975" xr:uid="{A56204D1-6A86-4F48-AC79-7116BBDEDF22}"/>
    <cellStyle name="Currency 13 2 5 4" xfId="5554" xr:uid="{A88B1FCF-2A85-4958-84F0-9EFCE9C4601E}"/>
    <cellStyle name="Currency 13 2 5 4 2" xfId="7268" xr:uid="{F4C6E581-A152-4335-82E7-2E311F15373F}"/>
    <cellStyle name="Currency 13 2 5 4 2 2" xfId="10690" xr:uid="{9BAB4EBD-A331-4C33-BF4A-BD2280E4850B}"/>
    <cellStyle name="Currency 13 2 5 4 2 2 2" xfId="24380" xr:uid="{BD739F56-8BF3-4DC5-B105-2CC8707EDFE8}"/>
    <cellStyle name="Currency 13 2 5 4 2 2 2 2" xfId="38072" xr:uid="{FA588C50-54E8-4CF7-A8B9-2ADEDE1F7A39}"/>
    <cellStyle name="Currency 13 2 5 4 2 2 2 3" xfId="52956" xr:uid="{ACACE77E-1AC5-4D98-93B5-AFDADD09BB69}"/>
    <cellStyle name="Currency 13 2 5 4 2 2 3" xfId="17536" xr:uid="{42490CE4-7978-4344-BDDC-B2E5B309E5C3}"/>
    <cellStyle name="Currency 13 2 5 4 2 2 4" xfId="31226" xr:uid="{BBD2D5CA-CB94-4010-9960-3695033FCCC2}"/>
    <cellStyle name="Currency 13 2 5 4 2 2 5" xfId="46110" xr:uid="{D49CA458-0D38-4898-A462-4BDFAAD8DCB2}"/>
    <cellStyle name="Currency 13 2 5 4 2 3" xfId="20958" xr:uid="{C540A76C-7C00-4A8F-89D7-5DF50A3518A2}"/>
    <cellStyle name="Currency 13 2 5 4 2 3 2" xfId="34650" xr:uid="{EC8C74AD-16AD-4F69-BE7D-093524FA4C8C}"/>
    <cellStyle name="Currency 13 2 5 4 2 3 3" xfId="49534" xr:uid="{4FA431F3-BE1D-4178-AB13-69A1C9526C1E}"/>
    <cellStyle name="Currency 13 2 5 4 2 4" xfId="14114" xr:uid="{596F1BAA-70BF-4B05-B3F3-2E4A898DA9F0}"/>
    <cellStyle name="Currency 13 2 5 4 2 5" xfId="27804" xr:uid="{4848A7DA-F8E7-467C-9EC2-A4ABA4886FB4}"/>
    <cellStyle name="Currency 13 2 5 4 2 6" xfId="42688" xr:uid="{ACEE2A04-5254-4FFF-B83E-3A3979B529F9}"/>
    <cellStyle name="Currency 13 2 5 4 3" xfId="8978" xr:uid="{FC634195-810A-4A5B-9CFC-61FE173A4C0F}"/>
    <cellStyle name="Currency 13 2 5 4 3 2" xfId="22668" xr:uid="{7D855512-D20F-4BD8-9BE8-16D1BD0E87CB}"/>
    <cellStyle name="Currency 13 2 5 4 3 2 2" xfId="36360" xr:uid="{8ED7BDAD-76A2-43D2-8C0F-C33CF9045FBB}"/>
    <cellStyle name="Currency 13 2 5 4 3 2 3" xfId="51244" xr:uid="{2DA27FF7-F527-4721-8DF9-1A12FF643CA7}"/>
    <cellStyle name="Currency 13 2 5 4 3 3" xfId="15824" xr:uid="{7D94B705-8BD1-47FE-9A2B-DD48EA2D0555}"/>
    <cellStyle name="Currency 13 2 5 4 3 4" xfId="29514" xr:uid="{769AC82B-08C6-4B63-9416-2CECD1961B52}"/>
    <cellStyle name="Currency 13 2 5 4 3 5" xfId="44398" xr:uid="{B0C4555D-250E-49DD-B799-53141B69D775}"/>
    <cellStyle name="Currency 13 2 5 4 4" xfId="19246" xr:uid="{3EF9394E-03D6-4D63-8A1B-A118AAFAA2C3}"/>
    <cellStyle name="Currency 13 2 5 4 4 2" xfId="32938" xr:uid="{15731254-4784-48B3-9536-86F9B5E77DEE}"/>
    <cellStyle name="Currency 13 2 5 4 4 3" xfId="47822" xr:uid="{05491361-269F-4239-B7E0-107F8B5C4946}"/>
    <cellStyle name="Currency 13 2 5 4 5" xfId="12402" xr:uid="{D9444218-DA64-40D8-AC9D-2D90AFA61CC3}"/>
    <cellStyle name="Currency 13 2 5 4 6" xfId="26092" xr:uid="{2D2C7469-AD6E-44C4-A8ED-03B9D483202B}"/>
    <cellStyle name="Currency 13 2 5 4 7" xfId="40976" xr:uid="{6A0D4BC5-A40D-4B53-A3D9-0BEC9A8DBB8A}"/>
    <cellStyle name="Currency 13 2 5 5" xfId="7264" xr:uid="{0C8C434F-C875-4534-91C2-51B8780D3A2F}"/>
    <cellStyle name="Currency 13 2 5 5 2" xfId="10686" xr:uid="{4931DD65-38CF-4412-AEF8-1C4C5CC94432}"/>
    <cellStyle name="Currency 13 2 5 5 2 2" xfId="24376" xr:uid="{BB6C69E5-B76C-4A0D-BC87-B4FA45C3C88A}"/>
    <cellStyle name="Currency 13 2 5 5 2 2 2" xfId="38068" xr:uid="{9E3A64F4-83E1-49AA-870A-61D2C9E1D61C}"/>
    <cellStyle name="Currency 13 2 5 5 2 2 3" xfId="52952" xr:uid="{20595587-9553-4406-AF76-39F8FB987BFA}"/>
    <cellStyle name="Currency 13 2 5 5 2 3" xfId="17532" xr:uid="{421D6022-E374-4BE1-BC4B-DB740FA564E0}"/>
    <cellStyle name="Currency 13 2 5 5 2 4" xfId="31222" xr:uid="{91D3D03E-E666-4C44-A315-49AFDA6786FB}"/>
    <cellStyle name="Currency 13 2 5 5 2 5" xfId="46106" xr:uid="{50FFE5B4-01C1-48CD-8E93-DB8A1E1DE690}"/>
    <cellStyle name="Currency 13 2 5 5 3" xfId="20954" xr:uid="{C221C228-8B60-4179-B265-E3D8A077EF91}"/>
    <cellStyle name="Currency 13 2 5 5 3 2" xfId="34646" xr:uid="{04DAAE2C-855B-44F3-8607-E771AD9752E7}"/>
    <cellStyle name="Currency 13 2 5 5 3 3" xfId="49530" xr:uid="{1A2832D5-7657-4790-A336-EF3532FAF53A}"/>
    <cellStyle name="Currency 13 2 5 5 4" xfId="14110" xr:uid="{ACAFDE4A-073D-4839-BEFE-6A26D81191BD}"/>
    <cellStyle name="Currency 13 2 5 5 5" xfId="27800" xr:uid="{1D80A8AA-3B29-4AC5-B68D-D1B0CDF46E62}"/>
    <cellStyle name="Currency 13 2 5 5 6" xfId="42684" xr:uid="{D9740442-19A7-4B52-AFF9-FCB11F5DD033}"/>
    <cellStyle name="Currency 13 2 5 6" xfId="8974" xr:uid="{C30B3BCA-1A4A-42B2-93BC-36CE2FBAEB32}"/>
    <cellStyle name="Currency 13 2 5 6 2" xfId="22664" xr:uid="{C332C09A-0170-473B-8AE2-68D7632D93CD}"/>
    <cellStyle name="Currency 13 2 5 6 2 2" xfId="36356" xr:uid="{40AE61A9-3D27-4917-8610-2DD4043EB8E6}"/>
    <cellStyle name="Currency 13 2 5 6 2 3" xfId="51240" xr:uid="{BAAE4A64-ECD3-4F5A-950E-97EC56429334}"/>
    <cellStyle name="Currency 13 2 5 6 3" xfId="15820" xr:uid="{6FF04BAA-EE5D-421A-8A38-E62BD2998585}"/>
    <cellStyle name="Currency 13 2 5 6 4" xfId="29510" xr:uid="{14FB0A68-AB11-40BE-8065-89CA28DD4118}"/>
    <cellStyle name="Currency 13 2 5 6 5" xfId="44394" xr:uid="{3B3969A2-B032-49F9-8BAF-6C21ACF26B3F}"/>
    <cellStyle name="Currency 13 2 5 7" xfId="19242" xr:uid="{02DD7FBC-7FEE-4B42-ACF9-19377F9A31C4}"/>
    <cellStyle name="Currency 13 2 5 7 2" xfId="32934" xr:uid="{019EAE81-7651-4BFE-AAB0-4EBD0E96CCAF}"/>
    <cellStyle name="Currency 13 2 5 7 3" xfId="47818" xr:uid="{D7E9F5C4-FAA6-4D92-ACF6-7D01BDBCE354}"/>
    <cellStyle name="Currency 13 2 5 8" xfId="12398" xr:uid="{3475C124-EB8B-4751-820A-B6898945CCD4}"/>
    <cellStyle name="Currency 13 2 5 9" xfId="26088" xr:uid="{EF4DA2D2-C09C-466D-A284-9BE40A2C027D}"/>
    <cellStyle name="Currency 13 2 6" xfId="5555" xr:uid="{4735B51E-3B21-4D46-936D-9DCE1CBC3403}"/>
    <cellStyle name="Currency 13 2 6 10" xfId="40977" xr:uid="{5797439C-BFE4-4DF3-A8D3-7A867C541E87}"/>
    <cellStyle name="Currency 13 2 6 2" xfId="5556" xr:uid="{9A02DF0D-BEBB-4B2A-AEC4-8C48C283AC03}"/>
    <cellStyle name="Currency 13 2 6 2 2" xfId="5557" xr:uid="{4C82996B-57B3-41DD-934E-1E19528D447A}"/>
    <cellStyle name="Currency 13 2 6 2 2 2" xfId="7271" xr:uid="{3889C94D-928B-43A5-88DF-FA8ACB6A9134}"/>
    <cellStyle name="Currency 13 2 6 2 2 2 2" xfId="10693" xr:uid="{F20E1BA4-4CC0-4F2F-8B12-D535DF2F7426}"/>
    <cellStyle name="Currency 13 2 6 2 2 2 2 2" xfId="24383" xr:uid="{64579073-770E-4CAA-A9D8-853D73470398}"/>
    <cellStyle name="Currency 13 2 6 2 2 2 2 2 2" xfId="38075" xr:uid="{69AE6752-32C9-49E8-9F46-EEA0360D3311}"/>
    <cellStyle name="Currency 13 2 6 2 2 2 2 2 3" xfId="52959" xr:uid="{BCE9430F-0C23-4C07-AE7E-11A28CFC4986}"/>
    <cellStyle name="Currency 13 2 6 2 2 2 2 3" xfId="17539" xr:uid="{7BE8CC77-AED2-41C7-A750-6DDC8E53C326}"/>
    <cellStyle name="Currency 13 2 6 2 2 2 2 4" xfId="31229" xr:uid="{8879C1A3-693D-4676-B613-2E4B3027D70C}"/>
    <cellStyle name="Currency 13 2 6 2 2 2 2 5" xfId="46113" xr:uid="{73A24A48-137C-4B2A-AF93-0AE52F0EA9A4}"/>
    <cellStyle name="Currency 13 2 6 2 2 2 3" xfId="20961" xr:uid="{3D0FD60E-7891-4E58-B012-B2E1BEEF31BA}"/>
    <cellStyle name="Currency 13 2 6 2 2 2 3 2" xfId="34653" xr:uid="{BCF9BDB4-D2C5-4DCB-886A-4DC9A9E242C0}"/>
    <cellStyle name="Currency 13 2 6 2 2 2 3 3" xfId="49537" xr:uid="{60F44EF2-862C-4A4C-9D89-29CCBA28FBB3}"/>
    <cellStyle name="Currency 13 2 6 2 2 2 4" xfId="14117" xr:uid="{56149799-D3DC-4D03-846D-9C376606FBC5}"/>
    <cellStyle name="Currency 13 2 6 2 2 2 5" xfId="27807" xr:uid="{99668E19-CD1D-4924-BBB2-319878AE40F8}"/>
    <cellStyle name="Currency 13 2 6 2 2 2 6" xfId="42691" xr:uid="{61B796D7-E148-4F6C-B7EB-B227183523C0}"/>
    <cellStyle name="Currency 13 2 6 2 2 3" xfId="8981" xr:uid="{18A51DCD-2DF3-48B0-80AE-E99EF1E62AA7}"/>
    <cellStyle name="Currency 13 2 6 2 2 3 2" xfId="22671" xr:uid="{575CCA7D-1B2E-4CDD-B4D5-01237A0989E1}"/>
    <cellStyle name="Currency 13 2 6 2 2 3 2 2" xfId="36363" xr:uid="{C634DD87-D5FD-4E08-81D3-87E5AC551793}"/>
    <cellStyle name="Currency 13 2 6 2 2 3 2 3" xfId="51247" xr:uid="{1C9C745B-7D00-49D7-BA78-75A88E91D00C}"/>
    <cellStyle name="Currency 13 2 6 2 2 3 3" xfId="15827" xr:uid="{F2763F18-E480-4178-BA43-3956414780E9}"/>
    <cellStyle name="Currency 13 2 6 2 2 3 4" xfId="29517" xr:uid="{7091A795-1B01-4F60-AA35-B8FAD97F8531}"/>
    <cellStyle name="Currency 13 2 6 2 2 3 5" xfId="44401" xr:uid="{5FBF17F7-45CA-4D0D-97A4-19C32F28DF76}"/>
    <cellStyle name="Currency 13 2 6 2 2 4" xfId="19249" xr:uid="{1001E286-6D1B-4117-AFC3-63AAAB6A4CE3}"/>
    <cellStyle name="Currency 13 2 6 2 2 4 2" xfId="32941" xr:uid="{95A346DC-2E09-41B5-A3CF-64C8A00EE22E}"/>
    <cellStyle name="Currency 13 2 6 2 2 4 3" xfId="47825" xr:uid="{A5641776-052D-48B1-843A-0B2AC0CC537B}"/>
    <cellStyle name="Currency 13 2 6 2 2 5" xfId="12405" xr:uid="{2EA75F6B-C1E3-45D3-8A4D-A685F7B854F5}"/>
    <cellStyle name="Currency 13 2 6 2 2 6" xfId="26095" xr:uid="{AB281D05-4526-46BD-A239-C68C5DBA4A2A}"/>
    <cellStyle name="Currency 13 2 6 2 2 7" xfId="40979" xr:uid="{018A35D4-BE10-4AD7-AA26-7B2520BC29DF}"/>
    <cellStyle name="Currency 13 2 6 2 3" xfId="7270" xr:uid="{EA489AAD-84CD-4A52-85F5-261F3B6E0DE0}"/>
    <cellStyle name="Currency 13 2 6 2 3 2" xfId="10692" xr:uid="{A0334184-FAAF-410A-A120-4FEB687E4BA0}"/>
    <cellStyle name="Currency 13 2 6 2 3 2 2" xfId="24382" xr:uid="{1E5C217A-318D-481A-BBE9-05C3DF7D09A6}"/>
    <cellStyle name="Currency 13 2 6 2 3 2 2 2" xfId="38074" xr:uid="{EE8F312C-B0AF-4C45-B4E3-6B1B145E6031}"/>
    <cellStyle name="Currency 13 2 6 2 3 2 2 3" xfId="52958" xr:uid="{CD618E6E-0C57-4BBC-8AA4-3C74DA156543}"/>
    <cellStyle name="Currency 13 2 6 2 3 2 3" xfId="17538" xr:uid="{A3EE6B61-36B1-4D9E-A04C-508FBF24DFBA}"/>
    <cellStyle name="Currency 13 2 6 2 3 2 4" xfId="31228" xr:uid="{7B699EA5-4187-4861-979A-F8A18845E02A}"/>
    <cellStyle name="Currency 13 2 6 2 3 2 5" xfId="46112" xr:uid="{4F30B7DF-B95A-4910-99D7-94B04E2A2DB2}"/>
    <cellStyle name="Currency 13 2 6 2 3 3" xfId="20960" xr:uid="{382E25E9-DC8F-4822-A0F3-81237642400B}"/>
    <cellStyle name="Currency 13 2 6 2 3 3 2" xfId="34652" xr:uid="{126E45A1-5FD8-4147-87D1-74A7248BBC67}"/>
    <cellStyle name="Currency 13 2 6 2 3 3 3" xfId="49536" xr:uid="{505A8D99-0049-4EBF-A7DF-6DAF4F550D86}"/>
    <cellStyle name="Currency 13 2 6 2 3 4" xfId="14116" xr:uid="{62C9D3C9-F77C-4B42-82D8-017FD6175ECE}"/>
    <cellStyle name="Currency 13 2 6 2 3 5" xfId="27806" xr:uid="{B20A9517-91F0-4EE6-B708-A385EF58FB71}"/>
    <cellStyle name="Currency 13 2 6 2 3 6" xfId="42690" xr:uid="{6FD75686-739F-482E-A420-D92D224FD7A4}"/>
    <cellStyle name="Currency 13 2 6 2 4" xfId="8980" xr:uid="{214B5DC4-3DE1-43A4-A288-35CAB2D87DA3}"/>
    <cellStyle name="Currency 13 2 6 2 4 2" xfId="22670" xr:uid="{39249DDA-6C99-449A-A23E-3BD8AB78B104}"/>
    <cellStyle name="Currency 13 2 6 2 4 2 2" xfId="36362" xr:uid="{D0D61326-0103-4EEA-AC13-F48B510E728C}"/>
    <cellStyle name="Currency 13 2 6 2 4 2 3" xfId="51246" xr:uid="{62088FA8-F410-4BF4-B686-51131C184970}"/>
    <cellStyle name="Currency 13 2 6 2 4 3" xfId="15826" xr:uid="{125763B3-3D67-4ECC-A333-633950783F05}"/>
    <cellStyle name="Currency 13 2 6 2 4 4" xfId="29516" xr:uid="{2EE85AE6-2725-4FCE-9CC3-A83711D4F238}"/>
    <cellStyle name="Currency 13 2 6 2 4 5" xfId="44400" xr:uid="{CF7B11C9-4E54-4575-876C-B00FDA75C17E}"/>
    <cellStyle name="Currency 13 2 6 2 5" xfId="19248" xr:uid="{591E17FF-4D7E-4C85-A174-31F087BC7F2A}"/>
    <cellStyle name="Currency 13 2 6 2 5 2" xfId="32940" xr:uid="{F470F183-3066-4307-9D72-5E05D873F2ED}"/>
    <cellStyle name="Currency 13 2 6 2 5 3" xfId="47824" xr:uid="{BB01F031-E19B-4668-AE28-448B1D0D0B82}"/>
    <cellStyle name="Currency 13 2 6 2 6" xfId="12404" xr:uid="{BF87662F-5D8F-4367-B867-F16885078676}"/>
    <cellStyle name="Currency 13 2 6 2 7" xfId="26094" xr:uid="{AF4B2460-6E1A-4EE3-9C7A-DA812716B974}"/>
    <cellStyle name="Currency 13 2 6 2 8" xfId="40978" xr:uid="{4575ABE6-BC7C-4E84-B060-71F5C8FC6AA2}"/>
    <cellStyle name="Currency 13 2 6 3" xfId="5558" xr:uid="{0B5EED28-2B6B-4C5F-A4DD-0ECB0D0BE2A7}"/>
    <cellStyle name="Currency 13 2 6 3 2" xfId="7272" xr:uid="{E5D05F02-1DBE-462D-8E7C-6D95A9546243}"/>
    <cellStyle name="Currency 13 2 6 3 2 2" xfId="10694" xr:uid="{0AB7CC67-FD73-45BE-AABF-D87C21BEB04B}"/>
    <cellStyle name="Currency 13 2 6 3 2 2 2" xfId="24384" xr:uid="{36887FB1-071D-4E44-84F3-A034DFA341D9}"/>
    <cellStyle name="Currency 13 2 6 3 2 2 2 2" xfId="38076" xr:uid="{C3805249-9A57-43D4-9FE2-FFF6A121078C}"/>
    <cellStyle name="Currency 13 2 6 3 2 2 2 3" xfId="52960" xr:uid="{A20EB5AF-9C0C-48A1-AC37-457C16D662F3}"/>
    <cellStyle name="Currency 13 2 6 3 2 2 3" xfId="17540" xr:uid="{D3CEB887-5F94-49FE-81ED-905C0A7AA3BC}"/>
    <cellStyle name="Currency 13 2 6 3 2 2 4" xfId="31230" xr:uid="{9D17C563-D92E-4658-8380-5BBFC30178C4}"/>
    <cellStyle name="Currency 13 2 6 3 2 2 5" xfId="46114" xr:uid="{52C13A06-69C8-4323-BCA8-70A297690309}"/>
    <cellStyle name="Currency 13 2 6 3 2 3" xfId="20962" xr:uid="{04A318BF-317F-4C2C-A158-204AA3C804AC}"/>
    <cellStyle name="Currency 13 2 6 3 2 3 2" xfId="34654" xr:uid="{62255C4E-D5BB-46DD-8398-8E689276680B}"/>
    <cellStyle name="Currency 13 2 6 3 2 3 3" xfId="49538" xr:uid="{65C8A510-EC5D-475E-97BA-1A06D0E1EE76}"/>
    <cellStyle name="Currency 13 2 6 3 2 4" xfId="14118" xr:uid="{6FFC40CD-F6B4-44ED-BBEB-5879BC242D68}"/>
    <cellStyle name="Currency 13 2 6 3 2 5" xfId="27808" xr:uid="{A1AF29B2-C109-4218-B9E1-D90F2B65455F}"/>
    <cellStyle name="Currency 13 2 6 3 2 6" xfId="42692" xr:uid="{2D40A1F9-379F-4E5A-9D43-B88850538158}"/>
    <cellStyle name="Currency 13 2 6 3 3" xfId="8982" xr:uid="{297DA4EC-EB79-41FF-A7D5-D372523DFFE6}"/>
    <cellStyle name="Currency 13 2 6 3 3 2" xfId="22672" xr:uid="{8DD5250E-ACCF-455B-A351-CB3108AFB550}"/>
    <cellStyle name="Currency 13 2 6 3 3 2 2" xfId="36364" xr:uid="{73585959-8427-4542-9321-F03057383E2A}"/>
    <cellStyle name="Currency 13 2 6 3 3 2 3" xfId="51248" xr:uid="{8605355F-C54C-4E7E-B128-932A293CE313}"/>
    <cellStyle name="Currency 13 2 6 3 3 3" xfId="15828" xr:uid="{86801C65-994D-46AC-A409-F3578128BFCE}"/>
    <cellStyle name="Currency 13 2 6 3 3 4" xfId="29518" xr:uid="{A4C74938-6837-4499-8805-BC8DB6649E44}"/>
    <cellStyle name="Currency 13 2 6 3 3 5" xfId="44402" xr:uid="{0B306739-40D1-4403-B1AD-8638D300BADF}"/>
    <cellStyle name="Currency 13 2 6 3 4" xfId="19250" xr:uid="{CD63EE79-768D-44D6-922B-CD136C914AAA}"/>
    <cellStyle name="Currency 13 2 6 3 4 2" xfId="32942" xr:uid="{3E8E667C-55C8-448D-9AD7-319BDD2404DD}"/>
    <cellStyle name="Currency 13 2 6 3 4 3" xfId="47826" xr:uid="{36427CAC-1666-4978-9057-29698534A848}"/>
    <cellStyle name="Currency 13 2 6 3 5" xfId="12406" xr:uid="{E6505B9A-B21C-4A69-9588-9C97F123890C}"/>
    <cellStyle name="Currency 13 2 6 3 6" xfId="26096" xr:uid="{1109EB2E-FEDF-4666-B348-D6069772A22B}"/>
    <cellStyle name="Currency 13 2 6 3 7" xfId="40980" xr:uid="{1B3FA48C-F73B-417E-87A3-3FAA8240F105}"/>
    <cellStyle name="Currency 13 2 6 4" xfId="5559" xr:uid="{29F82E62-AC9C-49F2-B635-2DB0FF5C6196}"/>
    <cellStyle name="Currency 13 2 6 4 2" xfId="7273" xr:uid="{5C81B7DB-937E-4285-AD2E-6BBA32B3E61B}"/>
    <cellStyle name="Currency 13 2 6 4 2 2" xfId="10695" xr:uid="{5978BD92-47E2-4895-8B34-66F7E9C5645D}"/>
    <cellStyle name="Currency 13 2 6 4 2 2 2" xfId="24385" xr:uid="{ED0B2E9F-0A6E-4A65-BBC6-7CDFCFEF7AD7}"/>
    <cellStyle name="Currency 13 2 6 4 2 2 2 2" xfId="38077" xr:uid="{A5C5B254-709E-479F-8BCB-00A296E43737}"/>
    <cellStyle name="Currency 13 2 6 4 2 2 2 3" xfId="52961" xr:uid="{246D34CA-C8DF-47BA-8518-9354DFFB70B7}"/>
    <cellStyle name="Currency 13 2 6 4 2 2 3" xfId="17541" xr:uid="{33C246F3-3B30-4C88-ACAD-4FAEEA4BA172}"/>
    <cellStyle name="Currency 13 2 6 4 2 2 4" xfId="31231" xr:uid="{7A8993B0-178E-47BD-9F32-100537461DF5}"/>
    <cellStyle name="Currency 13 2 6 4 2 2 5" xfId="46115" xr:uid="{8BBF4638-7E1D-49AC-B8B9-2509AFB72FA6}"/>
    <cellStyle name="Currency 13 2 6 4 2 3" xfId="20963" xr:uid="{7F6586C6-C896-412E-9C51-0DD3F899F250}"/>
    <cellStyle name="Currency 13 2 6 4 2 3 2" xfId="34655" xr:uid="{BD3F6B40-DCA5-44ED-861E-95C39E540D3F}"/>
    <cellStyle name="Currency 13 2 6 4 2 3 3" xfId="49539" xr:uid="{30BFE2ED-1760-4CD5-9471-9354FBCBCD80}"/>
    <cellStyle name="Currency 13 2 6 4 2 4" xfId="14119" xr:uid="{F10C7C40-7B69-406E-9C7F-EC26A53AEB33}"/>
    <cellStyle name="Currency 13 2 6 4 2 5" xfId="27809" xr:uid="{7949AACC-131F-4D25-BE67-8B7A431AE6E8}"/>
    <cellStyle name="Currency 13 2 6 4 2 6" xfId="42693" xr:uid="{38C1B523-17E9-4DD9-BB84-95944BF49F6A}"/>
    <cellStyle name="Currency 13 2 6 4 3" xfId="8983" xr:uid="{7D9012A0-68F3-4936-A5FF-35ADA375E2E3}"/>
    <cellStyle name="Currency 13 2 6 4 3 2" xfId="22673" xr:uid="{E4D445F1-93BB-4E5A-918A-04734A62E971}"/>
    <cellStyle name="Currency 13 2 6 4 3 2 2" xfId="36365" xr:uid="{D9CFAA5F-F415-4603-8918-4F47D58E13B7}"/>
    <cellStyle name="Currency 13 2 6 4 3 2 3" xfId="51249" xr:uid="{A27BE0C0-D82D-4146-BDD9-F906D2CB8DE4}"/>
    <cellStyle name="Currency 13 2 6 4 3 3" xfId="15829" xr:uid="{7438DAA0-D569-49D4-B9AA-0B262DAA70DB}"/>
    <cellStyle name="Currency 13 2 6 4 3 4" xfId="29519" xr:uid="{E1DA888E-07F4-4EC2-BCFD-8B5BF415CE3B}"/>
    <cellStyle name="Currency 13 2 6 4 3 5" xfId="44403" xr:uid="{9C836A5D-3965-4E37-88EA-9F9D1CDAD231}"/>
    <cellStyle name="Currency 13 2 6 4 4" xfId="19251" xr:uid="{FA3780FA-C93B-4EFC-9D87-3BBF6014B7AD}"/>
    <cellStyle name="Currency 13 2 6 4 4 2" xfId="32943" xr:uid="{D2ABCC39-7121-46AB-8CC8-52E082B86B86}"/>
    <cellStyle name="Currency 13 2 6 4 4 3" xfId="47827" xr:uid="{F0ED812A-86C2-4E9F-A4EC-B2327B705696}"/>
    <cellStyle name="Currency 13 2 6 4 5" xfId="12407" xr:uid="{F8867456-1605-4701-8526-A01F842F8930}"/>
    <cellStyle name="Currency 13 2 6 4 6" xfId="26097" xr:uid="{433E6255-58F4-45E5-A268-AEA44E2323FC}"/>
    <cellStyle name="Currency 13 2 6 4 7" xfId="40981" xr:uid="{EED2AB37-7E49-42F3-A1BE-7ACA34A1E046}"/>
    <cellStyle name="Currency 13 2 6 5" xfId="7269" xr:uid="{488CB945-DD57-41FC-B2B1-E9F4416A842E}"/>
    <cellStyle name="Currency 13 2 6 5 2" xfId="10691" xr:uid="{10BA3625-5FCE-41E2-9A57-F29A22E99687}"/>
    <cellStyle name="Currency 13 2 6 5 2 2" xfId="24381" xr:uid="{9811B75C-5A7E-4E9E-A95D-1AE991024732}"/>
    <cellStyle name="Currency 13 2 6 5 2 2 2" xfId="38073" xr:uid="{767A4B32-CF46-4C68-B679-F0A4343A2875}"/>
    <cellStyle name="Currency 13 2 6 5 2 2 3" xfId="52957" xr:uid="{92447DB3-A5F8-4C77-A11B-E8B18DFB62F7}"/>
    <cellStyle name="Currency 13 2 6 5 2 3" xfId="17537" xr:uid="{6FE6A2F3-223F-4B99-8904-FB00A9914CAB}"/>
    <cellStyle name="Currency 13 2 6 5 2 4" xfId="31227" xr:uid="{36D7ED5E-7B4A-4C63-906C-2941E44E5141}"/>
    <cellStyle name="Currency 13 2 6 5 2 5" xfId="46111" xr:uid="{9437467F-8A0F-44C5-9785-95BDCEEAF87A}"/>
    <cellStyle name="Currency 13 2 6 5 3" xfId="20959" xr:uid="{391DBC3F-1185-4A1E-AB7D-BDABFCCAA0A6}"/>
    <cellStyle name="Currency 13 2 6 5 3 2" xfId="34651" xr:uid="{A273FCEA-FE19-4C24-95AD-AFF7415BF17B}"/>
    <cellStyle name="Currency 13 2 6 5 3 3" xfId="49535" xr:uid="{1ABB9478-F6E9-494D-B597-FAB0D0DCB695}"/>
    <cellStyle name="Currency 13 2 6 5 4" xfId="14115" xr:uid="{E52C3510-B527-4B99-8121-4D5896211B0F}"/>
    <cellStyle name="Currency 13 2 6 5 5" xfId="27805" xr:uid="{33BC6893-C807-465F-828B-34F7EB54984C}"/>
    <cellStyle name="Currency 13 2 6 5 6" xfId="42689" xr:uid="{33D5AF13-7EDE-4CB4-9106-C57A28A7B9E5}"/>
    <cellStyle name="Currency 13 2 6 6" xfId="8979" xr:uid="{623F27E4-0CC8-499E-A533-894B549EF570}"/>
    <cellStyle name="Currency 13 2 6 6 2" xfId="22669" xr:uid="{AB77B0E4-51F1-4D9E-AE0D-1520E96F5EE6}"/>
    <cellStyle name="Currency 13 2 6 6 2 2" xfId="36361" xr:uid="{8978E0EC-55A5-47A7-9128-AA1A8CD411A2}"/>
    <cellStyle name="Currency 13 2 6 6 2 3" xfId="51245" xr:uid="{15302338-0AFE-4E92-B105-7337B156D0DE}"/>
    <cellStyle name="Currency 13 2 6 6 3" xfId="15825" xr:uid="{E65D941F-3B18-4F8D-8131-F74F12A4FBD2}"/>
    <cellStyle name="Currency 13 2 6 6 4" xfId="29515" xr:uid="{2C571D00-63E3-4214-AE81-2C9A3C3C56B8}"/>
    <cellStyle name="Currency 13 2 6 6 5" xfId="44399" xr:uid="{ACC763D3-03D8-4CE4-9AF0-397376398C6F}"/>
    <cellStyle name="Currency 13 2 6 7" xfId="19247" xr:uid="{6C739DF4-E792-4C1D-853D-1BAA60E59B0F}"/>
    <cellStyle name="Currency 13 2 6 7 2" xfId="32939" xr:uid="{9FEA1B8F-E829-4D71-A969-A4F26285DB36}"/>
    <cellStyle name="Currency 13 2 6 7 3" xfId="47823" xr:uid="{C1D62783-3B04-49A8-9E7B-271D5B5D89BD}"/>
    <cellStyle name="Currency 13 2 6 8" xfId="12403" xr:uid="{8D8DEE47-B520-4D05-B91F-4E001FFB1E67}"/>
    <cellStyle name="Currency 13 2 6 9" xfId="26093" xr:uid="{73170E2F-3456-48D2-91B4-8BA9B1EED5C8}"/>
    <cellStyle name="Currency 13 2 7" xfId="5560" xr:uid="{90612A67-30DA-4681-AC02-BE2A7386311D}"/>
    <cellStyle name="Currency 13 2 7 2" xfId="5561" xr:uid="{AABC9C40-4A2D-40C0-9835-A0731B5F7808}"/>
    <cellStyle name="Currency 13 2 7 2 2" xfId="7275" xr:uid="{10E3D805-4662-4423-A5D4-25179752749D}"/>
    <cellStyle name="Currency 13 2 7 2 2 2" xfId="10697" xr:uid="{ECF93C56-51D7-450D-8477-9868A1670F85}"/>
    <cellStyle name="Currency 13 2 7 2 2 2 2" xfId="24387" xr:uid="{337A0904-23E7-4E44-865A-2C4F2762290C}"/>
    <cellStyle name="Currency 13 2 7 2 2 2 2 2" xfId="38079" xr:uid="{A5F0ADAD-C7F7-4B2D-8D82-EA887700A88D}"/>
    <cellStyle name="Currency 13 2 7 2 2 2 2 3" xfId="52963" xr:uid="{640581A2-ED33-4901-AF81-1444AB9DAD53}"/>
    <cellStyle name="Currency 13 2 7 2 2 2 3" xfId="17543" xr:uid="{09B86EA4-7C4A-47C8-B01C-F2073861E967}"/>
    <cellStyle name="Currency 13 2 7 2 2 2 4" xfId="31233" xr:uid="{8A361BA5-060B-400A-A0B4-9CBB61327A7E}"/>
    <cellStyle name="Currency 13 2 7 2 2 2 5" xfId="46117" xr:uid="{96286853-0087-4CD5-B193-22D846C1C249}"/>
    <cellStyle name="Currency 13 2 7 2 2 3" xfId="20965" xr:uid="{739D1CBA-3FE1-4E79-8763-4C67F7E3F101}"/>
    <cellStyle name="Currency 13 2 7 2 2 3 2" xfId="34657" xr:uid="{9DDBBDD6-D7C9-48C6-838B-C64ED3C707DE}"/>
    <cellStyle name="Currency 13 2 7 2 2 3 3" xfId="49541" xr:uid="{4D4C983E-B772-481C-94BF-CE2A4E61EAAE}"/>
    <cellStyle name="Currency 13 2 7 2 2 4" xfId="14121" xr:uid="{02E2B932-0295-474A-9E39-12361C95297C}"/>
    <cellStyle name="Currency 13 2 7 2 2 5" xfId="27811" xr:uid="{6AFB9C42-D9FC-44AF-88A7-F38F764CC371}"/>
    <cellStyle name="Currency 13 2 7 2 2 6" xfId="42695" xr:uid="{FE93DAE5-CB1E-4426-AEE0-019FCC381E2A}"/>
    <cellStyle name="Currency 13 2 7 2 3" xfId="8985" xr:uid="{619B98E7-D3B6-4DBE-90AF-700CF8FA8AAD}"/>
    <cellStyle name="Currency 13 2 7 2 3 2" xfId="22675" xr:uid="{347F365A-5BDE-45B7-ADF6-45B8E0D72013}"/>
    <cellStyle name="Currency 13 2 7 2 3 2 2" xfId="36367" xr:uid="{AEC723CD-BEBF-41E1-B202-FD1733487634}"/>
    <cellStyle name="Currency 13 2 7 2 3 2 3" xfId="51251" xr:uid="{A9EF3C67-495A-4F6F-994D-07043EEB8D1D}"/>
    <cellStyle name="Currency 13 2 7 2 3 3" xfId="15831" xr:uid="{31E07BB2-5512-4C03-97A5-05714D1BB1DB}"/>
    <cellStyle name="Currency 13 2 7 2 3 4" xfId="29521" xr:uid="{AEC4A90F-92A2-4C89-8C64-9A85FD8AB113}"/>
    <cellStyle name="Currency 13 2 7 2 3 5" xfId="44405" xr:uid="{0B514A8B-7A48-4358-8DE4-6150381750B3}"/>
    <cellStyle name="Currency 13 2 7 2 4" xfId="19253" xr:uid="{369D6E3D-5F68-4988-A97C-580B8841E016}"/>
    <cellStyle name="Currency 13 2 7 2 4 2" xfId="32945" xr:uid="{2FF0679B-E909-47C5-9F51-5622AE8235F8}"/>
    <cellStyle name="Currency 13 2 7 2 4 3" xfId="47829" xr:uid="{E230869A-ECC7-4B14-ADAA-0CB566BD74F6}"/>
    <cellStyle name="Currency 13 2 7 2 5" xfId="12409" xr:uid="{685BD0F5-C212-4C84-AC14-32E6413017AE}"/>
    <cellStyle name="Currency 13 2 7 2 6" xfId="26099" xr:uid="{CBA43AFF-B77D-4950-9490-BBB8E610A088}"/>
    <cellStyle name="Currency 13 2 7 2 7" xfId="40983" xr:uid="{E8BB38BF-B492-4BED-B776-AD62B7810E3F}"/>
    <cellStyle name="Currency 13 2 7 3" xfId="7274" xr:uid="{C07782A9-8267-48BF-A006-D18E5A42D071}"/>
    <cellStyle name="Currency 13 2 7 3 2" xfId="10696" xr:uid="{7E67F516-785E-4DF7-95AF-15C421507CDB}"/>
    <cellStyle name="Currency 13 2 7 3 2 2" xfId="24386" xr:uid="{6F544C47-22A7-48C8-BCE3-AEA0CF249386}"/>
    <cellStyle name="Currency 13 2 7 3 2 2 2" xfId="38078" xr:uid="{B91C3C6E-61E8-43E4-97E9-44F3F36155CD}"/>
    <cellStyle name="Currency 13 2 7 3 2 2 3" xfId="52962" xr:uid="{B466EDF5-E4F9-4093-8BDE-CD222AA06F3C}"/>
    <cellStyle name="Currency 13 2 7 3 2 3" xfId="17542" xr:uid="{E93B8152-92A6-4BC1-8C94-D787A7FE4A92}"/>
    <cellStyle name="Currency 13 2 7 3 2 4" xfId="31232" xr:uid="{CED001EE-7F17-4751-B267-C62BE4A76039}"/>
    <cellStyle name="Currency 13 2 7 3 2 5" xfId="46116" xr:uid="{630944F3-66BC-498F-90AE-A4FB0AAC44A9}"/>
    <cellStyle name="Currency 13 2 7 3 3" xfId="20964" xr:uid="{8F23CCAC-E842-4119-95E6-27F031753D56}"/>
    <cellStyle name="Currency 13 2 7 3 3 2" xfId="34656" xr:uid="{C545FAE0-2037-4D96-A0AF-14A1431F08BC}"/>
    <cellStyle name="Currency 13 2 7 3 3 3" xfId="49540" xr:uid="{DB7FC65F-ECD5-4BC0-A61B-FB7D525ABACC}"/>
    <cellStyle name="Currency 13 2 7 3 4" xfId="14120" xr:uid="{B11E82EC-18AC-4E12-946E-5FDE4825A424}"/>
    <cellStyle name="Currency 13 2 7 3 5" xfId="27810" xr:uid="{574BC73E-3C29-47FD-A6DA-EDF73227CD07}"/>
    <cellStyle name="Currency 13 2 7 3 6" xfId="42694" xr:uid="{AEB25D51-7D6C-40B9-BFD9-9D43A0BE361F}"/>
    <cellStyle name="Currency 13 2 7 4" xfId="8984" xr:uid="{45CC788A-048A-4C38-B050-86E0D58CD52B}"/>
    <cellStyle name="Currency 13 2 7 4 2" xfId="22674" xr:uid="{415285E1-3C09-43D2-9216-FC6955E5F8D3}"/>
    <cellStyle name="Currency 13 2 7 4 2 2" xfId="36366" xr:uid="{E012A2F3-B2A3-4A96-8167-A376DAF4DD17}"/>
    <cellStyle name="Currency 13 2 7 4 2 3" xfId="51250" xr:uid="{470C443F-A084-4750-A7F4-69B19D86CC93}"/>
    <cellStyle name="Currency 13 2 7 4 3" xfId="15830" xr:uid="{BA01C0B0-1F98-4205-B3F4-23A21B826536}"/>
    <cellStyle name="Currency 13 2 7 4 4" xfId="29520" xr:uid="{F7180FBE-037E-44CB-8CC3-DBA1D6229C76}"/>
    <cellStyle name="Currency 13 2 7 4 5" xfId="44404" xr:uid="{CCA1D8B7-AADE-4D70-A42C-B2E579B2CDC4}"/>
    <cellStyle name="Currency 13 2 7 5" xfId="19252" xr:uid="{859DBB7F-C14C-4D64-ABA7-4F9167036241}"/>
    <cellStyle name="Currency 13 2 7 5 2" xfId="32944" xr:uid="{A2451A51-3C65-44DE-8216-6E542C07FE2F}"/>
    <cellStyle name="Currency 13 2 7 5 3" xfId="47828" xr:uid="{80217494-F827-42F8-B847-41413B6E624D}"/>
    <cellStyle name="Currency 13 2 7 6" xfId="12408" xr:uid="{0FE90853-4AD4-4E39-8A82-6F6A0FF421C2}"/>
    <cellStyle name="Currency 13 2 7 7" xfId="26098" xr:uid="{E159B534-0B01-4866-AD11-5523703E5464}"/>
    <cellStyle name="Currency 13 2 7 8" xfId="40982" xr:uid="{3B5DBCE6-D8AE-4D41-9693-66AC24B011F6}"/>
    <cellStyle name="Currency 13 2 8" xfId="5562" xr:uid="{8D030960-9B41-4963-9D90-71A8859AFF9F}"/>
    <cellStyle name="Currency 13 2 8 2" xfId="7276" xr:uid="{919754BF-E5EC-4F9A-97A2-343C22B20664}"/>
    <cellStyle name="Currency 13 2 8 2 2" xfId="10698" xr:uid="{3DB99E83-A2D2-4679-933C-55CCDB4A52D7}"/>
    <cellStyle name="Currency 13 2 8 2 2 2" xfId="24388" xr:uid="{8A3DF1D1-FEC6-4917-A686-1EEEB6FD8392}"/>
    <cellStyle name="Currency 13 2 8 2 2 2 2" xfId="38080" xr:uid="{EF4D5AC7-32C0-4DA7-B056-1E0F39D1F14D}"/>
    <cellStyle name="Currency 13 2 8 2 2 2 3" xfId="52964" xr:uid="{09125515-DA9D-44D6-988C-7FE50D0844D5}"/>
    <cellStyle name="Currency 13 2 8 2 2 3" xfId="17544" xr:uid="{AEA9A720-BECD-4927-AED4-F015D586C004}"/>
    <cellStyle name="Currency 13 2 8 2 2 4" xfId="31234" xr:uid="{418E420F-606B-407A-BC05-DF59EC011623}"/>
    <cellStyle name="Currency 13 2 8 2 2 5" xfId="46118" xr:uid="{8A8818BD-5FCA-4F1A-B092-36A2FA27E22A}"/>
    <cellStyle name="Currency 13 2 8 2 3" xfId="20966" xr:uid="{9C36B350-5C4E-47ED-9FDC-26D5A5353F7C}"/>
    <cellStyle name="Currency 13 2 8 2 3 2" xfId="34658" xr:uid="{7C3EB857-EE8B-4545-AC49-B4CF71F7469C}"/>
    <cellStyle name="Currency 13 2 8 2 3 3" xfId="49542" xr:uid="{8BF1481E-9D69-424D-B8DE-B3849BD83B27}"/>
    <cellStyle name="Currency 13 2 8 2 4" xfId="14122" xr:uid="{6A9E3B1F-2804-44FF-B84E-E5492C78F9FF}"/>
    <cellStyle name="Currency 13 2 8 2 5" xfId="27812" xr:uid="{15EDCA13-142E-4D46-8A86-337C5A8AA0EB}"/>
    <cellStyle name="Currency 13 2 8 2 6" xfId="42696" xr:uid="{750B75A7-60BD-46C1-ADCB-03B75A7B86EB}"/>
    <cellStyle name="Currency 13 2 8 3" xfId="8986" xr:uid="{4A918FED-7B9F-4FDB-8129-F7C24A9E4B83}"/>
    <cellStyle name="Currency 13 2 8 3 2" xfId="22676" xr:uid="{A63834D7-8A5D-4F31-9E0C-F592F8F69523}"/>
    <cellStyle name="Currency 13 2 8 3 2 2" xfId="36368" xr:uid="{F37997B8-6429-44C3-A4A9-658666059F23}"/>
    <cellStyle name="Currency 13 2 8 3 2 3" xfId="51252" xr:uid="{7B64121C-0677-4E3C-9D4F-D23EC0BAB90B}"/>
    <cellStyle name="Currency 13 2 8 3 3" xfId="15832" xr:uid="{98AD16B8-26F9-4C12-8519-1A5028FF21B0}"/>
    <cellStyle name="Currency 13 2 8 3 4" xfId="29522" xr:uid="{3176A512-467B-47A6-9A2F-872285EEC80A}"/>
    <cellStyle name="Currency 13 2 8 3 5" xfId="44406" xr:uid="{0C37DFC3-3F69-4990-9FE7-7682A6B2DF22}"/>
    <cellStyle name="Currency 13 2 8 4" xfId="19254" xr:uid="{E8F9D347-5138-42A5-BA31-443A134A024B}"/>
    <cellStyle name="Currency 13 2 8 4 2" xfId="32946" xr:uid="{C1AA6AB9-EB61-40F2-BBA8-14B900923C5B}"/>
    <cellStyle name="Currency 13 2 8 4 3" xfId="47830" xr:uid="{A6537A77-89AD-4F3F-9473-C4B804B945DB}"/>
    <cellStyle name="Currency 13 2 8 5" xfId="12410" xr:uid="{5AB486D5-5954-492D-B08E-201B96476E98}"/>
    <cellStyle name="Currency 13 2 8 6" xfId="26100" xr:uid="{D05A9D4D-E5EC-42F7-8F58-50FA5773892F}"/>
    <cellStyle name="Currency 13 2 8 7" xfId="40984" xr:uid="{C04D1C5A-A391-42F1-852F-7DAB876D1983}"/>
    <cellStyle name="Currency 13 2 9" xfId="5563" xr:uid="{CA8B51BC-C8B5-4F09-B43F-D9A87A891429}"/>
    <cellStyle name="Currency 13 2 9 2" xfId="7277" xr:uid="{8A32487F-CE4F-422A-A654-6FFCDD80C2A5}"/>
    <cellStyle name="Currency 13 2 9 2 2" xfId="10699" xr:uid="{85A95354-0B7F-417F-AE07-23C0E05D49FD}"/>
    <cellStyle name="Currency 13 2 9 2 2 2" xfId="24389" xr:uid="{9E0895BD-DA3E-4105-A562-A79F4554E255}"/>
    <cellStyle name="Currency 13 2 9 2 2 2 2" xfId="38081" xr:uid="{E0DA00D0-5B18-44A2-A003-AD201BA56B2B}"/>
    <cellStyle name="Currency 13 2 9 2 2 2 3" xfId="52965" xr:uid="{70E549FE-04B5-4279-9527-59C630E28DBD}"/>
    <cellStyle name="Currency 13 2 9 2 2 3" xfId="17545" xr:uid="{0BD17A40-1024-4A00-8CB7-426E37C90E16}"/>
    <cellStyle name="Currency 13 2 9 2 2 4" xfId="31235" xr:uid="{2F084672-3A0E-49CA-AF0D-64DDE0265776}"/>
    <cellStyle name="Currency 13 2 9 2 2 5" xfId="46119" xr:uid="{0CE408B6-E2D7-4E7F-8035-FB3F0570AB7E}"/>
    <cellStyle name="Currency 13 2 9 2 3" xfId="20967" xr:uid="{DC311871-A284-4443-9E12-A54BE4F1B45D}"/>
    <cellStyle name="Currency 13 2 9 2 3 2" xfId="34659" xr:uid="{BB7F3E53-AFF3-4FEF-ACB1-2F22DCB406C8}"/>
    <cellStyle name="Currency 13 2 9 2 3 3" xfId="49543" xr:uid="{68033E9A-4B10-486E-9D4F-E887F8F7088E}"/>
    <cellStyle name="Currency 13 2 9 2 4" xfId="14123" xr:uid="{978FEEAF-A54D-44A2-9BE8-4A554BC7D6EC}"/>
    <cellStyle name="Currency 13 2 9 2 5" xfId="27813" xr:uid="{051621EA-9CD6-4710-87C2-B46D3CDE2B66}"/>
    <cellStyle name="Currency 13 2 9 2 6" xfId="42697" xr:uid="{3151D392-D6BB-437F-837A-9F1BCF938337}"/>
    <cellStyle name="Currency 13 2 9 3" xfId="8987" xr:uid="{7EA5BB2A-81F5-4846-B9DA-1ACB6B39C369}"/>
    <cellStyle name="Currency 13 2 9 3 2" xfId="22677" xr:uid="{5E6E9D79-1D05-411D-A6B3-5DBFF4F59852}"/>
    <cellStyle name="Currency 13 2 9 3 2 2" xfId="36369" xr:uid="{7610FB11-EC15-4E5B-880B-9064356A35E6}"/>
    <cellStyle name="Currency 13 2 9 3 2 3" xfId="51253" xr:uid="{FBAF73BD-F68B-4B15-B1FC-18877EE66ABB}"/>
    <cellStyle name="Currency 13 2 9 3 3" xfId="15833" xr:uid="{C0B1388E-3D56-4409-BE5A-B5BC5261F3F0}"/>
    <cellStyle name="Currency 13 2 9 3 4" xfId="29523" xr:uid="{25FE9E98-52C4-40EE-A9D6-E3292897C676}"/>
    <cellStyle name="Currency 13 2 9 3 5" xfId="44407" xr:uid="{6F5F1FB4-27BE-496C-B553-7068B33C4E01}"/>
    <cellStyle name="Currency 13 2 9 4" xfId="19255" xr:uid="{3F99E07D-396D-4CB1-8A2E-E2B7E437F304}"/>
    <cellStyle name="Currency 13 2 9 4 2" xfId="32947" xr:uid="{0057E380-316B-46D3-924E-226B0E08D6AD}"/>
    <cellStyle name="Currency 13 2 9 4 3" xfId="47831" xr:uid="{C9645E2B-F014-42E9-BFEF-C4D7DD49D3DD}"/>
    <cellStyle name="Currency 13 2 9 5" xfId="12411" xr:uid="{BEB379E5-297A-40D4-B443-C7A465AA218D}"/>
    <cellStyle name="Currency 13 2 9 6" xfId="26101" xr:uid="{16DDB2A3-BA8B-4F88-BF2E-CA3260FC6C47}"/>
    <cellStyle name="Currency 13 2 9 7" xfId="40985" xr:uid="{9273976F-F5C7-475B-8CE4-DE528CCEDF14}"/>
    <cellStyle name="Currency 13 3" xfId="4325" xr:uid="{33003287-BAA0-422B-A056-686326C90BEF}"/>
    <cellStyle name="Currency 13 3 10" xfId="19256" xr:uid="{C2C92864-82A0-4138-BFA5-0C7E61C3DEA1}"/>
    <cellStyle name="Currency 13 3 10 2" xfId="32948" xr:uid="{D64A9F7E-8E00-4A71-90AF-170B0BFC0434}"/>
    <cellStyle name="Currency 13 3 10 3" xfId="47832" xr:uid="{DF9913B3-DD4A-4496-8CBF-5458FBD614BB}"/>
    <cellStyle name="Currency 13 3 11" xfId="12412" xr:uid="{C6A7BD2E-A546-4F46-BF49-EFEC51AADBE2}"/>
    <cellStyle name="Currency 13 3 11 2" xfId="40142" xr:uid="{BD590FDF-9A86-4EB9-901B-AF75DCF46F48}"/>
    <cellStyle name="Currency 13 3 12" xfId="26102" xr:uid="{50274D3F-174B-4CDB-9962-86E9CE090162}"/>
    <cellStyle name="Currency 13 3 13" xfId="40986" xr:uid="{2C148018-5E82-4D2F-80E7-708DF5F1CCA8}"/>
    <cellStyle name="Currency 13 3 14" xfId="5564" xr:uid="{B0D451CF-2A59-44EA-8E64-84D533FABC71}"/>
    <cellStyle name="Currency 13 3 2" xfId="4762" xr:uid="{841BD2C7-EB7D-4327-9977-9AA24CBEBBBC}"/>
    <cellStyle name="Currency 13 3 2 10" xfId="12413" xr:uid="{898F71DE-DBEC-4C24-8B22-0AF82B79A148}"/>
    <cellStyle name="Currency 13 3 2 10 2" xfId="40207" xr:uid="{5265354F-82BB-4349-9B82-F79F5D5D177C}"/>
    <cellStyle name="Currency 13 3 2 11" xfId="26103" xr:uid="{A9E1F7CD-0BF7-4E97-ABEC-B77491AD0A5D}"/>
    <cellStyle name="Currency 13 3 2 12" xfId="40987" xr:uid="{D6A0980E-1ABB-4FAC-87A2-47075159761C}"/>
    <cellStyle name="Currency 13 3 2 13" xfId="5565" xr:uid="{C89A1F20-2FA5-4F59-97D8-517F48ED937F}"/>
    <cellStyle name="Currency 13 3 2 2" xfId="5566" xr:uid="{D5F70B15-C9B5-4B54-BDC2-95A0787AB839}"/>
    <cellStyle name="Currency 13 3 2 2 10" xfId="40988" xr:uid="{0943FC11-1E02-4D56-B229-0609FBEF24FC}"/>
    <cellStyle name="Currency 13 3 2 2 2" xfId="5567" xr:uid="{B30625AC-289F-4473-8ADB-3836EB40FC32}"/>
    <cellStyle name="Currency 13 3 2 2 2 2" xfId="5568" xr:uid="{27B84A58-1468-4275-B1A1-552E1B21C93D}"/>
    <cellStyle name="Currency 13 3 2 2 2 2 2" xfId="7282" xr:uid="{9C4369DB-A85D-41AC-B6D4-2F29F434F1D3}"/>
    <cellStyle name="Currency 13 3 2 2 2 2 2 2" xfId="10704" xr:uid="{9C3DAAC7-E0D6-4542-9DBB-632CC0611F51}"/>
    <cellStyle name="Currency 13 3 2 2 2 2 2 2 2" xfId="24394" xr:uid="{51D711A7-068D-487E-B463-3C10FF7793EE}"/>
    <cellStyle name="Currency 13 3 2 2 2 2 2 2 2 2" xfId="38086" xr:uid="{F5592673-360D-4176-9FBA-4780005F7178}"/>
    <cellStyle name="Currency 13 3 2 2 2 2 2 2 2 3" xfId="52970" xr:uid="{CB54446E-FA6D-44F5-B2D2-181033B36611}"/>
    <cellStyle name="Currency 13 3 2 2 2 2 2 2 3" xfId="17550" xr:uid="{52D8AB9A-AEBC-4857-8433-ADC70F6AEFE7}"/>
    <cellStyle name="Currency 13 3 2 2 2 2 2 2 4" xfId="31240" xr:uid="{F550BF18-64C8-422D-9632-A7BB7586AA87}"/>
    <cellStyle name="Currency 13 3 2 2 2 2 2 2 5" xfId="46124" xr:uid="{559E924B-7E50-41B3-B49A-D295AA6D6682}"/>
    <cellStyle name="Currency 13 3 2 2 2 2 2 3" xfId="20972" xr:uid="{D73CD6DC-0312-42CB-85C9-8EF2C15799AB}"/>
    <cellStyle name="Currency 13 3 2 2 2 2 2 3 2" xfId="34664" xr:uid="{0571A99E-FA1B-43D5-9476-3AFB5A1D2CB2}"/>
    <cellStyle name="Currency 13 3 2 2 2 2 2 3 3" xfId="49548" xr:uid="{8A777388-498D-44EE-B9C4-F6BC0E02D65A}"/>
    <cellStyle name="Currency 13 3 2 2 2 2 2 4" xfId="14128" xr:uid="{727C6405-74EB-48EB-92DA-35ACFBEC07BE}"/>
    <cellStyle name="Currency 13 3 2 2 2 2 2 5" xfId="27818" xr:uid="{98381F91-6259-4ADA-A4EF-AB388C863B6F}"/>
    <cellStyle name="Currency 13 3 2 2 2 2 2 6" xfId="42702" xr:uid="{332ADE9D-31B5-4BB3-8336-AE87EA7A5DBD}"/>
    <cellStyle name="Currency 13 3 2 2 2 2 3" xfId="8992" xr:uid="{21480946-C470-42D5-972B-BB6247547944}"/>
    <cellStyle name="Currency 13 3 2 2 2 2 3 2" xfId="22682" xr:uid="{F88138FA-928E-4C50-BAD1-E1046ADE6979}"/>
    <cellStyle name="Currency 13 3 2 2 2 2 3 2 2" xfId="36374" xr:uid="{71AEF7F5-8DF6-4366-A6BB-E5CA50C1D0AB}"/>
    <cellStyle name="Currency 13 3 2 2 2 2 3 2 3" xfId="51258" xr:uid="{845F8928-2B89-4A21-9853-5206133C7113}"/>
    <cellStyle name="Currency 13 3 2 2 2 2 3 3" xfId="15838" xr:uid="{241C4D14-BA0C-43CD-BBFF-F2FA68B59272}"/>
    <cellStyle name="Currency 13 3 2 2 2 2 3 4" xfId="29528" xr:uid="{9CC30380-F514-4141-84F0-6AB7B8EB7A1F}"/>
    <cellStyle name="Currency 13 3 2 2 2 2 3 5" xfId="44412" xr:uid="{D48E75DD-E3D0-4F7A-8FBF-E454BF1E3294}"/>
    <cellStyle name="Currency 13 3 2 2 2 2 4" xfId="19260" xr:uid="{69F12CA4-0F45-469F-8C59-E6675438FB3A}"/>
    <cellStyle name="Currency 13 3 2 2 2 2 4 2" xfId="32952" xr:uid="{6EDD8A9C-119C-4197-9F94-A1F4A789A414}"/>
    <cellStyle name="Currency 13 3 2 2 2 2 4 3" xfId="47836" xr:uid="{D4030CC7-C330-4D4F-AE11-3780DF04A456}"/>
    <cellStyle name="Currency 13 3 2 2 2 2 5" xfId="12416" xr:uid="{A53826D0-8EA0-4AF0-85A3-F9CB680E1FC7}"/>
    <cellStyle name="Currency 13 3 2 2 2 2 6" xfId="26106" xr:uid="{15D3E538-B2D9-4A2A-948A-3343285E8282}"/>
    <cellStyle name="Currency 13 3 2 2 2 2 7" xfId="40990" xr:uid="{856AA028-2FE6-4E56-A496-6325A91FD173}"/>
    <cellStyle name="Currency 13 3 2 2 2 3" xfId="7281" xr:uid="{39DAF27E-8148-4914-AB80-62DE19B01EB8}"/>
    <cellStyle name="Currency 13 3 2 2 2 3 2" xfId="10703" xr:uid="{2E546398-57CA-41F9-90A7-FDFD9D080567}"/>
    <cellStyle name="Currency 13 3 2 2 2 3 2 2" xfId="24393" xr:uid="{6B119DE0-1431-4700-A4E8-690F72F45806}"/>
    <cellStyle name="Currency 13 3 2 2 2 3 2 2 2" xfId="38085" xr:uid="{472393CA-0BC9-40B3-8026-3401474E18C1}"/>
    <cellStyle name="Currency 13 3 2 2 2 3 2 2 3" xfId="52969" xr:uid="{4E11FB21-2D35-40D0-B7BC-03EE48A0373F}"/>
    <cellStyle name="Currency 13 3 2 2 2 3 2 3" xfId="17549" xr:uid="{4EE49FDB-80A3-43DD-A522-910C6D53BC5A}"/>
    <cellStyle name="Currency 13 3 2 2 2 3 2 4" xfId="31239" xr:uid="{E9E2DA9A-367D-439F-911C-F6B1723450C7}"/>
    <cellStyle name="Currency 13 3 2 2 2 3 2 5" xfId="46123" xr:uid="{D27CAA77-FC9B-47F2-B00D-219D5784D5A2}"/>
    <cellStyle name="Currency 13 3 2 2 2 3 3" xfId="20971" xr:uid="{AD75487A-4193-4752-83C6-D9226D31C2E3}"/>
    <cellStyle name="Currency 13 3 2 2 2 3 3 2" xfId="34663" xr:uid="{E2A7BE15-0A0A-4699-BB14-624C53B04A7E}"/>
    <cellStyle name="Currency 13 3 2 2 2 3 3 3" xfId="49547" xr:uid="{E383221E-5C70-43D1-94CF-F368D709D3C0}"/>
    <cellStyle name="Currency 13 3 2 2 2 3 4" xfId="14127" xr:uid="{AB9334BA-C438-48B5-9A7C-0AF1841C5143}"/>
    <cellStyle name="Currency 13 3 2 2 2 3 5" xfId="27817" xr:uid="{1FBF85AB-CB3A-4C76-A2DB-F60FC74C225B}"/>
    <cellStyle name="Currency 13 3 2 2 2 3 6" xfId="42701" xr:uid="{FD8B7045-95CF-441B-A502-0E04E9FEEACC}"/>
    <cellStyle name="Currency 13 3 2 2 2 4" xfId="8991" xr:uid="{19D24FB1-4BC2-4586-9579-7A86506A6A4D}"/>
    <cellStyle name="Currency 13 3 2 2 2 4 2" xfId="22681" xr:uid="{0EC7D565-9E2B-4F81-822E-C2A639A45B06}"/>
    <cellStyle name="Currency 13 3 2 2 2 4 2 2" xfId="36373" xr:uid="{86BBFCA0-2147-49BF-BE3E-A074833D41F2}"/>
    <cellStyle name="Currency 13 3 2 2 2 4 2 3" xfId="51257" xr:uid="{3DE92177-57E4-4DD6-B883-556FB7997847}"/>
    <cellStyle name="Currency 13 3 2 2 2 4 3" xfId="15837" xr:uid="{1EC99A63-2475-48E6-BABB-EA5BFF100373}"/>
    <cellStyle name="Currency 13 3 2 2 2 4 4" xfId="29527" xr:uid="{BF1DF360-DD01-46B7-9650-CF125EE2CE5C}"/>
    <cellStyle name="Currency 13 3 2 2 2 4 5" xfId="44411" xr:uid="{A0F8F2F9-F93E-47A7-8AA4-F27D112CD56B}"/>
    <cellStyle name="Currency 13 3 2 2 2 5" xfId="19259" xr:uid="{F655291A-07CE-4706-96AA-3BD63CD668CA}"/>
    <cellStyle name="Currency 13 3 2 2 2 5 2" xfId="32951" xr:uid="{BE411A86-77A1-42FB-BA09-CD359878A153}"/>
    <cellStyle name="Currency 13 3 2 2 2 5 3" xfId="47835" xr:uid="{18E9F024-0DCF-4F00-9B9D-09B24544C439}"/>
    <cellStyle name="Currency 13 3 2 2 2 6" xfId="12415" xr:uid="{E765A82C-12CC-4765-A076-00F5DCDFFD31}"/>
    <cellStyle name="Currency 13 3 2 2 2 7" xfId="26105" xr:uid="{CC3180C5-2B2F-462B-BC5A-039F144CF913}"/>
    <cellStyle name="Currency 13 3 2 2 2 8" xfId="40989" xr:uid="{A4F114C6-477C-426F-8A5F-428C4F5017B9}"/>
    <cellStyle name="Currency 13 3 2 2 3" xfId="5569" xr:uid="{4116A136-C050-4A50-BB4A-CBE6263B55FD}"/>
    <cellStyle name="Currency 13 3 2 2 3 2" xfId="7283" xr:uid="{C754B1B2-C95B-4AE3-AB5F-CF94550A3FC8}"/>
    <cellStyle name="Currency 13 3 2 2 3 2 2" xfId="10705" xr:uid="{7D73B326-A2B1-4B78-B1D8-A0D1A244C3C1}"/>
    <cellStyle name="Currency 13 3 2 2 3 2 2 2" xfId="24395" xr:uid="{E085CDC0-82C1-4F7F-89F7-8725A55E0AAE}"/>
    <cellStyle name="Currency 13 3 2 2 3 2 2 2 2" xfId="38087" xr:uid="{33D139A2-75E6-42D5-84E2-61A18D915876}"/>
    <cellStyle name="Currency 13 3 2 2 3 2 2 2 3" xfId="52971" xr:uid="{3BDAD171-FA1E-45C6-A88B-526631F205B9}"/>
    <cellStyle name="Currency 13 3 2 2 3 2 2 3" xfId="17551" xr:uid="{B71D586B-8DF9-4952-9756-5D72B57F680A}"/>
    <cellStyle name="Currency 13 3 2 2 3 2 2 4" xfId="31241" xr:uid="{D2A0F56A-5847-4D07-AF47-5025E70379D2}"/>
    <cellStyle name="Currency 13 3 2 2 3 2 2 5" xfId="46125" xr:uid="{BC934BB6-245A-429F-8A00-E1F081BDC10C}"/>
    <cellStyle name="Currency 13 3 2 2 3 2 3" xfId="20973" xr:uid="{3D0AFA1F-1AD2-4B14-AA0F-547D1CF725D9}"/>
    <cellStyle name="Currency 13 3 2 2 3 2 3 2" xfId="34665" xr:uid="{30258A91-1A45-42A1-9E0A-A3980FACFCCF}"/>
    <cellStyle name="Currency 13 3 2 2 3 2 3 3" xfId="49549" xr:uid="{CE881CA1-9B73-459C-9DE8-DCFD95E95D8C}"/>
    <cellStyle name="Currency 13 3 2 2 3 2 4" xfId="14129" xr:uid="{D266C0AB-6F57-4F7C-BDD6-444CF919A6FE}"/>
    <cellStyle name="Currency 13 3 2 2 3 2 5" xfId="27819" xr:uid="{207F8380-613A-4B3D-83AF-02547B400142}"/>
    <cellStyle name="Currency 13 3 2 2 3 2 6" xfId="42703" xr:uid="{D8D5BE56-7E09-4AAE-A9DA-75325F13E26D}"/>
    <cellStyle name="Currency 13 3 2 2 3 3" xfId="8993" xr:uid="{EA9B7916-32FA-428A-9BD0-B79BE797BF74}"/>
    <cellStyle name="Currency 13 3 2 2 3 3 2" xfId="22683" xr:uid="{4D776092-39B6-4784-BF92-2F456CA239B2}"/>
    <cellStyle name="Currency 13 3 2 2 3 3 2 2" xfId="36375" xr:uid="{4CA54DC1-2076-40C5-901B-345055D5144E}"/>
    <cellStyle name="Currency 13 3 2 2 3 3 2 3" xfId="51259" xr:uid="{D951224A-8B63-44B4-A6C6-87B277381FBA}"/>
    <cellStyle name="Currency 13 3 2 2 3 3 3" xfId="15839" xr:uid="{7FC84E25-51B6-4E4C-BA7C-E1C5D899244A}"/>
    <cellStyle name="Currency 13 3 2 2 3 3 4" xfId="29529" xr:uid="{0EAC9746-3BA9-4139-B9EB-309FEFD68101}"/>
    <cellStyle name="Currency 13 3 2 2 3 3 5" xfId="44413" xr:uid="{EA000CAC-36AD-4538-A2EE-9FD234717857}"/>
    <cellStyle name="Currency 13 3 2 2 3 4" xfId="19261" xr:uid="{E71D55BF-9743-457A-B3FB-3D750B75EF39}"/>
    <cellStyle name="Currency 13 3 2 2 3 4 2" xfId="32953" xr:uid="{6C4D5E46-E73F-45EF-B699-B40AA1A8E008}"/>
    <cellStyle name="Currency 13 3 2 2 3 4 3" xfId="47837" xr:uid="{93B6CB2A-6F30-42E8-A97E-D87401BCADBC}"/>
    <cellStyle name="Currency 13 3 2 2 3 5" xfId="12417" xr:uid="{C8ED5DC1-E55E-4064-B682-9FFACDA4E32B}"/>
    <cellStyle name="Currency 13 3 2 2 3 6" xfId="26107" xr:uid="{5ADB3628-A112-4023-8AFD-64EAFDEFC450}"/>
    <cellStyle name="Currency 13 3 2 2 3 7" xfId="40991" xr:uid="{96BE05E2-1F2B-4ACE-9266-C06735688204}"/>
    <cellStyle name="Currency 13 3 2 2 4" xfId="5570" xr:uid="{659E6699-B55F-4DE6-B660-336C2A3DF64D}"/>
    <cellStyle name="Currency 13 3 2 2 4 2" xfId="7284" xr:uid="{EEE0D3E3-702A-413C-B4EF-6EBBCF72BCC9}"/>
    <cellStyle name="Currency 13 3 2 2 4 2 2" xfId="10706" xr:uid="{A13D75B5-ED63-4CDF-A0BD-AAAA5350E35E}"/>
    <cellStyle name="Currency 13 3 2 2 4 2 2 2" xfId="24396" xr:uid="{145B492C-47CE-4E68-8B15-EE25AB7355E7}"/>
    <cellStyle name="Currency 13 3 2 2 4 2 2 2 2" xfId="38088" xr:uid="{C059A8D4-D7E4-42D9-A210-9E9E54321418}"/>
    <cellStyle name="Currency 13 3 2 2 4 2 2 2 3" xfId="52972" xr:uid="{980719EA-2BAC-4EBA-81C1-1F0DB6C7638D}"/>
    <cellStyle name="Currency 13 3 2 2 4 2 2 3" xfId="17552" xr:uid="{643071C0-FF88-4F39-BFFE-87A5A91C38E3}"/>
    <cellStyle name="Currency 13 3 2 2 4 2 2 4" xfId="31242" xr:uid="{AE35F646-921C-49B1-9505-5E8785348DC9}"/>
    <cellStyle name="Currency 13 3 2 2 4 2 2 5" xfId="46126" xr:uid="{30B4B677-C8E0-487F-B03E-F9112CE27476}"/>
    <cellStyle name="Currency 13 3 2 2 4 2 3" xfId="20974" xr:uid="{F2CDE656-962B-48F5-8A3C-D69FEE619301}"/>
    <cellStyle name="Currency 13 3 2 2 4 2 3 2" xfId="34666" xr:uid="{FBFDEC6E-18C9-4603-AA7C-AAAD0B0521C6}"/>
    <cellStyle name="Currency 13 3 2 2 4 2 3 3" xfId="49550" xr:uid="{3A33049D-CE12-492E-ABE8-630CBB716843}"/>
    <cellStyle name="Currency 13 3 2 2 4 2 4" xfId="14130" xr:uid="{F56A5CA9-0F77-45BE-AFFC-A226B8F9A0FF}"/>
    <cellStyle name="Currency 13 3 2 2 4 2 5" xfId="27820" xr:uid="{2C72BE2C-323B-4BD5-A34B-51733491A269}"/>
    <cellStyle name="Currency 13 3 2 2 4 2 6" xfId="42704" xr:uid="{2E3BE4F4-CE61-4F07-B706-5BED190F8536}"/>
    <cellStyle name="Currency 13 3 2 2 4 3" xfId="8994" xr:uid="{686F8FC3-0AC7-4A0C-BF73-FA4F68D0EF02}"/>
    <cellStyle name="Currency 13 3 2 2 4 3 2" xfId="22684" xr:uid="{9D0EC968-EE77-4534-821F-EAD73566336E}"/>
    <cellStyle name="Currency 13 3 2 2 4 3 2 2" xfId="36376" xr:uid="{9B0F72AC-9612-416C-97BE-BBD4A6317052}"/>
    <cellStyle name="Currency 13 3 2 2 4 3 2 3" xfId="51260" xr:uid="{53B74E74-9BD0-4FD8-94E3-24C9A430714D}"/>
    <cellStyle name="Currency 13 3 2 2 4 3 3" xfId="15840" xr:uid="{71E10920-BC07-4D88-AA6F-72E734C29C7F}"/>
    <cellStyle name="Currency 13 3 2 2 4 3 4" xfId="29530" xr:uid="{B1343B8F-9564-423F-BA72-4E51B112F7E1}"/>
    <cellStyle name="Currency 13 3 2 2 4 3 5" xfId="44414" xr:uid="{2E212FFE-5D35-4A0F-B080-244F0AA0211E}"/>
    <cellStyle name="Currency 13 3 2 2 4 4" xfId="19262" xr:uid="{0C940EF8-BA7E-4707-91D0-6A2C10AA1D32}"/>
    <cellStyle name="Currency 13 3 2 2 4 4 2" xfId="32954" xr:uid="{BE3C2674-A4F0-40C6-B72E-9890331A50AC}"/>
    <cellStyle name="Currency 13 3 2 2 4 4 3" xfId="47838" xr:uid="{6C650C1B-071C-46AF-9F9D-9871E9339BA3}"/>
    <cellStyle name="Currency 13 3 2 2 4 5" xfId="12418" xr:uid="{73963B60-DFEA-437A-8287-21982F22C514}"/>
    <cellStyle name="Currency 13 3 2 2 4 6" xfId="26108" xr:uid="{B4917755-0754-4C3D-AC12-F57C576EFE13}"/>
    <cellStyle name="Currency 13 3 2 2 4 7" xfId="40992" xr:uid="{FB17D02B-40A9-4332-A386-95997F97C9C0}"/>
    <cellStyle name="Currency 13 3 2 2 5" xfId="7280" xr:uid="{86FD00CF-DA33-41C2-86CD-52E963D67709}"/>
    <cellStyle name="Currency 13 3 2 2 5 2" xfId="10702" xr:uid="{63481638-D153-44C9-A256-197847657EC6}"/>
    <cellStyle name="Currency 13 3 2 2 5 2 2" xfId="24392" xr:uid="{B39B9F5B-DF9A-4090-AF34-C33BA87168C1}"/>
    <cellStyle name="Currency 13 3 2 2 5 2 2 2" xfId="38084" xr:uid="{B6830273-27FB-459D-92ED-F2D698A39F2B}"/>
    <cellStyle name="Currency 13 3 2 2 5 2 2 3" xfId="52968" xr:uid="{FC888015-E8E1-4A3B-8B64-C3332499AB44}"/>
    <cellStyle name="Currency 13 3 2 2 5 2 3" xfId="17548" xr:uid="{D7C81A05-1BF6-4022-A1ED-6C872DE9BDA7}"/>
    <cellStyle name="Currency 13 3 2 2 5 2 4" xfId="31238" xr:uid="{C741B525-510B-4071-98EA-C8999A28AE32}"/>
    <cellStyle name="Currency 13 3 2 2 5 2 5" xfId="46122" xr:uid="{1F05D17D-7901-446D-A90B-8072C5AAB576}"/>
    <cellStyle name="Currency 13 3 2 2 5 3" xfId="20970" xr:uid="{B0138A55-DF88-4A73-A6E3-7B96A58C6F14}"/>
    <cellStyle name="Currency 13 3 2 2 5 3 2" xfId="34662" xr:uid="{A39B784D-11DE-4D37-BBF0-1C8D37F7BB02}"/>
    <cellStyle name="Currency 13 3 2 2 5 3 3" xfId="49546" xr:uid="{E7E8FB06-D281-4CD1-9251-DA2860E0C7B7}"/>
    <cellStyle name="Currency 13 3 2 2 5 4" xfId="14126" xr:uid="{A3A88FC8-8BD9-4E08-955C-933C910D004B}"/>
    <cellStyle name="Currency 13 3 2 2 5 5" xfId="27816" xr:uid="{002679B2-BB76-4FE9-84CD-4C8C8483DF04}"/>
    <cellStyle name="Currency 13 3 2 2 5 6" xfId="42700" xr:uid="{AB1C5238-96FF-4B5B-8F9F-BDA1524D7939}"/>
    <cellStyle name="Currency 13 3 2 2 6" xfId="8990" xr:uid="{40B67343-3495-4959-B36B-4F284E817174}"/>
    <cellStyle name="Currency 13 3 2 2 6 2" xfId="22680" xr:uid="{9CB6A66B-F964-4A1E-9E47-04F1C69C4180}"/>
    <cellStyle name="Currency 13 3 2 2 6 2 2" xfId="36372" xr:uid="{A58F0332-E178-48D5-8183-3583A128C4B7}"/>
    <cellStyle name="Currency 13 3 2 2 6 2 3" xfId="51256" xr:uid="{4BFA5DF9-B5CF-4DB3-B951-FFE0313FA1F3}"/>
    <cellStyle name="Currency 13 3 2 2 6 3" xfId="15836" xr:uid="{F6F60781-77F2-49A0-A2D2-050B91F2780E}"/>
    <cellStyle name="Currency 13 3 2 2 6 4" xfId="29526" xr:uid="{718CB02E-802D-4426-BF23-10420504C4CF}"/>
    <cellStyle name="Currency 13 3 2 2 6 5" xfId="44410" xr:uid="{E5DBF499-6690-4D72-9F83-E003B744C30A}"/>
    <cellStyle name="Currency 13 3 2 2 7" xfId="19258" xr:uid="{E7E2ABAA-3E8F-49F5-9318-0AB517115EFA}"/>
    <cellStyle name="Currency 13 3 2 2 7 2" xfId="32950" xr:uid="{4E5155BA-F62A-4A80-B0AB-BB9C7CA085FD}"/>
    <cellStyle name="Currency 13 3 2 2 7 3" xfId="47834" xr:uid="{02DD8ECF-AAC0-41B9-8DF0-BDDF22450623}"/>
    <cellStyle name="Currency 13 3 2 2 8" xfId="12414" xr:uid="{355E0E2C-9B93-414C-B379-70A6A0B641A0}"/>
    <cellStyle name="Currency 13 3 2 2 9" xfId="26104" xr:uid="{E968A21C-59EC-4EC0-A1D9-0E1AE8E08BD7}"/>
    <cellStyle name="Currency 13 3 2 3" xfId="5571" xr:uid="{3ABC6505-95C2-4306-9AD7-BE45819460F9}"/>
    <cellStyle name="Currency 13 3 2 3 10" xfId="40993" xr:uid="{42A4FBFD-70BD-4D2B-B577-B5129BC6082A}"/>
    <cellStyle name="Currency 13 3 2 3 2" xfId="5572" xr:uid="{231DAA96-B266-49B7-9780-B01E99AC518C}"/>
    <cellStyle name="Currency 13 3 2 3 2 2" xfId="5573" xr:uid="{D89C4D02-C045-4003-9B5A-816309E9EEB3}"/>
    <cellStyle name="Currency 13 3 2 3 2 2 2" xfId="7287" xr:uid="{F5EB04E4-C172-4CAF-A1C3-2BB6E4A6E9DF}"/>
    <cellStyle name="Currency 13 3 2 3 2 2 2 2" xfId="10709" xr:uid="{835E98E0-C7EB-4334-84A9-6FE72C5BEE1E}"/>
    <cellStyle name="Currency 13 3 2 3 2 2 2 2 2" xfId="24399" xr:uid="{23B1EB84-6C12-4124-905F-1E27336B37C3}"/>
    <cellStyle name="Currency 13 3 2 3 2 2 2 2 2 2" xfId="38091" xr:uid="{47C5F437-D20E-43D4-BA40-DBE4FA35EA11}"/>
    <cellStyle name="Currency 13 3 2 3 2 2 2 2 2 3" xfId="52975" xr:uid="{D4E7BCA0-73EF-4346-97C1-C7A6DBE48D1B}"/>
    <cellStyle name="Currency 13 3 2 3 2 2 2 2 3" xfId="17555" xr:uid="{B6ACB3B5-A592-40CF-9BAF-ED08C50CD645}"/>
    <cellStyle name="Currency 13 3 2 3 2 2 2 2 4" xfId="31245" xr:uid="{8D06DE09-95B5-4D5B-8904-1F3ACF77638C}"/>
    <cellStyle name="Currency 13 3 2 3 2 2 2 2 5" xfId="46129" xr:uid="{11E4045F-A6E7-498B-99DC-6A570C21B26F}"/>
    <cellStyle name="Currency 13 3 2 3 2 2 2 3" xfId="20977" xr:uid="{1E35A91D-CA55-4C02-A6C0-CDCA5C036F8D}"/>
    <cellStyle name="Currency 13 3 2 3 2 2 2 3 2" xfId="34669" xr:uid="{C5BED3FB-EF84-4F48-B41E-5BF349420B0C}"/>
    <cellStyle name="Currency 13 3 2 3 2 2 2 3 3" xfId="49553" xr:uid="{208B51B8-4F9F-46D8-984D-D4275E73DE46}"/>
    <cellStyle name="Currency 13 3 2 3 2 2 2 4" xfId="14133" xr:uid="{7003729B-46BF-48E9-9AC7-47C55BF16F64}"/>
    <cellStyle name="Currency 13 3 2 3 2 2 2 5" xfId="27823" xr:uid="{F3D4FADD-D711-449C-894D-0E3528F3A0BE}"/>
    <cellStyle name="Currency 13 3 2 3 2 2 2 6" xfId="42707" xr:uid="{A907D01C-1D90-42AB-8E0F-35EC947053AB}"/>
    <cellStyle name="Currency 13 3 2 3 2 2 3" xfId="8997" xr:uid="{FE880806-B23F-41F2-82A8-0F40F5B2A72A}"/>
    <cellStyle name="Currency 13 3 2 3 2 2 3 2" xfId="22687" xr:uid="{42007466-33E7-4662-B938-BCF45E681853}"/>
    <cellStyle name="Currency 13 3 2 3 2 2 3 2 2" xfId="36379" xr:uid="{66BA1CD2-0217-4CEA-B5A0-A0624DF48C99}"/>
    <cellStyle name="Currency 13 3 2 3 2 2 3 2 3" xfId="51263" xr:uid="{E0E9725A-63E2-465E-8915-FF6986A1660C}"/>
    <cellStyle name="Currency 13 3 2 3 2 2 3 3" xfId="15843" xr:uid="{71D15DAA-24FD-4571-9230-B38545BB389B}"/>
    <cellStyle name="Currency 13 3 2 3 2 2 3 4" xfId="29533" xr:uid="{3D0F696B-D109-4A15-B9B4-1B8C0CB906EA}"/>
    <cellStyle name="Currency 13 3 2 3 2 2 3 5" xfId="44417" xr:uid="{2CE49541-37DE-4786-86BE-A695E3D01697}"/>
    <cellStyle name="Currency 13 3 2 3 2 2 4" xfId="19265" xr:uid="{137E96BD-78F2-4BCC-8C6B-83F2F6622D09}"/>
    <cellStyle name="Currency 13 3 2 3 2 2 4 2" xfId="32957" xr:uid="{00776F61-0A6C-458C-8384-1CAE7E0B450C}"/>
    <cellStyle name="Currency 13 3 2 3 2 2 4 3" xfId="47841" xr:uid="{58B1495A-488A-43A6-81F6-57726A030119}"/>
    <cellStyle name="Currency 13 3 2 3 2 2 5" xfId="12421" xr:uid="{A46CEFFE-4DD6-4430-BF58-EE152F6EA403}"/>
    <cellStyle name="Currency 13 3 2 3 2 2 6" xfId="26111" xr:uid="{7F8C56CC-C65F-4A05-9705-451467113C5C}"/>
    <cellStyle name="Currency 13 3 2 3 2 2 7" xfId="40995" xr:uid="{544F6481-3754-4644-A11A-C594816259E0}"/>
    <cellStyle name="Currency 13 3 2 3 2 3" xfId="7286" xr:uid="{CE5E985B-FC2E-407F-921A-9FC19260095E}"/>
    <cellStyle name="Currency 13 3 2 3 2 3 2" xfId="10708" xr:uid="{7F87EA9C-B160-4B5F-B594-7DB0F49E106C}"/>
    <cellStyle name="Currency 13 3 2 3 2 3 2 2" xfId="24398" xr:uid="{03304625-8E90-4F9E-9B78-EB33D5BE7422}"/>
    <cellStyle name="Currency 13 3 2 3 2 3 2 2 2" xfId="38090" xr:uid="{6920B3D1-28CC-4135-87DA-4CB1EEC10E89}"/>
    <cellStyle name="Currency 13 3 2 3 2 3 2 2 3" xfId="52974" xr:uid="{6EA252F1-1C14-4482-B6D4-31F4E62821F0}"/>
    <cellStyle name="Currency 13 3 2 3 2 3 2 3" xfId="17554" xr:uid="{0C149C2D-A312-453D-8546-1E8AB1F52DAB}"/>
    <cellStyle name="Currency 13 3 2 3 2 3 2 4" xfId="31244" xr:uid="{CEF64CBB-5767-463B-966A-A2CBDE97D16A}"/>
    <cellStyle name="Currency 13 3 2 3 2 3 2 5" xfId="46128" xr:uid="{4DC828F4-BCA9-422D-80AA-FB298F182640}"/>
    <cellStyle name="Currency 13 3 2 3 2 3 3" xfId="20976" xr:uid="{958C218D-20B2-4FB3-B8B8-45ACA0C917F4}"/>
    <cellStyle name="Currency 13 3 2 3 2 3 3 2" xfId="34668" xr:uid="{76A1F13F-95E8-40E0-B69C-CE234E25C044}"/>
    <cellStyle name="Currency 13 3 2 3 2 3 3 3" xfId="49552" xr:uid="{3D6E2651-F132-4DE1-9966-DE3D9E4976F2}"/>
    <cellStyle name="Currency 13 3 2 3 2 3 4" xfId="14132" xr:uid="{34F198B9-BCEE-488A-9600-654435FFB333}"/>
    <cellStyle name="Currency 13 3 2 3 2 3 5" xfId="27822" xr:uid="{DA4FDD7F-EC15-4CDD-BF6A-AE26BD6DF4E9}"/>
    <cellStyle name="Currency 13 3 2 3 2 3 6" xfId="42706" xr:uid="{47DDC088-EDB4-4525-9E1B-A52DF88556B7}"/>
    <cellStyle name="Currency 13 3 2 3 2 4" xfId="8996" xr:uid="{937FB773-D2E2-4EFB-9D83-D2653D095318}"/>
    <cellStyle name="Currency 13 3 2 3 2 4 2" xfId="22686" xr:uid="{144A1956-3914-42F4-81BC-A0FBA1989238}"/>
    <cellStyle name="Currency 13 3 2 3 2 4 2 2" xfId="36378" xr:uid="{9D295332-2198-44AD-AD40-05FD4BDBD312}"/>
    <cellStyle name="Currency 13 3 2 3 2 4 2 3" xfId="51262" xr:uid="{8106E5B6-F544-4669-8C3F-43BA0E196784}"/>
    <cellStyle name="Currency 13 3 2 3 2 4 3" xfId="15842" xr:uid="{49C99449-47CF-4EB0-99C9-8129501E24DA}"/>
    <cellStyle name="Currency 13 3 2 3 2 4 4" xfId="29532" xr:uid="{855DAA28-3F0C-49F1-BEC1-82C6C00AEDB4}"/>
    <cellStyle name="Currency 13 3 2 3 2 4 5" xfId="44416" xr:uid="{509C3FC0-4750-41DB-97C7-195104108653}"/>
    <cellStyle name="Currency 13 3 2 3 2 5" xfId="19264" xr:uid="{E9B7C8BE-612E-4FB9-A5C1-18D0DA6D98F9}"/>
    <cellStyle name="Currency 13 3 2 3 2 5 2" xfId="32956" xr:uid="{F2D7C6EC-2251-4EFA-A2EC-81C6B7FE318A}"/>
    <cellStyle name="Currency 13 3 2 3 2 5 3" xfId="47840" xr:uid="{DDB50692-A811-4F78-A220-A22A06ADAD16}"/>
    <cellStyle name="Currency 13 3 2 3 2 6" xfId="12420" xr:uid="{E5066A94-E58A-4884-B111-E6710ED1FA08}"/>
    <cellStyle name="Currency 13 3 2 3 2 7" xfId="26110" xr:uid="{435DDFCF-589F-4B3B-9123-F17EC21D525D}"/>
    <cellStyle name="Currency 13 3 2 3 2 8" xfId="40994" xr:uid="{AFADB203-3AEF-4EC1-9DDF-AE8210AC9520}"/>
    <cellStyle name="Currency 13 3 2 3 3" xfId="5574" xr:uid="{2B777E6C-00D5-46EF-8A30-E54D42D7A4E7}"/>
    <cellStyle name="Currency 13 3 2 3 3 2" xfId="7288" xr:uid="{D0471D2E-7559-4311-A4B9-D6DC98877E4E}"/>
    <cellStyle name="Currency 13 3 2 3 3 2 2" xfId="10710" xr:uid="{9A8AC390-98DA-4840-8EE9-41E488279108}"/>
    <cellStyle name="Currency 13 3 2 3 3 2 2 2" xfId="24400" xr:uid="{CB6D2ECC-598B-4BB4-A881-36B8D33864D8}"/>
    <cellStyle name="Currency 13 3 2 3 3 2 2 2 2" xfId="38092" xr:uid="{DE878D1A-06B4-408B-83AF-89583FC545E0}"/>
    <cellStyle name="Currency 13 3 2 3 3 2 2 2 3" xfId="52976" xr:uid="{79F0D90F-9614-40FA-A558-43E08D319CCE}"/>
    <cellStyle name="Currency 13 3 2 3 3 2 2 3" xfId="17556" xr:uid="{8E7FF7DA-EE11-44AE-8BAF-A82C6131B5A7}"/>
    <cellStyle name="Currency 13 3 2 3 3 2 2 4" xfId="31246" xr:uid="{2824A171-E7A2-4CC9-86CE-FC76BF116057}"/>
    <cellStyle name="Currency 13 3 2 3 3 2 2 5" xfId="46130" xr:uid="{EE8C4499-7AAC-4ED6-A66C-D03C836E9F4C}"/>
    <cellStyle name="Currency 13 3 2 3 3 2 3" xfId="20978" xr:uid="{614EBBB8-7B9E-453A-BC52-B1AC8F6ACE72}"/>
    <cellStyle name="Currency 13 3 2 3 3 2 3 2" xfId="34670" xr:uid="{3ACD5A29-487C-4145-9E31-E6E0717CFB64}"/>
    <cellStyle name="Currency 13 3 2 3 3 2 3 3" xfId="49554" xr:uid="{A61D26F8-0C12-4416-90D5-B24AB3A04FB4}"/>
    <cellStyle name="Currency 13 3 2 3 3 2 4" xfId="14134" xr:uid="{8A00D1CE-72A5-409D-9E79-7BBE26FE69D0}"/>
    <cellStyle name="Currency 13 3 2 3 3 2 5" xfId="27824" xr:uid="{ADED3F65-A96E-491D-A1DF-11BB847ED922}"/>
    <cellStyle name="Currency 13 3 2 3 3 2 6" xfId="42708" xr:uid="{2F1E3D4C-A973-4A63-BE29-5223442520F6}"/>
    <cellStyle name="Currency 13 3 2 3 3 3" xfId="8998" xr:uid="{89D52794-295B-4999-A0CD-1FB09217B1A1}"/>
    <cellStyle name="Currency 13 3 2 3 3 3 2" xfId="22688" xr:uid="{A3A8381A-DFA6-46FD-B4C5-DE174209D7CD}"/>
    <cellStyle name="Currency 13 3 2 3 3 3 2 2" xfId="36380" xr:uid="{914D6AD8-4FE4-4C4D-887F-98480BCF1642}"/>
    <cellStyle name="Currency 13 3 2 3 3 3 2 3" xfId="51264" xr:uid="{33AC79DE-0957-4087-ABA0-9BA242356F4A}"/>
    <cellStyle name="Currency 13 3 2 3 3 3 3" xfId="15844" xr:uid="{B813CD3A-2A12-4DE6-9DB4-45FBC77E0B14}"/>
    <cellStyle name="Currency 13 3 2 3 3 3 4" xfId="29534" xr:uid="{D86004DA-45DA-443F-BC83-E5713D5A83AC}"/>
    <cellStyle name="Currency 13 3 2 3 3 3 5" xfId="44418" xr:uid="{1833FB89-D47E-4195-A61D-FF5F5A21B200}"/>
    <cellStyle name="Currency 13 3 2 3 3 4" xfId="19266" xr:uid="{E215E0E6-36AE-4BEE-B6B1-4078FE223601}"/>
    <cellStyle name="Currency 13 3 2 3 3 4 2" xfId="32958" xr:uid="{ECE1E57E-2873-47EF-A6B2-B488148C671A}"/>
    <cellStyle name="Currency 13 3 2 3 3 4 3" xfId="47842" xr:uid="{470C64E2-81AB-46BF-B6BC-84712B9C3C17}"/>
    <cellStyle name="Currency 13 3 2 3 3 5" xfId="12422" xr:uid="{E8E45B0C-B76C-4E02-87D6-023D810848E0}"/>
    <cellStyle name="Currency 13 3 2 3 3 6" xfId="26112" xr:uid="{6153D68D-96FE-46EB-8542-3FE10FDEBA42}"/>
    <cellStyle name="Currency 13 3 2 3 3 7" xfId="40996" xr:uid="{25B67D16-896B-4F03-A7F0-B755759C6E11}"/>
    <cellStyle name="Currency 13 3 2 3 4" xfId="5575" xr:uid="{CF1A5B41-A6B9-48C9-AD11-65C5896BEB24}"/>
    <cellStyle name="Currency 13 3 2 3 4 2" xfId="7289" xr:uid="{534A708E-FFDA-4397-9513-65D4BA993913}"/>
    <cellStyle name="Currency 13 3 2 3 4 2 2" xfId="10711" xr:uid="{3E65BE1D-D5BE-47F2-921C-19B871E8B116}"/>
    <cellStyle name="Currency 13 3 2 3 4 2 2 2" xfId="24401" xr:uid="{658B5FB7-A2B4-47A5-BBB2-133889519FF9}"/>
    <cellStyle name="Currency 13 3 2 3 4 2 2 2 2" xfId="38093" xr:uid="{72B37CBC-0C48-435C-B0C3-D8A2114125F9}"/>
    <cellStyle name="Currency 13 3 2 3 4 2 2 2 3" xfId="52977" xr:uid="{34164197-AD42-4420-A0E4-75D34546AE4A}"/>
    <cellStyle name="Currency 13 3 2 3 4 2 2 3" xfId="17557" xr:uid="{ECC5C2E1-771A-4537-9D8E-D7853D2D297A}"/>
    <cellStyle name="Currency 13 3 2 3 4 2 2 4" xfId="31247" xr:uid="{536C60FB-E879-443B-A2AB-59D34077F90C}"/>
    <cellStyle name="Currency 13 3 2 3 4 2 2 5" xfId="46131" xr:uid="{82084C53-8990-4153-A176-8B0F8E836AFA}"/>
    <cellStyle name="Currency 13 3 2 3 4 2 3" xfId="20979" xr:uid="{DD3A3EE9-B942-4940-B48B-C043882A15B2}"/>
    <cellStyle name="Currency 13 3 2 3 4 2 3 2" xfId="34671" xr:uid="{CAB0A1BE-B34D-4858-A875-E2281FB4D363}"/>
    <cellStyle name="Currency 13 3 2 3 4 2 3 3" xfId="49555" xr:uid="{4B4BF60A-543F-4270-828D-0BA27CBC83CB}"/>
    <cellStyle name="Currency 13 3 2 3 4 2 4" xfId="14135" xr:uid="{401591B2-276C-407B-8EF2-9F211F4E0A1C}"/>
    <cellStyle name="Currency 13 3 2 3 4 2 5" xfId="27825" xr:uid="{B48D2C1C-1231-44A6-9271-AAB5B89BF41F}"/>
    <cellStyle name="Currency 13 3 2 3 4 2 6" xfId="42709" xr:uid="{6D87828D-6306-44DB-A0F2-B89AE1A39AA5}"/>
    <cellStyle name="Currency 13 3 2 3 4 3" xfId="8999" xr:uid="{0CB734BA-71C9-4234-A2D1-DCF6DE7E7B80}"/>
    <cellStyle name="Currency 13 3 2 3 4 3 2" xfId="22689" xr:uid="{AA14BEA9-A23E-4B9B-B2C1-BD9A5EFD4266}"/>
    <cellStyle name="Currency 13 3 2 3 4 3 2 2" xfId="36381" xr:uid="{4670BB0E-3422-4E21-9EEE-EF5675813EE8}"/>
    <cellStyle name="Currency 13 3 2 3 4 3 2 3" xfId="51265" xr:uid="{0375D053-116D-4A13-B5A5-E86446277252}"/>
    <cellStyle name="Currency 13 3 2 3 4 3 3" xfId="15845" xr:uid="{6CF365FB-021C-4F56-AEB5-1C5D58F5DF4C}"/>
    <cellStyle name="Currency 13 3 2 3 4 3 4" xfId="29535" xr:uid="{5CC31C07-1F44-4E6C-8833-DEA4C6AE81C2}"/>
    <cellStyle name="Currency 13 3 2 3 4 3 5" xfId="44419" xr:uid="{CF65AF58-31D9-4B42-8D9A-AC320D54D77A}"/>
    <cellStyle name="Currency 13 3 2 3 4 4" xfId="19267" xr:uid="{B7743F45-1E1D-4642-98DE-0A7FC0750B42}"/>
    <cellStyle name="Currency 13 3 2 3 4 4 2" xfId="32959" xr:uid="{F1FB3D27-C90F-4987-9468-EE4F98902356}"/>
    <cellStyle name="Currency 13 3 2 3 4 4 3" xfId="47843" xr:uid="{5200C60A-8ABB-4DEE-ABD3-C15E7B5E4216}"/>
    <cellStyle name="Currency 13 3 2 3 4 5" xfId="12423" xr:uid="{DCA4A93F-5630-46F1-ABD8-2B9A91D65F8D}"/>
    <cellStyle name="Currency 13 3 2 3 4 6" xfId="26113" xr:uid="{3A0F5691-622D-4651-8C21-CB11E7F2817F}"/>
    <cellStyle name="Currency 13 3 2 3 4 7" xfId="40997" xr:uid="{42183586-B89F-4D49-8FEA-40B5B695D481}"/>
    <cellStyle name="Currency 13 3 2 3 5" xfId="7285" xr:uid="{AB27DDAE-5859-4C77-B0EE-10A97FDC5FB1}"/>
    <cellStyle name="Currency 13 3 2 3 5 2" xfId="10707" xr:uid="{923CA646-3EBC-4C16-9FE5-CF7F81905832}"/>
    <cellStyle name="Currency 13 3 2 3 5 2 2" xfId="24397" xr:uid="{03433558-EFB2-48F4-BA6E-9EB5FD76E898}"/>
    <cellStyle name="Currency 13 3 2 3 5 2 2 2" xfId="38089" xr:uid="{904D8D1D-7C08-4C08-9EF8-3225F6466719}"/>
    <cellStyle name="Currency 13 3 2 3 5 2 2 3" xfId="52973" xr:uid="{E4B6CB6A-40F7-4087-BF8B-E69F6F10A77C}"/>
    <cellStyle name="Currency 13 3 2 3 5 2 3" xfId="17553" xr:uid="{63A863AF-FCD3-426E-88F4-846AE788C41C}"/>
    <cellStyle name="Currency 13 3 2 3 5 2 4" xfId="31243" xr:uid="{8E7045DB-E818-4222-9CBD-E62F8A781066}"/>
    <cellStyle name="Currency 13 3 2 3 5 2 5" xfId="46127" xr:uid="{5EF0305E-443F-4871-AB6A-DC850BE32A1A}"/>
    <cellStyle name="Currency 13 3 2 3 5 3" xfId="20975" xr:uid="{250F317D-F5C1-4935-BCD7-4B6BF9FA588C}"/>
    <cellStyle name="Currency 13 3 2 3 5 3 2" xfId="34667" xr:uid="{E61C4A88-2389-4E56-AA5A-40C6163171FE}"/>
    <cellStyle name="Currency 13 3 2 3 5 3 3" xfId="49551" xr:uid="{4585D6D4-BBB1-499D-B5AE-F0A882AAA511}"/>
    <cellStyle name="Currency 13 3 2 3 5 4" xfId="14131" xr:uid="{1C9CE888-5AD1-4BF4-9C72-FC3A082D7A3A}"/>
    <cellStyle name="Currency 13 3 2 3 5 5" xfId="27821" xr:uid="{B9B18E87-958A-434C-A72E-651AA6EC6DA8}"/>
    <cellStyle name="Currency 13 3 2 3 5 6" xfId="42705" xr:uid="{1CFF608A-D8BA-440A-8803-3FE652A96F46}"/>
    <cellStyle name="Currency 13 3 2 3 6" xfId="8995" xr:uid="{1B446AE4-D2F5-49D8-AE44-B606E5F2FFCB}"/>
    <cellStyle name="Currency 13 3 2 3 6 2" xfId="22685" xr:uid="{102A0AC5-A640-4A3B-87CE-818517A6C11D}"/>
    <cellStyle name="Currency 13 3 2 3 6 2 2" xfId="36377" xr:uid="{465E2198-6761-4AF2-910A-62F8F7207A58}"/>
    <cellStyle name="Currency 13 3 2 3 6 2 3" xfId="51261" xr:uid="{F76EFB73-BB3C-4C52-9333-BA340794E379}"/>
    <cellStyle name="Currency 13 3 2 3 6 3" xfId="15841" xr:uid="{FF435B67-CA4F-4383-8E33-CCA71AE8547E}"/>
    <cellStyle name="Currency 13 3 2 3 6 4" xfId="29531" xr:uid="{B2223CC2-9D05-4DF3-AA4D-ED9C32A84EE0}"/>
    <cellStyle name="Currency 13 3 2 3 6 5" xfId="44415" xr:uid="{660A63BF-8025-4AE5-9E9D-D211DE7B747E}"/>
    <cellStyle name="Currency 13 3 2 3 7" xfId="19263" xr:uid="{A5A64BF7-B37D-4976-9251-B25D1E3E125F}"/>
    <cellStyle name="Currency 13 3 2 3 7 2" xfId="32955" xr:uid="{4CC57762-6366-4AED-8F15-E0F39553E2F7}"/>
    <cellStyle name="Currency 13 3 2 3 7 3" xfId="47839" xr:uid="{104952A6-CFBD-488B-B473-AB4F7EC08E70}"/>
    <cellStyle name="Currency 13 3 2 3 8" xfId="12419" xr:uid="{572C20FB-2323-4A66-8FDB-06A6B85B9583}"/>
    <cellStyle name="Currency 13 3 2 3 9" xfId="26109" xr:uid="{76CEE7EE-144D-4133-A94E-B7E7E2C1A8FF}"/>
    <cellStyle name="Currency 13 3 2 4" xfId="5576" xr:uid="{DEE52F2C-66B7-4460-A256-B2730CFDA5B2}"/>
    <cellStyle name="Currency 13 3 2 4 2" xfId="5577" xr:uid="{9E89B868-B877-401B-B402-D3F4E5BB23B8}"/>
    <cellStyle name="Currency 13 3 2 4 2 2" xfId="7291" xr:uid="{E1FA90E4-A6E2-4F6A-9F1E-E138A3606C6B}"/>
    <cellStyle name="Currency 13 3 2 4 2 2 2" xfId="10713" xr:uid="{D9D0059B-0C78-4058-92DB-CB7861FA751F}"/>
    <cellStyle name="Currency 13 3 2 4 2 2 2 2" xfId="24403" xr:uid="{136FDF41-7742-4F89-AB6E-FB0C656EE671}"/>
    <cellStyle name="Currency 13 3 2 4 2 2 2 2 2" xfId="38095" xr:uid="{BF4C21F6-C810-4DAD-A26B-A86376E0FF1A}"/>
    <cellStyle name="Currency 13 3 2 4 2 2 2 2 3" xfId="52979" xr:uid="{912B46ED-47F4-4848-842E-6E41BB34C495}"/>
    <cellStyle name="Currency 13 3 2 4 2 2 2 3" xfId="17559" xr:uid="{FC0CAB18-3326-49EC-8345-0D1AD028DBBD}"/>
    <cellStyle name="Currency 13 3 2 4 2 2 2 4" xfId="31249" xr:uid="{AC320C6C-C51E-422E-B2BE-A1B2B7CF498B}"/>
    <cellStyle name="Currency 13 3 2 4 2 2 2 5" xfId="46133" xr:uid="{7EA5A0FC-E15F-4B65-9003-71916F4F50A9}"/>
    <cellStyle name="Currency 13 3 2 4 2 2 3" xfId="20981" xr:uid="{12380CF0-0DDC-4DD3-B42C-8BA671B3B0AD}"/>
    <cellStyle name="Currency 13 3 2 4 2 2 3 2" xfId="34673" xr:uid="{7A645CEA-807C-40A2-BAC4-A83162AF2D64}"/>
    <cellStyle name="Currency 13 3 2 4 2 2 3 3" xfId="49557" xr:uid="{095844E5-7A53-492D-AD26-48729CB50419}"/>
    <cellStyle name="Currency 13 3 2 4 2 2 4" xfId="14137" xr:uid="{E1711A39-0911-452E-8CC0-F9F60AFFAED4}"/>
    <cellStyle name="Currency 13 3 2 4 2 2 5" xfId="27827" xr:uid="{D6DC4179-66B9-468B-B457-AF906536B837}"/>
    <cellStyle name="Currency 13 3 2 4 2 2 6" xfId="42711" xr:uid="{0EEED561-C0B2-44E9-A107-CD1CBE02ADEE}"/>
    <cellStyle name="Currency 13 3 2 4 2 3" xfId="9001" xr:uid="{2219A919-B9C8-49E7-A4CC-B9ADAD52F0EE}"/>
    <cellStyle name="Currency 13 3 2 4 2 3 2" xfId="22691" xr:uid="{8DE1061A-8FBC-4B9B-9477-C1DEE3A73800}"/>
    <cellStyle name="Currency 13 3 2 4 2 3 2 2" xfId="36383" xr:uid="{5AB7F540-28A9-4DEB-8439-371568FFF5D6}"/>
    <cellStyle name="Currency 13 3 2 4 2 3 2 3" xfId="51267" xr:uid="{2CD54CE2-DDC9-4639-8F3B-BF2DF252612B}"/>
    <cellStyle name="Currency 13 3 2 4 2 3 3" xfId="15847" xr:uid="{C9FCFC5A-37F6-4FE9-83C0-AFC2A97D304A}"/>
    <cellStyle name="Currency 13 3 2 4 2 3 4" xfId="29537" xr:uid="{0194E4F0-478E-44D1-ABAE-A6324575EA4A}"/>
    <cellStyle name="Currency 13 3 2 4 2 3 5" xfId="44421" xr:uid="{8CD063B1-4D27-414E-A417-735A21A1DBDC}"/>
    <cellStyle name="Currency 13 3 2 4 2 4" xfId="19269" xr:uid="{F173437C-A4BE-4548-B651-657292229C48}"/>
    <cellStyle name="Currency 13 3 2 4 2 4 2" xfId="32961" xr:uid="{ABFB0F1B-E486-4FF3-B189-6D8F0106512B}"/>
    <cellStyle name="Currency 13 3 2 4 2 4 3" xfId="47845" xr:uid="{695D1CE0-6F53-4015-BF91-947FA707CA47}"/>
    <cellStyle name="Currency 13 3 2 4 2 5" xfId="12425" xr:uid="{C57FA38C-92F4-4C39-96EC-6BB5F5BF1425}"/>
    <cellStyle name="Currency 13 3 2 4 2 6" xfId="26115" xr:uid="{94BA2F3C-B9F9-4789-A1DD-F861E6CE2CD3}"/>
    <cellStyle name="Currency 13 3 2 4 2 7" xfId="40999" xr:uid="{68BC9E05-E09B-40AB-BC46-575A38703AE4}"/>
    <cellStyle name="Currency 13 3 2 4 3" xfId="7290" xr:uid="{8E3ED2E1-D0FF-47AF-B11F-E0D27D0A5399}"/>
    <cellStyle name="Currency 13 3 2 4 3 2" xfId="10712" xr:uid="{C62D0021-1AAC-43CD-A998-806F312753CE}"/>
    <cellStyle name="Currency 13 3 2 4 3 2 2" xfId="24402" xr:uid="{C59AA2CF-4933-4D1E-AF95-15E735E27D33}"/>
    <cellStyle name="Currency 13 3 2 4 3 2 2 2" xfId="38094" xr:uid="{1E9C0DEA-2ED8-43DB-A9FB-B5509955BF38}"/>
    <cellStyle name="Currency 13 3 2 4 3 2 2 3" xfId="52978" xr:uid="{2021D73E-2C80-4190-8F55-FE5454541E38}"/>
    <cellStyle name="Currency 13 3 2 4 3 2 3" xfId="17558" xr:uid="{F1F50F05-0BCE-4BB9-9CF2-E8BDAC0D846C}"/>
    <cellStyle name="Currency 13 3 2 4 3 2 4" xfId="31248" xr:uid="{1D90EECA-90AE-4FD9-BB3A-A8575613BB33}"/>
    <cellStyle name="Currency 13 3 2 4 3 2 5" xfId="46132" xr:uid="{30482202-0434-4FEB-937A-ECEF3657F4EF}"/>
    <cellStyle name="Currency 13 3 2 4 3 3" xfId="20980" xr:uid="{5144811C-FCB5-4077-8A8F-BB9FCBF7233F}"/>
    <cellStyle name="Currency 13 3 2 4 3 3 2" xfId="34672" xr:uid="{3BDD6131-9BE8-4C56-9E67-09567109412B}"/>
    <cellStyle name="Currency 13 3 2 4 3 3 3" xfId="49556" xr:uid="{C2E6B445-9FFB-47D2-8B53-868718DD36B4}"/>
    <cellStyle name="Currency 13 3 2 4 3 4" xfId="14136" xr:uid="{412A6BBF-8DB7-48BF-9187-F5674C49159E}"/>
    <cellStyle name="Currency 13 3 2 4 3 5" xfId="27826" xr:uid="{362E95BE-73E4-4E7E-9586-B4A212E9D1F0}"/>
    <cellStyle name="Currency 13 3 2 4 3 6" xfId="42710" xr:uid="{B0A8A806-D21E-44A4-A190-1CFF02EDF4F3}"/>
    <cellStyle name="Currency 13 3 2 4 4" xfId="9000" xr:uid="{041AB94F-0127-4536-9DE1-11EBDE139A1F}"/>
    <cellStyle name="Currency 13 3 2 4 4 2" xfId="22690" xr:uid="{A05AD6E4-FA94-42E4-B4E0-FC1A6EEF4EDA}"/>
    <cellStyle name="Currency 13 3 2 4 4 2 2" xfId="36382" xr:uid="{C2C90CCF-D710-4217-BCDA-326795CDD034}"/>
    <cellStyle name="Currency 13 3 2 4 4 2 3" xfId="51266" xr:uid="{E183ECEF-4058-4C0F-A579-67E0D3925F0E}"/>
    <cellStyle name="Currency 13 3 2 4 4 3" xfId="15846" xr:uid="{41E804F6-B2CC-4BEB-92F9-4DA97FEB6400}"/>
    <cellStyle name="Currency 13 3 2 4 4 4" xfId="29536" xr:uid="{FCD6494A-CB15-4AE9-8227-557F2F8DAE1F}"/>
    <cellStyle name="Currency 13 3 2 4 4 5" xfId="44420" xr:uid="{A671259D-81F6-44E3-84F5-A2B2D8EB18E7}"/>
    <cellStyle name="Currency 13 3 2 4 5" xfId="19268" xr:uid="{71FB39B9-81E4-49C0-9624-3D156457A3AD}"/>
    <cellStyle name="Currency 13 3 2 4 5 2" xfId="32960" xr:uid="{BA8766AE-462C-4F02-B74D-5D804462C5C4}"/>
    <cellStyle name="Currency 13 3 2 4 5 3" xfId="47844" xr:uid="{0FF3DA7F-BB52-49CB-8932-1E6FBCA63261}"/>
    <cellStyle name="Currency 13 3 2 4 6" xfId="12424" xr:uid="{1571D79E-F03F-4B16-82D1-2934764C61BE}"/>
    <cellStyle name="Currency 13 3 2 4 7" xfId="26114" xr:uid="{4B13B967-9119-4C87-A1F6-1F35B8CC5EDA}"/>
    <cellStyle name="Currency 13 3 2 4 8" xfId="40998" xr:uid="{D10F9560-A315-4DEE-BF2B-AAE6B97865F9}"/>
    <cellStyle name="Currency 13 3 2 5" xfId="5578" xr:uid="{5636E12A-9BAF-4CCD-82F2-C7E903A51D8F}"/>
    <cellStyle name="Currency 13 3 2 5 2" xfId="7292" xr:uid="{BE570C8D-6375-473A-B5B7-81AF9C32A331}"/>
    <cellStyle name="Currency 13 3 2 5 2 2" xfId="10714" xr:uid="{0691F669-62B8-48AE-AB79-A1D1AE668F15}"/>
    <cellStyle name="Currency 13 3 2 5 2 2 2" xfId="24404" xr:uid="{BF319662-2F9C-47D1-80C6-864E30170CDE}"/>
    <cellStyle name="Currency 13 3 2 5 2 2 2 2" xfId="38096" xr:uid="{6C0CA34D-6962-4269-B676-EEB0F39C65E6}"/>
    <cellStyle name="Currency 13 3 2 5 2 2 2 3" xfId="52980" xr:uid="{67690C04-EE33-4A54-A764-799495E26DD6}"/>
    <cellStyle name="Currency 13 3 2 5 2 2 3" xfId="17560" xr:uid="{91872938-F6A8-4B29-8E7D-33175DB0A103}"/>
    <cellStyle name="Currency 13 3 2 5 2 2 4" xfId="31250" xr:uid="{CD03481B-C755-4F34-9696-D39AE10BCF52}"/>
    <cellStyle name="Currency 13 3 2 5 2 2 5" xfId="46134" xr:uid="{8BB1A166-F6C0-4264-88D0-172673802C80}"/>
    <cellStyle name="Currency 13 3 2 5 2 3" xfId="20982" xr:uid="{7E636842-E2DF-488F-B597-424E61103ACD}"/>
    <cellStyle name="Currency 13 3 2 5 2 3 2" xfId="34674" xr:uid="{74779AC2-8A85-4F10-83C9-668DBE187C3D}"/>
    <cellStyle name="Currency 13 3 2 5 2 3 3" xfId="49558" xr:uid="{B2E25A29-5B96-4E83-8B6A-A323835500E0}"/>
    <cellStyle name="Currency 13 3 2 5 2 4" xfId="14138" xr:uid="{37763646-D11A-417F-9AC1-FD553B25F74E}"/>
    <cellStyle name="Currency 13 3 2 5 2 5" xfId="27828" xr:uid="{22A3A600-5656-4AAD-9CEC-ED0BA23E4B40}"/>
    <cellStyle name="Currency 13 3 2 5 2 6" xfId="42712" xr:uid="{1FCED07D-5F43-4850-B2DA-71DF8413DAEB}"/>
    <cellStyle name="Currency 13 3 2 5 3" xfId="9002" xr:uid="{54EEB339-A855-4CDF-B37C-C5B495E246DF}"/>
    <cellStyle name="Currency 13 3 2 5 3 2" xfId="22692" xr:uid="{23E07D24-11E9-443A-8010-3BF65EF64500}"/>
    <cellStyle name="Currency 13 3 2 5 3 2 2" xfId="36384" xr:uid="{DCB8952D-7630-4AFC-87AA-5936432E9714}"/>
    <cellStyle name="Currency 13 3 2 5 3 2 3" xfId="51268" xr:uid="{0F61FB57-7F21-4FCB-BC0F-F41106D7E4F7}"/>
    <cellStyle name="Currency 13 3 2 5 3 3" xfId="15848" xr:uid="{25FD4E03-834D-4107-92EA-7F71B3E99E35}"/>
    <cellStyle name="Currency 13 3 2 5 3 4" xfId="29538" xr:uid="{9B6DBAE5-9917-4FBE-A942-A13CD02F74F3}"/>
    <cellStyle name="Currency 13 3 2 5 3 5" xfId="44422" xr:uid="{F78EFB3E-0419-4A34-968C-D450ED28696B}"/>
    <cellStyle name="Currency 13 3 2 5 4" xfId="19270" xr:uid="{2ED67E8B-60FA-4867-93DB-DC00EA2FB2BF}"/>
    <cellStyle name="Currency 13 3 2 5 4 2" xfId="32962" xr:uid="{7F1E0074-F8DA-42E6-A9DC-5273D613DF02}"/>
    <cellStyle name="Currency 13 3 2 5 4 3" xfId="47846" xr:uid="{7064DF7C-DC74-40D4-8B4D-0FDDEE16E267}"/>
    <cellStyle name="Currency 13 3 2 5 5" xfId="12426" xr:uid="{AC2CAEC8-68B1-405B-9E9D-4A4AF44EC9DD}"/>
    <cellStyle name="Currency 13 3 2 5 6" xfId="26116" xr:uid="{79F223D8-A23A-4006-9E47-A88E105FD5B1}"/>
    <cellStyle name="Currency 13 3 2 5 7" xfId="41000" xr:uid="{A28B2C5E-5A6F-40B6-AA81-33CFC8B5DB57}"/>
    <cellStyle name="Currency 13 3 2 6" xfId="5579" xr:uid="{ACCA7A05-726F-4120-8C1A-909F11F786B9}"/>
    <cellStyle name="Currency 13 3 2 6 2" xfId="7293" xr:uid="{AB130034-21A1-4220-B5A1-06B1C6CB6465}"/>
    <cellStyle name="Currency 13 3 2 6 2 2" xfId="10715" xr:uid="{6D1FAB8B-5018-4989-8C98-2D643CECC292}"/>
    <cellStyle name="Currency 13 3 2 6 2 2 2" xfId="24405" xr:uid="{75B812EE-6806-4C1A-9B08-9386D4395CAF}"/>
    <cellStyle name="Currency 13 3 2 6 2 2 2 2" xfId="38097" xr:uid="{88A82BA8-D75A-49B7-A047-64CC1C276616}"/>
    <cellStyle name="Currency 13 3 2 6 2 2 2 3" xfId="52981" xr:uid="{59ACE25D-0243-4FE7-957B-07CAE067B977}"/>
    <cellStyle name="Currency 13 3 2 6 2 2 3" xfId="17561" xr:uid="{122C208D-853E-4BB4-A501-76D9DD95286C}"/>
    <cellStyle name="Currency 13 3 2 6 2 2 4" xfId="31251" xr:uid="{AE08EC45-5BED-4E7D-911D-87C85A29B3C2}"/>
    <cellStyle name="Currency 13 3 2 6 2 2 5" xfId="46135" xr:uid="{C3BEF439-D7B8-4F99-A7E2-CFA9D5A31A35}"/>
    <cellStyle name="Currency 13 3 2 6 2 3" xfId="20983" xr:uid="{32B1475B-7FF8-487E-A947-8C4307A33D62}"/>
    <cellStyle name="Currency 13 3 2 6 2 3 2" xfId="34675" xr:uid="{EA866EC1-808B-4D31-B835-75C50B9AA839}"/>
    <cellStyle name="Currency 13 3 2 6 2 3 3" xfId="49559" xr:uid="{E1859A46-7DBA-41C6-9464-24DAEE8DC745}"/>
    <cellStyle name="Currency 13 3 2 6 2 4" xfId="14139" xr:uid="{EECC1C5E-F0C3-4F37-879B-782ACA223CB1}"/>
    <cellStyle name="Currency 13 3 2 6 2 5" xfId="27829" xr:uid="{C6FEE310-6DB5-4491-BE27-D952D5278A84}"/>
    <cellStyle name="Currency 13 3 2 6 2 6" xfId="42713" xr:uid="{00C0EA6B-6E2C-41C4-AFD0-66876B76B382}"/>
    <cellStyle name="Currency 13 3 2 6 3" xfId="9003" xr:uid="{9EED5EDD-94F1-4DFB-A745-59EDC4712F31}"/>
    <cellStyle name="Currency 13 3 2 6 3 2" xfId="22693" xr:uid="{6995D794-0693-4E34-9673-BD82AA2A99FA}"/>
    <cellStyle name="Currency 13 3 2 6 3 2 2" xfId="36385" xr:uid="{22FEC5D9-E4CA-4356-BA14-3B8F5D5B0BD6}"/>
    <cellStyle name="Currency 13 3 2 6 3 2 3" xfId="51269" xr:uid="{DF0F6B67-4F3B-4F5D-8388-8AE06FEA0D60}"/>
    <cellStyle name="Currency 13 3 2 6 3 3" xfId="15849" xr:uid="{91D1BECD-26AB-4C7E-B0AC-C9FF33E5F670}"/>
    <cellStyle name="Currency 13 3 2 6 3 4" xfId="29539" xr:uid="{C55EE8B5-C2AA-42EC-8C4C-0E37BA9DF565}"/>
    <cellStyle name="Currency 13 3 2 6 3 5" xfId="44423" xr:uid="{313030C2-FD8E-4A0B-AF14-FE2C9F51506C}"/>
    <cellStyle name="Currency 13 3 2 6 4" xfId="19271" xr:uid="{3F577953-E569-4D2F-8946-F71330989F3A}"/>
    <cellStyle name="Currency 13 3 2 6 4 2" xfId="32963" xr:uid="{8693AE1A-F67D-4E1F-B2CF-3674209DD802}"/>
    <cellStyle name="Currency 13 3 2 6 4 3" xfId="47847" xr:uid="{21610AE8-319A-4670-8307-05F28A6840A1}"/>
    <cellStyle name="Currency 13 3 2 6 5" xfId="12427" xr:uid="{B1934504-9029-4B5F-8DDF-1341DD9E1E2E}"/>
    <cellStyle name="Currency 13 3 2 6 6" xfId="26117" xr:uid="{D5D37E64-BBE9-40E5-B2B7-B112FBE266A6}"/>
    <cellStyle name="Currency 13 3 2 6 7" xfId="41001" xr:uid="{EFC18CB9-ADE5-44B7-8544-762754D6F4CE}"/>
    <cellStyle name="Currency 13 3 2 7" xfId="7279" xr:uid="{6F59AA2D-291D-402D-99BB-1AA3129D3678}"/>
    <cellStyle name="Currency 13 3 2 7 2" xfId="10701" xr:uid="{D39ACC5A-58D2-486C-8B3B-A8A535BBF88A}"/>
    <cellStyle name="Currency 13 3 2 7 2 2" xfId="24391" xr:uid="{67B84901-E75B-49C3-BA6F-D917DAFBB550}"/>
    <cellStyle name="Currency 13 3 2 7 2 2 2" xfId="38083" xr:uid="{D5ADAFDA-C9F7-4938-82BB-25A2A71D621E}"/>
    <cellStyle name="Currency 13 3 2 7 2 2 3" xfId="52967" xr:uid="{B28688D7-CF38-42DF-ABB2-980E5D72E33A}"/>
    <cellStyle name="Currency 13 3 2 7 2 3" xfId="17547" xr:uid="{03FEAADB-C1B9-40EE-9866-C6E96BFF70C4}"/>
    <cellStyle name="Currency 13 3 2 7 2 4" xfId="31237" xr:uid="{7453AAA9-9A77-401D-BEE6-28DFA57AA273}"/>
    <cellStyle name="Currency 13 3 2 7 2 5" xfId="46121" xr:uid="{C0292E73-1A35-441A-BF9E-AFF2FD9351AD}"/>
    <cellStyle name="Currency 13 3 2 7 3" xfId="20969" xr:uid="{2C366576-B524-4681-94BB-20DD0F87E3D2}"/>
    <cellStyle name="Currency 13 3 2 7 3 2" xfId="34661" xr:uid="{8118CD4F-D9AC-4E22-B339-6EC96EC15FC3}"/>
    <cellStyle name="Currency 13 3 2 7 3 3" xfId="49545" xr:uid="{60892659-F880-4714-B740-C114A33B3C8C}"/>
    <cellStyle name="Currency 13 3 2 7 4" xfId="14125" xr:uid="{28D86438-4227-4472-AB82-C6E4ED40113C}"/>
    <cellStyle name="Currency 13 3 2 7 5" xfId="27815" xr:uid="{48AE88F4-5AE8-4B1F-92A4-F4E7CBEDBC6C}"/>
    <cellStyle name="Currency 13 3 2 7 6" xfId="42699" xr:uid="{52A56B6A-730F-470F-87C8-A7B9442C3527}"/>
    <cellStyle name="Currency 13 3 2 8" xfId="8989" xr:uid="{8E7EA451-1EBD-478F-8C89-4C4A520085F7}"/>
    <cellStyle name="Currency 13 3 2 8 2" xfId="22679" xr:uid="{D91FE14D-9DB1-44DF-AB54-52DD9B6E55E7}"/>
    <cellStyle name="Currency 13 3 2 8 2 2" xfId="36371" xr:uid="{A42220AD-2D30-41EA-AF7F-B970AF031DDA}"/>
    <cellStyle name="Currency 13 3 2 8 2 3" xfId="51255" xr:uid="{4D524D41-D043-46BB-B1A8-4040E9F061CB}"/>
    <cellStyle name="Currency 13 3 2 8 3" xfId="15835" xr:uid="{C0C9DF30-69B2-460D-9620-F517CC469492}"/>
    <cellStyle name="Currency 13 3 2 8 4" xfId="29525" xr:uid="{58DD564F-4755-4A74-B9A3-85CE98CDEA4F}"/>
    <cellStyle name="Currency 13 3 2 8 5" xfId="44409" xr:uid="{20C8D67F-8931-44F8-AACA-46D5837F77C0}"/>
    <cellStyle name="Currency 13 3 2 9" xfId="19257" xr:uid="{4703B942-6C15-4A30-92E3-A40A7F78500B}"/>
    <cellStyle name="Currency 13 3 2 9 2" xfId="32949" xr:uid="{F0FFEBFE-F47B-431D-941A-AD5FD9F95987}"/>
    <cellStyle name="Currency 13 3 2 9 3" xfId="47833" xr:uid="{E323777C-A916-4F2B-ADFB-85532A98B1B8}"/>
    <cellStyle name="Currency 13 3 3" xfId="5580" xr:uid="{E1E5FFBB-415E-4DCD-8359-272B363A981B}"/>
    <cellStyle name="Currency 13 3 3 10" xfId="41002" xr:uid="{360EBFA9-B746-49CE-AAA5-80AA30664084}"/>
    <cellStyle name="Currency 13 3 3 2" xfId="5581" xr:uid="{0497AA50-107A-4E6F-AC78-1E06798C48F8}"/>
    <cellStyle name="Currency 13 3 3 2 2" xfId="5582" xr:uid="{F56BFC57-068E-4FBA-AFE5-761C52C9B8F0}"/>
    <cellStyle name="Currency 13 3 3 2 2 2" xfId="7296" xr:uid="{E519FDBD-44DC-4809-8F33-93B8DDCE5DB2}"/>
    <cellStyle name="Currency 13 3 3 2 2 2 2" xfId="10718" xr:uid="{99627202-5AF3-4A12-968D-A3F24D4FF0DB}"/>
    <cellStyle name="Currency 13 3 3 2 2 2 2 2" xfId="24408" xr:uid="{F953341F-ECC5-4643-A0FD-53CED5A418E9}"/>
    <cellStyle name="Currency 13 3 3 2 2 2 2 2 2" xfId="38100" xr:uid="{A420B023-5F7A-4710-A434-09EF4963544C}"/>
    <cellStyle name="Currency 13 3 3 2 2 2 2 2 3" xfId="52984" xr:uid="{BA8D6671-4624-45E2-B7AF-8B2573F2428C}"/>
    <cellStyle name="Currency 13 3 3 2 2 2 2 3" xfId="17564" xr:uid="{80AD66D0-97DB-4047-9349-EE57320FD018}"/>
    <cellStyle name="Currency 13 3 3 2 2 2 2 4" xfId="31254" xr:uid="{8AC265D4-5DF6-46A0-B266-40998752B3F1}"/>
    <cellStyle name="Currency 13 3 3 2 2 2 2 5" xfId="46138" xr:uid="{5D884FFA-029F-4886-906C-5F15C952C012}"/>
    <cellStyle name="Currency 13 3 3 2 2 2 3" xfId="20986" xr:uid="{A5E0EE8E-03E0-4385-B27F-4E61A071C9A2}"/>
    <cellStyle name="Currency 13 3 3 2 2 2 3 2" xfId="34678" xr:uid="{CBD83E0C-FD8C-4AE1-9288-6B1F42996C48}"/>
    <cellStyle name="Currency 13 3 3 2 2 2 3 3" xfId="49562" xr:uid="{B8ACAC7E-625A-4EA6-AA40-83555D214425}"/>
    <cellStyle name="Currency 13 3 3 2 2 2 4" xfId="14142" xr:uid="{B7036743-ACBF-4AB2-8200-88F4C83BE4FA}"/>
    <cellStyle name="Currency 13 3 3 2 2 2 5" xfId="27832" xr:uid="{D543B1AD-3733-4208-AC87-2F10823B2E13}"/>
    <cellStyle name="Currency 13 3 3 2 2 2 6" xfId="42716" xr:uid="{DF38D04B-A806-429D-BEB7-31322848B9DA}"/>
    <cellStyle name="Currency 13 3 3 2 2 3" xfId="9006" xr:uid="{C081CCA3-A67E-4A33-AF54-8B1570D9FB3B}"/>
    <cellStyle name="Currency 13 3 3 2 2 3 2" xfId="22696" xr:uid="{30C4C9CD-12EC-4C80-8961-5F2C7F8981B4}"/>
    <cellStyle name="Currency 13 3 3 2 2 3 2 2" xfId="36388" xr:uid="{22130935-72E3-482A-8508-09C7C3DAE258}"/>
    <cellStyle name="Currency 13 3 3 2 2 3 2 3" xfId="51272" xr:uid="{FBB0D5A1-92FE-4A03-BB50-FB63613AD2C2}"/>
    <cellStyle name="Currency 13 3 3 2 2 3 3" xfId="15852" xr:uid="{EDE1EA59-A918-4F6A-9B38-190593CF57ED}"/>
    <cellStyle name="Currency 13 3 3 2 2 3 4" xfId="29542" xr:uid="{3EF5E8F0-8B57-492A-A7D3-0B0D531AFB4D}"/>
    <cellStyle name="Currency 13 3 3 2 2 3 5" xfId="44426" xr:uid="{00032CC5-EBC1-49AB-B8B8-192059FFC885}"/>
    <cellStyle name="Currency 13 3 3 2 2 4" xfId="19274" xr:uid="{4781A8A4-F5DA-4B49-9D81-3D693312612C}"/>
    <cellStyle name="Currency 13 3 3 2 2 4 2" xfId="32966" xr:uid="{B192A28D-E9A0-40EB-A557-F93C2010A89A}"/>
    <cellStyle name="Currency 13 3 3 2 2 4 3" xfId="47850" xr:uid="{5DC04928-642C-4FFD-AD4D-31D70195C257}"/>
    <cellStyle name="Currency 13 3 3 2 2 5" xfId="12430" xr:uid="{2B4E5E45-3970-4FB0-803C-B7EED24E11D5}"/>
    <cellStyle name="Currency 13 3 3 2 2 6" xfId="26120" xr:uid="{AA99E979-51DC-4D3C-A383-33C02909EA4E}"/>
    <cellStyle name="Currency 13 3 3 2 2 7" xfId="41004" xr:uid="{D47C2BE2-3613-474A-BCD0-A4CDBAC3E4BA}"/>
    <cellStyle name="Currency 13 3 3 2 3" xfId="7295" xr:uid="{34C8D01B-C6BC-4BD6-9C2C-876EE45BEA18}"/>
    <cellStyle name="Currency 13 3 3 2 3 2" xfId="10717" xr:uid="{E8E11597-10AB-48E9-BDD5-9335596FE863}"/>
    <cellStyle name="Currency 13 3 3 2 3 2 2" xfId="24407" xr:uid="{037A5A9E-1D79-4BC2-AB0A-A8C1D7BE71FB}"/>
    <cellStyle name="Currency 13 3 3 2 3 2 2 2" xfId="38099" xr:uid="{C9E7FB10-7BEF-4C7E-A35E-90D5386BC640}"/>
    <cellStyle name="Currency 13 3 3 2 3 2 2 3" xfId="52983" xr:uid="{0787DC63-4DEF-4738-AFE0-67807F080258}"/>
    <cellStyle name="Currency 13 3 3 2 3 2 3" xfId="17563" xr:uid="{21D73291-1541-4A6C-8E3C-792C70870D5A}"/>
    <cellStyle name="Currency 13 3 3 2 3 2 4" xfId="31253" xr:uid="{11AD1F39-80C4-49A2-B00F-47FBA72F37D5}"/>
    <cellStyle name="Currency 13 3 3 2 3 2 5" xfId="46137" xr:uid="{26695DCE-FDFC-4801-BF7F-909FA8AFF348}"/>
    <cellStyle name="Currency 13 3 3 2 3 3" xfId="20985" xr:uid="{4BED102D-88FA-411C-AD57-1AF30A4DB411}"/>
    <cellStyle name="Currency 13 3 3 2 3 3 2" xfId="34677" xr:uid="{238E423D-FD8C-4572-95A5-C893877C7604}"/>
    <cellStyle name="Currency 13 3 3 2 3 3 3" xfId="49561" xr:uid="{A7C785A9-16CA-492A-8508-FE19D81FB5B3}"/>
    <cellStyle name="Currency 13 3 3 2 3 4" xfId="14141" xr:uid="{CE9B50F4-F3BA-436E-9B72-D31697C88294}"/>
    <cellStyle name="Currency 13 3 3 2 3 5" xfId="27831" xr:uid="{0333E20D-F9D5-4221-BF4E-D42613B54BA4}"/>
    <cellStyle name="Currency 13 3 3 2 3 6" xfId="42715" xr:uid="{A88D86A8-1A06-4B11-9A6B-0EF8D1D47D6F}"/>
    <cellStyle name="Currency 13 3 3 2 4" xfId="9005" xr:uid="{815E64B9-0A84-4D65-8F72-07FB2DFAC8AB}"/>
    <cellStyle name="Currency 13 3 3 2 4 2" xfId="22695" xr:uid="{AFCBE888-8191-47E6-9693-9CADACA7514A}"/>
    <cellStyle name="Currency 13 3 3 2 4 2 2" xfId="36387" xr:uid="{AADCD1C6-7697-4060-B8D0-D54AB6BBE15D}"/>
    <cellStyle name="Currency 13 3 3 2 4 2 3" xfId="51271" xr:uid="{E3C5AD1F-79CE-4947-88D0-BF8BC0D83070}"/>
    <cellStyle name="Currency 13 3 3 2 4 3" xfId="15851" xr:uid="{FE1616A0-499C-4035-B5C1-1BCD202E0ECA}"/>
    <cellStyle name="Currency 13 3 3 2 4 4" xfId="29541" xr:uid="{14CF5150-EF92-43D3-A6EA-568744C48831}"/>
    <cellStyle name="Currency 13 3 3 2 4 5" xfId="44425" xr:uid="{7EEC125B-CE06-4B2F-93CD-1204049C29E9}"/>
    <cellStyle name="Currency 13 3 3 2 5" xfId="19273" xr:uid="{73D8A472-6EDD-4AA4-82B1-03A00BC3C109}"/>
    <cellStyle name="Currency 13 3 3 2 5 2" xfId="32965" xr:uid="{5C4C1EB2-2B5F-49EE-8747-D0CA62E14AD2}"/>
    <cellStyle name="Currency 13 3 3 2 5 3" xfId="47849" xr:uid="{D33F2E9B-82F7-491B-8307-5DB5BAB9C015}"/>
    <cellStyle name="Currency 13 3 3 2 6" xfId="12429" xr:uid="{0857A3B9-7BE5-421F-99BF-CC8FF7C424BE}"/>
    <cellStyle name="Currency 13 3 3 2 7" xfId="26119" xr:uid="{B56EE140-A176-4945-9E7B-9F657C1F6B05}"/>
    <cellStyle name="Currency 13 3 3 2 8" xfId="41003" xr:uid="{4CAE5BB4-396A-4703-BC4A-B86AD5819840}"/>
    <cellStyle name="Currency 13 3 3 3" xfId="5583" xr:uid="{CBAE34E4-F6FE-4D40-A441-E41D6AD7813B}"/>
    <cellStyle name="Currency 13 3 3 3 2" xfId="7297" xr:uid="{03F2D3C5-6014-4A5F-8528-B52BE2A3577A}"/>
    <cellStyle name="Currency 13 3 3 3 2 2" xfId="10719" xr:uid="{02466704-F95B-43ED-8691-45CE34C36EBC}"/>
    <cellStyle name="Currency 13 3 3 3 2 2 2" xfId="24409" xr:uid="{ED45E709-15F9-4DDF-A093-8B3FD85E7C5F}"/>
    <cellStyle name="Currency 13 3 3 3 2 2 2 2" xfId="38101" xr:uid="{01CAC5B9-9A4B-4A0F-A157-4F7E5635EB09}"/>
    <cellStyle name="Currency 13 3 3 3 2 2 2 3" xfId="52985" xr:uid="{BA613261-DCA9-44B4-895E-8EC4D4C2FB99}"/>
    <cellStyle name="Currency 13 3 3 3 2 2 3" xfId="17565" xr:uid="{AB6E5D44-D176-4363-AEFA-1240DA968FC7}"/>
    <cellStyle name="Currency 13 3 3 3 2 2 4" xfId="31255" xr:uid="{A904325E-E0F3-447D-8FFA-4ED32D724EC5}"/>
    <cellStyle name="Currency 13 3 3 3 2 2 5" xfId="46139" xr:uid="{1BF110E0-2257-4A19-B51F-DCF7EEC4CCB6}"/>
    <cellStyle name="Currency 13 3 3 3 2 3" xfId="20987" xr:uid="{724E74AC-CFE1-4B1E-B7AB-50E310E8B1DA}"/>
    <cellStyle name="Currency 13 3 3 3 2 3 2" xfId="34679" xr:uid="{A091917B-7879-4BFC-8764-E48A6BE5752E}"/>
    <cellStyle name="Currency 13 3 3 3 2 3 3" xfId="49563" xr:uid="{1E22C7EF-07FD-4503-A966-1171D22F4A31}"/>
    <cellStyle name="Currency 13 3 3 3 2 4" xfId="14143" xr:uid="{A55B651A-6851-4BA6-837D-154D1C7B4E7D}"/>
    <cellStyle name="Currency 13 3 3 3 2 5" xfId="27833" xr:uid="{27149277-6381-443D-B39C-3EBCD5136142}"/>
    <cellStyle name="Currency 13 3 3 3 2 6" xfId="42717" xr:uid="{EA0FA9FE-63A1-4EB1-8A09-4375FB0B796F}"/>
    <cellStyle name="Currency 13 3 3 3 3" xfId="9007" xr:uid="{7303FD43-B85F-4CEA-92D0-DE8FCA4BCC91}"/>
    <cellStyle name="Currency 13 3 3 3 3 2" xfId="22697" xr:uid="{920080DB-A614-46F2-B4A7-69065F90EA7B}"/>
    <cellStyle name="Currency 13 3 3 3 3 2 2" xfId="36389" xr:uid="{9FA14C5E-F285-4A26-9FE3-4495369088A2}"/>
    <cellStyle name="Currency 13 3 3 3 3 2 3" xfId="51273" xr:uid="{6299CDD0-01EE-4757-A9E1-D4CAB5FA7C55}"/>
    <cellStyle name="Currency 13 3 3 3 3 3" xfId="15853" xr:uid="{8817E74E-CEE6-44BF-B9A1-69C4093BA817}"/>
    <cellStyle name="Currency 13 3 3 3 3 4" xfId="29543" xr:uid="{C126A803-7061-4368-8DFF-954E2F319D46}"/>
    <cellStyle name="Currency 13 3 3 3 3 5" xfId="44427" xr:uid="{27042B8C-3B18-41E5-92BD-C3431C256874}"/>
    <cellStyle name="Currency 13 3 3 3 4" xfId="19275" xr:uid="{4BC3DE24-BB6F-4EC6-AC21-A41059B6B0E7}"/>
    <cellStyle name="Currency 13 3 3 3 4 2" xfId="32967" xr:uid="{9A8FC242-7938-40DF-86D0-95E1B8FD6089}"/>
    <cellStyle name="Currency 13 3 3 3 4 3" xfId="47851" xr:uid="{3797E0D7-DE00-42F6-AC74-C2EFDE6C802C}"/>
    <cellStyle name="Currency 13 3 3 3 5" xfId="12431" xr:uid="{7E36C614-4020-4D76-B471-A09FABE9C7CC}"/>
    <cellStyle name="Currency 13 3 3 3 6" xfId="26121" xr:uid="{CF69A54E-8C94-410F-9C09-AE4AC5DBA375}"/>
    <cellStyle name="Currency 13 3 3 3 7" xfId="41005" xr:uid="{F0245638-F24C-4F66-ABC8-34974CE0C64A}"/>
    <cellStyle name="Currency 13 3 3 4" xfId="5584" xr:uid="{03645B38-0960-4C22-A431-23348493D0B5}"/>
    <cellStyle name="Currency 13 3 3 4 2" xfId="7298" xr:uid="{84FC49F2-0495-4B0C-A8CB-50BC68B6508F}"/>
    <cellStyle name="Currency 13 3 3 4 2 2" xfId="10720" xr:uid="{4C62FCD3-185E-4DFD-A8FB-A83684DCD3A5}"/>
    <cellStyle name="Currency 13 3 3 4 2 2 2" xfId="24410" xr:uid="{805D4B98-C1AD-4D9D-8225-A290B3755E39}"/>
    <cellStyle name="Currency 13 3 3 4 2 2 2 2" xfId="38102" xr:uid="{3289B931-DA59-4437-AFED-8C0ACEEB42D2}"/>
    <cellStyle name="Currency 13 3 3 4 2 2 2 3" xfId="52986" xr:uid="{72AC59A3-18EE-4853-9FF5-A5CBAC7C01A3}"/>
    <cellStyle name="Currency 13 3 3 4 2 2 3" xfId="17566" xr:uid="{9C97176A-F02E-48B1-B1B0-C6F3B1647FE7}"/>
    <cellStyle name="Currency 13 3 3 4 2 2 4" xfId="31256" xr:uid="{F1E561B7-4CEE-4A49-80C5-F0661FD3B5B9}"/>
    <cellStyle name="Currency 13 3 3 4 2 2 5" xfId="46140" xr:uid="{BD86051E-BF3F-4F30-B0A7-749000BF2FD2}"/>
    <cellStyle name="Currency 13 3 3 4 2 3" xfId="20988" xr:uid="{2E856DA9-4DEF-4818-90FB-58769A9C52A2}"/>
    <cellStyle name="Currency 13 3 3 4 2 3 2" xfId="34680" xr:uid="{45AD81ED-CFE0-4674-9BD9-09CAA29D38A6}"/>
    <cellStyle name="Currency 13 3 3 4 2 3 3" xfId="49564" xr:uid="{174C30EF-A1A3-42EF-82BC-378B1D89800B}"/>
    <cellStyle name="Currency 13 3 3 4 2 4" xfId="14144" xr:uid="{8D594178-0695-4642-B7C9-1C62521E6D74}"/>
    <cellStyle name="Currency 13 3 3 4 2 5" xfId="27834" xr:uid="{824599B5-9DA4-4285-BC87-E562CC961D93}"/>
    <cellStyle name="Currency 13 3 3 4 2 6" xfId="42718" xr:uid="{8121AFD6-EF9D-49F8-AB95-3C7A5AAB14CE}"/>
    <cellStyle name="Currency 13 3 3 4 3" xfId="9008" xr:uid="{4F034719-E9CF-4B7F-AEEB-2B42D2C17EB5}"/>
    <cellStyle name="Currency 13 3 3 4 3 2" xfId="22698" xr:uid="{D228BB18-F5CB-4107-86A3-379B9A329E5B}"/>
    <cellStyle name="Currency 13 3 3 4 3 2 2" xfId="36390" xr:uid="{B92C0A85-A943-437F-B035-D7605A5C49A5}"/>
    <cellStyle name="Currency 13 3 3 4 3 2 3" xfId="51274" xr:uid="{901F66B4-EB3B-40A8-A7FD-9C51CEE1B596}"/>
    <cellStyle name="Currency 13 3 3 4 3 3" xfId="15854" xr:uid="{12A8FDA4-E5B6-4C84-8111-7D98B46A7B97}"/>
    <cellStyle name="Currency 13 3 3 4 3 4" xfId="29544" xr:uid="{871D14BB-D877-4830-AE4B-032C14C92564}"/>
    <cellStyle name="Currency 13 3 3 4 3 5" xfId="44428" xr:uid="{10303D11-0087-492A-9979-0BDB252B9484}"/>
    <cellStyle name="Currency 13 3 3 4 4" xfId="19276" xr:uid="{FBC78C7A-B59B-400D-B640-F8FDE93E9F79}"/>
    <cellStyle name="Currency 13 3 3 4 4 2" xfId="32968" xr:uid="{8FE0FC9E-B1C9-4AA5-8319-19C5B9E41667}"/>
    <cellStyle name="Currency 13 3 3 4 4 3" xfId="47852" xr:uid="{9F73EB65-6FCF-43B0-BE46-1CED28271D6A}"/>
    <cellStyle name="Currency 13 3 3 4 5" xfId="12432" xr:uid="{47F00064-EFF8-489F-99CB-99D9B7CC9234}"/>
    <cellStyle name="Currency 13 3 3 4 6" xfId="26122" xr:uid="{919895D7-90E3-4296-81A9-21FA81C4D9DC}"/>
    <cellStyle name="Currency 13 3 3 4 7" xfId="41006" xr:uid="{411BEF28-5B9B-4935-A3F0-1C27494A0F3C}"/>
    <cellStyle name="Currency 13 3 3 5" xfId="7294" xr:uid="{AAB3CBFB-F850-40C1-AF6A-97DF315D8991}"/>
    <cellStyle name="Currency 13 3 3 5 2" xfId="10716" xr:uid="{5424A15A-5C75-4553-AF32-CA69849706B0}"/>
    <cellStyle name="Currency 13 3 3 5 2 2" xfId="24406" xr:uid="{FE5BDEE6-AF94-4AE2-A94D-96D5C0C2A8EE}"/>
    <cellStyle name="Currency 13 3 3 5 2 2 2" xfId="38098" xr:uid="{BC8908BD-54AA-4193-9995-9EF7FE1086E7}"/>
    <cellStyle name="Currency 13 3 3 5 2 2 3" xfId="52982" xr:uid="{1136AEA1-4EE4-4C44-BBB6-A81A80885C33}"/>
    <cellStyle name="Currency 13 3 3 5 2 3" xfId="17562" xr:uid="{CABF4ED9-099A-41F8-822E-3FEE0FB69CF4}"/>
    <cellStyle name="Currency 13 3 3 5 2 4" xfId="31252" xr:uid="{F21E4066-626D-438F-AC48-3741B71F3265}"/>
    <cellStyle name="Currency 13 3 3 5 2 5" xfId="46136" xr:uid="{3FC5F679-3F83-45CC-AD6C-70E76BD50D26}"/>
    <cellStyle name="Currency 13 3 3 5 3" xfId="20984" xr:uid="{54957381-11BE-478F-B373-8E3FD91654B1}"/>
    <cellStyle name="Currency 13 3 3 5 3 2" xfId="34676" xr:uid="{C9DFF865-50A3-42ED-9298-0C13283348F3}"/>
    <cellStyle name="Currency 13 3 3 5 3 3" xfId="49560" xr:uid="{F17B2BA5-81B4-4C95-ABC6-4EAE0933D9ED}"/>
    <cellStyle name="Currency 13 3 3 5 4" xfId="14140" xr:uid="{2CEB6478-4D5D-4563-A251-FB1398B0484E}"/>
    <cellStyle name="Currency 13 3 3 5 5" xfId="27830" xr:uid="{D23A94E2-13B9-45D4-989F-E31DD4624AFB}"/>
    <cellStyle name="Currency 13 3 3 5 6" xfId="42714" xr:uid="{04756D63-80AD-4637-ABEE-2A0F36D78AA5}"/>
    <cellStyle name="Currency 13 3 3 6" xfId="9004" xr:uid="{1C8E1805-9A7B-4DAC-96E6-CA088BAEC570}"/>
    <cellStyle name="Currency 13 3 3 6 2" xfId="22694" xr:uid="{D3784B01-A527-47C3-805F-B8BF34EF80F6}"/>
    <cellStyle name="Currency 13 3 3 6 2 2" xfId="36386" xr:uid="{9CB3FE9D-5DF9-418E-9A05-AC7D68880EA9}"/>
    <cellStyle name="Currency 13 3 3 6 2 3" xfId="51270" xr:uid="{892C5A45-9F59-4708-B05A-5BE3B01C4324}"/>
    <cellStyle name="Currency 13 3 3 6 3" xfId="15850" xr:uid="{5BA67C39-0DCB-4499-A905-FF43405D07FF}"/>
    <cellStyle name="Currency 13 3 3 6 4" xfId="29540" xr:uid="{1FE4C1D9-1388-40BC-9ECC-0D63EBFCB3B0}"/>
    <cellStyle name="Currency 13 3 3 6 5" xfId="44424" xr:uid="{87D32155-0B60-41E8-AD17-DEB69489A035}"/>
    <cellStyle name="Currency 13 3 3 7" xfId="19272" xr:uid="{4E537826-0341-4D13-8F76-B05CD620E69E}"/>
    <cellStyle name="Currency 13 3 3 7 2" xfId="32964" xr:uid="{76EE8041-ACF8-46C4-A05A-93C0FEEBFBB0}"/>
    <cellStyle name="Currency 13 3 3 7 3" xfId="47848" xr:uid="{49C9952A-1391-46DB-89EB-0EB81284B056}"/>
    <cellStyle name="Currency 13 3 3 8" xfId="12428" xr:uid="{68AECAD0-0FA3-462B-8B46-20985E49B30F}"/>
    <cellStyle name="Currency 13 3 3 9" xfId="26118" xr:uid="{8112ECA6-FBCB-40D0-B68F-A9D592F91ADE}"/>
    <cellStyle name="Currency 13 3 4" xfId="5585" xr:uid="{FB66FCD4-A1E1-42C5-B098-3620CC80797D}"/>
    <cellStyle name="Currency 13 3 4 10" xfId="41007" xr:uid="{8F9ADD01-8079-4383-AFB0-EEDC9A469585}"/>
    <cellStyle name="Currency 13 3 4 2" xfId="5586" xr:uid="{081B7F5C-8A10-4B03-B82A-EB178D33E807}"/>
    <cellStyle name="Currency 13 3 4 2 2" xfId="5587" xr:uid="{D597872F-FB9A-41B4-9188-7DD9790BA4E9}"/>
    <cellStyle name="Currency 13 3 4 2 2 2" xfId="7301" xr:uid="{E56298F0-4319-4D83-9A60-2A55CB5B2F65}"/>
    <cellStyle name="Currency 13 3 4 2 2 2 2" xfId="10723" xr:uid="{7FD9CC09-E96D-416A-B3D6-5D5FD92ABD00}"/>
    <cellStyle name="Currency 13 3 4 2 2 2 2 2" xfId="24413" xr:uid="{9BD6AA3B-D9F5-43FA-B130-D69459C2613D}"/>
    <cellStyle name="Currency 13 3 4 2 2 2 2 2 2" xfId="38105" xr:uid="{7D435078-EA34-472D-A88E-BE59EE637D63}"/>
    <cellStyle name="Currency 13 3 4 2 2 2 2 2 3" xfId="52989" xr:uid="{A6C1A7E7-4611-4BA9-B5B0-BE1959B95BC7}"/>
    <cellStyle name="Currency 13 3 4 2 2 2 2 3" xfId="17569" xr:uid="{CFC27058-D782-477A-94F1-62C9DF6F3D73}"/>
    <cellStyle name="Currency 13 3 4 2 2 2 2 4" xfId="31259" xr:uid="{8328E94F-8FE8-4D2F-9F3E-BB4A843AE0DC}"/>
    <cellStyle name="Currency 13 3 4 2 2 2 2 5" xfId="46143" xr:uid="{E2BE28B2-3418-481D-9F2D-58B30E46962B}"/>
    <cellStyle name="Currency 13 3 4 2 2 2 3" xfId="20991" xr:uid="{3BA26E9F-08B9-4E80-A58F-9075DB1BB27C}"/>
    <cellStyle name="Currency 13 3 4 2 2 2 3 2" xfId="34683" xr:uid="{13FF8F17-5379-4602-B179-9781697CFBCE}"/>
    <cellStyle name="Currency 13 3 4 2 2 2 3 3" xfId="49567" xr:uid="{30B46468-66FB-4E91-9F36-C8BDCB2F93CE}"/>
    <cellStyle name="Currency 13 3 4 2 2 2 4" xfId="14147" xr:uid="{DA0D230A-B282-4C65-BDE9-9FB371B1DFD1}"/>
    <cellStyle name="Currency 13 3 4 2 2 2 5" xfId="27837" xr:uid="{48A8346B-C425-4C09-BCBB-887C008AB2A4}"/>
    <cellStyle name="Currency 13 3 4 2 2 2 6" xfId="42721" xr:uid="{C3F4FBE8-B03E-4702-96FF-9DC2F508CC16}"/>
    <cellStyle name="Currency 13 3 4 2 2 3" xfId="9011" xr:uid="{F828F8CA-B93D-4645-AC5A-754831E5E240}"/>
    <cellStyle name="Currency 13 3 4 2 2 3 2" xfId="22701" xr:uid="{28057986-F63A-4CE2-943A-D0521BE353E4}"/>
    <cellStyle name="Currency 13 3 4 2 2 3 2 2" xfId="36393" xr:uid="{6215FC64-8037-4F46-9BC4-8CB846C68F06}"/>
    <cellStyle name="Currency 13 3 4 2 2 3 2 3" xfId="51277" xr:uid="{6A9BDCE5-544D-4065-877C-065CF2861749}"/>
    <cellStyle name="Currency 13 3 4 2 2 3 3" xfId="15857" xr:uid="{2A30E35D-EBFC-4B4C-81C3-28690D253A16}"/>
    <cellStyle name="Currency 13 3 4 2 2 3 4" xfId="29547" xr:uid="{26D0D4A2-11CD-4C04-8828-4C53EA3BADF8}"/>
    <cellStyle name="Currency 13 3 4 2 2 3 5" xfId="44431" xr:uid="{5A5D6AF2-BCAF-4824-9F3D-5740849B2F25}"/>
    <cellStyle name="Currency 13 3 4 2 2 4" xfId="19279" xr:uid="{80E78341-2AD6-4369-8256-3584CB1C2077}"/>
    <cellStyle name="Currency 13 3 4 2 2 4 2" xfId="32971" xr:uid="{3B829A72-0638-4384-89AF-65AAB89B2DEB}"/>
    <cellStyle name="Currency 13 3 4 2 2 4 3" xfId="47855" xr:uid="{72609EDB-CBE2-4F50-B6EF-D6B96A9607CC}"/>
    <cellStyle name="Currency 13 3 4 2 2 5" xfId="12435" xr:uid="{A106FAB2-EE7A-4AFB-BF71-6A64447625F6}"/>
    <cellStyle name="Currency 13 3 4 2 2 6" xfId="26125" xr:uid="{1DF4B2CB-3687-4BCE-88C0-721A383ADD85}"/>
    <cellStyle name="Currency 13 3 4 2 2 7" xfId="41009" xr:uid="{7823EBEB-925B-4941-8F2F-AAA7FD483A49}"/>
    <cellStyle name="Currency 13 3 4 2 3" xfId="7300" xr:uid="{1B8110F0-CF1C-44D5-903E-BAF38F3F559C}"/>
    <cellStyle name="Currency 13 3 4 2 3 2" xfId="10722" xr:uid="{6E248D53-D309-4525-B218-E45B9415C1F5}"/>
    <cellStyle name="Currency 13 3 4 2 3 2 2" xfId="24412" xr:uid="{3E7B3ACF-B6B7-470B-8C46-C1C71B0C68F7}"/>
    <cellStyle name="Currency 13 3 4 2 3 2 2 2" xfId="38104" xr:uid="{BE1AA1B4-221B-4DA5-9ABB-A5C9FA35A6FC}"/>
    <cellStyle name="Currency 13 3 4 2 3 2 2 3" xfId="52988" xr:uid="{BB487BFA-0595-4BAE-B0FA-561474D1D309}"/>
    <cellStyle name="Currency 13 3 4 2 3 2 3" xfId="17568" xr:uid="{BA6BD09D-B100-4EA9-B754-C5D919F9D956}"/>
    <cellStyle name="Currency 13 3 4 2 3 2 4" xfId="31258" xr:uid="{CEFB7A1F-CAC6-4A7F-A0EF-27F8E9624822}"/>
    <cellStyle name="Currency 13 3 4 2 3 2 5" xfId="46142" xr:uid="{819A95E7-148C-46C0-8DCD-EA293028292E}"/>
    <cellStyle name="Currency 13 3 4 2 3 3" xfId="20990" xr:uid="{71830A9D-85A3-4AF3-A2D0-4D416449477F}"/>
    <cellStyle name="Currency 13 3 4 2 3 3 2" xfId="34682" xr:uid="{26D98E9A-1454-4859-8F4B-E77DDC00DBC9}"/>
    <cellStyle name="Currency 13 3 4 2 3 3 3" xfId="49566" xr:uid="{EEDF29EA-C4A8-42D9-BBBA-0E8E4E82CA09}"/>
    <cellStyle name="Currency 13 3 4 2 3 4" xfId="14146" xr:uid="{2A05FA52-22BA-47AB-9D00-06A38AF654A2}"/>
    <cellStyle name="Currency 13 3 4 2 3 5" xfId="27836" xr:uid="{340EBDF4-A222-4919-AF30-35F87B227F1D}"/>
    <cellStyle name="Currency 13 3 4 2 3 6" xfId="42720" xr:uid="{3BC84513-12FB-456A-A922-3A1EFB2748C2}"/>
    <cellStyle name="Currency 13 3 4 2 4" xfId="9010" xr:uid="{493BE9C9-4E84-4B1C-BB0B-507683704608}"/>
    <cellStyle name="Currency 13 3 4 2 4 2" xfId="22700" xr:uid="{B30C808F-02E2-407E-AADC-0CA402F9FE60}"/>
    <cellStyle name="Currency 13 3 4 2 4 2 2" xfId="36392" xr:uid="{1D892426-9D22-4A1D-8D71-F9D84BEECA9A}"/>
    <cellStyle name="Currency 13 3 4 2 4 2 3" xfId="51276" xr:uid="{0598D53D-3DBD-4DF7-B8DA-E9236DBA34E3}"/>
    <cellStyle name="Currency 13 3 4 2 4 3" xfId="15856" xr:uid="{8C468B6F-F67C-4400-A186-370F2309CE18}"/>
    <cellStyle name="Currency 13 3 4 2 4 4" xfId="29546" xr:uid="{266BE17E-08F8-41E5-BD71-FC05367B4FDC}"/>
    <cellStyle name="Currency 13 3 4 2 4 5" xfId="44430" xr:uid="{5A3E12DF-CABB-4801-9DF3-D8D46F20B6D7}"/>
    <cellStyle name="Currency 13 3 4 2 5" xfId="19278" xr:uid="{A54F941F-97A9-4004-BC1A-D1787F7B44F6}"/>
    <cellStyle name="Currency 13 3 4 2 5 2" xfId="32970" xr:uid="{27D3867F-CC9F-4980-ACE4-C8CB9EF0C311}"/>
    <cellStyle name="Currency 13 3 4 2 5 3" xfId="47854" xr:uid="{D55E003D-9FB8-4AEA-B38F-90D301991FA5}"/>
    <cellStyle name="Currency 13 3 4 2 6" xfId="12434" xr:uid="{323D52A2-ACD0-4ED7-A2DE-A309318A4E92}"/>
    <cellStyle name="Currency 13 3 4 2 7" xfId="26124" xr:uid="{1C69C167-545F-43A7-AD55-634EFF235A0C}"/>
    <cellStyle name="Currency 13 3 4 2 8" xfId="41008" xr:uid="{87BF69B3-7D6D-4C4A-8C0F-BF66BDB6C9DB}"/>
    <cellStyle name="Currency 13 3 4 3" xfId="5588" xr:uid="{2BFED69E-D955-4EC0-ACD8-FD4FAA51C4B3}"/>
    <cellStyle name="Currency 13 3 4 3 2" xfId="7302" xr:uid="{5F536F28-676B-44B0-9E47-31F4221CA518}"/>
    <cellStyle name="Currency 13 3 4 3 2 2" xfId="10724" xr:uid="{187CDEB7-7318-4495-B653-22368FB8209A}"/>
    <cellStyle name="Currency 13 3 4 3 2 2 2" xfId="24414" xr:uid="{D19CAD6D-DC37-47AD-BBC3-F4D5FC16C051}"/>
    <cellStyle name="Currency 13 3 4 3 2 2 2 2" xfId="38106" xr:uid="{18946144-3F76-4E9E-86BF-81524CEA2DD6}"/>
    <cellStyle name="Currency 13 3 4 3 2 2 2 3" xfId="52990" xr:uid="{19AB4E52-534B-4F98-805C-C0A4F37FFFFC}"/>
    <cellStyle name="Currency 13 3 4 3 2 2 3" xfId="17570" xr:uid="{5FA34ED5-1C0B-4236-A82D-F8D0C1C91F23}"/>
    <cellStyle name="Currency 13 3 4 3 2 2 4" xfId="31260" xr:uid="{3A89A709-F896-498B-BF28-4EADE591F357}"/>
    <cellStyle name="Currency 13 3 4 3 2 2 5" xfId="46144" xr:uid="{7161104F-A19F-4694-AAD4-EAA7C996AADC}"/>
    <cellStyle name="Currency 13 3 4 3 2 3" xfId="20992" xr:uid="{87B5EACF-885A-4659-BFEE-5C3697F637B8}"/>
    <cellStyle name="Currency 13 3 4 3 2 3 2" xfId="34684" xr:uid="{053A2605-9451-4B84-9897-776C6E2853CF}"/>
    <cellStyle name="Currency 13 3 4 3 2 3 3" xfId="49568" xr:uid="{78255EBC-8779-4EF6-B4CA-494D2E23D7BD}"/>
    <cellStyle name="Currency 13 3 4 3 2 4" xfId="14148" xr:uid="{E1722A5C-FBE5-48B9-AFF5-B4C788B3C959}"/>
    <cellStyle name="Currency 13 3 4 3 2 5" xfId="27838" xr:uid="{A8182CCE-EA16-460D-B7A6-BAC451B5C8ED}"/>
    <cellStyle name="Currency 13 3 4 3 2 6" xfId="42722" xr:uid="{A5DA1852-0F44-444B-9F6F-27DE1035BD6C}"/>
    <cellStyle name="Currency 13 3 4 3 3" xfId="9012" xr:uid="{4DC1AA4E-6C7E-4FB8-A7E1-177BA7C5F04B}"/>
    <cellStyle name="Currency 13 3 4 3 3 2" xfId="22702" xr:uid="{0FE50045-8A6F-488E-BC61-6FFD20614D80}"/>
    <cellStyle name="Currency 13 3 4 3 3 2 2" xfId="36394" xr:uid="{425D7E68-0BE8-4CBB-970B-6BD4AB206A4A}"/>
    <cellStyle name="Currency 13 3 4 3 3 2 3" xfId="51278" xr:uid="{40BB8AFC-BEEB-4EE7-A0A3-121181401BDF}"/>
    <cellStyle name="Currency 13 3 4 3 3 3" xfId="15858" xr:uid="{D34B51DC-8814-4EC0-AF17-700F6B660679}"/>
    <cellStyle name="Currency 13 3 4 3 3 4" xfId="29548" xr:uid="{2EB0659F-E1A9-4648-8F8F-83E52149D480}"/>
    <cellStyle name="Currency 13 3 4 3 3 5" xfId="44432" xr:uid="{F0DB0C6A-A1A9-4B1F-8FBE-76B2E10AA9A1}"/>
    <cellStyle name="Currency 13 3 4 3 4" xfId="19280" xr:uid="{A2EE4E66-1806-4FD8-A7A0-39A7D201943B}"/>
    <cellStyle name="Currency 13 3 4 3 4 2" xfId="32972" xr:uid="{F3510C34-D13B-48BE-AB4C-7F4A01460BC1}"/>
    <cellStyle name="Currency 13 3 4 3 4 3" xfId="47856" xr:uid="{E9C1A4EE-93E0-4906-9D8C-0C4455E709EC}"/>
    <cellStyle name="Currency 13 3 4 3 5" xfId="12436" xr:uid="{DE452164-5A6A-42A8-8685-D92C80194B27}"/>
    <cellStyle name="Currency 13 3 4 3 6" xfId="26126" xr:uid="{26A8FFC1-9EB8-405E-909E-3C49FA56D72E}"/>
    <cellStyle name="Currency 13 3 4 3 7" xfId="41010" xr:uid="{3D1B66B7-658A-4AD8-A690-E63D8D03A8BC}"/>
    <cellStyle name="Currency 13 3 4 4" xfId="5589" xr:uid="{28BCED55-B446-4E54-95C8-1C6CB5CCF31F}"/>
    <cellStyle name="Currency 13 3 4 4 2" xfId="7303" xr:uid="{290CF942-0646-4209-9277-2A301E46D32A}"/>
    <cellStyle name="Currency 13 3 4 4 2 2" xfId="10725" xr:uid="{8609B748-D3BD-4D70-A5CC-258156D62C18}"/>
    <cellStyle name="Currency 13 3 4 4 2 2 2" xfId="24415" xr:uid="{13041C00-C88B-4EDC-BCD9-93496F088FAD}"/>
    <cellStyle name="Currency 13 3 4 4 2 2 2 2" xfId="38107" xr:uid="{980B2286-6ECF-477B-9E04-8FA120B98A2F}"/>
    <cellStyle name="Currency 13 3 4 4 2 2 2 3" xfId="52991" xr:uid="{F57B4B98-609A-4C1D-8814-AED66F7E53E8}"/>
    <cellStyle name="Currency 13 3 4 4 2 2 3" xfId="17571" xr:uid="{B98F685E-8C2C-4B5F-A26A-43601095C06C}"/>
    <cellStyle name="Currency 13 3 4 4 2 2 4" xfId="31261" xr:uid="{5A4B6D72-3D84-4557-9694-EA773FB9F066}"/>
    <cellStyle name="Currency 13 3 4 4 2 2 5" xfId="46145" xr:uid="{16104A14-8AC5-4604-917F-28EEDECEB65E}"/>
    <cellStyle name="Currency 13 3 4 4 2 3" xfId="20993" xr:uid="{AB520451-F518-4563-82E7-F6329F580D4A}"/>
    <cellStyle name="Currency 13 3 4 4 2 3 2" xfId="34685" xr:uid="{EC1F8701-C176-4320-A6B9-DC52A54D08CD}"/>
    <cellStyle name="Currency 13 3 4 4 2 3 3" xfId="49569" xr:uid="{68F2A22A-A6C2-49CB-8885-64691D1B7565}"/>
    <cellStyle name="Currency 13 3 4 4 2 4" xfId="14149" xr:uid="{403F707D-EE09-4C54-85CC-6793CD5A24DA}"/>
    <cellStyle name="Currency 13 3 4 4 2 5" xfId="27839" xr:uid="{488ECF1D-39BC-4118-9DAB-F4EC2ED8B3C0}"/>
    <cellStyle name="Currency 13 3 4 4 2 6" xfId="42723" xr:uid="{131E1335-8B83-4BEC-B41D-A26AD88F1E84}"/>
    <cellStyle name="Currency 13 3 4 4 3" xfId="9013" xr:uid="{A7F2780C-09BD-4BCB-98B5-CDDF9A209E90}"/>
    <cellStyle name="Currency 13 3 4 4 3 2" xfId="22703" xr:uid="{E5DE42E5-C446-4FE2-BF7A-E5D83A51069C}"/>
    <cellStyle name="Currency 13 3 4 4 3 2 2" xfId="36395" xr:uid="{79F351A4-7754-4FCF-8955-86B358852F9D}"/>
    <cellStyle name="Currency 13 3 4 4 3 2 3" xfId="51279" xr:uid="{A3394021-04DA-4FA6-AC22-D5AA4267F6FB}"/>
    <cellStyle name="Currency 13 3 4 4 3 3" xfId="15859" xr:uid="{250F7F8F-0160-456F-BDD8-F6BCFE598CC9}"/>
    <cellStyle name="Currency 13 3 4 4 3 4" xfId="29549" xr:uid="{B3F4D151-B08C-4973-8FC1-FD0A27A67EEB}"/>
    <cellStyle name="Currency 13 3 4 4 3 5" xfId="44433" xr:uid="{210B83B7-C202-4754-BD56-D9B28FA94863}"/>
    <cellStyle name="Currency 13 3 4 4 4" xfId="19281" xr:uid="{8B2F22F2-5A89-4AE5-B7E5-CD351D8BFFE8}"/>
    <cellStyle name="Currency 13 3 4 4 4 2" xfId="32973" xr:uid="{61A60D42-9A25-48C2-A149-39E8CA09FD4B}"/>
    <cellStyle name="Currency 13 3 4 4 4 3" xfId="47857" xr:uid="{9A31C619-B48D-4B13-9DEB-42AF4E5250F6}"/>
    <cellStyle name="Currency 13 3 4 4 5" xfId="12437" xr:uid="{A846FB49-60D3-4737-9ADE-4AB20C01F2BE}"/>
    <cellStyle name="Currency 13 3 4 4 6" xfId="26127" xr:uid="{E8B8B31C-D9AA-4953-9CB5-251156356C82}"/>
    <cellStyle name="Currency 13 3 4 4 7" xfId="41011" xr:uid="{38F649F2-3D27-49C9-84E5-B168CCC5BE77}"/>
    <cellStyle name="Currency 13 3 4 5" xfId="7299" xr:uid="{9974ADD2-8DAD-4BC0-93DE-B9DDD8AA7414}"/>
    <cellStyle name="Currency 13 3 4 5 2" xfId="10721" xr:uid="{4A5A5BCC-44A4-4D68-99A4-8C132947091E}"/>
    <cellStyle name="Currency 13 3 4 5 2 2" xfId="24411" xr:uid="{CDCBCFB9-6347-4CFF-BCE2-128ABD1A94D2}"/>
    <cellStyle name="Currency 13 3 4 5 2 2 2" xfId="38103" xr:uid="{452A6279-39F7-4E68-8D64-18F1BA7B1693}"/>
    <cellStyle name="Currency 13 3 4 5 2 2 3" xfId="52987" xr:uid="{362E996F-B00F-4D5F-BAE6-4272945CA0FF}"/>
    <cellStyle name="Currency 13 3 4 5 2 3" xfId="17567" xr:uid="{6C54D5CA-0105-416D-8BA3-E967E69B50F4}"/>
    <cellStyle name="Currency 13 3 4 5 2 4" xfId="31257" xr:uid="{79AD9D6F-536E-4D74-B282-DE9020A4C633}"/>
    <cellStyle name="Currency 13 3 4 5 2 5" xfId="46141" xr:uid="{A668F585-F6C2-4A99-B0AE-7A7B6CF09D0B}"/>
    <cellStyle name="Currency 13 3 4 5 3" xfId="20989" xr:uid="{BF87CE6F-EEEC-47FD-A70A-09DC6CA27556}"/>
    <cellStyle name="Currency 13 3 4 5 3 2" xfId="34681" xr:uid="{EA1AABDF-C40C-4E49-B515-BA2E65A33EC5}"/>
    <cellStyle name="Currency 13 3 4 5 3 3" xfId="49565" xr:uid="{B7F23B36-9062-4B1D-B40E-0CAE82D75F12}"/>
    <cellStyle name="Currency 13 3 4 5 4" xfId="14145" xr:uid="{954E9951-A5E4-4648-9C17-C8E9D6EB51E1}"/>
    <cellStyle name="Currency 13 3 4 5 5" xfId="27835" xr:uid="{FF50D3DB-84D8-4D64-B668-E20BD56FD05B}"/>
    <cellStyle name="Currency 13 3 4 5 6" xfId="42719" xr:uid="{1F5764A6-4969-4DF4-9647-B59308C86FED}"/>
    <cellStyle name="Currency 13 3 4 6" xfId="9009" xr:uid="{6794431E-9DB8-4E38-9CF8-F7FE466BD492}"/>
    <cellStyle name="Currency 13 3 4 6 2" xfId="22699" xr:uid="{04A3B8F2-3D57-4DDF-9BB2-6E3296A918DE}"/>
    <cellStyle name="Currency 13 3 4 6 2 2" xfId="36391" xr:uid="{3A4B6992-7F4B-4DCF-BA1C-68FE9DBD4807}"/>
    <cellStyle name="Currency 13 3 4 6 2 3" xfId="51275" xr:uid="{E44823B5-9B43-483F-A54D-0810DC6DB921}"/>
    <cellStyle name="Currency 13 3 4 6 3" xfId="15855" xr:uid="{2E2006EB-D833-4421-B03A-F9211307CEA9}"/>
    <cellStyle name="Currency 13 3 4 6 4" xfId="29545" xr:uid="{5235ACE9-7B27-4F3F-B082-AE749F6E59F3}"/>
    <cellStyle name="Currency 13 3 4 6 5" xfId="44429" xr:uid="{D63E0621-A584-4317-ABE2-00BFD7311FD2}"/>
    <cellStyle name="Currency 13 3 4 7" xfId="19277" xr:uid="{FBBE8E8B-2C58-459C-9FFC-0B09FE6885F4}"/>
    <cellStyle name="Currency 13 3 4 7 2" xfId="32969" xr:uid="{0B6E4F40-1975-45EF-85AD-8F084F47996F}"/>
    <cellStyle name="Currency 13 3 4 7 3" xfId="47853" xr:uid="{0A02430E-DC4A-4E78-A8E2-E08EFBFE5B5C}"/>
    <cellStyle name="Currency 13 3 4 8" xfId="12433" xr:uid="{22E11B59-C6F6-418A-B86D-CA545AE7797B}"/>
    <cellStyle name="Currency 13 3 4 9" xfId="26123" xr:uid="{E245B0E1-B56F-49FC-9A30-071D0F4F404E}"/>
    <cellStyle name="Currency 13 3 5" xfId="5590" xr:uid="{0D10C9D3-E809-4F3E-B714-04BCFFCE525A}"/>
    <cellStyle name="Currency 13 3 5 2" xfId="5591" xr:uid="{183C48EB-5CCA-4FF5-A32A-C5F3F3BC61B9}"/>
    <cellStyle name="Currency 13 3 5 2 2" xfId="7305" xr:uid="{DA23D6D4-C8B9-4601-9CFD-1E1DE61D7899}"/>
    <cellStyle name="Currency 13 3 5 2 2 2" xfId="10727" xr:uid="{47162F9F-225B-4875-A3E5-B3B3ABC7814D}"/>
    <cellStyle name="Currency 13 3 5 2 2 2 2" xfId="24417" xr:uid="{48A63D31-B20E-41F2-86AC-33C26DE82AF3}"/>
    <cellStyle name="Currency 13 3 5 2 2 2 2 2" xfId="38109" xr:uid="{513A34E0-DE0D-42F6-AA06-1D03FAE22B0E}"/>
    <cellStyle name="Currency 13 3 5 2 2 2 2 3" xfId="52993" xr:uid="{741E57B6-FC5C-482B-971F-37873C4014FC}"/>
    <cellStyle name="Currency 13 3 5 2 2 2 3" xfId="17573" xr:uid="{C0C5B714-E10F-4B33-A492-D24266EFEBFE}"/>
    <cellStyle name="Currency 13 3 5 2 2 2 4" xfId="31263" xr:uid="{A4A4B3E2-23E6-4DB5-A63C-0B1C133B47F8}"/>
    <cellStyle name="Currency 13 3 5 2 2 2 5" xfId="46147" xr:uid="{16969766-C0CB-4EE6-AEC2-FAA0FC0EFD24}"/>
    <cellStyle name="Currency 13 3 5 2 2 3" xfId="20995" xr:uid="{7CF1574D-3EE9-467F-A042-5989B87F2723}"/>
    <cellStyle name="Currency 13 3 5 2 2 3 2" xfId="34687" xr:uid="{D9494BDE-58F2-49AF-8115-901949B798C1}"/>
    <cellStyle name="Currency 13 3 5 2 2 3 3" xfId="49571" xr:uid="{0D08BD33-5DDB-4576-A91D-0FBD6A563064}"/>
    <cellStyle name="Currency 13 3 5 2 2 4" xfId="14151" xr:uid="{8691EFA0-F4C8-46F9-8E01-7F75FC80ED44}"/>
    <cellStyle name="Currency 13 3 5 2 2 5" xfId="27841" xr:uid="{145F7C32-4A42-409F-8AEC-DC23652E3A41}"/>
    <cellStyle name="Currency 13 3 5 2 2 6" xfId="42725" xr:uid="{72180044-E96A-41ED-BA40-05D53FB6F3D0}"/>
    <cellStyle name="Currency 13 3 5 2 3" xfId="9015" xr:uid="{02D27B69-68A3-401F-9319-41F4FEEFEFCE}"/>
    <cellStyle name="Currency 13 3 5 2 3 2" xfId="22705" xr:uid="{B2ECC77B-28A1-4571-85F8-1315CF28CA8C}"/>
    <cellStyle name="Currency 13 3 5 2 3 2 2" xfId="36397" xr:uid="{DFD97776-06D7-47F7-AC5D-A47AFA3620F1}"/>
    <cellStyle name="Currency 13 3 5 2 3 2 3" xfId="51281" xr:uid="{329F98AD-812D-4541-BC2E-DBE106E28DB6}"/>
    <cellStyle name="Currency 13 3 5 2 3 3" xfId="15861" xr:uid="{0C61DF4F-2E8C-4162-A0DD-8BA2C50A7F33}"/>
    <cellStyle name="Currency 13 3 5 2 3 4" xfId="29551" xr:uid="{67F1515F-4A8D-4196-AD06-00569CA151B8}"/>
    <cellStyle name="Currency 13 3 5 2 3 5" xfId="44435" xr:uid="{127D30F7-D80C-4124-ADC5-7321840CDCC4}"/>
    <cellStyle name="Currency 13 3 5 2 4" xfId="19283" xr:uid="{D56AD2EF-F427-4948-B744-1F6540FF272F}"/>
    <cellStyle name="Currency 13 3 5 2 4 2" xfId="32975" xr:uid="{45870864-DE7F-4CE5-BEFF-DD2E0A27A76C}"/>
    <cellStyle name="Currency 13 3 5 2 4 3" xfId="47859" xr:uid="{7AE6BFED-1E83-4994-AD98-7D777CF966BA}"/>
    <cellStyle name="Currency 13 3 5 2 5" xfId="12439" xr:uid="{5ECE639B-178F-4849-9951-AD58CC3E65C9}"/>
    <cellStyle name="Currency 13 3 5 2 6" xfId="26129" xr:uid="{19A22E60-C6A1-4AAB-AA85-E541E81D7EF3}"/>
    <cellStyle name="Currency 13 3 5 2 7" xfId="41013" xr:uid="{18733B29-902D-4E30-8B07-5B4B288E80E2}"/>
    <cellStyle name="Currency 13 3 5 3" xfId="7304" xr:uid="{063D342C-DD51-4D35-9E63-930D4806DF67}"/>
    <cellStyle name="Currency 13 3 5 3 2" xfId="10726" xr:uid="{B71DCF81-19D6-49AE-93B3-66B4AF26756B}"/>
    <cellStyle name="Currency 13 3 5 3 2 2" xfId="24416" xr:uid="{93E55768-B57A-47BE-9F1D-057AA3D8310D}"/>
    <cellStyle name="Currency 13 3 5 3 2 2 2" xfId="38108" xr:uid="{6CFE6BC2-4C6D-43B8-BA52-F11DB32218C5}"/>
    <cellStyle name="Currency 13 3 5 3 2 2 3" xfId="52992" xr:uid="{66976BEA-2CDC-4B52-B699-4973E5A5C461}"/>
    <cellStyle name="Currency 13 3 5 3 2 3" xfId="17572" xr:uid="{9091211D-B9B0-4AAC-9A26-05F6CFA4600F}"/>
    <cellStyle name="Currency 13 3 5 3 2 4" xfId="31262" xr:uid="{BEFC6FD6-DB7C-4A11-B222-3A10B9414A90}"/>
    <cellStyle name="Currency 13 3 5 3 2 5" xfId="46146" xr:uid="{83409252-39AB-4BAC-A3D8-CAB0CFD61E52}"/>
    <cellStyle name="Currency 13 3 5 3 3" xfId="20994" xr:uid="{1A00EB17-B7CD-4F30-AEAA-780099302A8F}"/>
    <cellStyle name="Currency 13 3 5 3 3 2" xfId="34686" xr:uid="{1805ECA1-6F24-45CF-8404-6E3A6574BB30}"/>
    <cellStyle name="Currency 13 3 5 3 3 3" xfId="49570" xr:uid="{31584AAF-ED43-41E0-88DF-BD98AAD14B18}"/>
    <cellStyle name="Currency 13 3 5 3 4" xfId="14150" xr:uid="{574FBDEB-60B5-4561-86AB-C6D5063E1693}"/>
    <cellStyle name="Currency 13 3 5 3 5" xfId="27840" xr:uid="{E6AC4E80-5ADA-414B-8A8F-7AC3C445C04A}"/>
    <cellStyle name="Currency 13 3 5 3 6" xfId="42724" xr:uid="{59DCAACD-9D08-4A6B-8F30-DC18C1949C48}"/>
    <cellStyle name="Currency 13 3 5 4" xfId="9014" xr:uid="{B18E24A0-80EB-4EDF-A0D8-2AF781C889DB}"/>
    <cellStyle name="Currency 13 3 5 4 2" xfId="22704" xr:uid="{5DE30E54-B334-4F63-A55F-6E094D04B890}"/>
    <cellStyle name="Currency 13 3 5 4 2 2" xfId="36396" xr:uid="{D2A0046A-49BE-4E00-80C1-A852E3D8BFBD}"/>
    <cellStyle name="Currency 13 3 5 4 2 3" xfId="51280" xr:uid="{01D4AC9E-0775-461E-9DD4-F9E0556D4D08}"/>
    <cellStyle name="Currency 13 3 5 4 3" xfId="15860" xr:uid="{DF277FA8-E8B1-42D2-92BA-14AF9C42F3AD}"/>
    <cellStyle name="Currency 13 3 5 4 4" xfId="29550" xr:uid="{F95B8CA0-1C8C-4C68-A79D-A37131B816A9}"/>
    <cellStyle name="Currency 13 3 5 4 5" xfId="44434" xr:uid="{73F4D5B3-3663-4655-911F-7EB1F3787165}"/>
    <cellStyle name="Currency 13 3 5 5" xfId="19282" xr:uid="{8A28775F-FA0E-470C-95B3-BC4B881F95A5}"/>
    <cellStyle name="Currency 13 3 5 5 2" xfId="32974" xr:uid="{42C3F760-C267-493F-9D66-489DD5A8FC2D}"/>
    <cellStyle name="Currency 13 3 5 5 3" xfId="47858" xr:uid="{748E76ED-87BA-40AA-932D-EFDF555AFD61}"/>
    <cellStyle name="Currency 13 3 5 6" xfId="12438" xr:uid="{668AA8A7-3EA6-4F57-82B7-BEBA35263CA3}"/>
    <cellStyle name="Currency 13 3 5 7" xfId="26128" xr:uid="{D88C0AB7-A7C1-4E35-868B-CC446F759C68}"/>
    <cellStyle name="Currency 13 3 5 8" xfId="41012" xr:uid="{F6DF3CFC-915D-4AE1-8F55-B371E7D7AF77}"/>
    <cellStyle name="Currency 13 3 6" xfId="5592" xr:uid="{E8CF38DC-0D1A-4ACB-8A2B-2D29C461C1ED}"/>
    <cellStyle name="Currency 13 3 6 2" xfId="7306" xr:uid="{F158BA12-F89F-4DD9-9ED6-C3AFAF94C29C}"/>
    <cellStyle name="Currency 13 3 6 2 2" xfId="10728" xr:uid="{92EB6C79-EE56-4E45-AEDD-0175F4852B7B}"/>
    <cellStyle name="Currency 13 3 6 2 2 2" xfId="24418" xr:uid="{FBD037D2-D6B7-46A9-AE1C-979883E56106}"/>
    <cellStyle name="Currency 13 3 6 2 2 2 2" xfId="38110" xr:uid="{0DFE385A-F030-4116-8330-CDC994322FF1}"/>
    <cellStyle name="Currency 13 3 6 2 2 2 3" xfId="52994" xr:uid="{E2524B11-7496-4523-8B6D-68E6E6BA44BC}"/>
    <cellStyle name="Currency 13 3 6 2 2 3" xfId="17574" xr:uid="{C12027E8-A9B7-48DD-9AE9-8F7433245CAA}"/>
    <cellStyle name="Currency 13 3 6 2 2 4" xfId="31264" xr:uid="{9FEAE21D-79D5-45E3-922E-6D99A5866F96}"/>
    <cellStyle name="Currency 13 3 6 2 2 5" xfId="46148" xr:uid="{122B3926-4B09-4638-8514-CE820CCE3663}"/>
    <cellStyle name="Currency 13 3 6 2 3" xfId="20996" xr:uid="{CACD0FF5-0189-43D2-8F00-F1A54E83BAD7}"/>
    <cellStyle name="Currency 13 3 6 2 3 2" xfId="34688" xr:uid="{2087E2FC-734F-4415-99D6-5029A1313F1E}"/>
    <cellStyle name="Currency 13 3 6 2 3 3" xfId="49572" xr:uid="{D39183ED-1796-4F87-88AA-60DD0FBB1822}"/>
    <cellStyle name="Currency 13 3 6 2 4" xfId="14152" xr:uid="{634007E5-1AAF-4DBD-95F5-C41A90391A5F}"/>
    <cellStyle name="Currency 13 3 6 2 5" xfId="27842" xr:uid="{2315DDA8-C31A-401F-808A-08931E9094AB}"/>
    <cellStyle name="Currency 13 3 6 2 6" xfId="42726" xr:uid="{8947B8ED-49D4-4719-887C-B4826497410D}"/>
    <cellStyle name="Currency 13 3 6 3" xfId="9016" xr:uid="{94EBC71F-07CE-4FFD-8C8C-1B5CC8B88021}"/>
    <cellStyle name="Currency 13 3 6 3 2" xfId="22706" xr:uid="{4D50E17D-5DD3-4A5F-B977-AF353F085186}"/>
    <cellStyle name="Currency 13 3 6 3 2 2" xfId="36398" xr:uid="{2D67986F-9FD7-464E-B69A-07F5457A9139}"/>
    <cellStyle name="Currency 13 3 6 3 2 3" xfId="51282" xr:uid="{A2AA904A-91A5-4018-841F-D4E2E3177C64}"/>
    <cellStyle name="Currency 13 3 6 3 3" xfId="15862" xr:uid="{C2F781BE-4E5D-4F04-BFBC-99BCC484F9CE}"/>
    <cellStyle name="Currency 13 3 6 3 4" xfId="29552" xr:uid="{65CEB9F8-CEB7-4A6C-B622-0249336EA855}"/>
    <cellStyle name="Currency 13 3 6 3 5" xfId="44436" xr:uid="{93A75F91-20CE-4D90-9ABE-11AEC61D7B99}"/>
    <cellStyle name="Currency 13 3 6 4" xfId="19284" xr:uid="{6F048946-C0B9-4722-B1BD-1CA61731224A}"/>
    <cellStyle name="Currency 13 3 6 4 2" xfId="32976" xr:uid="{AB46B657-BF9F-4552-8CFA-5797E1526A9E}"/>
    <cellStyle name="Currency 13 3 6 4 3" xfId="47860" xr:uid="{E7C929C3-2963-42E7-A201-C8E1753C0CA2}"/>
    <cellStyle name="Currency 13 3 6 5" xfId="12440" xr:uid="{15395B37-7AD4-44E6-9804-81BCC508E39E}"/>
    <cellStyle name="Currency 13 3 6 6" xfId="26130" xr:uid="{E81C700C-67DF-40D2-A552-6EBDEA362A68}"/>
    <cellStyle name="Currency 13 3 6 7" xfId="41014" xr:uid="{0DB90248-9EDD-4801-B384-51B0082DB3DE}"/>
    <cellStyle name="Currency 13 3 7" xfId="5593" xr:uid="{27B8244B-9690-4755-8C35-B820B7ED9FE2}"/>
    <cellStyle name="Currency 13 3 7 2" xfId="7307" xr:uid="{DC7997B9-CBE2-4C54-8058-CDB00F6FD64E}"/>
    <cellStyle name="Currency 13 3 7 2 2" xfId="10729" xr:uid="{08E0FF22-70E1-42AB-98C9-FB55EA36F2B2}"/>
    <cellStyle name="Currency 13 3 7 2 2 2" xfId="24419" xr:uid="{896CB64B-8390-4383-B47C-8006F8E4B196}"/>
    <cellStyle name="Currency 13 3 7 2 2 2 2" xfId="38111" xr:uid="{4E60793A-D1E4-4E3D-B12B-4FD4BC941E54}"/>
    <cellStyle name="Currency 13 3 7 2 2 2 3" xfId="52995" xr:uid="{EFA9EF37-E153-4FA7-B3AF-5B3CFD0ABFFC}"/>
    <cellStyle name="Currency 13 3 7 2 2 3" xfId="17575" xr:uid="{A55C22B3-897C-41C5-86FC-CCD4DDF98675}"/>
    <cellStyle name="Currency 13 3 7 2 2 4" xfId="31265" xr:uid="{4F126C3E-EF07-4902-8401-3087DEEF9BEA}"/>
    <cellStyle name="Currency 13 3 7 2 2 5" xfId="46149" xr:uid="{41234CE1-8F78-4A15-A7A5-2DF2B080692C}"/>
    <cellStyle name="Currency 13 3 7 2 3" xfId="20997" xr:uid="{6C7D4D6C-1796-4D02-B5ED-136D338608EA}"/>
    <cellStyle name="Currency 13 3 7 2 3 2" xfId="34689" xr:uid="{E98DD24F-E6DD-4C41-9C36-96087C77FD40}"/>
    <cellStyle name="Currency 13 3 7 2 3 3" xfId="49573" xr:uid="{3AA6196F-8CFE-4086-801E-B60B110D589A}"/>
    <cellStyle name="Currency 13 3 7 2 4" xfId="14153" xr:uid="{97061069-0C88-4A54-A4A0-6B1A8BBECB16}"/>
    <cellStyle name="Currency 13 3 7 2 5" xfId="27843" xr:uid="{CFFB02D1-5D34-4B3A-9DD0-5B39E54DB214}"/>
    <cellStyle name="Currency 13 3 7 2 6" xfId="42727" xr:uid="{DF221D1F-DB04-451F-A30A-B4DA89343FB9}"/>
    <cellStyle name="Currency 13 3 7 3" xfId="9017" xr:uid="{035F291B-41AE-43BA-80C4-BC8FAB43640E}"/>
    <cellStyle name="Currency 13 3 7 3 2" xfId="22707" xr:uid="{78FC9667-A473-4064-9392-21F84B7E4D9B}"/>
    <cellStyle name="Currency 13 3 7 3 2 2" xfId="36399" xr:uid="{7F83C0CD-B7DF-49C2-B88C-0146B568820F}"/>
    <cellStyle name="Currency 13 3 7 3 2 3" xfId="51283" xr:uid="{1569C6FE-AA21-49F5-8304-4EB22ECAB24D}"/>
    <cellStyle name="Currency 13 3 7 3 3" xfId="15863" xr:uid="{8F1D2ACE-F458-4371-A13D-7DAC3C33B422}"/>
    <cellStyle name="Currency 13 3 7 3 4" xfId="29553" xr:uid="{5A7CDC9A-3743-4475-BF8D-BB307002A39A}"/>
    <cellStyle name="Currency 13 3 7 3 5" xfId="44437" xr:uid="{83FB3BB3-78DA-4B4F-94C1-43B51B0A1A4E}"/>
    <cellStyle name="Currency 13 3 7 4" xfId="19285" xr:uid="{8EFB16C4-FE11-413A-9D92-2B8EDF955613}"/>
    <cellStyle name="Currency 13 3 7 4 2" xfId="32977" xr:uid="{4C52B059-425F-4E9D-945B-8B45878D34F0}"/>
    <cellStyle name="Currency 13 3 7 4 3" xfId="47861" xr:uid="{7EDBE0AC-B132-42BF-B643-517323815513}"/>
    <cellStyle name="Currency 13 3 7 5" xfId="12441" xr:uid="{AFE45C49-59C6-4327-B7C6-DAEA812C813C}"/>
    <cellStyle name="Currency 13 3 7 6" xfId="26131" xr:uid="{01DEAFCF-D0EE-4D5E-8B3E-FE2EB50ECEB7}"/>
    <cellStyle name="Currency 13 3 7 7" xfId="41015" xr:uid="{0710F3BE-EC22-401D-A6C1-901A76BD5773}"/>
    <cellStyle name="Currency 13 3 8" xfId="7278" xr:uid="{4B17D6F7-EEA1-4A5E-BF4A-D1BDB151260A}"/>
    <cellStyle name="Currency 13 3 8 2" xfId="10700" xr:uid="{8A5846C1-E66D-494F-8F5A-7D5102EB693B}"/>
    <cellStyle name="Currency 13 3 8 2 2" xfId="24390" xr:uid="{85318D00-40E5-4DF0-B82B-842D1823BCB6}"/>
    <cellStyle name="Currency 13 3 8 2 2 2" xfId="38082" xr:uid="{93157A34-5F5B-4A54-A06E-4F594F973D0A}"/>
    <cellStyle name="Currency 13 3 8 2 2 3" xfId="52966" xr:uid="{A7D49C6F-32FE-496F-8432-FE09FBA56D30}"/>
    <cellStyle name="Currency 13 3 8 2 3" xfId="17546" xr:uid="{7D99EB03-A6E7-4076-91A6-5D1E3960F591}"/>
    <cellStyle name="Currency 13 3 8 2 4" xfId="31236" xr:uid="{FE1387C2-A899-4A3B-96B3-9D9E3F153D23}"/>
    <cellStyle name="Currency 13 3 8 2 5" xfId="46120" xr:uid="{2295C966-20BD-4C2C-B009-41BEBCDECD32}"/>
    <cellStyle name="Currency 13 3 8 3" xfId="20968" xr:uid="{E714CDA8-F160-4468-8C5B-4762CE74A1C5}"/>
    <cellStyle name="Currency 13 3 8 3 2" xfId="34660" xr:uid="{EF984673-2135-4824-92BD-AB4D5FE5FFEC}"/>
    <cellStyle name="Currency 13 3 8 3 3" xfId="49544" xr:uid="{1258E4A5-5E54-4D96-A5F6-8600150238F6}"/>
    <cellStyle name="Currency 13 3 8 4" xfId="14124" xr:uid="{0546C17A-CD08-4BEB-99A9-1A9EACD8E522}"/>
    <cellStyle name="Currency 13 3 8 5" xfId="27814" xr:uid="{9ADB51B3-6025-42E1-BEAB-3D0C771DCFE7}"/>
    <cellStyle name="Currency 13 3 8 6" xfId="42698" xr:uid="{7E11262E-74FB-4E7D-9DE8-3DFBE3A41A8C}"/>
    <cellStyle name="Currency 13 3 9" xfId="8988" xr:uid="{25C90349-411A-4A34-BC35-DA9631D6A037}"/>
    <cellStyle name="Currency 13 3 9 2" xfId="22678" xr:uid="{2B882624-D3EC-478C-9F2B-FA648C31292D}"/>
    <cellStyle name="Currency 13 3 9 2 2" xfId="36370" xr:uid="{54A0A110-CA3D-48AD-97FD-AE637F876075}"/>
    <cellStyle name="Currency 13 3 9 2 3" xfId="51254" xr:uid="{7A6FCCBC-9F7A-4DFC-A910-52EDD5B8F68A}"/>
    <cellStyle name="Currency 13 3 9 3" xfId="15834" xr:uid="{47165B6A-3628-4CF3-B1F3-1DE945C789A8}"/>
    <cellStyle name="Currency 13 3 9 4" xfId="29524" xr:uid="{0971B448-1E9A-40C7-A710-03FC14BF9E49}"/>
    <cellStyle name="Currency 13 3 9 5" xfId="44408" xr:uid="{946272E7-BC96-49ED-ABD5-F8122395192F}"/>
    <cellStyle name="Currency 13 4" xfId="4323" xr:uid="{948BB982-95BB-4FCF-B853-11324DCB21DA}"/>
    <cellStyle name="Currency 13 4 10" xfId="12442" xr:uid="{DB66AD0A-BB6F-4AB7-950C-B3253F63E4DA}"/>
    <cellStyle name="Currency 13 4 10 2" xfId="40140" xr:uid="{6EF3E51D-ED0E-456F-9201-7025063FDA14}"/>
    <cellStyle name="Currency 13 4 11" xfId="26132" xr:uid="{0762D206-589D-4146-B533-982EBD40C70B}"/>
    <cellStyle name="Currency 13 4 12" xfId="41016" xr:uid="{A9C06F9D-1779-4969-ACD3-5F4187EAFE3F}"/>
    <cellStyle name="Currency 13 4 13" xfId="5594" xr:uid="{2CEC3F5D-D952-439C-8A68-7D405AEE6020}"/>
    <cellStyle name="Currency 13 4 2" xfId="5595" xr:uid="{B20BAC6D-28D8-4256-9FC3-254FC83F277C}"/>
    <cellStyle name="Currency 13 4 2 10" xfId="41017" xr:uid="{E5680EE3-224E-4E67-BDD5-0E9BBADC6283}"/>
    <cellStyle name="Currency 13 4 2 2" xfId="5596" xr:uid="{44D1ED71-1DA8-4FAA-A9C0-8783FF5ED6BC}"/>
    <cellStyle name="Currency 13 4 2 2 2" xfId="5597" xr:uid="{2D0EB50C-DC8F-4F28-A6CE-4F664F4F4EE1}"/>
    <cellStyle name="Currency 13 4 2 2 2 2" xfId="7311" xr:uid="{19BA6C9C-2010-483A-96B6-B10AA42B536A}"/>
    <cellStyle name="Currency 13 4 2 2 2 2 2" xfId="10733" xr:uid="{F17BCC87-66A9-4CAD-B8A4-C118C8007C8A}"/>
    <cellStyle name="Currency 13 4 2 2 2 2 2 2" xfId="24423" xr:uid="{855A3BBA-8E61-430A-B6BF-F18E1C6CDA31}"/>
    <cellStyle name="Currency 13 4 2 2 2 2 2 2 2" xfId="38115" xr:uid="{6E3999F2-42F5-472A-914A-AAD8C9A0803A}"/>
    <cellStyle name="Currency 13 4 2 2 2 2 2 2 3" xfId="52999" xr:uid="{E0F49838-8C31-418F-9ABF-F5B7596984A0}"/>
    <cellStyle name="Currency 13 4 2 2 2 2 2 3" xfId="17579" xr:uid="{6925947E-2327-4F3A-A825-78A30500103D}"/>
    <cellStyle name="Currency 13 4 2 2 2 2 2 4" xfId="31269" xr:uid="{4AF07A25-B4C3-4BB6-B9FB-EF330FF6912D}"/>
    <cellStyle name="Currency 13 4 2 2 2 2 2 5" xfId="46153" xr:uid="{6EE431E2-AF0D-4D2D-88F4-631136E2D791}"/>
    <cellStyle name="Currency 13 4 2 2 2 2 3" xfId="21001" xr:uid="{3D7A81C8-C52B-4CC2-B784-5BBF264DAB4A}"/>
    <cellStyle name="Currency 13 4 2 2 2 2 3 2" xfId="34693" xr:uid="{06023493-D8B2-4F23-BCF3-6FF72FF76FAD}"/>
    <cellStyle name="Currency 13 4 2 2 2 2 3 3" xfId="49577" xr:uid="{0DC1AA08-AC06-47E9-A36F-303E0FB75B04}"/>
    <cellStyle name="Currency 13 4 2 2 2 2 4" xfId="14157" xr:uid="{53378CE2-619B-429F-841A-B82393AD9779}"/>
    <cellStyle name="Currency 13 4 2 2 2 2 5" xfId="27847" xr:uid="{53D720F3-6719-48F3-AF5A-D8A20DE84E07}"/>
    <cellStyle name="Currency 13 4 2 2 2 2 6" xfId="42731" xr:uid="{541588A0-90A1-48F5-A2E0-5A91DBCA89B0}"/>
    <cellStyle name="Currency 13 4 2 2 2 3" xfId="9021" xr:uid="{9A437507-E171-4CD3-86E9-8D7721235542}"/>
    <cellStyle name="Currency 13 4 2 2 2 3 2" xfId="22711" xr:uid="{E293AFF4-0C9E-4FDD-A57C-74B284EF6F9E}"/>
    <cellStyle name="Currency 13 4 2 2 2 3 2 2" xfId="36403" xr:uid="{B9AB1C75-3D32-4486-AF14-BD0B3CBF910D}"/>
    <cellStyle name="Currency 13 4 2 2 2 3 2 3" xfId="51287" xr:uid="{363D9184-E312-4011-80B4-5D79486B9E9A}"/>
    <cellStyle name="Currency 13 4 2 2 2 3 3" xfId="15867" xr:uid="{793084D7-63FC-4912-9DAF-C6A9C9DDA82C}"/>
    <cellStyle name="Currency 13 4 2 2 2 3 4" xfId="29557" xr:uid="{D186EC3A-AEBE-4E35-85F0-AE49A1A14F7C}"/>
    <cellStyle name="Currency 13 4 2 2 2 3 5" xfId="44441" xr:uid="{1114248A-EF94-4AA7-9EA3-DEECEC6EE43D}"/>
    <cellStyle name="Currency 13 4 2 2 2 4" xfId="19289" xr:uid="{1EACEAE8-0C87-48C2-8D51-B0B8BC78FEAF}"/>
    <cellStyle name="Currency 13 4 2 2 2 4 2" xfId="32981" xr:uid="{EC88153B-E981-49D2-BB94-D048DC7AB497}"/>
    <cellStyle name="Currency 13 4 2 2 2 4 3" xfId="47865" xr:uid="{0B445C29-2180-4B5B-B931-2BF690893B4B}"/>
    <cellStyle name="Currency 13 4 2 2 2 5" xfId="12445" xr:uid="{20678C8E-1BA6-4D22-8F57-5C820A345F95}"/>
    <cellStyle name="Currency 13 4 2 2 2 6" xfId="26135" xr:uid="{C65491EF-3F79-4DB4-AA8A-3F58AF64967C}"/>
    <cellStyle name="Currency 13 4 2 2 2 7" xfId="41019" xr:uid="{3AB84415-0467-4E84-AC6E-4BF21568E9C7}"/>
    <cellStyle name="Currency 13 4 2 2 3" xfId="7310" xr:uid="{41130951-BAAC-4EFF-9B2C-D4C2AD12B325}"/>
    <cellStyle name="Currency 13 4 2 2 3 2" xfId="10732" xr:uid="{BE41177C-17BF-4B66-8B9F-A8A6D098F0CA}"/>
    <cellStyle name="Currency 13 4 2 2 3 2 2" xfId="24422" xr:uid="{74E90E62-0F11-41A0-A2D6-F47BD38E04DE}"/>
    <cellStyle name="Currency 13 4 2 2 3 2 2 2" xfId="38114" xr:uid="{F6C20D2A-C6A9-42CE-B40B-A6F182EB4B12}"/>
    <cellStyle name="Currency 13 4 2 2 3 2 2 3" xfId="52998" xr:uid="{4044D03F-CFCA-4923-8AA2-9F4CFD82A5FA}"/>
    <cellStyle name="Currency 13 4 2 2 3 2 3" xfId="17578" xr:uid="{4A18CD27-2B8B-4255-B1B2-FBFE301DAB68}"/>
    <cellStyle name="Currency 13 4 2 2 3 2 4" xfId="31268" xr:uid="{B53A7054-24DE-4281-B3DF-9F9723DBAFC2}"/>
    <cellStyle name="Currency 13 4 2 2 3 2 5" xfId="46152" xr:uid="{D4CACE5A-A732-450C-8D89-0C544CC27F5E}"/>
    <cellStyle name="Currency 13 4 2 2 3 3" xfId="21000" xr:uid="{74237B69-BA4F-4642-BF7A-B12626A4D2A5}"/>
    <cellStyle name="Currency 13 4 2 2 3 3 2" xfId="34692" xr:uid="{84256CC3-F23E-431F-97D0-5F6CD285B258}"/>
    <cellStyle name="Currency 13 4 2 2 3 3 3" xfId="49576" xr:uid="{53352653-8C29-4598-AE79-76DADD842F15}"/>
    <cellStyle name="Currency 13 4 2 2 3 4" xfId="14156" xr:uid="{D92DF2ED-D57E-46D5-AFDF-00E53AD4B6E6}"/>
    <cellStyle name="Currency 13 4 2 2 3 5" xfId="27846" xr:uid="{4EC6471B-1EA7-478D-AC77-70250A486C27}"/>
    <cellStyle name="Currency 13 4 2 2 3 6" xfId="42730" xr:uid="{94E1A596-3A25-42E8-8EF5-3C0CB8C08BC9}"/>
    <cellStyle name="Currency 13 4 2 2 4" xfId="9020" xr:uid="{217A0FEC-2FF3-4580-A0B7-C5A8D4270131}"/>
    <cellStyle name="Currency 13 4 2 2 4 2" xfId="22710" xr:uid="{E3CEE7FB-DA92-42D4-88CB-C8D281E19B6E}"/>
    <cellStyle name="Currency 13 4 2 2 4 2 2" xfId="36402" xr:uid="{E14BD4C7-F624-4265-8166-31C088CBF2F1}"/>
    <cellStyle name="Currency 13 4 2 2 4 2 3" xfId="51286" xr:uid="{9E0591CE-C0FC-4838-BBCE-20F4BC13EE8A}"/>
    <cellStyle name="Currency 13 4 2 2 4 3" xfId="15866" xr:uid="{B1C20002-37F3-4E9C-B4A6-F0B970FC8C5B}"/>
    <cellStyle name="Currency 13 4 2 2 4 4" xfId="29556" xr:uid="{DD5DF923-67AA-4937-9125-0A0F709CC070}"/>
    <cellStyle name="Currency 13 4 2 2 4 5" xfId="44440" xr:uid="{86F7A3E2-7FCF-4D1E-9AF9-B1B217C3384C}"/>
    <cellStyle name="Currency 13 4 2 2 5" xfId="19288" xr:uid="{DC99F64C-D1CA-4480-A7BE-8C2E95276467}"/>
    <cellStyle name="Currency 13 4 2 2 5 2" xfId="32980" xr:uid="{5D2EDB09-A467-41E9-A5F8-AF6FB55E9A3B}"/>
    <cellStyle name="Currency 13 4 2 2 5 3" xfId="47864" xr:uid="{8F799FC8-BEB3-49E2-89F0-0C5BB66C71C2}"/>
    <cellStyle name="Currency 13 4 2 2 6" xfId="12444" xr:uid="{1A649934-F17C-4615-9919-62B6114773B3}"/>
    <cellStyle name="Currency 13 4 2 2 7" xfId="26134" xr:uid="{8DC84E24-22C5-446D-BE30-54DFE55BF728}"/>
    <cellStyle name="Currency 13 4 2 2 8" xfId="41018" xr:uid="{D51140AB-0F19-4240-9584-D9339E6FE0A0}"/>
    <cellStyle name="Currency 13 4 2 3" xfId="5598" xr:uid="{DE215818-892D-448B-B731-4EE886B0209F}"/>
    <cellStyle name="Currency 13 4 2 3 2" xfId="7312" xr:uid="{A4099C3F-E061-4721-B49C-912E48DDD0D7}"/>
    <cellStyle name="Currency 13 4 2 3 2 2" xfId="10734" xr:uid="{4C7B52F1-3204-49CA-95A9-3B1E36B65B09}"/>
    <cellStyle name="Currency 13 4 2 3 2 2 2" xfId="24424" xr:uid="{F654D35C-CEF4-4A83-9B93-CD98E1EA7CA5}"/>
    <cellStyle name="Currency 13 4 2 3 2 2 2 2" xfId="38116" xr:uid="{BB3FDA4F-DFC0-4EEF-B380-82012330D2B4}"/>
    <cellStyle name="Currency 13 4 2 3 2 2 2 3" xfId="53000" xr:uid="{B922C9C4-C51D-47D8-8F8B-1FBC1DC24D67}"/>
    <cellStyle name="Currency 13 4 2 3 2 2 3" xfId="17580" xr:uid="{861EF9F7-60CE-4F16-A72B-7BB6CC01CDCB}"/>
    <cellStyle name="Currency 13 4 2 3 2 2 4" xfId="31270" xr:uid="{2A5C05D5-8736-466F-894A-408FC2537050}"/>
    <cellStyle name="Currency 13 4 2 3 2 2 5" xfId="46154" xr:uid="{D160168D-3D5B-4CD9-950F-273CF08CC4E5}"/>
    <cellStyle name="Currency 13 4 2 3 2 3" xfId="21002" xr:uid="{31BE37D5-F770-4CD0-852A-91CB07280BC2}"/>
    <cellStyle name="Currency 13 4 2 3 2 3 2" xfId="34694" xr:uid="{248D2C10-7244-478E-9489-9FF376415424}"/>
    <cellStyle name="Currency 13 4 2 3 2 3 3" xfId="49578" xr:uid="{32E719E0-18F5-40DD-8043-01F9A67E0AF5}"/>
    <cellStyle name="Currency 13 4 2 3 2 4" xfId="14158" xr:uid="{FC6BCBD1-163A-4DE2-8D50-A3F2016C6D2A}"/>
    <cellStyle name="Currency 13 4 2 3 2 5" xfId="27848" xr:uid="{8971B7E8-B42A-4D48-B401-C4D163C045F6}"/>
    <cellStyle name="Currency 13 4 2 3 2 6" xfId="42732" xr:uid="{5378F98C-F056-4233-A3B9-23D9F119352A}"/>
    <cellStyle name="Currency 13 4 2 3 3" xfId="9022" xr:uid="{A6100377-706C-4A4C-899A-C4B228A58AF0}"/>
    <cellStyle name="Currency 13 4 2 3 3 2" xfId="22712" xr:uid="{2931AB37-9929-42EB-A315-44E64DE062D8}"/>
    <cellStyle name="Currency 13 4 2 3 3 2 2" xfId="36404" xr:uid="{A2963CE2-539F-472B-905C-784C5DC23142}"/>
    <cellStyle name="Currency 13 4 2 3 3 2 3" xfId="51288" xr:uid="{1DEEF1EF-6A94-43C5-B920-3D773104F298}"/>
    <cellStyle name="Currency 13 4 2 3 3 3" xfId="15868" xr:uid="{93EA3FA4-12D3-472E-9DA8-DDAC3E674847}"/>
    <cellStyle name="Currency 13 4 2 3 3 4" xfId="29558" xr:uid="{36355FFD-9521-4F9F-8A96-E6846E6EEEC4}"/>
    <cellStyle name="Currency 13 4 2 3 3 5" xfId="44442" xr:uid="{D84B09A7-1175-4545-860B-F4FFED64EA01}"/>
    <cellStyle name="Currency 13 4 2 3 4" xfId="19290" xr:uid="{81FFAE75-B086-4CBB-8879-465D69418054}"/>
    <cellStyle name="Currency 13 4 2 3 4 2" xfId="32982" xr:uid="{DD714A48-3711-4B4E-AE8D-829215101DC1}"/>
    <cellStyle name="Currency 13 4 2 3 4 3" xfId="47866" xr:uid="{CE8ADFAD-5106-4156-AE6A-B23CCA8DD48B}"/>
    <cellStyle name="Currency 13 4 2 3 5" xfId="12446" xr:uid="{35F0C340-863A-423E-B012-10E8C17F44B6}"/>
    <cellStyle name="Currency 13 4 2 3 6" xfId="26136" xr:uid="{769A5230-E4B5-4FD7-B371-072D01E306BE}"/>
    <cellStyle name="Currency 13 4 2 3 7" xfId="41020" xr:uid="{768F800B-E3FC-464E-A198-35F6BB888DEC}"/>
    <cellStyle name="Currency 13 4 2 4" xfId="5599" xr:uid="{3044FCA3-0125-4B22-95D7-B8C2A55FB4C6}"/>
    <cellStyle name="Currency 13 4 2 4 2" xfId="7313" xr:uid="{B83E2B2A-DC4D-4236-89F3-DDC30CF94492}"/>
    <cellStyle name="Currency 13 4 2 4 2 2" xfId="10735" xr:uid="{A4B1B017-3E53-4616-8097-1696077C877C}"/>
    <cellStyle name="Currency 13 4 2 4 2 2 2" xfId="24425" xr:uid="{9F82D89D-D950-460D-B3A8-E2CEB6F31D6E}"/>
    <cellStyle name="Currency 13 4 2 4 2 2 2 2" xfId="38117" xr:uid="{91BE4D55-6C8B-404E-A758-DC254FE65710}"/>
    <cellStyle name="Currency 13 4 2 4 2 2 2 3" xfId="53001" xr:uid="{5F262B94-9E63-4796-9236-72584BE2F947}"/>
    <cellStyle name="Currency 13 4 2 4 2 2 3" xfId="17581" xr:uid="{32904464-9DD5-4D27-8670-1F4BB4C1DF7A}"/>
    <cellStyle name="Currency 13 4 2 4 2 2 4" xfId="31271" xr:uid="{289E493A-DED4-4EC2-AB2D-52BB61E44346}"/>
    <cellStyle name="Currency 13 4 2 4 2 2 5" xfId="46155" xr:uid="{59A4691A-ACA6-4740-A817-85644B0D331A}"/>
    <cellStyle name="Currency 13 4 2 4 2 3" xfId="21003" xr:uid="{1D15AA99-11A3-4209-B4EB-2B1B426BC6CB}"/>
    <cellStyle name="Currency 13 4 2 4 2 3 2" xfId="34695" xr:uid="{5CEE0DCF-5802-450E-9737-19E6B7C1ADBE}"/>
    <cellStyle name="Currency 13 4 2 4 2 3 3" xfId="49579" xr:uid="{A6206B11-EE6F-4C5C-8C4C-E5E2672EC693}"/>
    <cellStyle name="Currency 13 4 2 4 2 4" xfId="14159" xr:uid="{D5DED192-6A52-48DC-A098-AAF8B50D80F9}"/>
    <cellStyle name="Currency 13 4 2 4 2 5" xfId="27849" xr:uid="{14F3BE71-8A7E-4AAC-AF20-B1544426449F}"/>
    <cellStyle name="Currency 13 4 2 4 2 6" xfId="42733" xr:uid="{22BC5A56-77ED-4521-A23B-7951321ABCC1}"/>
    <cellStyle name="Currency 13 4 2 4 3" xfId="9023" xr:uid="{EA97BE12-1ED6-4C66-8256-500A27CD01FE}"/>
    <cellStyle name="Currency 13 4 2 4 3 2" xfId="22713" xr:uid="{AA864305-A44D-4066-A6C0-61CDE55026D8}"/>
    <cellStyle name="Currency 13 4 2 4 3 2 2" xfId="36405" xr:uid="{FACE9AAD-6AE6-4537-ABD4-8D364B861A50}"/>
    <cellStyle name="Currency 13 4 2 4 3 2 3" xfId="51289" xr:uid="{B981955F-0BCE-4C78-9459-C497856E7FFC}"/>
    <cellStyle name="Currency 13 4 2 4 3 3" xfId="15869" xr:uid="{5CB25A4E-9547-4D4D-9E19-DC4C1CB80245}"/>
    <cellStyle name="Currency 13 4 2 4 3 4" xfId="29559" xr:uid="{02D29CBC-7CC4-45AF-BAA1-A523ACABE4FF}"/>
    <cellStyle name="Currency 13 4 2 4 3 5" xfId="44443" xr:uid="{06F77B52-0D7E-436B-8616-3A8030D82976}"/>
    <cellStyle name="Currency 13 4 2 4 4" xfId="19291" xr:uid="{36002B81-38E8-4FBD-B15B-CD697FDEDB1D}"/>
    <cellStyle name="Currency 13 4 2 4 4 2" xfId="32983" xr:uid="{E223C9A0-9A59-4DA0-9CE3-4C2E29C43ACD}"/>
    <cellStyle name="Currency 13 4 2 4 4 3" xfId="47867" xr:uid="{5FCDF3E7-7F2D-47D9-B987-08475D6BB02F}"/>
    <cellStyle name="Currency 13 4 2 4 5" xfId="12447" xr:uid="{417014BA-FD84-4540-80C0-E12FFBE80B7F}"/>
    <cellStyle name="Currency 13 4 2 4 6" xfId="26137" xr:uid="{8D839BA5-2758-4B9E-8899-1A7A2BBE20B7}"/>
    <cellStyle name="Currency 13 4 2 4 7" xfId="41021" xr:uid="{E4262DDC-8561-4DB9-9BEA-C2164323B64E}"/>
    <cellStyle name="Currency 13 4 2 5" xfId="7309" xr:uid="{25D249B2-7D2A-42F8-9E34-E0F9BBFA5E47}"/>
    <cellStyle name="Currency 13 4 2 5 2" xfId="10731" xr:uid="{3DAB22C6-8E37-4EA8-8DF9-161C148F909C}"/>
    <cellStyle name="Currency 13 4 2 5 2 2" xfId="24421" xr:uid="{D8AC6A7C-A094-49BF-BF9B-3565E6D19707}"/>
    <cellStyle name="Currency 13 4 2 5 2 2 2" xfId="38113" xr:uid="{5C72A9DC-0D8B-4C94-A8D5-F4FE2F3F1A15}"/>
    <cellStyle name="Currency 13 4 2 5 2 2 3" xfId="52997" xr:uid="{1E3DAD0F-D963-4C7C-B2C4-D12F39EFFA9D}"/>
    <cellStyle name="Currency 13 4 2 5 2 3" xfId="17577" xr:uid="{3A169A64-4643-47AE-992E-C6654676C9BF}"/>
    <cellStyle name="Currency 13 4 2 5 2 4" xfId="31267" xr:uid="{A050D738-DF00-4D71-A19E-D46E2B521174}"/>
    <cellStyle name="Currency 13 4 2 5 2 5" xfId="46151" xr:uid="{838D043E-CE72-421C-B327-DC4D04E39F94}"/>
    <cellStyle name="Currency 13 4 2 5 3" xfId="20999" xr:uid="{E637F13D-FDBA-49E9-8F2D-6B067C7E938B}"/>
    <cellStyle name="Currency 13 4 2 5 3 2" xfId="34691" xr:uid="{10120F90-EE18-4156-A128-8442C47BCDEA}"/>
    <cellStyle name="Currency 13 4 2 5 3 3" xfId="49575" xr:uid="{ECED56B2-0091-40CE-BCAB-39B44114AD9D}"/>
    <cellStyle name="Currency 13 4 2 5 4" xfId="14155" xr:uid="{C0AEC55D-2915-4D1A-8723-1A3C7154CABF}"/>
    <cellStyle name="Currency 13 4 2 5 5" xfId="27845" xr:uid="{89163C74-405A-4922-9E27-233B40075042}"/>
    <cellStyle name="Currency 13 4 2 5 6" xfId="42729" xr:uid="{B6A17641-257A-4E55-8D23-550ECBDA951F}"/>
    <cellStyle name="Currency 13 4 2 6" xfId="9019" xr:uid="{1F731EB7-A6F3-4D87-BB3F-C395ED150265}"/>
    <cellStyle name="Currency 13 4 2 6 2" xfId="22709" xr:uid="{4267DC03-0564-4049-B97A-1EF508949E4C}"/>
    <cellStyle name="Currency 13 4 2 6 2 2" xfId="36401" xr:uid="{155C38C5-4DD3-42DD-9AA8-8848248CD41C}"/>
    <cellStyle name="Currency 13 4 2 6 2 3" xfId="51285" xr:uid="{4F6361F3-1C9A-46EB-96B6-5C02F677C7EC}"/>
    <cellStyle name="Currency 13 4 2 6 3" xfId="15865" xr:uid="{FBF90120-8573-4B21-BFCC-D5494985D5EE}"/>
    <cellStyle name="Currency 13 4 2 6 4" xfId="29555" xr:uid="{C549D5B7-957F-4B2B-9DE4-F940E9848CAA}"/>
    <cellStyle name="Currency 13 4 2 6 5" xfId="44439" xr:uid="{8601F10C-1E48-47E8-B219-C09F82B9D17E}"/>
    <cellStyle name="Currency 13 4 2 7" xfId="19287" xr:uid="{40822916-8DA6-48C0-9ADB-86F4141573CA}"/>
    <cellStyle name="Currency 13 4 2 7 2" xfId="32979" xr:uid="{CCCD666C-326B-47E5-A0DE-1865122C3748}"/>
    <cellStyle name="Currency 13 4 2 7 3" xfId="47863" xr:uid="{CE0A943F-6894-4D02-9667-04E58ED26532}"/>
    <cellStyle name="Currency 13 4 2 8" xfId="12443" xr:uid="{F91898D6-98EB-49F9-9482-EF2161FBA70E}"/>
    <cellStyle name="Currency 13 4 2 9" xfId="26133" xr:uid="{C9E1635A-CB3A-4BF3-9BEE-2D6739025582}"/>
    <cellStyle name="Currency 13 4 3" xfId="5600" xr:uid="{BABDBF55-D478-4C9D-928F-0E54B68BBC0D}"/>
    <cellStyle name="Currency 13 4 3 10" xfId="41022" xr:uid="{3F0640DB-866F-4CE4-8384-3472F9606D0E}"/>
    <cellStyle name="Currency 13 4 3 2" xfId="5601" xr:uid="{50BFEA43-B6F3-4A79-826A-540E3395BB74}"/>
    <cellStyle name="Currency 13 4 3 2 2" xfId="5602" xr:uid="{7FFDFF26-6791-4BD0-B07D-4C901D53225B}"/>
    <cellStyle name="Currency 13 4 3 2 2 2" xfId="7316" xr:uid="{D0FD34E3-21AD-4994-BB24-37CE01BE914C}"/>
    <cellStyle name="Currency 13 4 3 2 2 2 2" xfId="10738" xr:uid="{20450DD4-F3D1-479F-85AB-463CB8E4E407}"/>
    <cellStyle name="Currency 13 4 3 2 2 2 2 2" xfId="24428" xr:uid="{3CB9B6BC-FE26-4889-A3C5-D2B5C20DE70C}"/>
    <cellStyle name="Currency 13 4 3 2 2 2 2 2 2" xfId="38120" xr:uid="{18F1B984-F2F4-43BC-9F73-BD35D6D16159}"/>
    <cellStyle name="Currency 13 4 3 2 2 2 2 2 3" xfId="53004" xr:uid="{985CF0D4-B3A9-4F3B-B98A-9335B63E2451}"/>
    <cellStyle name="Currency 13 4 3 2 2 2 2 3" xfId="17584" xr:uid="{A281D0A1-1E80-4B0A-8211-7D461F92B71B}"/>
    <cellStyle name="Currency 13 4 3 2 2 2 2 4" xfId="31274" xr:uid="{4087ABC5-6F62-4478-A7A0-95076C145B90}"/>
    <cellStyle name="Currency 13 4 3 2 2 2 2 5" xfId="46158" xr:uid="{1AF1A5B2-3B10-4F8F-876C-AB9B23CFA58B}"/>
    <cellStyle name="Currency 13 4 3 2 2 2 3" xfId="21006" xr:uid="{03BD0C72-9AD8-4586-A14B-F1E649CDD962}"/>
    <cellStyle name="Currency 13 4 3 2 2 2 3 2" xfId="34698" xr:uid="{5C3B0C5F-4568-42DD-9AAC-5FE72012738D}"/>
    <cellStyle name="Currency 13 4 3 2 2 2 3 3" xfId="49582" xr:uid="{DAB8BC1C-C78F-443B-A9FD-2E72DF60F022}"/>
    <cellStyle name="Currency 13 4 3 2 2 2 4" xfId="14162" xr:uid="{EFA17E88-2F44-45DB-8127-7C00DF2404C3}"/>
    <cellStyle name="Currency 13 4 3 2 2 2 5" xfId="27852" xr:uid="{60179981-9A68-4573-B2BC-D5DB63D01F9C}"/>
    <cellStyle name="Currency 13 4 3 2 2 2 6" xfId="42736" xr:uid="{A91E3AD2-E78F-4725-BBBA-FD81A45AAB81}"/>
    <cellStyle name="Currency 13 4 3 2 2 3" xfId="9026" xr:uid="{4BB07961-18FF-45BA-92B7-2156DD52877F}"/>
    <cellStyle name="Currency 13 4 3 2 2 3 2" xfId="22716" xr:uid="{5B2AD194-F133-46AE-B289-03EDF7949604}"/>
    <cellStyle name="Currency 13 4 3 2 2 3 2 2" xfId="36408" xr:uid="{51738CD8-E86B-40C3-8068-9A37F0ABE69C}"/>
    <cellStyle name="Currency 13 4 3 2 2 3 2 3" xfId="51292" xr:uid="{7CA1F41F-9973-473A-9562-3A3DCE847F2B}"/>
    <cellStyle name="Currency 13 4 3 2 2 3 3" xfId="15872" xr:uid="{EBCE7D3E-1DE4-4BC4-84CE-2B69184D72EF}"/>
    <cellStyle name="Currency 13 4 3 2 2 3 4" xfId="29562" xr:uid="{48A43A74-6E7F-4AA1-B5E0-F9D2448F4C7C}"/>
    <cellStyle name="Currency 13 4 3 2 2 3 5" xfId="44446" xr:uid="{DA51B3B0-9E93-4E5E-ACC4-72FFBA162F16}"/>
    <cellStyle name="Currency 13 4 3 2 2 4" xfId="19294" xr:uid="{6D99F6A5-C155-4526-AF57-3DCB135AF9DD}"/>
    <cellStyle name="Currency 13 4 3 2 2 4 2" xfId="32986" xr:uid="{ACF55FEC-9A82-40DA-B9E5-BAF43D50DCEC}"/>
    <cellStyle name="Currency 13 4 3 2 2 4 3" xfId="47870" xr:uid="{36A90675-03B4-445C-8342-71D3EF5D1277}"/>
    <cellStyle name="Currency 13 4 3 2 2 5" xfId="12450" xr:uid="{E08677EE-E29E-42E0-BF4F-D0E0C57B6A1A}"/>
    <cellStyle name="Currency 13 4 3 2 2 6" xfId="26140" xr:uid="{60246255-4696-4840-9D3A-BA31D77DBE49}"/>
    <cellStyle name="Currency 13 4 3 2 2 7" xfId="41024" xr:uid="{245DFAD1-7B79-46E2-B44A-96386D472BC1}"/>
    <cellStyle name="Currency 13 4 3 2 3" xfId="7315" xr:uid="{A74A5195-F646-469F-AE1E-B57E1399E278}"/>
    <cellStyle name="Currency 13 4 3 2 3 2" xfId="10737" xr:uid="{6805CE7E-3123-421A-8791-30734FC94FC3}"/>
    <cellStyle name="Currency 13 4 3 2 3 2 2" xfId="24427" xr:uid="{31D72F9D-5994-4C80-94D1-55CA4797C595}"/>
    <cellStyle name="Currency 13 4 3 2 3 2 2 2" xfId="38119" xr:uid="{61E56D7B-8CB8-4607-91BF-F8BC1AFC4DB8}"/>
    <cellStyle name="Currency 13 4 3 2 3 2 2 3" xfId="53003" xr:uid="{7C8AFD1E-46E0-4739-B164-7504A7CDAD2B}"/>
    <cellStyle name="Currency 13 4 3 2 3 2 3" xfId="17583" xr:uid="{49816DB6-FA4E-4F0D-9800-FB0BA0788F54}"/>
    <cellStyle name="Currency 13 4 3 2 3 2 4" xfId="31273" xr:uid="{6EB0C3A0-D0A4-43C5-840D-D113DEA2B6D2}"/>
    <cellStyle name="Currency 13 4 3 2 3 2 5" xfId="46157" xr:uid="{AE8A8EC4-574E-4EE5-92BC-4112DD64D806}"/>
    <cellStyle name="Currency 13 4 3 2 3 3" xfId="21005" xr:uid="{8FEA22CC-F4BC-4FC4-8027-7275EC8F089C}"/>
    <cellStyle name="Currency 13 4 3 2 3 3 2" xfId="34697" xr:uid="{4EE77586-B7B4-454E-80B9-C4CBF1836738}"/>
    <cellStyle name="Currency 13 4 3 2 3 3 3" xfId="49581" xr:uid="{74F2E3CB-A147-4BD7-9B4D-FD6B364D8305}"/>
    <cellStyle name="Currency 13 4 3 2 3 4" xfId="14161" xr:uid="{AE3502EB-6961-4665-ACC3-E7D450682370}"/>
    <cellStyle name="Currency 13 4 3 2 3 5" xfId="27851" xr:uid="{2EF3873A-EC1D-4646-A215-CC6C7A5BD022}"/>
    <cellStyle name="Currency 13 4 3 2 3 6" xfId="42735" xr:uid="{6179BE89-0846-4240-BF04-8E5EC70BA139}"/>
    <cellStyle name="Currency 13 4 3 2 4" xfId="9025" xr:uid="{C64E2887-1A18-4CC1-8A20-31ACC11415C0}"/>
    <cellStyle name="Currency 13 4 3 2 4 2" xfId="22715" xr:uid="{E8F20C18-3598-4107-B90F-9E4861C14312}"/>
    <cellStyle name="Currency 13 4 3 2 4 2 2" xfId="36407" xr:uid="{06DFC59D-E560-4B8B-8209-8BD875283183}"/>
    <cellStyle name="Currency 13 4 3 2 4 2 3" xfId="51291" xr:uid="{68896F2F-3D45-4DE9-B581-8EC5BE298E48}"/>
    <cellStyle name="Currency 13 4 3 2 4 3" xfId="15871" xr:uid="{BD8E75C1-B4AB-4F4B-8751-082C0A098C66}"/>
    <cellStyle name="Currency 13 4 3 2 4 4" xfId="29561" xr:uid="{241F5AE5-50B1-4F62-91B5-F5F46EC7B8FF}"/>
    <cellStyle name="Currency 13 4 3 2 4 5" xfId="44445" xr:uid="{6D878E21-71BB-4EB0-A14F-CB892AB42DAE}"/>
    <cellStyle name="Currency 13 4 3 2 5" xfId="19293" xr:uid="{154FEE0C-B692-48BC-95BE-307B03B9CC1F}"/>
    <cellStyle name="Currency 13 4 3 2 5 2" xfId="32985" xr:uid="{6FC53219-890D-441F-82AB-36A5642498AD}"/>
    <cellStyle name="Currency 13 4 3 2 5 3" xfId="47869" xr:uid="{78C8092F-9EB4-4100-AA6D-12A11F5DB4F2}"/>
    <cellStyle name="Currency 13 4 3 2 6" xfId="12449" xr:uid="{4D8EFB1F-56D5-4BEA-BE8A-92AF739C4C1A}"/>
    <cellStyle name="Currency 13 4 3 2 7" xfId="26139" xr:uid="{17DBEC10-E2DD-4042-9EFC-3091637BEB23}"/>
    <cellStyle name="Currency 13 4 3 2 8" xfId="41023" xr:uid="{3A9360F5-0ED9-4F85-ACCB-9417E8CA4D9A}"/>
    <cellStyle name="Currency 13 4 3 3" xfId="5603" xr:uid="{C8FC30EC-593D-4856-9424-4763B8E45398}"/>
    <cellStyle name="Currency 13 4 3 3 2" xfId="7317" xr:uid="{C3027264-EB3C-40A4-B75A-2160A8133155}"/>
    <cellStyle name="Currency 13 4 3 3 2 2" xfId="10739" xr:uid="{9DD69F7F-2E69-495C-8DEC-8C2ADF1BBB34}"/>
    <cellStyle name="Currency 13 4 3 3 2 2 2" xfId="24429" xr:uid="{E7A5C333-112E-477D-9342-F03CA7CB7040}"/>
    <cellStyle name="Currency 13 4 3 3 2 2 2 2" xfId="38121" xr:uid="{6EE47D4B-E068-4849-81B2-13B85BE57AC7}"/>
    <cellStyle name="Currency 13 4 3 3 2 2 2 3" xfId="53005" xr:uid="{B64ACD76-D013-4FD9-8FCC-C1A19BEFDEA9}"/>
    <cellStyle name="Currency 13 4 3 3 2 2 3" xfId="17585" xr:uid="{0E25F9C1-6E7B-48C6-BADC-8F976C7DF85D}"/>
    <cellStyle name="Currency 13 4 3 3 2 2 4" xfId="31275" xr:uid="{9F4BD796-F462-4A65-ABE6-18D7C3BF9ACA}"/>
    <cellStyle name="Currency 13 4 3 3 2 2 5" xfId="46159" xr:uid="{FAC9BC32-34C2-4C3A-A728-5EC56DD9FF56}"/>
    <cellStyle name="Currency 13 4 3 3 2 3" xfId="21007" xr:uid="{04D12E51-5A90-43BA-9083-0A9567180189}"/>
    <cellStyle name="Currency 13 4 3 3 2 3 2" xfId="34699" xr:uid="{EDF14D52-491A-40C7-9BEC-6AF418CBBDFD}"/>
    <cellStyle name="Currency 13 4 3 3 2 3 3" xfId="49583" xr:uid="{C025E95D-FEE2-410B-B306-12ED285C47B9}"/>
    <cellStyle name="Currency 13 4 3 3 2 4" xfId="14163" xr:uid="{2750F137-9378-4725-AE32-74EC8D15049D}"/>
    <cellStyle name="Currency 13 4 3 3 2 5" xfId="27853" xr:uid="{4DB909A0-4C53-4E34-9ADF-8993B7349AB5}"/>
    <cellStyle name="Currency 13 4 3 3 2 6" xfId="42737" xr:uid="{3C0575C9-D30A-4581-B8DF-CECE751EA951}"/>
    <cellStyle name="Currency 13 4 3 3 3" xfId="9027" xr:uid="{2DEF3692-74D2-4A7D-8C12-86AB02CB3744}"/>
    <cellStyle name="Currency 13 4 3 3 3 2" xfId="22717" xr:uid="{7DA49751-1FD8-4DEE-B0C2-74A7C6DC9A09}"/>
    <cellStyle name="Currency 13 4 3 3 3 2 2" xfId="36409" xr:uid="{F5481A3E-90F5-4405-95F8-94DCA76A818D}"/>
    <cellStyle name="Currency 13 4 3 3 3 2 3" xfId="51293" xr:uid="{B32B7B70-B56A-41F7-922D-CA160FAE806D}"/>
    <cellStyle name="Currency 13 4 3 3 3 3" xfId="15873" xr:uid="{BBA44421-BE78-490A-BE3B-500FE5F37625}"/>
    <cellStyle name="Currency 13 4 3 3 3 4" xfId="29563" xr:uid="{7A32F87D-CED7-46B8-B3B4-649370A5EDD3}"/>
    <cellStyle name="Currency 13 4 3 3 3 5" xfId="44447" xr:uid="{2AB2D364-44B5-481E-A37F-0E97BC480297}"/>
    <cellStyle name="Currency 13 4 3 3 4" xfId="19295" xr:uid="{57686972-8807-4942-B974-A1FBA9B06B06}"/>
    <cellStyle name="Currency 13 4 3 3 4 2" xfId="32987" xr:uid="{CBEC6EF4-7986-441A-A3E5-E4A82C1CA9B6}"/>
    <cellStyle name="Currency 13 4 3 3 4 3" xfId="47871" xr:uid="{495C8668-BCEB-405E-B770-5C540EA7A6AE}"/>
    <cellStyle name="Currency 13 4 3 3 5" xfId="12451" xr:uid="{42F26C9F-433C-4A43-AC62-CE2721544608}"/>
    <cellStyle name="Currency 13 4 3 3 6" xfId="26141" xr:uid="{0EC129B8-8157-4F05-99E5-F76FF9237422}"/>
    <cellStyle name="Currency 13 4 3 3 7" xfId="41025" xr:uid="{DCACC8E0-5595-4A3A-BCB1-A094FBA436A0}"/>
    <cellStyle name="Currency 13 4 3 4" xfId="5604" xr:uid="{A8582B44-2056-457F-9FF9-A05F33F0EDC8}"/>
    <cellStyle name="Currency 13 4 3 4 2" xfId="7318" xr:uid="{56CD8F90-6C61-4F39-8530-C4AC65698A44}"/>
    <cellStyle name="Currency 13 4 3 4 2 2" xfId="10740" xr:uid="{05809D29-7602-4002-ABA1-9CD4E98352CC}"/>
    <cellStyle name="Currency 13 4 3 4 2 2 2" xfId="24430" xr:uid="{82C0C46E-4DE1-4719-881E-4671CC2D96EF}"/>
    <cellStyle name="Currency 13 4 3 4 2 2 2 2" xfId="38122" xr:uid="{E2C1A6B4-F911-44C7-95BD-AFF71C066AF3}"/>
    <cellStyle name="Currency 13 4 3 4 2 2 2 3" xfId="53006" xr:uid="{7B491A62-19E4-45B8-A5E3-9F5EE8B81CE0}"/>
    <cellStyle name="Currency 13 4 3 4 2 2 3" xfId="17586" xr:uid="{EB3706F2-6A28-4189-B187-A2CFF888CEC8}"/>
    <cellStyle name="Currency 13 4 3 4 2 2 4" xfId="31276" xr:uid="{81DE4E04-E3B9-4228-894A-C1FC7A0FB30A}"/>
    <cellStyle name="Currency 13 4 3 4 2 2 5" xfId="46160" xr:uid="{14913F2B-E077-4F56-9031-AD1D871E755E}"/>
    <cellStyle name="Currency 13 4 3 4 2 3" xfId="21008" xr:uid="{F6D16582-2FDC-4662-8D4D-C1164591121C}"/>
    <cellStyle name="Currency 13 4 3 4 2 3 2" xfId="34700" xr:uid="{8151E655-03F5-41F8-9B53-C005A9E94DE0}"/>
    <cellStyle name="Currency 13 4 3 4 2 3 3" xfId="49584" xr:uid="{A4F350B3-C647-46DD-876C-356F0A1C952A}"/>
    <cellStyle name="Currency 13 4 3 4 2 4" xfId="14164" xr:uid="{E6C598B6-C2B6-4C54-9579-02C66CCB59DF}"/>
    <cellStyle name="Currency 13 4 3 4 2 5" xfId="27854" xr:uid="{1C871D14-EDEE-4EB9-8E68-89F723C08FC5}"/>
    <cellStyle name="Currency 13 4 3 4 2 6" xfId="42738" xr:uid="{2AA287DA-2011-42A2-91F3-C28CE31020AF}"/>
    <cellStyle name="Currency 13 4 3 4 3" xfId="9028" xr:uid="{FF470DF0-59AD-4C52-BD15-ADAF81FB88B4}"/>
    <cellStyle name="Currency 13 4 3 4 3 2" xfId="22718" xr:uid="{F1B92E19-9ABE-4F64-B8AB-9D9442A6DA5D}"/>
    <cellStyle name="Currency 13 4 3 4 3 2 2" xfId="36410" xr:uid="{5A50ECEC-3BDB-4B64-B047-5093C57BCF5C}"/>
    <cellStyle name="Currency 13 4 3 4 3 2 3" xfId="51294" xr:uid="{76ABA99E-C40C-4404-B5FE-35B35FB452D4}"/>
    <cellStyle name="Currency 13 4 3 4 3 3" xfId="15874" xr:uid="{FA02B14F-5882-4DD7-9E86-5C0FD3107440}"/>
    <cellStyle name="Currency 13 4 3 4 3 4" xfId="29564" xr:uid="{C27152A2-0AA7-4299-8512-5A85D8F7B608}"/>
    <cellStyle name="Currency 13 4 3 4 3 5" xfId="44448" xr:uid="{1A11158D-C8E3-42FF-BBC5-162D54C58972}"/>
    <cellStyle name="Currency 13 4 3 4 4" xfId="19296" xr:uid="{40E37594-180F-4EF2-AA2D-518F1F004901}"/>
    <cellStyle name="Currency 13 4 3 4 4 2" xfId="32988" xr:uid="{EE50C0B5-4FF0-45BD-A21B-92D251FE62D8}"/>
    <cellStyle name="Currency 13 4 3 4 4 3" xfId="47872" xr:uid="{1D8A8544-DE02-4C20-AFA2-A295C6476D8D}"/>
    <cellStyle name="Currency 13 4 3 4 5" xfId="12452" xr:uid="{6A80A9D0-3F33-48E8-B8F2-5D9CF2297DA2}"/>
    <cellStyle name="Currency 13 4 3 4 6" xfId="26142" xr:uid="{D6368331-2D0C-423C-BD87-BD7D762D8184}"/>
    <cellStyle name="Currency 13 4 3 4 7" xfId="41026" xr:uid="{21AC4890-42D7-4030-9F6F-65AB647BEFCB}"/>
    <cellStyle name="Currency 13 4 3 5" xfId="7314" xr:uid="{917520CC-478B-411B-8B6D-9769AFDD0FB4}"/>
    <cellStyle name="Currency 13 4 3 5 2" xfId="10736" xr:uid="{55531BDF-93B3-4467-9149-A6CEBAE0B0E4}"/>
    <cellStyle name="Currency 13 4 3 5 2 2" xfId="24426" xr:uid="{160E3BCF-9DBD-464E-8FE3-463D34ECBD55}"/>
    <cellStyle name="Currency 13 4 3 5 2 2 2" xfId="38118" xr:uid="{CF62E2A8-F4D0-444B-B6DD-CF6E1273E8F9}"/>
    <cellStyle name="Currency 13 4 3 5 2 2 3" xfId="53002" xr:uid="{A9176646-3000-4590-9DB5-5B6F5FE5ED99}"/>
    <cellStyle name="Currency 13 4 3 5 2 3" xfId="17582" xr:uid="{8ACDA8C2-78BD-4612-9AB9-BF4550342C3C}"/>
    <cellStyle name="Currency 13 4 3 5 2 4" xfId="31272" xr:uid="{2DB8DA3F-5280-4E0C-9E25-5E0E0385242E}"/>
    <cellStyle name="Currency 13 4 3 5 2 5" xfId="46156" xr:uid="{914AB294-C5EE-4DD7-9865-E30E1D6D7038}"/>
    <cellStyle name="Currency 13 4 3 5 3" xfId="21004" xr:uid="{CF512915-4DAC-465A-8833-8B6AC76437DB}"/>
    <cellStyle name="Currency 13 4 3 5 3 2" xfId="34696" xr:uid="{A2CBFFD2-1C2C-43D2-AEDC-12AEEAD6CB84}"/>
    <cellStyle name="Currency 13 4 3 5 3 3" xfId="49580" xr:uid="{03ACA50C-AD1A-472E-B277-A8101A3F8DE6}"/>
    <cellStyle name="Currency 13 4 3 5 4" xfId="14160" xr:uid="{D763F617-C044-40C4-811E-4F34B1D33EB5}"/>
    <cellStyle name="Currency 13 4 3 5 5" xfId="27850" xr:uid="{5F90CBA3-3B44-41B9-AC4B-207589A2CBAB}"/>
    <cellStyle name="Currency 13 4 3 5 6" xfId="42734" xr:uid="{4AAD1D31-A947-45DF-9A63-B751412D1716}"/>
    <cellStyle name="Currency 13 4 3 6" xfId="9024" xr:uid="{57F1673A-C8E9-4EF1-BC32-704D260A38AC}"/>
    <cellStyle name="Currency 13 4 3 6 2" xfId="22714" xr:uid="{45D87694-4316-4C5E-ADCB-166839D2C48D}"/>
    <cellStyle name="Currency 13 4 3 6 2 2" xfId="36406" xr:uid="{BF6FB85E-EA5F-4990-8F9B-2E647DFA65E2}"/>
    <cellStyle name="Currency 13 4 3 6 2 3" xfId="51290" xr:uid="{924DB4F3-0AA3-49E5-AF19-66699BEBD663}"/>
    <cellStyle name="Currency 13 4 3 6 3" xfId="15870" xr:uid="{F9EB9468-F973-490B-8779-F763F88FB9F0}"/>
    <cellStyle name="Currency 13 4 3 6 4" xfId="29560" xr:uid="{E1BB4156-0347-4B45-A4CC-C8500ABE67FC}"/>
    <cellStyle name="Currency 13 4 3 6 5" xfId="44444" xr:uid="{2CF4788C-3A2C-45BC-A560-CB6BF431CE99}"/>
    <cellStyle name="Currency 13 4 3 7" xfId="19292" xr:uid="{EF560F03-E55B-40E2-81AB-6C37AFA6FB74}"/>
    <cellStyle name="Currency 13 4 3 7 2" xfId="32984" xr:uid="{3F0442D2-4198-4F30-A58B-49DBBB747A1B}"/>
    <cellStyle name="Currency 13 4 3 7 3" xfId="47868" xr:uid="{D5DE4A32-A6DB-4DD8-BE5B-B8876DFCE5E9}"/>
    <cellStyle name="Currency 13 4 3 8" xfId="12448" xr:uid="{DA4117E8-55B1-49EB-B9E3-5DC30213C637}"/>
    <cellStyle name="Currency 13 4 3 9" xfId="26138" xr:uid="{212DFD5D-F491-45F9-84AF-C7C102F54C48}"/>
    <cellStyle name="Currency 13 4 4" xfId="5605" xr:uid="{0B92F92A-77AD-4533-9035-34922FDE4628}"/>
    <cellStyle name="Currency 13 4 4 2" xfId="5606" xr:uid="{ED83EA22-CFCF-4FDF-8ED4-477AE8CB07D2}"/>
    <cellStyle name="Currency 13 4 4 2 2" xfId="7320" xr:uid="{16689E1C-70D9-4348-9D85-B2320709C2A4}"/>
    <cellStyle name="Currency 13 4 4 2 2 2" xfId="10742" xr:uid="{83A8E00B-A000-45E0-A517-315113C84EDA}"/>
    <cellStyle name="Currency 13 4 4 2 2 2 2" xfId="24432" xr:uid="{A0687228-924C-4473-B7DC-08154C3E1396}"/>
    <cellStyle name="Currency 13 4 4 2 2 2 2 2" xfId="38124" xr:uid="{847F29FD-0592-47B1-A98E-F9DF8FEC7F8A}"/>
    <cellStyle name="Currency 13 4 4 2 2 2 2 3" xfId="53008" xr:uid="{7C10069E-73D3-4BD7-9538-07A8C42CD095}"/>
    <cellStyle name="Currency 13 4 4 2 2 2 3" xfId="17588" xr:uid="{684546FB-D0D4-4E0E-BB19-24A582819119}"/>
    <cellStyle name="Currency 13 4 4 2 2 2 4" xfId="31278" xr:uid="{2DBBE927-98F1-4030-88C9-6107A079161D}"/>
    <cellStyle name="Currency 13 4 4 2 2 2 5" xfId="46162" xr:uid="{16661A30-B0F8-4734-A243-7D0B18E375DC}"/>
    <cellStyle name="Currency 13 4 4 2 2 3" xfId="21010" xr:uid="{6FEACB81-0881-451D-A56D-C4BCD806A763}"/>
    <cellStyle name="Currency 13 4 4 2 2 3 2" xfId="34702" xr:uid="{D97138C2-A529-47EA-B41B-64F36C05972D}"/>
    <cellStyle name="Currency 13 4 4 2 2 3 3" xfId="49586" xr:uid="{C7FE48B2-621E-4E01-9FB4-8AFAE1762202}"/>
    <cellStyle name="Currency 13 4 4 2 2 4" xfId="14166" xr:uid="{9959C568-4369-4BA6-81BA-3EBADACCF4E3}"/>
    <cellStyle name="Currency 13 4 4 2 2 5" xfId="27856" xr:uid="{2EF81979-7621-4ABA-9198-4BA05ED3634A}"/>
    <cellStyle name="Currency 13 4 4 2 2 6" xfId="42740" xr:uid="{E8670DED-6D7C-47B7-9E53-879932F99959}"/>
    <cellStyle name="Currency 13 4 4 2 3" xfId="9030" xr:uid="{FCC71EFC-A83C-45AA-8403-7C0DCE5B4A3A}"/>
    <cellStyle name="Currency 13 4 4 2 3 2" xfId="22720" xr:uid="{60B16933-5A8D-44F8-8D33-6EC306B5D0BC}"/>
    <cellStyle name="Currency 13 4 4 2 3 2 2" xfId="36412" xr:uid="{3A19E0FE-AE27-498C-BEE8-8FE9E4526D73}"/>
    <cellStyle name="Currency 13 4 4 2 3 2 3" xfId="51296" xr:uid="{A66A45BC-FB7E-46E0-A1DD-A43E9B559117}"/>
    <cellStyle name="Currency 13 4 4 2 3 3" xfId="15876" xr:uid="{4E14913A-0C8E-482D-94CB-D1BBADF838CF}"/>
    <cellStyle name="Currency 13 4 4 2 3 4" xfId="29566" xr:uid="{2CC097A6-AB56-4B7D-8649-46F58FD7FA56}"/>
    <cellStyle name="Currency 13 4 4 2 3 5" xfId="44450" xr:uid="{37AE7F27-29F0-4DF1-9E56-4791D1D52EBD}"/>
    <cellStyle name="Currency 13 4 4 2 4" xfId="19298" xr:uid="{A405C451-6198-4EC8-BE8B-624E8421702A}"/>
    <cellStyle name="Currency 13 4 4 2 4 2" xfId="32990" xr:uid="{FC4F349E-342F-4C17-B237-1BEAAFD117BF}"/>
    <cellStyle name="Currency 13 4 4 2 4 3" xfId="47874" xr:uid="{B9295E73-A759-4474-9FBD-E3BC289BF781}"/>
    <cellStyle name="Currency 13 4 4 2 5" xfId="12454" xr:uid="{35C91BAF-2874-448F-B16C-9D35B53E0917}"/>
    <cellStyle name="Currency 13 4 4 2 6" xfId="26144" xr:uid="{A25FC86E-D0E1-48C6-AC3C-59D48B3E133C}"/>
    <cellStyle name="Currency 13 4 4 2 7" xfId="41028" xr:uid="{946F4D49-9C84-4CF0-95D0-3B363B724B38}"/>
    <cellStyle name="Currency 13 4 4 3" xfId="7319" xr:uid="{241FE484-0566-4CDE-9FB1-EBDD59C575AF}"/>
    <cellStyle name="Currency 13 4 4 3 2" xfId="10741" xr:uid="{A6722261-D30C-4E31-B7CB-C8152FE54F58}"/>
    <cellStyle name="Currency 13 4 4 3 2 2" xfId="24431" xr:uid="{64F3594E-4842-425E-BE7C-85E5373609CE}"/>
    <cellStyle name="Currency 13 4 4 3 2 2 2" xfId="38123" xr:uid="{BDB86E58-FD4E-468F-8B38-4251ED044F26}"/>
    <cellStyle name="Currency 13 4 4 3 2 2 3" xfId="53007" xr:uid="{BDB3CFA4-8B5A-4F0E-91BB-86214546CB02}"/>
    <cellStyle name="Currency 13 4 4 3 2 3" xfId="17587" xr:uid="{ABFC9CFF-335D-404F-9A00-0D3259B7568A}"/>
    <cellStyle name="Currency 13 4 4 3 2 4" xfId="31277" xr:uid="{950DF4B5-6A33-4E68-B2B5-8AD9926803C3}"/>
    <cellStyle name="Currency 13 4 4 3 2 5" xfId="46161" xr:uid="{7A2BC2B9-09CA-41D4-AA37-11647EE6B2BC}"/>
    <cellStyle name="Currency 13 4 4 3 3" xfId="21009" xr:uid="{E6A11ADE-D7E2-44C8-AC4F-EC654D0E71E9}"/>
    <cellStyle name="Currency 13 4 4 3 3 2" xfId="34701" xr:uid="{CAFA8F71-84A2-4694-A2E0-BAEB8C68A20C}"/>
    <cellStyle name="Currency 13 4 4 3 3 3" xfId="49585" xr:uid="{601C2975-DED6-49EF-ADC9-F24B0A289F40}"/>
    <cellStyle name="Currency 13 4 4 3 4" xfId="14165" xr:uid="{AB509D77-7F24-4D9C-997E-F934B21D5DD0}"/>
    <cellStyle name="Currency 13 4 4 3 5" xfId="27855" xr:uid="{0F1C749E-F969-40E7-A766-518A93215055}"/>
    <cellStyle name="Currency 13 4 4 3 6" xfId="42739" xr:uid="{361B8EB9-F792-44FE-81E4-A9CC49F31766}"/>
    <cellStyle name="Currency 13 4 4 4" xfId="9029" xr:uid="{E8662DBF-C084-452D-897C-2A332EC30EC6}"/>
    <cellStyle name="Currency 13 4 4 4 2" xfId="22719" xr:uid="{2A3B2EA3-3AB8-4AA0-9A9B-8992B4AD4584}"/>
    <cellStyle name="Currency 13 4 4 4 2 2" xfId="36411" xr:uid="{643D29C8-5D7E-442E-A9AA-438DFAB14BF5}"/>
    <cellStyle name="Currency 13 4 4 4 2 3" xfId="51295" xr:uid="{7CFDB369-B7E4-4E9F-9B99-4CC322FFA8CD}"/>
    <cellStyle name="Currency 13 4 4 4 3" xfId="15875" xr:uid="{FFC1D807-A181-493B-8AC1-CD587026CB9A}"/>
    <cellStyle name="Currency 13 4 4 4 4" xfId="29565" xr:uid="{34E08C89-C902-4147-B441-6A5B6CAB9994}"/>
    <cellStyle name="Currency 13 4 4 4 5" xfId="44449" xr:uid="{1F70E2A0-95D7-4B43-A29B-FCC8A60D68D8}"/>
    <cellStyle name="Currency 13 4 4 5" xfId="19297" xr:uid="{F269B056-F83F-4767-9E41-F413C0A588C9}"/>
    <cellStyle name="Currency 13 4 4 5 2" xfId="32989" xr:uid="{1D87DEE7-3ABD-4DE4-B627-A4F9D7EDFA77}"/>
    <cellStyle name="Currency 13 4 4 5 3" xfId="47873" xr:uid="{1106F23B-30B6-4216-AA46-EFB2E0564D33}"/>
    <cellStyle name="Currency 13 4 4 6" xfId="12453" xr:uid="{FDD014A0-418A-4BDD-BA57-E18D491D1A8A}"/>
    <cellStyle name="Currency 13 4 4 7" xfId="26143" xr:uid="{87636591-689A-4289-875F-5D5233DE417B}"/>
    <cellStyle name="Currency 13 4 4 8" xfId="41027" xr:uid="{BEB5ACE8-B960-4A75-890E-5BAED6B90AFB}"/>
    <cellStyle name="Currency 13 4 5" xfId="5607" xr:uid="{E1DC00F2-C466-4941-8470-C5DE676E933A}"/>
    <cellStyle name="Currency 13 4 5 2" xfId="7321" xr:uid="{8449DA98-7E92-4142-99A1-5B51DD905861}"/>
    <cellStyle name="Currency 13 4 5 2 2" xfId="10743" xr:uid="{0C6B4889-0634-46F7-9BE5-5A2A6F4D7C8E}"/>
    <cellStyle name="Currency 13 4 5 2 2 2" xfId="24433" xr:uid="{A9E61699-12B4-4308-9B34-E73DAA27BFF8}"/>
    <cellStyle name="Currency 13 4 5 2 2 2 2" xfId="38125" xr:uid="{C3EF8A16-C9A3-4E2C-A5C3-F773C50E74FB}"/>
    <cellStyle name="Currency 13 4 5 2 2 2 3" xfId="53009" xr:uid="{9F562AF5-852B-4075-B9E3-3D56053A9603}"/>
    <cellStyle name="Currency 13 4 5 2 2 3" xfId="17589" xr:uid="{49B13322-C29D-45C7-A2B6-5E9545B1F655}"/>
    <cellStyle name="Currency 13 4 5 2 2 4" xfId="31279" xr:uid="{24E8D464-6C33-48FD-8165-A2D23B40C515}"/>
    <cellStyle name="Currency 13 4 5 2 2 5" xfId="46163" xr:uid="{BE21AB89-890E-4954-B44F-1060DB826997}"/>
    <cellStyle name="Currency 13 4 5 2 3" xfId="21011" xr:uid="{D83B8308-EF78-4848-9ED4-1007181B4CEF}"/>
    <cellStyle name="Currency 13 4 5 2 3 2" xfId="34703" xr:uid="{E2D40AAC-2BBF-476A-A377-042D63EF4424}"/>
    <cellStyle name="Currency 13 4 5 2 3 3" xfId="49587" xr:uid="{DECC525F-09AA-452A-BFC0-F47C9A78794E}"/>
    <cellStyle name="Currency 13 4 5 2 4" xfId="14167" xr:uid="{32804267-1102-419E-868B-6F36845DAD15}"/>
    <cellStyle name="Currency 13 4 5 2 5" xfId="27857" xr:uid="{05AF7CFE-60DC-45D9-9E96-FF40A6AA4F6D}"/>
    <cellStyle name="Currency 13 4 5 2 6" xfId="42741" xr:uid="{4CAC162E-74FB-496D-A896-51F922680452}"/>
    <cellStyle name="Currency 13 4 5 3" xfId="9031" xr:uid="{D1AE2A9F-B6F0-48E3-B4E8-D13CC62DD539}"/>
    <cellStyle name="Currency 13 4 5 3 2" xfId="22721" xr:uid="{BEBFC7FE-B06F-4D36-AAEC-CB88BEB6B529}"/>
    <cellStyle name="Currency 13 4 5 3 2 2" xfId="36413" xr:uid="{F34F3F12-155A-423C-9D18-74BB6304ED96}"/>
    <cellStyle name="Currency 13 4 5 3 2 3" xfId="51297" xr:uid="{3EE76822-F01A-4611-89DC-6EC1A966FDFB}"/>
    <cellStyle name="Currency 13 4 5 3 3" xfId="15877" xr:uid="{E9DDCCDC-3AD0-4FB0-B048-819161456343}"/>
    <cellStyle name="Currency 13 4 5 3 4" xfId="29567" xr:uid="{AB79FA88-7319-4ED9-B6FC-D634DD02D3C6}"/>
    <cellStyle name="Currency 13 4 5 3 5" xfId="44451" xr:uid="{10E60E32-77FE-46DC-AED3-2BC2A2C67E65}"/>
    <cellStyle name="Currency 13 4 5 4" xfId="19299" xr:uid="{6851DE06-8138-4AB8-B552-3A747876DAE9}"/>
    <cellStyle name="Currency 13 4 5 4 2" xfId="32991" xr:uid="{42DD8797-6493-4B05-8694-66BF29D18675}"/>
    <cellStyle name="Currency 13 4 5 4 3" xfId="47875" xr:uid="{F41BF72C-172F-4268-B30B-6929D48A4982}"/>
    <cellStyle name="Currency 13 4 5 5" xfId="12455" xr:uid="{7020EA86-A425-43DE-8B4F-09A163C56CA1}"/>
    <cellStyle name="Currency 13 4 5 6" xfId="26145" xr:uid="{06E1FC3E-6596-446F-AE70-71BC0430A094}"/>
    <cellStyle name="Currency 13 4 5 7" xfId="41029" xr:uid="{6AD8231D-3ED2-47DE-9DD4-5DDACA1D7368}"/>
    <cellStyle name="Currency 13 4 6" xfId="5608" xr:uid="{C058DFAB-507B-465C-80C3-DDE6CEFF529F}"/>
    <cellStyle name="Currency 13 4 6 2" xfId="7322" xr:uid="{38F0B122-F81D-4890-A808-97831642601D}"/>
    <cellStyle name="Currency 13 4 6 2 2" xfId="10744" xr:uid="{DF037121-79FD-46A9-B51B-0C0D7D51B21E}"/>
    <cellStyle name="Currency 13 4 6 2 2 2" xfId="24434" xr:uid="{664D1309-F4A0-4787-A536-08157147E680}"/>
    <cellStyle name="Currency 13 4 6 2 2 2 2" xfId="38126" xr:uid="{F0BBC389-A778-49D4-AA21-2EBF734DBB49}"/>
    <cellStyle name="Currency 13 4 6 2 2 2 3" xfId="53010" xr:uid="{F3E759E9-2FCF-416A-80B1-5C2E4597A200}"/>
    <cellStyle name="Currency 13 4 6 2 2 3" xfId="17590" xr:uid="{CB3907F1-0474-48E1-BFFB-DC23F3F75694}"/>
    <cellStyle name="Currency 13 4 6 2 2 4" xfId="31280" xr:uid="{BF464D40-ECBA-4194-B015-F9280A2E7843}"/>
    <cellStyle name="Currency 13 4 6 2 2 5" xfId="46164" xr:uid="{0916A717-303E-4D6C-99A3-8C533CB7FDAE}"/>
    <cellStyle name="Currency 13 4 6 2 3" xfId="21012" xr:uid="{5085BA8E-B48B-4EE3-92E6-CB9C4F68B162}"/>
    <cellStyle name="Currency 13 4 6 2 3 2" xfId="34704" xr:uid="{C1B124F0-E6BA-4822-B7AC-EF758179F46F}"/>
    <cellStyle name="Currency 13 4 6 2 3 3" xfId="49588" xr:uid="{D243738C-5061-4319-9800-22B74FF3AB48}"/>
    <cellStyle name="Currency 13 4 6 2 4" xfId="14168" xr:uid="{56033A12-D88B-44B7-8204-B8AEABBD11AA}"/>
    <cellStyle name="Currency 13 4 6 2 5" xfId="27858" xr:uid="{4BC05083-058C-477C-A906-1DADD428F867}"/>
    <cellStyle name="Currency 13 4 6 2 6" xfId="42742" xr:uid="{5187D37A-E87C-46B0-B8CD-7220799FF237}"/>
    <cellStyle name="Currency 13 4 6 3" xfId="9032" xr:uid="{BF4FC0BC-FAD5-4D02-BD7E-CB364D5C2C9B}"/>
    <cellStyle name="Currency 13 4 6 3 2" xfId="22722" xr:uid="{BD0B13C6-8BAC-450D-933D-B481B7DC7A85}"/>
    <cellStyle name="Currency 13 4 6 3 2 2" xfId="36414" xr:uid="{8DE22283-A1AE-4776-9B1D-D9E5A2037D0D}"/>
    <cellStyle name="Currency 13 4 6 3 2 3" xfId="51298" xr:uid="{50847478-185B-41BB-9B2A-7451E7F6B333}"/>
    <cellStyle name="Currency 13 4 6 3 3" xfId="15878" xr:uid="{166E4A85-CE4B-4272-BF6F-0041CB9B6747}"/>
    <cellStyle name="Currency 13 4 6 3 4" xfId="29568" xr:uid="{32FA4D48-7A02-49BC-A13C-00A8AD719417}"/>
    <cellStyle name="Currency 13 4 6 3 5" xfId="44452" xr:uid="{F7BA1637-89A7-42D9-AC66-97D1F910A299}"/>
    <cellStyle name="Currency 13 4 6 4" xfId="19300" xr:uid="{0FEB2FAA-3D2E-433B-A746-B10152D0E99F}"/>
    <cellStyle name="Currency 13 4 6 4 2" xfId="32992" xr:uid="{D475BF11-CC3D-47F3-83B0-8A70EAF8CB22}"/>
    <cellStyle name="Currency 13 4 6 4 3" xfId="47876" xr:uid="{76751440-D68B-4442-8F51-CD5C2FF8C9B5}"/>
    <cellStyle name="Currency 13 4 6 5" xfId="12456" xr:uid="{74BE3F5A-E486-40C0-860B-4825FDB9C8D5}"/>
    <cellStyle name="Currency 13 4 6 6" xfId="26146" xr:uid="{8918B056-E5B1-48E5-9708-EEF193BB5ED5}"/>
    <cellStyle name="Currency 13 4 6 7" xfId="41030" xr:uid="{5DCBDD17-B6CF-45DB-907A-307C6C1C8C7F}"/>
    <cellStyle name="Currency 13 4 7" xfId="7308" xr:uid="{902CBD1F-C069-46E4-874E-D8015BDF57AD}"/>
    <cellStyle name="Currency 13 4 7 2" xfId="10730" xr:uid="{990196EB-9BAD-465A-9331-87A614692F9F}"/>
    <cellStyle name="Currency 13 4 7 2 2" xfId="24420" xr:uid="{3F7DF5C5-9DC5-435E-B43C-75FDD2C66A47}"/>
    <cellStyle name="Currency 13 4 7 2 2 2" xfId="38112" xr:uid="{B7F7B1C2-DA3C-4CA5-B813-6142D5725918}"/>
    <cellStyle name="Currency 13 4 7 2 2 3" xfId="52996" xr:uid="{6E2663FE-EEF7-4694-BA8E-AC6828BD3368}"/>
    <cellStyle name="Currency 13 4 7 2 3" xfId="17576" xr:uid="{836E8EB0-DD5E-4473-AF25-979FFFAD74D9}"/>
    <cellStyle name="Currency 13 4 7 2 4" xfId="31266" xr:uid="{233E9B4C-1F8F-4420-A3B4-F9403E5C5DBE}"/>
    <cellStyle name="Currency 13 4 7 2 5" xfId="46150" xr:uid="{22A9E5F9-64D8-4032-8AC1-73928FA0ADC5}"/>
    <cellStyle name="Currency 13 4 7 3" xfId="20998" xr:uid="{50BA5216-B195-4EEE-97FB-BAF59E74A318}"/>
    <cellStyle name="Currency 13 4 7 3 2" xfId="34690" xr:uid="{77F19ABF-CA1E-4BC4-BC31-D47FFAC7FD3F}"/>
    <cellStyle name="Currency 13 4 7 3 3" xfId="49574" xr:uid="{5913C1F8-0D64-4AAF-8D6D-FF068B096B56}"/>
    <cellStyle name="Currency 13 4 7 4" xfId="14154" xr:uid="{F043DB38-519A-4325-8545-8025F12B7D5B}"/>
    <cellStyle name="Currency 13 4 7 5" xfId="27844" xr:uid="{F63D4E64-B220-4FAD-AFC1-1CDC81F0027D}"/>
    <cellStyle name="Currency 13 4 7 6" xfId="42728" xr:uid="{9654C0AE-9566-49AD-9510-D4C44F639E83}"/>
    <cellStyle name="Currency 13 4 8" xfId="9018" xr:uid="{B7603F56-F571-472D-BE2E-43A8FCDBD7DA}"/>
    <cellStyle name="Currency 13 4 8 2" xfId="22708" xr:uid="{BFE243B8-2C2E-44DF-9120-6872BAF29144}"/>
    <cellStyle name="Currency 13 4 8 2 2" xfId="36400" xr:uid="{9E46066D-5B17-4BD9-9503-32073CE3AFF5}"/>
    <cellStyle name="Currency 13 4 8 2 3" xfId="51284" xr:uid="{B92D98D8-4A18-40B2-A482-33C32DE4C59C}"/>
    <cellStyle name="Currency 13 4 8 3" xfId="15864" xr:uid="{D79ABEC0-FD85-4111-8F55-FCCCA16E6E43}"/>
    <cellStyle name="Currency 13 4 8 4" xfId="29554" xr:uid="{10C5731E-BF8B-40AC-9F3F-0941604FF48D}"/>
    <cellStyle name="Currency 13 4 8 5" xfId="44438" xr:uid="{84AD8E90-6124-4346-A3A7-388AB5A3BEE7}"/>
    <cellStyle name="Currency 13 4 9" xfId="19286" xr:uid="{215948F7-2DA4-4E3A-851E-8E824F83C803}"/>
    <cellStyle name="Currency 13 4 9 2" xfId="32978" xr:uid="{D767DBFB-5594-44B8-8CC6-328B8C6AAEC1}"/>
    <cellStyle name="Currency 13 4 9 3" xfId="47862" xr:uid="{B8D64D5D-4299-494F-AAAC-F01C7B0F3F66}"/>
    <cellStyle name="Currency 13 5" xfId="4761" xr:uid="{A38260BA-BF73-4205-9C65-4D91C446E02E}"/>
    <cellStyle name="Currency 13 5 10" xfId="12457" xr:uid="{3BE2D683-B096-47FC-A7E6-ED8C801B4C6C}"/>
    <cellStyle name="Currency 13 5 10 2" xfId="40206" xr:uid="{0A50B4A1-72E7-44E4-99B4-F95139837B98}"/>
    <cellStyle name="Currency 13 5 11" xfId="26147" xr:uid="{A29E47D2-8254-4A6C-8551-008C2940362A}"/>
    <cellStyle name="Currency 13 5 12" xfId="41031" xr:uid="{80199B81-E438-4A1B-98E4-F6A9676ABCCE}"/>
    <cellStyle name="Currency 13 5 13" xfId="5609" xr:uid="{5BED7002-C632-462A-888A-CFE2EF198FC1}"/>
    <cellStyle name="Currency 13 5 2" xfId="5610" xr:uid="{1AFFC043-2B31-4859-97D1-451437D90211}"/>
    <cellStyle name="Currency 13 5 2 10" xfId="41032" xr:uid="{63001C88-3890-4FC1-9BCA-9DA011AD503A}"/>
    <cellStyle name="Currency 13 5 2 2" xfId="5611" xr:uid="{F150C3A2-E4EE-4D64-B836-484834263470}"/>
    <cellStyle name="Currency 13 5 2 2 2" xfId="5612" xr:uid="{3E4CB467-06C0-4FEA-8C64-8DBA18945646}"/>
    <cellStyle name="Currency 13 5 2 2 2 2" xfId="7326" xr:uid="{5F16C10F-DD01-4605-8F33-745BA83A1430}"/>
    <cellStyle name="Currency 13 5 2 2 2 2 2" xfId="10748" xr:uid="{E073002E-6C44-46B8-AAC1-36E12B21D79E}"/>
    <cellStyle name="Currency 13 5 2 2 2 2 2 2" xfId="24438" xr:uid="{EFF40442-6531-4A18-B96F-23F373AE9898}"/>
    <cellStyle name="Currency 13 5 2 2 2 2 2 2 2" xfId="38130" xr:uid="{DD1D90AC-BB92-44D7-85BF-D916D674789B}"/>
    <cellStyle name="Currency 13 5 2 2 2 2 2 2 3" xfId="53014" xr:uid="{7589D55F-3E74-4303-A5C4-0166E2280506}"/>
    <cellStyle name="Currency 13 5 2 2 2 2 2 3" xfId="17594" xr:uid="{C9422ABC-F893-4434-862A-A4608D615F6B}"/>
    <cellStyle name="Currency 13 5 2 2 2 2 2 4" xfId="31284" xr:uid="{688FAC8F-7F36-4420-A1C5-287B1EB4B942}"/>
    <cellStyle name="Currency 13 5 2 2 2 2 2 5" xfId="46168" xr:uid="{508C2F58-2FB8-4C57-B680-73026DDB227A}"/>
    <cellStyle name="Currency 13 5 2 2 2 2 3" xfId="21016" xr:uid="{B28F3C51-5298-43E5-B59D-E9535F632077}"/>
    <cellStyle name="Currency 13 5 2 2 2 2 3 2" xfId="34708" xr:uid="{128695AE-4103-482F-A3FF-234466C0F05A}"/>
    <cellStyle name="Currency 13 5 2 2 2 2 3 3" xfId="49592" xr:uid="{450BBD2F-F614-4F85-9C5B-BC8D92BC9E97}"/>
    <cellStyle name="Currency 13 5 2 2 2 2 4" xfId="14172" xr:uid="{5C0C87DF-3A24-4676-9D66-512562F38A3E}"/>
    <cellStyle name="Currency 13 5 2 2 2 2 5" xfId="27862" xr:uid="{D4E2CA2B-8B21-496A-9F42-7AAC3D749D52}"/>
    <cellStyle name="Currency 13 5 2 2 2 2 6" xfId="42746" xr:uid="{D0C9FF00-AA44-41DA-9846-DF9525993902}"/>
    <cellStyle name="Currency 13 5 2 2 2 3" xfId="9036" xr:uid="{0D2D56CF-DBDE-4378-A129-BF45935BE80C}"/>
    <cellStyle name="Currency 13 5 2 2 2 3 2" xfId="22726" xr:uid="{6B1A4162-9826-4579-98D7-833AF8BEC908}"/>
    <cellStyle name="Currency 13 5 2 2 2 3 2 2" xfId="36418" xr:uid="{D09D9824-E5E7-4A0B-A2B3-EEED7AEA6EF5}"/>
    <cellStyle name="Currency 13 5 2 2 2 3 2 3" xfId="51302" xr:uid="{74C00355-EFA7-4A13-A233-4CCCBC8856DE}"/>
    <cellStyle name="Currency 13 5 2 2 2 3 3" xfId="15882" xr:uid="{CF31D835-29B6-4FBA-9485-3D9D003BEFF8}"/>
    <cellStyle name="Currency 13 5 2 2 2 3 4" xfId="29572" xr:uid="{9B65518B-B457-4A68-8E9B-76D797C11DE0}"/>
    <cellStyle name="Currency 13 5 2 2 2 3 5" xfId="44456" xr:uid="{DE5B02FB-A098-41A5-B8BC-DBE92A8268E1}"/>
    <cellStyle name="Currency 13 5 2 2 2 4" xfId="19304" xr:uid="{998ABACC-1B7B-4374-993F-1F94E9DEB2AF}"/>
    <cellStyle name="Currency 13 5 2 2 2 4 2" xfId="32996" xr:uid="{6AC6F9D2-538F-47E2-BFAC-FF7EC8E34615}"/>
    <cellStyle name="Currency 13 5 2 2 2 4 3" xfId="47880" xr:uid="{F921FFA0-26A9-4E19-8FBA-5D062FA0D6DC}"/>
    <cellStyle name="Currency 13 5 2 2 2 5" xfId="12460" xr:uid="{B7B77745-19F8-4F6F-84AA-DD490D193422}"/>
    <cellStyle name="Currency 13 5 2 2 2 6" xfId="26150" xr:uid="{BF4F42DC-43A4-4709-B865-CF7F308A23CF}"/>
    <cellStyle name="Currency 13 5 2 2 2 7" xfId="41034" xr:uid="{F47C238D-5280-41A4-AA13-91304726CE0B}"/>
    <cellStyle name="Currency 13 5 2 2 3" xfId="7325" xr:uid="{023CE5FD-B834-423E-AA19-F621B919A4CD}"/>
    <cellStyle name="Currency 13 5 2 2 3 2" xfId="10747" xr:uid="{480697F9-DB7F-4C34-8A83-D3C29CEA13D2}"/>
    <cellStyle name="Currency 13 5 2 2 3 2 2" xfId="24437" xr:uid="{26FF7B2F-A753-4DA5-AE61-5C3DBB812A50}"/>
    <cellStyle name="Currency 13 5 2 2 3 2 2 2" xfId="38129" xr:uid="{091A6A37-55AF-46D1-902C-FF670407BC8F}"/>
    <cellStyle name="Currency 13 5 2 2 3 2 2 3" xfId="53013" xr:uid="{4E97AE58-3543-4CAF-8146-3FB9B537B4A5}"/>
    <cellStyle name="Currency 13 5 2 2 3 2 3" xfId="17593" xr:uid="{DFD6EB97-B7EC-4DA2-AE41-11541CA5376E}"/>
    <cellStyle name="Currency 13 5 2 2 3 2 4" xfId="31283" xr:uid="{C8EE1DFC-C3EC-423E-A27D-B37D7EC6B99A}"/>
    <cellStyle name="Currency 13 5 2 2 3 2 5" xfId="46167" xr:uid="{3D63BAE7-532C-4EDA-BC23-E12C1502F805}"/>
    <cellStyle name="Currency 13 5 2 2 3 3" xfId="21015" xr:uid="{538B0A11-736F-4EFD-AC44-44FCF81DF5C6}"/>
    <cellStyle name="Currency 13 5 2 2 3 3 2" xfId="34707" xr:uid="{C0DE3052-E9E6-4355-A597-AE73BFEEAA23}"/>
    <cellStyle name="Currency 13 5 2 2 3 3 3" xfId="49591" xr:uid="{32B77B20-1DFF-4FD3-851E-D70F8DEDEEA9}"/>
    <cellStyle name="Currency 13 5 2 2 3 4" xfId="14171" xr:uid="{90EC9C84-88AC-40AD-8EAA-6086DEA16086}"/>
    <cellStyle name="Currency 13 5 2 2 3 5" xfId="27861" xr:uid="{B51BBDB9-4CAC-4F1B-B203-115060EDD285}"/>
    <cellStyle name="Currency 13 5 2 2 3 6" xfId="42745" xr:uid="{90A61D31-F284-4A3B-A65C-D996315CA0D9}"/>
    <cellStyle name="Currency 13 5 2 2 4" xfId="9035" xr:uid="{2EF66B0F-8B4F-479C-AA0F-549E946A56A5}"/>
    <cellStyle name="Currency 13 5 2 2 4 2" xfId="22725" xr:uid="{AAB26474-2357-4A8D-9F0C-CB49597CE40A}"/>
    <cellStyle name="Currency 13 5 2 2 4 2 2" xfId="36417" xr:uid="{33835964-0655-4291-AB02-A620F8C27591}"/>
    <cellStyle name="Currency 13 5 2 2 4 2 3" xfId="51301" xr:uid="{8F5CA3BA-84ED-4609-B264-A52275CA96B2}"/>
    <cellStyle name="Currency 13 5 2 2 4 3" xfId="15881" xr:uid="{46DB1C10-72F4-4A2B-BBEA-F89DC82746E7}"/>
    <cellStyle name="Currency 13 5 2 2 4 4" xfId="29571" xr:uid="{B335847E-4F8E-4150-83C6-4E47CF7B5EBB}"/>
    <cellStyle name="Currency 13 5 2 2 4 5" xfId="44455" xr:uid="{6CF0ABE4-604C-40F6-82B1-A1176DCA6783}"/>
    <cellStyle name="Currency 13 5 2 2 5" xfId="19303" xr:uid="{568D19F1-5370-49EF-881A-2AE26D6A3DAC}"/>
    <cellStyle name="Currency 13 5 2 2 5 2" xfId="32995" xr:uid="{3A80B653-FD40-4CD3-81AC-B80B216156ED}"/>
    <cellStyle name="Currency 13 5 2 2 5 3" xfId="47879" xr:uid="{5C6616BA-009C-4096-A934-B46E550F721B}"/>
    <cellStyle name="Currency 13 5 2 2 6" xfId="12459" xr:uid="{9B214D49-B3B4-4712-9597-073EA8A18776}"/>
    <cellStyle name="Currency 13 5 2 2 7" xfId="26149" xr:uid="{99F22084-3C23-4D7B-BFA0-79041E8067CA}"/>
    <cellStyle name="Currency 13 5 2 2 8" xfId="41033" xr:uid="{B9324A89-B433-4389-B1C9-C20529B86ECD}"/>
    <cellStyle name="Currency 13 5 2 3" xfId="5613" xr:uid="{0A0C9DA3-B88B-42A7-8FAA-5568D7C15E7F}"/>
    <cellStyle name="Currency 13 5 2 3 2" xfId="7327" xr:uid="{0C69D5D2-FAA3-44FF-B544-DE03F072B10A}"/>
    <cellStyle name="Currency 13 5 2 3 2 2" xfId="10749" xr:uid="{02C2F2DE-1F76-462D-B72F-CFAB5E309BBB}"/>
    <cellStyle name="Currency 13 5 2 3 2 2 2" xfId="24439" xr:uid="{1D17DE13-853E-4098-9E2C-D766F5F10DFC}"/>
    <cellStyle name="Currency 13 5 2 3 2 2 2 2" xfId="38131" xr:uid="{3D11803B-B743-4406-81A7-D020B944D136}"/>
    <cellStyle name="Currency 13 5 2 3 2 2 2 3" xfId="53015" xr:uid="{A0E72797-E125-44A5-B7D4-8D9660FBE9F6}"/>
    <cellStyle name="Currency 13 5 2 3 2 2 3" xfId="17595" xr:uid="{75C5CED6-3D36-4BAC-8ACA-33B4ADBBA7B9}"/>
    <cellStyle name="Currency 13 5 2 3 2 2 4" xfId="31285" xr:uid="{70C937B2-4E17-4980-9951-88D4EDAF7EF9}"/>
    <cellStyle name="Currency 13 5 2 3 2 2 5" xfId="46169" xr:uid="{C43FA465-AD1C-4748-A544-200E7CA009DD}"/>
    <cellStyle name="Currency 13 5 2 3 2 3" xfId="21017" xr:uid="{EAF379B8-3D3C-4A4F-8B05-B9DA446D1C15}"/>
    <cellStyle name="Currency 13 5 2 3 2 3 2" xfId="34709" xr:uid="{30AF1DA1-5E98-4629-91E6-F627534F0194}"/>
    <cellStyle name="Currency 13 5 2 3 2 3 3" xfId="49593" xr:uid="{7E55C7B1-FFAF-4A9C-BBA4-30A99BE77F64}"/>
    <cellStyle name="Currency 13 5 2 3 2 4" xfId="14173" xr:uid="{6D22908A-87C8-468B-8F1A-23F7B0A30CF8}"/>
    <cellStyle name="Currency 13 5 2 3 2 5" xfId="27863" xr:uid="{209FA9D6-46D2-4D1D-A93C-B52F4B77904A}"/>
    <cellStyle name="Currency 13 5 2 3 2 6" xfId="42747" xr:uid="{D2655276-8E0B-49F8-B676-ECEF743BF105}"/>
    <cellStyle name="Currency 13 5 2 3 3" xfId="9037" xr:uid="{89D1A8B1-2DFC-4688-9E7B-3E9F5D370488}"/>
    <cellStyle name="Currency 13 5 2 3 3 2" xfId="22727" xr:uid="{482BD82A-4669-4F9F-BA19-C73FD661313C}"/>
    <cellStyle name="Currency 13 5 2 3 3 2 2" xfId="36419" xr:uid="{8AC2719E-F2BC-4B2B-878C-D9B696802486}"/>
    <cellStyle name="Currency 13 5 2 3 3 2 3" xfId="51303" xr:uid="{9AA6D719-CBE3-45EF-BB4F-0DBD0E7A6567}"/>
    <cellStyle name="Currency 13 5 2 3 3 3" xfId="15883" xr:uid="{BF42F10C-FA5F-493A-B3A7-10C2AE1A6290}"/>
    <cellStyle name="Currency 13 5 2 3 3 4" xfId="29573" xr:uid="{56D52108-4F62-410E-8ED5-C2B10E2E1A03}"/>
    <cellStyle name="Currency 13 5 2 3 3 5" xfId="44457" xr:uid="{87B6CB5F-4618-4A44-8C61-E1451CAA7BB3}"/>
    <cellStyle name="Currency 13 5 2 3 4" xfId="19305" xr:uid="{403C6F23-C80F-4D75-8C30-84A170660F2E}"/>
    <cellStyle name="Currency 13 5 2 3 4 2" xfId="32997" xr:uid="{B805F45E-627C-4553-97DC-566C451B9D12}"/>
    <cellStyle name="Currency 13 5 2 3 4 3" xfId="47881" xr:uid="{DC6DCD9C-A3F2-4E2A-806A-EB388CCC16AF}"/>
    <cellStyle name="Currency 13 5 2 3 5" xfId="12461" xr:uid="{15EDD05F-84D8-48EC-861C-3FBB0BBCBD13}"/>
    <cellStyle name="Currency 13 5 2 3 6" xfId="26151" xr:uid="{D16D6811-9C86-400E-A6E2-C1412499172E}"/>
    <cellStyle name="Currency 13 5 2 3 7" xfId="41035" xr:uid="{9DA92C54-B015-4CEA-AA42-E778E10A8A10}"/>
    <cellStyle name="Currency 13 5 2 4" xfId="5614" xr:uid="{9745B506-805C-4BE9-9D72-E7469EE2898B}"/>
    <cellStyle name="Currency 13 5 2 4 2" xfId="7328" xr:uid="{9FD17142-A742-4898-B4EB-AABAA60D10D6}"/>
    <cellStyle name="Currency 13 5 2 4 2 2" xfId="10750" xr:uid="{C52862C1-E1CC-4EC8-ACCD-DAA99713B205}"/>
    <cellStyle name="Currency 13 5 2 4 2 2 2" xfId="24440" xr:uid="{DAA080EC-219D-49B8-B1CA-082A5D142E9B}"/>
    <cellStyle name="Currency 13 5 2 4 2 2 2 2" xfId="38132" xr:uid="{B085E178-445E-44E5-9B74-91E42B6CF63C}"/>
    <cellStyle name="Currency 13 5 2 4 2 2 2 3" xfId="53016" xr:uid="{35A262F0-B6C9-45BB-8619-AF9985C93115}"/>
    <cellStyle name="Currency 13 5 2 4 2 2 3" xfId="17596" xr:uid="{ACB6B8C6-DADB-4B49-8FCA-2E8020DE4EBB}"/>
    <cellStyle name="Currency 13 5 2 4 2 2 4" xfId="31286" xr:uid="{D8A99863-E02E-41C0-A2C7-EE59CCAB4064}"/>
    <cellStyle name="Currency 13 5 2 4 2 2 5" xfId="46170" xr:uid="{C165D27E-84EA-43F1-8EFD-3DE92D6353FE}"/>
    <cellStyle name="Currency 13 5 2 4 2 3" xfId="21018" xr:uid="{2A68EE2B-5A4F-41E2-9753-666077F9994B}"/>
    <cellStyle name="Currency 13 5 2 4 2 3 2" xfId="34710" xr:uid="{B8DD5E34-26A1-48F6-8F54-6E70701F9C79}"/>
    <cellStyle name="Currency 13 5 2 4 2 3 3" xfId="49594" xr:uid="{BC48BCBB-3A2A-4FB3-9254-9E7C4B35784E}"/>
    <cellStyle name="Currency 13 5 2 4 2 4" xfId="14174" xr:uid="{3BDD8B41-C8F4-461D-8518-A179B2DF8E20}"/>
    <cellStyle name="Currency 13 5 2 4 2 5" xfId="27864" xr:uid="{9BE5BD72-6227-4C63-8F78-D03BB295C26E}"/>
    <cellStyle name="Currency 13 5 2 4 2 6" xfId="42748" xr:uid="{B8E43E33-7A90-40D8-8C95-90991FD1263D}"/>
    <cellStyle name="Currency 13 5 2 4 3" xfId="9038" xr:uid="{DD384B4B-BE52-4EFE-877D-25C8B01713F1}"/>
    <cellStyle name="Currency 13 5 2 4 3 2" xfId="22728" xr:uid="{C1C8FE55-45EA-43D2-B844-28F20B96BF44}"/>
    <cellStyle name="Currency 13 5 2 4 3 2 2" xfId="36420" xr:uid="{7EF04F55-7B83-4AFA-9716-44F555A7C747}"/>
    <cellStyle name="Currency 13 5 2 4 3 2 3" xfId="51304" xr:uid="{FDAC5CA0-C6E1-40EB-BB2B-59788E672112}"/>
    <cellStyle name="Currency 13 5 2 4 3 3" xfId="15884" xr:uid="{06B29868-A914-4560-943A-E53222567557}"/>
    <cellStyle name="Currency 13 5 2 4 3 4" xfId="29574" xr:uid="{95D54C15-95F5-4974-B5F1-3413EECD95DD}"/>
    <cellStyle name="Currency 13 5 2 4 3 5" xfId="44458" xr:uid="{EC3A6F47-69B7-41E0-A4E1-39C31EB6A53F}"/>
    <cellStyle name="Currency 13 5 2 4 4" xfId="19306" xr:uid="{F1016673-B371-4A3A-A3F1-BF5B8E1DB3A1}"/>
    <cellStyle name="Currency 13 5 2 4 4 2" xfId="32998" xr:uid="{81A986C6-495E-456B-8FA9-A1BA8B7FB082}"/>
    <cellStyle name="Currency 13 5 2 4 4 3" xfId="47882" xr:uid="{FE4C2A0B-6161-448B-9DD6-C8D60D072059}"/>
    <cellStyle name="Currency 13 5 2 4 5" xfId="12462" xr:uid="{3646E6BF-F54E-41AA-BDB4-37968A728105}"/>
    <cellStyle name="Currency 13 5 2 4 6" xfId="26152" xr:uid="{44C9C37A-5F66-4B39-9A65-8511AEEB9607}"/>
    <cellStyle name="Currency 13 5 2 4 7" xfId="41036" xr:uid="{A706B0F3-370F-4911-93FE-516E36F88F3B}"/>
    <cellStyle name="Currency 13 5 2 5" xfId="7324" xr:uid="{B1FE9E55-5193-4351-B762-A691902552CA}"/>
    <cellStyle name="Currency 13 5 2 5 2" xfId="10746" xr:uid="{22207582-D457-4398-BAFB-232105495F72}"/>
    <cellStyle name="Currency 13 5 2 5 2 2" xfId="24436" xr:uid="{0AC784CF-8DF1-4032-9A67-B96300480F59}"/>
    <cellStyle name="Currency 13 5 2 5 2 2 2" xfId="38128" xr:uid="{3E08F26F-EAFC-4654-888F-7FE559385AA8}"/>
    <cellStyle name="Currency 13 5 2 5 2 2 3" xfId="53012" xr:uid="{E51968DB-9C73-4199-AB28-6929F79D5056}"/>
    <cellStyle name="Currency 13 5 2 5 2 3" xfId="17592" xr:uid="{472084EF-6608-4FA3-BB01-78CA790E71FE}"/>
    <cellStyle name="Currency 13 5 2 5 2 4" xfId="31282" xr:uid="{4DA1CB8F-6A97-4ACB-94A9-F902DCAE6DCC}"/>
    <cellStyle name="Currency 13 5 2 5 2 5" xfId="46166" xr:uid="{A38719F5-2F71-4A5B-BEAE-8D16434A5378}"/>
    <cellStyle name="Currency 13 5 2 5 3" xfId="21014" xr:uid="{E8357F1B-2F66-41CA-AF7C-D98FE61F0737}"/>
    <cellStyle name="Currency 13 5 2 5 3 2" xfId="34706" xr:uid="{8C79DD44-412B-4508-8956-3FF7841C5D16}"/>
    <cellStyle name="Currency 13 5 2 5 3 3" xfId="49590" xr:uid="{941EF71B-5B30-431D-8513-A54E0386A65B}"/>
    <cellStyle name="Currency 13 5 2 5 4" xfId="14170" xr:uid="{062FF070-53C5-4848-9C0B-2BB219422976}"/>
    <cellStyle name="Currency 13 5 2 5 5" xfId="27860" xr:uid="{D1EE608E-0446-447D-9537-D3DB9FDBF493}"/>
    <cellStyle name="Currency 13 5 2 5 6" xfId="42744" xr:uid="{A8EAF47C-DCC4-4567-B40A-DA5E54813448}"/>
    <cellStyle name="Currency 13 5 2 6" xfId="9034" xr:uid="{8F551050-41F8-4B86-8983-458EB7AD0F72}"/>
    <cellStyle name="Currency 13 5 2 6 2" xfId="22724" xr:uid="{C6D4CF57-FCEC-46EA-918D-C936F68D35D2}"/>
    <cellStyle name="Currency 13 5 2 6 2 2" xfId="36416" xr:uid="{9879A5CA-D41C-42D6-8AE8-2056B827F274}"/>
    <cellStyle name="Currency 13 5 2 6 2 3" xfId="51300" xr:uid="{CECC355A-9342-4EF4-B5E5-F70FDFB62ACC}"/>
    <cellStyle name="Currency 13 5 2 6 3" xfId="15880" xr:uid="{4DE8C3C4-991D-477A-9C3E-F99B8B914219}"/>
    <cellStyle name="Currency 13 5 2 6 4" xfId="29570" xr:uid="{E74E8A89-B14B-465C-BCA1-3436D011D0D2}"/>
    <cellStyle name="Currency 13 5 2 6 5" xfId="44454" xr:uid="{18A9FF0F-69C3-43ED-9B68-378C0F5CFEB2}"/>
    <cellStyle name="Currency 13 5 2 7" xfId="19302" xr:uid="{861FD2FE-2586-44C3-A1B9-692CD9DDA0BC}"/>
    <cellStyle name="Currency 13 5 2 7 2" xfId="32994" xr:uid="{BC98280A-BF0F-4535-B017-E24A6FB5389A}"/>
    <cellStyle name="Currency 13 5 2 7 3" xfId="47878" xr:uid="{53E99112-6914-4A46-90EF-3FE90AB85088}"/>
    <cellStyle name="Currency 13 5 2 8" xfId="12458" xr:uid="{97A14F19-0C61-40C7-A2BB-F927D026FAD5}"/>
    <cellStyle name="Currency 13 5 2 9" xfId="26148" xr:uid="{EDF28EE2-D368-4710-ABA3-81B34F8F7CCE}"/>
    <cellStyle name="Currency 13 5 3" xfId="5615" xr:uid="{879CF769-636D-4197-B74A-1F074BABBE65}"/>
    <cellStyle name="Currency 13 5 3 10" xfId="41037" xr:uid="{0ADBC35A-D2C4-4381-B320-ADF2D84F7725}"/>
    <cellStyle name="Currency 13 5 3 2" xfId="5616" xr:uid="{DB18E50F-0B24-4F27-8D3A-52C41BC67DD8}"/>
    <cellStyle name="Currency 13 5 3 2 2" xfId="5617" xr:uid="{943971B9-606B-4735-B565-7706B0837956}"/>
    <cellStyle name="Currency 13 5 3 2 2 2" xfId="7331" xr:uid="{B9CBDF5B-97E9-4071-A3DE-64FB07DB41A0}"/>
    <cellStyle name="Currency 13 5 3 2 2 2 2" xfId="10753" xr:uid="{1768A5C1-6818-4B0E-9C5F-AB1F744DFB77}"/>
    <cellStyle name="Currency 13 5 3 2 2 2 2 2" xfId="24443" xr:uid="{43D3B0F5-54E3-49F5-AD07-FDCC516FA14C}"/>
    <cellStyle name="Currency 13 5 3 2 2 2 2 2 2" xfId="38135" xr:uid="{C848FB7A-3B54-48EC-9639-23C834FDAFCC}"/>
    <cellStyle name="Currency 13 5 3 2 2 2 2 2 3" xfId="53019" xr:uid="{AC772D26-F260-4ADB-AF1B-6DFFC6E2BBB6}"/>
    <cellStyle name="Currency 13 5 3 2 2 2 2 3" xfId="17599" xr:uid="{B6C1C49C-F437-4E9D-8EB2-03A781A19641}"/>
    <cellStyle name="Currency 13 5 3 2 2 2 2 4" xfId="31289" xr:uid="{509CE150-2B54-4FFE-905B-56E0382B994C}"/>
    <cellStyle name="Currency 13 5 3 2 2 2 2 5" xfId="46173" xr:uid="{9AB1A9BF-B244-40A4-965D-9608597DF80F}"/>
    <cellStyle name="Currency 13 5 3 2 2 2 3" xfId="21021" xr:uid="{81B45933-1275-4930-A0A6-B153158061AB}"/>
    <cellStyle name="Currency 13 5 3 2 2 2 3 2" xfId="34713" xr:uid="{DC52D37E-79AA-41AD-A6C5-77C0C6E99746}"/>
    <cellStyle name="Currency 13 5 3 2 2 2 3 3" xfId="49597" xr:uid="{D66A8E16-CDC0-48D7-AE1F-B9D386CD9233}"/>
    <cellStyle name="Currency 13 5 3 2 2 2 4" xfId="14177" xr:uid="{CC816064-C5EB-45EC-873A-0CB3314DF8A9}"/>
    <cellStyle name="Currency 13 5 3 2 2 2 5" xfId="27867" xr:uid="{E162E86A-0E1E-4107-87D7-2BA231961660}"/>
    <cellStyle name="Currency 13 5 3 2 2 2 6" xfId="42751" xr:uid="{CF90EA72-67AD-4D6E-A15C-36221C1CDB73}"/>
    <cellStyle name="Currency 13 5 3 2 2 3" xfId="9041" xr:uid="{BD439866-FD47-4622-A00E-98812638F05B}"/>
    <cellStyle name="Currency 13 5 3 2 2 3 2" xfId="22731" xr:uid="{88D134EF-E1EE-462A-8855-EFBB373B5177}"/>
    <cellStyle name="Currency 13 5 3 2 2 3 2 2" xfId="36423" xr:uid="{174FA756-AB44-4C77-8415-C40507EC2C6D}"/>
    <cellStyle name="Currency 13 5 3 2 2 3 2 3" xfId="51307" xr:uid="{9BC8C352-5CF0-4872-9B3B-BF822399E381}"/>
    <cellStyle name="Currency 13 5 3 2 2 3 3" xfId="15887" xr:uid="{38EFD068-F9A3-456E-ADBA-68BF980A191A}"/>
    <cellStyle name="Currency 13 5 3 2 2 3 4" xfId="29577" xr:uid="{7F2A3FA9-FEF7-499A-9EA1-63A3A22FC79C}"/>
    <cellStyle name="Currency 13 5 3 2 2 3 5" xfId="44461" xr:uid="{C8F7FD9F-345E-45EA-B99D-D919ED19AFB1}"/>
    <cellStyle name="Currency 13 5 3 2 2 4" xfId="19309" xr:uid="{C3C18668-B694-41C7-8E7E-E8ABF5A20F5A}"/>
    <cellStyle name="Currency 13 5 3 2 2 4 2" xfId="33001" xr:uid="{DD6CD90F-C1FC-4EED-A2E8-A4B3F93023B1}"/>
    <cellStyle name="Currency 13 5 3 2 2 4 3" xfId="47885" xr:uid="{DC5E1E1F-D7BB-4E06-B989-2FE9D66703B8}"/>
    <cellStyle name="Currency 13 5 3 2 2 5" xfId="12465" xr:uid="{AA880F6B-2C7A-4CE0-A2B8-B0ACA0F2B8EF}"/>
    <cellStyle name="Currency 13 5 3 2 2 6" xfId="26155" xr:uid="{9A7C5824-D3F5-42A2-8213-848E7FE891C0}"/>
    <cellStyle name="Currency 13 5 3 2 2 7" xfId="41039" xr:uid="{C9112460-392F-48F6-9EE7-5C2DF2E39970}"/>
    <cellStyle name="Currency 13 5 3 2 3" xfId="7330" xr:uid="{61062B25-02C0-4EA6-B396-531657601AF8}"/>
    <cellStyle name="Currency 13 5 3 2 3 2" xfId="10752" xr:uid="{67843A3D-5A17-4A54-85EB-FF9934ED985D}"/>
    <cellStyle name="Currency 13 5 3 2 3 2 2" xfId="24442" xr:uid="{356A1462-7CE4-4B51-935D-6AAE24E9E669}"/>
    <cellStyle name="Currency 13 5 3 2 3 2 2 2" xfId="38134" xr:uid="{25D0C9E5-2354-4384-B05B-2051BA7F0C00}"/>
    <cellStyle name="Currency 13 5 3 2 3 2 2 3" xfId="53018" xr:uid="{1D0CBBFF-5F32-4834-89A7-47FEAE2A6540}"/>
    <cellStyle name="Currency 13 5 3 2 3 2 3" xfId="17598" xr:uid="{5FCCFC7B-C4BA-42E2-A732-8E6E2EC66334}"/>
    <cellStyle name="Currency 13 5 3 2 3 2 4" xfId="31288" xr:uid="{A94864EC-70F4-4106-AF71-DFDDE383FA63}"/>
    <cellStyle name="Currency 13 5 3 2 3 2 5" xfId="46172" xr:uid="{F77A4A5C-377A-4240-8FC5-693C435A1DDA}"/>
    <cellStyle name="Currency 13 5 3 2 3 3" xfId="21020" xr:uid="{05E3068F-8DE5-48B5-A619-42B9772EA318}"/>
    <cellStyle name="Currency 13 5 3 2 3 3 2" xfId="34712" xr:uid="{A1A8F447-DFB3-4C8A-A714-5576A0C09A57}"/>
    <cellStyle name="Currency 13 5 3 2 3 3 3" xfId="49596" xr:uid="{64BFA422-9BE6-49A6-98E2-233D333FC578}"/>
    <cellStyle name="Currency 13 5 3 2 3 4" xfId="14176" xr:uid="{62F4B219-E432-4446-B85F-D4308BE7BA34}"/>
    <cellStyle name="Currency 13 5 3 2 3 5" xfId="27866" xr:uid="{31220102-AB8C-43C9-91DF-2D0A7DCC5CDF}"/>
    <cellStyle name="Currency 13 5 3 2 3 6" xfId="42750" xr:uid="{C152F8B6-D0B5-424F-92F9-55372F343BD1}"/>
    <cellStyle name="Currency 13 5 3 2 4" xfId="9040" xr:uid="{7BC319F0-3633-4B8D-A587-CC8FFBAC2788}"/>
    <cellStyle name="Currency 13 5 3 2 4 2" xfId="22730" xr:uid="{15CC3C68-DAD2-429F-A233-7E659C1BD75E}"/>
    <cellStyle name="Currency 13 5 3 2 4 2 2" xfId="36422" xr:uid="{E4632566-B478-4A95-8408-423949A12928}"/>
    <cellStyle name="Currency 13 5 3 2 4 2 3" xfId="51306" xr:uid="{18B46F3D-E6F7-4CDE-8540-79DEE08ED631}"/>
    <cellStyle name="Currency 13 5 3 2 4 3" xfId="15886" xr:uid="{7E3256EC-85A3-4D45-AD29-0EC89214E40D}"/>
    <cellStyle name="Currency 13 5 3 2 4 4" xfId="29576" xr:uid="{1DDEC8F3-8056-49DA-9C51-1C4D4FEE71F4}"/>
    <cellStyle name="Currency 13 5 3 2 4 5" xfId="44460" xr:uid="{EFF63DA9-959E-4CEE-8D4B-A02427F56561}"/>
    <cellStyle name="Currency 13 5 3 2 5" xfId="19308" xr:uid="{90EB1732-84AE-4CD3-B337-E27FA7DAC162}"/>
    <cellStyle name="Currency 13 5 3 2 5 2" xfId="33000" xr:uid="{FA5314EB-4052-4B65-816D-BAB7AB2F3A0B}"/>
    <cellStyle name="Currency 13 5 3 2 5 3" xfId="47884" xr:uid="{D4E965CE-96D0-4B70-A9C8-07E9EC953F28}"/>
    <cellStyle name="Currency 13 5 3 2 6" xfId="12464" xr:uid="{7AD1B067-D086-4915-B940-7AE88371C1A0}"/>
    <cellStyle name="Currency 13 5 3 2 7" xfId="26154" xr:uid="{2C17AD87-74AD-406E-860B-59F4C02C4617}"/>
    <cellStyle name="Currency 13 5 3 2 8" xfId="41038" xr:uid="{B6144DE3-DA3B-430D-BCFA-55BD9DACDA00}"/>
    <cellStyle name="Currency 13 5 3 3" xfId="5618" xr:uid="{BE05FD52-1F36-4681-87FF-990329E87412}"/>
    <cellStyle name="Currency 13 5 3 3 2" xfId="7332" xr:uid="{1442558E-E6E4-4C87-BF6B-1130A84C9111}"/>
    <cellStyle name="Currency 13 5 3 3 2 2" xfId="10754" xr:uid="{211DCA95-1CA5-4A31-9DC8-F8B6F619EED2}"/>
    <cellStyle name="Currency 13 5 3 3 2 2 2" xfId="24444" xr:uid="{014795FB-B923-450F-A302-BE0EFFBF70C0}"/>
    <cellStyle name="Currency 13 5 3 3 2 2 2 2" xfId="38136" xr:uid="{A11F19A3-8BB8-47DB-95B5-F35DDAACD45A}"/>
    <cellStyle name="Currency 13 5 3 3 2 2 2 3" xfId="53020" xr:uid="{FC1EE399-3E86-4877-BB66-6A86C8CA1E4D}"/>
    <cellStyle name="Currency 13 5 3 3 2 2 3" xfId="17600" xr:uid="{3D4FE169-A650-4BE4-BFC1-3354911E4DD9}"/>
    <cellStyle name="Currency 13 5 3 3 2 2 4" xfId="31290" xr:uid="{9664B9CE-5E9C-4D9A-9502-B9F4A4E32016}"/>
    <cellStyle name="Currency 13 5 3 3 2 2 5" xfId="46174" xr:uid="{F035B3E6-97FE-4B7A-8407-E705B5A6744F}"/>
    <cellStyle name="Currency 13 5 3 3 2 3" xfId="21022" xr:uid="{113774F1-A4D8-43D3-9DC0-24559BE22B8D}"/>
    <cellStyle name="Currency 13 5 3 3 2 3 2" xfId="34714" xr:uid="{BA7B91EE-6488-4F67-B51E-E4F327A94C77}"/>
    <cellStyle name="Currency 13 5 3 3 2 3 3" xfId="49598" xr:uid="{CD3C61EA-99C6-4844-9118-A2316402830D}"/>
    <cellStyle name="Currency 13 5 3 3 2 4" xfId="14178" xr:uid="{ED753815-4919-436D-B45C-26C43697842E}"/>
    <cellStyle name="Currency 13 5 3 3 2 5" xfId="27868" xr:uid="{65A985B0-20A5-4525-B8C1-8AC500FEC705}"/>
    <cellStyle name="Currency 13 5 3 3 2 6" xfId="42752" xr:uid="{330BB977-8FAD-4237-A535-A993D0DDCD8C}"/>
    <cellStyle name="Currency 13 5 3 3 3" xfId="9042" xr:uid="{76CD259A-1F4D-40A5-9F4B-375ADDD2CF04}"/>
    <cellStyle name="Currency 13 5 3 3 3 2" xfId="22732" xr:uid="{6E59119F-5855-4E1C-9622-11BD8D46911C}"/>
    <cellStyle name="Currency 13 5 3 3 3 2 2" xfId="36424" xr:uid="{F6A0AF0E-B914-466A-80A6-D5FCB74E97D5}"/>
    <cellStyle name="Currency 13 5 3 3 3 2 3" xfId="51308" xr:uid="{AE868D8A-D6B0-487C-BAB1-A6BCDE02445F}"/>
    <cellStyle name="Currency 13 5 3 3 3 3" xfId="15888" xr:uid="{86E0107E-2EF0-4EEF-8B7B-5CFC96307DF4}"/>
    <cellStyle name="Currency 13 5 3 3 3 4" xfId="29578" xr:uid="{6D379087-CC7F-4BF4-AB12-0E82E9E084D1}"/>
    <cellStyle name="Currency 13 5 3 3 3 5" xfId="44462" xr:uid="{34031087-4E90-4D82-AC6A-4214150B0868}"/>
    <cellStyle name="Currency 13 5 3 3 4" xfId="19310" xr:uid="{F4A718D8-0A8C-44A9-88EE-032AB65C7353}"/>
    <cellStyle name="Currency 13 5 3 3 4 2" xfId="33002" xr:uid="{0F8B98A9-32FA-4632-8E54-569FB96FFEDA}"/>
    <cellStyle name="Currency 13 5 3 3 4 3" xfId="47886" xr:uid="{6907132D-F760-4E7C-AA69-11EEFF185170}"/>
    <cellStyle name="Currency 13 5 3 3 5" xfId="12466" xr:uid="{7F6F25E2-24E9-4B88-AD0F-79740FC9BD5B}"/>
    <cellStyle name="Currency 13 5 3 3 6" xfId="26156" xr:uid="{2F167BD6-A27A-4921-B5D2-E2CE74099407}"/>
    <cellStyle name="Currency 13 5 3 3 7" xfId="41040" xr:uid="{51680234-A0F2-4BD1-B984-4E70B907C91E}"/>
    <cellStyle name="Currency 13 5 3 4" xfId="5619" xr:uid="{977A4D70-CEA0-4A4C-B9A9-E38930FDEEE6}"/>
    <cellStyle name="Currency 13 5 3 4 2" xfId="7333" xr:uid="{874425F8-27C5-400E-9254-51757F6AE2B4}"/>
    <cellStyle name="Currency 13 5 3 4 2 2" xfId="10755" xr:uid="{632E9697-018E-4312-AFED-B9137792EE44}"/>
    <cellStyle name="Currency 13 5 3 4 2 2 2" xfId="24445" xr:uid="{AA2B22EC-70A5-4244-8B96-715B0CF5AB3D}"/>
    <cellStyle name="Currency 13 5 3 4 2 2 2 2" xfId="38137" xr:uid="{EE9FFE7E-DC37-46FE-B90C-45F16E1A3740}"/>
    <cellStyle name="Currency 13 5 3 4 2 2 2 3" xfId="53021" xr:uid="{1DF1492D-EB92-4EBA-A674-D69BB920E95C}"/>
    <cellStyle name="Currency 13 5 3 4 2 2 3" xfId="17601" xr:uid="{28B3F417-3500-433D-9BB7-95B06AC57C62}"/>
    <cellStyle name="Currency 13 5 3 4 2 2 4" xfId="31291" xr:uid="{44874789-FB5A-4C23-BAFF-4CCA4568D002}"/>
    <cellStyle name="Currency 13 5 3 4 2 2 5" xfId="46175" xr:uid="{D19BDBFD-47EA-4569-9AD9-BD5E3C79F90F}"/>
    <cellStyle name="Currency 13 5 3 4 2 3" xfId="21023" xr:uid="{540113CF-4E84-4DB0-92EE-0FA2F78D5C25}"/>
    <cellStyle name="Currency 13 5 3 4 2 3 2" xfId="34715" xr:uid="{ACDF94C6-0FAC-4047-8BFF-30E5EA97F06F}"/>
    <cellStyle name="Currency 13 5 3 4 2 3 3" xfId="49599" xr:uid="{5AB84141-0A25-433A-82A1-F01086B4CB24}"/>
    <cellStyle name="Currency 13 5 3 4 2 4" xfId="14179" xr:uid="{D5F33C56-A10E-40A8-A2DB-5E9690F42D31}"/>
    <cellStyle name="Currency 13 5 3 4 2 5" xfId="27869" xr:uid="{9F4D3E0F-751E-4D54-97B6-23E68BD12CC5}"/>
    <cellStyle name="Currency 13 5 3 4 2 6" xfId="42753" xr:uid="{DB5475E0-2C92-41D6-9DEA-39814571E098}"/>
    <cellStyle name="Currency 13 5 3 4 3" xfId="9043" xr:uid="{32AFD308-0254-499B-8C3D-BC9A48942B8C}"/>
    <cellStyle name="Currency 13 5 3 4 3 2" xfId="22733" xr:uid="{44AB4BE5-A3A6-4E3A-9672-0C78421535C0}"/>
    <cellStyle name="Currency 13 5 3 4 3 2 2" xfId="36425" xr:uid="{C95DA48F-1A3E-4F1B-A180-D734165D8CC9}"/>
    <cellStyle name="Currency 13 5 3 4 3 2 3" xfId="51309" xr:uid="{5F0A99E4-688E-43EA-81FA-D8932C787126}"/>
    <cellStyle name="Currency 13 5 3 4 3 3" xfId="15889" xr:uid="{F38CCFA2-18F6-4739-965C-285E9B13AB68}"/>
    <cellStyle name="Currency 13 5 3 4 3 4" xfId="29579" xr:uid="{A5F81E5B-643A-4068-B0DC-F6E1716AE84F}"/>
    <cellStyle name="Currency 13 5 3 4 3 5" xfId="44463" xr:uid="{44550723-EC6F-4925-8C66-8ACBEA906478}"/>
    <cellStyle name="Currency 13 5 3 4 4" xfId="19311" xr:uid="{D8D59894-9692-4737-AFBC-C115EEA7FDBE}"/>
    <cellStyle name="Currency 13 5 3 4 4 2" xfId="33003" xr:uid="{C417EAB0-D3F6-44E6-BD75-9F9D59DD63EC}"/>
    <cellStyle name="Currency 13 5 3 4 4 3" xfId="47887" xr:uid="{022A78A7-E279-4BFA-BBC4-1A6BF53864A8}"/>
    <cellStyle name="Currency 13 5 3 4 5" xfId="12467" xr:uid="{C50CE966-C6DE-48D5-A824-47362118F728}"/>
    <cellStyle name="Currency 13 5 3 4 6" xfId="26157" xr:uid="{C0FD3773-E0F8-4328-895F-14F48531C172}"/>
    <cellStyle name="Currency 13 5 3 4 7" xfId="41041" xr:uid="{86E9F123-41DC-42C3-A4BE-5DA86A242DE3}"/>
    <cellStyle name="Currency 13 5 3 5" xfId="7329" xr:uid="{18C4A073-3140-47B6-A4ED-FEEECCE1A7EC}"/>
    <cellStyle name="Currency 13 5 3 5 2" xfId="10751" xr:uid="{D03CD933-534F-4FA3-8344-EC2A5E0940C2}"/>
    <cellStyle name="Currency 13 5 3 5 2 2" xfId="24441" xr:uid="{78C10588-3AA0-4ACC-AF95-1377EC54E7AF}"/>
    <cellStyle name="Currency 13 5 3 5 2 2 2" xfId="38133" xr:uid="{7B047C19-77AB-4AE1-9194-FBEB501C4CE8}"/>
    <cellStyle name="Currency 13 5 3 5 2 2 3" xfId="53017" xr:uid="{6B947F28-26D1-4E5D-87A2-99B6EA6B40DA}"/>
    <cellStyle name="Currency 13 5 3 5 2 3" xfId="17597" xr:uid="{C139B6FD-E63C-4030-9EE3-EF27030ED56C}"/>
    <cellStyle name="Currency 13 5 3 5 2 4" xfId="31287" xr:uid="{D1FE0199-E0C0-42CA-9A39-EF92902A18EE}"/>
    <cellStyle name="Currency 13 5 3 5 2 5" xfId="46171" xr:uid="{28CF46E4-DBEA-40C0-9595-F47E4B1F562D}"/>
    <cellStyle name="Currency 13 5 3 5 3" xfId="21019" xr:uid="{2707778D-D9A2-4C3F-8520-60974C5FB3ED}"/>
    <cellStyle name="Currency 13 5 3 5 3 2" xfId="34711" xr:uid="{DEF1382F-4368-4FBD-A004-4D7DAF5E41BD}"/>
    <cellStyle name="Currency 13 5 3 5 3 3" xfId="49595" xr:uid="{F726434F-6888-46E5-8E6F-C904AC723A6E}"/>
    <cellStyle name="Currency 13 5 3 5 4" xfId="14175" xr:uid="{2A6F1D04-E11A-462A-A8D6-EA2A89D69025}"/>
    <cellStyle name="Currency 13 5 3 5 5" xfId="27865" xr:uid="{B54A7863-9211-4424-9689-D67879250B8D}"/>
    <cellStyle name="Currency 13 5 3 5 6" xfId="42749" xr:uid="{B32A8106-6F43-4935-8533-ED8C7463DB6E}"/>
    <cellStyle name="Currency 13 5 3 6" xfId="9039" xr:uid="{7A2C620D-605E-46C5-B618-80F7A37C8B51}"/>
    <cellStyle name="Currency 13 5 3 6 2" xfId="22729" xr:uid="{AD99EA85-4539-4A80-82D3-32E19CB77F3B}"/>
    <cellStyle name="Currency 13 5 3 6 2 2" xfId="36421" xr:uid="{B09E7388-F859-4776-9B24-CFEEF16FE65B}"/>
    <cellStyle name="Currency 13 5 3 6 2 3" xfId="51305" xr:uid="{9478E9D8-5A1F-47EA-869E-91ED1A6CAE77}"/>
    <cellStyle name="Currency 13 5 3 6 3" xfId="15885" xr:uid="{8C228EF1-94CE-4D42-9B11-0EA86F0F88DD}"/>
    <cellStyle name="Currency 13 5 3 6 4" xfId="29575" xr:uid="{7E9EC7C9-6402-4C97-9B8D-4E4906CD69C0}"/>
    <cellStyle name="Currency 13 5 3 6 5" xfId="44459" xr:uid="{B4C2E3D8-62DB-4ECD-96AD-C8B5D8785145}"/>
    <cellStyle name="Currency 13 5 3 7" xfId="19307" xr:uid="{82336BCE-F426-4120-9291-E9990BCC15BD}"/>
    <cellStyle name="Currency 13 5 3 7 2" xfId="32999" xr:uid="{C0078D97-59A8-410A-9278-F22C622157A4}"/>
    <cellStyle name="Currency 13 5 3 7 3" xfId="47883" xr:uid="{0DD792B8-9590-458F-837C-EB4EF195AB0B}"/>
    <cellStyle name="Currency 13 5 3 8" xfId="12463" xr:uid="{90B51621-82B9-45F6-B7A5-2E38882FA414}"/>
    <cellStyle name="Currency 13 5 3 9" xfId="26153" xr:uid="{EDF2FAB9-31B4-44D4-A8FE-2B154060CDD3}"/>
    <cellStyle name="Currency 13 5 4" xfId="5620" xr:uid="{A201C0A7-60BF-4F24-BF20-2A59448889AD}"/>
    <cellStyle name="Currency 13 5 4 2" xfId="5621" xr:uid="{26DC4D7E-C85E-4967-BB7A-08B146472C9E}"/>
    <cellStyle name="Currency 13 5 4 2 2" xfId="7335" xr:uid="{4A9A8317-29AF-4303-BE8D-E23085C4A0AA}"/>
    <cellStyle name="Currency 13 5 4 2 2 2" xfId="10757" xr:uid="{B3DB352D-AD35-4F56-9870-7B5656CC8EB4}"/>
    <cellStyle name="Currency 13 5 4 2 2 2 2" xfId="24447" xr:uid="{5FFBCF43-2C09-44E4-8DF2-8EC83B351A46}"/>
    <cellStyle name="Currency 13 5 4 2 2 2 2 2" xfId="38139" xr:uid="{A7244D04-E212-4C3A-A87F-5BEECACEBB31}"/>
    <cellStyle name="Currency 13 5 4 2 2 2 2 3" xfId="53023" xr:uid="{7876A5CA-403E-4BA2-8F63-F5DB0E5C7B21}"/>
    <cellStyle name="Currency 13 5 4 2 2 2 3" xfId="17603" xr:uid="{F7DD2C2B-32D8-42AC-9DC7-4AF5F1E3F3CC}"/>
    <cellStyle name="Currency 13 5 4 2 2 2 4" xfId="31293" xr:uid="{A76620F8-BB63-40F1-AF23-452BD5FC33A3}"/>
    <cellStyle name="Currency 13 5 4 2 2 2 5" xfId="46177" xr:uid="{7A7B5E30-5480-4904-A1CC-5DB4B6B6E9DB}"/>
    <cellStyle name="Currency 13 5 4 2 2 3" xfId="21025" xr:uid="{FFE0BBAD-E9E3-47CE-BC02-35ACF11A2D23}"/>
    <cellStyle name="Currency 13 5 4 2 2 3 2" xfId="34717" xr:uid="{A0645713-1A24-492F-B54E-2DB6D0A17541}"/>
    <cellStyle name="Currency 13 5 4 2 2 3 3" xfId="49601" xr:uid="{CA90D27D-CA65-4A36-A220-1BE44FB710E1}"/>
    <cellStyle name="Currency 13 5 4 2 2 4" xfId="14181" xr:uid="{D90B1848-A061-4F2E-8EE5-5A67B7F2AFC3}"/>
    <cellStyle name="Currency 13 5 4 2 2 5" xfId="27871" xr:uid="{DEDA52AA-4BA9-4387-B123-B6104C1E2DCB}"/>
    <cellStyle name="Currency 13 5 4 2 2 6" xfId="42755" xr:uid="{999D8F9F-64CF-4087-96C0-6C09ADCAD1E6}"/>
    <cellStyle name="Currency 13 5 4 2 3" xfId="9045" xr:uid="{855A6FFF-1C0E-48D0-A970-ADA7E3C5E8F2}"/>
    <cellStyle name="Currency 13 5 4 2 3 2" xfId="22735" xr:uid="{F113B645-7C9B-450B-B89D-510017B6428A}"/>
    <cellStyle name="Currency 13 5 4 2 3 2 2" xfId="36427" xr:uid="{E3747CBD-E432-4C1B-8453-1AF0A5AC579A}"/>
    <cellStyle name="Currency 13 5 4 2 3 2 3" xfId="51311" xr:uid="{EF25774D-9B62-411E-AE4E-0C88661B80A0}"/>
    <cellStyle name="Currency 13 5 4 2 3 3" xfId="15891" xr:uid="{3FDF51D7-A4CC-4748-83E3-38F22F38E59A}"/>
    <cellStyle name="Currency 13 5 4 2 3 4" xfId="29581" xr:uid="{894DF760-3A0F-4EAB-A40F-91662A5F33E3}"/>
    <cellStyle name="Currency 13 5 4 2 3 5" xfId="44465" xr:uid="{300B5602-7CAD-4962-83E1-B2847A0150F3}"/>
    <cellStyle name="Currency 13 5 4 2 4" xfId="19313" xr:uid="{4182BF79-B927-4B95-BB97-E7CCFFFDD969}"/>
    <cellStyle name="Currency 13 5 4 2 4 2" xfId="33005" xr:uid="{745E7C62-9F51-4343-ACB7-3D88B51CC929}"/>
    <cellStyle name="Currency 13 5 4 2 4 3" xfId="47889" xr:uid="{F34FCA04-6432-472E-A72E-6AFA3B5567E6}"/>
    <cellStyle name="Currency 13 5 4 2 5" xfId="12469" xr:uid="{AE1578B6-F831-4C5A-BA57-9993B4B4CF44}"/>
    <cellStyle name="Currency 13 5 4 2 6" xfId="26159" xr:uid="{3AE063A1-D126-4B7D-9538-248D3A5A033A}"/>
    <cellStyle name="Currency 13 5 4 2 7" xfId="41043" xr:uid="{3DD266E0-0168-4A99-A3CC-AEFE981F9138}"/>
    <cellStyle name="Currency 13 5 4 3" xfId="7334" xr:uid="{467C6FEE-98A9-4C7F-9C1C-3DB91316AA7F}"/>
    <cellStyle name="Currency 13 5 4 3 2" xfId="10756" xr:uid="{E6B1537B-0784-487A-9AD1-8017E15066E4}"/>
    <cellStyle name="Currency 13 5 4 3 2 2" xfId="24446" xr:uid="{A76F58A2-CF8D-4CFA-90B9-A54BE16E0FB6}"/>
    <cellStyle name="Currency 13 5 4 3 2 2 2" xfId="38138" xr:uid="{4FD804A2-9A0E-4C12-AF8C-F5362E3208B7}"/>
    <cellStyle name="Currency 13 5 4 3 2 2 3" xfId="53022" xr:uid="{9603C476-1730-488B-98CE-AC850AC1309B}"/>
    <cellStyle name="Currency 13 5 4 3 2 3" xfId="17602" xr:uid="{41E46CB3-67FF-470D-BF9E-50E351BD3889}"/>
    <cellStyle name="Currency 13 5 4 3 2 4" xfId="31292" xr:uid="{42CA1D82-299C-4AFF-9723-E5180F3A6FBF}"/>
    <cellStyle name="Currency 13 5 4 3 2 5" xfId="46176" xr:uid="{7A042BC7-7EC1-413A-B90A-F743B3319B4D}"/>
    <cellStyle name="Currency 13 5 4 3 3" xfId="21024" xr:uid="{2A3A38D6-4F8E-418C-A5F8-A3120F7FA364}"/>
    <cellStyle name="Currency 13 5 4 3 3 2" xfId="34716" xr:uid="{E62074C8-16CB-4370-8DF2-1346E6079CBF}"/>
    <cellStyle name="Currency 13 5 4 3 3 3" xfId="49600" xr:uid="{CEA07734-D780-4FF0-BC71-4F96D521C883}"/>
    <cellStyle name="Currency 13 5 4 3 4" xfId="14180" xr:uid="{123E3591-2F14-42E0-A0A6-464D75D8AC16}"/>
    <cellStyle name="Currency 13 5 4 3 5" xfId="27870" xr:uid="{4F526DA9-95A1-47E1-809A-3BF91E92391F}"/>
    <cellStyle name="Currency 13 5 4 3 6" xfId="42754" xr:uid="{B5147046-AA5D-41FA-ADA3-724858DA6F39}"/>
    <cellStyle name="Currency 13 5 4 4" xfId="9044" xr:uid="{A230EED1-5F1A-4025-B03A-8A46B9215508}"/>
    <cellStyle name="Currency 13 5 4 4 2" xfId="22734" xr:uid="{329F4AB4-D588-4807-82A4-C20EC4B4A270}"/>
    <cellStyle name="Currency 13 5 4 4 2 2" xfId="36426" xr:uid="{C237D00F-51DD-47A4-A00B-FB1E0B7BE2EF}"/>
    <cellStyle name="Currency 13 5 4 4 2 3" xfId="51310" xr:uid="{BD39868A-4C12-4C60-9840-BEF77BEE2CE1}"/>
    <cellStyle name="Currency 13 5 4 4 3" xfId="15890" xr:uid="{23792A99-703A-4FC4-B60D-06819C683141}"/>
    <cellStyle name="Currency 13 5 4 4 4" xfId="29580" xr:uid="{FE9482CF-D189-4C6A-AA5F-B2C73F43F0F0}"/>
    <cellStyle name="Currency 13 5 4 4 5" xfId="44464" xr:uid="{3EC26C5C-C60A-4A64-808E-9C879E849CE4}"/>
    <cellStyle name="Currency 13 5 4 5" xfId="19312" xr:uid="{356A0992-DB10-41FC-A5CF-D2D7B5AC1546}"/>
    <cellStyle name="Currency 13 5 4 5 2" xfId="33004" xr:uid="{E7AE3322-9F3C-48BE-8C6A-22C629BE2E09}"/>
    <cellStyle name="Currency 13 5 4 5 3" xfId="47888" xr:uid="{2D581489-FE8A-420C-9B43-0707C2F0B87B}"/>
    <cellStyle name="Currency 13 5 4 6" xfId="12468" xr:uid="{2C010DB2-8E20-4156-94C0-18F59F5DDE94}"/>
    <cellStyle name="Currency 13 5 4 7" xfId="26158" xr:uid="{0CED724D-E2D0-4934-A35D-2858E22DA0D1}"/>
    <cellStyle name="Currency 13 5 4 8" xfId="41042" xr:uid="{B1F143DE-230C-4FAC-A675-9F1BA6026E43}"/>
    <cellStyle name="Currency 13 5 5" xfId="5622" xr:uid="{2118270C-B118-421E-B94D-36586F6466BD}"/>
    <cellStyle name="Currency 13 5 5 2" xfId="7336" xr:uid="{A1EFED91-F3E6-4CA7-8DA1-9522BD477160}"/>
    <cellStyle name="Currency 13 5 5 2 2" xfId="10758" xr:uid="{C6E5BB06-E62F-49FC-ADB5-8A360625D19A}"/>
    <cellStyle name="Currency 13 5 5 2 2 2" xfId="24448" xr:uid="{FC40A878-8155-4F0C-8426-64C0EB85F235}"/>
    <cellStyle name="Currency 13 5 5 2 2 2 2" xfId="38140" xr:uid="{AAE3773E-6C47-46FA-B05A-AD22C4DE1D99}"/>
    <cellStyle name="Currency 13 5 5 2 2 2 3" xfId="53024" xr:uid="{246404D1-4B11-44D2-9537-FBBA23C20E78}"/>
    <cellStyle name="Currency 13 5 5 2 2 3" xfId="17604" xr:uid="{D12757AF-B302-4F62-AD31-D37DC53AEE44}"/>
    <cellStyle name="Currency 13 5 5 2 2 4" xfId="31294" xr:uid="{BF0C619E-22F4-4045-9739-65C3DE838174}"/>
    <cellStyle name="Currency 13 5 5 2 2 5" xfId="46178" xr:uid="{45D46479-269B-4AE6-B2D6-77D9498C2535}"/>
    <cellStyle name="Currency 13 5 5 2 3" xfId="21026" xr:uid="{5AB75E20-E9CF-44D7-B910-FFB052471A68}"/>
    <cellStyle name="Currency 13 5 5 2 3 2" xfId="34718" xr:uid="{D56C02AF-9F9A-48E2-A163-8C52E9F15CC1}"/>
    <cellStyle name="Currency 13 5 5 2 3 3" xfId="49602" xr:uid="{57CCA97B-1FBE-4EEB-97A1-48769F8D8F05}"/>
    <cellStyle name="Currency 13 5 5 2 4" xfId="14182" xr:uid="{62EB3C97-5608-4211-B749-DFB3699ADA2F}"/>
    <cellStyle name="Currency 13 5 5 2 5" xfId="27872" xr:uid="{A25A3706-D99F-4435-B7BB-BBFB5EA83A2D}"/>
    <cellStyle name="Currency 13 5 5 2 6" xfId="42756" xr:uid="{7C4CA80E-9AA1-46C3-AA09-45B69EDAA866}"/>
    <cellStyle name="Currency 13 5 5 3" xfId="9046" xr:uid="{3C3EDAF0-1638-46DF-832F-11E421CF2EB6}"/>
    <cellStyle name="Currency 13 5 5 3 2" xfId="22736" xr:uid="{1FDA9D96-3F1B-45CA-B704-A59C60F99197}"/>
    <cellStyle name="Currency 13 5 5 3 2 2" xfId="36428" xr:uid="{CC4C846F-2C41-4DE1-8C5A-CB929CA5F3B2}"/>
    <cellStyle name="Currency 13 5 5 3 2 3" xfId="51312" xr:uid="{9F3BBB91-C4DA-4BE9-841C-2C79AC2E52E9}"/>
    <cellStyle name="Currency 13 5 5 3 3" xfId="15892" xr:uid="{BC4B6025-E24E-481E-8387-BE08969BAFB3}"/>
    <cellStyle name="Currency 13 5 5 3 4" xfId="29582" xr:uid="{432AF658-508C-4AEA-AF08-D7406EE2EDCB}"/>
    <cellStyle name="Currency 13 5 5 3 5" xfId="44466" xr:uid="{BB468DF8-2FAE-4C6C-82CA-43D9605BD97D}"/>
    <cellStyle name="Currency 13 5 5 4" xfId="19314" xr:uid="{266784CB-2307-4409-A7CF-706F00337D86}"/>
    <cellStyle name="Currency 13 5 5 4 2" xfId="33006" xr:uid="{3398021A-4EA5-41C7-BB64-E7307A4D1DF7}"/>
    <cellStyle name="Currency 13 5 5 4 3" xfId="47890" xr:uid="{7A383FDC-D4D2-49BF-B9E9-33F7405F3EDC}"/>
    <cellStyle name="Currency 13 5 5 5" xfId="12470" xr:uid="{7D7DA383-89BA-4DAF-98F6-964270C2C7D7}"/>
    <cellStyle name="Currency 13 5 5 6" xfId="26160" xr:uid="{F1262EFE-BD68-4D31-B39D-335F74D64E3E}"/>
    <cellStyle name="Currency 13 5 5 7" xfId="41044" xr:uid="{F6B5BA7A-5050-4575-906D-AB5C9D97AFBF}"/>
    <cellStyle name="Currency 13 5 6" xfId="5623" xr:uid="{5EF9B83E-5224-4DA4-A286-27F87D07EEAD}"/>
    <cellStyle name="Currency 13 5 6 2" xfId="7337" xr:uid="{AC3B4308-02BC-43F1-BDEB-15E9A1A20ECE}"/>
    <cellStyle name="Currency 13 5 6 2 2" xfId="10759" xr:uid="{3164E01F-A12B-4211-9418-4F2147E5973C}"/>
    <cellStyle name="Currency 13 5 6 2 2 2" xfId="24449" xr:uid="{79451C11-9527-4657-9053-18E2833542F1}"/>
    <cellStyle name="Currency 13 5 6 2 2 2 2" xfId="38141" xr:uid="{D6548331-5AC1-4A4B-9B6B-6265333DBFD2}"/>
    <cellStyle name="Currency 13 5 6 2 2 2 3" xfId="53025" xr:uid="{5DBAD97C-0F90-4CFC-9642-80C538710DA6}"/>
    <cellStyle name="Currency 13 5 6 2 2 3" xfId="17605" xr:uid="{56182F5F-2F5B-4D9C-A3E7-3BBDE6597F52}"/>
    <cellStyle name="Currency 13 5 6 2 2 4" xfId="31295" xr:uid="{F38A2D87-61AD-41B7-9FFE-7AD6525986E8}"/>
    <cellStyle name="Currency 13 5 6 2 2 5" xfId="46179" xr:uid="{F48C5AB0-4B53-4BE0-A54B-D59F895C0C87}"/>
    <cellStyle name="Currency 13 5 6 2 3" xfId="21027" xr:uid="{3AACBEFE-EDB9-4D85-96EE-6E05E9290EA5}"/>
    <cellStyle name="Currency 13 5 6 2 3 2" xfId="34719" xr:uid="{8174953D-F576-4BA9-AAC6-6BB98B99F71E}"/>
    <cellStyle name="Currency 13 5 6 2 3 3" xfId="49603" xr:uid="{C0EEC629-0992-4AE3-98C1-29B946999AF5}"/>
    <cellStyle name="Currency 13 5 6 2 4" xfId="14183" xr:uid="{A6541ED0-3AD4-4EE7-A26C-0B7AC538F677}"/>
    <cellStyle name="Currency 13 5 6 2 5" xfId="27873" xr:uid="{3ED2F7D2-7E52-4C0D-BD6D-44EB7F4EDFAC}"/>
    <cellStyle name="Currency 13 5 6 2 6" xfId="42757" xr:uid="{396864F4-BFA3-4963-B25A-B5ED066B79D8}"/>
    <cellStyle name="Currency 13 5 6 3" xfId="9047" xr:uid="{05974EAF-89A3-4FBC-9996-07546CB4C35C}"/>
    <cellStyle name="Currency 13 5 6 3 2" xfId="22737" xr:uid="{24146833-889C-4B6E-A232-6F529F56EFC6}"/>
    <cellStyle name="Currency 13 5 6 3 2 2" xfId="36429" xr:uid="{C204F995-A68A-4854-B4F7-3D0FFAC769A8}"/>
    <cellStyle name="Currency 13 5 6 3 2 3" xfId="51313" xr:uid="{182E6CF4-3A5D-4932-8B66-E8BA25557152}"/>
    <cellStyle name="Currency 13 5 6 3 3" xfId="15893" xr:uid="{4ABEF3E0-E8B3-4568-A2DF-907A2DD5553B}"/>
    <cellStyle name="Currency 13 5 6 3 4" xfId="29583" xr:uid="{A9162586-68FD-4248-A879-E0C5FE5E8254}"/>
    <cellStyle name="Currency 13 5 6 3 5" xfId="44467" xr:uid="{BA8550EF-861B-483C-8790-3C3E9F1FD9BC}"/>
    <cellStyle name="Currency 13 5 6 4" xfId="19315" xr:uid="{1E061A1C-3000-41C4-9446-20D8B398F0C5}"/>
    <cellStyle name="Currency 13 5 6 4 2" xfId="33007" xr:uid="{61A001FB-8A8C-4530-8354-F78588DEE776}"/>
    <cellStyle name="Currency 13 5 6 4 3" xfId="47891" xr:uid="{3F87C21A-18CE-455A-AE25-0994ED92032D}"/>
    <cellStyle name="Currency 13 5 6 5" xfId="12471" xr:uid="{92915876-2C83-4B4F-9BD4-2EA3FE6280FF}"/>
    <cellStyle name="Currency 13 5 6 6" xfId="26161" xr:uid="{D490CBBF-FA52-4241-B121-59B13CE1BE2D}"/>
    <cellStyle name="Currency 13 5 6 7" xfId="41045" xr:uid="{044EC7D7-4A91-4ADC-920C-CB16D4E61703}"/>
    <cellStyle name="Currency 13 5 7" xfId="7323" xr:uid="{CD021310-E29D-4EB3-A211-A81D5ADB61CC}"/>
    <cellStyle name="Currency 13 5 7 2" xfId="10745" xr:uid="{3EFB4F2E-F0F1-4BB6-9B80-CF31E4239E93}"/>
    <cellStyle name="Currency 13 5 7 2 2" xfId="24435" xr:uid="{A28E025F-2D86-4508-B05F-B756881C262E}"/>
    <cellStyle name="Currency 13 5 7 2 2 2" xfId="38127" xr:uid="{403493E7-992D-4ED5-9547-CAFF5D6DB3D4}"/>
    <cellStyle name="Currency 13 5 7 2 2 3" xfId="53011" xr:uid="{5676C85A-6E7E-4FF0-9D33-4AE7A0857A9B}"/>
    <cellStyle name="Currency 13 5 7 2 3" xfId="17591" xr:uid="{C858CED1-15B3-44A0-9E0B-3A0909EDB12F}"/>
    <cellStyle name="Currency 13 5 7 2 4" xfId="31281" xr:uid="{14298BB2-87F6-4FEC-875C-48233E1567CB}"/>
    <cellStyle name="Currency 13 5 7 2 5" xfId="46165" xr:uid="{57693934-7DDE-4A5D-BB55-7923529E3F26}"/>
    <cellStyle name="Currency 13 5 7 3" xfId="21013" xr:uid="{58714C2C-A020-402A-BC4A-896C1A79764B}"/>
    <cellStyle name="Currency 13 5 7 3 2" xfId="34705" xr:uid="{93C381D9-3579-4CF8-A736-FB076F194B7E}"/>
    <cellStyle name="Currency 13 5 7 3 3" xfId="49589" xr:uid="{5D044F9B-5220-4D32-B248-D1B94D5F5315}"/>
    <cellStyle name="Currency 13 5 7 4" xfId="14169" xr:uid="{FC42C0A5-6097-46B1-B44A-3F07873FFE15}"/>
    <cellStyle name="Currency 13 5 7 5" xfId="27859" xr:uid="{D34539BE-754C-4CE5-B8D9-788D6F83C3C7}"/>
    <cellStyle name="Currency 13 5 7 6" xfId="42743" xr:uid="{D693ACDD-71EB-47BB-A400-F1A0E8D75D86}"/>
    <cellStyle name="Currency 13 5 8" xfId="9033" xr:uid="{725899F0-DE41-4CED-A79B-3EFED7294448}"/>
    <cellStyle name="Currency 13 5 8 2" xfId="22723" xr:uid="{D863A0C9-F666-429B-A392-CD386080D486}"/>
    <cellStyle name="Currency 13 5 8 2 2" xfId="36415" xr:uid="{72F6AE1C-8977-42CD-ACF0-9C12B666454D}"/>
    <cellStyle name="Currency 13 5 8 2 3" xfId="51299" xr:uid="{F4F3B618-7190-40CA-B319-D41B6C1E1188}"/>
    <cellStyle name="Currency 13 5 8 3" xfId="15879" xr:uid="{6C2C9363-0D19-4572-B34D-118DF0973B9E}"/>
    <cellStyle name="Currency 13 5 8 4" xfId="29569" xr:uid="{5E6BA0EB-E85C-4583-BFF9-2180F5632C8D}"/>
    <cellStyle name="Currency 13 5 8 5" xfId="44453" xr:uid="{BDF9DF0A-D718-4E13-9E47-15ABDAA1B346}"/>
    <cellStyle name="Currency 13 5 9" xfId="19301" xr:uid="{248AB26D-A114-4480-BE80-1583100085ED}"/>
    <cellStyle name="Currency 13 5 9 2" xfId="32993" xr:uid="{9801D22D-8444-429F-AAA8-C23669578743}"/>
    <cellStyle name="Currency 13 5 9 3" xfId="47877" xr:uid="{83CC8D3A-8706-475E-AD66-0F3C7098F2E0}"/>
    <cellStyle name="Currency 13 6" xfId="5624" xr:uid="{02A641B5-7EA7-4DBE-83C1-9C25A87DC835}"/>
    <cellStyle name="Currency 13 6 10" xfId="41046" xr:uid="{B51C4597-6091-4E5D-B25D-01DA8F9A7172}"/>
    <cellStyle name="Currency 13 6 2" xfId="5625" xr:uid="{14EA1AAD-D5A1-4C7C-A6E1-B31D1A21EE68}"/>
    <cellStyle name="Currency 13 6 2 2" xfId="5626" xr:uid="{8EC1BA6C-2A8E-4070-8DD0-5348DA640A1A}"/>
    <cellStyle name="Currency 13 6 2 2 2" xfId="7340" xr:uid="{0455A7DC-D137-42CB-A17F-5E9980EB5FE3}"/>
    <cellStyle name="Currency 13 6 2 2 2 2" xfId="10762" xr:uid="{11EE862D-0274-4956-9F2C-B0896C4A6046}"/>
    <cellStyle name="Currency 13 6 2 2 2 2 2" xfId="24452" xr:uid="{7FDB4858-FC14-4918-B620-DBEEAEF90D01}"/>
    <cellStyle name="Currency 13 6 2 2 2 2 2 2" xfId="38144" xr:uid="{930C4247-78AB-4A5C-8FB9-D5DDC652AC3A}"/>
    <cellStyle name="Currency 13 6 2 2 2 2 2 3" xfId="53028" xr:uid="{5F0FEF7B-8D88-4585-814A-B3234E4C63A1}"/>
    <cellStyle name="Currency 13 6 2 2 2 2 3" xfId="17608" xr:uid="{43E3C853-B026-4C5A-BA72-F61502F85BBC}"/>
    <cellStyle name="Currency 13 6 2 2 2 2 4" xfId="31298" xr:uid="{36022AAB-786B-4205-B825-C169E9D1A128}"/>
    <cellStyle name="Currency 13 6 2 2 2 2 5" xfId="46182" xr:uid="{70121E36-2B73-458A-BFCA-A5445E93BC0D}"/>
    <cellStyle name="Currency 13 6 2 2 2 3" xfId="21030" xr:uid="{53146655-1CA4-4D26-8319-A54965065DCD}"/>
    <cellStyle name="Currency 13 6 2 2 2 3 2" xfId="34722" xr:uid="{8AB89E42-5566-4840-9B6A-A26613D0C7DB}"/>
    <cellStyle name="Currency 13 6 2 2 2 3 3" xfId="49606" xr:uid="{4B45B8C9-BF75-49F9-A07A-7A68792403DB}"/>
    <cellStyle name="Currency 13 6 2 2 2 4" xfId="14186" xr:uid="{3E252A5D-227A-4823-BF54-6A4C5F7487DA}"/>
    <cellStyle name="Currency 13 6 2 2 2 5" xfId="27876" xr:uid="{04802677-D4A9-471D-A029-62E3B15B4A9F}"/>
    <cellStyle name="Currency 13 6 2 2 2 6" xfId="42760" xr:uid="{E7E9C444-8D98-42A8-BA88-04ECA1D1DCCB}"/>
    <cellStyle name="Currency 13 6 2 2 3" xfId="9050" xr:uid="{9CD679A0-3107-419A-9217-4D4CAA235898}"/>
    <cellStyle name="Currency 13 6 2 2 3 2" xfId="22740" xr:uid="{57DA14E3-BED9-4AD9-B414-435A54A30AC0}"/>
    <cellStyle name="Currency 13 6 2 2 3 2 2" xfId="36432" xr:uid="{05AFFBC4-551E-4B39-91AD-AF9D64206EBC}"/>
    <cellStyle name="Currency 13 6 2 2 3 2 3" xfId="51316" xr:uid="{214ACD6A-071E-4BD2-B7E3-2CA073E43086}"/>
    <cellStyle name="Currency 13 6 2 2 3 3" xfId="15896" xr:uid="{CE0A7A05-6A73-4CA7-8BCF-368AF386DE3A}"/>
    <cellStyle name="Currency 13 6 2 2 3 4" xfId="29586" xr:uid="{434F80D5-99DE-489D-A074-7A20B7F514F2}"/>
    <cellStyle name="Currency 13 6 2 2 3 5" xfId="44470" xr:uid="{31C8F64B-BDFF-4138-A18C-B7B703A175D2}"/>
    <cellStyle name="Currency 13 6 2 2 4" xfId="19318" xr:uid="{29AD9D29-6CAC-4EEA-B244-AA0992459876}"/>
    <cellStyle name="Currency 13 6 2 2 4 2" xfId="33010" xr:uid="{A812F698-3CC2-400C-AD93-275B93709827}"/>
    <cellStyle name="Currency 13 6 2 2 4 3" xfId="47894" xr:uid="{64B23ECF-BAE0-4BD2-A905-5F708B19EA72}"/>
    <cellStyle name="Currency 13 6 2 2 5" xfId="12474" xr:uid="{00BD012F-577E-48E3-8729-63B1AE1987F4}"/>
    <cellStyle name="Currency 13 6 2 2 6" xfId="26164" xr:uid="{37F65F6F-FBD3-4027-936E-647BF929EE77}"/>
    <cellStyle name="Currency 13 6 2 2 7" xfId="41048" xr:uid="{5A28721A-8B0D-4A4A-BC52-71436035F8AD}"/>
    <cellStyle name="Currency 13 6 2 3" xfId="7339" xr:uid="{10B33FEB-F577-41BA-A4CE-E4C422FA253A}"/>
    <cellStyle name="Currency 13 6 2 3 2" xfId="10761" xr:uid="{383BDB5A-9917-48DE-8AF4-B8E6823FB8CF}"/>
    <cellStyle name="Currency 13 6 2 3 2 2" xfId="24451" xr:uid="{F19AFCF3-A2CE-4A73-AD90-0A984E4E5DAB}"/>
    <cellStyle name="Currency 13 6 2 3 2 2 2" xfId="38143" xr:uid="{E1D3623E-0BB4-4AA0-9FD0-D122E114C568}"/>
    <cellStyle name="Currency 13 6 2 3 2 2 3" xfId="53027" xr:uid="{3DBB1DE6-3978-4292-A2DF-5401B912EC1D}"/>
    <cellStyle name="Currency 13 6 2 3 2 3" xfId="17607" xr:uid="{54579D6E-269F-49C4-AB5E-C348FCD875D5}"/>
    <cellStyle name="Currency 13 6 2 3 2 4" xfId="31297" xr:uid="{6E48D887-45B6-4A74-BA5D-DFCED6A94C0D}"/>
    <cellStyle name="Currency 13 6 2 3 2 5" xfId="46181" xr:uid="{F55A80AB-15A4-469D-ACF3-BB9E47A31F04}"/>
    <cellStyle name="Currency 13 6 2 3 3" xfId="21029" xr:uid="{34C4EBDC-2705-40A6-8C56-2F512B1744B0}"/>
    <cellStyle name="Currency 13 6 2 3 3 2" xfId="34721" xr:uid="{6892499B-3F17-4689-8064-24A78169DBFE}"/>
    <cellStyle name="Currency 13 6 2 3 3 3" xfId="49605" xr:uid="{7D8A30E4-EEE5-4E89-B716-916A1201351C}"/>
    <cellStyle name="Currency 13 6 2 3 4" xfId="14185" xr:uid="{16B8753B-21B7-4159-9105-FC481FB317A8}"/>
    <cellStyle name="Currency 13 6 2 3 5" xfId="27875" xr:uid="{13165673-47EB-42EF-A309-710B34BB0BEE}"/>
    <cellStyle name="Currency 13 6 2 3 6" xfId="42759" xr:uid="{8BB11719-AAE5-4831-9FED-4FAD92EC58CA}"/>
    <cellStyle name="Currency 13 6 2 4" xfId="9049" xr:uid="{550447D9-4249-4690-A9C6-BC20B8B5AD5E}"/>
    <cellStyle name="Currency 13 6 2 4 2" xfId="22739" xr:uid="{8412651A-AC2D-495E-BD9F-BADF03AB7B0B}"/>
    <cellStyle name="Currency 13 6 2 4 2 2" xfId="36431" xr:uid="{AA4CF309-BA67-428B-8228-3459E3EF845A}"/>
    <cellStyle name="Currency 13 6 2 4 2 3" xfId="51315" xr:uid="{2A8755A5-8EF0-4083-B664-FB61CD02CF79}"/>
    <cellStyle name="Currency 13 6 2 4 3" xfId="15895" xr:uid="{0D1BBF41-D68C-4BD5-8283-5620CF42B861}"/>
    <cellStyle name="Currency 13 6 2 4 4" xfId="29585" xr:uid="{B8A7F501-0F6D-474A-87E8-DAFAD95991D2}"/>
    <cellStyle name="Currency 13 6 2 4 5" xfId="44469" xr:uid="{9AF7C347-5247-4C0F-9011-D4441A1394E5}"/>
    <cellStyle name="Currency 13 6 2 5" xfId="19317" xr:uid="{1A02600C-EC54-44B9-80DB-DBE74A1D58C6}"/>
    <cellStyle name="Currency 13 6 2 5 2" xfId="33009" xr:uid="{86B9712A-00AA-4E85-AEF5-381067DAC944}"/>
    <cellStyle name="Currency 13 6 2 5 3" xfId="47893" xr:uid="{AE2DFEAA-CCD0-48D8-80FE-A799ACCE7D94}"/>
    <cellStyle name="Currency 13 6 2 6" xfId="12473" xr:uid="{6C6164E5-7B5B-43B7-AFEB-4FE41209656D}"/>
    <cellStyle name="Currency 13 6 2 7" xfId="26163" xr:uid="{FC08E31E-5276-411E-A64B-E820662EE8B5}"/>
    <cellStyle name="Currency 13 6 2 8" xfId="41047" xr:uid="{E9399D66-7C93-4782-BBB0-40C5529B0C21}"/>
    <cellStyle name="Currency 13 6 3" xfId="5627" xr:uid="{A72C4234-950F-4886-AC54-EE6B49E5B24E}"/>
    <cellStyle name="Currency 13 6 3 2" xfId="7341" xr:uid="{BEEF5506-2DBF-4F5D-860D-05D94926CB91}"/>
    <cellStyle name="Currency 13 6 3 2 2" xfId="10763" xr:uid="{9FCD1519-793A-41A6-9BB9-42AA40CEA942}"/>
    <cellStyle name="Currency 13 6 3 2 2 2" xfId="24453" xr:uid="{7F716C25-A73A-46CB-A3A2-236AB2EC5BD2}"/>
    <cellStyle name="Currency 13 6 3 2 2 2 2" xfId="38145" xr:uid="{437ECDDB-0CCA-4A77-A92D-0BED67216524}"/>
    <cellStyle name="Currency 13 6 3 2 2 2 3" xfId="53029" xr:uid="{C9A18330-8499-4ADB-A127-17B6ED5CEB80}"/>
    <cellStyle name="Currency 13 6 3 2 2 3" xfId="17609" xr:uid="{898E30D5-9FAA-4C8C-A1D8-035061809586}"/>
    <cellStyle name="Currency 13 6 3 2 2 4" xfId="31299" xr:uid="{EE928D49-044A-4555-BFF0-B403367D9CBB}"/>
    <cellStyle name="Currency 13 6 3 2 2 5" xfId="46183" xr:uid="{62B2D85E-DC63-4931-AB70-5E5B7F8562E0}"/>
    <cellStyle name="Currency 13 6 3 2 3" xfId="21031" xr:uid="{9510CF70-9238-4652-A688-FC23739D58A6}"/>
    <cellStyle name="Currency 13 6 3 2 3 2" xfId="34723" xr:uid="{E6E9A370-2C3A-458A-BEAE-3FE3925C5362}"/>
    <cellStyle name="Currency 13 6 3 2 3 3" xfId="49607" xr:uid="{8B6BF054-6DF0-454C-9D22-697FB54C8D4E}"/>
    <cellStyle name="Currency 13 6 3 2 4" xfId="14187" xr:uid="{75EA81CF-82E8-4E38-B71A-0CEDA2F96F58}"/>
    <cellStyle name="Currency 13 6 3 2 5" xfId="27877" xr:uid="{D2BFCE07-0810-485A-A37F-CD3EBED8DBBA}"/>
    <cellStyle name="Currency 13 6 3 2 6" xfId="42761" xr:uid="{06F3846B-2B30-49D4-AA83-C72465A579FD}"/>
    <cellStyle name="Currency 13 6 3 3" xfId="9051" xr:uid="{2B6F6E9F-A656-492D-8A1E-A6AC9D5C0256}"/>
    <cellStyle name="Currency 13 6 3 3 2" xfId="22741" xr:uid="{85F05024-E7BE-4F5E-9E10-765104147A48}"/>
    <cellStyle name="Currency 13 6 3 3 2 2" xfId="36433" xr:uid="{DC14F70B-3A17-4F35-92AF-A22602893C51}"/>
    <cellStyle name="Currency 13 6 3 3 2 3" xfId="51317" xr:uid="{589E9F5F-8AEB-4B3D-860B-5AF17452342F}"/>
    <cellStyle name="Currency 13 6 3 3 3" xfId="15897" xr:uid="{F947B493-3153-47E0-85FA-EF9AC05BB914}"/>
    <cellStyle name="Currency 13 6 3 3 4" xfId="29587" xr:uid="{99AC44E3-2E3F-4331-8E89-C32CDBFCE134}"/>
    <cellStyle name="Currency 13 6 3 3 5" xfId="44471" xr:uid="{E5ABD239-289A-457F-BB3B-F4C92D26B02A}"/>
    <cellStyle name="Currency 13 6 3 4" xfId="19319" xr:uid="{9C8E4EB1-B415-4CBC-9BFB-71A9DE91A459}"/>
    <cellStyle name="Currency 13 6 3 4 2" xfId="33011" xr:uid="{BE6E7F95-19EA-4D5C-92DF-007A5841F6E0}"/>
    <cellStyle name="Currency 13 6 3 4 3" xfId="47895" xr:uid="{D3E1A0FB-F716-481C-846E-012C75541FFC}"/>
    <cellStyle name="Currency 13 6 3 5" xfId="12475" xr:uid="{25B889BC-BF4A-41D7-AD57-488BF0342837}"/>
    <cellStyle name="Currency 13 6 3 6" xfId="26165" xr:uid="{B0ADAB44-0304-44CB-93D5-7403274D3C14}"/>
    <cellStyle name="Currency 13 6 3 7" xfId="41049" xr:uid="{FFF35E31-9E2F-4C1E-85BD-FE437C841457}"/>
    <cellStyle name="Currency 13 6 4" xfId="5628" xr:uid="{F4D175C0-D4C9-40A2-88FB-3DC0F2EA7AD6}"/>
    <cellStyle name="Currency 13 6 4 2" xfId="7342" xr:uid="{3DF15ACA-EB9A-4B6D-81F3-C0FBDD08F8BC}"/>
    <cellStyle name="Currency 13 6 4 2 2" xfId="10764" xr:uid="{61F2D523-F472-4B5C-B1D7-AB55A27FEFFB}"/>
    <cellStyle name="Currency 13 6 4 2 2 2" xfId="24454" xr:uid="{0F2815DD-4F18-4D32-BEA0-E44C4926D1D6}"/>
    <cellStyle name="Currency 13 6 4 2 2 2 2" xfId="38146" xr:uid="{54F8F3E6-C59E-4E99-A076-3AFDA74DFA07}"/>
    <cellStyle name="Currency 13 6 4 2 2 2 3" xfId="53030" xr:uid="{0247BCD3-0CD8-49F3-B09C-564CE8566EEA}"/>
    <cellStyle name="Currency 13 6 4 2 2 3" xfId="17610" xr:uid="{48B16C3A-20D6-463E-A064-1EB02DE904CF}"/>
    <cellStyle name="Currency 13 6 4 2 2 4" xfId="31300" xr:uid="{C8B14EFA-72E1-40EF-8E92-D4C37BF7F998}"/>
    <cellStyle name="Currency 13 6 4 2 2 5" xfId="46184" xr:uid="{C7590C2E-E53A-43D3-AFBC-B967ADC83CAB}"/>
    <cellStyle name="Currency 13 6 4 2 3" xfId="21032" xr:uid="{06561DBD-A9B0-4437-99CE-22A790E7FBE8}"/>
    <cellStyle name="Currency 13 6 4 2 3 2" xfId="34724" xr:uid="{02B7B959-B8B9-483A-B190-B647CA972804}"/>
    <cellStyle name="Currency 13 6 4 2 3 3" xfId="49608" xr:uid="{7881DBFC-CF0E-4CD5-9B22-F1160073C350}"/>
    <cellStyle name="Currency 13 6 4 2 4" xfId="14188" xr:uid="{DE310D23-6CDA-4030-9F2A-E5E076319103}"/>
    <cellStyle name="Currency 13 6 4 2 5" xfId="27878" xr:uid="{B6FEFF2E-EC24-44D5-BB79-351DBC626E70}"/>
    <cellStyle name="Currency 13 6 4 2 6" xfId="42762" xr:uid="{F03019B8-D530-4146-95D7-B6FFA8E4C6AB}"/>
    <cellStyle name="Currency 13 6 4 3" xfId="9052" xr:uid="{88252D95-BE4D-4071-BD33-2F87FF1AD65D}"/>
    <cellStyle name="Currency 13 6 4 3 2" xfId="22742" xr:uid="{44B0EF07-E89D-4F9B-B512-8EAACC494D31}"/>
    <cellStyle name="Currency 13 6 4 3 2 2" xfId="36434" xr:uid="{E497C855-11F5-4FC4-ABB4-71E772385640}"/>
    <cellStyle name="Currency 13 6 4 3 2 3" xfId="51318" xr:uid="{0937601B-EAB4-4FE8-872C-9DF23997077E}"/>
    <cellStyle name="Currency 13 6 4 3 3" xfId="15898" xr:uid="{A8AD827D-DF59-4855-B61B-C5E0B1644720}"/>
    <cellStyle name="Currency 13 6 4 3 4" xfId="29588" xr:uid="{56D0531F-E148-4E7C-A3F5-E4C6F5EA0D99}"/>
    <cellStyle name="Currency 13 6 4 3 5" xfId="44472" xr:uid="{D9BB6859-18A3-44FC-8F87-2B813CEEEFC6}"/>
    <cellStyle name="Currency 13 6 4 4" xfId="19320" xr:uid="{89B3EA0D-F4F9-48C9-840F-138695268B64}"/>
    <cellStyle name="Currency 13 6 4 4 2" xfId="33012" xr:uid="{BD8AA8D6-6EDC-45B4-9BF7-09C61451FF03}"/>
    <cellStyle name="Currency 13 6 4 4 3" xfId="47896" xr:uid="{BC16414D-110B-4499-8B07-9C5E5F89F219}"/>
    <cellStyle name="Currency 13 6 4 5" xfId="12476" xr:uid="{498FEA64-AA44-43CA-B0EF-AA2A39203BAB}"/>
    <cellStyle name="Currency 13 6 4 6" xfId="26166" xr:uid="{E475DA30-F21A-4B8C-9C8E-F5A4B20C8331}"/>
    <cellStyle name="Currency 13 6 4 7" xfId="41050" xr:uid="{F2462977-4DD7-4DE5-BB43-0AEE57F51ABB}"/>
    <cellStyle name="Currency 13 6 5" xfId="7338" xr:uid="{5F27A30E-BCD7-4E66-9F97-F451D17CE1F7}"/>
    <cellStyle name="Currency 13 6 5 2" xfId="10760" xr:uid="{50A54578-1C99-4F3E-BCC2-AD0D53FF584B}"/>
    <cellStyle name="Currency 13 6 5 2 2" xfId="24450" xr:uid="{1FC43DF4-CD38-4402-ABC2-AB57A0163EA3}"/>
    <cellStyle name="Currency 13 6 5 2 2 2" xfId="38142" xr:uid="{FBD4C751-7731-49C4-879A-D890577335F1}"/>
    <cellStyle name="Currency 13 6 5 2 2 3" xfId="53026" xr:uid="{494BB8DA-EBE1-427E-8605-FB03599B1399}"/>
    <cellStyle name="Currency 13 6 5 2 3" xfId="17606" xr:uid="{6BAAAC38-B471-4AD3-A440-1B3B6B4D8644}"/>
    <cellStyle name="Currency 13 6 5 2 4" xfId="31296" xr:uid="{8C19BB2A-FF4D-401F-9649-B147F0DD2D0A}"/>
    <cellStyle name="Currency 13 6 5 2 5" xfId="46180" xr:uid="{D1060D56-3281-4330-8ADF-424E19F9D41E}"/>
    <cellStyle name="Currency 13 6 5 3" xfId="21028" xr:uid="{7972E96C-316E-40DC-A0F0-1790FF59BD05}"/>
    <cellStyle name="Currency 13 6 5 3 2" xfId="34720" xr:uid="{808EFC2D-17F6-48D4-ACD5-6FE5A3559A0C}"/>
    <cellStyle name="Currency 13 6 5 3 3" xfId="49604" xr:uid="{2F56AD07-AC4F-4365-A29E-50AEDCEC7400}"/>
    <cellStyle name="Currency 13 6 5 4" xfId="14184" xr:uid="{2E4BF2CF-05E7-4793-AA15-09A5A6140345}"/>
    <cellStyle name="Currency 13 6 5 5" xfId="27874" xr:uid="{28864D5D-074C-4EA5-B524-4883581F8F97}"/>
    <cellStyle name="Currency 13 6 5 6" xfId="42758" xr:uid="{871CC1AE-EBC1-4040-B1BF-D5DABB2CCB27}"/>
    <cellStyle name="Currency 13 6 6" xfId="9048" xr:uid="{DF219AF5-E57C-4ADE-9367-C23FAA1DDD5D}"/>
    <cellStyle name="Currency 13 6 6 2" xfId="22738" xr:uid="{28F3D8A0-DD71-453C-8853-53735A0A7CB5}"/>
    <cellStyle name="Currency 13 6 6 2 2" xfId="36430" xr:uid="{9357BABA-1864-419F-9CBE-36187116B1B6}"/>
    <cellStyle name="Currency 13 6 6 2 3" xfId="51314" xr:uid="{F51C45B2-26F6-4764-A5DA-3B1D4C56FFF0}"/>
    <cellStyle name="Currency 13 6 6 3" xfId="15894" xr:uid="{ECAC03B7-3029-4F30-AD87-6D195A176CFA}"/>
    <cellStyle name="Currency 13 6 6 4" xfId="29584" xr:uid="{EBD054E0-B7EF-4BC8-B010-6FCF0E85D593}"/>
    <cellStyle name="Currency 13 6 6 5" xfId="44468" xr:uid="{00999453-6494-41F0-BE1B-FEB0ACCE37D1}"/>
    <cellStyle name="Currency 13 6 7" xfId="19316" xr:uid="{3EF84B83-5EA5-44DB-A117-2B23AE3FE566}"/>
    <cellStyle name="Currency 13 6 7 2" xfId="33008" xr:uid="{575F793A-B1B1-4158-8D6D-2E488CBE6C4B}"/>
    <cellStyle name="Currency 13 6 7 3" xfId="47892" xr:uid="{764F7B47-DA53-4372-A5CE-2D3906587E5C}"/>
    <cellStyle name="Currency 13 6 8" xfId="12472" xr:uid="{D1DE0BF1-664E-47C9-9033-774496B5CEAB}"/>
    <cellStyle name="Currency 13 6 9" xfId="26162" xr:uid="{AFE872DA-F9BE-4607-BCF0-DE29EA6B42DF}"/>
    <cellStyle name="Currency 13 7" xfId="5629" xr:uid="{3B7A76B8-3A60-4CA0-B37E-4DBA8160289A}"/>
    <cellStyle name="Currency 13 7 10" xfId="41051" xr:uid="{6FC7712B-4480-4F50-ADF2-06071B39475B}"/>
    <cellStyle name="Currency 13 7 2" xfId="5630" xr:uid="{B7B2766B-58A8-4FC2-BF99-165DFC0A6086}"/>
    <cellStyle name="Currency 13 7 2 2" xfId="5631" xr:uid="{AE2A3005-E991-4A6B-8756-C1BB784E29A9}"/>
    <cellStyle name="Currency 13 7 2 2 2" xfId="7345" xr:uid="{30808208-8C03-451B-897D-B6968E0E3163}"/>
    <cellStyle name="Currency 13 7 2 2 2 2" xfId="10767" xr:uid="{BA577C20-CA57-471C-9E42-25B7397DDA56}"/>
    <cellStyle name="Currency 13 7 2 2 2 2 2" xfId="24457" xr:uid="{E836F8EA-90EC-4640-A4C1-2D8BFAE5E531}"/>
    <cellStyle name="Currency 13 7 2 2 2 2 2 2" xfId="38149" xr:uid="{062D8F8A-19FB-478B-80CF-C5930F09928D}"/>
    <cellStyle name="Currency 13 7 2 2 2 2 2 3" xfId="53033" xr:uid="{7F497A5E-C184-4F20-A460-77669325E5B9}"/>
    <cellStyle name="Currency 13 7 2 2 2 2 3" xfId="17613" xr:uid="{B3E4B9CC-04B4-4692-AB99-768D1542ECA8}"/>
    <cellStyle name="Currency 13 7 2 2 2 2 4" xfId="31303" xr:uid="{AFF56DDA-FCEC-4687-8C60-834F66BDA458}"/>
    <cellStyle name="Currency 13 7 2 2 2 2 5" xfId="46187" xr:uid="{0013BA5D-BDE3-4EA2-94AE-15E3D93FA6EA}"/>
    <cellStyle name="Currency 13 7 2 2 2 3" xfId="21035" xr:uid="{89A159A1-07D0-4EED-B23C-9A5760C6A7A9}"/>
    <cellStyle name="Currency 13 7 2 2 2 3 2" xfId="34727" xr:uid="{BE4C2FFC-55AE-4D29-AFB9-C5527030C69F}"/>
    <cellStyle name="Currency 13 7 2 2 2 3 3" xfId="49611" xr:uid="{008DC636-91B8-45C2-B133-2F3350A8F8E9}"/>
    <cellStyle name="Currency 13 7 2 2 2 4" xfId="14191" xr:uid="{BF178AF4-7FA3-4CBC-8757-2295197666DD}"/>
    <cellStyle name="Currency 13 7 2 2 2 5" xfId="27881" xr:uid="{16215681-6B6F-40C8-93F7-416FF34C1B63}"/>
    <cellStyle name="Currency 13 7 2 2 2 6" xfId="42765" xr:uid="{BB3E6943-7162-4127-9003-2EA5A508C971}"/>
    <cellStyle name="Currency 13 7 2 2 3" xfId="9055" xr:uid="{DAADB1A9-0551-4FF3-A664-FA919550963F}"/>
    <cellStyle name="Currency 13 7 2 2 3 2" xfId="22745" xr:uid="{BF330AE3-10FC-4933-A106-7450F48A3776}"/>
    <cellStyle name="Currency 13 7 2 2 3 2 2" xfId="36437" xr:uid="{93AA30F0-32C1-45BA-A031-10C5776E1909}"/>
    <cellStyle name="Currency 13 7 2 2 3 2 3" xfId="51321" xr:uid="{150BC2CB-B6C4-4A6D-9292-5E6AACB6048C}"/>
    <cellStyle name="Currency 13 7 2 2 3 3" xfId="15901" xr:uid="{10FE026A-9A84-47B3-8B15-39771DD06742}"/>
    <cellStyle name="Currency 13 7 2 2 3 4" xfId="29591" xr:uid="{8E9FC730-72A6-4D03-B6AB-C47DF1621F77}"/>
    <cellStyle name="Currency 13 7 2 2 3 5" xfId="44475" xr:uid="{F275C11B-B819-4699-A9BE-A8BBDBE1F0D3}"/>
    <cellStyle name="Currency 13 7 2 2 4" xfId="19323" xr:uid="{B129C8A6-EC6A-4663-9467-15698BFFBE65}"/>
    <cellStyle name="Currency 13 7 2 2 4 2" xfId="33015" xr:uid="{8B2CFA4A-C7CB-408D-83D3-5CB1CAFA8B2A}"/>
    <cellStyle name="Currency 13 7 2 2 4 3" xfId="47899" xr:uid="{E37269B7-6847-43E6-81E4-3A85F088B7E5}"/>
    <cellStyle name="Currency 13 7 2 2 5" xfId="12479" xr:uid="{8D5B53C1-F8C9-4EDC-9134-81FC9B5A2154}"/>
    <cellStyle name="Currency 13 7 2 2 6" xfId="26169" xr:uid="{A34CCC06-E512-4F5A-AD6B-EBCB640ED9DC}"/>
    <cellStyle name="Currency 13 7 2 2 7" xfId="41053" xr:uid="{817C40B4-3B6C-45EC-AE90-00029AEA138E}"/>
    <cellStyle name="Currency 13 7 2 3" xfId="7344" xr:uid="{38A00BB7-75F9-4BF1-BFD5-B6B6C9A63A9D}"/>
    <cellStyle name="Currency 13 7 2 3 2" xfId="10766" xr:uid="{ACF62CD4-904A-4F8F-9B2B-3B13498C7C7D}"/>
    <cellStyle name="Currency 13 7 2 3 2 2" xfId="24456" xr:uid="{E327F3A0-74B0-4259-80F5-C8339A2CAAB2}"/>
    <cellStyle name="Currency 13 7 2 3 2 2 2" xfId="38148" xr:uid="{8C997FD8-93A0-4F2A-BA9B-841CFBF0EF1D}"/>
    <cellStyle name="Currency 13 7 2 3 2 2 3" xfId="53032" xr:uid="{700959C0-A326-4E36-824E-39D1A7622253}"/>
    <cellStyle name="Currency 13 7 2 3 2 3" xfId="17612" xr:uid="{9D7A412B-8882-4C02-B836-9F31FABAD55F}"/>
    <cellStyle name="Currency 13 7 2 3 2 4" xfId="31302" xr:uid="{0159951A-3940-401C-A9FE-F3E44AFBA640}"/>
    <cellStyle name="Currency 13 7 2 3 2 5" xfId="46186" xr:uid="{249B7CF4-421B-4800-844C-CA3F185DCD62}"/>
    <cellStyle name="Currency 13 7 2 3 3" xfId="21034" xr:uid="{279C6CBB-3DD0-4086-8D35-BF832F654FDE}"/>
    <cellStyle name="Currency 13 7 2 3 3 2" xfId="34726" xr:uid="{9DE5EC12-2203-4687-8112-0B174EC69BA5}"/>
    <cellStyle name="Currency 13 7 2 3 3 3" xfId="49610" xr:uid="{C99B5052-E3EC-4E86-BE2E-5464B427F0A2}"/>
    <cellStyle name="Currency 13 7 2 3 4" xfId="14190" xr:uid="{FFC0D112-703E-4D78-9E58-06044E98A188}"/>
    <cellStyle name="Currency 13 7 2 3 5" xfId="27880" xr:uid="{40145DF4-7EA0-44E7-9987-2F241D52E0F3}"/>
    <cellStyle name="Currency 13 7 2 3 6" xfId="42764" xr:uid="{FC4B6B91-E8AB-417D-95E3-D84CE2F483A6}"/>
    <cellStyle name="Currency 13 7 2 4" xfId="9054" xr:uid="{F38F59EF-031D-4419-9D06-695800E72720}"/>
    <cellStyle name="Currency 13 7 2 4 2" xfId="22744" xr:uid="{6D140433-5F58-4AE2-BE21-CD564AB41120}"/>
    <cellStyle name="Currency 13 7 2 4 2 2" xfId="36436" xr:uid="{7FCE1E0A-4014-4C8F-89CD-07E15A7FCAB5}"/>
    <cellStyle name="Currency 13 7 2 4 2 3" xfId="51320" xr:uid="{E3905472-A560-4182-AA04-50EFCDC8BBB6}"/>
    <cellStyle name="Currency 13 7 2 4 3" xfId="15900" xr:uid="{4A3784EF-01AB-4DAC-B0C3-FB50AA9DE4F9}"/>
    <cellStyle name="Currency 13 7 2 4 4" xfId="29590" xr:uid="{1F4AD274-C795-4E4B-A1CF-DCC167688897}"/>
    <cellStyle name="Currency 13 7 2 4 5" xfId="44474" xr:uid="{D51F2A2B-5588-42D8-A0E4-ED9425F3539A}"/>
    <cellStyle name="Currency 13 7 2 5" xfId="19322" xr:uid="{4E32C50A-A813-4868-A6AD-B63F9D8287E8}"/>
    <cellStyle name="Currency 13 7 2 5 2" xfId="33014" xr:uid="{600C8D49-4CDD-4C07-B1E6-A120DF0F4930}"/>
    <cellStyle name="Currency 13 7 2 5 3" xfId="47898" xr:uid="{53789C41-22A5-43D3-B96A-873AE5169D70}"/>
    <cellStyle name="Currency 13 7 2 6" xfId="12478" xr:uid="{2D085DD1-3176-4207-8A84-102A6A45431B}"/>
    <cellStyle name="Currency 13 7 2 7" xfId="26168" xr:uid="{2C97631F-B675-4819-9F49-7B9694704F66}"/>
    <cellStyle name="Currency 13 7 2 8" xfId="41052" xr:uid="{17003A92-1A5E-4CD7-BF4D-8D46449CD3C5}"/>
    <cellStyle name="Currency 13 7 3" xfId="5632" xr:uid="{F776A7F8-01B9-482E-B074-5405069DC496}"/>
    <cellStyle name="Currency 13 7 3 2" xfId="7346" xr:uid="{07839C19-0CC4-480F-AFEB-F718CA7ACFE3}"/>
    <cellStyle name="Currency 13 7 3 2 2" xfId="10768" xr:uid="{A0EAA439-FFD7-4FF2-95E8-19B79518A529}"/>
    <cellStyle name="Currency 13 7 3 2 2 2" xfId="24458" xr:uid="{D321FF39-57B3-4136-B79D-89EC7EF109E5}"/>
    <cellStyle name="Currency 13 7 3 2 2 2 2" xfId="38150" xr:uid="{7D4BF440-4DD2-48DA-916B-D778069ABA72}"/>
    <cellStyle name="Currency 13 7 3 2 2 2 3" xfId="53034" xr:uid="{07A78D85-04A5-4889-8A6C-33132AAFC694}"/>
    <cellStyle name="Currency 13 7 3 2 2 3" xfId="17614" xr:uid="{3E453966-E1B2-4862-ABDF-70CDE9D153F9}"/>
    <cellStyle name="Currency 13 7 3 2 2 4" xfId="31304" xr:uid="{4D3E8798-152E-4368-A9DB-9DB583061E9F}"/>
    <cellStyle name="Currency 13 7 3 2 2 5" xfId="46188" xr:uid="{7626B51D-9981-4CD1-B081-E5FDA7AA44FD}"/>
    <cellStyle name="Currency 13 7 3 2 3" xfId="21036" xr:uid="{3E8812E7-09D5-447B-8976-7A65DC7E09B2}"/>
    <cellStyle name="Currency 13 7 3 2 3 2" xfId="34728" xr:uid="{923062CF-B8C0-4819-8F4C-E83BC4814C49}"/>
    <cellStyle name="Currency 13 7 3 2 3 3" xfId="49612" xr:uid="{3E0F48BC-B5F0-4D03-8304-433D4ABDC149}"/>
    <cellStyle name="Currency 13 7 3 2 4" xfId="14192" xr:uid="{C2586701-075D-4651-80F6-567B4FAAC5EA}"/>
    <cellStyle name="Currency 13 7 3 2 5" xfId="27882" xr:uid="{6524972C-048F-42D3-AB76-3B1412E4AD1F}"/>
    <cellStyle name="Currency 13 7 3 2 6" xfId="42766" xr:uid="{F7B691B1-3353-4B2C-927A-88CF298FF9FB}"/>
    <cellStyle name="Currency 13 7 3 3" xfId="9056" xr:uid="{252EAF7E-EA12-4F25-BA4A-2ADBD1709A74}"/>
    <cellStyle name="Currency 13 7 3 3 2" xfId="22746" xr:uid="{DF8C73DF-F790-43BE-BB46-4D1BE486DB46}"/>
    <cellStyle name="Currency 13 7 3 3 2 2" xfId="36438" xr:uid="{C98DAF23-517D-4096-A628-8E13314A45FC}"/>
    <cellStyle name="Currency 13 7 3 3 2 3" xfId="51322" xr:uid="{958009B0-2A2B-476D-B40D-A170D704F9A1}"/>
    <cellStyle name="Currency 13 7 3 3 3" xfId="15902" xr:uid="{272E9D11-7408-42DC-84DE-9FBF12B9E20C}"/>
    <cellStyle name="Currency 13 7 3 3 4" xfId="29592" xr:uid="{686432A9-7FB0-40E3-A552-72C633F2E96E}"/>
    <cellStyle name="Currency 13 7 3 3 5" xfId="44476" xr:uid="{7354E15E-1607-467A-B368-C4FD744D8816}"/>
    <cellStyle name="Currency 13 7 3 4" xfId="19324" xr:uid="{2824414D-FEAA-48A5-A85E-9898062B3591}"/>
    <cellStyle name="Currency 13 7 3 4 2" xfId="33016" xr:uid="{00195DCA-AE1B-48C2-9387-1633A4D45630}"/>
    <cellStyle name="Currency 13 7 3 4 3" xfId="47900" xr:uid="{678AB777-AF45-4608-8EBB-905072CB9796}"/>
    <cellStyle name="Currency 13 7 3 5" xfId="12480" xr:uid="{EA4B582F-3E7F-4029-8749-4BA804E074A6}"/>
    <cellStyle name="Currency 13 7 3 6" xfId="26170" xr:uid="{50716C6E-F460-467C-B8BB-F414C24C4013}"/>
    <cellStyle name="Currency 13 7 3 7" xfId="41054" xr:uid="{CDEB71DD-447A-448F-A39D-F3EF0DD6BD0A}"/>
    <cellStyle name="Currency 13 7 4" xfId="5633" xr:uid="{A348664C-6DDE-4865-A980-8DC909CDE9C4}"/>
    <cellStyle name="Currency 13 7 4 2" xfId="7347" xr:uid="{42A973A4-BA2C-4D14-AB32-A0D618C6A573}"/>
    <cellStyle name="Currency 13 7 4 2 2" xfId="10769" xr:uid="{06C9421B-F3B6-4E52-B7A1-7509F6A8680A}"/>
    <cellStyle name="Currency 13 7 4 2 2 2" xfId="24459" xr:uid="{310249F9-0E32-4443-8E7B-B99CF48110D5}"/>
    <cellStyle name="Currency 13 7 4 2 2 2 2" xfId="38151" xr:uid="{AF200CB7-CD5F-49E3-AC52-4F933A34C359}"/>
    <cellStyle name="Currency 13 7 4 2 2 2 3" xfId="53035" xr:uid="{F33557F5-2CE8-407B-A653-ADA9F1FC4AC7}"/>
    <cellStyle name="Currency 13 7 4 2 2 3" xfId="17615" xr:uid="{A17997AF-4778-487C-B999-69DE1CE7D798}"/>
    <cellStyle name="Currency 13 7 4 2 2 4" xfId="31305" xr:uid="{E41250E9-AA0A-4977-85FF-CB6B45E28FB4}"/>
    <cellStyle name="Currency 13 7 4 2 2 5" xfId="46189" xr:uid="{7BE2D6B6-B87B-43D5-BE23-5325DD1F08A9}"/>
    <cellStyle name="Currency 13 7 4 2 3" xfId="21037" xr:uid="{5BD50E8B-4700-4100-8AA5-DD15A990CA9D}"/>
    <cellStyle name="Currency 13 7 4 2 3 2" xfId="34729" xr:uid="{D53027A1-2A85-44E0-9492-8AB5B78D95AE}"/>
    <cellStyle name="Currency 13 7 4 2 3 3" xfId="49613" xr:uid="{B04D1FA1-7258-4F40-8D88-5D21869781B0}"/>
    <cellStyle name="Currency 13 7 4 2 4" xfId="14193" xr:uid="{884789EC-A820-4665-B7E8-E729D2014CA0}"/>
    <cellStyle name="Currency 13 7 4 2 5" xfId="27883" xr:uid="{16CA95EE-81F5-4B18-8974-3D5DEDE61294}"/>
    <cellStyle name="Currency 13 7 4 2 6" xfId="42767" xr:uid="{32587287-6CBB-44F4-8820-342829D15EC0}"/>
    <cellStyle name="Currency 13 7 4 3" xfId="9057" xr:uid="{6D1919DE-6373-4D66-ACBE-21275A98DB2B}"/>
    <cellStyle name="Currency 13 7 4 3 2" xfId="22747" xr:uid="{81FAE9F7-5195-4793-A2CD-74762DBED077}"/>
    <cellStyle name="Currency 13 7 4 3 2 2" xfId="36439" xr:uid="{224D1924-08E5-4249-AD05-05AFB482AE30}"/>
    <cellStyle name="Currency 13 7 4 3 2 3" xfId="51323" xr:uid="{BBBADD0D-A0EA-499A-95A6-6C1B55E830AE}"/>
    <cellStyle name="Currency 13 7 4 3 3" xfId="15903" xr:uid="{03149B55-DF80-4DB2-80D7-A436CF0AD46F}"/>
    <cellStyle name="Currency 13 7 4 3 4" xfId="29593" xr:uid="{E1257F98-2522-4124-AC62-BBB1EBFCCFFC}"/>
    <cellStyle name="Currency 13 7 4 3 5" xfId="44477" xr:uid="{AE925E4D-4181-463D-B23D-12B9FF68ABBB}"/>
    <cellStyle name="Currency 13 7 4 4" xfId="19325" xr:uid="{AE11F5E4-E82A-4C87-9C91-897ED4159509}"/>
    <cellStyle name="Currency 13 7 4 4 2" xfId="33017" xr:uid="{E9D774DC-4067-417D-B2B0-92025B122E7E}"/>
    <cellStyle name="Currency 13 7 4 4 3" xfId="47901" xr:uid="{60327F20-DAAB-4B06-91F9-0D2D38CA97B2}"/>
    <cellStyle name="Currency 13 7 4 5" xfId="12481" xr:uid="{21658215-999B-40B1-8274-F5C81EA4E899}"/>
    <cellStyle name="Currency 13 7 4 6" xfId="26171" xr:uid="{4B958219-C709-441D-912C-1FACC40819D3}"/>
    <cellStyle name="Currency 13 7 4 7" xfId="41055" xr:uid="{09AD149B-0176-4F63-9A94-D68914A75472}"/>
    <cellStyle name="Currency 13 7 5" xfId="7343" xr:uid="{EEBBD45F-3CC2-4A8F-96AA-6FE4AC47917D}"/>
    <cellStyle name="Currency 13 7 5 2" xfId="10765" xr:uid="{0E5CAF92-73AB-4EF1-B822-008EF44DD8DA}"/>
    <cellStyle name="Currency 13 7 5 2 2" xfId="24455" xr:uid="{9771C6F2-BD1A-4B36-BA4F-CC18A96E8F5B}"/>
    <cellStyle name="Currency 13 7 5 2 2 2" xfId="38147" xr:uid="{02A9A9DD-DDCA-4899-856C-D59126BB4D05}"/>
    <cellStyle name="Currency 13 7 5 2 2 3" xfId="53031" xr:uid="{9504B2FB-6AF7-4AB2-9F2A-5F2B9882BFAD}"/>
    <cellStyle name="Currency 13 7 5 2 3" xfId="17611" xr:uid="{4E2E919F-1DF6-48FB-830A-5BF707F9C161}"/>
    <cellStyle name="Currency 13 7 5 2 4" xfId="31301" xr:uid="{6226CCA4-E7B1-4F17-8DC7-5A39D9B5A2F0}"/>
    <cellStyle name="Currency 13 7 5 2 5" xfId="46185" xr:uid="{68042DF8-9829-443F-9505-49D099382CA0}"/>
    <cellStyle name="Currency 13 7 5 3" xfId="21033" xr:uid="{2D35E4F7-79F0-498C-ACC9-2C4F9E8F98B4}"/>
    <cellStyle name="Currency 13 7 5 3 2" xfId="34725" xr:uid="{4FD634EB-6643-4678-9ED2-6A2BD0D45AD1}"/>
    <cellStyle name="Currency 13 7 5 3 3" xfId="49609" xr:uid="{F48E62B6-E153-4E69-A0C1-63BDA0639CC0}"/>
    <cellStyle name="Currency 13 7 5 4" xfId="14189" xr:uid="{C0C333BE-AA76-4B20-84B9-6D4B0BAA27BB}"/>
    <cellStyle name="Currency 13 7 5 5" xfId="27879" xr:uid="{22527A8F-8E21-4172-991F-22DE54787F91}"/>
    <cellStyle name="Currency 13 7 5 6" xfId="42763" xr:uid="{CF221EF2-C3CF-4312-AA54-F7C151320996}"/>
    <cellStyle name="Currency 13 7 6" xfId="9053" xr:uid="{0DCB2B9A-43C9-4C1A-AFD2-782A4D6B59D6}"/>
    <cellStyle name="Currency 13 7 6 2" xfId="22743" xr:uid="{E8BE9EBA-FE6B-400C-A483-74BDB1C6A26B}"/>
    <cellStyle name="Currency 13 7 6 2 2" xfId="36435" xr:uid="{4BE286C3-B600-4E67-9E19-D46321AF153B}"/>
    <cellStyle name="Currency 13 7 6 2 3" xfId="51319" xr:uid="{A4CFD6E8-50E6-476B-9484-19F6C938611D}"/>
    <cellStyle name="Currency 13 7 6 3" xfId="15899" xr:uid="{6EBB90B1-CC99-427C-9B84-096B3EC548E9}"/>
    <cellStyle name="Currency 13 7 6 4" xfId="29589" xr:uid="{CF2F5B65-487F-433F-BA89-ACAF7563DC1B}"/>
    <cellStyle name="Currency 13 7 6 5" xfId="44473" xr:uid="{9F6E446B-4998-43CB-88CE-007CC3CDB240}"/>
    <cellStyle name="Currency 13 7 7" xfId="19321" xr:uid="{927821B5-EAA0-4AC0-A694-B140B79FDAD5}"/>
    <cellStyle name="Currency 13 7 7 2" xfId="33013" xr:uid="{C2096926-58ED-4720-B215-5170220FF023}"/>
    <cellStyle name="Currency 13 7 7 3" xfId="47897" xr:uid="{EF2E9EE1-B511-4D35-B8CF-C264C64A6D81}"/>
    <cellStyle name="Currency 13 7 8" xfId="12477" xr:uid="{17B3AE47-7CBD-46B2-8182-DC8F87206466}"/>
    <cellStyle name="Currency 13 7 9" xfId="26167" xr:uid="{8C155CB6-B948-4B97-B1A3-7D3DFA976A21}"/>
    <cellStyle name="Currency 13 8" xfId="5634" xr:uid="{E046F3BA-2F24-4FC3-9C2A-68C0670B89D9}"/>
    <cellStyle name="Currency 13 8 2" xfId="5635" xr:uid="{18B30644-462B-4105-AE05-88539CD1DA3F}"/>
    <cellStyle name="Currency 13 8 2 2" xfId="7349" xr:uid="{989BFCAB-4BB5-45F2-AB9F-3E3957F290A2}"/>
    <cellStyle name="Currency 13 8 2 2 2" xfId="10771" xr:uid="{A0C5E64E-0EEC-42C1-800D-C287A866D7F6}"/>
    <cellStyle name="Currency 13 8 2 2 2 2" xfId="24461" xr:uid="{234FD6A5-5CB6-47F6-B902-7386E93E12D6}"/>
    <cellStyle name="Currency 13 8 2 2 2 2 2" xfId="38153" xr:uid="{07D2A407-48B9-4A53-BF8D-7BD05C20B53F}"/>
    <cellStyle name="Currency 13 8 2 2 2 2 3" xfId="53037" xr:uid="{C78DF65C-3741-4929-8D72-6E1C2A36D663}"/>
    <cellStyle name="Currency 13 8 2 2 2 3" xfId="17617" xr:uid="{18DC37FE-4860-4199-9270-0F29DB835F40}"/>
    <cellStyle name="Currency 13 8 2 2 2 4" xfId="31307" xr:uid="{63481B58-F8C6-46B8-ADB7-705DA6EAE2CC}"/>
    <cellStyle name="Currency 13 8 2 2 2 5" xfId="46191" xr:uid="{6E422E04-2AE3-465E-9FBF-9AF4BD26CDC3}"/>
    <cellStyle name="Currency 13 8 2 2 3" xfId="21039" xr:uid="{7A316A8F-73AD-4719-A739-7A1F62D8AAA9}"/>
    <cellStyle name="Currency 13 8 2 2 3 2" xfId="34731" xr:uid="{2A6C78D0-E781-4D00-9638-2BCAFEBD184B}"/>
    <cellStyle name="Currency 13 8 2 2 3 3" xfId="49615" xr:uid="{6221FA00-8F18-4D1F-B489-2F9A39183C08}"/>
    <cellStyle name="Currency 13 8 2 2 4" xfId="14195" xr:uid="{CF8058A5-DC94-4266-B6D3-D57B6AE33D1E}"/>
    <cellStyle name="Currency 13 8 2 2 5" xfId="27885" xr:uid="{E14965BD-0662-4928-8361-DB4E419F3890}"/>
    <cellStyle name="Currency 13 8 2 2 6" xfId="42769" xr:uid="{74176AAD-9035-451D-BD64-D4CBB1FD34B7}"/>
    <cellStyle name="Currency 13 8 2 3" xfId="9059" xr:uid="{280FC6E6-C967-43E4-B7D9-3AA53B34EEEA}"/>
    <cellStyle name="Currency 13 8 2 3 2" xfId="22749" xr:uid="{1047D146-EEA6-4887-9D34-501D930EABE4}"/>
    <cellStyle name="Currency 13 8 2 3 2 2" xfId="36441" xr:uid="{D230E7FC-E3D1-4174-9EC3-6765E6CABB98}"/>
    <cellStyle name="Currency 13 8 2 3 2 3" xfId="51325" xr:uid="{85E0AAA1-5EE7-41B4-89A3-897202F4360B}"/>
    <cellStyle name="Currency 13 8 2 3 3" xfId="15905" xr:uid="{92629FCA-59E9-49B1-92B4-4BBCE567365A}"/>
    <cellStyle name="Currency 13 8 2 3 4" xfId="29595" xr:uid="{1E0FCB67-10BF-49D0-AEC3-B725316985B9}"/>
    <cellStyle name="Currency 13 8 2 3 5" xfId="44479" xr:uid="{D201DEAB-6BAD-4881-999E-9946BB572767}"/>
    <cellStyle name="Currency 13 8 2 4" xfId="19327" xr:uid="{4DD301BD-10F8-4FD1-A578-10DC2F72966D}"/>
    <cellStyle name="Currency 13 8 2 4 2" xfId="33019" xr:uid="{AE1F716A-4AA0-4186-9362-AFF39A016B16}"/>
    <cellStyle name="Currency 13 8 2 4 3" xfId="47903" xr:uid="{5EC99C2E-AA01-47ED-83AE-D9DEDBB8A60E}"/>
    <cellStyle name="Currency 13 8 2 5" xfId="12483" xr:uid="{55D677D9-148B-4A3D-B164-FF25D37DD247}"/>
    <cellStyle name="Currency 13 8 2 6" xfId="26173" xr:uid="{EF9C23CA-388C-41CB-8E07-DCF3D58D8601}"/>
    <cellStyle name="Currency 13 8 2 7" xfId="41057" xr:uid="{6A654E68-D378-4828-9B38-603ADF849603}"/>
    <cellStyle name="Currency 13 8 3" xfId="7348" xr:uid="{9AC6A441-86FF-4BDB-9BAF-AE3923414201}"/>
    <cellStyle name="Currency 13 8 3 2" xfId="10770" xr:uid="{3912B022-E0E6-49A8-9407-EAF3CBD3D72B}"/>
    <cellStyle name="Currency 13 8 3 2 2" xfId="24460" xr:uid="{66C76AF7-5B64-467C-A615-CBF33C6CBA7A}"/>
    <cellStyle name="Currency 13 8 3 2 2 2" xfId="38152" xr:uid="{95526F5C-B384-4F56-A471-429D317A36F7}"/>
    <cellStyle name="Currency 13 8 3 2 2 3" xfId="53036" xr:uid="{42E208E0-B639-4794-8EF0-B5BDDB5E03EA}"/>
    <cellStyle name="Currency 13 8 3 2 3" xfId="17616" xr:uid="{29B86C06-C336-47A6-86AF-69094FCC5FC0}"/>
    <cellStyle name="Currency 13 8 3 2 4" xfId="31306" xr:uid="{681FCBA2-1FF9-4EE3-857A-8F373956E2AC}"/>
    <cellStyle name="Currency 13 8 3 2 5" xfId="46190" xr:uid="{8BF3DFA2-8C32-43D5-8083-1C6AA544AFB8}"/>
    <cellStyle name="Currency 13 8 3 3" xfId="21038" xr:uid="{B0FC56B7-7354-4CED-BA4D-F41651C123CD}"/>
    <cellStyle name="Currency 13 8 3 3 2" xfId="34730" xr:uid="{527E416B-09DE-4015-9F49-333BA9EEF48E}"/>
    <cellStyle name="Currency 13 8 3 3 3" xfId="49614" xr:uid="{13117641-74D0-410A-BD74-22B1117ED12C}"/>
    <cellStyle name="Currency 13 8 3 4" xfId="14194" xr:uid="{1B00FD3D-3A31-4C5D-BC34-ACD2760E25BD}"/>
    <cellStyle name="Currency 13 8 3 5" xfId="27884" xr:uid="{163EA56F-3656-4102-99DB-CC5A065F5C17}"/>
    <cellStyle name="Currency 13 8 3 6" xfId="42768" xr:uid="{1839ED0C-3BA8-4CFE-BBE2-61A3877A7260}"/>
    <cellStyle name="Currency 13 8 4" xfId="9058" xr:uid="{5D569108-439D-4460-843C-C6D8D3D387E9}"/>
    <cellStyle name="Currency 13 8 4 2" xfId="22748" xr:uid="{A538386A-B2B4-4051-8795-E08B790CF977}"/>
    <cellStyle name="Currency 13 8 4 2 2" xfId="36440" xr:uid="{CDA2081A-ABE5-42A0-A37E-398D372A4982}"/>
    <cellStyle name="Currency 13 8 4 2 3" xfId="51324" xr:uid="{F34C0D02-DFCE-40C8-9214-83F19B0F9AF2}"/>
    <cellStyle name="Currency 13 8 4 3" xfId="15904" xr:uid="{78641D3B-54CD-421B-A1CD-15FC0A52F729}"/>
    <cellStyle name="Currency 13 8 4 4" xfId="29594" xr:uid="{37E22A11-2B05-4CDA-8CEB-C053CFF9167C}"/>
    <cellStyle name="Currency 13 8 4 5" xfId="44478" xr:uid="{2CA22D34-29E8-4F3C-9E7E-108DA5D67409}"/>
    <cellStyle name="Currency 13 8 5" xfId="19326" xr:uid="{FE5F7C7D-F53D-4B24-984F-6412D0217A14}"/>
    <cellStyle name="Currency 13 8 5 2" xfId="33018" xr:uid="{2C8B4D86-2C86-4474-AC94-26BC0874B3F9}"/>
    <cellStyle name="Currency 13 8 5 3" xfId="47902" xr:uid="{2A8880BF-5724-4F5B-8513-FA6037F5CFCC}"/>
    <cellStyle name="Currency 13 8 6" xfId="12482" xr:uid="{24A07CA6-CF53-4DAE-B80A-63A2C36E0FD7}"/>
    <cellStyle name="Currency 13 8 7" xfId="26172" xr:uid="{85D38BC8-36D5-4A1F-954B-055F8273B303}"/>
    <cellStyle name="Currency 13 8 8" xfId="41056" xr:uid="{33313CBD-63C5-49DA-B7F4-B31932F93E38}"/>
    <cellStyle name="Currency 13 9" xfId="5636" xr:uid="{30C372DE-EF42-4CB4-B35D-479380466AF3}"/>
    <cellStyle name="Currency 13 9 2" xfId="7350" xr:uid="{199D0F4E-C1C2-44E9-B486-F81F16ECF4E1}"/>
    <cellStyle name="Currency 13 9 2 2" xfId="10772" xr:uid="{2C452EBA-282C-4AF8-BA65-9FBEBB52A3D2}"/>
    <cellStyle name="Currency 13 9 2 2 2" xfId="24462" xr:uid="{5459878F-755D-4A96-835B-A754A83F5434}"/>
    <cellStyle name="Currency 13 9 2 2 2 2" xfId="38154" xr:uid="{D54A3D84-B4E2-4514-A55E-6E96A6C66457}"/>
    <cellStyle name="Currency 13 9 2 2 2 3" xfId="53038" xr:uid="{EF49AA6D-2D8E-44D0-A80E-4E9DB4E64138}"/>
    <cellStyle name="Currency 13 9 2 2 3" xfId="17618" xr:uid="{542E0EC2-71F7-41ED-AF9C-41DEC8A82083}"/>
    <cellStyle name="Currency 13 9 2 2 4" xfId="31308" xr:uid="{4F3A31E4-0051-403E-BECB-DDCE4598D09A}"/>
    <cellStyle name="Currency 13 9 2 2 5" xfId="46192" xr:uid="{E9587B12-3698-474A-91ED-95327A739922}"/>
    <cellStyle name="Currency 13 9 2 3" xfId="21040" xr:uid="{3E942877-60CA-4E3A-9587-F84CB076E93D}"/>
    <cellStyle name="Currency 13 9 2 3 2" xfId="34732" xr:uid="{23FBA1CC-7DEF-4FBE-BCE6-0A096C05B41B}"/>
    <cellStyle name="Currency 13 9 2 3 3" xfId="49616" xr:uid="{6664F153-11D3-427D-BE6E-BE35803975D6}"/>
    <cellStyle name="Currency 13 9 2 4" xfId="14196" xr:uid="{C0531332-EDBC-4C1B-BAB4-A00131CA06B0}"/>
    <cellStyle name="Currency 13 9 2 5" xfId="27886" xr:uid="{F9BFA6F8-2427-4E5A-913B-15579D07D21D}"/>
    <cellStyle name="Currency 13 9 2 6" xfId="42770" xr:uid="{5F88F804-FB79-4FE7-830D-DDA01244B8C4}"/>
    <cellStyle name="Currency 13 9 3" xfId="9060" xr:uid="{6BF0BA2E-CF01-44E2-94B4-4A924305AC06}"/>
    <cellStyle name="Currency 13 9 3 2" xfId="22750" xr:uid="{5B1C2891-74B5-4193-B8F5-65681F495A40}"/>
    <cellStyle name="Currency 13 9 3 2 2" xfId="36442" xr:uid="{5C577F57-0D55-46F2-95E5-171104DC7FA6}"/>
    <cellStyle name="Currency 13 9 3 2 3" xfId="51326" xr:uid="{5BAE6EBF-7F54-4482-9C53-767379AA2D12}"/>
    <cellStyle name="Currency 13 9 3 3" xfId="15906" xr:uid="{55B37790-DF30-4B65-8667-C50D0F916173}"/>
    <cellStyle name="Currency 13 9 3 4" xfId="29596" xr:uid="{62292881-9352-461E-894F-DC6FB256CF34}"/>
    <cellStyle name="Currency 13 9 3 5" xfId="44480" xr:uid="{2A903690-3BA0-4850-9EED-C99E6E6379DE}"/>
    <cellStyle name="Currency 13 9 4" xfId="19328" xr:uid="{483E24DE-71D2-48B9-842D-7DCB3E7F693D}"/>
    <cellStyle name="Currency 13 9 4 2" xfId="33020" xr:uid="{9B511B8A-E09F-4446-8A4E-92F2D86F3FAF}"/>
    <cellStyle name="Currency 13 9 4 3" xfId="47904" xr:uid="{E43C62C0-F5F8-4ECE-B196-BC852DF97FF8}"/>
    <cellStyle name="Currency 13 9 5" xfId="12484" xr:uid="{EF5FC859-7AC6-4BD4-8B9C-C39C7F3D53A0}"/>
    <cellStyle name="Currency 13 9 6" xfId="26174" xr:uid="{0E1175BD-7C7B-47A4-A10B-761BEC5DC7DD}"/>
    <cellStyle name="Currency 13 9 7" xfId="41058" xr:uid="{2A4AA670-FF83-4B05-B4E3-C7EAC298A560}"/>
    <cellStyle name="Currency 14" xfId="20" xr:uid="{B4A0D60B-B0A4-45BD-A6BE-2FC4E3AB00BC}"/>
    <cellStyle name="Currency 14 2" xfId="214" xr:uid="{C1B4ECF6-A072-40FB-A368-047722D1C16B}"/>
    <cellStyle name="Currency 14 2 2" xfId="4627" xr:uid="{F608C109-78B2-4521-811E-84BBB3411DF1}"/>
    <cellStyle name="Currency 14 3" xfId="4521" xr:uid="{A80BF93C-8DBE-4AEE-9321-A07C4951224B}"/>
    <cellStyle name="Currency 15" xfId="4417" xr:uid="{7D8DAF35-43D5-4E3D-B919-C82D2BE2BB23}"/>
    <cellStyle name="Currency 15 2" xfId="5637" xr:uid="{18985B47-4FF5-46E5-AA02-B08BFE89A1E0}"/>
    <cellStyle name="Currency 17" xfId="4326" xr:uid="{2496B1A7-4EE9-45A2-A411-AA4966B8B74B}"/>
    <cellStyle name="Currency 2" xfId="21" xr:uid="{12BF5F25-451E-4D12-9353-36B8BEB9C54D}"/>
    <cellStyle name="Currency 2 2" xfId="22" xr:uid="{0DB365F2-9982-49CE-80D5-39F71E19CFD7}"/>
    <cellStyle name="Currency 2 2 2" xfId="23" xr:uid="{D3BB0467-FAE2-48E9-B2D3-AF2867E429E2}"/>
    <cellStyle name="Currency 2 2 2 2" xfId="24" xr:uid="{462B0C90-B468-4CAB-AD0A-38F86741CC71}"/>
    <cellStyle name="Currency 2 2 2 2 10" xfId="5639" xr:uid="{028BCC2D-C1FC-48F0-AD6A-CD8236C8CDDC}"/>
    <cellStyle name="Currency 2 2 2 2 10 2" xfId="7352" xr:uid="{CE6F579F-06A3-4B66-AE85-1A1D65D396F9}"/>
    <cellStyle name="Currency 2 2 2 2 10 2 2" xfId="10774" xr:uid="{DB162918-EEE7-4503-BFB5-46399E803DEE}"/>
    <cellStyle name="Currency 2 2 2 2 10 2 2 2" xfId="24464" xr:uid="{CD5F833A-D6A3-4865-BD55-D5832FF7D532}"/>
    <cellStyle name="Currency 2 2 2 2 10 2 2 2 2" xfId="38156" xr:uid="{1C1464D2-21E3-42E7-94C9-F00B6635B99D}"/>
    <cellStyle name="Currency 2 2 2 2 10 2 2 2 3" xfId="53040" xr:uid="{694D8D41-582C-4A42-BF76-ED3BC98E3077}"/>
    <cellStyle name="Currency 2 2 2 2 10 2 2 3" xfId="17620" xr:uid="{D01EFA23-C4C5-429F-887F-846A8D230E39}"/>
    <cellStyle name="Currency 2 2 2 2 10 2 2 4" xfId="31310" xr:uid="{409AF137-CFE1-4A1B-84E5-00BDDE8B44EE}"/>
    <cellStyle name="Currency 2 2 2 2 10 2 2 5" xfId="46194" xr:uid="{71A59B03-E5E2-4AC8-A9ED-C942D337D54B}"/>
    <cellStyle name="Currency 2 2 2 2 10 2 3" xfId="21042" xr:uid="{424F000F-5F1E-4ECD-B21C-DB50C26A3519}"/>
    <cellStyle name="Currency 2 2 2 2 10 2 3 2" xfId="34734" xr:uid="{248F2C11-729D-49C1-B5E8-1CF6763495FA}"/>
    <cellStyle name="Currency 2 2 2 2 10 2 3 3" xfId="49618" xr:uid="{BF1784C9-E3CE-4D76-AF04-EF64857942BE}"/>
    <cellStyle name="Currency 2 2 2 2 10 2 4" xfId="14198" xr:uid="{DFF69E57-7BF0-4D40-9F1B-9F711F5FEDEA}"/>
    <cellStyle name="Currency 2 2 2 2 10 2 5" xfId="27888" xr:uid="{FCF6CF79-D9EA-487C-A084-969718A24E4A}"/>
    <cellStyle name="Currency 2 2 2 2 10 2 6" xfId="42772" xr:uid="{D04010B9-BA96-419C-9F24-580F2B3D1C64}"/>
    <cellStyle name="Currency 2 2 2 2 10 3" xfId="9062" xr:uid="{DF3C11DE-FA0B-4604-9E8C-2C6C8CAFF722}"/>
    <cellStyle name="Currency 2 2 2 2 10 3 2" xfId="22752" xr:uid="{3A6D4FD7-FD8D-48F1-8D35-1D812DAA5250}"/>
    <cellStyle name="Currency 2 2 2 2 10 3 2 2" xfId="36444" xr:uid="{DA5B5AEA-A2E9-4492-821D-9B4FDF80E79D}"/>
    <cellStyle name="Currency 2 2 2 2 10 3 2 3" xfId="51328" xr:uid="{AFF485C6-CA42-4FFB-97E6-52C41063FBC1}"/>
    <cellStyle name="Currency 2 2 2 2 10 3 3" xfId="15908" xr:uid="{B598C9B0-43CF-4E77-9FA3-A752D2832F72}"/>
    <cellStyle name="Currency 2 2 2 2 10 3 4" xfId="29598" xr:uid="{3686D9F5-F7D9-49DE-B87E-CC5BBC720A3A}"/>
    <cellStyle name="Currency 2 2 2 2 10 3 5" xfId="44482" xr:uid="{1A06BE36-B160-4E15-A35C-4F5368F1FDB8}"/>
    <cellStyle name="Currency 2 2 2 2 10 4" xfId="19330" xr:uid="{A9955259-546F-405C-9373-80B2530BD3D2}"/>
    <cellStyle name="Currency 2 2 2 2 10 4 2" xfId="33022" xr:uid="{FA55391C-C825-4716-AFD3-BD0CDAE0DF91}"/>
    <cellStyle name="Currency 2 2 2 2 10 4 3" xfId="47906" xr:uid="{C0DCAB6A-1B03-4586-BFCB-7E52EFC0C015}"/>
    <cellStyle name="Currency 2 2 2 2 10 5" xfId="12486" xr:uid="{96C15C9F-D339-445A-B58D-8DFEB96087C2}"/>
    <cellStyle name="Currency 2 2 2 2 10 6" xfId="26176" xr:uid="{67605809-098F-4EE7-A985-F66C8846AFAD}"/>
    <cellStyle name="Currency 2 2 2 2 10 7" xfId="41060" xr:uid="{3BBD6CB7-DEEF-4ACD-804B-07AF09D77B75}"/>
    <cellStyle name="Currency 2 2 2 2 11" xfId="7351" xr:uid="{9D21BC66-521D-44D4-BBDB-1E09B08F7EEA}"/>
    <cellStyle name="Currency 2 2 2 2 11 2" xfId="10773" xr:uid="{43EEDDAE-553F-48AD-8E82-9FDB8A550B2F}"/>
    <cellStyle name="Currency 2 2 2 2 11 2 2" xfId="24463" xr:uid="{EA33DD46-D86E-44FD-BC21-4872120A46DB}"/>
    <cellStyle name="Currency 2 2 2 2 11 2 2 2" xfId="38155" xr:uid="{A8713BC5-4913-4EF1-8A0B-4879DEF8E44C}"/>
    <cellStyle name="Currency 2 2 2 2 11 2 2 3" xfId="53039" xr:uid="{5F2342EA-D061-4694-8945-E1C756B01324}"/>
    <cellStyle name="Currency 2 2 2 2 11 2 3" xfId="17619" xr:uid="{3F5A0A45-BBC9-4E6D-A3B2-30F17DD18FA1}"/>
    <cellStyle name="Currency 2 2 2 2 11 2 4" xfId="31309" xr:uid="{026A15E5-25C8-4972-B368-82746D0B66AC}"/>
    <cellStyle name="Currency 2 2 2 2 11 2 5" xfId="46193" xr:uid="{E4FA6D41-74D2-4D8A-B0BD-A8A36D545663}"/>
    <cellStyle name="Currency 2 2 2 2 11 3" xfId="21041" xr:uid="{5187C1FB-9E7C-450D-8B25-B443C13FBD70}"/>
    <cellStyle name="Currency 2 2 2 2 11 3 2" xfId="34733" xr:uid="{400FB703-1040-4D85-A105-CE24BB1FDE21}"/>
    <cellStyle name="Currency 2 2 2 2 11 3 3" xfId="49617" xr:uid="{1749AF1D-ED45-4647-A639-C08364AAB558}"/>
    <cellStyle name="Currency 2 2 2 2 11 4" xfId="14197" xr:uid="{D8F5A3D4-B474-4243-98FC-2F66260EBDF7}"/>
    <cellStyle name="Currency 2 2 2 2 11 5" xfId="27887" xr:uid="{CCD3C97C-C23B-49F3-8F2D-9AA7D23B38E2}"/>
    <cellStyle name="Currency 2 2 2 2 11 6" xfId="42771" xr:uid="{AD7DAD64-A83D-4ED5-A18E-9F7E31DA780B}"/>
    <cellStyle name="Currency 2 2 2 2 12" xfId="9061" xr:uid="{C8606DFC-C951-4DEE-B1B2-16A958835CB8}"/>
    <cellStyle name="Currency 2 2 2 2 12 2" xfId="22751" xr:uid="{FE7084D6-2191-413A-8DD3-324FA3C55C75}"/>
    <cellStyle name="Currency 2 2 2 2 12 2 2" xfId="36443" xr:uid="{ACE2D1A3-064B-4F7D-A13A-E86C9E0717BD}"/>
    <cellStyle name="Currency 2 2 2 2 12 2 3" xfId="51327" xr:uid="{65AAFF1C-A113-4A88-8DD5-26C6281C27CC}"/>
    <cellStyle name="Currency 2 2 2 2 12 3" xfId="15907" xr:uid="{8CB8969A-F6A3-4086-80FE-E2A3F95A679A}"/>
    <cellStyle name="Currency 2 2 2 2 12 4" xfId="29597" xr:uid="{A7E0EDE7-62CC-4FAA-AA57-21718C811D51}"/>
    <cellStyle name="Currency 2 2 2 2 12 5" xfId="44481" xr:uid="{BFD2FCF0-F4DB-47ED-9333-BA0D98E6BC55}"/>
    <cellStyle name="Currency 2 2 2 2 13" xfId="19329" xr:uid="{C6DAADF1-CCF0-42D7-A1EC-57686D99A3AE}"/>
    <cellStyle name="Currency 2 2 2 2 13 2" xfId="33021" xr:uid="{C70C6E12-423E-4E11-AABC-C9610E45B5BC}"/>
    <cellStyle name="Currency 2 2 2 2 13 3" xfId="47905" xr:uid="{637AE7FB-31CC-4490-97FD-B6F1F449C5A0}"/>
    <cellStyle name="Currency 2 2 2 2 14" xfId="12485" xr:uid="{3F1F1DA6-C56E-4EBC-BFB9-BC15C421DF45}"/>
    <cellStyle name="Currency 2 2 2 2 14 2" xfId="39571" xr:uid="{1E1FF94A-D0AF-4661-98AE-B9F2CF658C5E}"/>
    <cellStyle name="Currency 2 2 2 2 15" xfId="26175" xr:uid="{D112EB2B-0E2C-47A0-8D20-C4352D2CB7C3}"/>
    <cellStyle name="Currency 2 2 2 2 16" xfId="41059" xr:uid="{C4AE8A61-664D-4798-A4EB-551B97778CE1}"/>
    <cellStyle name="Currency 2 2 2 2 17" xfId="5638" xr:uid="{9A67A188-11A3-40B3-8CBE-992384FC2212}"/>
    <cellStyle name="Currency 2 2 2 2 2" xfId="4763" xr:uid="{C0624169-ABC9-401A-91F6-ED11A9EACE36}"/>
    <cellStyle name="Currency 2 2 2 2 2 10" xfId="7353" xr:uid="{A642BF9E-774F-414A-8A2A-71540EFFE601}"/>
    <cellStyle name="Currency 2 2 2 2 2 10 2" xfId="10775" xr:uid="{916382E6-0B7E-47A1-95CC-4D8BB6CA2AC2}"/>
    <cellStyle name="Currency 2 2 2 2 2 10 2 2" xfId="24465" xr:uid="{593CE3D4-ECA2-4618-BC33-1AA8E50E08A1}"/>
    <cellStyle name="Currency 2 2 2 2 2 10 2 2 2" xfId="38157" xr:uid="{7D98D294-BBF8-4E62-8866-F0CB16E9E773}"/>
    <cellStyle name="Currency 2 2 2 2 2 10 2 2 3" xfId="53041" xr:uid="{32B4E01C-967A-409F-8442-4BD77B5114D8}"/>
    <cellStyle name="Currency 2 2 2 2 2 10 2 3" xfId="17621" xr:uid="{2DE5DA11-4D48-4867-AB70-172C6E69AB46}"/>
    <cellStyle name="Currency 2 2 2 2 2 10 2 4" xfId="31311" xr:uid="{13E40F67-8436-4B05-B021-222F20BBD4BC}"/>
    <cellStyle name="Currency 2 2 2 2 2 10 2 5" xfId="46195" xr:uid="{B365156B-2D88-4B79-993F-754D57F261AA}"/>
    <cellStyle name="Currency 2 2 2 2 2 10 3" xfId="21043" xr:uid="{B0EDE304-8FEE-4F8A-B2F5-0CDD5CF55DED}"/>
    <cellStyle name="Currency 2 2 2 2 2 10 3 2" xfId="34735" xr:uid="{CFBF914F-A42B-4EE9-BFF3-F227D0D28D35}"/>
    <cellStyle name="Currency 2 2 2 2 2 10 3 3" xfId="49619" xr:uid="{41D0DCC6-CF6F-4824-8E4A-07CCE53C4769}"/>
    <cellStyle name="Currency 2 2 2 2 2 10 4" xfId="14199" xr:uid="{745D2EB4-3401-48FC-A0DB-3995E3035973}"/>
    <cellStyle name="Currency 2 2 2 2 2 10 5" xfId="27889" xr:uid="{56BA71DF-A4D1-4157-904B-EB241B9960DD}"/>
    <cellStyle name="Currency 2 2 2 2 2 10 6" xfId="42773" xr:uid="{A3DE0960-8669-4BBD-B73D-34801EF4045D}"/>
    <cellStyle name="Currency 2 2 2 2 2 11" xfId="9063" xr:uid="{DD6A47DF-8E18-4973-B49C-61C386CCE4FC}"/>
    <cellStyle name="Currency 2 2 2 2 2 11 2" xfId="22753" xr:uid="{57F39174-BCA7-474A-916E-37DEBCC63DAF}"/>
    <cellStyle name="Currency 2 2 2 2 2 11 2 2" xfId="36445" xr:uid="{554310E0-DB11-48A3-AA89-B9835BAA8AF6}"/>
    <cellStyle name="Currency 2 2 2 2 2 11 2 3" xfId="51329" xr:uid="{E5B6C32C-B338-4102-94B5-A49DD52607E4}"/>
    <cellStyle name="Currency 2 2 2 2 2 11 3" xfId="15909" xr:uid="{A9824326-31E0-471B-8D24-625BA98161DB}"/>
    <cellStyle name="Currency 2 2 2 2 2 11 4" xfId="29599" xr:uid="{43AF71B8-CB13-4168-8A6D-5EFF774DD7C8}"/>
    <cellStyle name="Currency 2 2 2 2 2 11 5" xfId="44483" xr:uid="{D271A060-8A4D-42BA-8072-1F4B8FF49676}"/>
    <cellStyle name="Currency 2 2 2 2 2 12" xfId="19331" xr:uid="{895A73F9-90B0-4150-980C-0FFB1DB4DACD}"/>
    <cellStyle name="Currency 2 2 2 2 2 12 2" xfId="33023" xr:uid="{9E704F22-0389-42F3-A587-F79FC77976E0}"/>
    <cellStyle name="Currency 2 2 2 2 2 12 3" xfId="47907" xr:uid="{06D60DC0-27D0-4546-B56F-D988C9176538}"/>
    <cellStyle name="Currency 2 2 2 2 2 13" xfId="12487" xr:uid="{7C9F8FD6-3CCE-4514-9EDA-D0ED64272C71}"/>
    <cellStyle name="Currency 2 2 2 2 2 13 2" xfId="40208" xr:uid="{F1A0D5FC-87EB-441D-9844-FAB8E773A1AF}"/>
    <cellStyle name="Currency 2 2 2 2 2 14" xfId="26177" xr:uid="{ED67830D-BDF4-44E7-A844-C864EAF52213}"/>
    <cellStyle name="Currency 2 2 2 2 2 15" xfId="41061" xr:uid="{AC2BB95B-47C9-450D-8FA6-747F9F371BE9}"/>
    <cellStyle name="Currency 2 2 2 2 2 16" xfId="5640" xr:uid="{2822AFBE-FCEF-4373-8375-770672B32846}"/>
    <cellStyle name="Currency 2 2 2 2 2 2" xfId="5641" xr:uid="{1BA52CB3-16AD-43C1-890D-2360AAF3C34D}"/>
    <cellStyle name="Currency 2 2 2 2 2 2 10" xfId="19332" xr:uid="{7D849A7A-74E6-4968-9186-7F881395B6D2}"/>
    <cellStyle name="Currency 2 2 2 2 2 2 10 2" xfId="33024" xr:uid="{2CDA19DB-E1BA-4CDD-A114-0451DCC5F682}"/>
    <cellStyle name="Currency 2 2 2 2 2 2 10 3" xfId="47908" xr:uid="{A337C63A-8FEF-45A3-92AF-2F298F2F57E6}"/>
    <cellStyle name="Currency 2 2 2 2 2 2 11" xfId="12488" xr:uid="{D70CC072-AAF4-4E22-9246-D9357FD5F967}"/>
    <cellStyle name="Currency 2 2 2 2 2 2 12" xfId="26178" xr:uid="{AF87D14E-A195-470B-834E-2823A8E35431}"/>
    <cellStyle name="Currency 2 2 2 2 2 2 13" xfId="41062" xr:uid="{F49719A7-1E7C-4E44-AB65-655C76C158F3}"/>
    <cellStyle name="Currency 2 2 2 2 2 2 2" xfId="5642" xr:uid="{646BF2B8-CD10-4A72-B90F-DC12171BB600}"/>
    <cellStyle name="Currency 2 2 2 2 2 2 2 10" xfId="12489" xr:uid="{EBD40CF5-0E8A-40EC-B48D-511EF4C5AC74}"/>
    <cellStyle name="Currency 2 2 2 2 2 2 2 11" xfId="26179" xr:uid="{6531DC32-3CAE-41A2-8AA6-DDACC78CF226}"/>
    <cellStyle name="Currency 2 2 2 2 2 2 2 12" xfId="41063" xr:uid="{D9656C7B-108E-4BA2-B3C8-B5C035EB932C}"/>
    <cellStyle name="Currency 2 2 2 2 2 2 2 2" xfId="5643" xr:uid="{75A96AC9-95C7-4752-8056-78AB60E6EC65}"/>
    <cellStyle name="Currency 2 2 2 2 2 2 2 2 10" xfId="41064" xr:uid="{B7E3F742-76F9-4F38-928E-1C3F0D514A1C}"/>
    <cellStyle name="Currency 2 2 2 2 2 2 2 2 2" xfId="5644" xr:uid="{8053EC10-5B76-44B7-A71F-90A74E6935D7}"/>
    <cellStyle name="Currency 2 2 2 2 2 2 2 2 2 2" xfId="5645" xr:uid="{4C514A43-BDDB-4307-BFFC-7CD617F2FA8E}"/>
    <cellStyle name="Currency 2 2 2 2 2 2 2 2 2 2 2" xfId="7358" xr:uid="{302F9CF9-9947-4932-9DF7-113093BDE67D}"/>
    <cellStyle name="Currency 2 2 2 2 2 2 2 2 2 2 2 2" xfId="10780" xr:uid="{75D395D1-7DDE-4440-B0D8-314062377270}"/>
    <cellStyle name="Currency 2 2 2 2 2 2 2 2 2 2 2 2 2" xfId="24470" xr:uid="{FA9A139E-3696-44CD-BA1D-B1B57DE74554}"/>
    <cellStyle name="Currency 2 2 2 2 2 2 2 2 2 2 2 2 2 2" xfId="38162" xr:uid="{31A00DA2-037F-4C0F-99BD-CCA055F0210E}"/>
    <cellStyle name="Currency 2 2 2 2 2 2 2 2 2 2 2 2 2 3" xfId="53046" xr:uid="{29170BDD-A93D-45B4-8002-4A85FACF8819}"/>
    <cellStyle name="Currency 2 2 2 2 2 2 2 2 2 2 2 2 3" xfId="17626" xr:uid="{90C8552E-DCCD-4EA9-AF0D-55B370770670}"/>
    <cellStyle name="Currency 2 2 2 2 2 2 2 2 2 2 2 2 4" xfId="31316" xr:uid="{A92701FA-AD64-4BBE-8D2C-C7E0F37AA918}"/>
    <cellStyle name="Currency 2 2 2 2 2 2 2 2 2 2 2 2 5" xfId="46200" xr:uid="{9E2A24F7-6FF2-4823-8C04-C5CAB4B16517}"/>
    <cellStyle name="Currency 2 2 2 2 2 2 2 2 2 2 2 3" xfId="21048" xr:uid="{3A74D7BF-C078-4CA5-BC90-D28A60897D99}"/>
    <cellStyle name="Currency 2 2 2 2 2 2 2 2 2 2 2 3 2" xfId="34740" xr:uid="{87BA75D0-981A-411C-A55A-AC83CFD86358}"/>
    <cellStyle name="Currency 2 2 2 2 2 2 2 2 2 2 2 3 3" xfId="49624" xr:uid="{04ED608C-00B1-43B1-94FC-303E1EFCB117}"/>
    <cellStyle name="Currency 2 2 2 2 2 2 2 2 2 2 2 4" xfId="14204" xr:uid="{CEC9DE13-47F1-4CBB-915B-D9C864049C54}"/>
    <cellStyle name="Currency 2 2 2 2 2 2 2 2 2 2 2 5" xfId="27894" xr:uid="{BCE043D8-69C1-425F-8914-3FE40DB9F0CD}"/>
    <cellStyle name="Currency 2 2 2 2 2 2 2 2 2 2 2 6" xfId="42778" xr:uid="{5B4000C8-DD79-48EF-B205-40E9B3EC24DB}"/>
    <cellStyle name="Currency 2 2 2 2 2 2 2 2 2 2 3" xfId="9068" xr:uid="{28C68434-445D-4784-BC6F-EDE767C5DEDF}"/>
    <cellStyle name="Currency 2 2 2 2 2 2 2 2 2 2 3 2" xfId="22758" xr:uid="{A3067721-4E9A-479C-B235-8CFCA97E3EB4}"/>
    <cellStyle name="Currency 2 2 2 2 2 2 2 2 2 2 3 2 2" xfId="36450" xr:uid="{98E331C4-CAB3-4D64-8AE1-BDC3297445A0}"/>
    <cellStyle name="Currency 2 2 2 2 2 2 2 2 2 2 3 2 3" xfId="51334" xr:uid="{18912EF9-D56B-4DBA-A79F-C547C2718051}"/>
    <cellStyle name="Currency 2 2 2 2 2 2 2 2 2 2 3 3" xfId="15914" xr:uid="{D3292B4D-0209-4C4F-8B68-65BEE731BD83}"/>
    <cellStyle name="Currency 2 2 2 2 2 2 2 2 2 2 3 4" xfId="29604" xr:uid="{7C90D4F6-D66A-41DE-B528-B6CB0FC494DB}"/>
    <cellStyle name="Currency 2 2 2 2 2 2 2 2 2 2 3 5" xfId="44488" xr:uid="{DFADE451-DFA4-4C4B-911C-D813FD7B3C3E}"/>
    <cellStyle name="Currency 2 2 2 2 2 2 2 2 2 2 4" xfId="19336" xr:uid="{98CBD6DC-7B47-42CB-9365-F07690D55486}"/>
    <cellStyle name="Currency 2 2 2 2 2 2 2 2 2 2 4 2" xfId="33028" xr:uid="{64542F2C-B54A-4C15-9F08-EDA026261CE1}"/>
    <cellStyle name="Currency 2 2 2 2 2 2 2 2 2 2 4 3" xfId="47912" xr:uid="{AE970EA3-2945-4EED-8A54-BE4D15DF3E30}"/>
    <cellStyle name="Currency 2 2 2 2 2 2 2 2 2 2 5" xfId="12492" xr:uid="{B92EB1A9-A9A5-48CB-9D0F-7B1A74A9FD18}"/>
    <cellStyle name="Currency 2 2 2 2 2 2 2 2 2 2 6" xfId="26182" xr:uid="{253C76A0-6531-483F-861E-02D582D7438D}"/>
    <cellStyle name="Currency 2 2 2 2 2 2 2 2 2 2 7" xfId="41066" xr:uid="{F9BBA0DA-A166-4935-B861-68ACC5777A7A}"/>
    <cellStyle name="Currency 2 2 2 2 2 2 2 2 2 3" xfId="7357" xr:uid="{DEDF1E49-7146-4523-A118-E9F4B10BE17E}"/>
    <cellStyle name="Currency 2 2 2 2 2 2 2 2 2 3 2" xfId="10779" xr:uid="{785FDFA8-94AE-4B95-B530-42BD28FB8B13}"/>
    <cellStyle name="Currency 2 2 2 2 2 2 2 2 2 3 2 2" xfId="24469" xr:uid="{11EFD889-B701-458F-B3A1-F1D7511C4E2C}"/>
    <cellStyle name="Currency 2 2 2 2 2 2 2 2 2 3 2 2 2" xfId="38161" xr:uid="{09207647-F5F7-4F98-9F3F-F79FE9719485}"/>
    <cellStyle name="Currency 2 2 2 2 2 2 2 2 2 3 2 2 3" xfId="53045" xr:uid="{D6367351-60B6-454D-BCC2-BA7885619116}"/>
    <cellStyle name="Currency 2 2 2 2 2 2 2 2 2 3 2 3" xfId="17625" xr:uid="{30D7F317-ACCA-46BA-BD6E-27CE5073FFDC}"/>
    <cellStyle name="Currency 2 2 2 2 2 2 2 2 2 3 2 4" xfId="31315" xr:uid="{4BFEE4F0-FCFA-48BB-9807-687427D2F887}"/>
    <cellStyle name="Currency 2 2 2 2 2 2 2 2 2 3 2 5" xfId="46199" xr:uid="{BE6DC13B-4BE7-4186-9CB9-817904CF3C21}"/>
    <cellStyle name="Currency 2 2 2 2 2 2 2 2 2 3 3" xfId="21047" xr:uid="{B74502ED-B023-4207-BF3A-B1FCE261CDBF}"/>
    <cellStyle name="Currency 2 2 2 2 2 2 2 2 2 3 3 2" xfId="34739" xr:uid="{744985BE-0F48-4363-8DF8-734D345FA279}"/>
    <cellStyle name="Currency 2 2 2 2 2 2 2 2 2 3 3 3" xfId="49623" xr:uid="{36963663-53FC-4EF1-A583-B25939478BAA}"/>
    <cellStyle name="Currency 2 2 2 2 2 2 2 2 2 3 4" xfId="14203" xr:uid="{3E4779D6-3E30-4512-87F7-357601CE8C47}"/>
    <cellStyle name="Currency 2 2 2 2 2 2 2 2 2 3 5" xfId="27893" xr:uid="{B449A8EF-30DF-4BCE-8290-2A1B4AD1207E}"/>
    <cellStyle name="Currency 2 2 2 2 2 2 2 2 2 3 6" xfId="42777" xr:uid="{77A5CA73-680F-43DD-B8ED-5736937DC211}"/>
    <cellStyle name="Currency 2 2 2 2 2 2 2 2 2 4" xfId="9067" xr:uid="{77099662-9FB4-4BB0-8682-152A77620991}"/>
    <cellStyle name="Currency 2 2 2 2 2 2 2 2 2 4 2" xfId="22757" xr:uid="{994EC103-C6DF-4583-B636-FCDB57DFE119}"/>
    <cellStyle name="Currency 2 2 2 2 2 2 2 2 2 4 2 2" xfId="36449" xr:uid="{762FE8FC-47D3-4142-95A7-AB611FDCA8AD}"/>
    <cellStyle name="Currency 2 2 2 2 2 2 2 2 2 4 2 3" xfId="51333" xr:uid="{3BEB0DA6-243D-4DFE-9B3E-E9771BFC5AB1}"/>
    <cellStyle name="Currency 2 2 2 2 2 2 2 2 2 4 3" xfId="15913" xr:uid="{7BE512BF-873B-40C3-8279-DE5D8FD05CDF}"/>
    <cellStyle name="Currency 2 2 2 2 2 2 2 2 2 4 4" xfId="29603" xr:uid="{222FD71C-38B8-4BCC-8794-BF124A04E415}"/>
    <cellStyle name="Currency 2 2 2 2 2 2 2 2 2 4 5" xfId="44487" xr:uid="{83C0B049-3127-4681-B1E1-7C0D34D42991}"/>
    <cellStyle name="Currency 2 2 2 2 2 2 2 2 2 5" xfId="19335" xr:uid="{B53F3FB7-A7F1-4002-8DA1-FF4510CB9D11}"/>
    <cellStyle name="Currency 2 2 2 2 2 2 2 2 2 5 2" xfId="33027" xr:uid="{8FA4CB17-630D-4444-8CA0-27DF2131A806}"/>
    <cellStyle name="Currency 2 2 2 2 2 2 2 2 2 5 3" xfId="47911" xr:uid="{F39A06E9-9EF9-41A1-B2BB-A6C82612A741}"/>
    <cellStyle name="Currency 2 2 2 2 2 2 2 2 2 6" xfId="12491" xr:uid="{2BBBEE19-8692-4336-996F-4FD073C0E4CD}"/>
    <cellStyle name="Currency 2 2 2 2 2 2 2 2 2 7" xfId="26181" xr:uid="{D583D687-6E45-4131-8F88-AC62FBCF706A}"/>
    <cellStyle name="Currency 2 2 2 2 2 2 2 2 2 8" xfId="41065" xr:uid="{5FE29C38-3910-4090-9473-EA107724D58F}"/>
    <cellStyle name="Currency 2 2 2 2 2 2 2 2 3" xfId="5646" xr:uid="{D46D9C80-971F-41AA-B04F-9B8BD9CD15D8}"/>
    <cellStyle name="Currency 2 2 2 2 2 2 2 2 3 2" xfId="7359" xr:uid="{AC9AB972-F79D-4EC2-9524-1037075337F3}"/>
    <cellStyle name="Currency 2 2 2 2 2 2 2 2 3 2 2" xfId="10781" xr:uid="{32ACD8FE-8AB6-4A28-AC5E-BF72A38EC9DD}"/>
    <cellStyle name="Currency 2 2 2 2 2 2 2 2 3 2 2 2" xfId="24471" xr:uid="{5440CE81-F54A-4EA3-9E57-1F7A13E74335}"/>
    <cellStyle name="Currency 2 2 2 2 2 2 2 2 3 2 2 2 2" xfId="38163" xr:uid="{C0C63D46-6ED2-4240-AC47-6FAE29BEEB5E}"/>
    <cellStyle name="Currency 2 2 2 2 2 2 2 2 3 2 2 2 3" xfId="53047" xr:uid="{0F5AADDD-824F-432B-88C7-E9DA2B7161E6}"/>
    <cellStyle name="Currency 2 2 2 2 2 2 2 2 3 2 2 3" xfId="17627" xr:uid="{3DC78252-025A-4B02-A6FB-4AC5DB56BD48}"/>
    <cellStyle name="Currency 2 2 2 2 2 2 2 2 3 2 2 4" xfId="31317" xr:uid="{2A3D9A7B-0BC8-4839-8FB8-E1E387F9ADB1}"/>
    <cellStyle name="Currency 2 2 2 2 2 2 2 2 3 2 2 5" xfId="46201" xr:uid="{2F73E4E1-F0CE-4144-9868-3A53720EC524}"/>
    <cellStyle name="Currency 2 2 2 2 2 2 2 2 3 2 3" xfId="21049" xr:uid="{C0EA0E36-E316-4DE3-A6B5-9B8DEC831CA7}"/>
    <cellStyle name="Currency 2 2 2 2 2 2 2 2 3 2 3 2" xfId="34741" xr:uid="{DE73DFAE-CD5D-44A9-A3D7-B6B3EFD7249E}"/>
    <cellStyle name="Currency 2 2 2 2 2 2 2 2 3 2 3 3" xfId="49625" xr:uid="{BADB53CF-5D2F-4120-B68A-7906F8F171EC}"/>
    <cellStyle name="Currency 2 2 2 2 2 2 2 2 3 2 4" xfId="14205" xr:uid="{5192A7BA-AB1A-40D8-B730-857A6149C010}"/>
    <cellStyle name="Currency 2 2 2 2 2 2 2 2 3 2 5" xfId="27895" xr:uid="{0A15C339-7CAA-40D0-A96A-C28717617FC6}"/>
    <cellStyle name="Currency 2 2 2 2 2 2 2 2 3 2 6" xfId="42779" xr:uid="{05DDD00B-F59A-48BD-93A0-57E3253BAF66}"/>
    <cellStyle name="Currency 2 2 2 2 2 2 2 2 3 3" xfId="9069" xr:uid="{DD9ACF7F-AF6C-412E-B100-82B5BD9231A1}"/>
    <cellStyle name="Currency 2 2 2 2 2 2 2 2 3 3 2" xfId="22759" xr:uid="{F536DC0E-C862-4F96-A0FE-EA1DF2674775}"/>
    <cellStyle name="Currency 2 2 2 2 2 2 2 2 3 3 2 2" xfId="36451" xr:uid="{6509236B-6968-46B0-A6D7-FD8EDE1314F6}"/>
    <cellStyle name="Currency 2 2 2 2 2 2 2 2 3 3 2 3" xfId="51335" xr:uid="{9AE30740-A0AA-493B-B819-B16188E91B7D}"/>
    <cellStyle name="Currency 2 2 2 2 2 2 2 2 3 3 3" xfId="15915" xr:uid="{52A38D7F-CE26-410E-9930-2CAF0B7FB62F}"/>
    <cellStyle name="Currency 2 2 2 2 2 2 2 2 3 3 4" xfId="29605" xr:uid="{57FEFDCD-14A0-4506-8B4F-4EEB416D8D98}"/>
    <cellStyle name="Currency 2 2 2 2 2 2 2 2 3 3 5" xfId="44489" xr:uid="{11011CB5-1300-442E-ADC3-0A5A3073C2BD}"/>
    <cellStyle name="Currency 2 2 2 2 2 2 2 2 3 4" xfId="19337" xr:uid="{D14C6DA2-C7DF-4E70-808D-4003E2E9AF02}"/>
    <cellStyle name="Currency 2 2 2 2 2 2 2 2 3 4 2" xfId="33029" xr:uid="{D029A01F-7611-4573-A32F-919C44DED51E}"/>
    <cellStyle name="Currency 2 2 2 2 2 2 2 2 3 4 3" xfId="47913" xr:uid="{CC37457F-DCE3-4AB1-9374-990BAF411623}"/>
    <cellStyle name="Currency 2 2 2 2 2 2 2 2 3 5" xfId="12493" xr:uid="{88D9D961-74F1-4108-AF0E-DC707677E5B1}"/>
    <cellStyle name="Currency 2 2 2 2 2 2 2 2 3 6" xfId="26183" xr:uid="{B8EAE4F4-516E-42FA-8852-060F24C7D370}"/>
    <cellStyle name="Currency 2 2 2 2 2 2 2 2 3 7" xfId="41067" xr:uid="{3863B70E-5055-47A5-B5A7-E574AE76D557}"/>
    <cellStyle name="Currency 2 2 2 2 2 2 2 2 4" xfId="5647" xr:uid="{9E0B664B-74D9-499E-BFEA-AC414AA0D5BC}"/>
    <cellStyle name="Currency 2 2 2 2 2 2 2 2 4 2" xfId="7360" xr:uid="{DE388C5A-E793-4F31-9659-1B09E1B53155}"/>
    <cellStyle name="Currency 2 2 2 2 2 2 2 2 4 2 2" xfId="10782" xr:uid="{987A913F-F2E9-4839-A56F-7A3C9DE29A43}"/>
    <cellStyle name="Currency 2 2 2 2 2 2 2 2 4 2 2 2" xfId="24472" xr:uid="{34D3BF92-99D1-40B3-86A3-48981DA6B209}"/>
    <cellStyle name="Currency 2 2 2 2 2 2 2 2 4 2 2 2 2" xfId="38164" xr:uid="{3152B9D3-02A9-4C25-8042-3C13FB2CB095}"/>
    <cellStyle name="Currency 2 2 2 2 2 2 2 2 4 2 2 2 3" xfId="53048" xr:uid="{943B2117-04A5-4903-9AFE-7D09087B5D59}"/>
    <cellStyle name="Currency 2 2 2 2 2 2 2 2 4 2 2 3" xfId="17628" xr:uid="{F4C4A6AB-6DF8-42D3-87C1-FCD584826534}"/>
    <cellStyle name="Currency 2 2 2 2 2 2 2 2 4 2 2 4" xfId="31318" xr:uid="{32EA4F0B-B638-4FB0-B32D-F730FE67B095}"/>
    <cellStyle name="Currency 2 2 2 2 2 2 2 2 4 2 2 5" xfId="46202" xr:uid="{4677D11F-7E11-4781-A4F1-CC60496A9BC4}"/>
    <cellStyle name="Currency 2 2 2 2 2 2 2 2 4 2 3" xfId="21050" xr:uid="{E71CC9E5-283A-45EF-A9EA-41C87C37A532}"/>
    <cellStyle name="Currency 2 2 2 2 2 2 2 2 4 2 3 2" xfId="34742" xr:uid="{97BC1582-C3E1-468D-8EA6-2FA40CB34EFD}"/>
    <cellStyle name="Currency 2 2 2 2 2 2 2 2 4 2 3 3" xfId="49626" xr:uid="{58B1DB9A-6DF3-40FB-B5CF-BDF4B64CA4FB}"/>
    <cellStyle name="Currency 2 2 2 2 2 2 2 2 4 2 4" xfId="14206" xr:uid="{0CCB732C-295A-4185-8DA2-89B4AB55B694}"/>
    <cellStyle name="Currency 2 2 2 2 2 2 2 2 4 2 5" xfId="27896" xr:uid="{7CF8FB9B-4946-4606-A358-D65BF01F8D10}"/>
    <cellStyle name="Currency 2 2 2 2 2 2 2 2 4 2 6" xfId="42780" xr:uid="{1DE74AED-BCFB-469F-83FC-5C325248C968}"/>
    <cellStyle name="Currency 2 2 2 2 2 2 2 2 4 3" xfId="9070" xr:uid="{AFB8CCEC-B26E-421F-BB42-4DC09C450ADB}"/>
    <cellStyle name="Currency 2 2 2 2 2 2 2 2 4 3 2" xfId="22760" xr:uid="{387A251C-8092-4FE6-82D3-89B7423933A4}"/>
    <cellStyle name="Currency 2 2 2 2 2 2 2 2 4 3 2 2" xfId="36452" xr:uid="{CF93A93D-1ACF-4153-99E3-F64FFA300A13}"/>
    <cellStyle name="Currency 2 2 2 2 2 2 2 2 4 3 2 3" xfId="51336" xr:uid="{E1E33AB2-BF30-43BF-BF0C-56EC827446B2}"/>
    <cellStyle name="Currency 2 2 2 2 2 2 2 2 4 3 3" xfId="15916" xr:uid="{102DFFCB-6F2B-4A0B-AA14-FA77D98F1235}"/>
    <cellStyle name="Currency 2 2 2 2 2 2 2 2 4 3 4" xfId="29606" xr:uid="{952C0D87-5A24-4502-B083-256862B924E8}"/>
    <cellStyle name="Currency 2 2 2 2 2 2 2 2 4 3 5" xfId="44490" xr:uid="{F2E414E0-6686-46B4-AB3C-4A48346034CB}"/>
    <cellStyle name="Currency 2 2 2 2 2 2 2 2 4 4" xfId="19338" xr:uid="{0DEEB83F-F1A1-4549-8C32-C6B44E2D2FE1}"/>
    <cellStyle name="Currency 2 2 2 2 2 2 2 2 4 4 2" xfId="33030" xr:uid="{D411B785-E98A-452B-840A-A02A2ACE6B7B}"/>
    <cellStyle name="Currency 2 2 2 2 2 2 2 2 4 4 3" xfId="47914" xr:uid="{796A9EB1-B63C-47E0-BE21-62B4CB61BD33}"/>
    <cellStyle name="Currency 2 2 2 2 2 2 2 2 4 5" xfId="12494" xr:uid="{C5FAE839-B9AB-4BB1-9CDF-A21A5A29F49C}"/>
    <cellStyle name="Currency 2 2 2 2 2 2 2 2 4 6" xfId="26184" xr:uid="{717653D9-3A83-4471-98C2-9201B7A9D4F3}"/>
    <cellStyle name="Currency 2 2 2 2 2 2 2 2 4 7" xfId="41068" xr:uid="{E7D413C7-C054-48F8-8018-A184B9D907E8}"/>
    <cellStyle name="Currency 2 2 2 2 2 2 2 2 5" xfId="7356" xr:uid="{133C6884-B1A5-41A7-81F9-9D9D43C4ACE3}"/>
    <cellStyle name="Currency 2 2 2 2 2 2 2 2 5 2" xfId="10778" xr:uid="{106460F5-BBD8-4695-8A79-401FB72E4EA6}"/>
    <cellStyle name="Currency 2 2 2 2 2 2 2 2 5 2 2" xfId="24468" xr:uid="{35002BC2-E1E2-4DC7-B193-54C33A13ED7E}"/>
    <cellStyle name="Currency 2 2 2 2 2 2 2 2 5 2 2 2" xfId="38160" xr:uid="{46D018ED-8CEC-42D5-93B0-F234EB013EAF}"/>
    <cellStyle name="Currency 2 2 2 2 2 2 2 2 5 2 2 3" xfId="53044" xr:uid="{CB77ABD3-B285-4B7A-A39A-652336F7210B}"/>
    <cellStyle name="Currency 2 2 2 2 2 2 2 2 5 2 3" xfId="17624" xr:uid="{E7E56B02-6770-4F30-957B-486FF0BDF00C}"/>
    <cellStyle name="Currency 2 2 2 2 2 2 2 2 5 2 4" xfId="31314" xr:uid="{DFED4776-4E2A-4525-8E8D-EDE0CB72CA13}"/>
    <cellStyle name="Currency 2 2 2 2 2 2 2 2 5 2 5" xfId="46198" xr:uid="{9A5404E7-CCA2-4E2E-B8A9-1AB4EDB471A6}"/>
    <cellStyle name="Currency 2 2 2 2 2 2 2 2 5 3" xfId="21046" xr:uid="{E8B748C2-0322-4250-BA0F-692F8DD9E687}"/>
    <cellStyle name="Currency 2 2 2 2 2 2 2 2 5 3 2" xfId="34738" xr:uid="{27FA3BE3-44B2-4DC6-94B9-3BD77AEADF12}"/>
    <cellStyle name="Currency 2 2 2 2 2 2 2 2 5 3 3" xfId="49622" xr:uid="{BEA20E3B-8BD7-49DE-951B-7277B6464F82}"/>
    <cellStyle name="Currency 2 2 2 2 2 2 2 2 5 4" xfId="14202" xr:uid="{C54D91C6-59C2-4866-9509-20E712495A84}"/>
    <cellStyle name="Currency 2 2 2 2 2 2 2 2 5 5" xfId="27892" xr:uid="{A0FCCF13-69F5-4EEA-8562-5474D96BE6E3}"/>
    <cellStyle name="Currency 2 2 2 2 2 2 2 2 5 6" xfId="42776" xr:uid="{217F44DA-C967-42D6-B7D9-0A0ECA1CADB2}"/>
    <cellStyle name="Currency 2 2 2 2 2 2 2 2 6" xfId="9066" xr:uid="{D4A958DB-7604-45EB-857D-AFF3BF04DD0D}"/>
    <cellStyle name="Currency 2 2 2 2 2 2 2 2 6 2" xfId="22756" xr:uid="{65A7A08C-3B53-4D38-8DC9-8B42B6FA6E5C}"/>
    <cellStyle name="Currency 2 2 2 2 2 2 2 2 6 2 2" xfId="36448" xr:uid="{8148A49E-689A-49C7-845B-59A7C019E418}"/>
    <cellStyle name="Currency 2 2 2 2 2 2 2 2 6 2 3" xfId="51332" xr:uid="{0887B7CE-B9DF-4214-A889-7FA74424A5C9}"/>
    <cellStyle name="Currency 2 2 2 2 2 2 2 2 6 3" xfId="15912" xr:uid="{3AD00EC1-3BC5-467D-A06B-9A7DABC61ED0}"/>
    <cellStyle name="Currency 2 2 2 2 2 2 2 2 6 4" xfId="29602" xr:uid="{DF3A2A6E-5136-4839-9F87-D7DE2D77D2F5}"/>
    <cellStyle name="Currency 2 2 2 2 2 2 2 2 6 5" xfId="44486" xr:uid="{8C88E8F0-941D-481E-82C9-1DA7A0B34B70}"/>
    <cellStyle name="Currency 2 2 2 2 2 2 2 2 7" xfId="19334" xr:uid="{29805DE4-B9F7-49E8-A9A9-822771F56AF6}"/>
    <cellStyle name="Currency 2 2 2 2 2 2 2 2 7 2" xfId="33026" xr:uid="{60C3915A-4AB5-443E-AD88-38DDEEF197F4}"/>
    <cellStyle name="Currency 2 2 2 2 2 2 2 2 7 3" xfId="47910" xr:uid="{9E035AD7-C7B9-4B33-B1AC-A5B04FF9E9C3}"/>
    <cellStyle name="Currency 2 2 2 2 2 2 2 2 8" xfId="12490" xr:uid="{D59AE721-ABF9-46A8-B4BE-C716C6DAC561}"/>
    <cellStyle name="Currency 2 2 2 2 2 2 2 2 9" xfId="26180" xr:uid="{8DEF559F-59DD-4C7E-B7D2-104501E43E9D}"/>
    <cellStyle name="Currency 2 2 2 2 2 2 2 3" xfId="5648" xr:uid="{94569605-AF99-4AB1-910E-E5FAF0570A7A}"/>
    <cellStyle name="Currency 2 2 2 2 2 2 2 3 10" xfId="41069" xr:uid="{2A93E70E-8DC6-4569-A785-8A82055D2502}"/>
    <cellStyle name="Currency 2 2 2 2 2 2 2 3 2" xfId="5649" xr:uid="{A2D31844-9537-4713-9C14-4B089D837E8F}"/>
    <cellStyle name="Currency 2 2 2 2 2 2 2 3 2 2" xfId="5650" xr:uid="{598A5A85-A9C6-412A-9211-EB0D8CCD4458}"/>
    <cellStyle name="Currency 2 2 2 2 2 2 2 3 2 2 2" xfId="7363" xr:uid="{E9F267EC-B64E-4F48-AD66-A2AFE5656A58}"/>
    <cellStyle name="Currency 2 2 2 2 2 2 2 3 2 2 2 2" xfId="10785" xr:uid="{728C7079-CB02-4B3A-9013-8F786FE6FAAE}"/>
    <cellStyle name="Currency 2 2 2 2 2 2 2 3 2 2 2 2 2" xfId="24475" xr:uid="{99F850F3-9F97-406E-9F47-A5613A9A5DB3}"/>
    <cellStyle name="Currency 2 2 2 2 2 2 2 3 2 2 2 2 2 2" xfId="38167" xr:uid="{8351D5C8-EAFC-475F-8E16-C588F738B397}"/>
    <cellStyle name="Currency 2 2 2 2 2 2 2 3 2 2 2 2 2 3" xfId="53051" xr:uid="{4E7E84C8-ED7D-4738-BA0B-12690D74C3FA}"/>
    <cellStyle name="Currency 2 2 2 2 2 2 2 3 2 2 2 2 3" xfId="17631" xr:uid="{A4318B36-6143-4913-9861-5A0518323A63}"/>
    <cellStyle name="Currency 2 2 2 2 2 2 2 3 2 2 2 2 4" xfId="31321" xr:uid="{BE72CC58-4904-419B-A6C2-C0B354ECAAC6}"/>
    <cellStyle name="Currency 2 2 2 2 2 2 2 3 2 2 2 2 5" xfId="46205" xr:uid="{48C0672E-3335-4E77-ABD0-09ED8A9F8B0F}"/>
    <cellStyle name="Currency 2 2 2 2 2 2 2 3 2 2 2 3" xfId="21053" xr:uid="{B21E6A70-A45A-4E0E-8941-C03C35140898}"/>
    <cellStyle name="Currency 2 2 2 2 2 2 2 3 2 2 2 3 2" xfId="34745" xr:uid="{7D7E9319-3773-4490-AF4C-E9AF5203E459}"/>
    <cellStyle name="Currency 2 2 2 2 2 2 2 3 2 2 2 3 3" xfId="49629" xr:uid="{20455C7D-16D1-4227-A21E-CE40C25581CC}"/>
    <cellStyle name="Currency 2 2 2 2 2 2 2 3 2 2 2 4" xfId="14209" xr:uid="{CD122881-2745-4C6F-94BA-31CC088D9A3B}"/>
    <cellStyle name="Currency 2 2 2 2 2 2 2 3 2 2 2 5" xfId="27899" xr:uid="{3A88C26D-E450-457D-B63F-0BEDC57433FE}"/>
    <cellStyle name="Currency 2 2 2 2 2 2 2 3 2 2 2 6" xfId="42783" xr:uid="{81C89FF6-3808-4E0A-A18C-A461F4E86551}"/>
    <cellStyle name="Currency 2 2 2 2 2 2 2 3 2 2 3" xfId="9073" xr:uid="{938D9F63-77DE-4673-BDDD-FAFF4CFB4D37}"/>
    <cellStyle name="Currency 2 2 2 2 2 2 2 3 2 2 3 2" xfId="22763" xr:uid="{F2B5ACD4-6448-4EC0-B35F-7D6E3F737740}"/>
    <cellStyle name="Currency 2 2 2 2 2 2 2 3 2 2 3 2 2" xfId="36455" xr:uid="{BE22C2AA-5D97-43DB-9ABB-E9360F14708B}"/>
    <cellStyle name="Currency 2 2 2 2 2 2 2 3 2 2 3 2 3" xfId="51339" xr:uid="{B69D7657-D4CC-45BA-8630-128D84A14A0E}"/>
    <cellStyle name="Currency 2 2 2 2 2 2 2 3 2 2 3 3" xfId="15919" xr:uid="{27644D70-8D06-4594-8A67-97A75ACA6B1A}"/>
    <cellStyle name="Currency 2 2 2 2 2 2 2 3 2 2 3 4" xfId="29609" xr:uid="{D7B4FC10-01EF-4508-86F1-C11ACF7BCAD2}"/>
    <cellStyle name="Currency 2 2 2 2 2 2 2 3 2 2 3 5" xfId="44493" xr:uid="{70239C23-2CF6-4D45-BB3F-D2112E9D9643}"/>
    <cellStyle name="Currency 2 2 2 2 2 2 2 3 2 2 4" xfId="19341" xr:uid="{A0C8127D-56F6-4749-86A0-695C37E7C839}"/>
    <cellStyle name="Currency 2 2 2 2 2 2 2 3 2 2 4 2" xfId="33033" xr:uid="{A78ACF4D-AAEE-421D-9539-6642E3A07982}"/>
    <cellStyle name="Currency 2 2 2 2 2 2 2 3 2 2 4 3" xfId="47917" xr:uid="{C31484E6-9537-41D9-9457-22718EA36121}"/>
    <cellStyle name="Currency 2 2 2 2 2 2 2 3 2 2 5" xfId="12497" xr:uid="{80536546-48F5-4B55-B783-D72771815725}"/>
    <cellStyle name="Currency 2 2 2 2 2 2 2 3 2 2 6" xfId="26187" xr:uid="{7ABAFC49-623D-44A5-9168-3E0D1B5AF310}"/>
    <cellStyle name="Currency 2 2 2 2 2 2 2 3 2 2 7" xfId="41071" xr:uid="{975E749A-64A7-4769-88BD-111D490799E4}"/>
    <cellStyle name="Currency 2 2 2 2 2 2 2 3 2 3" xfId="7362" xr:uid="{36C3898D-19FF-4760-9DB7-B84EC964DC36}"/>
    <cellStyle name="Currency 2 2 2 2 2 2 2 3 2 3 2" xfId="10784" xr:uid="{079CDD32-3D72-49AE-9E71-A6C68125AAD8}"/>
    <cellStyle name="Currency 2 2 2 2 2 2 2 3 2 3 2 2" xfId="24474" xr:uid="{EF9B4115-4A6B-401F-B12D-93B0B37D8E04}"/>
    <cellStyle name="Currency 2 2 2 2 2 2 2 3 2 3 2 2 2" xfId="38166" xr:uid="{38FA05EF-7E10-4733-BDFF-544EB31AB9F6}"/>
    <cellStyle name="Currency 2 2 2 2 2 2 2 3 2 3 2 2 3" xfId="53050" xr:uid="{8E6228F6-031F-4857-8FDE-2CECE2BDE674}"/>
    <cellStyle name="Currency 2 2 2 2 2 2 2 3 2 3 2 3" xfId="17630" xr:uid="{1CA90AAC-40FE-4AEE-9BA7-85E80FDB8EC1}"/>
    <cellStyle name="Currency 2 2 2 2 2 2 2 3 2 3 2 4" xfId="31320" xr:uid="{0A390706-BE79-4CA8-8638-F1936E2C122E}"/>
    <cellStyle name="Currency 2 2 2 2 2 2 2 3 2 3 2 5" xfId="46204" xr:uid="{A0DF37E2-3307-458C-9A7B-CFAB2C07F2B7}"/>
    <cellStyle name="Currency 2 2 2 2 2 2 2 3 2 3 3" xfId="21052" xr:uid="{F9C321E7-431D-4E3E-BDA2-1B2B9C8E1D14}"/>
    <cellStyle name="Currency 2 2 2 2 2 2 2 3 2 3 3 2" xfId="34744" xr:uid="{42A9D3F5-028B-4547-A8E3-6AAE33C59247}"/>
    <cellStyle name="Currency 2 2 2 2 2 2 2 3 2 3 3 3" xfId="49628" xr:uid="{5C7764CF-3481-4DA0-8E89-8D2C7E2766F0}"/>
    <cellStyle name="Currency 2 2 2 2 2 2 2 3 2 3 4" xfId="14208" xr:uid="{F0598059-A43E-4E3D-B4F8-C532AB650001}"/>
    <cellStyle name="Currency 2 2 2 2 2 2 2 3 2 3 5" xfId="27898" xr:uid="{B9A252E0-3726-4658-995F-2BF840171542}"/>
    <cellStyle name="Currency 2 2 2 2 2 2 2 3 2 3 6" xfId="42782" xr:uid="{072AAD7A-A92F-4BC4-B4F6-78C2E51467A3}"/>
    <cellStyle name="Currency 2 2 2 2 2 2 2 3 2 4" xfId="9072" xr:uid="{77C8EEC4-C2D2-4794-88AA-7C6C2CE6BFA6}"/>
    <cellStyle name="Currency 2 2 2 2 2 2 2 3 2 4 2" xfId="22762" xr:uid="{BB7481CE-3DC3-4C9B-B2D9-2511A6F09473}"/>
    <cellStyle name="Currency 2 2 2 2 2 2 2 3 2 4 2 2" xfId="36454" xr:uid="{0C75C1C0-6104-40D0-A435-E9EAFAF6991E}"/>
    <cellStyle name="Currency 2 2 2 2 2 2 2 3 2 4 2 3" xfId="51338" xr:uid="{FA6C3E8E-F97D-48FB-89BC-6B8079206B4C}"/>
    <cellStyle name="Currency 2 2 2 2 2 2 2 3 2 4 3" xfId="15918" xr:uid="{C8C49D3A-68A9-4CB3-A8A8-36972082ACEF}"/>
    <cellStyle name="Currency 2 2 2 2 2 2 2 3 2 4 4" xfId="29608" xr:uid="{D4D8762F-EEF4-4FF6-A0C7-9664AB48F828}"/>
    <cellStyle name="Currency 2 2 2 2 2 2 2 3 2 4 5" xfId="44492" xr:uid="{FE95A244-5D00-4B36-B3F4-F073951CD37E}"/>
    <cellStyle name="Currency 2 2 2 2 2 2 2 3 2 5" xfId="19340" xr:uid="{480F4028-E993-4173-9973-072136C26C14}"/>
    <cellStyle name="Currency 2 2 2 2 2 2 2 3 2 5 2" xfId="33032" xr:uid="{289BD736-0C08-4CC9-8236-330B371670C7}"/>
    <cellStyle name="Currency 2 2 2 2 2 2 2 3 2 5 3" xfId="47916" xr:uid="{F65056DE-19ED-43D5-B4F6-E2F472934AC4}"/>
    <cellStyle name="Currency 2 2 2 2 2 2 2 3 2 6" xfId="12496" xr:uid="{138485E3-1DE4-4552-BCD4-0DF6B3D7D5A3}"/>
    <cellStyle name="Currency 2 2 2 2 2 2 2 3 2 7" xfId="26186" xr:uid="{F4549BD2-43E3-42D3-8789-E8FE16D0A595}"/>
    <cellStyle name="Currency 2 2 2 2 2 2 2 3 2 8" xfId="41070" xr:uid="{4518F6FA-AD24-4E4B-BCB0-CD1676F4AF86}"/>
    <cellStyle name="Currency 2 2 2 2 2 2 2 3 3" xfId="5651" xr:uid="{12F1CB4E-C340-43B7-8257-D699A4A646D9}"/>
    <cellStyle name="Currency 2 2 2 2 2 2 2 3 3 2" xfId="7364" xr:uid="{1579DD95-51F8-42D4-8F0A-9C21F356C5A3}"/>
    <cellStyle name="Currency 2 2 2 2 2 2 2 3 3 2 2" xfId="10786" xr:uid="{B0761663-EBBE-44DE-825B-14A0060077CB}"/>
    <cellStyle name="Currency 2 2 2 2 2 2 2 3 3 2 2 2" xfId="24476" xr:uid="{065E16BC-E50B-4579-9720-256B2232FBB9}"/>
    <cellStyle name="Currency 2 2 2 2 2 2 2 3 3 2 2 2 2" xfId="38168" xr:uid="{5840BF62-C5FD-49E8-BA0D-B7014352A0A0}"/>
    <cellStyle name="Currency 2 2 2 2 2 2 2 3 3 2 2 2 3" xfId="53052" xr:uid="{76B2D4DB-45A3-46E2-8319-EDCDE0F8B680}"/>
    <cellStyle name="Currency 2 2 2 2 2 2 2 3 3 2 2 3" xfId="17632" xr:uid="{BF6208BE-4B69-4775-A696-B97E26E8B7A8}"/>
    <cellStyle name="Currency 2 2 2 2 2 2 2 3 3 2 2 4" xfId="31322" xr:uid="{73522FF7-5BD1-4FE1-A875-2646FF94EE59}"/>
    <cellStyle name="Currency 2 2 2 2 2 2 2 3 3 2 2 5" xfId="46206" xr:uid="{05B4C00A-563A-49F9-A6FF-62BF98C0B50B}"/>
    <cellStyle name="Currency 2 2 2 2 2 2 2 3 3 2 3" xfId="21054" xr:uid="{38B7D30C-5744-4F7F-8416-BFAF1E3ED404}"/>
    <cellStyle name="Currency 2 2 2 2 2 2 2 3 3 2 3 2" xfId="34746" xr:uid="{6BDCCBB4-96CD-4B5A-B3AD-4C117F7435E7}"/>
    <cellStyle name="Currency 2 2 2 2 2 2 2 3 3 2 3 3" xfId="49630" xr:uid="{32C948AE-F048-4A76-827A-EBE1FE86FD4C}"/>
    <cellStyle name="Currency 2 2 2 2 2 2 2 3 3 2 4" xfId="14210" xr:uid="{BD0B0362-FDF3-494F-9FB1-E0CE6772C7D3}"/>
    <cellStyle name="Currency 2 2 2 2 2 2 2 3 3 2 5" xfId="27900" xr:uid="{E4F78C1D-2306-47DF-82A1-601F00B712C5}"/>
    <cellStyle name="Currency 2 2 2 2 2 2 2 3 3 2 6" xfId="42784" xr:uid="{5EC2503E-AD13-407D-B310-386B704371BB}"/>
    <cellStyle name="Currency 2 2 2 2 2 2 2 3 3 3" xfId="9074" xr:uid="{B0162C47-9EAF-47FA-8520-AB99B6356FB6}"/>
    <cellStyle name="Currency 2 2 2 2 2 2 2 3 3 3 2" xfId="22764" xr:uid="{456F99B3-1C10-403F-8B5E-3DD1236691C9}"/>
    <cellStyle name="Currency 2 2 2 2 2 2 2 3 3 3 2 2" xfId="36456" xr:uid="{D67D5E25-D4AF-495A-8463-79FE3B4ADEBA}"/>
    <cellStyle name="Currency 2 2 2 2 2 2 2 3 3 3 2 3" xfId="51340" xr:uid="{2EEBEF94-1A00-4991-9780-3A1418CA0B8F}"/>
    <cellStyle name="Currency 2 2 2 2 2 2 2 3 3 3 3" xfId="15920" xr:uid="{B6A994D3-BDE2-437B-A845-1A0D5877643B}"/>
    <cellStyle name="Currency 2 2 2 2 2 2 2 3 3 3 4" xfId="29610" xr:uid="{F6354AA2-7F6C-414D-A49B-47E3D6641C97}"/>
    <cellStyle name="Currency 2 2 2 2 2 2 2 3 3 3 5" xfId="44494" xr:uid="{B51449C7-093D-47DE-B6DA-FE5CAF192D49}"/>
    <cellStyle name="Currency 2 2 2 2 2 2 2 3 3 4" xfId="19342" xr:uid="{93381DC2-9B45-4CBA-B4B8-665045A73F6D}"/>
    <cellStyle name="Currency 2 2 2 2 2 2 2 3 3 4 2" xfId="33034" xr:uid="{C4B09BB0-AD73-468F-8178-9702CAE492B0}"/>
    <cellStyle name="Currency 2 2 2 2 2 2 2 3 3 4 3" xfId="47918" xr:uid="{7ACF8F7A-D1EE-4979-AB5D-3E86A3F1C1F3}"/>
    <cellStyle name="Currency 2 2 2 2 2 2 2 3 3 5" xfId="12498" xr:uid="{27C7A539-B885-4E4A-905A-926704EB5C8C}"/>
    <cellStyle name="Currency 2 2 2 2 2 2 2 3 3 6" xfId="26188" xr:uid="{A1EEEFAE-D6E0-4777-871F-73892D53DF27}"/>
    <cellStyle name="Currency 2 2 2 2 2 2 2 3 3 7" xfId="41072" xr:uid="{8F73A1D2-1189-4C71-8ED0-AF298B9186B5}"/>
    <cellStyle name="Currency 2 2 2 2 2 2 2 3 4" xfId="5652" xr:uid="{54313FCD-3794-422C-B86A-094F384B32EB}"/>
    <cellStyle name="Currency 2 2 2 2 2 2 2 3 4 2" xfId="7365" xr:uid="{2404D3B4-1098-4E32-A32E-FC2182E5D05A}"/>
    <cellStyle name="Currency 2 2 2 2 2 2 2 3 4 2 2" xfId="10787" xr:uid="{8018ECF0-4EB7-49AB-A5B7-123D6A892F8C}"/>
    <cellStyle name="Currency 2 2 2 2 2 2 2 3 4 2 2 2" xfId="24477" xr:uid="{4F6E9D99-16C1-4C5F-851F-50C862142351}"/>
    <cellStyle name="Currency 2 2 2 2 2 2 2 3 4 2 2 2 2" xfId="38169" xr:uid="{F6A33930-A8C7-47B0-A4A4-6DC0CBC30AC9}"/>
    <cellStyle name="Currency 2 2 2 2 2 2 2 3 4 2 2 2 3" xfId="53053" xr:uid="{0450BDA3-EAFE-4333-8C7E-B096E3B7B9D7}"/>
    <cellStyle name="Currency 2 2 2 2 2 2 2 3 4 2 2 3" xfId="17633" xr:uid="{C57218D7-C109-44FC-AD8E-E3F1C0B312AB}"/>
    <cellStyle name="Currency 2 2 2 2 2 2 2 3 4 2 2 4" xfId="31323" xr:uid="{98F2D31A-E39F-4CBB-83F5-B11FAF0D823B}"/>
    <cellStyle name="Currency 2 2 2 2 2 2 2 3 4 2 2 5" xfId="46207" xr:uid="{483B4E85-E7F5-4615-A659-1B1CE40EC2A6}"/>
    <cellStyle name="Currency 2 2 2 2 2 2 2 3 4 2 3" xfId="21055" xr:uid="{F97E55AB-E7BD-4225-9DC1-5CAA6B06AE97}"/>
    <cellStyle name="Currency 2 2 2 2 2 2 2 3 4 2 3 2" xfId="34747" xr:uid="{99A33FEC-2435-4152-A5D6-F84867A3A85A}"/>
    <cellStyle name="Currency 2 2 2 2 2 2 2 3 4 2 3 3" xfId="49631" xr:uid="{8A56C17E-0DA9-4499-B7B9-8AC6DC9B515A}"/>
    <cellStyle name="Currency 2 2 2 2 2 2 2 3 4 2 4" xfId="14211" xr:uid="{9739F161-6517-405F-B83A-3A23AEEA1651}"/>
    <cellStyle name="Currency 2 2 2 2 2 2 2 3 4 2 5" xfId="27901" xr:uid="{79E53026-8F0F-4878-B99B-600FDB42C90B}"/>
    <cellStyle name="Currency 2 2 2 2 2 2 2 3 4 2 6" xfId="42785" xr:uid="{608E0487-219F-457B-9D73-E1EAB26D93B0}"/>
    <cellStyle name="Currency 2 2 2 2 2 2 2 3 4 3" xfId="9075" xr:uid="{C8074770-3170-4994-9C22-58E0479716B1}"/>
    <cellStyle name="Currency 2 2 2 2 2 2 2 3 4 3 2" xfId="22765" xr:uid="{725A592E-3A4C-4DFC-B399-CF4CEBC663A9}"/>
    <cellStyle name="Currency 2 2 2 2 2 2 2 3 4 3 2 2" xfId="36457" xr:uid="{99707CCE-C17C-4E4F-9724-6A38B1765B0C}"/>
    <cellStyle name="Currency 2 2 2 2 2 2 2 3 4 3 2 3" xfId="51341" xr:uid="{B7DC3A9C-A9DB-4B6C-8147-582BC1CA8833}"/>
    <cellStyle name="Currency 2 2 2 2 2 2 2 3 4 3 3" xfId="15921" xr:uid="{8F82A851-FA80-436B-8448-0F9E6C1D3D78}"/>
    <cellStyle name="Currency 2 2 2 2 2 2 2 3 4 3 4" xfId="29611" xr:uid="{0AEC23A2-FEC5-41AF-95C4-0D4F17081DC1}"/>
    <cellStyle name="Currency 2 2 2 2 2 2 2 3 4 3 5" xfId="44495" xr:uid="{DBA5DE5B-9B34-485D-A5C7-0A5DD994B639}"/>
    <cellStyle name="Currency 2 2 2 2 2 2 2 3 4 4" xfId="19343" xr:uid="{57FA1144-E0CF-4C43-85B1-80820EC8879D}"/>
    <cellStyle name="Currency 2 2 2 2 2 2 2 3 4 4 2" xfId="33035" xr:uid="{BA724F1B-9ACE-4CC7-B40B-6551E81A1D61}"/>
    <cellStyle name="Currency 2 2 2 2 2 2 2 3 4 4 3" xfId="47919" xr:uid="{83606382-46E8-4444-BE3D-F8912A64B7A4}"/>
    <cellStyle name="Currency 2 2 2 2 2 2 2 3 4 5" xfId="12499" xr:uid="{D01215A3-E62B-4D08-ABAA-A3493FF83EC7}"/>
    <cellStyle name="Currency 2 2 2 2 2 2 2 3 4 6" xfId="26189" xr:uid="{CAA786AE-1B35-40F4-B054-D49E9915064F}"/>
    <cellStyle name="Currency 2 2 2 2 2 2 2 3 4 7" xfId="41073" xr:uid="{0553E566-8803-4850-984E-581E50344CA9}"/>
    <cellStyle name="Currency 2 2 2 2 2 2 2 3 5" xfId="7361" xr:uid="{EEDD7584-48B3-4386-A762-5ED2E60F1086}"/>
    <cellStyle name="Currency 2 2 2 2 2 2 2 3 5 2" xfId="10783" xr:uid="{92C21449-1101-493D-8B88-E6B05AD47D82}"/>
    <cellStyle name="Currency 2 2 2 2 2 2 2 3 5 2 2" xfId="24473" xr:uid="{08E2A2D1-B1E5-470D-8276-46EB84C861E3}"/>
    <cellStyle name="Currency 2 2 2 2 2 2 2 3 5 2 2 2" xfId="38165" xr:uid="{A6F1C499-D493-4864-8F79-E16F7FC7C32D}"/>
    <cellStyle name="Currency 2 2 2 2 2 2 2 3 5 2 2 3" xfId="53049" xr:uid="{9D22B08D-87EA-4916-8915-E2CCE767DC2A}"/>
    <cellStyle name="Currency 2 2 2 2 2 2 2 3 5 2 3" xfId="17629" xr:uid="{782E15A0-C6D4-4892-991C-055629190AFD}"/>
    <cellStyle name="Currency 2 2 2 2 2 2 2 3 5 2 4" xfId="31319" xr:uid="{D375B833-F058-45AE-B84A-FBA6B7EE983F}"/>
    <cellStyle name="Currency 2 2 2 2 2 2 2 3 5 2 5" xfId="46203" xr:uid="{0EA5F47E-35F4-424C-A09A-1A479ABE9400}"/>
    <cellStyle name="Currency 2 2 2 2 2 2 2 3 5 3" xfId="21051" xr:uid="{106ED73D-332D-471B-8717-3CB27F229044}"/>
    <cellStyle name="Currency 2 2 2 2 2 2 2 3 5 3 2" xfId="34743" xr:uid="{2BFFD7C1-0A08-4C9F-8737-1232354BCB28}"/>
    <cellStyle name="Currency 2 2 2 2 2 2 2 3 5 3 3" xfId="49627" xr:uid="{F446CBBD-48B7-430F-A249-715EEAFDEE47}"/>
    <cellStyle name="Currency 2 2 2 2 2 2 2 3 5 4" xfId="14207" xr:uid="{54837C29-18C5-48BF-BF7B-1052B7188450}"/>
    <cellStyle name="Currency 2 2 2 2 2 2 2 3 5 5" xfId="27897" xr:uid="{0C33B229-C8F3-4270-8547-7CA7F7F9FE79}"/>
    <cellStyle name="Currency 2 2 2 2 2 2 2 3 5 6" xfId="42781" xr:uid="{74F02B55-EA27-4393-8CF3-27D48C9723B1}"/>
    <cellStyle name="Currency 2 2 2 2 2 2 2 3 6" xfId="9071" xr:uid="{C0F0F15F-902D-4ACB-85B7-F491FD62D574}"/>
    <cellStyle name="Currency 2 2 2 2 2 2 2 3 6 2" xfId="22761" xr:uid="{08D0D889-59C7-4088-A966-C77AD008D590}"/>
    <cellStyle name="Currency 2 2 2 2 2 2 2 3 6 2 2" xfId="36453" xr:uid="{7F245E75-3D2A-432C-80C4-92A983232D16}"/>
    <cellStyle name="Currency 2 2 2 2 2 2 2 3 6 2 3" xfId="51337" xr:uid="{830BBA91-B88D-4735-AF98-FF66FDC11623}"/>
    <cellStyle name="Currency 2 2 2 2 2 2 2 3 6 3" xfId="15917" xr:uid="{2F164177-A930-4BCD-8FD5-4DF00C11A248}"/>
    <cellStyle name="Currency 2 2 2 2 2 2 2 3 6 4" xfId="29607" xr:uid="{5F131E5A-76E0-4F22-954A-57D39810D9A6}"/>
    <cellStyle name="Currency 2 2 2 2 2 2 2 3 6 5" xfId="44491" xr:uid="{CFC986EC-563F-45FD-9408-874C2CA8687B}"/>
    <cellStyle name="Currency 2 2 2 2 2 2 2 3 7" xfId="19339" xr:uid="{8F3198AC-C0E4-4F50-B043-403EDDBC71BE}"/>
    <cellStyle name="Currency 2 2 2 2 2 2 2 3 7 2" xfId="33031" xr:uid="{D3CFAD02-4E15-44B4-B6C7-ED5AFF8446AB}"/>
    <cellStyle name="Currency 2 2 2 2 2 2 2 3 7 3" xfId="47915" xr:uid="{19CBC195-4BC0-4E49-BF8B-AE78FCB004E8}"/>
    <cellStyle name="Currency 2 2 2 2 2 2 2 3 8" xfId="12495" xr:uid="{9240C21B-0FCD-4A8A-928E-78516C8E68EA}"/>
    <cellStyle name="Currency 2 2 2 2 2 2 2 3 9" xfId="26185" xr:uid="{13B65500-B080-4DC0-ADEA-611AFD8A4942}"/>
    <cellStyle name="Currency 2 2 2 2 2 2 2 4" xfId="5653" xr:uid="{65D27C7B-09B0-4056-8C05-0BD369574BBC}"/>
    <cellStyle name="Currency 2 2 2 2 2 2 2 4 2" xfId="5654" xr:uid="{9E662FFA-ED48-4CF3-A6D6-C1DA0F34AA8A}"/>
    <cellStyle name="Currency 2 2 2 2 2 2 2 4 2 2" xfId="7367" xr:uid="{CC0C0434-5FBB-494D-A409-AB387FA930E1}"/>
    <cellStyle name="Currency 2 2 2 2 2 2 2 4 2 2 2" xfId="10789" xr:uid="{9A96F80B-C507-4EB8-80CE-8A1E5F645084}"/>
    <cellStyle name="Currency 2 2 2 2 2 2 2 4 2 2 2 2" xfId="24479" xr:uid="{A19B7876-A103-4E87-BA66-549B3D184AAC}"/>
    <cellStyle name="Currency 2 2 2 2 2 2 2 4 2 2 2 2 2" xfId="38171" xr:uid="{1E2A016A-935D-4F2C-A079-71787FAE7193}"/>
    <cellStyle name="Currency 2 2 2 2 2 2 2 4 2 2 2 2 3" xfId="53055" xr:uid="{FE644F63-4CA7-4725-B381-61039886F46A}"/>
    <cellStyle name="Currency 2 2 2 2 2 2 2 4 2 2 2 3" xfId="17635" xr:uid="{0E66D0FA-9F56-4572-8756-1E88EF07F1E6}"/>
    <cellStyle name="Currency 2 2 2 2 2 2 2 4 2 2 2 4" xfId="31325" xr:uid="{5CA69F90-89B8-4C4F-9003-F8EE1F0FD486}"/>
    <cellStyle name="Currency 2 2 2 2 2 2 2 4 2 2 2 5" xfId="46209" xr:uid="{5CB26782-9E72-4813-AFC8-2560F0340973}"/>
    <cellStyle name="Currency 2 2 2 2 2 2 2 4 2 2 3" xfId="21057" xr:uid="{9703B96C-BC76-4FFE-8B27-1C6032076F70}"/>
    <cellStyle name="Currency 2 2 2 2 2 2 2 4 2 2 3 2" xfId="34749" xr:uid="{747E03E0-9F11-47F6-8B39-CC43ACD1FD97}"/>
    <cellStyle name="Currency 2 2 2 2 2 2 2 4 2 2 3 3" xfId="49633" xr:uid="{2774A9C9-7DA4-4B1D-992C-F06F9DE461B1}"/>
    <cellStyle name="Currency 2 2 2 2 2 2 2 4 2 2 4" xfId="14213" xr:uid="{AE43533F-7D2E-4C19-B817-5093EB3B6B8C}"/>
    <cellStyle name="Currency 2 2 2 2 2 2 2 4 2 2 5" xfId="27903" xr:uid="{D69DB909-64A5-4FD6-AB68-DF3DA48EC9DD}"/>
    <cellStyle name="Currency 2 2 2 2 2 2 2 4 2 2 6" xfId="42787" xr:uid="{E01C2AA5-21A1-4930-962C-10FF96348E6F}"/>
    <cellStyle name="Currency 2 2 2 2 2 2 2 4 2 3" xfId="9077" xr:uid="{C739E10B-EE7A-45C4-A53B-5F1F1F470EDF}"/>
    <cellStyle name="Currency 2 2 2 2 2 2 2 4 2 3 2" xfId="22767" xr:uid="{D2C74E76-4377-47D3-8C45-2A89DD71E235}"/>
    <cellStyle name="Currency 2 2 2 2 2 2 2 4 2 3 2 2" xfId="36459" xr:uid="{BC3BDA1D-C89A-4B22-A3D9-5BD6139BF128}"/>
    <cellStyle name="Currency 2 2 2 2 2 2 2 4 2 3 2 3" xfId="51343" xr:uid="{4738BCC8-7204-437F-A7B3-0988712B26A6}"/>
    <cellStyle name="Currency 2 2 2 2 2 2 2 4 2 3 3" xfId="15923" xr:uid="{95BE2405-B0ED-4DD4-82E2-8AB38268D304}"/>
    <cellStyle name="Currency 2 2 2 2 2 2 2 4 2 3 4" xfId="29613" xr:uid="{8EFB9BCE-2B16-4C4A-951F-E273BD5405B9}"/>
    <cellStyle name="Currency 2 2 2 2 2 2 2 4 2 3 5" xfId="44497" xr:uid="{F9921237-2BC3-4CF7-9F2D-A94F378667D6}"/>
    <cellStyle name="Currency 2 2 2 2 2 2 2 4 2 4" xfId="19345" xr:uid="{36EBAA65-3696-4273-A78B-2C7178E74535}"/>
    <cellStyle name="Currency 2 2 2 2 2 2 2 4 2 4 2" xfId="33037" xr:uid="{D869FB1D-880F-4009-9CE8-0BEF2C5D8C0F}"/>
    <cellStyle name="Currency 2 2 2 2 2 2 2 4 2 4 3" xfId="47921" xr:uid="{FCBA0575-A1CC-4708-9BAB-E12A7B19018B}"/>
    <cellStyle name="Currency 2 2 2 2 2 2 2 4 2 5" xfId="12501" xr:uid="{5F8B480A-8535-477E-9C0C-194AC7EBF341}"/>
    <cellStyle name="Currency 2 2 2 2 2 2 2 4 2 6" xfId="26191" xr:uid="{A297D075-B45D-406B-A810-0EBE40DA27FE}"/>
    <cellStyle name="Currency 2 2 2 2 2 2 2 4 2 7" xfId="41075" xr:uid="{D6FF1022-F5DD-4C83-8234-61F9987393A4}"/>
    <cellStyle name="Currency 2 2 2 2 2 2 2 4 3" xfId="7366" xr:uid="{6E4421F2-A31A-43F4-9D21-1AB9AE0CF978}"/>
    <cellStyle name="Currency 2 2 2 2 2 2 2 4 3 2" xfId="10788" xr:uid="{E778ED0A-B72F-43A5-A3A8-32C6F453E071}"/>
    <cellStyle name="Currency 2 2 2 2 2 2 2 4 3 2 2" xfId="24478" xr:uid="{6799C6E4-806F-43B6-9695-DEF096E6A8BD}"/>
    <cellStyle name="Currency 2 2 2 2 2 2 2 4 3 2 2 2" xfId="38170" xr:uid="{D254D96D-7000-408F-95FA-831007845125}"/>
    <cellStyle name="Currency 2 2 2 2 2 2 2 4 3 2 2 3" xfId="53054" xr:uid="{F439C2BC-4EF1-40BC-B5B7-53995E44FAC8}"/>
    <cellStyle name="Currency 2 2 2 2 2 2 2 4 3 2 3" xfId="17634" xr:uid="{B2FC8B93-E939-492D-A31A-CC538B203F26}"/>
    <cellStyle name="Currency 2 2 2 2 2 2 2 4 3 2 4" xfId="31324" xr:uid="{68D490B9-6FE4-41FA-BC50-0A7BABC1E39E}"/>
    <cellStyle name="Currency 2 2 2 2 2 2 2 4 3 2 5" xfId="46208" xr:uid="{679F9315-70EB-438B-BA13-C767FDBAA05F}"/>
    <cellStyle name="Currency 2 2 2 2 2 2 2 4 3 3" xfId="21056" xr:uid="{0BE8A1E5-6767-415D-849A-FE439EE25626}"/>
    <cellStyle name="Currency 2 2 2 2 2 2 2 4 3 3 2" xfId="34748" xr:uid="{06E7E0EE-3F24-4FB3-9BD0-4527CA219C81}"/>
    <cellStyle name="Currency 2 2 2 2 2 2 2 4 3 3 3" xfId="49632" xr:uid="{F5A0836D-6A3C-4E7F-961F-ED9D35972E03}"/>
    <cellStyle name="Currency 2 2 2 2 2 2 2 4 3 4" xfId="14212" xr:uid="{F882C986-606B-4DE1-A7C4-499A2F1029B0}"/>
    <cellStyle name="Currency 2 2 2 2 2 2 2 4 3 5" xfId="27902" xr:uid="{44C1B518-2751-4566-A2A6-75B71E822214}"/>
    <cellStyle name="Currency 2 2 2 2 2 2 2 4 3 6" xfId="42786" xr:uid="{A02907C3-9EDB-450F-95AB-FBD3147FCAC3}"/>
    <cellStyle name="Currency 2 2 2 2 2 2 2 4 4" xfId="9076" xr:uid="{E03EE1E9-9872-4592-97EE-8858A697BD2E}"/>
    <cellStyle name="Currency 2 2 2 2 2 2 2 4 4 2" xfId="22766" xr:uid="{DFABFCDD-D5D0-49D6-900C-95F51EE55D3C}"/>
    <cellStyle name="Currency 2 2 2 2 2 2 2 4 4 2 2" xfId="36458" xr:uid="{DA1A2962-EEDB-42ED-8F74-8865C87F42FE}"/>
    <cellStyle name="Currency 2 2 2 2 2 2 2 4 4 2 3" xfId="51342" xr:uid="{6277B923-69C6-46ED-946F-55FAB6284BE4}"/>
    <cellStyle name="Currency 2 2 2 2 2 2 2 4 4 3" xfId="15922" xr:uid="{D485F63A-6D1A-403C-BA4F-14FD8285A04C}"/>
    <cellStyle name="Currency 2 2 2 2 2 2 2 4 4 4" xfId="29612" xr:uid="{FDEFDB18-16A1-4A10-817A-7061E2C9653C}"/>
    <cellStyle name="Currency 2 2 2 2 2 2 2 4 4 5" xfId="44496" xr:uid="{A4B70365-44FE-4470-A71A-73BFE08A4943}"/>
    <cellStyle name="Currency 2 2 2 2 2 2 2 4 5" xfId="19344" xr:uid="{C579FCDE-7360-471E-A161-D7010E002EA3}"/>
    <cellStyle name="Currency 2 2 2 2 2 2 2 4 5 2" xfId="33036" xr:uid="{723069E6-ADC3-4D4D-9E3A-B2E5C516A15C}"/>
    <cellStyle name="Currency 2 2 2 2 2 2 2 4 5 3" xfId="47920" xr:uid="{F588F545-DCD1-4511-900C-AD9CABB3F3D3}"/>
    <cellStyle name="Currency 2 2 2 2 2 2 2 4 6" xfId="12500" xr:uid="{1F9E2EF8-7E5D-45A2-A507-F3D440BC4DC5}"/>
    <cellStyle name="Currency 2 2 2 2 2 2 2 4 7" xfId="26190" xr:uid="{D0ACC35F-CC3B-4643-BEDC-506C56AE1720}"/>
    <cellStyle name="Currency 2 2 2 2 2 2 2 4 8" xfId="41074" xr:uid="{041D2A64-6AC6-4C35-80DA-9C8DC462DDAD}"/>
    <cellStyle name="Currency 2 2 2 2 2 2 2 5" xfId="5655" xr:uid="{F4DDE8C6-8E0C-43B3-AB69-A23E1CC9DE09}"/>
    <cellStyle name="Currency 2 2 2 2 2 2 2 5 2" xfId="7368" xr:uid="{EFB9131C-ABD0-46D8-A4A3-C81A0BB87F49}"/>
    <cellStyle name="Currency 2 2 2 2 2 2 2 5 2 2" xfId="10790" xr:uid="{7F8CCD26-3C8B-4A3E-94EC-5FA5023B3B5A}"/>
    <cellStyle name="Currency 2 2 2 2 2 2 2 5 2 2 2" xfId="24480" xr:uid="{0EF42979-0716-449B-8D5F-DD6F22C5DF3A}"/>
    <cellStyle name="Currency 2 2 2 2 2 2 2 5 2 2 2 2" xfId="38172" xr:uid="{469A4502-17CB-426D-B0F5-F0B27F6EB7CF}"/>
    <cellStyle name="Currency 2 2 2 2 2 2 2 5 2 2 2 3" xfId="53056" xr:uid="{926EAB6B-5A8F-4B72-BC3F-ADF7DACCD8C6}"/>
    <cellStyle name="Currency 2 2 2 2 2 2 2 5 2 2 3" xfId="17636" xr:uid="{AEA0BBF1-1FA7-4D85-B624-7BD333DB64BB}"/>
    <cellStyle name="Currency 2 2 2 2 2 2 2 5 2 2 4" xfId="31326" xr:uid="{E3BF4B34-05DE-4CA9-BD40-5898CDC7BC5F}"/>
    <cellStyle name="Currency 2 2 2 2 2 2 2 5 2 2 5" xfId="46210" xr:uid="{D4CED755-A318-4B1C-B79A-EFC041B0BB0D}"/>
    <cellStyle name="Currency 2 2 2 2 2 2 2 5 2 3" xfId="21058" xr:uid="{C85E81E1-E30F-49E0-8966-DA7FD6FCB517}"/>
    <cellStyle name="Currency 2 2 2 2 2 2 2 5 2 3 2" xfId="34750" xr:uid="{D7E2EEF1-2DBE-42F1-83DB-61ABFD1AC970}"/>
    <cellStyle name="Currency 2 2 2 2 2 2 2 5 2 3 3" xfId="49634" xr:uid="{AC517F48-354D-4482-9F74-C6639EC6EC5F}"/>
    <cellStyle name="Currency 2 2 2 2 2 2 2 5 2 4" xfId="14214" xr:uid="{50677B0F-0DB3-444C-A3A5-3873570119FF}"/>
    <cellStyle name="Currency 2 2 2 2 2 2 2 5 2 5" xfId="27904" xr:uid="{16DF047B-96E8-4970-AC11-210771A555D8}"/>
    <cellStyle name="Currency 2 2 2 2 2 2 2 5 2 6" xfId="42788" xr:uid="{F60CAFA9-C173-4B03-9C0F-1434B34FE24C}"/>
    <cellStyle name="Currency 2 2 2 2 2 2 2 5 3" xfId="9078" xr:uid="{073957A3-8E11-4E97-B5C4-0615325A1137}"/>
    <cellStyle name="Currency 2 2 2 2 2 2 2 5 3 2" xfId="22768" xr:uid="{09605599-1F51-4A26-B720-57F666E57E62}"/>
    <cellStyle name="Currency 2 2 2 2 2 2 2 5 3 2 2" xfId="36460" xr:uid="{5C4075B7-0665-4B8C-AABF-5957728010DC}"/>
    <cellStyle name="Currency 2 2 2 2 2 2 2 5 3 2 3" xfId="51344" xr:uid="{A21E31D2-7076-4205-9161-0D95D4EA8F47}"/>
    <cellStyle name="Currency 2 2 2 2 2 2 2 5 3 3" xfId="15924" xr:uid="{241594D8-F21D-436E-9220-DB15A480EFC8}"/>
    <cellStyle name="Currency 2 2 2 2 2 2 2 5 3 4" xfId="29614" xr:uid="{83521912-BE47-439B-AF9E-677C86D910D1}"/>
    <cellStyle name="Currency 2 2 2 2 2 2 2 5 3 5" xfId="44498" xr:uid="{BB679AF4-5E8D-498F-B496-27FBBCC2BD68}"/>
    <cellStyle name="Currency 2 2 2 2 2 2 2 5 4" xfId="19346" xr:uid="{16C9AD3E-3D9F-4ADD-A54A-4B5489154953}"/>
    <cellStyle name="Currency 2 2 2 2 2 2 2 5 4 2" xfId="33038" xr:uid="{DD049874-9978-4D86-9FA8-FDCD26F52261}"/>
    <cellStyle name="Currency 2 2 2 2 2 2 2 5 4 3" xfId="47922" xr:uid="{7F123D6B-76B4-417B-9CDA-D7A2DC2704FF}"/>
    <cellStyle name="Currency 2 2 2 2 2 2 2 5 5" xfId="12502" xr:uid="{8E187DF5-91DE-412F-8806-F0DB3C2A60F8}"/>
    <cellStyle name="Currency 2 2 2 2 2 2 2 5 6" xfId="26192" xr:uid="{94269EB0-FC7D-49A0-BB36-593FD83663FF}"/>
    <cellStyle name="Currency 2 2 2 2 2 2 2 5 7" xfId="41076" xr:uid="{EC3C6498-0649-45E6-8FB1-B0FD0F7DDE81}"/>
    <cellStyle name="Currency 2 2 2 2 2 2 2 6" xfId="5656" xr:uid="{E4E6BCDF-C3A6-41B0-A60E-6B3524E8056B}"/>
    <cellStyle name="Currency 2 2 2 2 2 2 2 6 2" xfId="7369" xr:uid="{C736C367-FB1B-42FA-B928-5C8343F59FE5}"/>
    <cellStyle name="Currency 2 2 2 2 2 2 2 6 2 2" xfId="10791" xr:uid="{324700D8-7B1E-4B45-A46C-878FB0306279}"/>
    <cellStyle name="Currency 2 2 2 2 2 2 2 6 2 2 2" xfId="24481" xr:uid="{975ABDB9-1F50-4AB4-A31C-D0D559773461}"/>
    <cellStyle name="Currency 2 2 2 2 2 2 2 6 2 2 2 2" xfId="38173" xr:uid="{79C1B1C4-4806-4850-9A45-8EA568538C39}"/>
    <cellStyle name="Currency 2 2 2 2 2 2 2 6 2 2 2 3" xfId="53057" xr:uid="{33D86B3E-1D34-4988-97B7-8F08C499CFE8}"/>
    <cellStyle name="Currency 2 2 2 2 2 2 2 6 2 2 3" xfId="17637" xr:uid="{12DC266D-201F-4EEC-B8D7-0E54FD678D6B}"/>
    <cellStyle name="Currency 2 2 2 2 2 2 2 6 2 2 4" xfId="31327" xr:uid="{2AFA2DA1-F9AD-4F07-B4B9-BA846A238158}"/>
    <cellStyle name="Currency 2 2 2 2 2 2 2 6 2 2 5" xfId="46211" xr:uid="{7E50C4CF-86DA-4597-AA46-CFC339297395}"/>
    <cellStyle name="Currency 2 2 2 2 2 2 2 6 2 3" xfId="21059" xr:uid="{0D36460C-BFA0-4EF1-BB65-172FFFCA2191}"/>
    <cellStyle name="Currency 2 2 2 2 2 2 2 6 2 3 2" xfId="34751" xr:uid="{8DC0BB8E-BBB6-4785-A920-66DF837FC907}"/>
    <cellStyle name="Currency 2 2 2 2 2 2 2 6 2 3 3" xfId="49635" xr:uid="{88996289-6212-45C0-ABFC-4110788AA8F8}"/>
    <cellStyle name="Currency 2 2 2 2 2 2 2 6 2 4" xfId="14215" xr:uid="{F2CFE4D4-9A96-4804-8736-AF5D19958ED5}"/>
    <cellStyle name="Currency 2 2 2 2 2 2 2 6 2 5" xfId="27905" xr:uid="{3A3FE2B9-1934-46AE-B75F-FE43A234A63C}"/>
    <cellStyle name="Currency 2 2 2 2 2 2 2 6 2 6" xfId="42789" xr:uid="{B61A6875-C427-4F9F-BE6C-D5510B246D17}"/>
    <cellStyle name="Currency 2 2 2 2 2 2 2 6 3" xfId="9079" xr:uid="{D5A7E087-A238-4C8A-AB2D-F299A662018A}"/>
    <cellStyle name="Currency 2 2 2 2 2 2 2 6 3 2" xfId="22769" xr:uid="{5452010F-E529-4983-A47C-30347ECF9455}"/>
    <cellStyle name="Currency 2 2 2 2 2 2 2 6 3 2 2" xfId="36461" xr:uid="{FE9175EB-DFEB-46A3-A912-F1133795D70C}"/>
    <cellStyle name="Currency 2 2 2 2 2 2 2 6 3 2 3" xfId="51345" xr:uid="{5F0FBDF9-6A4F-4073-8599-9BB43CC5DD48}"/>
    <cellStyle name="Currency 2 2 2 2 2 2 2 6 3 3" xfId="15925" xr:uid="{F2A7DA47-75F8-4CE1-BBCA-D089F7ABEB7C}"/>
    <cellStyle name="Currency 2 2 2 2 2 2 2 6 3 4" xfId="29615" xr:uid="{6D71BB4C-4BC9-4F35-A14C-9A6C4D216D37}"/>
    <cellStyle name="Currency 2 2 2 2 2 2 2 6 3 5" xfId="44499" xr:uid="{F9DE0DFE-B899-4CBD-A4F5-040C684789C4}"/>
    <cellStyle name="Currency 2 2 2 2 2 2 2 6 4" xfId="19347" xr:uid="{2589A803-CEB4-48E1-9471-5D0FA927EF0C}"/>
    <cellStyle name="Currency 2 2 2 2 2 2 2 6 4 2" xfId="33039" xr:uid="{9DA30B26-8F41-4E6F-84E9-3B13A61366FA}"/>
    <cellStyle name="Currency 2 2 2 2 2 2 2 6 4 3" xfId="47923" xr:uid="{2FE4F7C8-4CF6-4447-B168-5359F95ACCC5}"/>
    <cellStyle name="Currency 2 2 2 2 2 2 2 6 5" xfId="12503" xr:uid="{80A15C1B-FE97-4087-9927-38F22EA00D69}"/>
    <cellStyle name="Currency 2 2 2 2 2 2 2 6 6" xfId="26193" xr:uid="{705ACEF4-50D7-4BDC-AD88-9D8612F26224}"/>
    <cellStyle name="Currency 2 2 2 2 2 2 2 6 7" xfId="41077" xr:uid="{72A1CC81-E992-4DC3-BF05-954A3A8A6FB4}"/>
    <cellStyle name="Currency 2 2 2 2 2 2 2 7" xfId="7355" xr:uid="{0BEF110D-62E4-4AC0-A617-8F649B48F787}"/>
    <cellStyle name="Currency 2 2 2 2 2 2 2 7 2" xfId="10777" xr:uid="{775D9BFA-2EF3-4547-8114-45AE8095DE49}"/>
    <cellStyle name="Currency 2 2 2 2 2 2 2 7 2 2" xfId="24467" xr:uid="{71FB095C-AA03-464A-8964-53FEC8E6FC6A}"/>
    <cellStyle name="Currency 2 2 2 2 2 2 2 7 2 2 2" xfId="38159" xr:uid="{34DB4A0A-D119-4ABE-8503-A9CD6536D4F4}"/>
    <cellStyle name="Currency 2 2 2 2 2 2 2 7 2 2 3" xfId="53043" xr:uid="{11ADC8DF-36DF-40AC-87E9-D50032123609}"/>
    <cellStyle name="Currency 2 2 2 2 2 2 2 7 2 3" xfId="17623" xr:uid="{EBFB4BD3-5D23-4235-AB45-F57DA5ACF258}"/>
    <cellStyle name="Currency 2 2 2 2 2 2 2 7 2 4" xfId="31313" xr:uid="{6F527E63-9AE7-464D-88F9-597E090D03A5}"/>
    <cellStyle name="Currency 2 2 2 2 2 2 2 7 2 5" xfId="46197" xr:uid="{90CCD6AA-74A4-4E2C-96FE-F250E2D92772}"/>
    <cellStyle name="Currency 2 2 2 2 2 2 2 7 3" xfId="21045" xr:uid="{C5349B55-66B9-46E8-8B3C-4E80BBB494D2}"/>
    <cellStyle name="Currency 2 2 2 2 2 2 2 7 3 2" xfId="34737" xr:uid="{5C790967-F089-434F-857D-497B045D8E1E}"/>
    <cellStyle name="Currency 2 2 2 2 2 2 2 7 3 3" xfId="49621" xr:uid="{3B3C3BD7-F17C-4298-A44C-CE0B7369C5DA}"/>
    <cellStyle name="Currency 2 2 2 2 2 2 2 7 4" xfId="14201" xr:uid="{F9A5FBBB-1D72-4BB6-9D9C-8F274AF30BF1}"/>
    <cellStyle name="Currency 2 2 2 2 2 2 2 7 5" xfId="27891" xr:uid="{AABF9A3E-4D6E-4C57-9395-5F0C8227AB58}"/>
    <cellStyle name="Currency 2 2 2 2 2 2 2 7 6" xfId="42775" xr:uid="{F0D542EB-99A7-4097-A5D7-128F24EFAC50}"/>
    <cellStyle name="Currency 2 2 2 2 2 2 2 8" xfId="9065" xr:uid="{AAFA4776-5EF7-41B5-A13A-50A6255A1C70}"/>
    <cellStyle name="Currency 2 2 2 2 2 2 2 8 2" xfId="22755" xr:uid="{6B0C8117-DA1E-4D33-89B0-81A50098D64F}"/>
    <cellStyle name="Currency 2 2 2 2 2 2 2 8 2 2" xfId="36447" xr:uid="{976B5D3E-31AB-4827-952F-8F4590D36787}"/>
    <cellStyle name="Currency 2 2 2 2 2 2 2 8 2 3" xfId="51331" xr:uid="{D2F2A5D2-16F0-4E42-AD6B-E24727A771DF}"/>
    <cellStyle name="Currency 2 2 2 2 2 2 2 8 3" xfId="15911" xr:uid="{7BD84ED9-DFCE-4CF5-A509-7062747E980D}"/>
    <cellStyle name="Currency 2 2 2 2 2 2 2 8 4" xfId="29601" xr:uid="{63A27FCC-5B13-4EBB-B2B8-DC73A5BD08C1}"/>
    <cellStyle name="Currency 2 2 2 2 2 2 2 8 5" xfId="44485" xr:uid="{9D7AC22B-A3AE-4112-AECD-6C1C3B75AE03}"/>
    <cellStyle name="Currency 2 2 2 2 2 2 2 9" xfId="19333" xr:uid="{43CE35E7-3DCE-4F2F-9753-D5245213FF96}"/>
    <cellStyle name="Currency 2 2 2 2 2 2 2 9 2" xfId="33025" xr:uid="{327EB705-D7B0-49B9-86D2-223B4726B5DA}"/>
    <cellStyle name="Currency 2 2 2 2 2 2 2 9 3" xfId="47909" xr:uid="{54003EB7-41E6-4C7D-B3BF-B42A67C12FE9}"/>
    <cellStyle name="Currency 2 2 2 2 2 2 3" xfId="5657" xr:uid="{B67DDEB2-1C94-4AE1-940A-64BEB4A82FC6}"/>
    <cellStyle name="Currency 2 2 2 2 2 2 3 10" xfId="41078" xr:uid="{14F0A6F6-10E1-4780-AEF8-A6A933304CAE}"/>
    <cellStyle name="Currency 2 2 2 2 2 2 3 2" xfId="5658" xr:uid="{40862FB5-AAD6-47C1-8B99-B4E07F5140DA}"/>
    <cellStyle name="Currency 2 2 2 2 2 2 3 2 2" xfId="5659" xr:uid="{9E44D513-7E6D-4528-9279-753025B11C46}"/>
    <cellStyle name="Currency 2 2 2 2 2 2 3 2 2 2" xfId="7372" xr:uid="{25AA1DAA-F99F-4494-894E-85502963207B}"/>
    <cellStyle name="Currency 2 2 2 2 2 2 3 2 2 2 2" xfId="10794" xr:uid="{8C0A136F-E4D4-4238-8394-048BA8A0603C}"/>
    <cellStyle name="Currency 2 2 2 2 2 2 3 2 2 2 2 2" xfId="24484" xr:uid="{3339E7B0-5C3F-4F9B-9180-9A0A08D518B5}"/>
    <cellStyle name="Currency 2 2 2 2 2 2 3 2 2 2 2 2 2" xfId="38176" xr:uid="{394F399C-D683-4381-8C62-9F6B3F752CC5}"/>
    <cellStyle name="Currency 2 2 2 2 2 2 3 2 2 2 2 2 3" xfId="53060" xr:uid="{944C549D-9555-48F0-8D40-16A37F63C1B2}"/>
    <cellStyle name="Currency 2 2 2 2 2 2 3 2 2 2 2 3" xfId="17640" xr:uid="{2034EAD3-4C0F-4F9B-82FD-54FA024A6EC2}"/>
    <cellStyle name="Currency 2 2 2 2 2 2 3 2 2 2 2 4" xfId="31330" xr:uid="{58C510F8-5737-4BBB-9411-8A38F9472934}"/>
    <cellStyle name="Currency 2 2 2 2 2 2 3 2 2 2 2 5" xfId="46214" xr:uid="{FB2366ED-4FDE-47F6-83E9-C731BFD9339F}"/>
    <cellStyle name="Currency 2 2 2 2 2 2 3 2 2 2 3" xfId="21062" xr:uid="{34B0D1A8-B601-4DD1-A60B-20BC58C54DB1}"/>
    <cellStyle name="Currency 2 2 2 2 2 2 3 2 2 2 3 2" xfId="34754" xr:uid="{2B67A2C1-98B8-4B6E-8585-3E92370CB827}"/>
    <cellStyle name="Currency 2 2 2 2 2 2 3 2 2 2 3 3" xfId="49638" xr:uid="{27ED65A2-3340-42E9-B900-1B86160CD36D}"/>
    <cellStyle name="Currency 2 2 2 2 2 2 3 2 2 2 4" xfId="14218" xr:uid="{4F276DB9-9192-4333-A5C4-D66B0D807CE7}"/>
    <cellStyle name="Currency 2 2 2 2 2 2 3 2 2 2 5" xfId="27908" xr:uid="{3415485A-7844-4F6E-B0A6-D2E6C914A3D5}"/>
    <cellStyle name="Currency 2 2 2 2 2 2 3 2 2 2 6" xfId="42792" xr:uid="{07FC243E-D259-494B-9952-6417A88BB368}"/>
    <cellStyle name="Currency 2 2 2 2 2 2 3 2 2 3" xfId="9082" xr:uid="{6411100C-7E9D-4735-B4FA-160F64A1FF33}"/>
    <cellStyle name="Currency 2 2 2 2 2 2 3 2 2 3 2" xfId="22772" xr:uid="{F3BE0ABD-A0D9-4787-A73C-EFB209EAAEAA}"/>
    <cellStyle name="Currency 2 2 2 2 2 2 3 2 2 3 2 2" xfId="36464" xr:uid="{235451EB-48C6-4FF7-A90B-DF57AA16BA9D}"/>
    <cellStyle name="Currency 2 2 2 2 2 2 3 2 2 3 2 3" xfId="51348" xr:uid="{487AD4FA-1ABF-4CB7-BF6E-4E914E1553A2}"/>
    <cellStyle name="Currency 2 2 2 2 2 2 3 2 2 3 3" xfId="15928" xr:uid="{44D171CB-6B3F-47FC-8663-C090CB7AEC80}"/>
    <cellStyle name="Currency 2 2 2 2 2 2 3 2 2 3 4" xfId="29618" xr:uid="{B7682B58-44EF-40E4-9E90-741FC07CE99B}"/>
    <cellStyle name="Currency 2 2 2 2 2 2 3 2 2 3 5" xfId="44502" xr:uid="{D5E5145F-6EC9-4AD7-B6F5-0C8F1056E49A}"/>
    <cellStyle name="Currency 2 2 2 2 2 2 3 2 2 4" xfId="19350" xr:uid="{36466469-5342-4984-A7BA-4BC78C69915C}"/>
    <cellStyle name="Currency 2 2 2 2 2 2 3 2 2 4 2" xfId="33042" xr:uid="{BB1D070A-8C98-40E7-A9DB-6D7407C67C29}"/>
    <cellStyle name="Currency 2 2 2 2 2 2 3 2 2 4 3" xfId="47926" xr:uid="{DBF4E820-BC50-44F6-BE7B-A00ACF1A021D}"/>
    <cellStyle name="Currency 2 2 2 2 2 2 3 2 2 5" xfId="12506" xr:uid="{E262DFF1-2301-4119-87B7-BCC07DECFF24}"/>
    <cellStyle name="Currency 2 2 2 2 2 2 3 2 2 6" xfId="26196" xr:uid="{82DE3949-694A-413D-AA3A-279EAF07BD88}"/>
    <cellStyle name="Currency 2 2 2 2 2 2 3 2 2 7" xfId="41080" xr:uid="{C36922E9-B553-45AC-A2EB-C385BBD3D139}"/>
    <cellStyle name="Currency 2 2 2 2 2 2 3 2 3" xfId="7371" xr:uid="{54A4CBB2-B0EA-41D7-A780-6FB42D317BDD}"/>
    <cellStyle name="Currency 2 2 2 2 2 2 3 2 3 2" xfId="10793" xr:uid="{9D224E68-C9FE-45CA-B98D-E657FE472F74}"/>
    <cellStyle name="Currency 2 2 2 2 2 2 3 2 3 2 2" xfId="24483" xr:uid="{7D60FEB4-22EA-4692-97EB-030A00DFC4CA}"/>
    <cellStyle name="Currency 2 2 2 2 2 2 3 2 3 2 2 2" xfId="38175" xr:uid="{56ADF9A7-A6C1-4A25-9859-17C9FF2CF23B}"/>
    <cellStyle name="Currency 2 2 2 2 2 2 3 2 3 2 2 3" xfId="53059" xr:uid="{D376214B-E2BC-4453-817A-F37566ABC0B4}"/>
    <cellStyle name="Currency 2 2 2 2 2 2 3 2 3 2 3" xfId="17639" xr:uid="{2DECCB0E-97A3-4238-BBF5-2E32A838AE9F}"/>
    <cellStyle name="Currency 2 2 2 2 2 2 3 2 3 2 4" xfId="31329" xr:uid="{B0CF9F00-3E9E-4364-9A0E-BF322785E9CF}"/>
    <cellStyle name="Currency 2 2 2 2 2 2 3 2 3 2 5" xfId="46213" xr:uid="{87799DBE-6D62-4761-83C2-3E9E4AFB8921}"/>
    <cellStyle name="Currency 2 2 2 2 2 2 3 2 3 3" xfId="21061" xr:uid="{10A5DCCD-835A-4D68-A169-10D3FE75FB15}"/>
    <cellStyle name="Currency 2 2 2 2 2 2 3 2 3 3 2" xfId="34753" xr:uid="{CD5301C2-21A2-4E7C-8A7A-1BED341760E4}"/>
    <cellStyle name="Currency 2 2 2 2 2 2 3 2 3 3 3" xfId="49637" xr:uid="{18D52E2B-4518-4ABC-9BA1-97797BF71456}"/>
    <cellStyle name="Currency 2 2 2 2 2 2 3 2 3 4" xfId="14217" xr:uid="{D6330AAC-35F2-41B7-B35F-CD61A979F625}"/>
    <cellStyle name="Currency 2 2 2 2 2 2 3 2 3 5" xfId="27907" xr:uid="{B5D01FDB-9CEB-4562-8C1D-04E4D090DC02}"/>
    <cellStyle name="Currency 2 2 2 2 2 2 3 2 3 6" xfId="42791" xr:uid="{8277E756-392A-4C98-8BED-2043B0EFA26F}"/>
    <cellStyle name="Currency 2 2 2 2 2 2 3 2 4" xfId="9081" xr:uid="{DD1FD92E-D38A-4E61-9B6D-5471BABD6756}"/>
    <cellStyle name="Currency 2 2 2 2 2 2 3 2 4 2" xfId="22771" xr:uid="{1D7F4244-BAC5-4E35-867A-93F28A8028DA}"/>
    <cellStyle name="Currency 2 2 2 2 2 2 3 2 4 2 2" xfId="36463" xr:uid="{79689862-BCF5-4815-B4CF-8DFB8F9EE10A}"/>
    <cellStyle name="Currency 2 2 2 2 2 2 3 2 4 2 3" xfId="51347" xr:uid="{44CB7418-5B43-457D-9B21-B8686778CC6C}"/>
    <cellStyle name="Currency 2 2 2 2 2 2 3 2 4 3" xfId="15927" xr:uid="{28207E9E-F083-4890-B8B6-65B7AD62317F}"/>
    <cellStyle name="Currency 2 2 2 2 2 2 3 2 4 4" xfId="29617" xr:uid="{01076139-899A-400F-B276-9594820858F8}"/>
    <cellStyle name="Currency 2 2 2 2 2 2 3 2 4 5" xfId="44501" xr:uid="{A23D20D7-FAF9-472E-B823-14390F3CC8E0}"/>
    <cellStyle name="Currency 2 2 2 2 2 2 3 2 5" xfId="19349" xr:uid="{A79507D3-5FDA-4096-8C60-248A4000F3E9}"/>
    <cellStyle name="Currency 2 2 2 2 2 2 3 2 5 2" xfId="33041" xr:uid="{5BD8EFA9-B3E5-4D93-AA5E-4C3675E0204E}"/>
    <cellStyle name="Currency 2 2 2 2 2 2 3 2 5 3" xfId="47925" xr:uid="{5DE67B9B-B0B2-4D04-8E24-50D80B32A109}"/>
    <cellStyle name="Currency 2 2 2 2 2 2 3 2 6" xfId="12505" xr:uid="{EF502939-47B0-421E-9385-30AB247CCE63}"/>
    <cellStyle name="Currency 2 2 2 2 2 2 3 2 7" xfId="26195" xr:uid="{A7086CBE-A15C-45F2-AC4B-DECDB9663D74}"/>
    <cellStyle name="Currency 2 2 2 2 2 2 3 2 8" xfId="41079" xr:uid="{8FCADC6B-A10B-43A0-85A2-82D2C74B9CE0}"/>
    <cellStyle name="Currency 2 2 2 2 2 2 3 3" xfId="5660" xr:uid="{68F80DEB-8B26-4C00-913C-267250AF4CD6}"/>
    <cellStyle name="Currency 2 2 2 2 2 2 3 3 2" xfId="7373" xr:uid="{5816A647-137B-46C5-980E-BE7A97775422}"/>
    <cellStyle name="Currency 2 2 2 2 2 2 3 3 2 2" xfId="10795" xr:uid="{BB3FF87A-9D0D-453F-B3F2-4CD5E0DBEC2D}"/>
    <cellStyle name="Currency 2 2 2 2 2 2 3 3 2 2 2" xfId="24485" xr:uid="{9D88FB62-6A5C-4EF5-AD0F-236365970396}"/>
    <cellStyle name="Currency 2 2 2 2 2 2 3 3 2 2 2 2" xfId="38177" xr:uid="{2039473C-49A2-4071-BB2B-D54CD9C58E8E}"/>
    <cellStyle name="Currency 2 2 2 2 2 2 3 3 2 2 2 3" xfId="53061" xr:uid="{AE4A0C61-273E-4240-B875-D5D0824B50D9}"/>
    <cellStyle name="Currency 2 2 2 2 2 2 3 3 2 2 3" xfId="17641" xr:uid="{42ECAF9E-0EFA-46DB-9017-2EAEF1E865DF}"/>
    <cellStyle name="Currency 2 2 2 2 2 2 3 3 2 2 4" xfId="31331" xr:uid="{A1D38F9D-230F-465B-A353-FA0DCB3A52EA}"/>
    <cellStyle name="Currency 2 2 2 2 2 2 3 3 2 2 5" xfId="46215" xr:uid="{D260FD36-E795-463C-99BC-FC29A3E528BC}"/>
    <cellStyle name="Currency 2 2 2 2 2 2 3 3 2 3" xfId="21063" xr:uid="{F9A531B7-888D-40AB-8BCC-23BA95DE731F}"/>
    <cellStyle name="Currency 2 2 2 2 2 2 3 3 2 3 2" xfId="34755" xr:uid="{E1289756-2214-4594-961C-E63AE252A5A4}"/>
    <cellStyle name="Currency 2 2 2 2 2 2 3 3 2 3 3" xfId="49639" xr:uid="{CCDB16EA-1420-4C6E-878B-BD6A056B2A81}"/>
    <cellStyle name="Currency 2 2 2 2 2 2 3 3 2 4" xfId="14219" xr:uid="{13EFABE9-EF37-4B61-8358-E0F0592DB6A5}"/>
    <cellStyle name="Currency 2 2 2 2 2 2 3 3 2 5" xfId="27909" xr:uid="{4A78BA89-0356-4877-AC8C-4562B67E9D2E}"/>
    <cellStyle name="Currency 2 2 2 2 2 2 3 3 2 6" xfId="42793" xr:uid="{D13FE6E4-B270-4352-8DA0-54401F11C4A2}"/>
    <cellStyle name="Currency 2 2 2 2 2 2 3 3 3" xfId="9083" xr:uid="{3948181F-09B4-477F-8480-00B4746E564B}"/>
    <cellStyle name="Currency 2 2 2 2 2 2 3 3 3 2" xfId="22773" xr:uid="{0B60368C-9127-41A3-B4D1-4BA55E7E4431}"/>
    <cellStyle name="Currency 2 2 2 2 2 2 3 3 3 2 2" xfId="36465" xr:uid="{72B1D995-8EAF-43F2-887A-06245A5461D1}"/>
    <cellStyle name="Currency 2 2 2 2 2 2 3 3 3 2 3" xfId="51349" xr:uid="{6A668C9F-324A-4B1F-909B-4562AC74B42B}"/>
    <cellStyle name="Currency 2 2 2 2 2 2 3 3 3 3" xfId="15929" xr:uid="{33278225-54B2-44B6-9EA8-2E00829C41D5}"/>
    <cellStyle name="Currency 2 2 2 2 2 2 3 3 3 4" xfId="29619" xr:uid="{D1C37262-6198-4BC9-A1A4-57CB0B1E57CF}"/>
    <cellStyle name="Currency 2 2 2 2 2 2 3 3 3 5" xfId="44503" xr:uid="{CCD7B808-DD93-46FA-9168-785E0D4F5A25}"/>
    <cellStyle name="Currency 2 2 2 2 2 2 3 3 4" xfId="19351" xr:uid="{0B154102-3F84-409A-8EF0-DB576BD50F6C}"/>
    <cellStyle name="Currency 2 2 2 2 2 2 3 3 4 2" xfId="33043" xr:uid="{C613F50D-44B4-46FD-BEF7-D45DCDBB3849}"/>
    <cellStyle name="Currency 2 2 2 2 2 2 3 3 4 3" xfId="47927" xr:uid="{B4202DFD-E35A-48E2-BD92-33C61C1BCDBA}"/>
    <cellStyle name="Currency 2 2 2 2 2 2 3 3 5" xfId="12507" xr:uid="{BF54ED16-B4E4-40C3-9DC9-9D09CCDE4AFE}"/>
    <cellStyle name="Currency 2 2 2 2 2 2 3 3 6" xfId="26197" xr:uid="{3372BE18-BDAE-49F5-A516-9D0AC326D9ED}"/>
    <cellStyle name="Currency 2 2 2 2 2 2 3 3 7" xfId="41081" xr:uid="{4D348E63-63CB-48D3-B84A-029856898A76}"/>
    <cellStyle name="Currency 2 2 2 2 2 2 3 4" xfId="5661" xr:uid="{2FE620DB-8C52-457F-BC6B-77E2390F9F42}"/>
    <cellStyle name="Currency 2 2 2 2 2 2 3 4 2" xfId="7374" xr:uid="{47995BCA-08AE-4330-986D-4145C218CE76}"/>
    <cellStyle name="Currency 2 2 2 2 2 2 3 4 2 2" xfId="10796" xr:uid="{DFCABF87-9822-46A2-9E4B-C16D80C27CDC}"/>
    <cellStyle name="Currency 2 2 2 2 2 2 3 4 2 2 2" xfId="24486" xr:uid="{7D64B1CB-2C5E-4AE9-B731-98BAE89963BE}"/>
    <cellStyle name="Currency 2 2 2 2 2 2 3 4 2 2 2 2" xfId="38178" xr:uid="{91B6319C-F50F-4AEC-981F-CC92729CC034}"/>
    <cellStyle name="Currency 2 2 2 2 2 2 3 4 2 2 2 3" xfId="53062" xr:uid="{819FB29E-7E29-4D81-A4A5-8693E333EB96}"/>
    <cellStyle name="Currency 2 2 2 2 2 2 3 4 2 2 3" xfId="17642" xr:uid="{562D48A3-C4E0-42D3-9ECF-F6710521B3A6}"/>
    <cellStyle name="Currency 2 2 2 2 2 2 3 4 2 2 4" xfId="31332" xr:uid="{60B120CB-7A51-45CB-9F51-FD85BE22C7BB}"/>
    <cellStyle name="Currency 2 2 2 2 2 2 3 4 2 2 5" xfId="46216" xr:uid="{55B12919-DCC7-4EEB-B893-AB9E7B111438}"/>
    <cellStyle name="Currency 2 2 2 2 2 2 3 4 2 3" xfId="21064" xr:uid="{0B909ED5-65A3-4C10-830B-D93CA20B551C}"/>
    <cellStyle name="Currency 2 2 2 2 2 2 3 4 2 3 2" xfId="34756" xr:uid="{B8DD0A7F-8999-4F2A-96E8-F00CDDB51464}"/>
    <cellStyle name="Currency 2 2 2 2 2 2 3 4 2 3 3" xfId="49640" xr:uid="{DC8F4490-32F5-4869-ACF1-C44A22D80EAF}"/>
    <cellStyle name="Currency 2 2 2 2 2 2 3 4 2 4" xfId="14220" xr:uid="{820CD431-7D4B-4123-9620-56563F9FEFE9}"/>
    <cellStyle name="Currency 2 2 2 2 2 2 3 4 2 5" xfId="27910" xr:uid="{399B0C32-C731-4326-8B5E-0403BB0A60E1}"/>
    <cellStyle name="Currency 2 2 2 2 2 2 3 4 2 6" xfId="42794" xr:uid="{A94033D6-1DD4-47FB-867B-65C53F650FF0}"/>
    <cellStyle name="Currency 2 2 2 2 2 2 3 4 3" xfId="9084" xr:uid="{AEAACBA5-78DF-426A-86BE-38B949C65CA5}"/>
    <cellStyle name="Currency 2 2 2 2 2 2 3 4 3 2" xfId="22774" xr:uid="{98716E9E-AE49-434F-85C5-AEC9493800DC}"/>
    <cellStyle name="Currency 2 2 2 2 2 2 3 4 3 2 2" xfId="36466" xr:uid="{57B57029-1B50-4586-8DED-BB08A7EB2D01}"/>
    <cellStyle name="Currency 2 2 2 2 2 2 3 4 3 2 3" xfId="51350" xr:uid="{531C2865-FFDF-442D-8F9C-6AECD01ADE68}"/>
    <cellStyle name="Currency 2 2 2 2 2 2 3 4 3 3" xfId="15930" xr:uid="{1C357BC8-DB61-4F2B-8897-3F95B8170889}"/>
    <cellStyle name="Currency 2 2 2 2 2 2 3 4 3 4" xfId="29620" xr:uid="{B1977D1C-C4E2-46F8-A1F5-75AB1A9100DE}"/>
    <cellStyle name="Currency 2 2 2 2 2 2 3 4 3 5" xfId="44504" xr:uid="{D2994982-5F5B-4173-BA58-19A66484D3BF}"/>
    <cellStyle name="Currency 2 2 2 2 2 2 3 4 4" xfId="19352" xr:uid="{F30C4A9B-06AA-43BC-B706-47315F9015FC}"/>
    <cellStyle name="Currency 2 2 2 2 2 2 3 4 4 2" xfId="33044" xr:uid="{5D8FC0B9-ECB0-4930-9676-EDAE31391181}"/>
    <cellStyle name="Currency 2 2 2 2 2 2 3 4 4 3" xfId="47928" xr:uid="{8BA4CD70-19D6-413B-BDBE-5CADEE8E9E97}"/>
    <cellStyle name="Currency 2 2 2 2 2 2 3 4 5" xfId="12508" xr:uid="{D481B291-CF2A-41A0-A2FB-D7E2E3E35F72}"/>
    <cellStyle name="Currency 2 2 2 2 2 2 3 4 6" xfId="26198" xr:uid="{9E2ADA50-3186-4343-9B08-E1AF1442218D}"/>
    <cellStyle name="Currency 2 2 2 2 2 2 3 4 7" xfId="41082" xr:uid="{C6B5861A-FC57-4F4F-A6CF-926443CFAEC6}"/>
    <cellStyle name="Currency 2 2 2 2 2 2 3 5" xfId="7370" xr:uid="{3BA87FC0-1F28-4CE7-9A6E-9B08F8F3C35A}"/>
    <cellStyle name="Currency 2 2 2 2 2 2 3 5 2" xfId="10792" xr:uid="{FF8B54D8-79FB-4C62-BC27-6155A7FE52B4}"/>
    <cellStyle name="Currency 2 2 2 2 2 2 3 5 2 2" xfId="24482" xr:uid="{FC603433-8B3A-44D5-8298-495D9BEB6703}"/>
    <cellStyle name="Currency 2 2 2 2 2 2 3 5 2 2 2" xfId="38174" xr:uid="{6ACD4D71-8316-4A11-9BA3-527CC972E121}"/>
    <cellStyle name="Currency 2 2 2 2 2 2 3 5 2 2 3" xfId="53058" xr:uid="{C26A34F2-7FFD-4CCA-AF13-2E39949007D9}"/>
    <cellStyle name="Currency 2 2 2 2 2 2 3 5 2 3" xfId="17638" xr:uid="{86AE1905-898A-49AA-89A4-06CF8EE253A1}"/>
    <cellStyle name="Currency 2 2 2 2 2 2 3 5 2 4" xfId="31328" xr:uid="{36B8795B-075F-42A1-BB28-8616610A8F49}"/>
    <cellStyle name="Currency 2 2 2 2 2 2 3 5 2 5" xfId="46212" xr:uid="{406F9807-62E8-4FA4-AD15-201F11A9FED7}"/>
    <cellStyle name="Currency 2 2 2 2 2 2 3 5 3" xfId="21060" xr:uid="{C7765F67-9969-47B4-93F8-DF203BE6AE09}"/>
    <cellStyle name="Currency 2 2 2 2 2 2 3 5 3 2" xfId="34752" xr:uid="{9F472497-B486-4A31-88B6-1570120E01B9}"/>
    <cellStyle name="Currency 2 2 2 2 2 2 3 5 3 3" xfId="49636" xr:uid="{95AC5B38-E2C6-4879-A233-F3EBF3FB4F34}"/>
    <cellStyle name="Currency 2 2 2 2 2 2 3 5 4" xfId="14216" xr:uid="{F5562771-E2BD-452F-B2FC-AF61101CC7C2}"/>
    <cellStyle name="Currency 2 2 2 2 2 2 3 5 5" xfId="27906" xr:uid="{9F146484-AB57-4745-81AF-090A43DD7494}"/>
    <cellStyle name="Currency 2 2 2 2 2 2 3 5 6" xfId="42790" xr:uid="{2456F29D-1357-40B5-B396-3F5966FCC472}"/>
    <cellStyle name="Currency 2 2 2 2 2 2 3 6" xfId="9080" xr:uid="{DCA5975C-0811-474B-8EBB-673128407B27}"/>
    <cellStyle name="Currency 2 2 2 2 2 2 3 6 2" xfId="22770" xr:uid="{1854D72C-26EF-416C-B02B-93412E87CB12}"/>
    <cellStyle name="Currency 2 2 2 2 2 2 3 6 2 2" xfId="36462" xr:uid="{8F3DBE46-0017-46CE-8087-650292C3EC22}"/>
    <cellStyle name="Currency 2 2 2 2 2 2 3 6 2 3" xfId="51346" xr:uid="{6F27D955-DA4B-4FC9-80B3-A67D7EEEDFA1}"/>
    <cellStyle name="Currency 2 2 2 2 2 2 3 6 3" xfId="15926" xr:uid="{5A66B168-0908-4A25-8926-A5C7F0466EA6}"/>
    <cellStyle name="Currency 2 2 2 2 2 2 3 6 4" xfId="29616" xr:uid="{8CB9109D-9158-44B6-9DF9-D4472B51856E}"/>
    <cellStyle name="Currency 2 2 2 2 2 2 3 6 5" xfId="44500" xr:uid="{CBFDF7C4-69FA-422A-A70C-03DA88B8548F}"/>
    <cellStyle name="Currency 2 2 2 2 2 2 3 7" xfId="19348" xr:uid="{F8E3B90D-142B-4C49-93A7-2ED89BDB5E9E}"/>
    <cellStyle name="Currency 2 2 2 2 2 2 3 7 2" xfId="33040" xr:uid="{45E1920D-B864-4ABE-9ECF-0522E218CF0A}"/>
    <cellStyle name="Currency 2 2 2 2 2 2 3 7 3" xfId="47924" xr:uid="{50B91A21-C731-4D91-93B2-6699A9A92522}"/>
    <cellStyle name="Currency 2 2 2 2 2 2 3 8" xfId="12504" xr:uid="{7527BACA-71E3-47DC-9D32-55BAA1618EC2}"/>
    <cellStyle name="Currency 2 2 2 2 2 2 3 9" xfId="26194" xr:uid="{86A9C2BD-2BD3-48AB-8F13-33B07CA87BC7}"/>
    <cellStyle name="Currency 2 2 2 2 2 2 4" xfId="5662" xr:uid="{49AF3D3C-CF6A-4823-A28B-534E5C3A5018}"/>
    <cellStyle name="Currency 2 2 2 2 2 2 4 10" xfId="41083" xr:uid="{A82D2D1F-B423-43AE-B49B-582EA2B6C39D}"/>
    <cellStyle name="Currency 2 2 2 2 2 2 4 2" xfId="5663" xr:uid="{367A3269-0924-424D-B630-AC577CB29C4C}"/>
    <cellStyle name="Currency 2 2 2 2 2 2 4 2 2" xfId="5664" xr:uid="{3B7697CE-B097-4A5A-A8F4-F25BD76B0369}"/>
    <cellStyle name="Currency 2 2 2 2 2 2 4 2 2 2" xfId="7377" xr:uid="{92D96574-5E34-45FB-9DCE-64DB32EED52E}"/>
    <cellStyle name="Currency 2 2 2 2 2 2 4 2 2 2 2" xfId="10799" xr:uid="{721AF7C9-2AB0-4635-80C2-506E79789CFD}"/>
    <cellStyle name="Currency 2 2 2 2 2 2 4 2 2 2 2 2" xfId="24489" xr:uid="{8EE2F095-7956-48B2-ACCC-A27FD7B527B9}"/>
    <cellStyle name="Currency 2 2 2 2 2 2 4 2 2 2 2 2 2" xfId="38181" xr:uid="{F02BDF57-CA8A-4674-A7CC-CFB8935CA021}"/>
    <cellStyle name="Currency 2 2 2 2 2 2 4 2 2 2 2 2 3" xfId="53065" xr:uid="{25672FBF-ED6A-41D6-8A42-DC91D848C925}"/>
    <cellStyle name="Currency 2 2 2 2 2 2 4 2 2 2 2 3" xfId="17645" xr:uid="{6B5F044C-0E65-4158-B088-C692443963A3}"/>
    <cellStyle name="Currency 2 2 2 2 2 2 4 2 2 2 2 4" xfId="31335" xr:uid="{0C0D3828-7B81-4949-B96B-FE1939024E48}"/>
    <cellStyle name="Currency 2 2 2 2 2 2 4 2 2 2 2 5" xfId="46219" xr:uid="{0208F4F6-2570-4A97-A9B7-522881D57522}"/>
    <cellStyle name="Currency 2 2 2 2 2 2 4 2 2 2 3" xfId="21067" xr:uid="{27FF8549-8D71-4420-A8ED-3841CFBE0165}"/>
    <cellStyle name="Currency 2 2 2 2 2 2 4 2 2 2 3 2" xfId="34759" xr:uid="{5DDE0960-9F06-4409-8ABF-7A3EBEE33E2E}"/>
    <cellStyle name="Currency 2 2 2 2 2 2 4 2 2 2 3 3" xfId="49643" xr:uid="{FC303929-B798-4249-A4E7-A220F852A838}"/>
    <cellStyle name="Currency 2 2 2 2 2 2 4 2 2 2 4" xfId="14223" xr:uid="{6D9BE718-A7B8-4B5D-B94F-169F00CAA441}"/>
    <cellStyle name="Currency 2 2 2 2 2 2 4 2 2 2 5" xfId="27913" xr:uid="{623008F2-F64F-41D7-B735-2D9428CB218F}"/>
    <cellStyle name="Currency 2 2 2 2 2 2 4 2 2 2 6" xfId="42797" xr:uid="{FCD99FE3-2324-4174-8FCC-241442625F9F}"/>
    <cellStyle name="Currency 2 2 2 2 2 2 4 2 2 3" xfId="9087" xr:uid="{7D7643CF-4CC2-46E1-8957-753256A45582}"/>
    <cellStyle name="Currency 2 2 2 2 2 2 4 2 2 3 2" xfId="22777" xr:uid="{D218CF61-0BB4-4261-8073-187ABD63C3AD}"/>
    <cellStyle name="Currency 2 2 2 2 2 2 4 2 2 3 2 2" xfId="36469" xr:uid="{25EFF393-9BC9-46AB-A4AA-B481A3A58A29}"/>
    <cellStyle name="Currency 2 2 2 2 2 2 4 2 2 3 2 3" xfId="51353" xr:uid="{C0B364C8-82B7-4CC5-A9AB-66189EBF5F79}"/>
    <cellStyle name="Currency 2 2 2 2 2 2 4 2 2 3 3" xfId="15933" xr:uid="{C20EF499-E35A-4407-ADC9-64583FC2197C}"/>
    <cellStyle name="Currency 2 2 2 2 2 2 4 2 2 3 4" xfId="29623" xr:uid="{28674CE9-A7DD-414F-9DD4-D1AD96755C31}"/>
    <cellStyle name="Currency 2 2 2 2 2 2 4 2 2 3 5" xfId="44507" xr:uid="{B3C48AF9-ED6B-45ED-98C7-4204C12C6695}"/>
    <cellStyle name="Currency 2 2 2 2 2 2 4 2 2 4" xfId="19355" xr:uid="{38B9D454-F95B-4DD1-865E-E0B7AC32F34F}"/>
    <cellStyle name="Currency 2 2 2 2 2 2 4 2 2 4 2" xfId="33047" xr:uid="{BBA2E9AF-5957-4375-92FB-0E7EB091B9F6}"/>
    <cellStyle name="Currency 2 2 2 2 2 2 4 2 2 4 3" xfId="47931" xr:uid="{7360692B-B3C5-4E76-B800-8DCDACC5A8B0}"/>
    <cellStyle name="Currency 2 2 2 2 2 2 4 2 2 5" xfId="12511" xr:uid="{610B694E-1DD6-4DE7-9F7A-2F4BFD1C6F88}"/>
    <cellStyle name="Currency 2 2 2 2 2 2 4 2 2 6" xfId="26201" xr:uid="{BB54CCC8-155F-437B-84B1-727CC59FA29F}"/>
    <cellStyle name="Currency 2 2 2 2 2 2 4 2 2 7" xfId="41085" xr:uid="{A4F64688-DCB6-40C3-8607-BF190AB045A7}"/>
    <cellStyle name="Currency 2 2 2 2 2 2 4 2 3" xfId="7376" xr:uid="{3A8785F8-B563-4845-A6BB-3F222C1CAB28}"/>
    <cellStyle name="Currency 2 2 2 2 2 2 4 2 3 2" xfId="10798" xr:uid="{8E4B7928-9662-40E1-8257-C4748A605AC8}"/>
    <cellStyle name="Currency 2 2 2 2 2 2 4 2 3 2 2" xfId="24488" xr:uid="{E07A13B4-6DA5-4639-ADE0-553BB238BE69}"/>
    <cellStyle name="Currency 2 2 2 2 2 2 4 2 3 2 2 2" xfId="38180" xr:uid="{1446CD6D-D599-48EC-BEDC-8E26F055AE07}"/>
    <cellStyle name="Currency 2 2 2 2 2 2 4 2 3 2 2 3" xfId="53064" xr:uid="{EAF89E2D-0B88-40B7-AE4A-42AD087CB0D5}"/>
    <cellStyle name="Currency 2 2 2 2 2 2 4 2 3 2 3" xfId="17644" xr:uid="{5F4253B3-D134-4698-9678-6AF4E1F58580}"/>
    <cellStyle name="Currency 2 2 2 2 2 2 4 2 3 2 4" xfId="31334" xr:uid="{7FDA9D98-4F5B-4A4B-9D2A-CFDE7627ECE1}"/>
    <cellStyle name="Currency 2 2 2 2 2 2 4 2 3 2 5" xfId="46218" xr:uid="{1C9EFC1F-8161-4B10-A090-9947FD44E867}"/>
    <cellStyle name="Currency 2 2 2 2 2 2 4 2 3 3" xfId="21066" xr:uid="{822B974C-E532-4DF4-B37A-64C575508DD7}"/>
    <cellStyle name="Currency 2 2 2 2 2 2 4 2 3 3 2" xfId="34758" xr:uid="{1CEC993A-4A8A-457E-8268-0973E5460441}"/>
    <cellStyle name="Currency 2 2 2 2 2 2 4 2 3 3 3" xfId="49642" xr:uid="{B9B23A5D-1C88-4A33-9C15-07977BFD4940}"/>
    <cellStyle name="Currency 2 2 2 2 2 2 4 2 3 4" xfId="14222" xr:uid="{D624630D-1AD3-4701-BD9D-9A345B294EA2}"/>
    <cellStyle name="Currency 2 2 2 2 2 2 4 2 3 5" xfId="27912" xr:uid="{761CABBB-CF99-462D-B67D-8D2784DEEA99}"/>
    <cellStyle name="Currency 2 2 2 2 2 2 4 2 3 6" xfId="42796" xr:uid="{A7B26D45-804A-4348-84EA-F1CD9C32E81B}"/>
    <cellStyle name="Currency 2 2 2 2 2 2 4 2 4" xfId="9086" xr:uid="{51D6B159-5CB1-4C0C-8F8E-5D98502993EA}"/>
    <cellStyle name="Currency 2 2 2 2 2 2 4 2 4 2" xfId="22776" xr:uid="{E30409D6-4EA6-41C3-B7BA-322455C37AA8}"/>
    <cellStyle name="Currency 2 2 2 2 2 2 4 2 4 2 2" xfId="36468" xr:uid="{CF855F19-8CAB-408B-9DCF-4402D61FC3D8}"/>
    <cellStyle name="Currency 2 2 2 2 2 2 4 2 4 2 3" xfId="51352" xr:uid="{53E10EAA-4268-4FD7-813C-89DA3E90C492}"/>
    <cellStyle name="Currency 2 2 2 2 2 2 4 2 4 3" xfId="15932" xr:uid="{97BFFB81-E7BF-4084-8D15-F09E895416D6}"/>
    <cellStyle name="Currency 2 2 2 2 2 2 4 2 4 4" xfId="29622" xr:uid="{FC15EE4B-810F-4B6B-BAC6-7AED5751DA32}"/>
    <cellStyle name="Currency 2 2 2 2 2 2 4 2 4 5" xfId="44506" xr:uid="{51B0B765-0571-43BB-B1AF-4ACA78791506}"/>
    <cellStyle name="Currency 2 2 2 2 2 2 4 2 5" xfId="19354" xr:uid="{DB14C5B3-1707-46CE-8BC9-CC02DC0E4A21}"/>
    <cellStyle name="Currency 2 2 2 2 2 2 4 2 5 2" xfId="33046" xr:uid="{FEA92C8F-1532-47EF-BFCF-DED701FD2E21}"/>
    <cellStyle name="Currency 2 2 2 2 2 2 4 2 5 3" xfId="47930" xr:uid="{EEE5779B-F37C-4AC7-A2E1-C841FAFBBC58}"/>
    <cellStyle name="Currency 2 2 2 2 2 2 4 2 6" xfId="12510" xr:uid="{9E46E2AD-DAD8-450C-84B6-41D0D8CBC5FA}"/>
    <cellStyle name="Currency 2 2 2 2 2 2 4 2 7" xfId="26200" xr:uid="{885E924B-08D4-415C-BA76-93475EEFCCEE}"/>
    <cellStyle name="Currency 2 2 2 2 2 2 4 2 8" xfId="41084" xr:uid="{4CA5BA78-DE3C-4344-8B35-7B404CC5C425}"/>
    <cellStyle name="Currency 2 2 2 2 2 2 4 3" xfId="5665" xr:uid="{179EF07A-4317-4CEA-9C7A-F76EA6EC4DC4}"/>
    <cellStyle name="Currency 2 2 2 2 2 2 4 3 2" xfId="7378" xr:uid="{4E2365A4-D4BE-4E5E-89C6-05E7D2672A79}"/>
    <cellStyle name="Currency 2 2 2 2 2 2 4 3 2 2" xfId="10800" xr:uid="{C133909D-360A-46F2-A224-7F24BD1CE3D1}"/>
    <cellStyle name="Currency 2 2 2 2 2 2 4 3 2 2 2" xfId="24490" xr:uid="{8F2A7305-687D-4A99-9793-132441E22235}"/>
    <cellStyle name="Currency 2 2 2 2 2 2 4 3 2 2 2 2" xfId="38182" xr:uid="{9A76A2EA-BB92-4B62-8F33-03ABB0881367}"/>
    <cellStyle name="Currency 2 2 2 2 2 2 4 3 2 2 2 3" xfId="53066" xr:uid="{900F0D8D-478D-4048-8616-FC0E463BB9D4}"/>
    <cellStyle name="Currency 2 2 2 2 2 2 4 3 2 2 3" xfId="17646" xr:uid="{181746D3-E7A8-41A5-9E30-5BE745778A5E}"/>
    <cellStyle name="Currency 2 2 2 2 2 2 4 3 2 2 4" xfId="31336" xr:uid="{BE09E308-3894-45D2-95BF-708EBC7B9D10}"/>
    <cellStyle name="Currency 2 2 2 2 2 2 4 3 2 2 5" xfId="46220" xr:uid="{E3844E67-6927-4F0D-8459-DA3345CCF34A}"/>
    <cellStyle name="Currency 2 2 2 2 2 2 4 3 2 3" xfId="21068" xr:uid="{E324E5E9-D935-4253-9C1D-5E69E85C61BC}"/>
    <cellStyle name="Currency 2 2 2 2 2 2 4 3 2 3 2" xfId="34760" xr:uid="{7930D9E6-C2CD-4ED8-8AF7-15E42A24D365}"/>
    <cellStyle name="Currency 2 2 2 2 2 2 4 3 2 3 3" xfId="49644" xr:uid="{65427ECE-0582-4661-83B0-30964E7B8E44}"/>
    <cellStyle name="Currency 2 2 2 2 2 2 4 3 2 4" xfId="14224" xr:uid="{AEFADFB7-4AFF-4925-89A4-8C80BF0EFE38}"/>
    <cellStyle name="Currency 2 2 2 2 2 2 4 3 2 5" xfId="27914" xr:uid="{CDBA8A95-2B96-4C56-9805-1F966FFC8959}"/>
    <cellStyle name="Currency 2 2 2 2 2 2 4 3 2 6" xfId="42798" xr:uid="{1E6A2CFE-ACEF-433A-B0B7-563BDCAA39DF}"/>
    <cellStyle name="Currency 2 2 2 2 2 2 4 3 3" xfId="9088" xr:uid="{DAEC2576-E7A1-4089-8F05-2B661F947B9C}"/>
    <cellStyle name="Currency 2 2 2 2 2 2 4 3 3 2" xfId="22778" xr:uid="{8758EC66-372F-46AF-9784-F00B9031EF32}"/>
    <cellStyle name="Currency 2 2 2 2 2 2 4 3 3 2 2" xfId="36470" xr:uid="{2C16C3B0-EA88-4C92-883E-7122144EB38D}"/>
    <cellStyle name="Currency 2 2 2 2 2 2 4 3 3 2 3" xfId="51354" xr:uid="{80F12419-77B3-4239-B5F5-7B11620A0B16}"/>
    <cellStyle name="Currency 2 2 2 2 2 2 4 3 3 3" xfId="15934" xr:uid="{A1C6C23F-2A47-4122-A6C5-4FED63030E03}"/>
    <cellStyle name="Currency 2 2 2 2 2 2 4 3 3 4" xfId="29624" xr:uid="{7B47C9A1-0D0A-4D5E-960B-91D90681D4C1}"/>
    <cellStyle name="Currency 2 2 2 2 2 2 4 3 3 5" xfId="44508" xr:uid="{16EB66D6-30B5-4A17-86F0-875DE3727A77}"/>
    <cellStyle name="Currency 2 2 2 2 2 2 4 3 4" xfId="19356" xr:uid="{3B0EFF21-6AD6-4B17-9419-038989B80075}"/>
    <cellStyle name="Currency 2 2 2 2 2 2 4 3 4 2" xfId="33048" xr:uid="{E082F911-E4C1-402F-8452-A7DE0ECFB545}"/>
    <cellStyle name="Currency 2 2 2 2 2 2 4 3 4 3" xfId="47932" xr:uid="{8F56C0DE-338B-4754-A357-2672B097B8B9}"/>
    <cellStyle name="Currency 2 2 2 2 2 2 4 3 5" xfId="12512" xr:uid="{7A782372-AAA5-4AC6-91FA-386730B3EDBF}"/>
    <cellStyle name="Currency 2 2 2 2 2 2 4 3 6" xfId="26202" xr:uid="{E1F1DC79-5517-4183-8F1B-7B96F052A460}"/>
    <cellStyle name="Currency 2 2 2 2 2 2 4 3 7" xfId="41086" xr:uid="{87526A9E-D407-40B5-965E-4E00F889AB41}"/>
    <cellStyle name="Currency 2 2 2 2 2 2 4 4" xfId="5666" xr:uid="{9445E03F-5D69-4D4C-B95C-5A4C2485C10D}"/>
    <cellStyle name="Currency 2 2 2 2 2 2 4 4 2" xfId="7379" xr:uid="{CF168D5B-8853-4AAA-B56B-816BA360B46E}"/>
    <cellStyle name="Currency 2 2 2 2 2 2 4 4 2 2" xfId="10801" xr:uid="{737C65D8-9150-4F8C-92DE-69E7B55E90A8}"/>
    <cellStyle name="Currency 2 2 2 2 2 2 4 4 2 2 2" xfId="24491" xr:uid="{6AE3AEFE-9FEB-47A8-AEB5-091C1DF8694F}"/>
    <cellStyle name="Currency 2 2 2 2 2 2 4 4 2 2 2 2" xfId="38183" xr:uid="{4351C1CA-E602-43CC-BB9B-91E77E6B0059}"/>
    <cellStyle name="Currency 2 2 2 2 2 2 4 4 2 2 2 3" xfId="53067" xr:uid="{B609A14A-2262-4C02-A946-4EC162D30A06}"/>
    <cellStyle name="Currency 2 2 2 2 2 2 4 4 2 2 3" xfId="17647" xr:uid="{79A21105-27AB-44BC-817A-9A8341000687}"/>
    <cellStyle name="Currency 2 2 2 2 2 2 4 4 2 2 4" xfId="31337" xr:uid="{0C01B689-AFFD-4DA9-AAA8-B778FAFDA95E}"/>
    <cellStyle name="Currency 2 2 2 2 2 2 4 4 2 2 5" xfId="46221" xr:uid="{2DAADB27-4E9D-471D-A04A-B599E120C559}"/>
    <cellStyle name="Currency 2 2 2 2 2 2 4 4 2 3" xfId="21069" xr:uid="{A21010B5-0F24-4F3C-9608-06C24F7E538A}"/>
    <cellStyle name="Currency 2 2 2 2 2 2 4 4 2 3 2" xfId="34761" xr:uid="{F3085D1B-93F4-4B11-99D8-35DB288A60A0}"/>
    <cellStyle name="Currency 2 2 2 2 2 2 4 4 2 3 3" xfId="49645" xr:uid="{1E8B6A74-3650-4341-B4EB-D75A9B80753E}"/>
    <cellStyle name="Currency 2 2 2 2 2 2 4 4 2 4" xfId="14225" xr:uid="{33D47B88-0505-435D-9FEA-79A31D953F9E}"/>
    <cellStyle name="Currency 2 2 2 2 2 2 4 4 2 5" xfId="27915" xr:uid="{6370247B-C3FF-4F12-B883-3ECE5E477891}"/>
    <cellStyle name="Currency 2 2 2 2 2 2 4 4 2 6" xfId="42799" xr:uid="{C515CAC2-6421-468F-B942-CC4C2D135F57}"/>
    <cellStyle name="Currency 2 2 2 2 2 2 4 4 3" xfId="9089" xr:uid="{6D2C81CC-5214-42DC-9158-A2F14419F759}"/>
    <cellStyle name="Currency 2 2 2 2 2 2 4 4 3 2" xfId="22779" xr:uid="{04EE36E1-89BF-4E1F-8708-10F00B24733A}"/>
    <cellStyle name="Currency 2 2 2 2 2 2 4 4 3 2 2" xfId="36471" xr:uid="{A5ED3976-F069-4B93-B3B0-6C8F135D9681}"/>
    <cellStyle name="Currency 2 2 2 2 2 2 4 4 3 2 3" xfId="51355" xr:uid="{A0619DAC-6EED-444E-BF66-47BA295390A0}"/>
    <cellStyle name="Currency 2 2 2 2 2 2 4 4 3 3" xfId="15935" xr:uid="{0A3DA8C2-0574-4987-B24B-58E6ABF75BB7}"/>
    <cellStyle name="Currency 2 2 2 2 2 2 4 4 3 4" xfId="29625" xr:uid="{9D5923B3-B5F9-4DDD-99A2-2ACA28F70532}"/>
    <cellStyle name="Currency 2 2 2 2 2 2 4 4 3 5" xfId="44509" xr:uid="{02A43337-959B-49F6-9C7F-0091AC76E2A1}"/>
    <cellStyle name="Currency 2 2 2 2 2 2 4 4 4" xfId="19357" xr:uid="{7C080DD5-CA9F-4DC1-92DB-2B448A6523BF}"/>
    <cellStyle name="Currency 2 2 2 2 2 2 4 4 4 2" xfId="33049" xr:uid="{1251FADC-CC7E-4A76-A075-65B6BA4B7133}"/>
    <cellStyle name="Currency 2 2 2 2 2 2 4 4 4 3" xfId="47933" xr:uid="{5E4D95AF-8CC3-4D9E-A950-083CBE9F467D}"/>
    <cellStyle name="Currency 2 2 2 2 2 2 4 4 5" xfId="12513" xr:uid="{B9C3B9B9-9C1E-419D-8E47-258A3F014AFC}"/>
    <cellStyle name="Currency 2 2 2 2 2 2 4 4 6" xfId="26203" xr:uid="{8C4F21CA-6A0A-4EBF-A6C2-EA837AB1DF26}"/>
    <cellStyle name="Currency 2 2 2 2 2 2 4 4 7" xfId="41087" xr:uid="{A13E5EC7-B1E7-4D7A-BCB2-07A52C1E0C86}"/>
    <cellStyle name="Currency 2 2 2 2 2 2 4 5" xfId="7375" xr:uid="{B2FDE1C7-C578-4558-9C64-9FFE3903B16A}"/>
    <cellStyle name="Currency 2 2 2 2 2 2 4 5 2" xfId="10797" xr:uid="{7CB8D9DF-9E52-4E44-B5FF-3D5BDC1924DA}"/>
    <cellStyle name="Currency 2 2 2 2 2 2 4 5 2 2" xfId="24487" xr:uid="{AC6B2452-5D74-43C5-BC2E-67F3F7B826B6}"/>
    <cellStyle name="Currency 2 2 2 2 2 2 4 5 2 2 2" xfId="38179" xr:uid="{081C7002-180C-4B5B-9B6A-D27004D44402}"/>
    <cellStyle name="Currency 2 2 2 2 2 2 4 5 2 2 3" xfId="53063" xr:uid="{4243D63C-9CCE-49C6-8F02-3B2EC0B8864F}"/>
    <cellStyle name="Currency 2 2 2 2 2 2 4 5 2 3" xfId="17643" xr:uid="{D6EE713A-9DE2-4484-8FAB-9BF8012BA950}"/>
    <cellStyle name="Currency 2 2 2 2 2 2 4 5 2 4" xfId="31333" xr:uid="{B8C68368-61BC-4791-BFB0-74F5BFD8D443}"/>
    <cellStyle name="Currency 2 2 2 2 2 2 4 5 2 5" xfId="46217" xr:uid="{70FBFD39-5291-47F9-B957-B20100D7D5E6}"/>
    <cellStyle name="Currency 2 2 2 2 2 2 4 5 3" xfId="21065" xr:uid="{059A849E-0505-490B-A7E7-0067721AFE48}"/>
    <cellStyle name="Currency 2 2 2 2 2 2 4 5 3 2" xfId="34757" xr:uid="{34304F0D-24BD-45E7-BDC4-914005217DA8}"/>
    <cellStyle name="Currency 2 2 2 2 2 2 4 5 3 3" xfId="49641" xr:uid="{90105275-FAC2-479A-98DF-38AA4C26DDD5}"/>
    <cellStyle name="Currency 2 2 2 2 2 2 4 5 4" xfId="14221" xr:uid="{73061A71-F23D-4775-9B90-962A1466EA62}"/>
    <cellStyle name="Currency 2 2 2 2 2 2 4 5 5" xfId="27911" xr:uid="{4425DE3C-B65B-41DD-A179-BDB032806726}"/>
    <cellStyle name="Currency 2 2 2 2 2 2 4 5 6" xfId="42795" xr:uid="{507619BC-C414-4E23-9D00-9D917777C5B3}"/>
    <cellStyle name="Currency 2 2 2 2 2 2 4 6" xfId="9085" xr:uid="{3EB03665-5FA7-4C74-B4E3-0CF4B4E3687D}"/>
    <cellStyle name="Currency 2 2 2 2 2 2 4 6 2" xfId="22775" xr:uid="{B4A98C7E-46D4-4B0B-83B8-77394FB4F0D4}"/>
    <cellStyle name="Currency 2 2 2 2 2 2 4 6 2 2" xfId="36467" xr:uid="{93B4CDBA-E1FA-4063-8285-D9BAEE5E47DC}"/>
    <cellStyle name="Currency 2 2 2 2 2 2 4 6 2 3" xfId="51351" xr:uid="{DCBEB584-BBA5-4982-85E3-AD41120F0D61}"/>
    <cellStyle name="Currency 2 2 2 2 2 2 4 6 3" xfId="15931" xr:uid="{0B110CBD-FE35-44DE-84BF-158457EFA376}"/>
    <cellStyle name="Currency 2 2 2 2 2 2 4 6 4" xfId="29621" xr:uid="{2D19A6EB-2AD0-4D81-98D6-96E4A77C4727}"/>
    <cellStyle name="Currency 2 2 2 2 2 2 4 6 5" xfId="44505" xr:uid="{8CB9389D-2FBF-4E2C-90DC-99511F570FE7}"/>
    <cellStyle name="Currency 2 2 2 2 2 2 4 7" xfId="19353" xr:uid="{371E0F95-67C7-4268-AD56-5D067D395B32}"/>
    <cellStyle name="Currency 2 2 2 2 2 2 4 7 2" xfId="33045" xr:uid="{A69DAFD8-A1BB-4D57-BDBB-E05A21B966DA}"/>
    <cellStyle name="Currency 2 2 2 2 2 2 4 7 3" xfId="47929" xr:uid="{D6B71F11-75DA-438C-9D83-7086BF6D4B5F}"/>
    <cellStyle name="Currency 2 2 2 2 2 2 4 8" xfId="12509" xr:uid="{6016743E-9EF4-4242-A337-1FBA1C4B2CA4}"/>
    <cellStyle name="Currency 2 2 2 2 2 2 4 9" xfId="26199" xr:uid="{8EF26D03-00E6-4A71-A286-8446F5AB94D5}"/>
    <cellStyle name="Currency 2 2 2 2 2 2 5" xfId="5667" xr:uid="{25409268-4E43-4013-9047-75F3D78DB12D}"/>
    <cellStyle name="Currency 2 2 2 2 2 2 5 2" xfId="5668" xr:uid="{DF9F4787-17C8-4E34-8A6E-FF9064559FDC}"/>
    <cellStyle name="Currency 2 2 2 2 2 2 5 2 2" xfId="7381" xr:uid="{A89BA0FC-E3CD-49D1-A57A-A641B6208C7F}"/>
    <cellStyle name="Currency 2 2 2 2 2 2 5 2 2 2" xfId="10803" xr:uid="{94545747-873E-4F1C-872E-0F11F9BF17C0}"/>
    <cellStyle name="Currency 2 2 2 2 2 2 5 2 2 2 2" xfId="24493" xr:uid="{EB09C3E2-1363-4EA8-9F10-7B698897D71D}"/>
    <cellStyle name="Currency 2 2 2 2 2 2 5 2 2 2 2 2" xfId="38185" xr:uid="{19C11133-A107-4A1C-BF83-8119D9E74E0E}"/>
    <cellStyle name="Currency 2 2 2 2 2 2 5 2 2 2 2 3" xfId="53069" xr:uid="{D34C14A7-01A0-4207-8754-8F960539D2F6}"/>
    <cellStyle name="Currency 2 2 2 2 2 2 5 2 2 2 3" xfId="17649" xr:uid="{0880CC72-3FA3-423B-BF1C-8431B924C51B}"/>
    <cellStyle name="Currency 2 2 2 2 2 2 5 2 2 2 4" xfId="31339" xr:uid="{72C124DB-D4AE-460D-B928-F2E8F2F8B23B}"/>
    <cellStyle name="Currency 2 2 2 2 2 2 5 2 2 2 5" xfId="46223" xr:uid="{B658704A-9AB5-4D2E-B64B-B4391C1FD025}"/>
    <cellStyle name="Currency 2 2 2 2 2 2 5 2 2 3" xfId="21071" xr:uid="{6F42E7B5-0320-4E3D-8D43-3ED7A7C75FDD}"/>
    <cellStyle name="Currency 2 2 2 2 2 2 5 2 2 3 2" xfId="34763" xr:uid="{918E7C46-A5F1-485B-B564-C196AC2D20D1}"/>
    <cellStyle name="Currency 2 2 2 2 2 2 5 2 2 3 3" xfId="49647" xr:uid="{28E9516F-48D4-4AEF-9AA3-15D3A3B55A7F}"/>
    <cellStyle name="Currency 2 2 2 2 2 2 5 2 2 4" xfId="14227" xr:uid="{FBF4BEEF-5E82-4A31-9672-981197D785B7}"/>
    <cellStyle name="Currency 2 2 2 2 2 2 5 2 2 5" xfId="27917" xr:uid="{FD34FB87-5F00-4D2D-AADA-C0EB8ACA677C}"/>
    <cellStyle name="Currency 2 2 2 2 2 2 5 2 2 6" xfId="42801" xr:uid="{E4EE3637-E6D5-4C0E-B183-27F01897C352}"/>
    <cellStyle name="Currency 2 2 2 2 2 2 5 2 3" xfId="9091" xr:uid="{FEB492F7-F95C-4D15-A26A-5C209EC31EAA}"/>
    <cellStyle name="Currency 2 2 2 2 2 2 5 2 3 2" xfId="22781" xr:uid="{D0D15072-3901-4EA2-BCB4-F0DC6783073D}"/>
    <cellStyle name="Currency 2 2 2 2 2 2 5 2 3 2 2" xfId="36473" xr:uid="{A81005D0-EE34-4189-9D88-387C28CABA0B}"/>
    <cellStyle name="Currency 2 2 2 2 2 2 5 2 3 2 3" xfId="51357" xr:uid="{940760B5-51A7-4BDA-85B6-98617C01E18F}"/>
    <cellStyle name="Currency 2 2 2 2 2 2 5 2 3 3" xfId="15937" xr:uid="{E3727E94-25E1-4D57-B6A7-1206AC0CD862}"/>
    <cellStyle name="Currency 2 2 2 2 2 2 5 2 3 4" xfId="29627" xr:uid="{8A6BE535-A01A-456F-BE9F-A35FB24CD353}"/>
    <cellStyle name="Currency 2 2 2 2 2 2 5 2 3 5" xfId="44511" xr:uid="{1D5BB101-E098-429A-9CF5-6331D216C7D6}"/>
    <cellStyle name="Currency 2 2 2 2 2 2 5 2 4" xfId="19359" xr:uid="{B6F333B2-DEEC-48E5-A08E-09FFBFFEAF75}"/>
    <cellStyle name="Currency 2 2 2 2 2 2 5 2 4 2" xfId="33051" xr:uid="{24F55A5A-77C7-475A-8E28-DC270D6ED9FC}"/>
    <cellStyle name="Currency 2 2 2 2 2 2 5 2 4 3" xfId="47935" xr:uid="{1BCA0216-3805-4312-9C76-79989D5408C7}"/>
    <cellStyle name="Currency 2 2 2 2 2 2 5 2 5" xfId="12515" xr:uid="{BE432E25-364D-4803-9F37-141E75972182}"/>
    <cellStyle name="Currency 2 2 2 2 2 2 5 2 6" xfId="26205" xr:uid="{02016315-84E3-437C-BFE3-FD037581FAC7}"/>
    <cellStyle name="Currency 2 2 2 2 2 2 5 2 7" xfId="41089" xr:uid="{6F1D1B33-065C-4A71-9487-B380EEB19ECB}"/>
    <cellStyle name="Currency 2 2 2 2 2 2 5 3" xfId="7380" xr:uid="{0230EB8B-115F-4CBF-BD4F-885F0C464218}"/>
    <cellStyle name="Currency 2 2 2 2 2 2 5 3 2" xfId="10802" xr:uid="{0239E56F-62AF-4AD4-98FB-D03DB9B44139}"/>
    <cellStyle name="Currency 2 2 2 2 2 2 5 3 2 2" xfId="24492" xr:uid="{CA622FA2-7F7A-4AE7-8AE0-BA1EABDE7B15}"/>
    <cellStyle name="Currency 2 2 2 2 2 2 5 3 2 2 2" xfId="38184" xr:uid="{3E66F944-AFEE-4F7A-85A1-36D9935DA6AB}"/>
    <cellStyle name="Currency 2 2 2 2 2 2 5 3 2 2 3" xfId="53068" xr:uid="{37361C9F-77E6-4D97-B7D2-DF6DD2A2DF96}"/>
    <cellStyle name="Currency 2 2 2 2 2 2 5 3 2 3" xfId="17648" xr:uid="{A93FDD04-F860-4C48-9B9C-739AB9D77D0F}"/>
    <cellStyle name="Currency 2 2 2 2 2 2 5 3 2 4" xfId="31338" xr:uid="{92BC1FBF-4393-46DF-AE62-C6108EF55961}"/>
    <cellStyle name="Currency 2 2 2 2 2 2 5 3 2 5" xfId="46222" xr:uid="{259EE2D2-F797-4AD2-A8B7-7266889D8573}"/>
    <cellStyle name="Currency 2 2 2 2 2 2 5 3 3" xfId="21070" xr:uid="{57B51EDC-BC77-4DFD-A2CB-A4DF742B9BB4}"/>
    <cellStyle name="Currency 2 2 2 2 2 2 5 3 3 2" xfId="34762" xr:uid="{A7DCAEAE-E35D-494E-B9E6-36B5B6761943}"/>
    <cellStyle name="Currency 2 2 2 2 2 2 5 3 3 3" xfId="49646" xr:uid="{713CEF7B-4842-4066-9105-781A8D3ED61A}"/>
    <cellStyle name="Currency 2 2 2 2 2 2 5 3 4" xfId="14226" xr:uid="{70CF1A9A-508D-4EE2-8F37-C028A604EA79}"/>
    <cellStyle name="Currency 2 2 2 2 2 2 5 3 5" xfId="27916" xr:uid="{198197FF-D791-460B-9C8B-40D32390FB60}"/>
    <cellStyle name="Currency 2 2 2 2 2 2 5 3 6" xfId="42800" xr:uid="{15A44354-286B-4EF4-9B9B-70DF6B25E1E3}"/>
    <cellStyle name="Currency 2 2 2 2 2 2 5 4" xfId="9090" xr:uid="{37422145-9E04-40D8-8479-852D42DB464E}"/>
    <cellStyle name="Currency 2 2 2 2 2 2 5 4 2" xfId="22780" xr:uid="{CD61CC81-5C92-444E-A00F-6BFFCCA05AD7}"/>
    <cellStyle name="Currency 2 2 2 2 2 2 5 4 2 2" xfId="36472" xr:uid="{8EF36295-F1C5-44FB-AC8E-ED0DE73D3C3C}"/>
    <cellStyle name="Currency 2 2 2 2 2 2 5 4 2 3" xfId="51356" xr:uid="{5DB354E1-838F-4EAA-82BD-329E39FBF71F}"/>
    <cellStyle name="Currency 2 2 2 2 2 2 5 4 3" xfId="15936" xr:uid="{F4BC3192-5384-4CAA-AC2C-9DF89EDCF182}"/>
    <cellStyle name="Currency 2 2 2 2 2 2 5 4 4" xfId="29626" xr:uid="{CA6BB146-B558-4719-B3AC-4DBA83887FF5}"/>
    <cellStyle name="Currency 2 2 2 2 2 2 5 4 5" xfId="44510" xr:uid="{032A6F2C-3E21-4FB8-94F0-7EBC8055396B}"/>
    <cellStyle name="Currency 2 2 2 2 2 2 5 5" xfId="19358" xr:uid="{77821ADA-793B-47D6-97FE-8A3FCBC8AB3D}"/>
    <cellStyle name="Currency 2 2 2 2 2 2 5 5 2" xfId="33050" xr:uid="{CABCE468-30A6-45CC-92C8-31B5071589D0}"/>
    <cellStyle name="Currency 2 2 2 2 2 2 5 5 3" xfId="47934" xr:uid="{EF880DA1-2147-4449-80D5-884C870D74FC}"/>
    <cellStyle name="Currency 2 2 2 2 2 2 5 6" xfId="12514" xr:uid="{DB097602-027C-44B8-94C0-F306042B96A8}"/>
    <cellStyle name="Currency 2 2 2 2 2 2 5 7" xfId="26204" xr:uid="{6DB33C12-7295-41B4-92FB-23EB1CA147C6}"/>
    <cellStyle name="Currency 2 2 2 2 2 2 5 8" xfId="41088" xr:uid="{FB0487FD-B101-428E-B318-BE45E71C4754}"/>
    <cellStyle name="Currency 2 2 2 2 2 2 6" xfId="5669" xr:uid="{4236981C-2D1B-476B-A8AA-9A06B691272E}"/>
    <cellStyle name="Currency 2 2 2 2 2 2 6 2" xfId="7382" xr:uid="{A2658059-58A0-40C2-9C85-66EB9F30E832}"/>
    <cellStyle name="Currency 2 2 2 2 2 2 6 2 2" xfId="10804" xr:uid="{6CB7A641-56A0-4DF4-9870-A8096C2E0DC0}"/>
    <cellStyle name="Currency 2 2 2 2 2 2 6 2 2 2" xfId="24494" xr:uid="{76BF666C-94A7-4985-8913-64D958970F26}"/>
    <cellStyle name="Currency 2 2 2 2 2 2 6 2 2 2 2" xfId="38186" xr:uid="{E8578222-1DD2-4A9F-8B61-33771B1F4349}"/>
    <cellStyle name="Currency 2 2 2 2 2 2 6 2 2 2 3" xfId="53070" xr:uid="{D44AD4C8-8449-4A55-B717-302BCC33194F}"/>
    <cellStyle name="Currency 2 2 2 2 2 2 6 2 2 3" xfId="17650" xr:uid="{8372C2A5-AAFE-4819-B65F-EE8EABEBBAC2}"/>
    <cellStyle name="Currency 2 2 2 2 2 2 6 2 2 4" xfId="31340" xr:uid="{A3B8630F-504B-4F2F-A1B5-D972ED900D3D}"/>
    <cellStyle name="Currency 2 2 2 2 2 2 6 2 2 5" xfId="46224" xr:uid="{0BE72C51-650E-4A1D-AE37-BD0D3FB66BE5}"/>
    <cellStyle name="Currency 2 2 2 2 2 2 6 2 3" xfId="21072" xr:uid="{A50C7EE8-9F2C-4819-876E-53D555317033}"/>
    <cellStyle name="Currency 2 2 2 2 2 2 6 2 3 2" xfId="34764" xr:uid="{0F23428C-729D-45DF-9C62-ADA2E74C6918}"/>
    <cellStyle name="Currency 2 2 2 2 2 2 6 2 3 3" xfId="49648" xr:uid="{86F0B102-119E-446A-9818-C4AA2374A46F}"/>
    <cellStyle name="Currency 2 2 2 2 2 2 6 2 4" xfId="14228" xr:uid="{4035FBE6-9091-4136-AC48-27DE5656C016}"/>
    <cellStyle name="Currency 2 2 2 2 2 2 6 2 5" xfId="27918" xr:uid="{C08DDA72-0160-437B-AA7E-FFD327407D46}"/>
    <cellStyle name="Currency 2 2 2 2 2 2 6 2 6" xfId="42802" xr:uid="{D9589662-C9F0-41DA-B95E-3626CD773FA5}"/>
    <cellStyle name="Currency 2 2 2 2 2 2 6 3" xfId="9092" xr:uid="{698DF2FF-EB39-48AD-9529-C2B455E893FC}"/>
    <cellStyle name="Currency 2 2 2 2 2 2 6 3 2" xfId="22782" xr:uid="{89AF13A7-EAA1-4E02-AC52-3F1D22A8802D}"/>
    <cellStyle name="Currency 2 2 2 2 2 2 6 3 2 2" xfId="36474" xr:uid="{09B7C721-B6E2-4DB5-B654-7B20587417E4}"/>
    <cellStyle name="Currency 2 2 2 2 2 2 6 3 2 3" xfId="51358" xr:uid="{253C12E0-C4F4-4419-8429-45FACA5E457A}"/>
    <cellStyle name="Currency 2 2 2 2 2 2 6 3 3" xfId="15938" xr:uid="{FEAC2A9F-0F36-4771-A9E6-4071BAFD7353}"/>
    <cellStyle name="Currency 2 2 2 2 2 2 6 3 4" xfId="29628" xr:uid="{A3091852-A8AD-487E-BC71-6BA1D0878A55}"/>
    <cellStyle name="Currency 2 2 2 2 2 2 6 3 5" xfId="44512" xr:uid="{E6D611D7-AC24-4AE8-944D-B1E943D0B98F}"/>
    <cellStyle name="Currency 2 2 2 2 2 2 6 4" xfId="19360" xr:uid="{CAFD8F13-204D-4F6D-8E7F-32BFDC7819AE}"/>
    <cellStyle name="Currency 2 2 2 2 2 2 6 4 2" xfId="33052" xr:uid="{0B163618-053E-415D-86B1-5FF9B78F0258}"/>
    <cellStyle name="Currency 2 2 2 2 2 2 6 4 3" xfId="47936" xr:uid="{A24C31FC-1454-4CF3-AD7C-B22BC84B7504}"/>
    <cellStyle name="Currency 2 2 2 2 2 2 6 5" xfId="12516" xr:uid="{E8A2D969-5D93-4C61-B1AB-F6C1CF0029A1}"/>
    <cellStyle name="Currency 2 2 2 2 2 2 6 6" xfId="26206" xr:uid="{5E4E5990-3FB2-438A-9C17-9C457A2AA91E}"/>
    <cellStyle name="Currency 2 2 2 2 2 2 6 7" xfId="41090" xr:uid="{F1CD45D1-1719-4B2B-90BE-2C841AF248F5}"/>
    <cellStyle name="Currency 2 2 2 2 2 2 7" xfId="5670" xr:uid="{65BAC8B4-DCCA-48BD-81A8-0FEB669A32E6}"/>
    <cellStyle name="Currency 2 2 2 2 2 2 7 2" xfId="7383" xr:uid="{EA764489-9A6D-407D-8A87-6C17ADF39B21}"/>
    <cellStyle name="Currency 2 2 2 2 2 2 7 2 2" xfId="10805" xr:uid="{ED0269DD-DF13-4283-9420-2608F0370E6D}"/>
    <cellStyle name="Currency 2 2 2 2 2 2 7 2 2 2" xfId="24495" xr:uid="{71C97D26-7D5B-402C-AC9C-EED0CC7BB6F7}"/>
    <cellStyle name="Currency 2 2 2 2 2 2 7 2 2 2 2" xfId="38187" xr:uid="{C06AE22A-7F08-4FAD-9AA9-E814B88D3F7A}"/>
    <cellStyle name="Currency 2 2 2 2 2 2 7 2 2 2 3" xfId="53071" xr:uid="{38A68AA6-5EF5-4CE5-B0C8-940254C9368B}"/>
    <cellStyle name="Currency 2 2 2 2 2 2 7 2 2 3" xfId="17651" xr:uid="{31054A52-0D7D-4994-BBCE-C1D9BB8B95DB}"/>
    <cellStyle name="Currency 2 2 2 2 2 2 7 2 2 4" xfId="31341" xr:uid="{946F1A09-49A4-4F0B-A71C-0AA5A28F252B}"/>
    <cellStyle name="Currency 2 2 2 2 2 2 7 2 2 5" xfId="46225" xr:uid="{0C35F63B-04EE-4036-99AB-05F2EB490A25}"/>
    <cellStyle name="Currency 2 2 2 2 2 2 7 2 3" xfId="21073" xr:uid="{680170C8-E3B2-4AA8-A6D3-93699E65A608}"/>
    <cellStyle name="Currency 2 2 2 2 2 2 7 2 3 2" xfId="34765" xr:uid="{3FCCE245-1CD0-4BB6-BE53-C3A3A00727E4}"/>
    <cellStyle name="Currency 2 2 2 2 2 2 7 2 3 3" xfId="49649" xr:uid="{4C917627-9BAF-4B4A-9FAE-E8619B015180}"/>
    <cellStyle name="Currency 2 2 2 2 2 2 7 2 4" xfId="14229" xr:uid="{11450AFF-0F02-437C-9C72-FBA45355F3CE}"/>
    <cellStyle name="Currency 2 2 2 2 2 2 7 2 5" xfId="27919" xr:uid="{F29A0295-E16B-4224-AA4B-E6D166A441B8}"/>
    <cellStyle name="Currency 2 2 2 2 2 2 7 2 6" xfId="42803" xr:uid="{E2B05CC5-CCD6-4B6D-8A87-C5FCCEF76952}"/>
    <cellStyle name="Currency 2 2 2 2 2 2 7 3" xfId="9093" xr:uid="{B749A0D0-F5EC-451F-973F-0F703ED89594}"/>
    <cellStyle name="Currency 2 2 2 2 2 2 7 3 2" xfId="22783" xr:uid="{794A67A9-AEAA-421D-A7AD-C50D4DA19C40}"/>
    <cellStyle name="Currency 2 2 2 2 2 2 7 3 2 2" xfId="36475" xr:uid="{00D39E66-EF91-419F-8651-D87E208663DE}"/>
    <cellStyle name="Currency 2 2 2 2 2 2 7 3 2 3" xfId="51359" xr:uid="{3EE5693F-2550-49F0-9479-D2D17B2B7089}"/>
    <cellStyle name="Currency 2 2 2 2 2 2 7 3 3" xfId="15939" xr:uid="{9A1F501B-AEB7-4FB7-9A58-A339BD147F09}"/>
    <cellStyle name="Currency 2 2 2 2 2 2 7 3 4" xfId="29629" xr:uid="{265D0795-F71F-41A5-B3C1-7DEFA4229F22}"/>
    <cellStyle name="Currency 2 2 2 2 2 2 7 3 5" xfId="44513" xr:uid="{06D1E81B-ACD1-426B-B6EE-48D81485FA3C}"/>
    <cellStyle name="Currency 2 2 2 2 2 2 7 4" xfId="19361" xr:uid="{90DB2400-4614-4171-8A53-737093A7C4D8}"/>
    <cellStyle name="Currency 2 2 2 2 2 2 7 4 2" xfId="33053" xr:uid="{57FEEC48-39F7-423D-90BB-C960307D1CB6}"/>
    <cellStyle name="Currency 2 2 2 2 2 2 7 4 3" xfId="47937" xr:uid="{08628A8C-7982-4BC7-9C5E-CE81F8EEF9DE}"/>
    <cellStyle name="Currency 2 2 2 2 2 2 7 5" xfId="12517" xr:uid="{A13F27E2-69F8-42E8-A55D-6DE72E1593C7}"/>
    <cellStyle name="Currency 2 2 2 2 2 2 7 6" xfId="26207" xr:uid="{42527587-B6C1-4E86-8756-7039E7D28F69}"/>
    <cellStyle name="Currency 2 2 2 2 2 2 7 7" xfId="41091" xr:uid="{6A11C663-5E24-4262-AF97-601C534B26D1}"/>
    <cellStyle name="Currency 2 2 2 2 2 2 8" xfId="7354" xr:uid="{72AE7466-F041-4588-B6C6-F6116121E8D3}"/>
    <cellStyle name="Currency 2 2 2 2 2 2 8 2" xfId="10776" xr:uid="{1448DF2D-A0FC-4EB1-B994-14D2BBC55545}"/>
    <cellStyle name="Currency 2 2 2 2 2 2 8 2 2" xfId="24466" xr:uid="{D495922B-EB03-432A-916B-AB582678B058}"/>
    <cellStyle name="Currency 2 2 2 2 2 2 8 2 2 2" xfId="38158" xr:uid="{FB7D515A-57B5-4F2E-B149-121A42E2A670}"/>
    <cellStyle name="Currency 2 2 2 2 2 2 8 2 2 3" xfId="53042" xr:uid="{5C53EBEB-40AC-4268-A02A-60769BEA9E05}"/>
    <cellStyle name="Currency 2 2 2 2 2 2 8 2 3" xfId="17622" xr:uid="{C2272AEB-51F2-4975-9B7A-B235F06E4D10}"/>
    <cellStyle name="Currency 2 2 2 2 2 2 8 2 4" xfId="31312" xr:uid="{3E758AFA-C1E5-4D77-8D63-B8CAD76C28D0}"/>
    <cellStyle name="Currency 2 2 2 2 2 2 8 2 5" xfId="46196" xr:uid="{FA550001-6510-468D-9833-BB1DABDBFA0D}"/>
    <cellStyle name="Currency 2 2 2 2 2 2 8 3" xfId="21044" xr:uid="{2FE3F9F8-1369-4B9A-9D95-EC34E9521DF6}"/>
    <cellStyle name="Currency 2 2 2 2 2 2 8 3 2" xfId="34736" xr:uid="{BAA371E2-5508-4433-8C25-4C687DB6C397}"/>
    <cellStyle name="Currency 2 2 2 2 2 2 8 3 3" xfId="49620" xr:uid="{BD931D9E-0D45-4056-93E0-C56F68B6A148}"/>
    <cellStyle name="Currency 2 2 2 2 2 2 8 4" xfId="14200" xr:uid="{D6F7882A-4040-4276-BB41-1795C3185106}"/>
    <cellStyle name="Currency 2 2 2 2 2 2 8 5" xfId="27890" xr:uid="{CB5E743F-17FE-438E-9A2A-BEE9B64FDB54}"/>
    <cellStyle name="Currency 2 2 2 2 2 2 8 6" xfId="42774" xr:uid="{441931F1-113D-40EA-B397-5E6D7C96F4E9}"/>
    <cellStyle name="Currency 2 2 2 2 2 2 9" xfId="9064" xr:uid="{79E5A80D-4867-4482-83D8-B69DDDBE1FC8}"/>
    <cellStyle name="Currency 2 2 2 2 2 2 9 2" xfId="22754" xr:uid="{710D4989-32B2-4EEC-8F65-04F475976811}"/>
    <cellStyle name="Currency 2 2 2 2 2 2 9 2 2" xfId="36446" xr:uid="{DE516635-3D0A-4274-865E-E7A3B38C006A}"/>
    <cellStyle name="Currency 2 2 2 2 2 2 9 2 3" xfId="51330" xr:uid="{8DB21600-8E44-4A07-ADAF-CDF5E0AFFDE0}"/>
    <cellStyle name="Currency 2 2 2 2 2 2 9 3" xfId="15910" xr:uid="{5E327116-E5C0-4E86-B8A9-6231C103DC93}"/>
    <cellStyle name="Currency 2 2 2 2 2 2 9 4" xfId="29600" xr:uid="{EC7A0A04-FEC0-4A70-8F2E-C5CB8276D17E}"/>
    <cellStyle name="Currency 2 2 2 2 2 2 9 5" xfId="44484" xr:uid="{16BCE9AE-D45F-41AA-A2A1-C6F8843BE396}"/>
    <cellStyle name="Currency 2 2 2 2 2 3" xfId="5671" xr:uid="{8C835C52-F0B9-4A2F-8195-F48CF12932B3}"/>
    <cellStyle name="Currency 2 2 2 2 2 3 10" xfId="12518" xr:uid="{9937C1A4-8153-4F86-A6E4-7E85FC4F1441}"/>
    <cellStyle name="Currency 2 2 2 2 2 3 11" xfId="26208" xr:uid="{72D61391-D81A-480B-A613-20079D40EA5F}"/>
    <cellStyle name="Currency 2 2 2 2 2 3 12" xfId="41092" xr:uid="{4BAB9CB8-E1A7-46E0-B226-E45A00D0AE11}"/>
    <cellStyle name="Currency 2 2 2 2 2 3 2" xfId="5672" xr:uid="{46432268-5599-4E57-8AC8-919CFF8C9929}"/>
    <cellStyle name="Currency 2 2 2 2 2 3 2 10" xfId="41093" xr:uid="{350CF61C-0E8C-45B5-A28A-2751E7AE122D}"/>
    <cellStyle name="Currency 2 2 2 2 2 3 2 2" xfId="5673" xr:uid="{1AFCCD1C-F7D0-4E6D-A082-060D6113C4FD}"/>
    <cellStyle name="Currency 2 2 2 2 2 3 2 2 2" xfId="5674" xr:uid="{14C97B52-54D7-48E9-9611-515282BA90F1}"/>
    <cellStyle name="Currency 2 2 2 2 2 3 2 2 2 2" xfId="7387" xr:uid="{27B6994D-3CE4-4856-A255-C0697C543956}"/>
    <cellStyle name="Currency 2 2 2 2 2 3 2 2 2 2 2" xfId="10809" xr:uid="{CDA72C7F-49CD-45EA-B22D-5A9041E8045F}"/>
    <cellStyle name="Currency 2 2 2 2 2 3 2 2 2 2 2 2" xfId="24499" xr:uid="{371CFEDC-CA12-4735-A6CD-D77354B15D5A}"/>
    <cellStyle name="Currency 2 2 2 2 2 3 2 2 2 2 2 2 2" xfId="38191" xr:uid="{B8A9B34D-3D38-4FD5-BD76-5E73D884D0BF}"/>
    <cellStyle name="Currency 2 2 2 2 2 3 2 2 2 2 2 2 3" xfId="53075" xr:uid="{9314C166-F291-47D1-9EEF-11EF59CE21ED}"/>
    <cellStyle name="Currency 2 2 2 2 2 3 2 2 2 2 2 3" xfId="17655" xr:uid="{11EC8EE9-3206-406D-95F2-DDA6CE202964}"/>
    <cellStyle name="Currency 2 2 2 2 2 3 2 2 2 2 2 4" xfId="31345" xr:uid="{D166DDA6-3A12-43DC-BCAF-76CA0026237E}"/>
    <cellStyle name="Currency 2 2 2 2 2 3 2 2 2 2 2 5" xfId="46229" xr:uid="{4ED19319-1AE2-4E95-A638-E188A516C38F}"/>
    <cellStyle name="Currency 2 2 2 2 2 3 2 2 2 2 3" xfId="21077" xr:uid="{7F16A1F3-3E01-43A9-A9AB-10C340E48951}"/>
    <cellStyle name="Currency 2 2 2 2 2 3 2 2 2 2 3 2" xfId="34769" xr:uid="{BF73534F-0413-4631-BE24-347871F67AAE}"/>
    <cellStyle name="Currency 2 2 2 2 2 3 2 2 2 2 3 3" xfId="49653" xr:uid="{1B035F7C-C222-4E0D-9061-0055CF1C48BC}"/>
    <cellStyle name="Currency 2 2 2 2 2 3 2 2 2 2 4" xfId="14233" xr:uid="{0B9CDAC7-93E7-464C-9F51-E23A54868EE1}"/>
    <cellStyle name="Currency 2 2 2 2 2 3 2 2 2 2 5" xfId="27923" xr:uid="{3489061C-819A-4CB8-9182-E5C3C06303BC}"/>
    <cellStyle name="Currency 2 2 2 2 2 3 2 2 2 2 6" xfId="42807" xr:uid="{0A2FF0B6-467A-4750-BA78-F6D5DBECD61C}"/>
    <cellStyle name="Currency 2 2 2 2 2 3 2 2 2 3" xfId="9097" xr:uid="{3FD67E11-A991-47EC-AAFB-70A51D014B77}"/>
    <cellStyle name="Currency 2 2 2 2 2 3 2 2 2 3 2" xfId="22787" xr:uid="{D7930833-82E0-4412-B32F-BC282AFBF03D}"/>
    <cellStyle name="Currency 2 2 2 2 2 3 2 2 2 3 2 2" xfId="36479" xr:uid="{051ED868-8DEE-411E-A72E-4D8F72F85ADD}"/>
    <cellStyle name="Currency 2 2 2 2 2 3 2 2 2 3 2 3" xfId="51363" xr:uid="{9C64A568-363E-413D-9F7F-2B6F6D9E7808}"/>
    <cellStyle name="Currency 2 2 2 2 2 3 2 2 2 3 3" xfId="15943" xr:uid="{4B17B822-6601-43F4-B41B-E02B097102CE}"/>
    <cellStyle name="Currency 2 2 2 2 2 3 2 2 2 3 4" xfId="29633" xr:uid="{0071FB84-3010-4FC8-8483-2A5A41F5F201}"/>
    <cellStyle name="Currency 2 2 2 2 2 3 2 2 2 3 5" xfId="44517" xr:uid="{7462FC9C-F37B-45D7-9D8D-3FE9D37A16D7}"/>
    <cellStyle name="Currency 2 2 2 2 2 3 2 2 2 4" xfId="19365" xr:uid="{D6896864-944D-4E18-BDA9-F1253DB45231}"/>
    <cellStyle name="Currency 2 2 2 2 2 3 2 2 2 4 2" xfId="33057" xr:uid="{962FDD02-C011-47EA-9681-7292E101EBF8}"/>
    <cellStyle name="Currency 2 2 2 2 2 3 2 2 2 4 3" xfId="47941" xr:uid="{DC70CA68-87DE-4672-939E-95432F88AF39}"/>
    <cellStyle name="Currency 2 2 2 2 2 3 2 2 2 5" xfId="12521" xr:uid="{A00CE408-1341-4B23-87F1-3A306D2B4135}"/>
    <cellStyle name="Currency 2 2 2 2 2 3 2 2 2 6" xfId="26211" xr:uid="{9F4A4C58-7A38-4085-85D4-927BDB1CA1F5}"/>
    <cellStyle name="Currency 2 2 2 2 2 3 2 2 2 7" xfId="41095" xr:uid="{790DCBFC-8D59-4528-B525-9CF9361FC049}"/>
    <cellStyle name="Currency 2 2 2 2 2 3 2 2 3" xfId="7386" xr:uid="{225F33CF-9AE3-4D8F-A85E-915750F7E421}"/>
    <cellStyle name="Currency 2 2 2 2 2 3 2 2 3 2" xfId="10808" xr:uid="{016124DA-C2C2-49EB-A823-8FBB18A5E72D}"/>
    <cellStyle name="Currency 2 2 2 2 2 3 2 2 3 2 2" xfId="24498" xr:uid="{067C0EF1-8E75-4186-A5CB-F860C01CF987}"/>
    <cellStyle name="Currency 2 2 2 2 2 3 2 2 3 2 2 2" xfId="38190" xr:uid="{401BC758-EE9A-4D83-8611-FC3D53927B0E}"/>
    <cellStyle name="Currency 2 2 2 2 2 3 2 2 3 2 2 3" xfId="53074" xr:uid="{3776267E-99E2-4256-BEF3-F94B27E1354E}"/>
    <cellStyle name="Currency 2 2 2 2 2 3 2 2 3 2 3" xfId="17654" xr:uid="{118950E3-B479-43E4-9481-9AB3BB687FE5}"/>
    <cellStyle name="Currency 2 2 2 2 2 3 2 2 3 2 4" xfId="31344" xr:uid="{CD459855-8BCC-4CF3-A627-C5139B7490FB}"/>
    <cellStyle name="Currency 2 2 2 2 2 3 2 2 3 2 5" xfId="46228" xr:uid="{146FF6D5-5EAD-4D05-B9B5-EA49F73F1FF5}"/>
    <cellStyle name="Currency 2 2 2 2 2 3 2 2 3 3" xfId="21076" xr:uid="{E29FC72F-639E-4D32-B3EA-884BD0EE82E7}"/>
    <cellStyle name="Currency 2 2 2 2 2 3 2 2 3 3 2" xfId="34768" xr:uid="{8A9AB8E0-403C-428A-84E3-0E4A92625D30}"/>
    <cellStyle name="Currency 2 2 2 2 2 3 2 2 3 3 3" xfId="49652" xr:uid="{3C2F1425-23A2-48F4-AC77-20513F9768ED}"/>
    <cellStyle name="Currency 2 2 2 2 2 3 2 2 3 4" xfId="14232" xr:uid="{5C53B1DE-5406-4999-8F3E-B2A2475FE194}"/>
    <cellStyle name="Currency 2 2 2 2 2 3 2 2 3 5" xfId="27922" xr:uid="{8CE093FE-D78C-473F-BC69-4E24C7AF15B8}"/>
    <cellStyle name="Currency 2 2 2 2 2 3 2 2 3 6" xfId="42806" xr:uid="{C2363130-6D9C-4659-A61D-78138EB4711E}"/>
    <cellStyle name="Currency 2 2 2 2 2 3 2 2 4" xfId="9096" xr:uid="{F190189E-2830-41CF-BDCB-62FA8914C2DE}"/>
    <cellStyle name="Currency 2 2 2 2 2 3 2 2 4 2" xfId="22786" xr:uid="{FB6D1997-8AC3-4B1B-B858-170D1D302EDA}"/>
    <cellStyle name="Currency 2 2 2 2 2 3 2 2 4 2 2" xfId="36478" xr:uid="{166249E7-9947-4643-9444-A7E14EEE9D84}"/>
    <cellStyle name="Currency 2 2 2 2 2 3 2 2 4 2 3" xfId="51362" xr:uid="{C74D00B0-E028-4B0C-ACDD-1A00C482435A}"/>
    <cellStyle name="Currency 2 2 2 2 2 3 2 2 4 3" xfId="15942" xr:uid="{B04E3B7A-B8EC-4633-B17F-06EF49D351F7}"/>
    <cellStyle name="Currency 2 2 2 2 2 3 2 2 4 4" xfId="29632" xr:uid="{63BC66FB-B503-4581-9479-88F1B9D71E6C}"/>
    <cellStyle name="Currency 2 2 2 2 2 3 2 2 4 5" xfId="44516" xr:uid="{B0A4C812-0520-49C0-BE83-3EA7310A92A2}"/>
    <cellStyle name="Currency 2 2 2 2 2 3 2 2 5" xfId="19364" xr:uid="{5F01C061-25C3-43A7-9494-A2E138523FC1}"/>
    <cellStyle name="Currency 2 2 2 2 2 3 2 2 5 2" xfId="33056" xr:uid="{1E56603C-6BA1-435E-B9DF-EB7C9C163E87}"/>
    <cellStyle name="Currency 2 2 2 2 2 3 2 2 5 3" xfId="47940" xr:uid="{FE6AABBD-D6D9-433F-BB3C-37F7B6A64067}"/>
    <cellStyle name="Currency 2 2 2 2 2 3 2 2 6" xfId="12520" xr:uid="{26472797-37FC-4B25-9FA4-166CFB98C120}"/>
    <cellStyle name="Currency 2 2 2 2 2 3 2 2 7" xfId="26210" xr:uid="{C6A4293E-AA11-430B-AE58-DFA77576D536}"/>
    <cellStyle name="Currency 2 2 2 2 2 3 2 2 8" xfId="41094" xr:uid="{77DDFEA5-CD23-41EC-AC1E-485CFD9EC8C4}"/>
    <cellStyle name="Currency 2 2 2 2 2 3 2 3" xfId="5675" xr:uid="{A506DF5E-AA6B-46A0-9815-8FC606256AC9}"/>
    <cellStyle name="Currency 2 2 2 2 2 3 2 3 2" xfId="7388" xr:uid="{5C1A6401-4A56-44E2-85BB-13367F6BB4C4}"/>
    <cellStyle name="Currency 2 2 2 2 2 3 2 3 2 2" xfId="10810" xr:uid="{BB9D7637-C41E-454F-A00A-A879920D85DA}"/>
    <cellStyle name="Currency 2 2 2 2 2 3 2 3 2 2 2" xfId="24500" xr:uid="{ACCB380D-891D-4C88-99E5-BC47D28AEDB3}"/>
    <cellStyle name="Currency 2 2 2 2 2 3 2 3 2 2 2 2" xfId="38192" xr:uid="{747E0289-C024-43C1-ABA5-BF911A0509E1}"/>
    <cellStyle name="Currency 2 2 2 2 2 3 2 3 2 2 2 3" xfId="53076" xr:uid="{CB6368C2-C1B6-4E55-96AC-184E5C4C7B79}"/>
    <cellStyle name="Currency 2 2 2 2 2 3 2 3 2 2 3" xfId="17656" xr:uid="{EBE36502-7345-41BC-A156-40BD81B790FD}"/>
    <cellStyle name="Currency 2 2 2 2 2 3 2 3 2 2 4" xfId="31346" xr:uid="{7D346A62-9916-441B-B5A2-B841646133EE}"/>
    <cellStyle name="Currency 2 2 2 2 2 3 2 3 2 2 5" xfId="46230" xr:uid="{7AF95207-773F-4A54-9CB5-EF2CD4B81FD4}"/>
    <cellStyle name="Currency 2 2 2 2 2 3 2 3 2 3" xfId="21078" xr:uid="{FA4350F7-6583-4066-A79F-90EC215BC534}"/>
    <cellStyle name="Currency 2 2 2 2 2 3 2 3 2 3 2" xfId="34770" xr:uid="{BFD7D4F0-EBAD-4F38-A837-87CEB42B7289}"/>
    <cellStyle name="Currency 2 2 2 2 2 3 2 3 2 3 3" xfId="49654" xr:uid="{DC6AF6B8-4FF1-4D9C-8BDC-E3615AF02D2D}"/>
    <cellStyle name="Currency 2 2 2 2 2 3 2 3 2 4" xfId="14234" xr:uid="{96ED8495-5169-4431-8A98-C6CB657BE0E0}"/>
    <cellStyle name="Currency 2 2 2 2 2 3 2 3 2 5" xfId="27924" xr:uid="{867E60E9-A398-4ED2-9468-FB3B45A24EC5}"/>
    <cellStyle name="Currency 2 2 2 2 2 3 2 3 2 6" xfId="42808" xr:uid="{D1EB5936-58F5-4A84-A5F2-33F13281A1D4}"/>
    <cellStyle name="Currency 2 2 2 2 2 3 2 3 3" xfId="9098" xr:uid="{CC954739-25F2-44FD-A516-ED4BABF53617}"/>
    <cellStyle name="Currency 2 2 2 2 2 3 2 3 3 2" xfId="22788" xr:uid="{21F8489D-3D66-4044-9800-EA028D87E416}"/>
    <cellStyle name="Currency 2 2 2 2 2 3 2 3 3 2 2" xfId="36480" xr:uid="{2AC44267-0E82-4D4E-A1E1-DD864C57DAF7}"/>
    <cellStyle name="Currency 2 2 2 2 2 3 2 3 3 2 3" xfId="51364" xr:uid="{9D6AB058-10DC-49DB-A432-B50F5D6340F3}"/>
    <cellStyle name="Currency 2 2 2 2 2 3 2 3 3 3" xfId="15944" xr:uid="{AF8832A7-1AE7-4246-BC8D-1F8FE79AD09E}"/>
    <cellStyle name="Currency 2 2 2 2 2 3 2 3 3 4" xfId="29634" xr:uid="{C441F9A2-D86F-4313-ACC9-3477CA74B814}"/>
    <cellStyle name="Currency 2 2 2 2 2 3 2 3 3 5" xfId="44518" xr:uid="{7A3EF065-9855-47FA-9F9F-516315F8941C}"/>
    <cellStyle name="Currency 2 2 2 2 2 3 2 3 4" xfId="19366" xr:uid="{BC335A0F-D2F5-461D-B447-373DC2DD0C77}"/>
    <cellStyle name="Currency 2 2 2 2 2 3 2 3 4 2" xfId="33058" xr:uid="{3A09B523-2F6C-4783-B034-55E7B80EA661}"/>
    <cellStyle name="Currency 2 2 2 2 2 3 2 3 4 3" xfId="47942" xr:uid="{2A4E79C5-7326-4770-AA4C-5062EC6ED157}"/>
    <cellStyle name="Currency 2 2 2 2 2 3 2 3 5" xfId="12522" xr:uid="{7A07EB1F-2112-4274-BDF4-457D80220DCB}"/>
    <cellStyle name="Currency 2 2 2 2 2 3 2 3 6" xfId="26212" xr:uid="{37BE963B-E8CA-4599-A50B-CF139134C7C8}"/>
    <cellStyle name="Currency 2 2 2 2 2 3 2 3 7" xfId="41096" xr:uid="{0ECC4F47-A252-4119-B8BC-E14BFE40E99C}"/>
    <cellStyle name="Currency 2 2 2 2 2 3 2 4" xfId="5676" xr:uid="{7A101648-5AC6-4C83-8EAC-8E94DECA8F08}"/>
    <cellStyle name="Currency 2 2 2 2 2 3 2 4 2" xfId="7389" xr:uid="{5C48B6F8-B338-4EAF-BF07-AB8F77EEB4F2}"/>
    <cellStyle name="Currency 2 2 2 2 2 3 2 4 2 2" xfId="10811" xr:uid="{F4CED468-7E00-4A50-8F76-670BE1EC9137}"/>
    <cellStyle name="Currency 2 2 2 2 2 3 2 4 2 2 2" xfId="24501" xr:uid="{CFBE9C94-DD06-4F5D-AA27-8D5E914BAA2C}"/>
    <cellStyle name="Currency 2 2 2 2 2 3 2 4 2 2 2 2" xfId="38193" xr:uid="{388CE34B-8CA4-454B-9B6A-4C708924B12C}"/>
    <cellStyle name="Currency 2 2 2 2 2 3 2 4 2 2 2 3" xfId="53077" xr:uid="{3A05BD43-7217-4800-83CF-58271EC3E8F4}"/>
    <cellStyle name="Currency 2 2 2 2 2 3 2 4 2 2 3" xfId="17657" xr:uid="{54F0B862-9258-4FD8-BF86-EC685081CF6D}"/>
    <cellStyle name="Currency 2 2 2 2 2 3 2 4 2 2 4" xfId="31347" xr:uid="{2EDFD9E7-52C6-4C17-A043-7F51C4EB1F1C}"/>
    <cellStyle name="Currency 2 2 2 2 2 3 2 4 2 2 5" xfId="46231" xr:uid="{4CC6B963-4BD8-4CBF-9D0E-1826C9F2037D}"/>
    <cellStyle name="Currency 2 2 2 2 2 3 2 4 2 3" xfId="21079" xr:uid="{79DEF81D-8D22-4BD5-9177-484C0A59A381}"/>
    <cellStyle name="Currency 2 2 2 2 2 3 2 4 2 3 2" xfId="34771" xr:uid="{4E9A44BB-40E7-4FBF-8140-E90E45E0D063}"/>
    <cellStyle name="Currency 2 2 2 2 2 3 2 4 2 3 3" xfId="49655" xr:uid="{9495AFFC-0647-4B3A-861A-8AF4B8052048}"/>
    <cellStyle name="Currency 2 2 2 2 2 3 2 4 2 4" xfId="14235" xr:uid="{E4327E31-F2C9-4A0F-846F-B67AE9D91A34}"/>
    <cellStyle name="Currency 2 2 2 2 2 3 2 4 2 5" xfId="27925" xr:uid="{F865B1C8-1DAC-4B7B-A9E0-A1A65E12D6A5}"/>
    <cellStyle name="Currency 2 2 2 2 2 3 2 4 2 6" xfId="42809" xr:uid="{F071268D-C2D1-4C3B-AC78-57B48928BF7E}"/>
    <cellStyle name="Currency 2 2 2 2 2 3 2 4 3" xfId="9099" xr:uid="{AA5E67FC-78EB-4A21-8BEE-102DEDA9DC79}"/>
    <cellStyle name="Currency 2 2 2 2 2 3 2 4 3 2" xfId="22789" xr:uid="{7D87329A-5B47-404C-9315-FAD2D718F446}"/>
    <cellStyle name="Currency 2 2 2 2 2 3 2 4 3 2 2" xfId="36481" xr:uid="{AB409AA1-DC44-4F67-AB6B-140131BD0318}"/>
    <cellStyle name="Currency 2 2 2 2 2 3 2 4 3 2 3" xfId="51365" xr:uid="{6E5DDE3D-42D2-4E55-8CB4-6D55E3ECF119}"/>
    <cellStyle name="Currency 2 2 2 2 2 3 2 4 3 3" xfId="15945" xr:uid="{BFF4D5A9-0351-4463-A1A9-E4F0C17B56FC}"/>
    <cellStyle name="Currency 2 2 2 2 2 3 2 4 3 4" xfId="29635" xr:uid="{49CAA1C5-1E4F-448A-A2D0-8A4FCC716CB3}"/>
    <cellStyle name="Currency 2 2 2 2 2 3 2 4 3 5" xfId="44519" xr:uid="{B9790DFE-BB0C-453B-8258-7CB487D88D13}"/>
    <cellStyle name="Currency 2 2 2 2 2 3 2 4 4" xfId="19367" xr:uid="{DC7F8760-41ED-473B-83FD-C2C5FDF461F1}"/>
    <cellStyle name="Currency 2 2 2 2 2 3 2 4 4 2" xfId="33059" xr:uid="{D9D6E73A-204E-44AA-80A4-BB1AFB69909A}"/>
    <cellStyle name="Currency 2 2 2 2 2 3 2 4 4 3" xfId="47943" xr:uid="{4EC78C76-AF10-4E3B-AA27-F0025E55E312}"/>
    <cellStyle name="Currency 2 2 2 2 2 3 2 4 5" xfId="12523" xr:uid="{6DFC6AC4-EF17-4E34-8699-3AAFAF71C5C9}"/>
    <cellStyle name="Currency 2 2 2 2 2 3 2 4 6" xfId="26213" xr:uid="{E8C09316-AD50-4858-9816-1CEC1957BF20}"/>
    <cellStyle name="Currency 2 2 2 2 2 3 2 4 7" xfId="41097" xr:uid="{436761BB-F814-4B0D-915C-E0EB0E135FF6}"/>
    <cellStyle name="Currency 2 2 2 2 2 3 2 5" xfId="7385" xr:uid="{AD6EA85E-E993-441A-8607-2223E3E05BFA}"/>
    <cellStyle name="Currency 2 2 2 2 2 3 2 5 2" xfId="10807" xr:uid="{76B42965-1869-4432-BF41-EDCEAF63C9D5}"/>
    <cellStyle name="Currency 2 2 2 2 2 3 2 5 2 2" xfId="24497" xr:uid="{C21DD9F3-ED15-42D5-94FF-99E4F69A9D86}"/>
    <cellStyle name="Currency 2 2 2 2 2 3 2 5 2 2 2" xfId="38189" xr:uid="{1FB08C4A-DD92-4BF5-BF73-22FC876E599D}"/>
    <cellStyle name="Currency 2 2 2 2 2 3 2 5 2 2 3" xfId="53073" xr:uid="{7443D831-9E09-4C0D-AC9A-ECA4A2091042}"/>
    <cellStyle name="Currency 2 2 2 2 2 3 2 5 2 3" xfId="17653" xr:uid="{631D7BDD-5BCC-4ECF-8949-E71F9C67FBD7}"/>
    <cellStyle name="Currency 2 2 2 2 2 3 2 5 2 4" xfId="31343" xr:uid="{713546BD-DDF2-46C8-BB77-CD0E3851A1F3}"/>
    <cellStyle name="Currency 2 2 2 2 2 3 2 5 2 5" xfId="46227" xr:uid="{A0EE0E7A-6F39-4880-BBAD-41B9EF2C11F0}"/>
    <cellStyle name="Currency 2 2 2 2 2 3 2 5 3" xfId="21075" xr:uid="{B882AA27-D94E-425D-BBBC-541A2AF6BA06}"/>
    <cellStyle name="Currency 2 2 2 2 2 3 2 5 3 2" xfId="34767" xr:uid="{3A170ACB-CBC5-476D-BD9E-D6F8D5E50606}"/>
    <cellStyle name="Currency 2 2 2 2 2 3 2 5 3 3" xfId="49651" xr:uid="{F3295DD1-9A43-4AA8-B8AD-B29575FD342C}"/>
    <cellStyle name="Currency 2 2 2 2 2 3 2 5 4" xfId="14231" xr:uid="{3D6B6D52-A2C6-4CAB-84F1-BE63D497ADA8}"/>
    <cellStyle name="Currency 2 2 2 2 2 3 2 5 5" xfId="27921" xr:uid="{2AA591F7-15F2-4CBC-8C82-5C9B827C4771}"/>
    <cellStyle name="Currency 2 2 2 2 2 3 2 5 6" xfId="42805" xr:uid="{0A11D09E-8AF2-46BA-9857-308291FACC89}"/>
    <cellStyle name="Currency 2 2 2 2 2 3 2 6" xfId="9095" xr:uid="{2645FBAD-B2E4-46EB-8F16-5295C29C9954}"/>
    <cellStyle name="Currency 2 2 2 2 2 3 2 6 2" xfId="22785" xr:uid="{5FEE8A36-1D29-45D8-89BE-50748E8944E6}"/>
    <cellStyle name="Currency 2 2 2 2 2 3 2 6 2 2" xfId="36477" xr:uid="{24B0784A-64D1-4D5A-BD4B-777E2D1D486C}"/>
    <cellStyle name="Currency 2 2 2 2 2 3 2 6 2 3" xfId="51361" xr:uid="{08320FED-5CA9-408E-AE66-0F74C50E6634}"/>
    <cellStyle name="Currency 2 2 2 2 2 3 2 6 3" xfId="15941" xr:uid="{EC222D8E-E11F-4A39-8022-290621E85899}"/>
    <cellStyle name="Currency 2 2 2 2 2 3 2 6 4" xfId="29631" xr:uid="{6E330745-4F4E-409D-B77E-55659E504CF0}"/>
    <cellStyle name="Currency 2 2 2 2 2 3 2 6 5" xfId="44515" xr:uid="{EF2EA3C1-C4B0-4850-8966-419EC272B15E}"/>
    <cellStyle name="Currency 2 2 2 2 2 3 2 7" xfId="19363" xr:uid="{B33B8A89-6117-4C0C-9335-C06D50162E7E}"/>
    <cellStyle name="Currency 2 2 2 2 2 3 2 7 2" xfId="33055" xr:uid="{8BA6DDB1-DD08-48BE-A3C8-9ED34B98D90F}"/>
    <cellStyle name="Currency 2 2 2 2 2 3 2 7 3" xfId="47939" xr:uid="{3DC5E612-39AC-4E3C-A36A-9F3D877D558E}"/>
    <cellStyle name="Currency 2 2 2 2 2 3 2 8" xfId="12519" xr:uid="{F384FF7B-5F57-48E0-AF84-EB59D7BC7D8F}"/>
    <cellStyle name="Currency 2 2 2 2 2 3 2 9" xfId="26209" xr:uid="{E1C40E3A-8224-4B6E-8328-C51D22CDF3F0}"/>
    <cellStyle name="Currency 2 2 2 2 2 3 3" xfId="5677" xr:uid="{0DC84291-878E-44A2-AD3A-52CA9F84E115}"/>
    <cellStyle name="Currency 2 2 2 2 2 3 3 10" xfId="41098" xr:uid="{68989A11-F9E7-4F55-B527-5347B598B91D}"/>
    <cellStyle name="Currency 2 2 2 2 2 3 3 2" xfId="5678" xr:uid="{C8DF36C2-6D75-4511-8415-1C51EB65799C}"/>
    <cellStyle name="Currency 2 2 2 2 2 3 3 2 2" xfId="5679" xr:uid="{3550B6A6-3411-4845-AF5B-81C6BD64CEB2}"/>
    <cellStyle name="Currency 2 2 2 2 2 3 3 2 2 2" xfId="7392" xr:uid="{2A78021C-BA8D-4ADE-8C10-1B9F9017309F}"/>
    <cellStyle name="Currency 2 2 2 2 2 3 3 2 2 2 2" xfId="10814" xr:uid="{7F3A25AC-BE72-4AB2-B2B2-F543314F8EBE}"/>
    <cellStyle name="Currency 2 2 2 2 2 3 3 2 2 2 2 2" xfId="24504" xr:uid="{7678A0A9-925B-4890-A082-E75ECFC1CA78}"/>
    <cellStyle name="Currency 2 2 2 2 2 3 3 2 2 2 2 2 2" xfId="38196" xr:uid="{3499F828-08D6-4C3C-9E7B-1A592FCD2886}"/>
    <cellStyle name="Currency 2 2 2 2 2 3 3 2 2 2 2 2 3" xfId="53080" xr:uid="{38D57FE6-844A-49E3-B6FD-2D85C73437BD}"/>
    <cellStyle name="Currency 2 2 2 2 2 3 3 2 2 2 2 3" xfId="17660" xr:uid="{EF248684-0DD4-4630-8460-3F06B8224584}"/>
    <cellStyle name="Currency 2 2 2 2 2 3 3 2 2 2 2 4" xfId="31350" xr:uid="{7FF0776B-B969-4357-865C-129DFFAEFB5B}"/>
    <cellStyle name="Currency 2 2 2 2 2 3 3 2 2 2 2 5" xfId="46234" xr:uid="{731DD910-CC20-4DA0-A8E5-DAE81A6C3E4F}"/>
    <cellStyle name="Currency 2 2 2 2 2 3 3 2 2 2 3" xfId="21082" xr:uid="{3C553702-CFA7-4DA2-9B6D-ABDC899B8917}"/>
    <cellStyle name="Currency 2 2 2 2 2 3 3 2 2 2 3 2" xfId="34774" xr:uid="{41D75A03-CE93-404D-88CE-B148C5AF4D9F}"/>
    <cellStyle name="Currency 2 2 2 2 2 3 3 2 2 2 3 3" xfId="49658" xr:uid="{E85B5B0A-3E36-469C-952B-37EF4139D1BF}"/>
    <cellStyle name="Currency 2 2 2 2 2 3 3 2 2 2 4" xfId="14238" xr:uid="{FCF1595E-1A55-47D8-A3FA-E20AEAD9841E}"/>
    <cellStyle name="Currency 2 2 2 2 2 3 3 2 2 2 5" xfId="27928" xr:uid="{4B48E19C-4B54-4572-9B64-5D083DBB2C54}"/>
    <cellStyle name="Currency 2 2 2 2 2 3 3 2 2 2 6" xfId="42812" xr:uid="{84C5CCD1-B053-4874-AE02-D67E4DE23D74}"/>
    <cellStyle name="Currency 2 2 2 2 2 3 3 2 2 3" xfId="9102" xr:uid="{5F883307-BE0B-42E4-94D8-A680C92FBBA7}"/>
    <cellStyle name="Currency 2 2 2 2 2 3 3 2 2 3 2" xfId="22792" xr:uid="{5882ED32-E763-4EDA-A9D7-BD728646875B}"/>
    <cellStyle name="Currency 2 2 2 2 2 3 3 2 2 3 2 2" xfId="36484" xr:uid="{38D39703-527B-400A-814E-25876B74CD57}"/>
    <cellStyle name="Currency 2 2 2 2 2 3 3 2 2 3 2 3" xfId="51368" xr:uid="{423D6904-FBCE-4F83-AA50-F9D01D7A1CA9}"/>
    <cellStyle name="Currency 2 2 2 2 2 3 3 2 2 3 3" xfId="15948" xr:uid="{FCF1C0A3-9FEB-4C38-BEB3-E3932760F666}"/>
    <cellStyle name="Currency 2 2 2 2 2 3 3 2 2 3 4" xfId="29638" xr:uid="{AF0522C6-0F2B-41F8-A859-63091B50EEAA}"/>
    <cellStyle name="Currency 2 2 2 2 2 3 3 2 2 3 5" xfId="44522" xr:uid="{B74E2341-6E38-491B-BE01-B90C881DF112}"/>
    <cellStyle name="Currency 2 2 2 2 2 3 3 2 2 4" xfId="19370" xr:uid="{47BCD880-2654-48DD-BA94-9934FBE9BD9E}"/>
    <cellStyle name="Currency 2 2 2 2 2 3 3 2 2 4 2" xfId="33062" xr:uid="{FE914D25-101B-4AEC-8E56-459728118F4F}"/>
    <cellStyle name="Currency 2 2 2 2 2 3 3 2 2 4 3" xfId="47946" xr:uid="{3A73A870-DB02-4527-BA33-E8328CBDAFA0}"/>
    <cellStyle name="Currency 2 2 2 2 2 3 3 2 2 5" xfId="12526" xr:uid="{9A193141-A475-4FAD-9F95-BDD513ADB07B}"/>
    <cellStyle name="Currency 2 2 2 2 2 3 3 2 2 6" xfId="26216" xr:uid="{FD617F36-7883-4919-8688-0393222AACE9}"/>
    <cellStyle name="Currency 2 2 2 2 2 3 3 2 2 7" xfId="41100" xr:uid="{140AA87E-1555-4FE2-9EB7-805DB4243713}"/>
    <cellStyle name="Currency 2 2 2 2 2 3 3 2 3" xfId="7391" xr:uid="{C0FF2D70-D946-4095-8207-BCBDAA3820B0}"/>
    <cellStyle name="Currency 2 2 2 2 2 3 3 2 3 2" xfId="10813" xr:uid="{51340765-A87D-40ED-9538-1C8EC3EF514F}"/>
    <cellStyle name="Currency 2 2 2 2 2 3 3 2 3 2 2" xfId="24503" xr:uid="{53CCF1E1-5F8C-4D6C-8223-3078FF4AE89B}"/>
    <cellStyle name="Currency 2 2 2 2 2 3 3 2 3 2 2 2" xfId="38195" xr:uid="{7BB28233-3D3A-4998-B839-6F679F33D2FA}"/>
    <cellStyle name="Currency 2 2 2 2 2 3 3 2 3 2 2 3" xfId="53079" xr:uid="{CC02C1A2-235F-4FD0-AB65-F0AEAF2F0853}"/>
    <cellStyle name="Currency 2 2 2 2 2 3 3 2 3 2 3" xfId="17659" xr:uid="{6CC923A0-4105-4ABB-906A-1AB72F5E1572}"/>
    <cellStyle name="Currency 2 2 2 2 2 3 3 2 3 2 4" xfId="31349" xr:uid="{C3F2C145-68BA-41BB-B9A1-E532D8EFBAAF}"/>
    <cellStyle name="Currency 2 2 2 2 2 3 3 2 3 2 5" xfId="46233" xr:uid="{7CDBE407-3D1F-46A3-BCE5-39EBA9ADF43C}"/>
    <cellStyle name="Currency 2 2 2 2 2 3 3 2 3 3" xfId="21081" xr:uid="{CB2BB110-0FD0-469F-8E32-3F402EF168A2}"/>
    <cellStyle name="Currency 2 2 2 2 2 3 3 2 3 3 2" xfId="34773" xr:uid="{6CE4DEBA-ECBC-4CCC-89EB-0AC8F576A8E7}"/>
    <cellStyle name="Currency 2 2 2 2 2 3 3 2 3 3 3" xfId="49657" xr:uid="{031A7921-2F60-4307-9098-D91CD057032C}"/>
    <cellStyle name="Currency 2 2 2 2 2 3 3 2 3 4" xfId="14237" xr:uid="{FAAD4C53-8820-487D-90A5-1D6DB5D35841}"/>
    <cellStyle name="Currency 2 2 2 2 2 3 3 2 3 5" xfId="27927" xr:uid="{0477DD74-6106-4BD6-939B-DA9E32A1B31D}"/>
    <cellStyle name="Currency 2 2 2 2 2 3 3 2 3 6" xfId="42811" xr:uid="{E37631B3-70A4-40BA-B0E0-B5183F2A50F7}"/>
    <cellStyle name="Currency 2 2 2 2 2 3 3 2 4" xfId="9101" xr:uid="{2F4AA1A5-7944-45AA-82A2-46B38B2AB540}"/>
    <cellStyle name="Currency 2 2 2 2 2 3 3 2 4 2" xfId="22791" xr:uid="{CAC2D412-184D-4E82-8D82-B36F5CC29BD9}"/>
    <cellStyle name="Currency 2 2 2 2 2 3 3 2 4 2 2" xfId="36483" xr:uid="{36B4776F-74C2-427F-B285-964691F61A3A}"/>
    <cellStyle name="Currency 2 2 2 2 2 3 3 2 4 2 3" xfId="51367" xr:uid="{32EB0CAE-DA3A-484F-82BD-6D88C64A66F4}"/>
    <cellStyle name="Currency 2 2 2 2 2 3 3 2 4 3" xfId="15947" xr:uid="{3D4AB99A-9ACD-40B2-B634-05DB3E67D8F4}"/>
    <cellStyle name="Currency 2 2 2 2 2 3 3 2 4 4" xfId="29637" xr:uid="{3774FA11-8FE6-4795-A461-11D05417E90B}"/>
    <cellStyle name="Currency 2 2 2 2 2 3 3 2 4 5" xfId="44521" xr:uid="{7F83AAB9-A6BF-4C54-ACBB-9691A611B25B}"/>
    <cellStyle name="Currency 2 2 2 2 2 3 3 2 5" xfId="19369" xr:uid="{7E15AC59-BA5A-4F61-A9D2-8B32BEC4B852}"/>
    <cellStyle name="Currency 2 2 2 2 2 3 3 2 5 2" xfId="33061" xr:uid="{D35DE20C-43CD-4E28-A3E1-1C771C3B3963}"/>
    <cellStyle name="Currency 2 2 2 2 2 3 3 2 5 3" xfId="47945" xr:uid="{0D351F9A-AE88-4F4E-A377-C0E129C1B011}"/>
    <cellStyle name="Currency 2 2 2 2 2 3 3 2 6" xfId="12525" xr:uid="{4B0D9708-8D89-4445-B9B1-6C61A6D53010}"/>
    <cellStyle name="Currency 2 2 2 2 2 3 3 2 7" xfId="26215" xr:uid="{103ECC87-7B75-45F3-9ED8-F63C451858A0}"/>
    <cellStyle name="Currency 2 2 2 2 2 3 3 2 8" xfId="41099" xr:uid="{B85D2CA8-11B1-4FEF-8895-7BA7AFB355D6}"/>
    <cellStyle name="Currency 2 2 2 2 2 3 3 3" xfId="5680" xr:uid="{F4DF5AD8-A41D-40DB-9B1C-A5BB4E0FBE38}"/>
    <cellStyle name="Currency 2 2 2 2 2 3 3 3 2" xfId="7393" xr:uid="{644BA1D2-A074-45FD-AB83-70D004A3D203}"/>
    <cellStyle name="Currency 2 2 2 2 2 3 3 3 2 2" xfId="10815" xr:uid="{194E2B77-BC7A-400B-85A8-E7A7B4E33323}"/>
    <cellStyle name="Currency 2 2 2 2 2 3 3 3 2 2 2" xfId="24505" xr:uid="{ED0E1710-0972-4528-9BFD-2B3949506EF2}"/>
    <cellStyle name="Currency 2 2 2 2 2 3 3 3 2 2 2 2" xfId="38197" xr:uid="{8A90663F-41DC-47BE-BF70-BED730A1DB8B}"/>
    <cellStyle name="Currency 2 2 2 2 2 3 3 3 2 2 2 3" xfId="53081" xr:uid="{B2CC4A69-FC50-47DD-ACC2-5F0EC36AE1BE}"/>
    <cellStyle name="Currency 2 2 2 2 2 3 3 3 2 2 3" xfId="17661" xr:uid="{489304F7-9D06-44DF-871F-3C4149342DB8}"/>
    <cellStyle name="Currency 2 2 2 2 2 3 3 3 2 2 4" xfId="31351" xr:uid="{0CB02259-A9D9-4BE0-AC05-81CCA60FE4F5}"/>
    <cellStyle name="Currency 2 2 2 2 2 3 3 3 2 2 5" xfId="46235" xr:uid="{5E9FE539-44BD-4773-A372-76D074782AAD}"/>
    <cellStyle name="Currency 2 2 2 2 2 3 3 3 2 3" xfId="21083" xr:uid="{7E5CBE34-755F-4D28-8DDC-07D99980DBEA}"/>
    <cellStyle name="Currency 2 2 2 2 2 3 3 3 2 3 2" xfId="34775" xr:uid="{AC51679E-EADC-46A4-95B2-D70B3362F500}"/>
    <cellStyle name="Currency 2 2 2 2 2 3 3 3 2 3 3" xfId="49659" xr:uid="{541AB633-1F32-48EC-A8C9-D1A36EF1B195}"/>
    <cellStyle name="Currency 2 2 2 2 2 3 3 3 2 4" xfId="14239" xr:uid="{0222A331-C453-4F38-A2A9-5C7995C909B8}"/>
    <cellStyle name="Currency 2 2 2 2 2 3 3 3 2 5" xfId="27929" xr:uid="{F9565C20-C828-4284-B203-365F561D63E3}"/>
    <cellStyle name="Currency 2 2 2 2 2 3 3 3 2 6" xfId="42813" xr:uid="{C9F6EEC5-B7C4-4FA3-9309-2EFDC8DC8405}"/>
    <cellStyle name="Currency 2 2 2 2 2 3 3 3 3" xfId="9103" xr:uid="{E8C6B15F-D5AF-4BEF-A06D-0E67FD4A2D61}"/>
    <cellStyle name="Currency 2 2 2 2 2 3 3 3 3 2" xfId="22793" xr:uid="{366A71A8-1F78-4D59-9004-E98F3DB81273}"/>
    <cellStyle name="Currency 2 2 2 2 2 3 3 3 3 2 2" xfId="36485" xr:uid="{35CA87BF-3B96-4D01-B3B4-E4EB24A1EEAF}"/>
    <cellStyle name="Currency 2 2 2 2 2 3 3 3 3 2 3" xfId="51369" xr:uid="{96EDF360-65C6-465D-A106-9E8EC839AE62}"/>
    <cellStyle name="Currency 2 2 2 2 2 3 3 3 3 3" xfId="15949" xr:uid="{CEE4B1CC-9041-487E-A166-C7C2EC299DC5}"/>
    <cellStyle name="Currency 2 2 2 2 2 3 3 3 3 4" xfId="29639" xr:uid="{90E126C2-3D82-49C8-BBE3-A797670472FD}"/>
    <cellStyle name="Currency 2 2 2 2 2 3 3 3 3 5" xfId="44523" xr:uid="{C7A3D835-A207-45DA-8DD2-4B1BEFE8AE1F}"/>
    <cellStyle name="Currency 2 2 2 2 2 3 3 3 4" xfId="19371" xr:uid="{1D98A97E-61F9-45B4-89B1-B0051099B102}"/>
    <cellStyle name="Currency 2 2 2 2 2 3 3 3 4 2" xfId="33063" xr:uid="{E7BAD162-BF7F-4172-ACA5-F12BAF77FCA0}"/>
    <cellStyle name="Currency 2 2 2 2 2 3 3 3 4 3" xfId="47947" xr:uid="{B2666BEF-4DC7-4D09-84AD-D6E607BA1CE0}"/>
    <cellStyle name="Currency 2 2 2 2 2 3 3 3 5" xfId="12527" xr:uid="{D08B4FC2-488F-44F3-9C27-0AEF6D056A07}"/>
    <cellStyle name="Currency 2 2 2 2 2 3 3 3 6" xfId="26217" xr:uid="{620343EF-4683-4B67-BF66-8D16FCBFFB6D}"/>
    <cellStyle name="Currency 2 2 2 2 2 3 3 3 7" xfId="41101" xr:uid="{D18C794A-67B3-421A-B036-A284551A151C}"/>
    <cellStyle name="Currency 2 2 2 2 2 3 3 4" xfId="5681" xr:uid="{56D6C2C3-B2E7-4A96-8EC4-3132AD7C7F3B}"/>
    <cellStyle name="Currency 2 2 2 2 2 3 3 4 2" xfId="7394" xr:uid="{9804FB83-AFE7-4C6E-8B40-3CA25B637D9D}"/>
    <cellStyle name="Currency 2 2 2 2 2 3 3 4 2 2" xfId="10816" xr:uid="{5930D579-F968-4D73-A291-A45C7524AA27}"/>
    <cellStyle name="Currency 2 2 2 2 2 3 3 4 2 2 2" xfId="24506" xr:uid="{DF69831E-D716-467C-B42C-5AD79219C4FB}"/>
    <cellStyle name="Currency 2 2 2 2 2 3 3 4 2 2 2 2" xfId="38198" xr:uid="{523E2ACA-11D0-4CF0-842A-BFC80B9D4E32}"/>
    <cellStyle name="Currency 2 2 2 2 2 3 3 4 2 2 2 3" xfId="53082" xr:uid="{DF241845-A707-40E0-88A1-9AF702E0D479}"/>
    <cellStyle name="Currency 2 2 2 2 2 3 3 4 2 2 3" xfId="17662" xr:uid="{3451778D-0EBB-41C7-9F56-D03199249A18}"/>
    <cellStyle name="Currency 2 2 2 2 2 3 3 4 2 2 4" xfId="31352" xr:uid="{3D52D441-B738-434C-AAC2-983876E3D810}"/>
    <cellStyle name="Currency 2 2 2 2 2 3 3 4 2 2 5" xfId="46236" xr:uid="{80B62B7D-6F12-4BF1-A485-B711B0F15461}"/>
    <cellStyle name="Currency 2 2 2 2 2 3 3 4 2 3" xfId="21084" xr:uid="{5BDE8EB5-6142-4366-9016-3674D3B1F2CD}"/>
    <cellStyle name="Currency 2 2 2 2 2 3 3 4 2 3 2" xfId="34776" xr:uid="{024D93E4-A758-43E7-B21A-FE3DCD52C69C}"/>
    <cellStyle name="Currency 2 2 2 2 2 3 3 4 2 3 3" xfId="49660" xr:uid="{36CD1D4C-04F7-4EC5-913A-5A809AA2B53E}"/>
    <cellStyle name="Currency 2 2 2 2 2 3 3 4 2 4" xfId="14240" xr:uid="{1B874976-D55F-49F3-90F0-E4E4C8246542}"/>
    <cellStyle name="Currency 2 2 2 2 2 3 3 4 2 5" xfId="27930" xr:uid="{934BC524-BEBB-4F7E-8CC4-C2A6110D5672}"/>
    <cellStyle name="Currency 2 2 2 2 2 3 3 4 2 6" xfId="42814" xr:uid="{7EB6751F-73DE-4F39-80B6-E97EAD2CDDA5}"/>
    <cellStyle name="Currency 2 2 2 2 2 3 3 4 3" xfId="9104" xr:uid="{B13A99AB-3729-4639-85B5-6469FE257B2C}"/>
    <cellStyle name="Currency 2 2 2 2 2 3 3 4 3 2" xfId="22794" xr:uid="{63E911BA-6EFF-43FC-A843-F15466DB0C55}"/>
    <cellStyle name="Currency 2 2 2 2 2 3 3 4 3 2 2" xfId="36486" xr:uid="{DCD0C56E-82C6-400D-B4CE-8B90E700B3A3}"/>
    <cellStyle name="Currency 2 2 2 2 2 3 3 4 3 2 3" xfId="51370" xr:uid="{CB295856-62E6-443E-898B-ECD4AB0BB945}"/>
    <cellStyle name="Currency 2 2 2 2 2 3 3 4 3 3" xfId="15950" xr:uid="{321E1F76-79D9-4B00-B959-40F387E00423}"/>
    <cellStyle name="Currency 2 2 2 2 2 3 3 4 3 4" xfId="29640" xr:uid="{FB86F803-64B7-40F6-8BAB-DD3809FA517F}"/>
    <cellStyle name="Currency 2 2 2 2 2 3 3 4 3 5" xfId="44524" xr:uid="{449CC057-B0D3-4F4F-BEB5-E63E8E7EE99B}"/>
    <cellStyle name="Currency 2 2 2 2 2 3 3 4 4" xfId="19372" xr:uid="{933D5A56-797A-44AB-8F7B-2E0322D43683}"/>
    <cellStyle name="Currency 2 2 2 2 2 3 3 4 4 2" xfId="33064" xr:uid="{03DC84C4-A1FE-4305-B671-C3E41AE41AA6}"/>
    <cellStyle name="Currency 2 2 2 2 2 3 3 4 4 3" xfId="47948" xr:uid="{A55D45D2-9F45-4A27-B78A-AC88D3C73AE3}"/>
    <cellStyle name="Currency 2 2 2 2 2 3 3 4 5" xfId="12528" xr:uid="{F1A6DB93-05A0-4C96-B01F-006F196908BF}"/>
    <cellStyle name="Currency 2 2 2 2 2 3 3 4 6" xfId="26218" xr:uid="{43EE22B5-2959-4C2B-B9F0-390EB9BFC27B}"/>
    <cellStyle name="Currency 2 2 2 2 2 3 3 4 7" xfId="41102" xr:uid="{7ED61EF3-8D73-47DF-A2AB-F78A58CF6DF2}"/>
    <cellStyle name="Currency 2 2 2 2 2 3 3 5" xfId="7390" xr:uid="{3F9FB39D-1C47-410D-A3F1-05C184A99838}"/>
    <cellStyle name="Currency 2 2 2 2 2 3 3 5 2" xfId="10812" xr:uid="{750A57EB-6A99-4BE5-8878-7CC1BD989810}"/>
    <cellStyle name="Currency 2 2 2 2 2 3 3 5 2 2" xfId="24502" xr:uid="{686EC9A4-DF3F-4D17-A04A-687AAC9CAA30}"/>
    <cellStyle name="Currency 2 2 2 2 2 3 3 5 2 2 2" xfId="38194" xr:uid="{C7A72BCF-F4F9-4FD6-8ED4-0B058A7307E5}"/>
    <cellStyle name="Currency 2 2 2 2 2 3 3 5 2 2 3" xfId="53078" xr:uid="{B8F219CD-6F68-4E53-BBF3-984ED5E20041}"/>
    <cellStyle name="Currency 2 2 2 2 2 3 3 5 2 3" xfId="17658" xr:uid="{5CADB8E4-912B-4C1A-905B-5BB24E4C22CC}"/>
    <cellStyle name="Currency 2 2 2 2 2 3 3 5 2 4" xfId="31348" xr:uid="{163EED40-84FD-40D0-87DE-C1420D09AF31}"/>
    <cellStyle name="Currency 2 2 2 2 2 3 3 5 2 5" xfId="46232" xr:uid="{90AF9DB5-D028-47ED-ADE6-B5E7B12697B5}"/>
    <cellStyle name="Currency 2 2 2 2 2 3 3 5 3" xfId="21080" xr:uid="{52DFF7BA-4AA4-4825-B3E2-0FB43817B13E}"/>
    <cellStyle name="Currency 2 2 2 2 2 3 3 5 3 2" xfId="34772" xr:uid="{5DDB9BBE-E5AD-41B2-B4E0-2784F150D037}"/>
    <cellStyle name="Currency 2 2 2 2 2 3 3 5 3 3" xfId="49656" xr:uid="{85E073D5-6E73-45F2-AC60-2663F761B089}"/>
    <cellStyle name="Currency 2 2 2 2 2 3 3 5 4" xfId="14236" xr:uid="{3649AE23-9B83-405D-8FB1-E17E88B95BEA}"/>
    <cellStyle name="Currency 2 2 2 2 2 3 3 5 5" xfId="27926" xr:uid="{240FA637-C9B2-41F8-9D56-E573B801771E}"/>
    <cellStyle name="Currency 2 2 2 2 2 3 3 5 6" xfId="42810" xr:uid="{407491C1-E4F5-4560-9E71-23C618842F48}"/>
    <cellStyle name="Currency 2 2 2 2 2 3 3 6" xfId="9100" xr:uid="{98412DA8-042C-4FEA-96AF-425D3C657F2C}"/>
    <cellStyle name="Currency 2 2 2 2 2 3 3 6 2" xfId="22790" xr:uid="{512012A1-6B15-4B7B-B582-4ED48C4F7C79}"/>
    <cellStyle name="Currency 2 2 2 2 2 3 3 6 2 2" xfId="36482" xr:uid="{CBB168FC-A485-4400-9E9C-36592A17DEA8}"/>
    <cellStyle name="Currency 2 2 2 2 2 3 3 6 2 3" xfId="51366" xr:uid="{DE0B386F-04D6-4493-832B-CDD939C1CBF8}"/>
    <cellStyle name="Currency 2 2 2 2 2 3 3 6 3" xfId="15946" xr:uid="{DCE8CC80-4C65-4E26-9644-8A292D97844C}"/>
    <cellStyle name="Currency 2 2 2 2 2 3 3 6 4" xfId="29636" xr:uid="{E1020004-99E6-49EC-AAA2-F5D3EF07EF47}"/>
    <cellStyle name="Currency 2 2 2 2 2 3 3 6 5" xfId="44520" xr:uid="{EB6568F6-9B8F-45FE-AD3D-28FB0733CF25}"/>
    <cellStyle name="Currency 2 2 2 2 2 3 3 7" xfId="19368" xr:uid="{91B63BF9-AFBE-40FE-AA2C-D159CBFDD712}"/>
    <cellStyle name="Currency 2 2 2 2 2 3 3 7 2" xfId="33060" xr:uid="{8CADEE8F-162F-4034-8B52-E99D6C0DB9FF}"/>
    <cellStyle name="Currency 2 2 2 2 2 3 3 7 3" xfId="47944" xr:uid="{5C2ADE75-5A7E-483A-84EE-76E4AC352D9E}"/>
    <cellStyle name="Currency 2 2 2 2 2 3 3 8" xfId="12524" xr:uid="{0DA8DEB8-F56D-4EAA-80D3-8C0DE263F279}"/>
    <cellStyle name="Currency 2 2 2 2 2 3 3 9" xfId="26214" xr:uid="{925D1268-C612-4C3F-BC8F-CABD144C32D4}"/>
    <cellStyle name="Currency 2 2 2 2 2 3 4" xfId="5682" xr:uid="{5A383040-11E6-44AC-A4E4-ECA7DF7DB6EC}"/>
    <cellStyle name="Currency 2 2 2 2 2 3 4 2" xfId="5683" xr:uid="{12712392-6552-47B9-911D-E8A503D843DA}"/>
    <cellStyle name="Currency 2 2 2 2 2 3 4 2 2" xfId="7396" xr:uid="{01637735-A761-4DCF-9DFF-60AAADC9DF98}"/>
    <cellStyle name="Currency 2 2 2 2 2 3 4 2 2 2" xfId="10818" xr:uid="{C7487C59-8931-47A4-8D92-31DA7D2AC899}"/>
    <cellStyle name="Currency 2 2 2 2 2 3 4 2 2 2 2" xfId="24508" xr:uid="{EF5BD55C-1302-4B50-B40B-4F6788019935}"/>
    <cellStyle name="Currency 2 2 2 2 2 3 4 2 2 2 2 2" xfId="38200" xr:uid="{4FD67C6E-5E4A-406B-9C61-EB78E0616BD0}"/>
    <cellStyle name="Currency 2 2 2 2 2 3 4 2 2 2 2 3" xfId="53084" xr:uid="{5E0956FC-03F8-4DC8-B1B2-15E14F742D0F}"/>
    <cellStyle name="Currency 2 2 2 2 2 3 4 2 2 2 3" xfId="17664" xr:uid="{2CDC9992-0DED-40F7-9633-5F36CE872F84}"/>
    <cellStyle name="Currency 2 2 2 2 2 3 4 2 2 2 4" xfId="31354" xr:uid="{E0135741-53BA-4AD8-9A63-2038C29C80D7}"/>
    <cellStyle name="Currency 2 2 2 2 2 3 4 2 2 2 5" xfId="46238" xr:uid="{A098A12C-25C2-4BF2-B6BF-A85BD10F6E33}"/>
    <cellStyle name="Currency 2 2 2 2 2 3 4 2 2 3" xfId="21086" xr:uid="{F068CA46-2F24-46CD-BC72-BACB24DAEB16}"/>
    <cellStyle name="Currency 2 2 2 2 2 3 4 2 2 3 2" xfId="34778" xr:uid="{D6C0BD58-EF31-4EDD-8B45-21FC0CC426A9}"/>
    <cellStyle name="Currency 2 2 2 2 2 3 4 2 2 3 3" xfId="49662" xr:uid="{2FDC355B-2CA1-4BA7-8725-A76D6F6E6A1E}"/>
    <cellStyle name="Currency 2 2 2 2 2 3 4 2 2 4" xfId="14242" xr:uid="{2531C796-DA79-445F-8E16-64A81146232C}"/>
    <cellStyle name="Currency 2 2 2 2 2 3 4 2 2 5" xfId="27932" xr:uid="{60C4DCA9-D2B5-4D62-873E-55E415D629C3}"/>
    <cellStyle name="Currency 2 2 2 2 2 3 4 2 2 6" xfId="42816" xr:uid="{1F951537-824C-4AC9-A3BE-B32C7B10E933}"/>
    <cellStyle name="Currency 2 2 2 2 2 3 4 2 3" xfId="9106" xr:uid="{B0DC0A36-3502-446E-8902-F154B0835874}"/>
    <cellStyle name="Currency 2 2 2 2 2 3 4 2 3 2" xfId="22796" xr:uid="{C914676C-BD40-4E85-A04F-E1F509D08CEB}"/>
    <cellStyle name="Currency 2 2 2 2 2 3 4 2 3 2 2" xfId="36488" xr:uid="{213BC251-F040-44C6-8EB4-09BE9343C12C}"/>
    <cellStyle name="Currency 2 2 2 2 2 3 4 2 3 2 3" xfId="51372" xr:uid="{47C3A6D6-C689-4A70-801C-881CE69BEC37}"/>
    <cellStyle name="Currency 2 2 2 2 2 3 4 2 3 3" xfId="15952" xr:uid="{59122AF3-9C11-4540-AD37-4833E9A71EF2}"/>
    <cellStyle name="Currency 2 2 2 2 2 3 4 2 3 4" xfId="29642" xr:uid="{74E224FC-7C44-478B-B7FC-1758DBA2B8CA}"/>
    <cellStyle name="Currency 2 2 2 2 2 3 4 2 3 5" xfId="44526" xr:uid="{5CD008BA-75A4-497F-8319-6A656A0E5E9D}"/>
    <cellStyle name="Currency 2 2 2 2 2 3 4 2 4" xfId="19374" xr:uid="{63A0E4FF-E5FE-41D2-BAC9-EEB98185C5F7}"/>
    <cellStyle name="Currency 2 2 2 2 2 3 4 2 4 2" xfId="33066" xr:uid="{91FF8078-A0FD-4CB7-8E69-8B1DE9FB2CFD}"/>
    <cellStyle name="Currency 2 2 2 2 2 3 4 2 4 3" xfId="47950" xr:uid="{BED625DC-3ACD-49A0-8B39-580386AAF867}"/>
    <cellStyle name="Currency 2 2 2 2 2 3 4 2 5" xfId="12530" xr:uid="{860592EE-ED00-4A9F-A1FB-F9CDCB165F16}"/>
    <cellStyle name="Currency 2 2 2 2 2 3 4 2 6" xfId="26220" xr:uid="{A12313F9-8BFF-4F95-A2FC-3B73703FF638}"/>
    <cellStyle name="Currency 2 2 2 2 2 3 4 2 7" xfId="41104" xr:uid="{C0A12D1A-0D2D-4FDC-8CB9-AE0B95001581}"/>
    <cellStyle name="Currency 2 2 2 2 2 3 4 3" xfId="7395" xr:uid="{10ECD721-2D9A-4819-8A4C-2080D934EE7E}"/>
    <cellStyle name="Currency 2 2 2 2 2 3 4 3 2" xfId="10817" xr:uid="{189C5B25-E9FD-4424-85E7-DEBD9F3C69A4}"/>
    <cellStyle name="Currency 2 2 2 2 2 3 4 3 2 2" xfId="24507" xr:uid="{4F2392E6-F0B5-4E16-91F7-D2661F71315C}"/>
    <cellStyle name="Currency 2 2 2 2 2 3 4 3 2 2 2" xfId="38199" xr:uid="{96FD25DF-275E-43F1-A521-BF5D6C3655E6}"/>
    <cellStyle name="Currency 2 2 2 2 2 3 4 3 2 2 3" xfId="53083" xr:uid="{39F5E171-D05C-435E-93CA-6D978F03241B}"/>
    <cellStyle name="Currency 2 2 2 2 2 3 4 3 2 3" xfId="17663" xr:uid="{5DB0DAD4-429F-4876-9795-DD33EC332B9F}"/>
    <cellStyle name="Currency 2 2 2 2 2 3 4 3 2 4" xfId="31353" xr:uid="{0D4CEFA0-2AEC-47DD-B54D-62A220A432AF}"/>
    <cellStyle name="Currency 2 2 2 2 2 3 4 3 2 5" xfId="46237" xr:uid="{D2AAF47E-3D6A-4E5F-A4AB-58AFFB53BAF2}"/>
    <cellStyle name="Currency 2 2 2 2 2 3 4 3 3" xfId="21085" xr:uid="{CC156AD0-BF62-4A8D-980B-C8FF76187347}"/>
    <cellStyle name="Currency 2 2 2 2 2 3 4 3 3 2" xfId="34777" xr:uid="{E5E66A32-33B4-4B11-AE02-C525CBA95E75}"/>
    <cellStyle name="Currency 2 2 2 2 2 3 4 3 3 3" xfId="49661" xr:uid="{2798D4BA-CC79-4B8B-90FD-2B8D1FDADCBF}"/>
    <cellStyle name="Currency 2 2 2 2 2 3 4 3 4" xfId="14241" xr:uid="{269EEEA9-FCFC-4808-AF8D-52EDA9B21BCB}"/>
    <cellStyle name="Currency 2 2 2 2 2 3 4 3 5" xfId="27931" xr:uid="{0D846433-4C7F-4D08-AB68-A45FA19DA6A9}"/>
    <cellStyle name="Currency 2 2 2 2 2 3 4 3 6" xfId="42815" xr:uid="{3C70F229-4EC3-4BC3-9A62-8F36DD56AA9A}"/>
    <cellStyle name="Currency 2 2 2 2 2 3 4 4" xfId="9105" xr:uid="{5FC96565-DA92-4DBB-9DD6-12CB0ECB8992}"/>
    <cellStyle name="Currency 2 2 2 2 2 3 4 4 2" xfId="22795" xr:uid="{E8FDC2D9-E60A-43AF-BCFA-2BD7B2B54D32}"/>
    <cellStyle name="Currency 2 2 2 2 2 3 4 4 2 2" xfId="36487" xr:uid="{20E31D95-E2EF-4895-9092-7C758C74DED2}"/>
    <cellStyle name="Currency 2 2 2 2 2 3 4 4 2 3" xfId="51371" xr:uid="{279EE201-992C-4C2D-82F3-28743AF04996}"/>
    <cellStyle name="Currency 2 2 2 2 2 3 4 4 3" xfId="15951" xr:uid="{F10CA66A-D402-4ECB-8D90-5974C9106632}"/>
    <cellStyle name="Currency 2 2 2 2 2 3 4 4 4" xfId="29641" xr:uid="{D5A9706E-E03F-4515-A396-F5527884F32C}"/>
    <cellStyle name="Currency 2 2 2 2 2 3 4 4 5" xfId="44525" xr:uid="{86C275CF-4EE7-42BF-9F33-9644A6495324}"/>
    <cellStyle name="Currency 2 2 2 2 2 3 4 5" xfId="19373" xr:uid="{3D6447AA-7240-46C3-B692-1F433124F6BC}"/>
    <cellStyle name="Currency 2 2 2 2 2 3 4 5 2" xfId="33065" xr:uid="{AB4A9F88-4139-450D-8475-B395DC074436}"/>
    <cellStyle name="Currency 2 2 2 2 2 3 4 5 3" xfId="47949" xr:uid="{FCB3EFC6-10AF-4377-ACB2-17CA8FB03CB3}"/>
    <cellStyle name="Currency 2 2 2 2 2 3 4 6" xfId="12529" xr:uid="{097BC9F2-CA76-4D64-82D5-C9D8B16ED040}"/>
    <cellStyle name="Currency 2 2 2 2 2 3 4 7" xfId="26219" xr:uid="{682BB0EC-D539-4731-B4FB-179FF8294F3C}"/>
    <cellStyle name="Currency 2 2 2 2 2 3 4 8" xfId="41103" xr:uid="{6203A792-9195-438E-A563-C72A5FA83ED0}"/>
    <cellStyle name="Currency 2 2 2 2 2 3 5" xfId="5684" xr:uid="{9DA1F352-F12E-4E00-B38E-ECE71FFB7E83}"/>
    <cellStyle name="Currency 2 2 2 2 2 3 5 2" xfId="7397" xr:uid="{F9A0C521-4A9B-4219-B61E-1634B64F6A37}"/>
    <cellStyle name="Currency 2 2 2 2 2 3 5 2 2" xfId="10819" xr:uid="{28363CC1-E243-4ADD-985B-E2AF10AB0705}"/>
    <cellStyle name="Currency 2 2 2 2 2 3 5 2 2 2" xfId="24509" xr:uid="{74361B19-D8CF-42FA-BFB7-F2CC5A6D0A78}"/>
    <cellStyle name="Currency 2 2 2 2 2 3 5 2 2 2 2" xfId="38201" xr:uid="{70C9EC59-ED05-488E-AB9A-618F073831C0}"/>
    <cellStyle name="Currency 2 2 2 2 2 3 5 2 2 2 3" xfId="53085" xr:uid="{28BE8304-F7D0-4B7C-8803-846BBFF6CEF1}"/>
    <cellStyle name="Currency 2 2 2 2 2 3 5 2 2 3" xfId="17665" xr:uid="{5AA33423-0F73-4BBD-9CE0-03CDE88F057F}"/>
    <cellStyle name="Currency 2 2 2 2 2 3 5 2 2 4" xfId="31355" xr:uid="{E63F5B0B-F15C-4250-A36D-A27024375A19}"/>
    <cellStyle name="Currency 2 2 2 2 2 3 5 2 2 5" xfId="46239" xr:uid="{3E952C22-89F7-4B1C-B6A2-695E2609AFF8}"/>
    <cellStyle name="Currency 2 2 2 2 2 3 5 2 3" xfId="21087" xr:uid="{2632680D-1B9A-4AB8-8329-2B59D6F8A152}"/>
    <cellStyle name="Currency 2 2 2 2 2 3 5 2 3 2" xfId="34779" xr:uid="{31DAFF2A-021B-4A76-B752-197920A8073D}"/>
    <cellStyle name="Currency 2 2 2 2 2 3 5 2 3 3" xfId="49663" xr:uid="{DAAF2159-4BB2-4AB3-B0AF-2F8FAB5FA8ED}"/>
    <cellStyle name="Currency 2 2 2 2 2 3 5 2 4" xfId="14243" xr:uid="{134C607A-A004-4823-9555-987801F6D806}"/>
    <cellStyle name="Currency 2 2 2 2 2 3 5 2 5" xfId="27933" xr:uid="{C95DD5F4-A110-4317-9383-BF79157F21A6}"/>
    <cellStyle name="Currency 2 2 2 2 2 3 5 2 6" xfId="42817" xr:uid="{F0BAB784-2C7D-4524-8FCB-01E37C482FDA}"/>
    <cellStyle name="Currency 2 2 2 2 2 3 5 3" xfId="9107" xr:uid="{B9311506-3755-4759-92BC-524A7532D675}"/>
    <cellStyle name="Currency 2 2 2 2 2 3 5 3 2" xfId="22797" xr:uid="{B2D6445E-06EB-4660-90DA-06555AB7E25C}"/>
    <cellStyle name="Currency 2 2 2 2 2 3 5 3 2 2" xfId="36489" xr:uid="{E180F47D-40DB-4406-AE19-7F072A6315E3}"/>
    <cellStyle name="Currency 2 2 2 2 2 3 5 3 2 3" xfId="51373" xr:uid="{184524BD-0019-4E9E-83EA-F212C1B0B507}"/>
    <cellStyle name="Currency 2 2 2 2 2 3 5 3 3" xfId="15953" xr:uid="{6F45DC2A-3513-4E3C-9577-41421BADFF01}"/>
    <cellStyle name="Currency 2 2 2 2 2 3 5 3 4" xfId="29643" xr:uid="{0F0DD505-9B1C-4D2C-BC92-C366554460C8}"/>
    <cellStyle name="Currency 2 2 2 2 2 3 5 3 5" xfId="44527" xr:uid="{F9AE908F-C89E-4203-A38F-37FF3F3AE619}"/>
    <cellStyle name="Currency 2 2 2 2 2 3 5 4" xfId="19375" xr:uid="{FB815F10-B0EE-415B-A9C1-CF40E9631576}"/>
    <cellStyle name="Currency 2 2 2 2 2 3 5 4 2" xfId="33067" xr:uid="{CC799A3C-9C93-476F-9C71-1392E10C2F3B}"/>
    <cellStyle name="Currency 2 2 2 2 2 3 5 4 3" xfId="47951" xr:uid="{8FD1A3A0-09B9-4023-B95A-0821F092788B}"/>
    <cellStyle name="Currency 2 2 2 2 2 3 5 5" xfId="12531" xr:uid="{FB6EB98D-7B29-47B2-A276-E89E8BD84BC5}"/>
    <cellStyle name="Currency 2 2 2 2 2 3 5 6" xfId="26221" xr:uid="{975EEAF1-EE2F-402A-8652-3AA676FBF235}"/>
    <cellStyle name="Currency 2 2 2 2 2 3 5 7" xfId="41105" xr:uid="{BCDD19BF-8BA7-4E0B-87C8-17EBA2B56C91}"/>
    <cellStyle name="Currency 2 2 2 2 2 3 6" xfId="5685" xr:uid="{38E616EC-FA17-4116-AC0B-027B138EC6B6}"/>
    <cellStyle name="Currency 2 2 2 2 2 3 6 2" xfId="7398" xr:uid="{6E51ACE2-CDB3-4A65-BDD3-B0D6B0673D38}"/>
    <cellStyle name="Currency 2 2 2 2 2 3 6 2 2" xfId="10820" xr:uid="{D7EB360B-466C-4AA5-81B2-94ED829C3CB5}"/>
    <cellStyle name="Currency 2 2 2 2 2 3 6 2 2 2" xfId="24510" xr:uid="{1C089775-0573-4802-9FEA-F64687D92F62}"/>
    <cellStyle name="Currency 2 2 2 2 2 3 6 2 2 2 2" xfId="38202" xr:uid="{EAD0597F-FC58-46D5-8830-0C4BF268A297}"/>
    <cellStyle name="Currency 2 2 2 2 2 3 6 2 2 2 3" xfId="53086" xr:uid="{E17332EC-4247-4006-8D14-1E77093B1061}"/>
    <cellStyle name="Currency 2 2 2 2 2 3 6 2 2 3" xfId="17666" xr:uid="{57D45DE9-5631-451C-9076-6289E5A353E5}"/>
    <cellStyle name="Currency 2 2 2 2 2 3 6 2 2 4" xfId="31356" xr:uid="{D67565DB-B32D-40AC-9949-45A47CA5585F}"/>
    <cellStyle name="Currency 2 2 2 2 2 3 6 2 2 5" xfId="46240" xr:uid="{36E40FBB-CDF3-4C0D-A352-0F7AA8BC1266}"/>
    <cellStyle name="Currency 2 2 2 2 2 3 6 2 3" xfId="21088" xr:uid="{BF158A6A-FEAB-4EC2-A119-3E413D2D73DD}"/>
    <cellStyle name="Currency 2 2 2 2 2 3 6 2 3 2" xfId="34780" xr:uid="{7DB03465-7885-4E84-88D0-EB42668696D4}"/>
    <cellStyle name="Currency 2 2 2 2 2 3 6 2 3 3" xfId="49664" xr:uid="{7F0B33F2-1B3E-489D-A75D-F67F6074F7E9}"/>
    <cellStyle name="Currency 2 2 2 2 2 3 6 2 4" xfId="14244" xr:uid="{8CBE662D-D575-4D3C-9852-E6C65949D522}"/>
    <cellStyle name="Currency 2 2 2 2 2 3 6 2 5" xfId="27934" xr:uid="{3091AB6C-A408-4F04-A79B-384E1419B01B}"/>
    <cellStyle name="Currency 2 2 2 2 2 3 6 2 6" xfId="42818" xr:uid="{148E94C6-BBB3-4305-B512-3C06D25835A0}"/>
    <cellStyle name="Currency 2 2 2 2 2 3 6 3" xfId="9108" xr:uid="{15137617-BB44-4198-AAE9-2DB95A4F1B04}"/>
    <cellStyle name="Currency 2 2 2 2 2 3 6 3 2" xfId="22798" xr:uid="{A1C8CAC3-70D3-48C4-84B8-156FBF9C8A5C}"/>
    <cellStyle name="Currency 2 2 2 2 2 3 6 3 2 2" xfId="36490" xr:uid="{0C4ECC6D-885E-4A74-8988-B890ABED5699}"/>
    <cellStyle name="Currency 2 2 2 2 2 3 6 3 2 3" xfId="51374" xr:uid="{3F6C89A1-BF70-493D-B3F5-0502CB55A383}"/>
    <cellStyle name="Currency 2 2 2 2 2 3 6 3 3" xfId="15954" xr:uid="{A356418B-71EF-424D-A4B3-F4B6E8D2A6E2}"/>
    <cellStyle name="Currency 2 2 2 2 2 3 6 3 4" xfId="29644" xr:uid="{D7E0BE89-F7E8-4E14-A925-C0E60290936D}"/>
    <cellStyle name="Currency 2 2 2 2 2 3 6 3 5" xfId="44528" xr:uid="{64F67E65-ACF0-4997-8144-F6C1D5088EEC}"/>
    <cellStyle name="Currency 2 2 2 2 2 3 6 4" xfId="19376" xr:uid="{A9F40066-878B-4ACB-8E13-53A8471912F3}"/>
    <cellStyle name="Currency 2 2 2 2 2 3 6 4 2" xfId="33068" xr:uid="{6E8C7600-8200-4CA5-8B6C-CDD29C9CF271}"/>
    <cellStyle name="Currency 2 2 2 2 2 3 6 4 3" xfId="47952" xr:uid="{1916505F-0923-42EA-92D9-012077AAD922}"/>
    <cellStyle name="Currency 2 2 2 2 2 3 6 5" xfId="12532" xr:uid="{DF075FC3-EF8E-448B-9E38-DBBFE4FEBD19}"/>
    <cellStyle name="Currency 2 2 2 2 2 3 6 6" xfId="26222" xr:uid="{AFC44B8B-DD46-4203-87E0-E27C5F74EFAD}"/>
    <cellStyle name="Currency 2 2 2 2 2 3 6 7" xfId="41106" xr:uid="{20A92C58-EA26-41D9-86D5-6C58821C323B}"/>
    <cellStyle name="Currency 2 2 2 2 2 3 7" xfId="7384" xr:uid="{019FDC35-ACB2-4A11-99DD-9C956A642761}"/>
    <cellStyle name="Currency 2 2 2 2 2 3 7 2" xfId="10806" xr:uid="{5BFFCD7B-C814-4681-BA47-C5D550598C85}"/>
    <cellStyle name="Currency 2 2 2 2 2 3 7 2 2" xfId="24496" xr:uid="{FF407FF4-A0D1-4A3F-858A-8D4EA9BAB88A}"/>
    <cellStyle name="Currency 2 2 2 2 2 3 7 2 2 2" xfId="38188" xr:uid="{2FAC3989-38C3-4290-BA9D-B7C9E9E2BE44}"/>
    <cellStyle name="Currency 2 2 2 2 2 3 7 2 2 3" xfId="53072" xr:uid="{655EBDA5-BE11-4541-BD2A-C9468203E521}"/>
    <cellStyle name="Currency 2 2 2 2 2 3 7 2 3" xfId="17652" xr:uid="{901CC6E6-A32C-4B09-962C-DFF57D375AA0}"/>
    <cellStyle name="Currency 2 2 2 2 2 3 7 2 4" xfId="31342" xr:uid="{2E9444A1-8A40-442A-A92B-B553209C3D26}"/>
    <cellStyle name="Currency 2 2 2 2 2 3 7 2 5" xfId="46226" xr:uid="{249C1C93-A911-4388-BBA5-0111F17E9B3A}"/>
    <cellStyle name="Currency 2 2 2 2 2 3 7 3" xfId="21074" xr:uid="{5659C813-520D-4449-86B4-873F7EA2BAE3}"/>
    <cellStyle name="Currency 2 2 2 2 2 3 7 3 2" xfId="34766" xr:uid="{68C1A170-2A3A-4E43-B24B-E1FA3D86D56D}"/>
    <cellStyle name="Currency 2 2 2 2 2 3 7 3 3" xfId="49650" xr:uid="{EDE962ED-EE15-4396-B408-FCAA18F6C91C}"/>
    <cellStyle name="Currency 2 2 2 2 2 3 7 4" xfId="14230" xr:uid="{E6918B03-10D8-444D-AAEA-FF45B5995F56}"/>
    <cellStyle name="Currency 2 2 2 2 2 3 7 5" xfId="27920" xr:uid="{CBC28D9B-1296-464B-8D26-146DE2CFF53B}"/>
    <cellStyle name="Currency 2 2 2 2 2 3 7 6" xfId="42804" xr:uid="{0FAA4D34-9143-45B5-970D-E53940C3863A}"/>
    <cellStyle name="Currency 2 2 2 2 2 3 8" xfId="9094" xr:uid="{D5299662-DA9A-40A8-B2F5-9C3BFB7E7799}"/>
    <cellStyle name="Currency 2 2 2 2 2 3 8 2" xfId="22784" xr:uid="{C0978DE1-48C2-49C9-87EA-E91E5908F454}"/>
    <cellStyle name="Currency 2 2 2 2 2 3 8 2 2" xfId="36476" xr:uid="{4C92C817-756E-4D76-8BF3-8143928DED2E}"/>
    <cellStyle name="Currency 2 2 2 2 2 3 8 2 3" xfId="51360" xr:uid="{8B3C2D81-5EC4-469D-879F-226E9510E099}"/>
    <cellStyle name="Currency 2 2 2 2 2 3 8 3" xfId="15940" xr:uid="{CB41F4C6-63B9-41C6-8F36-5710D31C7921}"/>
    <cellStyle name="Currency 2 2 2 2 2 3 8 4" xfId="29630" xr:uid="{C565800E-CAF5-4067-A3CB-1214E1B51DCB}"/>
    <cellStyle name="Currency 2 2 2 2 2 3 8 5" xfId="44514" xr:uid="{632E75FF-8A09-400E-9910-303AED100AD8}"/>
    <cellStyle name="Currency 2 2 2 2 2 3 9" xfId="19362" xr:uid="{C9486B0D-B6CD-4A2C-81A5-4F34B96ADD18}"/>
    <cellStyle name="Currency 2 2 2 2 2 3 9 2" xfId="33054" xr:uid="{834F1A3D-F58A-4EC8-9BCF-AD1ECDD2A9D0}"/>
    <cellStyle name="Currency 2 2 2 2 2 3 9 3" xfId="47938" xr:uid="{BC9F21C2-590D-4A26-8028-46FADFE80F07}"/>
    <cellStyle name="Currency 2 2 2 2 2 4" xfId="5686" xr:uid="{9F3B1CB3-A799-4358-B2A0-01C700FF1956}"/>
    <cellStyle name="Currency 2 2 2 2 2 4 10" xfId="12533" xr:uid="{F7463626-F7DF-44FD-9611-C032AB75F63B}"/>
    <cellStyle name="Currency 2 2 2 2 2 4 11" xfId="26223" xr:uid="{47C878AE-9E57-48B2-A813-0BBF97C157D5}"/>
    <cellStyle name="Currency 2 2 2 2 2 4 12" xfId="41107" xr:uid="{5DE8CFE2-F162-4D24-854C-94A57ABF2BFD}"/>
    <cellStyle name="Currency 2 2 2 2 2 4 2" xfId="5687" xr:uid="{30194134-3A4F-48C5-800E-29C8CED5C818}"/>
    <cellStyle name="Currency 2 2 2 2 2 4 2 10" xfId="41108" xr:uid="{070DD799-DC42-4556-91A6-E0F58AB79594}"/>
    <cellStyle name="Currency 2 2 2 2 2 4 2 2" xfId="5688" xr:uid="{D082B221-45CA-423F-8A88-6566A8A967EC}"/>
    <cellStyle name="Currency 2 2 2 2 2 4 2 2 2" xfId="5689" xr:uid="{CBAA615C-9686-4659-985E-AFAA793F3181}"/>
    <cellStyle name="Currency 2 2 2 2 2 4 2 2 2 2" xfId="7402" xr:uid="{40D30932-A596-4238-96DD-92F4F40429A3}"/>
    <cellStyle name="Currency 2 2 2 2 2 4 2 2 2 2 2" xfId="10824" xr:uid="{6EA61056-2F76-4612-B60A-20E37E64B7D9}"/>
    <cellStyle name="Currency 2 2 2 2 2 4 2 2 2 2 2 2" xfId="24514" xr:uid="{303AC184-0BE3-475F-8A7F-395442C8DF31}"/>
    <cellStyle name="Currency 2 2 2 2 2 4 2 2 2 2 2 2 2" xfId="38206" xr:uid="{C12F92DB-5804-481E-9423-D34D49744699}"/>
    <cellStyle name="Currency 2 2 2 2 2 4 2 2 2 2 2 2 3" xfId="53090" xr:uid="{17321136-07F6-40DA-9D3F-DF05647289D9}"/>
    <cellStyle name="Currency 2 2 2 2 2 4 2 2 2 2 2 3" xfId="17670" xr:uid="{BC5AD722-D9FC-4345-B489-17D8A3B294E2}"/>
    <cellStyle name="Currency 2 2 2 2 2 4 2 2 2 2 2 4" xfId="31360" xr:uid="{3A0FF883-CAA7-4614-A269-13301BA9E534}"/>
    <cellStyle name="Currency 2 2 2 2 2 4 2 2 2 2 2 5" xfId="46244" xr:uid="{94E1BFE7-661E-47AC-BDB0-B294FD9D5DF8}"/>
    <cellStyle name="Currency 2 2 2 2 2 4 2 2 2 2 3" xfId="21092" xr:uid="{C67B1200-58C7-4072-A164-F2D792EBD9AB}"/>
    <cellStyle name="Currency 2 2 2 2 2 4 2 2 2 2 3 2" xfId="34784" xr:uid="{4DE89176-E738-4043-9B71-1D7684576501}"/>
    <cellStyle name="Currency 2 2 2 2 2 4 2 2 2 2 3 3" xfId="49668" xr:uid="{5B1F59BE-76EA-4FE1-B7F2-15E9DE93E655}"/>
    <cellStyle name="Currency 2 2 2 2 2 4 2 2 2 2 4" xfId="14248" xr:uid="{0E5389CE-348A-42E9-9824-30AC5209661F}"/>
    <cellStyle name="Currency 2 2 2 2 2 4 2 2 2 2 5" xfId="27938" xr:uid="{27635B43-A203-4FCD-BA48-961AA4D0DC46}"/>
    <cellStyle name="Currency 2 2 2 2 2 4 2 2 2 2 6" xfId="42822" xr:uid="{BFC50894-9D21-4B2E-8368-5F1AD39A8393}"/>
    <cellStyle name="Currency 2 2 2 2 2 4 2 2 2 3" xfId="9112" xr:uid="{F194D3D0-DF5B-4CF6-8750-25B7F12C61C0}"/>
    <cellStyle name="Currency 2 2 2 2 2 4 2 2 2 3 2" xfId="22802" xr:uid="{10B8349F-505A-4B04-BB7C-23A23E789B56}"/>
    <cellStyle name="Currency 2 2 2 2 2 4 2 2 2 3 2 2" xfId="36494" xr:uid="{81C8F288-27B6-45B0-AF89-C9EA2EA37CE2}"/>
    <cellStyle name="Currency 2 2 2 2 2 4 2 2 2 3 2 3" xfId="51378" xr:uid="{1DD6A4A7-92F2-4EE5-B497-7C7C7E5FE369}"/>
    <cellStyle name="Currency 2 2 2 2 2 4 2 2 2 3 3" xfId="15958" xr:uid="{0D12DDFF-851B-4831-8246-D0F43F859A4B}"/>
    <cellStyle name="Currency 2 2 2 2 2 4 2 2 2 3 4" xfId="29648" xr:uid="{B4D6274F-2443-441A-84C2-55FF91DB7BAF}"/>
    <cellStyle name="Currency 2 2 2 2 2 4 2 2 2 3 5" xfId="44532" xr:uid="{8935AC0C-E139-440C-8B11-284FA732EC4B}"/>
    <cellStyle name="Currency 2 2 2 2 2 4 2 2 2 4" xfId="19380" xr:uid="{5D115240-8BB0-4BC7-8E5A-7B105FCE3C7B}"/>
    <cellStyle name="Currency 2 2 2 2 2 4 2 2 2 4 2" xfId="33072" xr:uid="{5BE22309-B00B-4F4F-92F0-6D1AF2BCF893}"/>
    <cellStyle name="Currency 2 2 2 2 2 4 2 2 2 4 3" xfId="47956" xr:uid="{C98BD770-35F6-4421-9BFB-FFE50FAF5BE2}"/>
    <cellStyle name="Currency 2 2 2 2 2 4 2 2 2 5" xfId="12536" xr:uid="{0644E52D-BF53-4DF3-81EB-70AD127212A8}"/>
    <cellStyle name="Currency 2 2 2 2 2 4 2 2 2 6" xfId="26226" xr:uid="{85424FC8-A553-44F1-B6FE-277F3E73A58E}"/>
    <cellStyle name="Currency 2 2 2 2 2 4 2 2 2 7" xfId="41110" xr:uid="{BA3067CA-B754-447F-AEE1-36E68A87F709}"/>
    <cellStyle name="Currency 2 2 2 2 2 4 2 2 3" xfId="7401" xr:uid="{DD1BA918-A11D-457F-B666-FFB5DA57AA2F}"/>
    <cellStyle name="Currency 2 2 2 2 2 4 2 2 3 2" xfId="10823" xr:uid="{CB7DA649-6974-45C4-9628-2D495B36097F}"/>
    <cellStyle name="Currency 2 2 2 2 2 4 2 2 3 2 2" xfId="24513" xr:uid="{C2C22CE8-DD78-4B0B-B30B-73B352861BFF}"/>
    <cellStyle name="Currency 2 2 2 2 2 4 2 2 3 2 2 2" xfId="38205" xr:uid="{76569D60-F756-41EB-BDB4-9D167FFD3229}"/>
    <cellStyle name="Currency 2 2 2 2 2 4 2 2 3 2 2 3" xfId="53089" xr:uid="{8B544F94-5483-4538-8C7A-6953B308B361}"/>
    <cellStyle name="Currency 2 2 2 2 2 4 2 2 3 2 3" xfId="17669" xr:uid="{A8FB24C5-708E-4265-A784-C3DD54FC617C}"/>
    <cellStyle name="Currency 2 2 2 2 2 4 2 2 3 2 4" xfId="31359" xr:uid="{1DBBBCB4-3467-49DA-87D7-E979B4416B94}"/>
    <cellStyle name="Currency 2 2 2 2 2 4 2 2 3 2 5" xfId="46243" xr:uid="{DAF0D7BC-1B46-496A-8213-63D1920C446D}"/>
    <cellStyle name="Currency 2 2 2 2 2 4 2 2 3 3" xfId="21091" xr:uid="{75F071DF-A7E0-4C67-9964-88194C05CC33}"/>
    <cellStyle name="Currency 2 2 2 2 2 4 2 2 3 3 2" xfId="34783" xr:uid="{CD18DDC5-8AAB-4C02-A667-915DC72D637F}"/>
    <cellStyle name="Currency 2 2 2 2 2 4 2 2 3 3 3" xfId="49667" xr:uid="{1331B43D-18C7-42B8-BEEA-A91A52088719}"/>
    <cellStyle name="Currency 2 2 2 2 2 4 2 2 3 4" xfId="14247" xr:uid="{AF79AF78-96DF-4ECE-98E4-DC76E1136EC9}"/>
    <cellStyle name="Currency 2 2 2 2 2 4 2 2 3 5" xfId="27937" xr:uid="{B56D6C74-B55D-4BD7-B502-C86C30018420}"/>
    <cellStyle name="Currency 2 2 2 2 2 4 2 2 3 6" xfId="42821" xr:uid="{4671BBB8-88EC-423F-8516-6C92E1EC87C2}"/>
    <cellStyle name="Currency 2 2 2 2 2 4 2 2 4" xfId="9111" xr:uid="{CCE3A410-D70F-4F4B-9392-2CAB37DA11ED}"/>
    <cellStyle name="Currency 2 2 2 2 2 4 2 2 4 2" xfId="22801" xr:uid="{B9037394-7197-44F3-9E7E-0FEE3FEA6D03}"/>
    <cellStyle name="Currency 2 2 2 2 2 4 2 2 4 2 2" xfId="36493" xr:uid="{FAC373EC-D285-4E51-9F89-9FC04B0AA192}"/>
    <cellStyle name="Currency 2 2 2 2 2 4 2 2 4 2 3" xfId="51377" xr:uid="{28765888-BE3C-462B-98F0-6A0B176D8FC5}"/>
    <cellStyle name="Currency 2 2 2 2 2 4 2 2 4 3" xfId="15957" xr:uid="{AC70A5C9-2764-41E2-A953-313E40201DDA}"/>
    <cellStyle name="Currency 2 2 2 2 2 4 2 2 4 4" xfId="29647" xr:uid="{7511249A-5DB3-48C5-864A-9C727EA2E675}"/>
    <cellStyle name="Currency 2 2 2 2 2 4 2 2 4 5" xfId="44531" xr:uid="{F1F5F58F-12E4-45A1-8A01-A011863E31A2}"/>
    <cellStyle name="Currency 2 2 2 2 2 4 2 2 5" xfId="19379" xr:uid="{88FDDC81-009D-48C5-B327-0DE1645D88D2}"/>
    <cellStyle name="Currency 2 2 2 2 2 4 2 2 5 2" xfId="33071" xr:uid="{80B7F1D8-10F7-4D9A-82AF-D22A32F73D47}"/>
    <cellStyle name="Currency 2 2 2 2 2 4 2 2 5 3" xfId="47955" xr:uid="{64F74728-EC42-44F4-9235-A4808FD746DC}"/>
    <cellStyle name="Currency 2 2 2 2 2 4 2 2 6" xfId="12535" xr:uid="{95B793B6-4CEA-4BAC-A14F-9801994ECE58}"/>
    <cellStyle name="Currency 2 2 2 2 2 4 2 2 7" xfId="26225" xr:uid="{20DBDE40-58B5-43F3-8E97-085E3B4D2F21}"/>
    <cellStyle name="Currency 2 2 2 2 2 4 2 2 8" xfId="41109" xr:uid="{9A6B26C4-8525-4F0C-B5DF-EDEF730427D9}"/>
    <cellStyle name="Currency 2 2 2 2 2 4 2 3" xfId="5690" xr:uid="{0DDEDB65-F004-43D3-BDF1-4D9ECF21F266}"/>
    <cellStyle name="Currency 2 2 2 2 2 4 2 3 2" xfId="7403" xr:uid="{95D7464D-8735-4C49-8B63-549AD3ED5FDD}"/>
    <cellStyle name="Currency 2 2 2 2 2 4 2 3 2 2" xfId="10825" xr:uid="{6AFF7B4F-9A6F-41AF-B7FF-0D36FD0BEE50}"/>
    <cellStyle name="Currency 2 2 2 2 2 4 2 3 2 2 2" xfId="24515" xr:uid="{EBEEF37F-19A8-4B6F-B34B-0116EAF13457}"/>
    <cellStyle name="Currency 2 2 2 2 2 4 2 3 2 2 2 2" xfId="38207" xr:uid="{C8BCCBD7-2044-448D-8F0D-6F9046D13C5D}"/>
    <cellStyle name="Currency 2 2 2 2 2 4 2 3 2 2 2 3" xfId="53091" xr:uid="{5A257EB6-C21A-4A61-B14C-33DD630F99D2}"/>
    <cellStyle name="Currency 2 2 2 2 2 4 2 3 2 2 3" xfId="17671" xr:uid="{66CEA41D-6087-4BC6-982C-7B706A13EBD7}"/>
    <cellStyle name="Currency 2 2 2 2 2 4 2 3 2 2 4" xfId="31361" xr:uid="{48444B58-2F9F-4900-98D5-F2451B155281}"/>
    <cellStyle name="Currency 2 2 2 2 2 4 2 3 2 2 5" xfId="46245" xr:uid="{1ADEF5FD-2427-4E9C-8791-3C685C8EB94D}"/>
    <cellStyle name="Currency 2 2 2 2 2 4 2 3 2 3" xfId="21093" xr:uid="{D59F1C15-1193-46BC-9692-945384617DA1}"/>
    <cellStyle name="Currency 2 2 2 2 2 4 2 3 2 3 2" xfId="34785" xr:uid="{C0910C12-63F2-4727-8816-F4C0AA013444}"/>
    <cellStyle name="Currency 2 2 2 2 2 4 2 3 2 3 3" xfId="49669" xr:uid="{8EA537A9-E49C-40E5-90E5-2029CBD451E2}"/>
    <cellStyle name="Currency 2 2 2 2 2 4 2 3 2 4" xfId="14249" xr:uid="{37212E86-7476-4BA8-A06E-0F5B4EEDC3AD}"/>
    <cellStyle name="Currency 2 2 2 2 2 4 2 3 2 5" xfId="27939" xr:uid="{8D2459D3-8C52-4DE2-B95D-9DE4E0413294}"/>
    <cellStyle name="Currency 2 2 2 2 2 4 2 3 2 6" xfId="42823" xr:uid="{201E0E6A-C5DE-4621-A6FE-23EFBC59AFF0}"/>
    <cellStyle name="Currency 2 2 2 2 2 4 2 3 3" xfId="9113" xr:uid="{429D1BCC-7724-41BC-B44A-C7ACF32820F2}"/>
    <cellStyle name="Currency 2 2 2 2 2 4 2 3 3 2" xfId="22803" xr:uid="{DC40E4AE-6E49-450E-AE49-3F2A1E4034A8}"/>
    <cellStyle name="Currency 2 2 2 2 2 4 2 3 3 2 2" xfId="36495" xr:uid="{B57859F9-C83D-45F9-B7D1-2DE735FD9042}"/>
    <cellStyle name="Currency 2 2 2 2 2 4 2 3 3 2 3" xfId="51379" xr:uid="{CF820AF5-0C2D-4FD2-AE34-81BDA752E99E}"/>
    <cellStyle name="Currency 2 2 2 2 2 4 2 3 3 3" xfId="15959" xr:uid="{38337846-4A47-41E7-B248-8A0B517C4B37}"/>
    <cellStyle name="Currency 2 2 2 2 2 4 2 3 3 4" xfId="29649" xr:uid="{91810A5B-66F2-4462-8922-2D952844D3E7}"/>
    <cellStyle name="Currency 2 2 2 2 2 4 2 3 3 5" xfId="44533" xr:uid="{056007A1-A019-4C66-8FBE-6AAA2B8F0E75}"/>
    <cellStyle name="Currency 2 2 2 2 2 4 2 3 4" xfId="19381" xr:uid="{1ED5253C-B1D2-45F0-A23C-163BD67002B4}"/>
    <cellStyle name="Currency 2 2 2 2 2 4 2 3 4 2" xfId="33073" xr:uid="{8FB8C197-ADAD-4544-87D2-83676A494168}"/>
    <cellStyle name="Currency 2 2 2 2 2 4 2 3 4 3" xfId="47957" xr:uid="{9EF9ED37-C0D7-4DE5-8301-B694C5599513}"/>
    <cellStyle name="Currency 2 2 2 2 2 4 2 3 5" xfId="12537" xr:uid="{737AC649-79FF-4BA6-9A5C-070152658A6C}"/>
    <cellStyle name="Currency 2 2 2 2 2 4 2 3 6" xfId="26227" xr:uid="{E91AF625-22D6-4E8D-95D6-E0F7FDADA41D}"/>
    <cellStyle name="Currency 2 2 2 2 2 4 2 3 7" xfId="41111" xr:uid="{C888ED15-1771-4581-918A-BE0E7F4AF90B}"/>
    <cellStyle name="Currency 2 2 2 2 2 4 2 4" xfId="5691" xr:uid="{3145D45B-2F23-418B-974A-BE579D361F4D}"/>
    <cellStyle name="Currency 2 2 2 2 2 4 2 4 2" xfId="7404" xr:uid="{858768AD-0F58-4AFA-A3E9-E4EC60D8556A}"/>
    <cellStyle name="Currency 2 2 2 2 2 4 2 4 2 2" xfId="10826" xr:uid="{1610BC3D-3047-405E-889A-BED30AA283BE}"/>
    <cellStyle name="Currency 2 2 2 2 2 4 2 4 2 2 2" xfId="24516" xr:uid="{6A05619A-3543-498B-BA4D-8CB5549FAD08}"/>
    <cellStyle name="Currency 2 2 2 2 2 4 2 4 2 2 2 2" xfId="38208" xr:uid="{811BCB88-0BCA-46E7-AA7B-C1D773572EF7}"/>
    <cellStyle name="Currency 2 2 2 2 2 4 2 4 2 2 2 3" xfId="53092" xr:uid="{8484C44D-C64D-4F0A-851B-2A7DED483E03}"/>
    <cellStyle name="Currency 2 2 2 2 2 4 2 4 2 2 3" xfId="17672" xr:uid="{1AC2108F-EE56-4BC9-979A-0313BF072C88}"/>
    <cellStyle name="Currency 2 2 2 2 2 4 2 4 2 2 4" xfId="31362" xr:uid="{75050BDD-3BE1-4FDE-B07A-6DD8810DA0DE}"/>
    <cellStyle name="Currency 2 2 2 2 2 4 2 4 2 2 5" xfId="46246" xr:uid="{12437539-CB28-42D8-BA7F-17E66F016A0D}"/>
    <cellStyle name="Currency 2 2 2 2 2 4 2 4 2 3" xfId="21094" xr:uid="{1B71FE62-9C87-4A9A-A94B-1F81BCC08FB7}"/>
    <cellStyle name="Currency 2 2 2 2 2 4 2 4 2 3 2" xfId="34786" xr:uid="{F677F9C4-A428-4AE5-81C6-03BB3D021AE5}"/>
    <cellStyle name="Currency 2 2 2 2 2 4 2 4 2 3 3" xfId="49670" xr:uid="{63664C0C-FE26-4017-8FCD-4EF204D8F795}"/>
    <cellStyle name="Currency 2 2 2 2 2 4 2 4 2 4" xfId="14250" xr:uid="{31999731-ED96-4695-AF2B-16EB8038545A}"/>
    <cellStyle name="Currency 2 2 2 2 2 4 2 4 2 5" xfId="27940" xr:uid="{150000AD-42C2-41EA-BA16-7B221B28BC58}"/>
    <cellStyle name="Currency 2 2 2 2 2 4 2 4 2 6" xfId="42824" xr:uid="{021C3E0D-E782-44DF-8E79-ADAE2D302E8D}"/>
    <cellStyle name="Currency 2 2 2 2 2 4 2 4 3" xfId="9114" xr:uid="{008D75A1-6D83-455B-BFF1-0F208F8BE8FE}"/>
    <cellStyle name="Currency 2 2 2 2 2 4 2 4 3 2" xfId="22804" xr:uid="{A53EDE9D-0B17-4C6B-A1B0-0A6EF462D19C}"/>
    <cellStyle name="Currency 2 2 2 2 2 4 2 4 3 2 2" xfId="36496" xr:uid="{85E6F4CA-8466-4F1C-9A69-C9BF631B8D20}"/>
    <cellStyle name="Currency 2 2 2 2 2 4 2 4 3 2 3" xfId="51380" xr:uid="{FF8CB9B2-7889-4640-A6F2-EE12299466F5}"/>
    <cellStyle name="Currency 2 2 2 2 2 4 2 4 3 3" xfId="15960" xr:uid="{34B65EF9-3763-4120-BB9A-25FB98A63FF6}"/>
    <cellStyle name="Currency 2 2 2 2 2 4 2 4 3 4" xfId="29650" xr:uid="{25ABC106-6B9F-442C-8C97-2FCA9B87D058}"/>
    <cellStyle name="Currency 2 2 2 2 2 4 2 4 3 5" xfId="44534" xr:uid="{80AA8F0E-EECB-4B05-9417-5257D21C08CB}"/>
    <cellStyle name="Currency 2 2 2 2 2 4 2 4 4" xfId="19382" xr:uid="{5D6522E7-4024-49CD-BC93-0F0E6410E2D1}"/>
    <cellStyle name="Currency 2 2 2 2 2 4 2 4 4 2" xfId="33074" xr:uid="{A1C7A25E-08A1-4F61-9111-7C982D398CAC}"/>
    <cellStyle name="Currency 2 2 2 2 2 4 2 4 4 3" xfId="47958" xr:uid="{6E24B46A-DFE3-42B1-B2DB-469F18EF9D08}"/>
    <cellStyle name="Currency 2 2 2 2 2 4 2 4 5" xfId="12538" xr:uid="{87CD9BB4-BB26-47D7-A1C1-2B6B808F20FC}"/>
    <cellStyle name="Currency 2 2 2 2 2 4 2 4 6" xfId="26228" xr:uid="{56B9C798-2B17-4045-9E76-FE5EA1792945}"/>
    <cellStyle name="Currency 2 2 2 2 2 4 2 4 7" xfId="41112" xr:uid="{CBF12823-4133-4144-88BD-980AD1D129B6}"/>
    <cellStyle name="Currency 2 2 2 2 2 4 2 5" xfId="7400" xr:uid="{201E3063-AFC2-4936-BAF6-BD6A19A849BC}"/>
    <cellStyle name="Currency 2 2 2 2 2 4 2 5 2" xfId="10822" xr:uid="{69B14F67-FDDC-40C6-80EC-E444FDD270D4}"/>
    <cellStyle name="Currency 2 2 2 2 2 4 2 5 2 2" xfId="24512" xr:uid="{1141E1C6-1A7D-4792-94AD-6C5E60B861C3}"/>
    <cellStyle name="Currency 2 2 2 2 2 4 2 5 2 2 2" xfId="38204" xr:uid="{F145A048-7116-4BB6-B7A8-0811ED01F743}"/>
    <cellStyle name="Currency 2 2 2 2 2 4 2 5 2 2 3" xfId="53088" xr:uid="{0CA1E58A-3B57-4463-8498-5550E1639E0E}"/>
    <cellStyle name="Currency 2 2 2 2 2 4 2 5 2 3" xfId="17668" xr:uid="{6C344885-440E-42FB-84FC-4279833D75FC}"/>
    <cellStyle name="Currency 2 2 2 2 2 4 2 5 2 4" xfId="31358" xr:uid="{7D6C5071-707E-4D59-A335-0AD2FFDE826B}"/>
    <cellStyle name="Currency 2 2 2 2 2 4 2 5 2 5" xfId="46242" xr:uid="{F2798105-8DEF-4E27-8E32-066B265866F3}"/>
    <cellStyle name="Currency 2 2 2 2 2 4 2 5 3" xfId="21090" xr:uid="{609464C8-AEB4-4F53-98C9-498AEC29D979}"/>
    <cellStyle name="Currency 2 2 2 2 2 4 2 5 3 2" xfId="34782" xr:uid="{D6F85693-369A-499D-898A-B8FFB3FEC279}"/>
    <cellStyle name="Currency 2 2 2 2 2 4 2 5 3 3" xfId="49666" xr:uid="{12021353-DDA0-4BA3-8C88-2AFAA7677028}"/>
    <cellStyle name="Currency 2 2 2 2 2 4 2 5 4" xfId="14246" xr:uid="{C764CD47-76A4-4409-A274-9EB2F5C0B530}"/>
    <cellStyle name="Currency 2 2 2 2 2 4 2 5 5" xfId="27936" xr:uid="{A05AE7BD-B5D8-4F57-AF00-483B6477D31D}"/>
    <cellStyle name="Currency 2 2 2 2 2 4 2 5 6" xfId="42820" xr:uid="{8C706D8A-25A3-4583-8104-751A32F49B2A}"/>
    <cellStyle name="Currency 2 2 2 2 2 4 2 6" xfId="9110" xr:uid="{8FDA9BCF-3B84-488D-A9DD-3168B9BE1876}"/>
    <cellStyle name="Currency 2 2 2 2 2 4 2 6 2" xfId="22800" xr:uid="{061AD2E1-2010-4A33-84F6-E1B89A0D96E2}"/>
    <cellStyle name="Currency 2 2 2 2 2 4 2 6 2 2" xfId="36492" xr:uid="{F919584A-FC79-4E23-BDCE-6089416044AF}"/>
    <cellStyle name="Currency 2 2 2 2 2 4 2 6 2 3" xfId="51376" xr:uid="{DC5BB50C-36D1-406D-9F46-46725360E0E2}"/>
    <cellStyle name="Currency 2 2 2 2 2 4 2 6 3" xfId="15956" xr:uid="{55BBA81F-C3C8-4D3F-837F-D38B323CFD05}"/>
    <cellStyle name="Currency 2 2 2 2 2 4 2 6 4" xfId="29646" xr:uid="{509D8F53-F35A-4561-A97B-EBF8C381F558}"/>
    <cellStyle name="Currency 2 2 2 2 2 4 2 6 5" xfId="44530" xr:uid="{41D6FDE5-DB25-44F1-A05D-57CCE77D0680}"/>
    <cellStyle name="Currency 2 2 2 2 2 4 2 7" xfId="19378" xr:uid="{8CB51191-7BCA-42DE-9807-809824606C06}"/>
    <cellStyle name="Currency 2 2 2 2 2 4 2 7 2" xfId="33070" xr:uid="{35B6744A-9956-4BE0-8A9E-C31EDFA321A4}"/>
    <cellStyle name="Currency 2 2 2 2 2 4 2 7 3" xfId="47954" xr:uid="{122F8772-1364-4E8C-BCB5-D07F93D87637}"/>
    <cellStyle name="Currency 2 2 2 2 2 4 2 8" xfId="12534" xr:uid="{A5CAE2C1-3136-43AA-AD13-B5BA3BE58178}"/>
    <cellStyle name="Currency 2 2 2 2 2 4 2 9" xfId="26224" xr:uid="{0A7B9DB5-76D2-4344-ACFE-21CE608F2B31}"/>
    <cellStyle name="Currency 2 2 2 2 2 4 3" xfId="5692" xr:uid="{63EC512F-EFA2-4755-B184-E4B266617244}"/>
    <cellStyle name="Currency 2 2 2 2 2 4 3 10" xfId="41113" xr:uid="{DF9A4CB3-7055-4C9D-B2CE-72ED1B4D91BF}"/>
    <cellStyle name="Currency 2 2 2 2 2 4 3 2" xfId="5693" xr:uid="{B69D6374-05EA-4206-A0A7-F76CC8C6FFE1}"/>
    <cellStyle name="Currency 2 2 2 2 2 4 3 2 2" xfId="5694" xr:uid="{B8359A71-CAA4-49E9-8B20-19A7C8F650E7}"/>
    <cellStyle name="Currency 2 2 2 2 2 4 3 2 2 2" xfId="7407" xr:uid="{1CB08369-1EF1-4F12-8A8B-C6FFA57EFF0C}"/>
    <cellStyle name="Currency 2 2 2 2 2 4 3 2 2 2 2" xfId="10829" xr:uid="{EE233A4D-9004-4AF5-9975-447111700C1F}"/>
    <cellStyle name="Currency 2 2 2 2 2 4 3 2 2 2 2 2" xfId="24519" xr:uid="{63276E53-32FF-4BB5-A46D-77381214258E}"/>
    <cellStyle name="Currency 2 2 2 2 2 4 3 2 2 2 2 2 2" xfId="38211" xr:uid="{8C8417D8-91B4-4CB8-B191-9263DD8A4B27}"/>
    <cellStyle name="Currency 2 2 2 2 2 4 3 2 2 2 2 2 3" xfId="53095" xr:uid="{8097722A-C668-41F2-998E-29E8EF1E70E7}"/>
    <cellStyle name="Currency 2 2 2 2 2 4 3 2 2 2 2 3" xfId="17675" xr:uid="{4ED69C78-ED41-4C2F-98F0-8A5268DD75DB}"/>
    <cellStyle name="Currency 2 2 2 2 2 4 3 2 2 2 2 4" xfId="31365" xr:uid="{B2D201DA-73A7-49D4-B2B9-85CC396CD86B}"/>
    <cellStyle name="Currency 2 2 2 2 2 4 3 2 2 2 2 5" xfId="46249" xr:uid="{DEF4D15A-3118-43C6-9ED4-04B95D6B1A92}"/>
    <cellStyle name="Currency 2 2 2 2 2 4 3 2 2 2 3" xfId="21097" xr:uid="{8C03DDF7-2F1A-4EB3-8B4D-6AFDA49DD706}"/>
    <cellStyle name="Currency 2 2 2 2 2 4 3 2 2 2 3 2" xfId="34789" xr:uid="{5CD8FABF-A964-4CA3-9D9F-09686BF7201B}"/>
    <cellStyle name="Currency 2 2 2 2 2 4 3 2 2 2 3 3" xfId="49673" xr:uid="{AD15A20A-8AA3-4826-A133-045A7230CF0D}"/>
    <cellStyle name="Currency 2 2 2 2 2 4 3 2 2 2 4" xfId="14253" xr:uid="{F4239095-704E-4320-9B5B-C23B8A0A1501}"/>
    <cellStyle name="Currency 2 2 2 2 2 4 3 2 2 2 5" xfId="27943" xr:uid="{BE171BFD-761C-4902-B036-E5291D6BDE73}"/>
    <cellStyle name="Currency 2 2 2 2 2 4 3 2 2 2 6" xfId="42827" xr:uid="{C59609D3-03D3-43D3-84E2-F8278370AA4B}"/>
    <cellStyle name="Currency 2 2 2 2 2 4 3 2 2 3" xfId="9117" xr:uid="{CD333831-9629-4706-9356-78466F23B211}"/>
    <cellStyle name="Currency 2 2 2 2 2 4 3 2 2 3 2" xfId="22807" xr:uid="{93F240AA-F19A-4434-BB0B-47685379A049}"/>
    <cellStyle name="Currency 2 2 2 2 2 4 3 2 2 3 2 2" xfId="36499" xr:uid="{DC3B0F79-C275-4A5C-B89E-CE38EC919717}"/>
    <cellStyle name="Currency 2 2 2 2 2 4 3 2 2 3 2 3" xfId="51383" xr:uid="{0FA910B1-8E73-4658-860A-8015393F99C8}"/>
    <cellStyle name="Currency 2 2 2 2 2 4 3 2 2 3 3" xfId="15963" xr:uid="{072299A0-CAAB-49BA-993D-38E15CD11D48}"/>
    <cellStyle name="Currency 2 2 2 2 2 4 3 2 2 3 4" xfId="29653" xr:uid="{D29B13D7-CEC6-4CA6-945F-64B6C5A8024F}"/>
    <cellStyle name="Currency 2 2 2 2 2 4 3 2 2 3 5" xfId="44537" xr:uid="{1975971D-D784-4969-83CF-9E77F32EEA95}"/>
    <cellStyle name="Currency 2 2 2 2 2 4 3 2 2 4" xfId="19385" xr:uid="{B021FF03-B3F7-4505-BAA2-5BE1B4A5CDC0}"/>
    <cellStyle name="Currency 2 2 2 2 2 4 3 2 2 4 2" xfId="33077" xr:uid="{A59DC393-A6BF-427F-96C1-7BA90AB8FF1F}"/>
    <cellStyle name="Currency 2 2 2 2 2 4 3 2 2 4 3" xfId="47961" xr:uid="{C0719A53-AC19-4ADB-9671-4267864B2BE2}"/>
    <cellStyle name="Currency 2 2 2 2 2 4 3 2 2 5" xfId="12541" xr:uid="{994051D2-550E-406A-83DB-89A0FE50952B}"/>
    <cellStyle name="Currency 2 2 2 2 2 4 3 2 2 6" xfId="26231" xr:uid="{C70717C5-0B48-406F-9595-272548C24B76}"/>
    <cellStyle name="Currency 2 2 2 2 2 4 3 2 2 7" xfId="41115" xr:uid="{106C4D27-1612-4DB7-9925-5E59727439DE}"/>
    <cellStyle name="Currency 2 2 2 2 2 4 3 2 3" xfId="7406" xr:uid="{D6F53786-9603-43BE-A929-FB804F4EB8FF}"/>
    <cellStyle name="Currency 2 2 2 2 2 4 3 2 3 2" xfId="10828" xr:uid="{8BED8D5E-4689-403F-B03C-3C4593FEBD42}"/>
    <cellStyle name="Currency 2 2 2 2 2 4 3 2 3 2 2" xfId="24518" xr:uid="{337BA5E5-FDB0-42CE-94A6-73B4DDA83315}"/>
    <cellStyle name="Currency 2 2 2 2 2 4 3 2 3 2 2 2" xfId="38210" xr:uid="{3DA78AE1-31C3-4287-8769-8F8F69DA866F}"/>
    <cellStyle name="Currency 2 2 2 2 2 4 3 2 3 2 2 3" xfId="53094" xr:uid="{E7009B95-00FA-4439-8AE2-F3FDC87265BF}"/>
    <cellStyle name="Currency 2 2 2 2 2 4 3 2 3 2 3" xfId="17674" xr:uid="{96DC5617-68E9-4D16-B95C-030286CC2763}"/>
    <cellStyle name="Currency 2 2 2 2 2 4 3 2 3 2 4" xfId="31364" xr:uid="{1F3CEC1F-3DFE-4636-9B1A-3EE710DC8F3B}"/>
    <cellStyle name="Currency 2 2 2 2 2 4 3 2 3 2 5" xfId="46248" xr:uid="{5FC32C93-0EF0-453D-85BD-CE69341A4469}"/>
    <cellStyle name="Currency 2 2 2 2 2 4 3 2 3 3" xfId="21096" xr:uid="{AE369C58-06F9-413A-B80F-5DA3FC633783}"/>
    <cellStyle name="Currency 2 2 2 2 2 4 3 2 3 3 2" xfId="34788" xr:uid="{9435FCCE-53BB-4DD5-AEE4-C83A01AF20F5}"/>
    <cellStyle name="Currency 2 2 2 2 2 4 3 2 3 3 3" xfId="49672" xr:uid="{19000CCB-9025-4740-A8DC-38BE8A426A17}"/>
    <cellStyle name="Currency 2 2 2 2 2 4 3 2 3 4" xfId="14252" xr:uid="{3FDCBDF3-5D8B-4AE7-9BE9-0B3BA6E50504}"/>
    <cellStyle name="Currency 2 2 2 2 2 4 3 2 3 5" xfId="27942" xr:uid="{0865BE59-7694-455D-99C9-A1930291F0A6}"/>
    <cellStyle name="Currency 2 2 2 2 2 4 3 2 3 6" xfId="42826" xr:uid="{30DC6829-FC2B-4C5A-8B3D-234C44452067}"/>
    <cellStyle name="Currency 2 2 2 2 2 4 3 2 4" xfId="9116" xr:uid="{0FEC9776-0454-4972-86E9-CF6A3A15AF68}"/>
    <cellStyle name="Currency 2 2 2 2 2 4 3 2 4 2" xfId="22806" xr:uid="{3D75DCAE-D610-4DA6-A011-730FF27664DD}"/>
    <cellStyle name="Currency 2 2 2 2 2 4 3 2 4 2 2" xfId="36498" xr:uid="{6D6CED20-72D2-42EC-846E-3FEBBB3A4467}"/>
    <cellStyle name="Currency 2 2 2 2 2 4 3 2 4 2 3" xfId="51382" xr:uid="{1CF624E9-BE54-4C63-8BCB-CA89413E54B5}"/>
    <cellStyle name="Currency 2 2 2 2 2 4 3 2 4 3" xfId="15962" xr:uid="{CE4B8A69-42F1-4E15-9A55-F81B1C2275C7}"/>
    <cellStyle name="Currency 2 2 2 2 2 4 3 2 4 4" xfId="29652" xr:uid="{B98C58EF-77DF-498B-97AE-DDA8BE892B63}"/>
    <cellStyle name="Currency 2 2 2 2 2 4 3 2 4 5" xfId="44536" xr:uid="{613AC8CA-2AD7-486D-AB01-CDF00AEF5134}"/>
    <cellStyle name="Currency 2 2 2 2 2 4 3 2 5" xfId="19384" xr:uid="{B85D6A4B-9E77-4C18-9FFC-AFBD2C1BC000}"/>
    <cellStyle name="Currency 2 2 2 2 2 4 3 2 5 2" xfId="33076" xr:uid="{A012D8C0-0513-426F-A2CD-D2188D2C301F}"/>
    <cellStyle name="Currency 2 2 2 2 2 4 3 2 5 3" xfId="47960" xr:uid="{5CE64C92-D976-47AF-8474-693FCD48344E}"/>
    <cellStyle name="Currency 2 2 2 2 2 4 3 2 6" xfId="12540" xr:uid="{A4415159-397D-4C75-9A1D-4F66015690D8}"/>
    <cellStyle name="Currency 2 2 2 2 2 4 3 2 7" xfId="26230" xr:uid="{AAAB0F5D-8A02-45F6-A2EC-76527B34804C}"/>
    <cellStyle name="Currency 2 2 2 2 2 4 3 2 8" xfId="41114" xr:uid="{9D6E0E14-5290-4E35-ADA6-83C7A68F0B93}"/>
    <cellStyle name="Currency 2 2 2 2 2 4 3 3" xfId="5695" xr:uid="{1972D375-5ABA-42AB-817A-72AED1DF476E}"/>
    <cellStyle name="Currency 2 2 2 2 2 4 3 3 2" xfId="7408" xr:uid="{8999B65D-79AA-4663-8023-E2C1DF210AFA}"/>
    <cellStyle name="Currency 2 2 2 2 2 4 3 3 2 2" xfId="10830" xr:uid="{69F1187E-55A0-47DA-BA04-EEF5156B6495}"/>
    <cellStyle name="Currency 2 2 2 2 2 4 3 3 2 2 2" xfId="24520" xr:uid="{EE65FA3C-90F6-42E0-BEAE-2CFAFD7F3D37}"/>
    <cellStyle name="Currency 2 2 2 2 2 4 3 3 2 2 2 2" xfId="38212" xr:uid="{87E19B07-6B92-4DAA-80CC-ABA7580152D4}"/>
    <cellStyle name="Currency 2 2 2 2 2 4 3 3 2 2 2 3" xfId="53096" xr:uid="{4A2B9403-0C88-44CF-856F-AF45BEB3D662}"/>
    <cellStyle name="Currency 2 2 2 2 2 4 3 3 2 2 3" xfId="17676" xr:uid="{269FDB70-5BE7-4318-898B-7846B9C94046}"/>
    <cellStyle name="Currency 2 2 2 2 2 4 3 3 2 2 4" xfId="31366" xr:uid="{0BBC7475-7CFE-41AF-85F7-858582742E51}"/>
    <cellStyle name="Currency 2 2 2 2 2 4 3 3 2 2 5" xfId="46250" xr:uid="{1F3525A9-A420-474F-8BE7-F7B4473E165C}"/>
    <cellStyle name="Currency 2 2 2 2 2 4 3 3 2 3" xfId="21098" xr:uid="{5C600CC3-70E8-44A7-8784-CF19E99A443A}"/>
    <cellStyle name="Currency 2 2 2 2 2 4 3 3 2 3 2" xfId="34790" xr:uid="{06B72039-D1D1-4A8E-B6FF-739DBC1897CA}"/>
    <cellStyle name="Currency 2 2 2 2 2 4 3 3 2 3 3" xfId="49674" xr:uid="{7B7345D3-F767-41BF-B652-FE8A0D8FECD2}"/>
    <cellStyle name="Currency 2 2 2 2 2 4 3 3 2 4" xfId="14254" xr:uid="{47708353-3FB6-48EE-BA8C-3BB40257161F}"/>
    <cellStyle name="Currency 2 2 2 2 2 4 3 3 2 5" xfId="27944" xr:uid="{E7D2C01D-DF7E-480D-8B5E-359675835A56}"/>
    <cellStyle name="Currency 2 2 2 2 2 4 3 3 2 6" xfId="42828" xr:uid="{29DC8668-EC9D-4761-B59B-B4D93F78DC16}"/>
    <cellStyle name="Currency 2 2 2 2 2 4 3 3 3" xfId="9118" xr:uid="{E38A5186-F2A8-403E-813D-9D20B2CAEFD5}"/>
    <cellStyle name="Currency 2 2 2 2 2 4 3 3 3 2" xfId="22808" xr:uid="{32FA941D-5AEE-4A45-B634-ECB7EB65D1BD}"/>
    <cellStyle name="Currency 2 2 2 2 2 4 3 3 3 2 2" xfId="36500" xr:uid="{D54B8D4B-C6FF-4AE8-95C1-CDB560CCC2EC}"/>
    <cellStyle name="Currency 2 2 2 2 2 4 3 3 3 2 3" xfId="51384" xr:uid="{7E60BDDE-28C8-4E1A-A20F-8FBC394C9DE9}"/>
    <cellStyle name="Currency 2 2 2 2 2 4 3 3 3 3" xfId="15964" xr:uid="{5AEB6EB6-E425-4293-9023-CF3803E2A1FF}"/>
    <cellStyle name="Currency 2 2 2 2 2 4 3 3 3 4" xfId="29654" xr:uid="{E438F7C0-7AE5-4957-9070-1EE03CB2C4FB}"/>
    <cellStyle name="Currency 2 2 2 2 2 4 3 3 3 5" xfId="44538" xr:uid="{24989619-4D01-49AD-A4C4-12BAE79B750E}"/>
    <cellStyle name="Currency 2 2 2 2 2 4 3 3 4" xfId="19386" xr:uid="{CDD3C140-8EDF-4661-919E-A0F83B43CB27}"/>
    <cellStyle name="Currency 2 2 2 2 2 4 3 3 4 2" xfId="33078" xr:uid="{624B0957-BEB0-4BAE-9302-5C3416B0EAD1}"/>
    <cellStyle name="Currency 2 2 2 2 2 4 3 3 4 3" xfId="47962" xr:uid="{4A1A3E0B-4979-42F9-AFBE-F9307C144E0B}"/>
    <cellStyle name="Currency 2 2 2 2 2 4 3 3 5" xfId="12542" xr:uid="{A1A6D590-91E3-4BA0-B712-5AD6F77DACC8}"/>
    <cellStyle name="Currency 2 2 2 2 2 4 3 3 6" xfId="26232" xr:uid="{33B89E22-ED0B-495E-AF55-2927719FB425}"/>
    <cellStyle name="Currency 2 2 2 2 2 4 3 3 7" xfId="41116" xr:uid="{E1459BF5-502A-4F6E-A79C-EC0642188527}"/>
    <cellStyle name="Currency 2 2 2 2 2 4 3 4" xfId="5696" xr:uid="{D77794FE-3F2B-4640-9226-F72F3D7D0015}"/>
    <cellStyle name="Currency 2 2 2 2 2 4 3 4 2" xfId="7409" xr:uid="{3C68EB04-8421-4B38-9513-0063EFA424E1}"/>
    <cellStyle name="Currency 2 2 2 2 2 4 3 4 2 2" xfId="10831" xr:uid="{FF529F5F-24CF-4B12-A812-1EB616368F71}"/>
    <cellStyle name="Currency 2 2 2 2 2 4 3 4 2 2 2" xfId="24521" xr:uid="{9E903CAE-31AE-465A-B469-8170394AF6A4}"/>
    <cellStyle name="Currency 2 2 2 2 2 4 3 4 2 2 2 2" xfId="38213" xr:uid="{2EA77DB6-54C7-45B3-B01B-7FAB47E2D086}"/>
    <cellStyle name="Currency 2 2 2 2 2 4 3 4 2 2 2 3" xfId="53097" xr:uid="{B06B6897-6513-4040-A902-30BFB9D4CC81}"/>
    <cellStyle name="Currency 2 2 2 2 2 4 3 4 2 2 3" xfId="17677" xr:uid="{50B32168-A3F9-48E1-874F-23A6D516CB0B}"/>
    <cellStyle name="Currency 2 2 2 2 2 4 3 4 2 2 4" xfId="31367" xr:uid="{305EB07E-4171-4BDA-8261-FBCD9E70E117}"/>
    <cellStyle name="Currency 2 2 2 2 2 4 3 4 2 2 5" xfId="46251" xr:uid="{7B49D70D-DF9F-4C3C-B8DB-C4027DC801BF}"/>
    <cellStyle name="Currency 2 2 2 2 2 4 3 4 2 3" xfId="21099" xr:uid="{586A6BA7-18DE-49F5-83B6-D37270125160}"/>
    <cellStyle name="Currency 2 2 2 2 2 4 3 4 2 3 2" xfId="34791" xr:uid="{A84966DA-4948-41F9-9230-578E873F5A31}"/>
    <cellStyle name="Currency 2 2 2 2 2 4 3 4 2 3 3" xfId="49675" xr:uid="{103560FA-6F02-4F3B-BC7B-665E7982DA82}"/>
    <cellStyle name="Currency 2 2 2 2 2 4 3 4 2 4" xfId="14255" xr:uid="{5536CA4F-F325-46A9-9028-7ACCE4888EF2}"/>
    <cellStyle name="Currency 2 2 2 2 2 4 3 4 2 5" xfId="27945" xr:uid="{CE6A04E3-51C6-4341-A2AC-6B04DBE46CF8}"/>
    <cellStyle name="Currency 2 2 2 2 2 4 3 4 2 6" xfId="42829" xr:uid="{BBFC71E5-A099-41C9-B456-A5DB9A26373A}"/>
    <cellStyle name="Currency 2 2 2 2 2 4 3 4 3" xfId="9119" xr:uid="{E028DA15-11F8-4261-9191-C274AD090E9E}"/>
    <cellStyle name="Currency 2 2 2 2 2 4 3 4 3 2" xfId="22809" xr:uid="{8250C25A-00D6-40DB-AACB-A6E19FEEE625}"/>
    <cellStyle name="Currency 2 2 2 2 2 4 3 4 3 2 2" xfId="36501" xr:uid="{5EF6BB10-4E09-4BAE-AF84-3D55380A57E9}"/>
    <cellStyle name="Currency 2 2 2 2 2 4 3 4 3 2 3" xfId="51385" xr:uid="{44782072-8C59-4597-86B0-1B7ADC972E36}"/>
    <cellStyle name="Currency 2 2 2 2 2 4 3 4 3 3" xfId="15965" xr:uid="{C0A48B42-0FC3-4EDF-B405-780F388DAE94}"/>
    <cellStyle name="Currency 2 2 2 2 2 4 3 4 3 4" xfId="29655" xr:uid="{A2DAF68E-D115-4DD6-965A-F2CF3BC64F93}"/>
    <cellStyle name="Currency 2 2 2 2 2 4 3 4 3 5" xfId="44539" xr:uid="{626A87B1-0F71-4A4A-92AA-CA58CBCC76B2}"/>
    <cellStyle name="Currency 2 2 2 2 2 4 3 4 4" xfId="19387" xr:uid="{B29F47C9-ABAA-487C-8195-5E36FF0CE765}"/>
    <cellStyle name="Currency 2 2 2 2 2 4 3 4 4 2" xfId="33079" xr:uid="{A2B90397-130B-43CE-BD67-7E1650D4F08A}"/>
    <cellStyle name="Currency 2 2 2 2 2 4 3 4 4 3" xfId="47963" xr:uid="{D771FB13-1971-4B31-BA1E-CD786962BC97}"/>
    <cellStyle name="Currency 2 2 2 2 2 4 3 4 5" xfId="12543" xr:uid="{E885CCA5-D8FB-4686-9721-44633BA3C6DD}"/>
    <cellStyle name="Currency 2 2 2 2 2 4 3 4 6" xfId="26233" xr:uid="{56849652-F950-4505-B47E-79AD0B46EEED}"/>
    <cellStyle name="Currency 2 2 2 2 2 4 3 4 7" xfId="41117" xr:uid="{C61D9590-51F2-4435-8EE7-6356159F8843}"/>
    <cellStyle name="Currency 2 2 2 2 2 4 3 5" xfId="7405" xr:uid="{24490D93-3966-41E2-A3CD-5626091DD903}"/>
    <cellStyle name="Currency 2 2 2 2 2 4 3 5 2" xfId="10827" xr:uid="{8BCE555E-FB6E-4BA7-A81D-39B51F965B5F}"/>
    <cellStyle name="Currency 2 2 2 2 2 4 3 5 2 2" xfId="24517" xr:uid="{D3887E45-9027-4949-B043-D07E3A945DAE}"/>
    <cellStyle name="Currency 2 2 2 2 2 4 3 5 2 2 2" xfId="38209" xr:uid="{FE49AB0F-24F4-4185-86F9-7EAEEBC17C16}"/>
    <cellStyle name="Currency 2 2 2 2 2 4 3 5 2 2 3" xfId="53093" xr:uid="{635B1B9D-6FB9-4670-9762-6B54EC24B604}"/>
    <cellStyle name="Currency 2 2 2 2 2 4 3 5 2 3" xfId="17673" xr:uid="{306A3629-4ACD-4F29-901D-A3CE47F25028}"/>
    <cellStyle name="Currency 2 2 2 2 2 4 3 5 2 4" xfId="31363" xr:uid="{8EA27326-DBB4-4DE1-93A1-27CD3194D853}"/>
    <cellStyle name="Currency 2 2 2 2 2 4 3 5 2 5" xfId="46247" xr:uid="{54DD2EBE-42B7-4F7E-AFA5-4915F5A28534}"/>
    <cellStyle name="Currency 2 2 2 2 2 4 3 5 3" xfId="21095" xr:uid="{0CD3FD8C-8849-4C77-B87F-AB4210813344}"/>
    <cellStyle name="Currency 2 2 2 2 2 4 3 5 3 2" xfId="34787" xr:uid="{AC1FEA90-BF7F-44AE-AF2B-A913A6996033}"/>
    <cellStyle name="Currency 2 2 2 2 2 4 3 5 3 3" xfId="49671" xr:uid="{91AB3555-9C0D-419E-8388-D94FD05D8ACC}"/>
    <cellStyle name="Currency 2 2 2 2 2 4 3 5 4" xfId="14251" xr:uid="{C544EAA0-11AF-4C90-A1FA-90E9E4A223FF}"/>
    <cellStyle name="Currency 2 2 2 2 2 4 3 5 5" xfId="27941" xr:uid="{7FC06C2B-7057-406A-9C9F-9DF5BCD075A0}"/>
    <cellStyle name="Currency 2 2 2 2 2 4 3 5 6" xfId="42825" xr:uid="{2B9AA3B6-1B08-46B7-915A-5168147D313B}"/>
    <cellStyle name="Currency 2 2 2 2 2 4 3 6" xfId="9115" xr:uid="{2CD4A3A4-2A91-4AE3-A032-4D33635F2458}"/>
    <cellStyle name="Currency 2 2 2 2 2 4 3 6 2" xfId="22805" xr:uid="{900DE51F-70FE-40F8-85A4-B451668916C4}"/>
    <cellStyle name="Currency 2 2 2 2 2 4 3 6 2 2" xfId="36497" xr:uid="{05A8F918-040E-491E-8AFD-EE30D3B09FCA}"/>
    <cellStyle name="Currency 2 2 2 2 2 4 3 6 2 3" xfId="51381" xr:uid="{65F1FDF3-FFFB-4982-82DE-E4F8A0686B61}"/>
    <cellStyle name="Currency 2 2 2 2 2 4 3 6 3" xfId="15961" xr:uid="{3B89E1C1-FBEC-4B19-9E95-59FB61D738A0}"/>
    <cellStyle name="Currency 2 2 2 2 2 4 3 6 4" xfId="29651" xr:uid="{87B2CD6A-17DF-4B00-8F9D-0D622EAB58FE}"/>
    <cellStyle name="Currency 2 2 2 2 2 4 3 6 5" xfId="44535" xr:uid="{B3A3E412-1679-44ED-8D51-9733337AC6EF}"/>
    <cellStyle name="Currency 2 2 2 2 2 4 3 7" xfId="19383" xr:uid="{2A741F75-FB20-4BF1-A206-4308CAABC656}"/>
    <cellStyle name="Currency 2 2 2 2 2 4 3 7 2" xfId="33075" xr:uid="{F1D62DC9-489C-4CDC-A6F1-21F0215EE63E}"/>
    <cellStyle name="Currency 2 2 2 2 2 4 3 7 3" xfId="47959" xr:uid="{79E1A0B5-07C1-45EC-980F-9645C8BF7BC6}"/>
    <cellStyle name="Currency 2 2 2 2 2 4 3 8" xfId="12539" xr:uid="{98E34F4E-1FF0-4ABC-AFB4-C68A32A80165}"/>
    <cellStyle name="Currency 2 2 2 2 2 4 3 9" xfId="26229" xr:uid="{EAB51370-EA08-4381-ACD9-D2C6D5494192}"/>
    <cellStyle name="Currency 2 2 2 2 2 4 4" xfId="5697" xr:uid="{9021E396-5AEE-4457-BB6B-C3ACAAA5ED0C}"/>
    <cellStyle name="Currency 2 2 2 2 2 4 4 2" xfId="5698" xr:uid="{6F43AAB8-AF9B-4B2C-B67F-C8616FCF18DF}"/>
    <cellStyle name="Currency 2 2 2 2 2 4 4 2 2" xfId="7411" xr:uid="{972D474B-882C-4CF2-B880-0540FB0EA95E}"/>
    <cellStyle name="Currency 2 2 2 2 2 4 4 2 2 2" xfId="10833" xr:uid="{13061402-9F55-4B31-A30C-6B91658C0940}"/>
    <cellStyle name="Currency 2 2 2 2 2 4 4 2 2 2 2" xfId="24523" xr:uid="{52D73CB8-78D7-483D-BBD1-940F6D503257}"/>
    <cellStyle name="Currency 2 2 2 2 2 4 4 2 2 2 2 2" xfId="38215" xr:uid="{2BF7B7FE-DC06-423E-90DC-4E142BEA8B46}"/>
    <cellStyle name="Currency 2 2 2 2 2 4 4 2 2 2 2 3" xfId="53099" xr:uid="{212091BB-3E54-4650-8A67-33F3D35EB46A}"/>
    <cellStyle name="Currency 2 2 2 2 2 4 4 2 2 2 3" xfId="17679" xr:uid="{3C770E00-0984-4AA7-9E6F-021A1B9FA2E8}"/>
    <cellStyle name="Currency 2 2 2 2 2 4 4 2 2 2 4" xfId="31369" xr:uid="{C3F9E9FA-D8B6-4730-B591-104E34769F74}"/>
    <cellStyle name="Currency 2 2 2 2 2 4 4 2 2 2 5" xfId="46253" xr:uid="{5F32699D-FA54-48E3-8564-441524544EB9}"/>
    <cellStyle name="Currency 2 2 2 2 2 4 4 2 2 3" xfId="21101" xr:uid="{273E7B8B-438C-4C61-A25A-E04064EA63A3}"/>
    <cellStyle name="Currency 2 2 2 2 2 4 4 2 2 3 2" xfId="34793" xr:uid="{9F287E01-EB28-4896-B918-B63DC4B8E5F9}"/>
    <cellStyle name="Currency 2 2 2 2 2 4 4 2 2 3 3" xfId="49677" xr:uid="{3ECEC41B-323E-4F08-AE50-BE070116D3D0}"/>
    <cellStyle name="Currency 2 2 2 2 2 4 4 2 2 4" xfId="14257" xr:uid="{ECC1F8D0-4CFA-431B-B430-511AFA36902F}"/>
    <cellStyle name="Currency 2 2 2 2 2 4 4 2 2 5" xfId="27947" xr:uid="{41A34CAB-B6A9-45AA-9DFC-81672E3B06A4}"/>
    <cellStyle name="Currency 2 2 2 2 2 4 4 2 2 6" xfId="42831" xr:uid="{8CD5E025-892F-4743-A26B-4726FD7435B9}"/>
    <cellStyle name="Currency 2 2 2 2 2 4 4 2 3" xfId="9121" xr:uid="{B3535C09-61E5-4E41-A520-A9B4007D058A}"/>
    <cellStyle name="Currency 2 2 2 2 2 4 4 2 3 2" xfId="22811" xr:uid="{54BD76F5-F32E-4787-BB9A-E57B7C17BAEB}"/>
    <cellStyle name="Currency 2 2 2 2 2 4 4 2 3 2 2" xfId="36503" xr:uid="{099C5FA8-C208-4BEB-8DA2-0A676EFAA901}"/>
    <cellStyle name="Currency 2 2 2 2 2 4 4 2 3 2 3" xfId="51387" xr:uid="{4D076FF0-BCDF-48A7-BD78-AB995000D60E}"/>
    <cellStyle name="Currency 2 2 2 2 2 4 4 2 3 3" xfId="15967" xr:uid="{94ACB73A-43FC-401E-B977-C364630EE3C9}"/>
    <cellStyle name="Currency 2 2 2 2 2 4 4 2 3 4" xfId="29657" xr:uid="{EE55057E-F1A0-4929-9A7B-BA6464F096E3}"/>
    <cellStyle name="Currency 2 2 2 2 2 4 4 2 3 5" xfId="44541" xr:uid="{9A80C762-405B-46EF-A053-D4F6152951BD}"/>
    <cellStyle name="Currency 2 2 2 2 2 4 4 2 4" xfId="19389" xr:uid="{D2BAC3CA-7259-47E0-B8B5-1A48CB5A2E04}"/>
    <cellStyle name="Currency 2 2 2 2 2 4 4 2 4 2" xfId="33081" xr:uid="{A60B56EE-77A6-4DE6-843D-48F49CA9C679}"/>
    <cellStyle name="Currency 2 2 2 2 2 4 4 2 4 3" xfId="47965" xr:uid="{CEBCCA04-35B9-41BE-A3A6-97EEB8EB343E}"/>
    <cellStyle name="Currency 2 2 2 2 2 4 4 2 5" xfId="12545" xr:uid="{5842E4EE-8C20-4505-B30E-C15E48DEB19C}"/>
    <cellStyle name="Currency 2 2 2 2 2 4 4 2 6" xfId="26235" xr:uid="{AB09AAE1-49C4-4C8F-9463-A298FFB69BB8}"/>
    <cellStyle name="Currency 2 2 2 2 2 4 4 2 7" xfId="41119" xr:uid="{EFB1B1F4-7A42-4BCF-B566-7B449BBDE237}"/>
    <cellStyle name="Currency 2 2 2 2 2 4 4 3" xfId="7410" xr:uid="{4A7FE54B-1E02-4685-9DFA-49CD88797FE7}"/>
    <cellStyle name="Currency 2 2 2 2 2 4 4 3 2" xfId="10832" xr:uid="{CAE5FA6E-2051-48D9-95D3-5E344977A713}"/>
    <cellStyle name="Currency 2 2 2 2 2 4 4 3 2 2" xfId="24522" xr:uid="{2A5AC72D-19E6-4E26-AE8A-BE4ADC3D8278}"/>
    <cellStyle name="Currency 2 2 2 2 2 4 4 3 2 2 2" xfId="38214" xr:uid="{2C20521A-C338-4281-9F20-089CC39F8FBB}"/>
    <cellStyle name="Currency 2 2 2 2 2 4 4 3 2 2 3" xfId="53098" xr:uid="{41020F52-924F-44A7-BF18-92E80147B2B6}"/>
    <cellStyle name="Currency 2 2 2 2 2 4 4 3 2 3" xfId="17678" xr:uid="{36268516-44DB-4F22-93A3-C16C180F7ADF}"/>
    <cellStyle name="Currency 2 2 2 2 2 4 4 3 2 4" xfId="31368" xr:uid="{D5D67DCA-4CDB-4433-A40B-B18C7B78A33E}"/>
    <cellStyle name="Currency 2 2 2 2 2 4 4 3 2 5" xfId="46252" xr:uid="{483FD1C5-ABB9-4435-A00B-E2ADC7844FA6}"/>
    <cellStyle name="Currency 2 2 2 2 2 4 4 3 3" xfId="21100" xr:uid="{0E0BCC4E-52A2-47EA-B45B-94472012AFDE}"/>
    <cellStyle name="Currency 2 2 2 2 2 4 4 3 3 2" xfId="34792" xr:uid="{3CB8ACB6-9479-4D1C-8F09-3CDCC908AC3B}"/>
    <cellStyle name="Currency 2 2 2 2 2 4 4 3 3 3" xfId="49676" xr:uid="{076AED01-96B3-45D1-B7CF-6A45B0C82D0D}"/>
    <cellStyle name="Currency 2 2 2 2 2 4 4 3 4" xfId="14256" xr:uid="{F5595005-892D-458F-A28F-828DB4DEA918}"/>
    <cellStyle name="Currency 2 2 2 2 2 4 4 3 5" xfId="27946" xr:uid="{E094042E-689D-46CB-B2D2-6ACEB9B332C8}"/>
    <cellStyle name="Currency 2 2 2 2 2 4 4 3 6" xfId="42830" xr:uid="{BBA83160-DD75-4898-B742-D44BE143914B}"/>
    <cellStyle name="Currency 2 2 2 2 2 4 4 4" xfId="9120" xr:uid="{074E4EA1-C83B-4556-AB87-BD33BB4BD5AB}"/>
    <cellStyle name="Currency 2 2 2 2 2 4 4 4 2" xfId="22810" xr:uid="{90274922-2547-4C9B-B0E5-0DC5C4B8512D}"/>
    <cellStyle name="Currency 2 2 2 2 2 4 4 4 2 2" xfId="36502" xr:uid="{254E82F8-1183-45F2-9277-74E99EBA0B4F}"/>
    <cellStyle name="Currency 2 2 2 2 2 4 4 4 2 3" xfId="51386" xr:uid="{FB4DAEB2-0274-4E9D-9314-1145EA542319}"/>
    <cellStyle name="Currency 2 2 2 2 2 4 4 4 3" xfId="15966" xr:uid="{F0FF17A8-E6DA-4794-9C34-479C918A1EBE}"/>
    <cellStyle name="Currency 2 2 2 2 2 4 4 4 4" xfId="29656" xr:uid="{928459EE-6F0F-41D1-B7D4-ED461E58FABC}"/>
    <cellStyle name="Currency 2 2 2 2 2 4 4 4 5" xfId="44540" xr:uid="{621052BD-55BF-4508-ACE2-9BD9D60B7390}"/>
    <cellStyle name="Currency 2 2 2 2 2 4 4 5" xfId="19388" xr:uid="{AA5FEDE9-DB89-4C74-A9A7-B608B9B6EA90}"/>
    <cellStyle name="Currency 2 2 2 2 2 4 4 5 2" xfId="33080" xr:uid="{D34FBDC7-B443-4A34-85B3-B0F9D09A85EE}"/>
    <cellStyle name="Currency 2 2 2 2 2 4 4 5 3" xfId="47964" xr:uid="{4AF9F8DC-14E3-4AEF-BFD7-E6024B94A69A}"/>
    <cellStyle name="Currency 2 2 2 2 2 4 4 6" xfId="12544" xr:uid="{203ABC1E-664E-41EF-BB59-40EE43032A06}"/>
    <cellStyle name="Currency 2 2 2 2 2 4 4 7" xfId="26234" xr:uid="{E657EF01-B5D7-4005-90BC-8DA48D20142C}"/>
    <cellStyle name="Currency 2 2 2 2 2 4 4 8" xfId="41118" xr:uid="{33702446-A680-4D6D-ABD2-B31B6A604D70}"/>
    <cellStyle name="Currency 2 2 2 2 2 4 5" xfId="5699" xr:uid="{FA472CA3-9D9D-451C-A002-2957F14F1354}"/>
    <cellStyle name="Currency 2 2 2 2 2 4 5 2" xfId="7412" xr:uid="{45FFE892-5793-420F-93A3-10703C3BA4AD}"/>
    <cellStyle name="Currency 2 2 2 2 2 4 5 2 2" xfId="10834" xr:uid="{0A851090-628E-435C-AB45-C39D658BDDAD}"/>
    <cellStyle name="Currency 2 2 2 2 2 4 5 2 2 2" xfId="24524" xr:uid="{927A0AF5-E90E-482F-BBB8-EBA38568ED1B}"/>
    <cellStyle name="Currency 2 2 2 2 2 4 5 2 2 2 2" xfId="38216" xr:uid="{CD4B775F-BFA8-4193-A68E-090F5FB2E0B4}"/>
    <cellStyle name="Currency 2 2 2 2 2 4 5 2 2 2 3" xfId="53100" xr:uid="{7F822F38-5309-44CF-83B9-508B55A540DA}"/>
    <cellStyle name="Currency 2 2 2 2 2 4 5 2 2 3" xfId="17680" xr:uid="{BAA35F03-CC7F-4DDF-824D-0E52ACB50D0F}"/>
    <cellStyle name="Currency 2 2 2 2 2 4 5 2 2 4" xfId="31370" xr:uid="{27F338F8-6360-4333-A33A-24F4C7714E18}"/>
    <cellStyle name="Currency 2 2 2 2 2 4 5 2 2 5" xfId="46254" xr:uid="{7472E8B1-65AF-4DE5-BA8A-FB17BBAB495E}"/>
    <cellStyle name="Currency 2 2 2 2 2 4 5 2 3" xfId="21102" xr:uid="{C59262F3-F9A7-47B7-8935-24929C14B133}"/>
    <cellStyle name="Currency 2 2 2 2 2 4 5 2 3 2" xfId="34794" xr:uid="{66C7945D-E815-4F98-97DD-C3FD19F9C6DD}"/>
    <cellStyle name="Currency 2 2 2 2 2 4 5 2 3 3" xfId="49678" xr:uid="{359103A9-362E-4A12-A1A0-C29F5DBE75E9}"/>
    <cellStyle name="Currency 2 2 2 2 2 4 5 2 4" xfId="14258" xr:uid="{6073FAD8-B4C7-48FC-9DD5-F32D600A0632}"/>
    <cellStyle name="Currency 2 2 2 2 2 4 5 2 5" xfId="27948" xr:uid="{64D35ABE-B615-412E-929A-8E8FA78A3465}"/>
    <cellStyle name="Currency 2 2 2 2 2 4 5 2 6" xfId="42832" xr:uid="{9187524B-CAFD-413A-80BE-77AD1F905BA4}"/>
    <cellStyle name="Currency 2 2 2 2 2 4 5 3" xfId="9122" xr:uid="{E31C2AA1-419C-4A79-899D-4456A5E6A579}"/>
    <cellStyle name="Currency 2 2 2 2 2 4 5 3 2" xfId="22812" xr:uid="{63B04586-0D1B-4C74-91D0-E73D61BE6BCC}"/>
    <cellStyle name="Currency 2 2 2 2 2 4 5 3 2 2" xfId="36504" xr:uid="{FC14E3D5-A4F6-4FED-B7D9-8C8AB93BC0D7}"/>
    <cellStyle name="Currency 2 2 2 2 2 4 5 3 2 3" xfId="51388" xr:uid="{F61DD6F2-D8A9-4C97-A310-AC9B15818EC2}"/>
    <cellStyle name="Currency 2 2 2 2 2 4 5 3 3" xfId="15968" xr:uid="{343B1716-3789-4E2F-8E7C-2EA1E141AB73}"/>
    <cellStyle name="Currency 2 2 2 2 2 4 5 3 4" xfId="29658" xr:uid="{BD23B4EB-4C21-4976-A4D3-5F11871A170A}"/>
    <cellStyle name="Currency 2 2 2 2 2 4 5 3 5" xfId="44542" xr:uid="{18F5AC5B-80AE-4B12-9B07-540A6C961058}"/>
    <cellStyle name="Currency 2 2 2 2 2 4 5 4" xfId="19390" xr:uid="{ED467C2F-1424-4EC1-A5B4-657A0EE219CB}"/>
    <cellStyle name="Currency 2 2 2 2 2 4 5 4 2" xfId="33082" xr:uid="{9FCF0E38-4A46-462B-8475-96B335057765}"/>
    <cellStyle name="Currency 2 2 2 2 2 4 5 4 3" xfId="47966" xr:uid="{924D2474-12C2-431B-8B74-D67E17005330}"/>
    <cellStyle name="Currency 2 2 2 2 2 4 5 5" xfId="12546" xr:uid="{4BCF2BDA-D7B8-4956-AC62-3D1424A7D460}"/>
    <cellStyle name="Currency 2 2 2 2 2 4 5 6" xfId="26236" xr:uid="{6D076BB4-6C98-4949-BDDA-769352136C1D}"/>
    <cellStyle name="Currency 2 2 2 2 2 4 5 7" xfId="41120" xr:uid="{95106594-5E87-46EC-A465-0FB314E96E65}"/>
    <cellStyle name="Currency 2 2 2 2 2 4 6" xfId="5700" xr:uid="{50B69069-A973-4312-BC21-AE23E207EF9C}"/>
    <cellStyle name="Currency 2 2 2 2 2 4 6 2" xfId="7413" xr:uid="{970323F3-A71A-48AF-B69F-F4885871C3CD}"/>
    <cellStyle name="Currency 2 2 2 2 2 4 6 2 2" xfId="10835" xr:uid="{306FCCFF-29FC-47DB-A007-2FCF24B29C6D}"/>
    <cellStyle name="Currency 2 2 2 2 2 4 6 2 2 2" xfId="24525" xr:uid="{B67CA191-07D5-43C4-9E21-F859115235EF}"/>
    <cellStyle name="Currency 2 2 2 2 2 4 6 2 2 2 2" xfId="38217" xr:uid="{226F5338-799E-4FA2-89C9-65BD5D8F823E}"/>
    <cellStyle name="Currency 2 2 2 2 2 4 6 2 2 2 3" xfId="53101" xr:uid="{5D57BC47-A591-430C-8141-C38F6280448C}"/>
    <cellStyle name="Currency 2 2 2 2 2 4 6 2 2 3" xfId="17681" xr:uid="{864CC6DD-A620-4BAD-BCA4-70E9268DA6D2}"/>
    <cellStyle name="Currency 2 2 2 2 2 4 6 2 2 4" xfId="31371" xr:uid="{208012D4-27D5-474E-8F10-89B1EC1914C4}"/>
    <cellStyle name="Currency 2 2 2 2 2 4 6 2 2 5" xfId="46255" xr:uid="{29E406CE-C749-4DFF-9E7B-C6ACA3728099}"/>
    <cellStyle name="Currency 2 2 2 2 2 4 6 2 3" xfId="21103" xr:uid="{0602F743-0074-42E0-B236-A1B71A08CADD}"/>
    <cellStyle name="Currency 2 2 2 2 2 4 6 2 3 2" xfId="34795" xr:uid="{DD83441B-56BF-4BFD-B8EA-88A0192060A9}"/>
    <cellStyle name="Currency 2 2 2 2 2 4 6 2 3 3" xfId="49679" xr:uid="{8D918A60-692F-405C-9118-C711A34DFB6C}"/>
    <cellStyle name="Currency 2 2 2 2 2 4 6 2 4" xfId="14259" xr:uid="{295BBC0A-C3A0-42B8-B162-551502AAAEB5}"/>
    <cellStyle name="Currency 2 2 2 2 2 4 6 2 5" xfId="27949" xr:uid="{A8A6014D-AA8D-40F0-9FFF-A687CD80142A}"/>
    <cellStyle name="Currency 2 2 2 2 2 4 6 2 6" xfId="42833" xr:uid="{F94526BF-7D36-4303-9402-1D33484B10F8}"/>
    <cellStyle name="Currency 2 2 2 2 2 4 6 3" xfId="9123" xr:uid="{62DFB5FC-509C-4B5E-AC2C-4875188F447D}"/>
    <cellStyle name="Currency 2 2 2 2 2 4 6 3 2" xfId="22813" xr:uid="{267FC14C-2DE1-4E79-97FC-A80F6B5974D4}"/>
    <cellStyle name="Currency 2 2 2 2 2 4 6 3 2 2" xfId="36505" xr:uid="{3C6F0572-3A27-4079-A5B9-3336717F50AE}"/>
    <cellStyle name="Currency 2 2 2 2 2 4 6 3 2 3" xfId="51389" xr:uid="{224145F6-236E-4B2C-8EDA-6E5CD2CD7776}"/>
    <cellStyle name="Currency 2 2 2 2 2 4 6 3 3" xfId="15969" xr:uid="{BB2D7E60-CCE6-4975-86FF-7AA093769F09}"/>
    <cellStyle name="Currency 2 2 2 2 2 4 6 3 4" xfId="29659" xr:uid="{B2197F61-B8C1-42A7-B374-FFA5BB47296E}"/>
    <cellStyle name="Currency 2 2 2 2 2 4 6 3 5" xfId="44543" xr:uid="{362E40A2-EFF7-410C-B467-CAEB2E6634DA}"/>
    <cellStyle name="Currency 2 2 2 2 2 4 6 4" xfId="19391" xr:uid="{BF07E850-DAA1-4C92-8099-66F23E0BC72E}"/>
    <cellStyle name="Currency 2 2 2 2 2 4 6 4 2" xfId="33083" xr:uid="{55BCFAC4-9614-4D5C-99CD-EF400C2CBB18}"/>
    <cellStyle name="Currency 2 2 2 2 2 4 6 4 3" xfId="47967" xr:uid="{404E5C99-21B4-4CBB-9DBA-860CD482C92A}"/>
    <cellStyle name="Currency 2 2 2 2 2 4 6 5" xfId="12547" xr:uid="{1D81579E-AE28-475E-BEBE-388F3B47A365}"/>
    <cellStyle name="Currency 2 2 2 2 2 4 6 6" xfId="26237" xr:uid="{DD9C9BD3-C47A-4ADD-8C3A-501432DA1E60}"/>
    <cellStyle name="Currency 2 2 2 2 2 4 6 7" xfId="41121" xr:uid="{1302C74D-8B3D-4DCF-BE96-1271CC17075D}"/>
    <cellStyle name="Currency 2 2 2 2 2 4 7" xfId="7399" xr:uid="{1619DD6E-5F4E-4950-816A-726A4E1D2E28}"/>
    <cellStyle name="Currency 2 2 2 2 2 4 7 2" xfId="10821" xr:uid="{98D46AB6-88F9-4D13-9930-D59244962C9D}"/>
    <cellStyle name="Currency 2 2 2 2 2 4 7 2 2" xfId="24511" xr:uid="{E36163C2-1B65-45EA-ACD7-206987C8CE0E}"/>
    <cellStyle name="Currency 2 2 2 2 2 4 7 2 2 2" xfId="38203" xr:uid="{6DD68EB6-6A93-4E16-8D2A-E80DD6C86339}"/>
    <cellStyle name="Currency 2 2 2 2 2 4 7 2 2 3" xfId="53087" xr:uid="{4DADBDB6-4FFF-4C99-986C-2E1A79715319}"/>
    <cellStyle name="Currency 2 2 2 2 2 4 7 2 3" xfId="17667" xr:uid="{EBAFDDAA-FD61-42F3-9CDB-B61F9CDD63F9}"/>
    <cellStyle name="Currency 2 2 2 2 2 4 7 2 4" xfId="31357" xr:uid="{F801DC03-2F9B-456E-ADD4-F208BC597897}"/>
    <cellStyle name="Currency 2 2 2 2 2 4 7 2 5" xfId="46241" xr:uid="{85FF1D2A-B8A0-4974-8829-CFC3DA6FFE94}"/>
    <cellStyle name="Currency 2 2 2 2 2 4 7 3" xfId="21089" xr:uid="{0A83547B-1BFB-43BB-8B54-5FA414C51085}"/>
    <cellStyle name="Currency 2 2 2 2 2 4 7 3 2" xfId="34781" xr:uid="{32C41E78-EBB9-4693-922D-FBA2CE063C2E}"/>
    <cellStyle name="Currency 2 2 2 2 2 4 7 3 3" xfId="49665" xr:uid="{57A1EBC3-258D-45C0-856E-9D484732D0BD}"/>
    <cellStyle name="Currency 2 2 2 2 2 4 7 4" xfId="14245" xr:uid="{FE76001F-DA55-48ED-A47A-34E65EA8E544}"/>
    <cellStyle name="Currency 2 2 2 2 2 4 7 5" xfId="27935" xr:uid="{6D25D82D-B2EF-40BF-A7AB-553A53D0D373}"/>
    <cellStyle name="Currency 2 2 2 2 2 4 7 6" xfId="42819" xr:uid="{7D736A49-1CD4-41B0-BF0F-0C6227051963}"/>
    <cellStyle name="Currency 2 2 2 2 2 4 8" xfId="9109" xr:uid="{ABAF33E6-5DFD-414F-AF96-B33B71EC6767}"/>
    <cellStyle name="Currency 2 2 2 2 2 4 8 2" xfId="22799" xr:uid="{9FE4EC0E-088C-46E0-90FE-D44E2D252165}"/>
    <cellStyle name="Currency 2 2 2 2 2 4 8 2 2" xfId="36491" xr:uid="{620B1503-5E7C-45A0-8EEA-C09966EF160D}"/>
    <cellStyle name="Currency 2 2 2 2 2 4 8 2 3" xfId="51375" xr:uid="{433E475D-80C2-4C58-846F-BA99307A3C02}"/>
    <cellStyle name="Currency 2 2 2 2 2 4 8 3" xfId="15955" xr:uid="{EF2EF848-C5B5-41B8-AEE7-813BF750855C}"/>
    <cellStyle name="Currency 2 2 2 2 2 4 8 4" xfId="29645" xr:uid="{C8CE038A-1AA1-4998-ACA3-9A5AC5E82D7A}"/>
    <cellStyle name="Currency 2 2 2 2 2 4 8 5" xfId="44529" xr:uid="{57645264-5D67-42E4-9A66-5B32B7A8DE58}"/>
    <cellStyle name="Currency 2 2 2 2 2 4 9" xfId="19377" xr:uid="{589F1868-61DA-439A-92E4-B0E8CD788FBE}"/>
    <cellStyle name="Currency 2 2 2 2 2 4 9 2" xfId="33069" xr:uid="{19391548-7675-4F9B-B081-B4FF6EB425E2}"/>
    <cellStyle name="Currency 2 2 2 2 2 4 9 3" xfId="47953" xr:uid="{0DA82C0B-29FB-4952-A324-505478E3E672}"/>
    <cellStyle name="Currency 2 2 2 2 2 5" xfId="5701" xr:uid="{304759BA-F7C9-4216-911D-22DA2ADAAE7F}"/>
    <cellStyle name="Currency 2 2 2 2 2 5 10" xfId="41122" xr:uid="{4BE605DA-7F42-460A-95A7-62307E8B98AF}"/>
    <cellStyle name="Currency 2 2 2 2 2 5 2" xfId="5702" xr:uid="{D27D2316-1A76-4DA5-85B8-8CB7C368366F}"/>
    <cellStyle name="Currency 2 2 2 2 2 5 2 2" xfId="5703" xr:uid="{0D0BF99E-00D2-44B8-AB29-13E2EE514489}"/>
    <cellStyle name="Currency 2 2 2 2 2 5 2 2 2" xfId="7416" xr:uid="{155D1397-B0A5-47C0-98B4-50158D319F40}"/>
    <cellStyle name="Currency 2 2 2 2 2 5 2 2 2 2" xfId="10838" xr:uid="{382F7B66-C87B-454B-BB3E-1C3F662B11BB}"/>
    <cellStyle name="Currency 2 2 2 2 2 5 2 2 2 2 2" xfId="24528" xr:uid="{C723203F-661C-42A7-B271-F25EEE2B854A}"/>
    <cellStyle name="Currency 2 2 2 2 2 5 2 2 2 2 2 2" xfId="38220" xr:uid="{E436ABB8-1D1F-45C9-A2F6-338DCCC2476B}"/>
    <cellStyle name="Currency 2 2 2 2 2 5 2 2 2 2 2 3" xfId="53104" xr:uid="{F8A2D32C-27CF-457E-AF5F-04131A7CB1AE}"/>
    <cellStyle name="Currency 2 2 2 2 2 5 2 2 2 2 3" xfId="17684" xr:uid="{2B22807E-8F04-4EAE-9473-F642EA539B8B}"/>
    <cellStyle name="Currency 2 2 2 2 2 5 2 2 2 2 4" xfId="31374" xr:uid="{FB6BF279-9C92-46C5-A4FB-135C81D28C4B}"/>
    <cellStyle name="Currency 2 2 2 2 2 5 2 2 2 2 5" xfId="46258" xr:uid="{EA95545E-65E9-41F6-A3CA-F63BA769C081}"/>
    <cellStyle name="Currency 2 2 2 2 2 5 2 2 2 3" xfId="21106" xr:uid="{2C36D15B-47DE-49DB-842C-2776EB2CFEFC}"/>
    <cellStyle name="Currency 2 2 2 2 2 5 2 2 2 3 2" xfId="34798" xr:uid="{99290C3F-050E-41B0-8818-85C80F5BE92A}"/>
    <cellStyle name="Currency 2 2 2 2 2 5 2 2 2 3 3" xfId="49682" xr:uid="{17EEF098-F3FA-4E97-B0C0-961B552B996F}"/>
    <cellStyle name="Currency 2 2 2 2 2 5 2 2 2 4" xfId="14262" xr:uid="{F9020F48-427D-431A-A421-2C9BB2E6DB16}"/>
    <cellStyle name="Currency 2 2 2 2 2 5 2 2 2 5" xfId="27952" xr:uid="{58A0F6D1-FDD8-4D1E-B108-42B5CB10D452}"/>
    <cellStyle name="Currency 2 2 2 2 2 5 2 2 2 6" xfId="42836" xr:uid="{71F3D221-0CE8-4552-8A66-4F8B91FA7285}"/>
    <cellStyle name="Currency 2 2 2 2 2 5 2 2 3" xfId="9126" xr:uid="{EA949F94-E289-407A-B140-C0C2F17EBE40}"/>
    <cellStyle name="Currency 2 2 2 2 2 5 2 2 3 2" xfId="22816" xr:uid="{3D40D18D-0B14-4660-A7CE-A7CAD95998BC}"/>
    <cellStyle name="Currency 2 2 2 2 2 5 2 2 3 2 2" xfId="36508" xr:uid="{78C03AF4-7B17-4283-B357-E5B0C35D5D29}"/>
    <cellStyle name="Currency 2 2 2 2 2 5 2 2 3 2 3" xfId="51392" xr:uid="{6F9A769A-0AFB-46B3-93B8-D9F61992B727}"/>
    <cellStyle name="Currency 2 2 2 2 2 5 2 2 3 3" xfId="15972" xr:uid="{B1391C77-F1A6-4C66-BCC6-6F03BCC28C12}"/>
    <cellStyle name="Currency 2 2 2 2 2 5 2 2 3 4" xfId="29662" xr:uid="{E888490A-64EA-4A03-A3BC-B1D08C578E74}"/>
    <cellStyle name="Currency 2 2 2 2 2 5 2 2 3 5" xfId="44546" xr:uid="{77B2652B-2781-4C50-8A46-F1ABE9419C21}"/>
    <cellStyle name="Currency 2 2 2 2 2 5 2 2 4" xfId="19394" xr:uid="{DDDF4FE5-4B58-4BC2-8E1B-B5CF02804A63}"/>
    <cellStyle name="Currency 2 2 2 2 2 5 2 2 4 2" xfId="33086" xr:uid="{53505D52-7269-41C7-9C74-ED57EA3DEC0C}"/>
    <cellStyle name="Currency 2 2 2 2 2 5 2 2 4 3" xfId="47970" xr:uid="{5D1333E9-604E-47C1-B6C8-C64825160562}"/>
    <cellStyle name="Currency 2 2 2 2 2 5 2 2 5" xfId="12550" xr:uid="{93F47C52-2E04-4CF8-BC53-371CA9272CC3}"/>
    <cellStyle name="Currency 2 2 2 2 2 5 2 2 6" xfId="26240" xr:uid="{A99F56A8-BFA2-4028-A4B6-BD996FE85C86}"/>
    <cellStyle name="Currency 2 2 2 2 2 5 2 2 7" xfId="41124" xr:uid="{32FA7300-83E0-4D28-9CF7-79B75B04B8EB}"/>
    <cellStyle name="Currency 2 2 2 2 2 5 2 3" xfId="7415" xr:uid="{87BCE451-96EA-4762-AC99-577798AC0DCF}"/>
    <cellStyle name="Currency 2 2 2 2 2 5 2 3 2" xfId="10837" xr:uid="{1111D572-C478-4448-8189-6FE45DF3DF67}"/>
    <cellStyle name="Currency 2 2 2 2 2 5 2 3 2 2" xfId="24527" xr:uid="{D54206CD-0E91-4A92-AE99-43D0CBFBBF20}"/>
    <cellStyle name="Currency 2 2 2 2 2 5 2 3 2 2 2" xfId="38219" xr:uid="{FC793B41-466A-4168-A1FD-86BA4A2AD0E2}"/>
    <cellStyle name="Currency 2 2 2 2 2 5 2 3 2 2 3" xfId="53103" xr:uid="{3864E318-B0FD-44D3-BBD6-F7A3CB14845E}"/>
    <cellStyle name="Currency 2 2 2 2 2 5 2 3 2 3" xfId="17683" xr:uid="{D93973B7-1575-4BBF-9920-CC27FD4ED038}"/>
    <cellStyle name="Currency 2 2 2 2 2 5 2 3 2 4" xfId="31373" xr:uid="{5E3D8295-023D-4C8B-A293-DF7DD2555AB3}"/>
    <cellStyle name="Currency 2 2 2 2 2 5 2 3 2 5" xfId="46257" xr:uid="{26EF484B-5A4A-4976-9EFF-0E6FFD1E77C3}"/>
    <cellStyle name="Currency 2 2 2 2 2 5 2 3 3" xfId="21105" xr:uid="{9BC23E76-76B1-4635-905F-1893ED4AFE95}"/>
    <cellStyle name="Currency 2 2 2 2 2 5 2 3 3 2" xfId="34797" xr:uid="{3559D3D5-C0F2-445C-B6F6-71E8640A6C8B}"/>
    <cellStyle name="Currency 2 2 2 2 2 5 2 3 3 3" xfId="49681" xr:uid="{2FAC08F1-A634-4AE2-8AF1-ABBAA20DB76A}"/>
    <cellStyle name="Currency 2 2 2 2 2 5 2 3 4" xfId="14261" xr:uid="{BCA24593-6FF7-4786-A2BC-3E2C068B694D}"/>
    <cellStyle name="Currency 2 2 2 2 2 5 2 3 5" xfId="27951" xr:uid="{FBFF387B-FFD4-429D-BE64-9CBCFAC9D17D}"/>
    <cellStyle name="Currency 2 2 2 2 2 5 2 3 6" xfId="42835" xr:uid="{64A657F6-4BA5-4F4D-9DC9-6BAEE47AC7A4}"/>
    <cellStyle name="Currency 2 2 2 2 2 5 2 4" xfId="9125" xr:uid="{0CC79160-2EB5-4E37-97AD-090F064C6DEA}"/>
    <cellStyle name="Currency 2 2 2 2 2 5 2 4 2" xfId="22815" xr:uid="{1B4B9D22-433C-4952-B360-F0EC8641F624}"/>
    <cellStyle name="Currency 2 2 2 2 2 5 2 4 2 2" xfId="36507" xr:uid="{9BEAA818-E168-4330-A642-4B4A93318389}"/>
    <cellStyle name="Currency 2 2 2 2 2 5 2 4 2 3" xfId="51391" xr:uid="{AA0EB05F-4895-47E0-BCD4-90704FEDEABB}"/>
    <cellStyle name="Currency 2 2 2 2 2 5 2 4 3" xfId="15971" xr:uid="{97EBDFBB-6288-42CD-B2D1-62D46F8F19A2}"/>
    <cellStyle name="Currency 2 2 2 2 2 5 2 4 4" xfId="29661" xr:uid="{B78560A0-B000-410A-A4CC-93623B87ECE3}"/>
    <cellStyle name="Currency 2 2 2 2 2 5 2 4 5" xfId="44545" xr:uid="{C2F05BC1-8F90-4D2A-9F08-D93E97CF176C}"/>
    <cellStyle name="Currency 2 2 2 2 2 5 2 5" xfId="19393" xr:uid="{3213AA87-9A99-4D04-8B61-7DCF03890BD8}"/>
    <cellStyle name="Currency 2 2 2 2 2 5 2 5 2" xfId="33085" xr:uid="{BD98F679-E847-4C4C-A02A-6F43FA664F2C}"/>
    <cellStyle name="Currency 2 2 2 2 2 5 2 5 3" xfId="47969" xr:uid="{DCA41A6C-B6D6-4306-BE62-D7BBC2097059}"/>
    <cellStyle name="Currency 2 2 2 2 2 5 2 6" xfId="12549" xr:uid="{6DBD7E53-71BF-4957-9ED4-2B3F39846B3F}"/>
    <cellStyle name="Currency 2 2 2 2 2 5 2 7" xfId="26239" xr:uid="{1BBE579F-8A65-45C9-930A-D05F6BDFB877}"/>
    <cellStyle name="Currency 2 2 2 2 2 5 2 8" xfId="41123" xr:uid="{58BD7D88-5B94-4C65-AD02-A607BCC72EFB}"/>
    <cellStyle name="Currency 2 2 2 2 2 5 3" xfId="5704" xr:uid="{D8BE1D10-D4FD-429A-8B02-8985BE130C18}"/>
    <cellStyle name="Currency 2 2 2 2 2 5 3 2" xfId="7417" xr:uid="{626B3488-E40B-40C6-98A9-3E2FA6DB9A6A}"/>
    <cellStyle name="Currency 2 2 2 2 2 5 3 2 2" xfId="10839" xr:uid="{C82C30EA-0CEF-42D5-8A4F-538B79148AB3}"/>
    <cellStyle name="Currency 2 2 2 2 2 5 3 2 2 2" xfId="24529" xr:uid="{2A8F984B-F316-4EB5-ADAC-8A8534E29E05}"/>
    <cellStyle name="Currency 2 2 2 2 2 5 3 2 2 2 2" xfId="38221" xr:uid="{E2DD4AD0-AF2A-45FB-A92E-9A08828A8605}"/>
    <cellStyle name="Currency 2 2 2 2 2 5 3 2 2 2 3" xfId="53105" xr:uid="{8E353702-4742-4F6E-8B03-CE9A18713681}"/>
    <cellStyle name="Currency 2 2 2 2 2 5 3 2 2 3" xfId="17685" xr:uid="{FE8E35FD-08A3-4CE7-A32B-187A8B17EB4C}"/>
    <cellStyle name="Currency 2 2 2 2 2 5 3 2 2 4" xfId="31375" xr:uid="{01B89F17-C085-4A96-96BB-63F646E864E2}"/>
    <cellStyle name="Currency 2 2 2 2 2 5 3 2 2 5" xfId="46259" xr:uid="{EE312A9A-0BC0-45C0-8979-B436EB64400E}"/>
    <cellStyle name="Currency 2 2 2 2 2 5 3 2 3" xfId="21107" xr:uid="{9802093F-0DEE-4C43-B0C0-44F843B362EE}"/>
    <cellStyle name="Currency 2 2 2 2 2 5 3 2 3 2" xfId="34799" xr:uid="{38613B8D-3BAD-40E1-87DB-9DCA40784BB0}"/>
    <cellStyle name="Currency 2 2 2 2 2 5 3 2 3 3" xfId="49683" xr:uid="{DDF6A0EC-D683-457F-B076-F00B953D1D26}"/>
    <cellStyle name="Currency 2 2 2 2 2 5 3 2 4" xfId="14263" xr:uid="{7C2BC984-44E3-4357-A05C-05DAADAEE334}"/>
    <cellStyle name="Currency 2 2 2 2 2 5 3 2 5" xfId="27953" xr:uid="{F13D837B-7763-4644-AE77-1B519DCFFB4D}"/>
    <cellStyle name="Currency 2 2 2 2 2 5 3 2 6" xfId="42837" xr:uid="{288E9EFF-0B4B-4A0D-B4F8-76A409CC829D}"/>
    <cellStyle name="Currency 2 2 2 2 2 5 3 3" xfId="9127" xr:uid="{26582D1F-6124-4AC9-B416-D9B99EB6A17E}"/>
    <cellStyle name="Currency 2 2 2 2 2 5 3 3 2" xfId="22817" xr:uid="{1E36F1A6-E862-4C8A-926A-207BA8801A2F}"/>
    <cellStyle name="Currency 2 2 2 2 2 5 3 3 2 2" xfId="36509" xr:uid="{00A6AD40-2782-4CA6-9555-E03C3A3218F5}"/>
    <cellStyle name="Currency 2 2 2 2 2 5 3 3 2 3" xfId="51393" xr:uid="{421D63CE-F5A0-41C3-95AD-FF56B93398E3}"/>
    <cellStyle name="Currency 2 2 2 2 2 5 3 3 3" xfId="15973" xr:uid="{2FFC7EE1-FD95-4C48-9BDF-3B361B2C4F43}"/>
    <cellStyle name="Currency 2 2 2 2 2 5 3 3 4" xfId="29663" xr:uid="{8CA0E91A-FD39-474E-890A-3C2864D86C8A}"/>
    <cellStyle name="Currency 2 2 2 2 2 5 3 3 5" xfId="44547" xr:uid="{1E42A013-A49C-4BE9-9AD7-C4A4723DC68A}"/>
    <cellStyle name="Currency 2 2 2 2 2 5 3 4" xfId="19395" xr:uid="{130B1E8D-8D2C-448B-8BC3-9F2C7653F612}"/>
    <cellStyle name="Currency 2 2 2 2 2 5 3 4 2" xfId="33087" xr:uid="{4E42B93B-1921-45B5-917B-4F47A67D2AA2}"/>
    <cellStyle name="Currency 2 2 2 2 2 5 3 4 3" xfId="47971" xr:uid="{FAF0E438-7E1C-4A7E-BD94-33ACE6EDB8D9}"/>
    <cellStyle name="Currency 2 2 2 2 2 5 3 5" xfId="12551" xr:uid="{7FC5C442-1393-4822-AD33-6D8EAD18049E}"/>
    <cellStyle name="Currency 2 2 2 2 2 5 3 6" xfId="26241" xr:uid="{7C85E4AE-1F50-4311-86B5-AD13EE64BADD}"/>
    <cellStyle name="Currency 2 2 2 2 2 5 3 7" xfId="41125" xr:uid="{71C6D1EF-F1C6-4492-8B3C-F25323111C9E}"/>
    <cellStyle name="Currency 2 2 2 2 2 5 4" xfId="5705" xr:uid="{EF72317C-A220-4D92-A49A-549EDA333043}"/>
    <cellStyle name="Currency 2 2 2 2 2 5 4 2" xfId="7418" xr:uid="{2559EDD6-0DF1-4C13-8A1E-4B7F2DBA18C2}"/>
    <cellStyle name="Currency 2 2 2 2 2 5 4 2 2" xfId="10840" xr:uid="{857FB59C-47F4-440C-BCE7-7F94D8697DE4}"/>
    <cellStyle name="Currency 2 2 2 2 2 5 4 2 2 2" xfId="24530" xr:uid="{D7DF7CEB-5555-43EF-BDD1-67EDF2F392A5}"/>
    <cellStyle name="Currency 2 2 2 2 2 5 4 2 2 2 2" xfId="38222" xr:uid="{22CD66AF-EC05-443F-B90A-1D3D3F44F088}"/>
    <cellStyle name="Currency 2 2 2 2 2 5 4 2 2 2 3" xfId="53106" xr:uid="{32AE311A-8FF7-4941-BDA1-5C29AEDE54CC}"/>
    <cellStyle name="Currency 2 2 2 2 2 5 4 2 2 3" xfId="17686" xr:uid="{02041463-BE6D-46E8-9DDD-A978A942B69E}"/>
    <cellStyle name="Currency 2 2 2 2 2 5 4 2 2 4" xfId="31376" xr:uid="{A7D99C02-D107-4561-83CB-89D1DA259612}"/>
    <cellStyle name="Currency 2 2 2 2 2 5 4 2 2 5" xfId="46260" xr:uid="{E0DDE888-01D4-4D05-B311-6B545229E241}"/>
    <cellStyle name="Currency 2 2 2 2 2 5 4 2 3" xfId="21108" xr:uid="{2BE88379-5A5E-4CAD-825C-C6164FB5BEA3}"/>
    <cellStyle name="Currency 2 2 2 2 2 5 4 2 3 2" xfId="34800" xr:uid="{B6E6F4E2-DFD1-4474-9F2C-B077487B73D1}"/>
    <cellStyle name="Currency 2 2 2 2 2 5 4 2 3 3" xfId="49684" xr:uid="{91F0D9D5-92CF-4FAB-B007-4E6238E91EAE}"/>
    <cellStyle name="Currency 2 2 2 2 2 5 4 2 4" xfId="14264" xr:uid="{CC913638-B0CE-430A-9530-972D778A3B78}"/>
    <cellStyle name="Currency 2 2 2 2 2 5 4 2 5" xfId="27954" xr:uid="{DF58F0DF-2549-4C47-9948-C664FB0B703A}"/>
    <cellStyle name="Currency 2 2 2 2 2 5 4 2 6" xfId="42838" xr:uid="{0A33B367-09C5-4F4B-B269-F507E44DF562}"/>
    <cellStyle name="Currency 2 2 2 2 2 5 4 3" xfId="9128" xr:uid="{0160B725-A45A-4786-B489-99C4B9AE5549}"/>
    <cellStyle name="Currency 2 2 2 2 2 5 4 3 2" xfId="22818" xr:uid="{F612073E-A7A8-4F4D-A6F1-15656B925C16}"/>
    <cellStyle name="Currency 2 2 2 2 2 5 4 3 2 2" xfId="36510" xr:uid="{85136FC6-1280-4596-AC79-7D5286B548AC}"/>
    <cellStyle name="Currency 2 2 2 2 2 5 4 3 2 3" xfId="51394" xr:uid="{1A603CF4-C2D0-4955-B446-8B196384CD95}"/>
    <cellStyle name="Currency 2 2 2 2 2 5 4 3 3" xfId="15974" xr:uid="{01BBD6AD-6AA6-4C28-95BE-671DF38860AE}"/>
    <cellStyle name="Currency 2 2 2 2 2 5 4 3 4" xfId="29664" xr:uid="{5109B840-B5D4-48EC-B8AF-2ABCEA448AAF}"/>
    <cellStyle name="Currency 2 2 2 2 2 5 4 3 5" xfId="44548" xr:uid="{1286B02C-9602-40ED-8C9E-44C0BEDE2029}"/>
    <cellStyle name="Currency 2 2 2 2 2 5 4 4" xfId="19396" xr:uid="{68572FCE-051A-45D0-80C4-16D3E95ED62A}"/>
    <cellStyle name="Currency 2 2 2 2 2 5 4 4 2" xfId="33088" xr:uid="{C3AE88EB-8824-41A0-B881-B50200198452}"/>
    <cellStyle name="Currency 2 2 2 2 2 5 4 4 3" xfId="47972" xr:uid="{04E83000-8893-43E3-8AFC-81DC608E0749}"/>
    <cellStyle name="Currency 2 2 2 2 2 5 4 5" xfId="12552" xr:uid="{123D8159-DD5E-4018-B709-A660CEEA5DE1}"/>
    <cellStyle name="Currency 2 2 2 2 2 5 4 6" xfId="26242" xr:uid="{78875DC8-A1BE-44C4-AAFD-1F6D897955A3}"/>
    <cellStyle name="Currency 2 2 2 2 2 5 4 7" xfId="41126" xr:uid="{B8885D7D-F56A-4325-A600-68DFE66D5CEA}"/>
    <cellStyle name="Currency 2 2 2 2 2 5 5" xfId="7414" xr:uid="{E155BE40-86ED-49F2-89C9-1A230D7D0372}"/>
    <cellStyle name="Currency 2 2 2 2 2 5 5 2" xfId="10836" xr:uid="{35A28A53-4248-4E72-BBCF-E44E9BB31212}"/>
    <cellStyle name="Currency 2 2 2 2 2 5 5 2 2" xfId="24526" xr:uid="{8E674989-D348-4C92-8F02-FE125E04DEEF}"/>
    <cellStyle name="Currency 2 2 2 2 2 5 5 2 2 2" xfId="38218" xr:uid="{71AA1B64-75F1-45AF-9020-D248F53452A8}"/>
    <cellStyle name="Currency 2 2 2 2 2 5 5 2 2 3" xfId="53102" xr:uid="{70A0DB70-3348-4B1D-8C40-B75D6D13E202}"/>
    <cellStyle name="Currency 2 2 2 2 2 5 5 2 3" xfId="17682" xr:uid="{2A709276-79C5-429D-95F4-E0635749AD46}"/>
    <cellStyle name="Currency 2 2 2 2 2 5 5 2 4" xfId="31372" xr:uid="{F177A3E0-9F73-4E74-8CF4-CF38785B0970}"/>
    <cellStyle name="Currency 2 2 2 2 2 5 5 2 5" xfId="46256" xr:uid="{5051FEDC-3B65-4972-A7FC-BACDDE9388A7}"/>
    <cellStyle name="Currency 2 2 2 2 2 5 5 3" xfId="21104" xr:uid="{FDD3811E-9E46-46AA-9CE1-6CDDF05C869F}"/>
    <cellStyle name="Currency 2 2 2 2 2 5 5 3 2" xfId="34796" xr:uid="{AD40900E-5CD3-4551-8E34-01EEDF31CD47}"/>
    <cellStyle name="Currency 2 2 2 2 2 5 5 3 3" xfId="49680" xr:uid="{587CB86E-6BDE-420C-8F88-1370DF6B8C2A}"/>
    <cellStyle name="Currency 2 2 2 2 2 5 5 4" xfId="14260" xr:uid="{72C2D300-1F22-4F33-B592-4D85AC626DCF}"/>
    <cellStyle name="Currency 2 2 2 2 2 5 5 5" xfId="27950" xr:uid="{461F12DB-E5A8-4CA3-9BC9-6958D6FED9CE}"/>
    <cellStyle name="Currency 2 2 2 2 2 5 5 6" xfId="42834" xr:uid="{C71263E5-DC05-44F0-A7BB-41AB80204AEC}"/>
    <cellStyle name="Currency 2 2 2 2 2 5 6" xfId="9124" xr:uid="{34ADEAD9-890A-44BA-907E-C76633A76266}"/>
    <cellStyle name="Currency 2 2 2 2 2 5 6 2" xfId="22814" xr:uid="{E89168F2-B417-4218-9EC0-E88FA0FD06CB}"/>
    <cellStyle name="Currency 2 2 2 2 2 5 6 2 2" xfId="36506" xr:uid="{3788EDF8-B75F-4A8C-8956-8B7416543073}"/>
    <cellStyle name="Currency 2 2 2 2 2 5 6 2 3" xfId="51390" xr:uid="{859AD3C0-9EF1-4652-B1BF-632C712A7F81}"/>
    <cellStyle name="Currency 2 2 2 2 2 5 6 3" xfId="15970" xr:uid="{6CFC3986-E025-45B3-9B08-81AC04061949}"/>
    <cellStyle name="Currency 2 2 2 2 2 5 6 4" xfId="29660" xr:uid="{5E3E07B4-DA7A-4858-8295-BAD726D4DC4B}"/>
    <cellStyle name="Currency 2 2 2 2 2 5 6 5" xfId="44544" xr:uid="{57F13BD1-0D5D-4BCD-8B74-0D972F01A1DD}"/>
    <cellStyle name="Currency 2 2 2 2 2 5 7" xfId="19392" xr:uid="{8D8EC02B-A9A5-4124-BA84-EF86E05031BE}"/>
    <cellStyle name="Currency 2 2 2 2 2 5 7 2" xfId="33084" xr:uid="{8B609606-B8A6-4347-B06A-2DEC1A7FE9AA}"/>
    <cellStyle name="Currency 2 2 2 2 2 5 7 3" xfId="47968" xr:uid="{B6D4791B-42E6-44A2-80DC-216D5001D687}"/>
    <cellStyle name="Currency 2 2 2 2 2 5 8" xfId="12548" xr:uid="{63F6855B-8430-4683-9F53-EF64891A77D1}"/>
    <cellStyle name="Currency 2 2 2 2 2 5 9" xfId="26238" xr:uid="{653BEDCF-0EC3-40E9-A194-AD951F2BBBBC}"/>
    <cellStyle name="Currency 2 2 2 2 2 6" xfId="5706" xr:uid="{EE762F9F-9644-4060-9DBA-BCCEAA3566C9}"/>
    <cellStyle name="Currency 2 2 2 2 2 6 10" xfId="41127" xr:uid="{E9F1393B-0CBB-48B6-9F82-294EF97CE0D7}"/>
    <cellStyle name="Currency 2 2 2 2 2 6 2" xfId="5707" xr:uid="{0AE78B75-01B8-4CA3-AA92-2DD67F5C6BB7}"/>
    <cellStyle name="Currency 2 2 2 2 2 6 2 2" xfId="5708" xr:uid="{75855F71-CD88-4922-A69D-7F71C27F2831}"/>
    <cellStyle name="Currency 2 2 2 2 2 6 2 2 2" xfId="7421" xr:uid="{FDDCB6D8-D1AC-4E8D-A85C-85B65EC04F6B}"/>
    <cellStyle name="Currency 2 2 2 2 2 6 2 2 2 2" xfId="10843" xr:uid="{F9C1FED9-6408-47A4-A5B4-C9F5B8D2D351}"/>
    <cellStyle name="Currency 2 2 2 2 2 6 2 2 2 2 2" xfId="24533" xr:uid="{CF66ED76-3269-4D23-92EA-6F5C4D1ECB5D}"/>
    <cellStyle name="Currency 2 2 2 2 2 6 2 2 2 2 2 2" xfId="38225" xr:uid="{F56F48FB-170A-4EAE-93EC-241DFDD2E202}"/>
    <cellStyle name="Currency 2 2 2 2 2 6 2 2 2 2 2 3" xfId="53109" xr:uid="{85942339-A425-446F-8807-EDB34F51D902}"/>
    <cellStyle name="Currency 2 2 2 2 2 6 2 2 2 2 3" xfId="17689" xr:uid="{6FDB6AC8-98CE-4377-A8EE-EE0963BDE8C2}"/>
    <cellStyle name="Currency 2 2 2 2 2 6 2 2 2 2 4" xfId="31379" xr:uid="{BB47B71C-FA73-4BAA-8B32-4B02BCA4B6E9}"/>
    <cellStyle name="Currency 2 2 2 2 2 6 2 2 2 2 5" xfId="46263" xr:uid="{D3D38D9C-C2B5-40A9-8748-A3A9346D066D}"/>
    <cellStyle name="Currency 2 2 2 2 2 6 2 2 2 3" xfId="21111" xr:uid="{2F75F52D-223B-4E6E-92B7-26A9ED5F57D7}"/>
    <cellStyle name="Currency 2 2 2 2 2 6 2 2 2 3 2" xfId="34803" xr:uid="{AA04325D-B5A9-4D8B-B31D-B535CA27AB0C}"/>
    <cellStyle name="Currency 2 2 2 2 2 6 2 2 2 3 3" xfId="49687" xr:uid="{93AE8EEC-15B5-44CA-A764-2AFE6BBBEDA2}"/>
    <cellStyle name="Currency 2 2 2 2 2 6 2 2 2 4" xfId="14267" xr:uid="{B283AF6E-CEEB-448A-8AD6-1061CB9B286F}"/>
    <cellStyle name="Currency 2 2 2 2 2 6 2 2 2 5" xfId="27957" xr:uid="{67D87484-081A-4EEB-AD83-83C9A911B35D}"/>
    <cellStyle name="Currency 2 2 2 2 2 6 2 2 2 6" xfId="42841" xr:uid="{9632399E-13B0-4F6A-94BF-CCAC86634B2F}"/>
    <cellStyle name="Currency 2 2 2 2 2 6 2 2 3" xfId="9131" xr:uid="{76D5BD1C-686C-4377-9905-D79231CF0FB9}"/>
    <cellStyle name="Currency 2 2 2 2 2 6 2 2 3 2" xfId="22821" xr:uid="{E1FFEDB0-A653-45A4-9C0E-940925E70E5A}"/>
    <cellStyle name="Currency 2 2 2 2 2 6 2 2 3 2 2" xfId="36513" xr:uid="{A5834AD4-6ABD-40D8-9DFC-CF9741C6C72F}"/>
    <cellStyle name="Currency 2 2 2 2 2 6 2 2 3 2 3" xfId="51397" xr:uid="{D0893779-D751-44EA-B54B-05B38E5D99CC}"/>
    <cellStyle name="Currency 2 2 2 2 2 6 2 2 3 3" xfId="15977" xr:uid="{A5C4EE81-9ACB-4198-B902-1C6E9D18E28E}"/>
    <cellStyle name="Currency 2 2 2 2 2 6 2 2 3 4" xfId="29667" xr:uid="{DE1905CB-11CB-40C0-89D1-8E8DFC550E8B}"/>
    <cellStyle name="Currency 2 2 2 2 2 6 2 2 3 5" xfId="44551" xr:uid="{66625C98-602B-4BA3-81E5-26E6282DE55F}"/>
    <cellStyle name="Currency 2 2 2 2 2 6 2 2 4" xfId="19399" xr:uid="{BA413415-6541-4BA9-8EB3-5CC081C4A827}"/>
    <cellStyle name="Currency 2 2 2 2 2 6 2 2 4 2" xfId="33091" xr:uid="{C422C0E8-E8D4-4F3A-8C38-186FF97132E2}"/>
    <cellStyle name="Currency 2 2 2 2 2 6 2 2 4 3" xfId="47975" xr:uid="{56282EE5-E7EF-4957-8F64-6479885921FB}"/>
    <cellStyle name="Currency 2 2 2 2 2 6 2 2 5" xfId="12555" xr:uid="{BD29BAE9-1970-4F50-A804-F05C2DF7814B}"/>
    <cellStyle name="Currency 2 2 2 2 2 6 2 2 6" xfId="26245" xr:uid="{DDA74439-EBAD-4C00-90E8-82E125D8EABA}"/>
    <cellStyle name="Currency 2 2 2 2 2 6 2 2 7" xfId="41129" xr:uid="{F37C47A2-0ADE-4A92-8DE1-5A31B487B162}"/>
    <cellStyle name="Currency 2 2 2 2 2 6 2 3" xfId="7420" xr:uid="{56F2BD9B-6618-4071-924E-9CE820319CBA}"/>
    <cellStyle name="Currency 2 2 2 2 2 6 2 3 2" xfId="10842" xr:uid="{16AEFF7A-36D4-4472-839B-C9790AE9F4DA}"/>
    <cellStyle name="Currency 2 2 2 2 2 6 2 3 2 2" xfId="24532" xr:uid="{0C83D443-5A00-43EB-BFE2-E14C28FA77DB}"/>
    <cellStyle name="Currency 2 2 2 2 2 6 2 3 2 2 2" xfId="38224" xr:uid="{539FA776-2CD8-461E-972E-B6B755E1082D}"/>
    <cellStyle name="Currency 2 2 2 2 2 6 2 3 2 2 3" xfId="53108" xr:uid="{62135699-443F-4AFF-9937-276B6E31CFD2}"/>
    <cellStyle name="Currency 2 2 2 2 2 6 2 3 2 3" xfId="17688" xr:uid="{B61F3B25-8C07-4EE3-9E93-04A0ECE62437}"/>
    <cellStyle name="Currency 2 2 2 2 2 6 2 3 2 4" xfId="31378" xr:uid="{D2ADB34D-DFB4-46BC-92AC-320BC2F3214D}"/>
    <cellStyle name="Currency 2 2 2 2 2 6 2 3 2 5" xfId="46262" xr:uid="{7108F5CD-D1B8-4E2C-8706-29F482CF3CB9}"/>
    <cellStyle name="Currency 2 2 2 2 2 6 2 3 3" xfId="21110" xr:uid="{648FB33F-E850-48B6-B8F2-BD5C2F155751}"/>
    <cellStyle name="Currency 2 2 2 2 2 6 2 3 3 2" xfId="34802" xr:uid="{075D4AE9-4DC0-442C-92F9-2A110BE00E73}"/>
    <cellStyle name="Currency 2 2 2 2 2 6 2 3 3 3" xfId="49686" xr:uid="{FAC9E099-B8D1-438F-9E27-B1FA681E4915}"/>
    <cellStyle name="Currency 2 2 2 2 2 6 2 3 4" xfId="14266" xr:uid="{9CC7B5B6-889B-41C6-A685-772A2AA47E5F}"/>
    <cellStyle name="Currency 2 2 2 2 2 6 2 3 5" xfId="27956" xr:uid="{E38BBFE6-E0B3-437A-B435-B1494CC80443}"/>
    <cellStyle name="Currency 2 2 2 2 2 6 2 3 6" xfId="42840" xr:uid="{56E23344-1714-4327-A9CD-5939E113746C}"/>
    <cellStyle name="Currency 2 2 2 2 2 6 2 4" xfId="9130" xr:uid="{5F8D38CB-16F8-4546-9E0C-FCCC1033C75E}"/>
    <cellStyle name="Currency 2 2 2 2 2 6 2 4 2" xfId="22820" xr:uid="{3EE11765-11B7-49A9-BD19-F8F6F1106021}"/>
    <cellStyle name="Currency 2 2 2 2 2 6 2 4 2 2" xfId="36512" xr:uid="{D903ED8F-E53C-421B-AAA9-F374FD7E3068}"/>
    <cellStyle name="Currency 2 2 2 2 2 6 2 4 2 3" xfId="51396" xr:uid="{86303612-1CEE-49DA-9A25-671A06208F5C}"/>
    <cellStyle name="Currency 2 2 2 2 2 6 2 4 3" xfId="15976" xr:uid="{8EA21165-14A8-49F2-AC88-5BA2A7EDC6AE}"/>
    <cellStyle name="Currency 2 2 2 2 2 6 2 4 4" xfId="29666" xr:uid="{2B9538B7-AA87-4040-8263-89D5BCB41FDC}"/>
    <cellStyle name="Currency 2 2 2 2 2 6 2 4 5" xfId="44550" xr:uid="{C1B4CCE6-A930-4E97-8BF3-EA22FEC62820}"/>
    <cellStyle name="Currency 2 2 2 2 2 6 2 5" xfId="19398" xr:uid="{4A95341D-92AC-4073-935D-9BC157A0CF54}"/>
    <cellStyle name="Currency 2 2 2 2 2 6 2 5 2" xfId="33090" xr:uid="{7BD2E788-BDBD-421C-8B99-B9018B403178}"/>
    <cellStyle name="Currency 2 2 2 2 2 6 2 5 3" xfId="47974" xr:uid="{F273B28F-2289-4B2F-99BC-5B4F2E5815FB}"/>
    <cellStyle name="Currency 2 2 2 2 2 6 2 6" xfId="12554" xr:uid="{BB5E40E1-DB2D-4223-97A2-BFCB904ACED8}"/>
    <cellStyle name="Currency 2 2 2 2 2 6 2 7" xfId="26244" xr:uid="{CA113D78-0E7C-4634-ACC8-506536C00D5F}"/>
    <cellStyle name="Currency 2 2 2 2 2 6 2 8" xfId="41128" xr:uid="{7D73FF24-0497-4792-8CDB-94D18FA05851}"/>
    <cellStyle name="Currency 2 2 2 2 2 6 3" xfId="5709" xr:uid="{65C2D29C-58CE-4D58-A721-F1E30D7ABF5A}"/>
    <cellStyle name="Currency 2 2 2 2 2 6 3 2" xfId="7422" xr:uid="{F5CDB20E-2D00-4102-95F3-9F19A168B36D}"/>
    <cellStyle name="Currency 2 2 2 2 2 6 3 2 2" xfId="10844" xr:uid="{515E28AA-22CF-48EE-AC39-67A617B975C6}"/>
    <cellStyle name="Currency 2 2 2 2 2 6 3 2 2 2" xfId="24534" xr:uid="{2EE8DACB-1AEB-4D88-9911-E7BAF5FF8C03}"/>
    <cellStyle name="Currency 2 2 2 2 2 6 3 2 2 2 2" xfId="38226" xr:uid="{DBCCF028-ED8A-4409-98A6-76D3C7E162C0}"/>
    <cellStyle name="Currency 2 2 2 2 2 6 3 2 2 2 3" xfId="53110" xr:uid="{654B7BE0-F9A4-4424-84B5-3F676C6B2935}"/>
    <cellStyle name="Currency 2 2 2 2 2 6 3 2 2 3" xfId="17690" xr:uid="{B75B3D33-61A5-4292-97F3-ED6BE19F3F69}"/>
    <cellStyle name="Currency 2 2 2 2 2 6 3 2 2 4" xfId="31380" xr:uid="{F14549E8-48D8-445A-9807-36E3D8FCB102}"/>
    <cellStyle name="Currency 2 2 2 2 2 6 3 2 2 5" xfId="46264" xr:uid="{45AE5420-F377-4B25-8CF1-041E9778D1B0}"/>
    <cellStyle name="Currency 2 2 2 2 2 6 3 2 3" xfId="21112" xr:uid="{D5422D62-5C33-4014-AB0D-230375821FAC}"/>
    <cellStyle name="Currency 2 2 2 2 2 6 3 2 3 2" xfId="34804" xr:uid="{71D0E000-0A70-4597-8DE0-CD799AC72D69}"/>
    <cellStyle name="Currency 2 2 2 2 2 6 3 2 3 3" xfId="49688" xr:uid="{B8AF22D3-1190-4755-BF67-AA602BF19307}"/>
    <cellStyle name="Currency 2 2 2 2 2 6 3 2 4" xfId="14268" xr:uid="{585A78E4-AB97-41B7-8D76-8934409B948B}"/>
    <cellStyle name="Currency 2 2 2 2 2 6 3 2 5" xfId="27958" xr:uid="{0CD09F25-5C68-44F0-98D3-B1695B860284}"/>
    <cellStyle name="Currency 2 2 2 2 2 6 3 2 6" xfId="42842" xr:uid="{BD7CCA83-1DEA-4FE7-86EF-E3FB0318C079}"/>
    <cellStyle name="Currency 2 2 2 2 2 6 3 3" xfId="9132" xr:uid="{09085B34-70BD-4623-A132-AB7082963FEC}"/>
    <cellStyle name="Currency 2 2 2 2 2 6 3 3 2" xfId="22822" xr:uid="{12717CB5-54F5-4358-872B-B98EB68E3EB7}"/>
    <cellStyle name="Currency 2 2 2 2 2 6 3 3 2 2" xfId="36514" xr:uid="{E52050DF-C118-48C6-B95A-380E4619C82A}"/>
    <cellStyle name="Currency 2 2 2 2 2 6 3 3 2 3" xfId="51398" xr:uid="{EE178EF1-6941-4873-A28A-09AD2FC8A0AE}"/>
    <cellStyle name="Currency 2 2 2 2 2 6 3 3 3" xfId="15978" xr:uid="{A40ACFAA-CEF7-4BB8-9CDD-AEF5E590C20F}"/>
    <cellStyle name="Currency 2 2 2 2 2 6 3 3 4" xfId="29668" xr:uid="{2ED43652-B560-4D11-AD4B-9DA61E0EDCBB}"/>
    <cellStyle name="Currency 2 2 2 2 2 6 3 3 5" xfId="44552" xr:uid="{26800BC1-DA40-4420-B1E1-89835C9541EF}"/>
    <cellStyle name="Currency 2 2 2 2 2 6 3 4" xfId="19400" xr:uid="{C09B21C0-F7A1-4CB9-A746-FFAA34B5B836}"/>
    <cellStyle name="Currency 2 2 2 2 2 6 3 4 2" xfId="33092" xr:uid="{97DF037B-3F87-4924-A0BC-ED4BB65CC6C8}"/>
    <cellStyle name="Currency 2 2 2 2 2 6 3 4 3" xfId="47976" xr:uid="{C68DB0D5-6A3D-4F35-A9E7-AE4FC06AC8DE}"/>
    <cellStyle name="Currency 2 2 2 2 2 6 3 5" xfId="12556" xr:uid="{3BAA492C-B4A5-4CB1-995C-44470E99CB29}"/>
    <cellStyle name="Currency 2 2 2 2 2 6 3 6" xfId="26246" xr:uid="{3C391528-294B-4C6C-B3AB-E1A785ED2C1A}"/>
    <cellStyle name="Currency 2 2 2 2 2 6 3 7" xfId="41130" xr:uid="{EF1C42B8-F890-4940-86DD-EADE57B243C8}"/>
    <cellStyle name="Currency 2 2 2 2 2 6 4" xfId="5710" xr:uid="{EBC0E0EB-75FB-4282-A4E0-309B12FE2858}"/>
    <cellStyle name="Currency 2 2 2 2 2 6 4 2" xfId="7423" xr:uid="{652AE5C3-FCE4-4A4E-AEAE-E799CACEFB14}"/>
    <cellStyle name="Currency 2 2 2 2 2 6 4 2 2" xfId="10845" xr:uid="{B3D46FAF-F977-462F-9CB1-FFBC84E8D454}"/>
    <cellStyle name="Currency 2 2 2 2 2 6 4 2 2 2" xfId="24535" xr:uid="{F663DD31-F7B6-4B76-8450-AEE13367A009}"/>
    <cellStyle name="Currency 2 2 2 2 2 6 4 2 2 2 2" xfId="38227" xr:uid="{05FD9539-FBEA-4A10-8F13-694F810E230B}"/>
    <cellStyle name="Currency 2 2 2 2 2 6 4 2 2 2 3" xfId="53111" xr:uid="{66E5339E-BA7B-49E4-8F9A-6C9EA67E8A03}"/>
    <cellStyle name="Currency 2 2 2 2 2 6 4 2 2 3" xfId="17691" xr:uid="{11FCD70F-84E7-4AF5-801D-08B57CE85073}"/>
    <cellStyle name="Currency 2 2 2 2 2 6 4 2 2 4" xfId="31381" xr:uid="{BB787000-0B96-437C-AC53-834BC4EA1C95}"/>
    <cellStyle name="Currency 2 2 2 2 2 6 4 2 2 5" xfId="46265" xr:uid="{7D90F99B-7E81-46BC-8EFF-E83F61E48D10}"/>
    <cellStyle name="Currency 2 2 2 2 2 6 4 2 3" xfId="21113" xr:uid="{0FCEF669-E9D3-42FA-9213-5F7D1BE58991}"/>
    <cellStyle name="Currency 2 2 2 2 2 6 4 2 3 2" xfId="34805" xr:uid="{9C444F60-F0F9-4CEF-A181-E89C20468E41}"/>
    <cellStyle name="Currency 2 2 2 2 2 6 4 2 3 3" xfId="49689" xr:uid="{4E8953FF-DB59-4625-9D55-9C698A943657}"/>
    <cellStyle name="Currency 2 2 2 2 2 6 4 2 4" xfId="14269" xr:uid="{6A042416-BF66-450E-9CDF-A6D16278EE81}"/>
    <cellStyle name="Currency 2 2 2 2 2 6 4 2 5" xfId="27959" xr:uid="{8872027D-600C-46D2-B600-2CFA2773897B}"/>
    <cellStyle name="Currency 2 2 2 2 2 6 4 2 6" xfId="42843" xr:uid="{2CB194F2-060D-40F6-9A3A-67A2E5E7B2B2}"/>
    <cellStyle name="Currency 2 2 2 2 2 6 4 3" xfId="9133" xr:uid="{8CE087A6-9F00-4709-9C32-3B3CBE4C39D0}"/>
    <cellStyle name="Currency 2 2 2 2 2 6 4 3 2" xfId="22823" xr:uid="{A2F1C01A-3FD4-4BC4-AE4D-23900508B7B2}"/>
    <cellStyle name="Currency 2 2 2 2 2 6 4 3 2 2" xfId="36515" xr:uid="{A63B5C76-7A08-4029-81B8-C6DF78A6043B}"/>
    <cellStyle name="Currency 2 2 2 2 2 6 4 3 2 3" xfId="51399" xr:uid="{9E836D9B-CF17-4CCE-AC83-B5F2784AEABB}"/>
    <cellStyle name="Currency 2 2 2 2 2 6 4 3 3" xfId="15979" xr:uid="{FD5B2006-46AC-43BA-B5A6-3768E551C99A}"/>
    <cellStyle name="Currency 2 2 2 2 2 6 4 3 4" xfId="29669" xr:uid="{26D32D18-B972-4E47-9C2C-8305D57C9AEF}"/>
    <cellStyle name="Currency 2 2 2 2 2 6 4 3 5" xfId="44553" xr:uid="{12165011-5691-443D-8D63-02285751D0DD}"/>
    <cellStyle name="Currency 2 2 2 2 2 6 4 4" xfId="19401" xr:uid="{CF2C056C-6A66-4D25-A681-F9C6DF526851}"/>
    <cellStyle name="Currency 2 2 2 2 2 6 4 4 2" xfId="33093" xr:uid="{D8D918C2-3A3A-42BE-806A-15597DAF3BD9}"/>
    <cellStyle name="Currency 2 2 2 2 2 6 4 4 3" xfId="47977" xr:uid="{399ABC17-F97D-4E25-BB0A-43A765415133}"/>
    <cellStyle name="Currency 2 2 2 2 2 6 4 5" xfId="12557" xr:uid="{F0FA2BBC-CBE1-484D-9E00-F37C8865A92C}"/>
    <cellStyle name="Currency 2 2 2 2 2 6 4 6" xfId="26247" xr:uid="{F1179616-028D-4DC0-B2FA-352B0D1083F7}"/>
    <cellStyle name="Currency 2 2 2 2 2 6 4 7" xfId="41131" xr:uid="{8264B6FB-15CE-40C8-B832-996CFA701690}"/>
    <cellStyle name="Currency 2 2 2 2 2 6 5" xfId="7419" xr:uid="{54379703-C1D1-4257-B40D-DB484969996E}"/>
    <cellStyle name="Currency 2 2 2 2 2 6 5 2" xfId="10841" xr:uid="{AA00EF2D-D413-418C-86B9-BD91D535ED53}"/>
    <cellStyle name="Currency 2 2 2 2 2 6 5 2 2" xfId="24531" xr:uid="{9F21F3C4-27DF-491F-8D49-00D0004AD11C}"/>
    <cellStyle name="Currency 2 2 2 2 2 6 5 2 2 2" xfId="38223" xr:uid="{8E82C3C3-9622-48E7-A53C-C08B8FEC92C2}"/>
    <cellStyle name="Currency 2 2 2 2 2 6 5 2 2 3" xfId="53107" xr:uid="{49996261-B2BF-4C8D-AF35-8073E323C89F}"/>
    <cellStyle name="Currency 2 2 2 2 2 6 5 2 3" xfId="17687" xr:uid="{F4A4C66C-9895-44DE-8699-40AAADC6CD2F}"/>
    <cellStyle name="Currency 2 2 2 2 2 6 5 2 4" xfId="31377" xr:uid="{D7696C39-F1E1-4426-8F83-AEF90A262C24}"/>
    <cellStyle name="Currency 2 2 2 2 2 6 5 2 5" xfId="46261" xr:uid="{90B1959B-C212-4E95-A4E5-8FC091A879A5}"/>
    <cellStyle name="Currency 2 2 2 2 2 6 5 3" xfId="21109" xr:uid="{262920BB-6616-42C5-B90C-58FB492B6D74}"/>
    <cellStyle name="Currency 2 2 2 2 2 6 5 3 2" xfId="34801" xr:uid="{243F754D-C819-4E37-A500-E60A197103CE}"/>
    <cellStyle name="Currency 2 2 2 2 2 6 5 3 3" xfId="49685" xr:uid="{E6A533F8-F06D-4F65-96E4-EC022E5288F1}"/>
    <cellStyle name="Currency 2 2 2 2 2 6 5 4" xfId="14265" xr:uid="{B582AFCB-2667-4B5B-BC83-E9526C852B3A}"/>
    <cellStyle name="Currency 2 2 2 2 2 6 5 5" xfId="27955" xr:uid="{E321AC43-42AF-41AB-98D7-AF91A33E4DF2}"/>
    <cellStyle name="Currency 2 2 2 2 2 6 5 6" xfId="42839" xr:uid="{670C381E-BD2A-48C4-B8B0-06E90B653D96}"/>
    <cellStyle name="Currency 2 2 2 2 2 6 6" xfId="9129" xr:uid="{3BA25A74-734F-48BE-867F-0DD342A31C43}"/>
    <cellStyle name="Currency 2 2 2 2 2 6 6 2" xfId="22819" xr:uid="{B371FC4C-4AC3-43AF-9F71-FC33F3F93851}"/>
    <cellStyle name="Currency 2 2 2 2 2 6 6 2 2" xfId="36511" xr:uid="{48E71F9D-D96A-497D-8B6C-929834F4D068}"/>
    <cellStyle name="Currency 2 2 2 2 2 6 6 2 3" xfId="51395" xr:uid="{62C2BC79-8BAD-4F83-86BF-B58596133937}"/>
    <cellStyle name="Currency 2 2 2 2 2 6 6 3" xfId="15975" xr:uid="{FDF460A3-02CE-4A8C-8B4A-763AAF3D8BE8}"/>
    <cellStyle name="Currency 2 2 2 2 2 6 6 4" xfId="29665" xr:uid="{725CE159-D347-4438-A574-E9C845D7B49E}"/>
    <cellStyle name="Currency 2 2 2 2 2 6 6 5" xfId="44549" xr:uid="{FD409AF9-37E4-40EA-8193-AA7453B612DC}"/>
    <cellStyle name="Currency 2 2 2 2 2 6 7" xfId="19397" xr:uid="{EC9B16B7-12DC-4F0E-948A-9B7022B6F5C8}"/>
    <cellStyle name="Currency 2 2 2 2 2 6 7 2" xfId="33089" xr:uid="{78EFD6E5-E97D-4BDC-8B94-9AF819640630}"/>
    <cellStyle name="Currency 2 2 2 2 2 6 7 3" xfId="47973" xr:uid="{7F41A059-41AF-45F1-8207-10D6F288160C}"/>
    <cellStyle name="Currency 2 2 2 2 2 6 8" xfId="12553" xr:uid="{72EE57D0-A646-4587-BF6F-FF9109C241CB}"/>
    <cellStyle name="Currency 2 2 2 2 2 6 9" xfId="26243" xr:uid="{E5AED81F-5C8A-43F8-AABA-CE7A182794A9}"/>
    <cellStyle name="Currency 2 2 2 2 2 7" xfId="5711" xr:uid="{30FC34BD-DE8A-49C8-9F48-AC91331BAC80}"/>
    <cellStyle name="Currency 2 2 2 2 2 7 2" xfId="5712" xr:uid="{50AFADDA-4941-4F18-B304-8EBE6135F38A}"/>
    <cellStyle name="Currency 2 2 2 2 2 7 2 2" xfId="7425" xr:uid="{E70B439F-A588-4B2A-9B93-96D62173464A}"/>
    <cellStyle name="Currency 2 2 2 2 2 7 2 2 2" xfId="10847" xr:uid="{9C395982-E4A1-45EB-95CF-FE1791A6942F}"/>
    <cellStyle name="Currency 2 2 2 2 2 7 2 2 2 2" xfId="24537" xr:uid="{0370F657-8A1C-4C5E-A854-0EF5539D878A}"/>
    <cellStyle name="Currency 2 2 2 2 2 7 2 2 2 2 2" xfId="38229" xr:uid="{38D622CB-C309-46C7-A901-3CE9FD9B0215}"/>
    <cellStyle name="Currency 2 2 2 2 2 7 2 2 2 2 3" xfId="53113" xr:uid="{BDC2C23C-2901-47C0-8238-6B3FBC4FD615}"/>
    <cellStyle name="Currency 2 2 2 2 2 7 2 2 2 3" xfId="17693" xr:uid="{BB6EDB85-5936-4168-A438-F975D54EBFF5}"/>
    <cellStyle name="Currency 2 2 2 2 2 7 2 2 2 4" xfId="31383" xr:uid="{DB228DF5-8DB5-43E5-8D65-4708180DCD13}"/>
    <cellStyle name="Currency 2 2 2 2 2 7 2 2 2 5" xfId="46267" xr:uid="{F8B5C47D-E3C6-4776-9A34-AEA1BBF5F215}"/>
    <cellStyle name="Currency 2 2 2 2 2 7 2 2 3" xfId="21115" xr:uid="{9D0BBA5D-8F17-427D-9527-4895FAD7CCD8}"/>
    <cellStyle name="Currency 2 2 2 2 2 7 2 2 3 2" xfId="34807" xr:uid="{E491E082-4E97-4A1E-B9AD-4B46B0D63465}"/>
    <cellStyle name="Currency 2 2 2 2 2 7 2 2 3 3" xfId="49691" xr:uid="{0FF5CD5B-FA46-40ED-95D6-5DFB649E55B9}"/>
    <cellStyle name="Currency 2 2 2 2 2 7 2 2 4" xfId="14271" xr:uid="{E3A15208-505D-464E-97B5-03750DEF5EB8}"/>
    <cellStyle name="Currency 2 2 2 2 2 7 2 2 5" xfId="27961" xr:uid="{D5E65F1A-B066-469A-901B-B0571DB42140}"/>
    <cellStyle name="Currency 2 2 2 2 2 7 2 2 6" xfId="42845" xr:uid="{A263DE55-BAD9-472F-85BE-7E304BD62A7F}"/>
    <cellStyle name="Currency 2 2 2 2 2 7 2 3" xfId="9135" xr:uid="{8445C6E3-D112-4B86-8089-026A507E0332}"/>
    <cellStyle name="Currency 2 2 2 2 2 7 2 3 2" xfId="22825" xr:uid="{D29CF6B6-C9F8-41AC-A65F-3F5E10F6F99D}"/>
    <cellStyle name="Currency 2 2 2 2 2 7 2 3 2 2" xfId="36517" xr:uid="{170080A3-7DC7-4D09-9BE0-FF3197D279A7}"/>
    <cellStyle name="Currency 2 2 2 2 2 7 2 3 2 3" xfId="51401" xr:uid="{4ABD1869-E2FA-4AA5-8E5A-51B3BCE70BA1}"/>
    <cellStyle name="Currency 2 2 2 2 2 7 2 3 3" xfId="15981" xr:uid="{89316BA0-8D90-43DF-A1F6-ED4CE5AAA0EA}"/>
    <cellStyle name="Currency 2 2 2 2 2 7 2 3 4" xfId="29671" xr:uid="{00AFBB41-7B45-40E0-8D1A-A155572A939D}"/>
    <cellStyle name="Currency 2 2 2 2 2 7 2 3 5" xfId="44555" xr:uid="{B56861B4-504C-4D02-AF54-1C5700040B56}"/>
    <cellStyle name="Currency 2 2 2 2 2 7 2 4" xfId="19403" xr:uid="{713C4ED2-3200-48AF-A759-549D2479AED5}"/>
    <cellStyle name="Currency 2 2 2 2 2 7 2 4 2" xfId="33095" xr:uid="{4898BE9D-2446-42F9-9B35-80A2949990D4}"/>
    <cellStyle name="Currency 2 2 2 2 2 7 2 4 3" xfId="47979" xr:uid="{A48A10DD-3561-4988-A304-54574347FE15}"/>
    <cellStyle name="Currency 2 2 2 2 2 7 2 5" xfId="12559" xr:uid="{F3E8C206-474C-44CC-B7B4-E55C5603234C}"/>
    <cellStyle name="Currency 2 2 2 2 2 7 2 6" xfId="26249" xr:uid="{C26F2D37-5F99-4FE3-A806-8F444CADEF5F}"/>
    <cellStyle name="Currency 2 2 2 2 2 7 2 7" xfId="41133" xr:uid="{B62B7197-E450-4C0B-90C3-542310280CBD}"/>
    <cellStyle name="Currency 2 2 2 2 2 7 3" xfId="7424" xr:uid="{B61317A1-F302-42DC-ABFC-DD4FF4EFD4C9}"/>
    <cellStyle name="Currency 2 2 2 2 2 7 3 2" xfId="10846" xr:uid="{58B74A1C-BB45-48FA-A12B-1C113167021B}"/>
    <cellStyle name="Currency 2 2 2 2 2 7 3 2 2" xfId="24536" xr:uid="{DE76E6B1-BA52-4EB4-BD32-AFA11263615A}"/>
    <cellStyle name="Currency 2 2 2 2 2 7 3 2 2 2" xfId="38228" xr:uid="{6E10D0CD-56E1-41F9-9E2F-1DF528379CED}"/>
    <cellStyle name="Currency 2 2 2 2 2 7 3 2 2 3" xfId="53112" xr:uid="{D99643A1-4CF6-40BC-8C21-F3E1C92CBC85}"/>
    <cellStyle name="Currency 2 2 2 2 2 7 3 2 3" xfId="17692" xr:uid="{9EA356A7-D2F8-4970-981A-C96DDB189E29}"/>
    <cellStyle name="Currency 2 2 2 2 2 7 3 2 4" xfId="31382" xr:uid="{4C6F0005-D329-4565-81B3-154AACA843B2}"/>
    <cellStyle name="Currency 2 2 2 2 2 7 3 2 5" xfId="46266" xr:uid="{D575958B-9760-4268-9ABE-99FE3D5C0E57}"/>
    <cellStyle name="Currency 2 2 2 2 2 7 3 3" xfId="21114" xr:uid="{49F06A91-E2C5-4137-9A77-7B63E71C5884}"/>
    <cellStyle name="Currency 2 2 2 2 2 7 3 3 2" xfId="34806" xr:uid="{9CE44CD3-AC49-495E-886F-2CDB88188D95}"/>
    <cellStyle name="Currency 2 2 2 2 2 7 3 3 3" xfId="49690" xr:uid="{4D00896E-FD76-4D99-BC16-9653A7A1C61C}"/>
    <cellStyle name="Currency 2 2 2 2 2 7 3 4" xfId="14270" xr:uid="{A438412F-27A7-4332-B937-12A770C7E067}"/>
    <cellStyle name="Currency 2 2 2 2 2 7 3 5" xfId="27960" xr:uid="{2F68B99A-3CBE-41C1-B81F-71C9E3634C41}"/>
    <cellStyle name="Currency 2 2 2 2 2 7 3 6" xfId="42844" xr:uid="{FC2EECCE-872F-497F-B338-5E180797D87A}"/>
    <cellStyle name="Currency 2 2 2 2 2 7 4" xfId="9134" xr:uid="{ABCDDBDA-249C-4D35-87BD-66586E50D066}"/>
    <cellStyle name="Currency 2 2 2 2 2 7 4 2" xfId="22824" xr:uid="{F91716D0-13FD-4282-8CFE-D1273320F3E3}"/>
    <cellStyle name="Currency 2 2 2 2 2 7 4 2 2" xfId="36516" xr:uid="{8F2B45D1-450C-4936-A666-644DC942C415}"/>
    <cellStyle name="Currency 2 2 2 2 2 7 4 2 3" xfId="51400" xr:uid="{D08B02B0-C251-4C47-8FC6-8F7FBCAD4375}"/>
    <cellStyle name="Currency 2 2 2 2 2 7 4 3" xfId="15980" xr:uid="{322A7C7A-E100-4041-9757-6BD83EE0508E}"/>
    <cellStyle name="Currency 2 2 2 2 2 7 4 4" xfId="29670" xr:uid="{6365FA3C-B64A-444B-8021-409684DC06EE}"/>
    <cellStyle name="Currency 2 2 2 2 2 7 4 5" xfId="44554" xr:uid="{343938D0-A6C4-4F58-AE1B-4B78B708A0EB}"/>
    <cellStyle name="Currency 2 2 2 2 2 7 5" xfId="19402" xr:uid="{AE964873-8E40-49BB-817C-3293D56FD16A}"/>
    <cellStyle name="Currency 2 2 2 2 2 7 5 2" xfId="33094" xr:uid="{081A1870-5DBB-4FB0-A8F3-CBCC3AE25E6C}"/>
    <cellStyle name="Currency 2 2 2 2 2 7 5 3" xfId="47978" xr:uid="{6BBCAD18-DB11-4742-881D-A9D1805C932A}"/>
    <cellStyle name="Currency 2 2 2 2 2 7 6" xfId="12558" xr:uid="{2080FD41-5577-431E-8547-285E3A6D52A9}"/>
    <cellStyle name="Currency 2 2 2 2 2 7 7" xfId="26248" xr:uid="{70051A5A-A644-4C41-A87E-D6682D9A0A04}"/>
    <cellStyle name="Currency 2 2 2 2 2 7 8" xfId="41132" xr:uid="{9762AED3-B59E-45D3-A44F-E056091875E2}"/>
    <cellStyle name="Currency 2 2 2 2 2 8" xfId="5713" xr:uid="{AD37CA71-B787-4CF8-9220-A8DDCA2A98ED}"/>
    <cellStyle name="Currency 2 2 2 2 2 8 2" xfId="7426" xr:uid="{A2BA7087-1C60-4BB1-8AB0-0B94CC7736A1}"/>
    <cellStyle name="Currency 2 2 2 2 2 8 2 2" xfId="10848" xr:uid="{AFC85008-5E3C-4C62-8C8E-D9B6990BFBDA}"/>
    <cellStyle name="Currency 2 2 2 2 2 8 2 2 2" xfId="24538" xr:uid="{1BB14FCB-6783-4D91-A71E-F0B0AC5D734D}"/>
    <cellStyle name="Currency 2 2 2 2 2 8 2 2 2 2" xfId="38230" xr:uid="{7396E8D8-15D5-4D28-82E8-4DE537DBD6B7}"/>
    <cellStyle name="Currency 2 2 2 2 2 8 2 2 2 3" xfId="53114" xr:uid="{C9BE0F20-44FD-4FB4-B997-C96C032D2184}"/>
    <cellStyle name="Currency 2 2 2 2 2 8 2 2 3" xfId="17694" xr:uid="{B57A5E92-4A40-4A71-9A6E-7710BA566B06}"/>
    <cellStyle name="Currency 2 2 2 2 2 8 2 2 4" xfId="31384" xr:uid="{0CF4A0FB-1947-423D-8EC1-F2D183564935}"/>
    <cellStyle name="Currency 2 2 2 2 2 8 2 2 5" xfId="46268" xr:uid="{2364D989-607F-48C3-8F8B-23ED283F1E3C}"/>
    <cellStyle name="Currency 2 2 2 2 2 8 2 3" xfId="21116" xr:uid="{45C8D878-D96D-44B9-A65C-EE466ABFDE26}"/>
    <cellStyle name="Currency 2 2 2 2 2 8 2 3 2" xfId="34808" xr:uid="{827F3BEA-7BED-41BA-92CC-D41D89A24AD6}"/>
    <cellStyle name="Currency 2 2 2 2 2 8 2 3 3" xfId="49692" xr:uid="{22674EC6-212E-48C5-A50A-C771651E7283}"/>
    <cellStyle name="Currency 2 2 2 2 2 8 2 4" xfId="14272" xr:uid="{2EF36369-1134-44AB-A71E-6707866AE155}"/>
    <cellStyle name="Currency 2 2 2 2 2 8 2 5" xfId="27962" xr:uid="{7E575B4B-414F-4DD8-8494-9895BEF9CB42}"/>
    <cellStyle name="Currency 2 2 2 2 2 8 2 6" xfId="42846" xr:uid="{0B2CF5EE-0972-4DFD-8634-51A650838560}"/>
    <cellStyle name="Currency 2 2 2 2 2 8 3" xfId="9136" xr:uid="{7C444BC1-F3C1-4B64-B0FE-1823E81C3D07}"/>
    <cellStyle name="Currency 2 2 2 2 2 8 3 2" xfId="22826" xr:uid="{F4584B78-2BB8-4E68-AB4B-840B6F9701A3}"/>
    <cellStyle name="Currency 2 2 2 2 2 8 3 2 2" xfId="36518" xr:uid="{1AF1F0C4-E4A1-4231-B9CC-6F4662630721}"/>
    <cellStyle name="Currency 2 2 2 2 2 8 3 2 3" xfId="51402" xr:uid="{1C7EA668-16C8-4536-9FED-CF6877FC4D60}"/>
    <cellStyle name="Currency 2 2 2 2 2 8 3 3" xfId="15982" xr:uid="{62601FE1-679A-4459-A782-36F296BFF4CF}"/>
    <cellStyle name="Currency 2 2 2 2 2 8 3 4" xfId="29672" xr:uid="{514D1CED-149E-436D-A83A-65862BCD298E}"/>
    <cellStyle name="Currency 2 2 2 2 2 8 3 5" xfId="44556" xr:uid="{8D33E173-73C3-42FC-AF1F-1C5769835641}"/>
    <cellStyle name="Currency 2 2 2 2 2 8 4" xfId="19404" xr:uid="{16164B86-3993-4BED-89DD-0AE3E6348223}"/>
    <cellStyle name="Currency 2 2 2 2 2 8 4 2" xfId="33096" xr:uid="{327E04C6-ED8D-4D8A-A04D-E67601ADA687}"/>
    <cellStyle name="Currency 2 2 2 2 2 8 4 3" xfId="47980" xr:uid="{8541D870-AFD4-42FB-84FB-427239B708B3}"/>
    <cellStyle name="Currency 2 2 2 2 2 8 5" xfId="12560" xr:uid="{863516FE-5848-42A0-95EF-2F3CCF9E7376}"/>
    <cellStyle name="Currency 2 2 2 2 2 8 6" xfId="26250" xr:uid="{2510FD33-B62E-4E2E-BCB1-358182E2C9E0}"/>
    <cellStyle name="Currency 2 2 2 2 2 8 7" xfId="41134" xr:uid="{1A963B96-A069-4569-AA0A-6BA51C01B0D6}"/>
    <cellStyle name="Currency 2 2 2 2 2 9" xfId="5714" xr:uid="{8FD62689-8E60-45D3-AC1B-B1EDF91955CA}"/>
    <cellStyle name="Currency 2 2 2 2 2 9 2" xfId="7427" xr:uid="{6421A724-1BB0-4706-A2CB-0090ECDFC589}"/>
    <cellStyle name="Currency 2 2 2 2 2 9 2 2" xfId="10849" xr:uid="{F3799844-0B5D-4C01-89FE-E4B348DAA8F0}"/>
    <cellStyle name="Currency 2 2 2 2 2 9 2 2 2" xfId="24539" xr:uid="{86F6241C-FFD2-42CE-91B4-BB9DCE5BEA01}"/>
    <cellStyle name="Currency 2 2 2 2 2 9 2 2 2 2" xfId="38231" xr:uid="{ABD9820D-1B10-49A3-B95F-82238C9C72A3}"/>
    <cellStyle name="Currency 2 2 2 2 2 9 2 2 2 3" xfId="53115" xr:uid="{5636C7A5-5741-4418-A543-EA6743C694A0}"/>
    <cellStyle name="Currency 2 2 2 2 2 9 2 2 3" xfId="17695" xr:uid="{86FC7100-D4CA-4C20-96CD-A4F1088E78F8}"/>
    <cellStyle name="Currency 2 2 2 2 2 9 2 2 4" xfId="31385" xr:uid="{4E477935-71A2-4995-81C1-F0D2724FAE3F}"/>
    <cellStyle name="Currency 2 2 2 2 2 9 2 2 5" xfId="46269" xr:uid="{433512B5-0141-4E9D-9DCC-D42D5D62EBFD}"/>
    <cellStyle name="Currency 2 2 2 2 2 9 2 3" xfId="21117" xr:uid="{12276103-944D-4CB4-B43F-8A4245F5E6CE}"/>
    <cellStyle name="Currency 2 2 2 2 2 9 2 3 2" xfId="34809" xr:uid="{1F75F6A4-FCF8-4A1E-B1A0-3752D9CFA562}"/>
    <cellStyle name="Currency 2 2 2 2 2 9 2 3 3" xfId="49693" xr:uid="{68FD7618-3364-45E7-B33E-78ED3ACE7E6E}"/>
    <cellStyle name="Currency 2 2 2 2 2 9 2 4" xfId="14273" xr:uid="{B4D510BE-FB9A-4E61-852A-789FAC7B99E3}"/>
    <cellStyle name="Currency 2 2 2 2 2 9 2 5" xfId="27963" xr:uid="{658CC59A-C2EF-41FF-8C81-960A82CBD457}"/>
    <cellStyle name="Currency 2 2 2 2 2 9 2 6" xfId="42847" xr:uid="{30BDE764-91FE-41AF-92FF-38B8A2BB7C09}"/>
    <cellStyle name="Currency 2 2 2 2 2 9 3" xfId="9137" xr:uid="{96EB93E8-3688-411D-B950-B6D281ADCDBE}"/>
    <cellStyle name="Currency 2 2 2 2 2 9 3 2" xfId="22827" xr:uid="{0D15582F-9A9D-4772-9756-299F38D8D538}"/>
    <cellStyle name="Currency 2 2 2 2 2 9 3 2 2" xfId="36519" xr:uid="{0CDDC63C-0690-494C-A3CC-0BB3EAA244FA}"/>
    <cellStyle name="Currency 2 2 2 2 2 9 3 2 3" xfId="51403" xr:uid="{C4DDA902-1025-4F3D-A40F-D08C7EB8513E}"/>
    <cellStyle name="Currency 2 2 2 2 2 9 3 3" xfId="15983" xr:uid="{10A47625-DDDB-4B71-87C4-19AED5CBDA73}"/>
    <cellStyle name="Currency 2 2 2 2 2 9 3 4" xfId="29673" xr:uid="{A3E09873-5134-47D1-9C07-DFC98533231E}"/>
    <cellStyle name="Currency 2 2 2 2 2 9 3 5" xfId="44557" xr:uid="{B64D22F1-7498-46C5-BCCF-2CB9A9D943EE}"/>
    <cellStyle name="Currency 2 2 2 2 2 9 4" xfId="19405" xr:uid="{EE4C9FE2-5EED-4DEC-A6E9-FD90BCEE18E5}"/>
    <cellStyle name="Currency 2 2 2 2 2 9 4 2" xfId="33097" xr:uid="{0347D0D3-19DD-4312-9B90-20FDB46D6609}"/>
    <cellStyle name="Currency 2 2 2 2 2 9 4 3" xfId="47981" xr:uid="{45C82FE3-0BB1-473C-8C31-8B6A2EC4677C}"/>
    <cellStyle name="Currency 2 2 2 2 2 9 5" xfId="12561" xr:uid="{87FA0631-6EB2-4817-933D-0B8EC5ECCA04}"/>
    <cellStyle name="Currency 2 2 2 2 2 9 6" xfId="26251" xr:uid="{2D335B0F-F22E-411D-BD80-404EE6FB1D1B}"/>
    <cellStyle name="Currency 2 2 2 2 2 9 7" xfId="41135" xr:uid="{A9731394-D70C-4853-8DA1-CB29481443BD}"/>
    <cellStyle name="Currency 2 2 2 2 3" xfId="5715" xr:uid="{25C35994-D5C0-4F09-80DF-1E13A6097142}"/>
    <cellStyle name="Currency 2 2 2 2 3 10" xfId="19406" xr:uid="{19F7B804-CF0D-4BB6-BBA3-5ADE6949F86D}"/>
    <cellStyle name="Currency 2 2 2 2 3 10 2" xfId="33098" xr:uid="{B8145459-1CE1-4940-B2B0-61EF29E032FA}"/>
    <cellStyle name="Currency 2 2 2 2 3 10 3" xfId="47982" xr:uid="{E2F853DD-2256-4D6A-8422-A5D8CC576BAB}"/>
    <cellStyle name="Currency 2 2 2 2 3 11" xfId="12562" xr:uid="{DB22B294-2047-4927-92D8-867D27BD37FE}"/>
    <cellStyle name="Currency 2 2 2 2 3 12" xfId="26252" xr:uid="{FDF8F504-CF47-4B6B-8C2E-7C7D610B1B2D}"/>
    <cellStyle name="Currency 2 2 2 2 3 13" xfId="41136" xr:uid="{B0216107-989C-491D-A4A1-3FA9FF509B49}"/>
    <cellStyle name="Currency 2 2 2 2 3 2" xfId="5716" xr:uid="{AC300F09-FB5F-47AB-8266-476C887A790F}"/>
    <cellStyle name="Currency 2 2 2 2 3 2 10" xfId="12563" xr:uid="{61A4449B-0798-44D5-8499-644165E39B24}"/>
    <cellStyle name="Currency 2 2 2 2 3 2 11" xfId="26253" xr:uid="{33D9433F-AEDC-4358-A4A8-B26DDE4B833E}"/>
    <cellStyle name="Currency 2 2 2 2 3 2 12" xfId="41137" xr:uid="{DC404BFB-7082-4BFF-B40A-FA0E78DF9F14}"/>
    <cellStyle name="Currency 2 2 2 2 3 2 2" xfId="5717" xr:uid="{E498A2DA-7B38-4934-BF4D-F086293F30AF}"/>
    <cellStyle name="Currency 2 2 2 2 3 2 2 10" xfId="41138" xr:uid="{6957B400-FE4C-41E4-B330-5373DB20660C}"/>
    <cellStyle name="Currency 2 2 2 2 3 2 2 2" xfId="5718" xr:uid="{4AA8FA5D-A1EA-4501-A59C-E8852551DA03}"/>
    <cellStyle name="Currency 2 2 2 2 3 2 2 2 2" xfId="5719" xr:uid="{9B819D86-2F3B-493B-97DD-F9E50E6B5D82}"/>
    <cellStyle name="Currency 2 2 2 2 3 2 2 2 2 2" xfId="7432" xr:uid="{C5FA923D-AE59-4B92-8CFB-54F5D5D59EA5}"/>
    <cellStyle name="Currency 2 2 2 2 3 2 2 2 2 2 2" xfId="10854" xr:uid="{8AB3B5CB-7173-4290-BCFE-BD1628E1A43C}"/>
    <cellStyle name="Currency 2 2 2 2 3 2 2 2 2 2 2 2" xfId="24544" xr:uid="{F90CEC4E-F0DC-4267-9609-D34CFEB5FCA1}"/>
    <cellStyle name="Currency 2 2 2 2 3 2 2 2 2 2 2 2 2" xfId="38236" xr:uid="{E7A4E2E4-7D34-439D-9220-E6A491F9164B}"/>
    <cellStyle name="Currency 2 2 2 2 3 2 2 2 2 2 2 2 3" xfId="53120" xr:uid="{89D07008-3D2C-4102-80BC-55F607BD9DE3}"/>
    <cellStyle name="Currency 2 2 2 2 3 2 2 2 2 2 2 3" xfId="17700" xr:uid="{CA27C1CA-04FD-4481-A248-5690EF3808B4}"/>
    <cellStyle name="Currency 2 2 2 2 3 2 2 2 2 2 2 4" xfId="31390" xr:uid="{9798AE82-DBF6-4824-B2A0-C81C9121971C}"/>
    <cellStyle name="Currency 2 2 2 2 3 2 2 2 2 2 2 5" xfId="46274" xr:uid="{BEBD546A-2D94-4FE7-A9A2-84442FE12D27}"/>
    <cellStyle name="Currency 2 2 2 2 3 2 2 2 2 2 3" xfId="21122" xr:uid="{81828F5D-6652-4EAA-9C41-686BF1B62AC7}"/>
    <cellStyle name="Currency 2 2 2 2 3 2 2 2 2 2 3 2" xfId="34814" xr:uid="{4E186B61-14D4-49CB-89D8-3E1CC8C0C84E}"/>
    <cellStyle name="Currency 2 2 2 2 3 2 2 2 2 2 3 3" xfId="49698" xr:uid="{5FC9F9D1-F093-4966-A6A7-7BE3748B6D04}"/>
    <cellStyle name="Currency 2 2 2 2 3 2 2 2 2 2 4" xfId="14278" xr:uid="{3D7E1411-1DFA-41A9-A794-1501CDAC8FDE}"/>
    <cellStyle name="Currency 2 2 2 2 3 2 2 2 2 2 5" xfId="27968" xr:uid="{E580E06A-1E59-4D7E-9558-1489585B1469}"/>
    <cellStyle name="Currency 2 2 2 2 3 2 2 2 2 2 6" xfId="42852" xr:uid="{25591DAB-2811-4D1F-8110-19031333EC27}"/>
    <cellStyle name="Currency 2 2 2 2 3 2 2 2 2 3" xfId="9142" xr:uid="{661924A9-EA66-418B-819C-3AF5DD156109}"/>
    <cellStyle name="Currency 2 2 2 2 3 2 2 2 2 3 2" xfId="22832" xr:uid="{6690E8ED-BACD-45FA-8EF5-07D11856CD30}"/>
    <cellStyle name="Currency 2 2 2 2 3 2 2 2 2 3 2 2" xfId="36524" xr:uid="{4279F987-7BDD-4C3A-A3E6-9B6DF694EE38}"/>
    <cellStyle name="Currency 2 2 2 2 3 2 2 2 2 3 2 3" xfId="51408" xr:uid="{D781434A-D42A-43DE-9A7E-CA0B34CFC699}"/>
    <cellStyle name="Currency 2 2 2 2 3 2 2 2 2 3 3" xfId="15988" xr:uid="{20CFC319-02B8-4B1A-9137-2D7694D9E682}"/>
    <cellStyle name="Currency 2 2 2 2 3 2 2 2 2 3 4" xfId="29678" xr:uid="{F03553A5-92C2-47DA-A74D-30BB90DCBA34}"/>
    <cellStyle name="Currency 2 2 2 2 3 2 2 2 2 3 5" xfId="44562" xr:uid="{ECD3278C-43E0-4DC2-947E-F255037E5C12}"/>
    <cellStyle name="Currency 2 2 2 2 3 2 2 2 2 4" xfId="19410" xr:uid="{6F1CE8BC-1E00-4EA1-AFF6-0115D4370924}"/>
    <cellStyle name="Currency 2 2 2 2 3 2 2 2 2 4 2" xfId="33102" xr:uid="{79EC5C4D-617B-4AE3-A021-E48D4B8C1874}"/>
    <cellStyle name="Currency 2 2 2 2 3 2 2 2 2 4 3" xfId="47986" xr:uid="{0DC78E15-D3B8-4091-BD8A-E5316E1BB87E}"/>
    <cellStyle name="Currency 2 2 2 2 3 2 2 2 2 5" xfId="12566" xr:uid="{4ECF5460-FF3A-4E9A-9CFE-35EBF8C168B8}"/>
    <cellStyle name="Currency 2 2 2 2 3 2 2 2 2 6" xfId="26256" xr:uid="{949A1D32-0B16-4CB4-AB0A-3ADC7891695D}"/>
    <cellStyle name="Currency 2 2 2 2 3 2 2 2 2 7" xfId="41140" xr:uid="{E514C9BD-A253-4CC0-9B96-2300B00EE164}"/>
    <cellStyle name="Currency 2 2 2 2 3 2 2 2 3" xfId="7431" xr:uid="{733744AB-D1C0-4B32-86DC-2BB2E81E483F}"/>
    <cellStyle name="Currency 2 2 2 2 3 2 2 2 3 2" xfId="10853" xr:uid="{8B0330D8-667B-430B-B38E-1FA7B3DEAE32}"/>
    <cellStyle name="Currency 2 2 2 2 3 2 2 2 3 2 2" xfId="24543" xr:uid="{D8582CB2-CC5F-47B7-88B8-85E780E374DA}"/>
    <cellStyle name="Currency 2 2 2 2 3 2 2 2 3 2 2 2" xfId="38235" xr:uid="{18A4F1F6-7652-4CD8-AABA-0946A3CDA3CD}"/>
    <cellStyle name="Currency 2 2 2 2 3 2 2 2 3 2 2 3" xfId="53119" xr:uid="{19D96D56-7E5A-4AAE-9130-9825C5F23003}"/>
    <cellStyle name="Currency 2 2 2 2 3 2 2 2 3 2 3" xfId="17699" xr:uid="{0075FD86-E1C8-4A3D-9DF0-F1CC6B7B1CC5}"/>
    <cellStyle name="Currency 2 2 2 2 3 2 2 2 3 2 4" xfId="31389" xr:uid="{FC836486-9435-401B-BC1A-0DFEAF67CB19}"/>
    <cellStyle name="Currency 2 2 2 2 3 2 2 2 3 2 5" xfId="46273" xr:uid="{45BA3F16-A250-4417-826E-C4A6E26C1B46}"/>
    <cellStyle name="Currency 2 2 2 2 3 2 2 2 3 3" xfId="21121" xr:uid="{099A2FD2-F184-421C-B880-012E92F5F944}"/>
    <cellStyle name="Currency 2 2 2 2 3 2 2 2 3 3 2" xfId="34813" xr:uid="{44362CC5-65CE-4F40-8724-482DCC51A9FE}"/>
    <cellStyle name="Currency 2 2 2 2 3 2 2 2 3 3 3" xfId="49697" xr:uid="{7A9B8FCB-442E-4895-8374-512380A51BC6}"/>
    <cellStyle name="Currency 2 2 2 2 3 2 2 2 3 4" xfId="14277" xr:uid="{ED04B632-36DD-4507-8246-A4F81FDAE1B3}"/>
    <cellStyle name="Currency 2 2 2 2 3 2 2 2 3 5" xfId="27967" xr:uid="{558CE1CB-0E4F-4727-AC08-DBB7377C6013}"/>
    <cellStyle name="Currency 2 2 2 2 3 2 2 2 3 6" xfId="42851" xr:uid="{C0DAF5BF-73FC-4CF0-BAAF-092A9EBDECC5}"/>
    <cellStyle name="Currency 2 2 2 2 3 2 2 2 4" xfId="9141" xr:uid="{ACF028BE-633F-4F0A-AAC1-46A4FAD244DE}"/>
    <cellStyle name="Currency 2 2 2 2 3 2 2 2 4 2" xfId="22831" xr:uid="{829E46DE-2E1D-42FE-B6DA-53D78013F2B9}"/>
    <cellStyle name="Currency 2 2 2 2 3 2 2 2 4 2 2" xfId="36523" xr:uid="{7B1A5723-BE38-45D3-A9FD-263534DF42E5}"/>
    <cellStyle name="Currency 2 2 2 2 3 2 2 2 4 2 3" xfId="51407" xr:uid="{DE3D1501-FCA9-4003-9A7A-FE387F37846B}"/>
    <cellStyle name="Currency 2 2 2 2 3 2 2 2 4 3" xfId="15987" xr:uid="{0FF0ED05-1357-4758-8ACD-67931EE87875}"/>
    <cellStyle name="Currency 2 2 2 2 3 2 2 2 4 4" xfId="29677" xr:uid="{C48171DD-1580-491D-AA4E-F864CFF20110}"/>
    <cellStyle name="Currency 2 2 2 2 3 2 2 2 4 5" xfId="44561" xr:uid="{65FFEA44-E1A2-4CE8-8BE7-6617CC131F83}"/>
    <cellStyle name="Currency 2 2 2 2 3 2 2 2 5" xfId="19409" xr:uid="{B18F3A0C-9899-44A3-A4CB-DDC32249EA56}"/>
    <cellStyle name="Currency 2 2 2 2 3 2 2 2 5 2" xfId="33101" xr:uid="{9B5172F6-D1AB-4CDB-AA7C-FAC767CBA0B7}"/>
    <cellStyle name="Currency 2 2 2 2 3 2 2 2 5 3" xfId="47985" xr:uid="{EAFC2019-0630-47AC-8AC1-85C31AB3838E}"/>
    <cellStyle name="Currency 2 2 2 2 3 2 2 2 6" xfId="12565" xr:uid="{3959968B-FFAB-4EA3-ACAB-A38522F8421F}"/>
    <cellStyle name="Currency 2 2 2 2 3 2 2 2 7" xfId="26255" xr:uid="{B749A913-0F5E-42FA-8069-5B14525686D3}"/>
    <cellStyle name="Currency 2 2 2 2 3 2 2 2 8" xfId="41139" xr:uid="{0500A3CD-E2DE-4B25-99DC-FD0FD5023996}"/>
    <cellStyle name="Currency 2 2 2 2 3 2 2 3" xfId="5720" xr:uid="{228844E2-9853-42EC-A819-80B1935A3198}"/>
    <cellStyle name="Currency 2 2 2 2 3 2 2 3 2" xfId="7433" xr:uid="{60CEA8C4-2BFC-4DB2-9193-05EFF2D6ACC5}"/>
    <cellStyle name="Currency 2 2 2 2 3 2 2 3 2 2" xfId="10855" xr:uid="{AFB73AD3-0DD9-4185-810E-98EFE1120385}"/>
    <cellStyle name="Currency 2 2 2 2 3 2 2 3 2 2 2" xfId="24545" xr:uid="{567D32D4-2E65-44F8-AA49-78480F9D935A}"/>
    <cellStyle name="Currency 2 2 2 2 3 2 2 3 2 2 2 2" xfId="38237" xr:uid="{B56D8D8D-E5DC-4595-98C9-83B2904C97D5}"/>
    <cellStyle name="Currency 2 2 2 2 3 2 2 3 2 2 2 3" xfId="53121" xr:uid="{6588DC1A-FD79-4928-9F29-34F6C7383875}"/>
    <cellStyle name="Currency 2 2 2 2 3 2 2 3 2 2 3" xfId="17701" xr:uid="{74DC228F-D1AB-40CA-9EF1-16470816F3AD}"/>
    <cellStyle name="Currency 2 2 2 2 3 2 2 3 2 2 4" xfId="31391" xr:uid="{877D539D-542D-4161-8540-E25AD712F131}"/>
    <cellStyle name="Currency 2 2 2 2 3 2 2 3 2 2 5" xfId="46275" xr:uid="{AFC1E004-3235-4474-AB9C-958FA479C8F3}"/>
    <cellStyle name="Currency 2 2 2 2 3 2 2 3 2 3" xfId="21123" xr:uid="{9CBB79F5-7F81-4B01-A362-9AF4310F3F88}"/>
    <cellStyle name="Currency 2 2 2 2 3 2 2 3 2 3 2" xfId="34815" xr:uid="{FFD6F74E-7E80-4A46-8E5E-1A572F2E2ACE}"/>
    <cellStyle name="Currency 2 2 2 2 3 2 2 3 2 3 3" xfId="49699" xr:uid="{544DE1F9-F750-49C3-A167-21C8C07DA4FE}"/>
    <cellStyle name="Currency 2 2 2 2 3 2 2 3 2 4" xfId="14279" xr:uid="{34BF9292-5E35-4492-87AC-82BCD3422A0D}"/>
    <cellStyle name="Currency 2 2 2 2 3 2 2 3 2 5" xfId="27969" xr:uid="{D91E2A71-9EC0-4400-B346-C3C922B61E53}"/>
    <cellStyle name="Currency 2 2 2 2 3 2 2 3 2 6" xfId="42853" xr:uid="{4D41C07C-7242-4C14-AD69-7873C64A94DA}"/>
    <cellStyle name="Currency 2 2 2 2 3 2 2 3 3" xfId="9143" xr:uid="{0E3CFEA1-3D6F-459E-AF55-129DDB0F0DD5}"/>
    <cellStyle name="Currency 2 2 2 2 3 2 2 3 3 2" xfId="22833" xr:uid="{5871AC48-60A9-4966-98A1-E033CA22AEF8}"/>
    <cellStyle name="Currency 2 2 2 2 3 2 2 3 3 2 2" xfId="36525" xr:uid="{53EE0499-ABEC-4935-B775-20CBEA4A2543}"/>
    <cellStyle name="Currency 2 2 2 2 3 2 2 3 3 2 3" xfId="51409" xr:uid="{457AE514-C5B4-4B31-A244-E119AFFE6B03}"/>
    <cellStyle name="Currency 2 2 2 2 3 2 2 3 3 3" xfId="15989" xr:uid="{DB6A8770-8BB1-454A-B789-2346FA6D2223}"/>
    <cellStyle name="Currency 2 2 2 2 3 2 2 3 3 4" xfId="29679" xr:uid="{934A0EDA-E21E-40CD-A121-83DADEDA1DD2}"/>
    <cellStyle name="Currency 2 2 2 2 3 2 2 3 3 5" xfId="44563" xr:uid="{A92E56F2-478C-4950-8B63-ECE573705DAC}"/>
    <cellStyle name="Currency 2 2 2 2 3 2 2 3 4" xfId="19411" xr:uid="{1047E15A-D526-4E6A-8EB7-A554A2B4F33B}"/>
    <cellStyle name="Currency 2 2 2 2 3 2 2 3 4 2" xfId="33103" xr:uid="{57918364-BBCE-453D-A7FE-DEE93BA485B8}"/>
    <cellStyle name="Currency 2 2 2 2 3 2 2 3 4 3" xfId="47987" xr:uid="{797C14DD-B5C7-43FB-BC31-F61A227DD912}"/>
    <cellStyle name="Currency 2 2 2 2 3 2 2 3 5" xfId="12567" xr:uid="{F8F96A41-A688-418A-B101-6B8E04D4F374}"/>
    <cellStyle name="Currency 2 2 2 2 3 2 2 3 6" xfId="26257" xr:uid="{6C6A764D-C906-4ACC-A82E-C5FA5031A141}"/>
    <cellStyle name="Currency 2 2 2 2 3 2 2 3 7" xfId="41141" xr:uid="{F462698F-0C4C-463F-81C5-F5183FBC940B}"/>
    <cellStyle name="Currency 2 2 2 2 3 2 2 4" xfId="5721" xr:uid="{9C300A83-1A9F-4EB1-981D-E11D4C68F9BA}"/>
    <cellStyle name="Currency 2 2 2 2 3 2 2 4 2" xfId="7434" xr:uid="{C5E299F4-8329-45B6-B13A-FDF7B80D5495}"/>
    <cellStyle name="Currency 2 2 2 2 3 2 2 4 2 2" xfId="10856" xr:uid="{804AF367-12F8-42B0-B344-55528F0BEFCE}"/>
    <cellStyle name="Currency 2 2 2 2 3 2 2 4 2 2 2" xfId="24546" xr:uid="{3E792779-143A-4DDE-A331-41729B92DA50}"/>
    <cellStyle name="Currency 2 2 2 2 3 2 2 4 2 2 2 2" xfId="38238" xr:uid="{71CEC442-F73E-49B9-92AB-DBE28D6DCA5B}"/>
    <cellStyle name="Currency 2 2 2 2 3 2 2 4 2 2 2 3" xfId="53122" xr:uid="{25830A6D-F16D-4F5D-99D9-58CD0BA217C4}"/>
    <cellStyle name="Currency 2 2 2 2 3 2 2 4 2 2 3" xfId="17702" xr:uid="{6AE007A4-42C5-4E8B-AEBD-2EB90C1A4811}"/>
    <cellStyle name="Currency 2 2 2 2 3 2 2 4 2 2 4" xfId="31392" xr:uid="{0EA543CB-3C0E-4B85-9A58-B476FC0C85C0}"/>
    <cellStyle name="Currency 2 2 2 2 3 2 2 4 2 2 5" xfId="46276" xr:uid="{2FC21D15-112F-47F3-89BC-B16882F2962E}"/>
    <cellStyle name="Currency 2 2 2 2 3 2 2 4 2 3" xfId="21124" xr:uid="{0440C7A0-F4B2-4311-9D0A-7B86C6EE6F73}"/>
    <cellStyle name="Currency 2 2 2 2 3 2 2 4 2 3 2" xfId="34816" xr:uid="{1FDD1489-0655-46DD-B9C0-E3FB157D1516}"/>
    <cellStyle name="Currency 2 2 2 2 3 2 2 4 2 3 3" xfId="49700" xr:uid="{94DC6104-F261-42AF-8862-390DC8D44D67}"/>
    <cellStyle name="Currency 2 2 2 2 3 2 2 4 2 4" xfId="14280" xr:uid="{4288222A-01A1-4136-8464-CE5A0267D6E9}"/>
    <cellStyle name="Currency 2 2 2 2 3 2 2 4 2 5" xfId="27970" xr:uid="{A8E0DA89-560F-4D8F-BCE4-43A51625FFD2}"/>
    <cellStyle name="Currency 2 2 2 2 3 2 2 4 2 6" xfId="42854" xr:uid="{33D7AE21-2AE4-4B80-A72B-CCE01FF1105A}"/>
    <cellStyle name="Currency 2 2 2 2 3 2 2 4 3" xfId="9144" xr:uid="{162DAB40-8286-49B5-A627-364ACFFCD840}"/>
    <cellStyle name="Currency 2 2 2 2 3 2 2 4 3 2" xfId="22834" xr:uid="{C4BDBDFE-3943-4F6F-B862-0E6251C24CDF}"/>
    <cellStyle name="Currency 2 2 2 2 3 2 2 4 3 2 2" xfId="36526" xr:uid="{88116DA3-A0D0-43DD-87D0-7A8796CA6456}"/>
    <cellStyle name="Currency 2 2 2 2 3 2 2 4 3 2 3" xfId="51410" xr:uid="{D750D8E4-73E0-4DCF-ACD4-FD74E193F465}"/>
    <cellStyle name="Currency 2 2 2 2 3 2 2 4 3 3" xfId="15990" xr:uid="{4FF76259-1E76-432E-9883-A0100C6E1C0F}"/>
    <cellStyle name="Currency 2 2 2 2 3 2 2 4 3 4" xfId="29680" xr:uid="{34AF416A-ECE6-49FB-AB1F-872185158DD6}"/>
    <cellStyle name="Currency 2 2 2 2 3 2 2 4 3 5" xfId="44564" xr:uid="{F51422D4-85A3-4A1C-88BD-178580BFFD4B}"/>
    <cellStyle name="Currency 2 2 2 2 3 2 2 4 4" xfId="19412" xr:uid="{907A73E7-BFD8-4587-8B28-3572F72CFDDD}"/>
    <cellStyle name="Currency 2 2 2 2 3 2 2 4 4 2" xfId="33104" xr:uid="{E8CF59DB-0291-4523-B913-D7AD6B9F9294}"/>
    <cellStyle name="Currency 2 2 2 2 3 2 2 4 4 3" xfId="47988" xr:uid="{25C0157B-2018-4A3E-898D-85F286E6A8AE}"/>
    <cellStyle name="Currency 2 2 2 2 3 2 2 4 5" xfId="12568" xr:uid="{27603DA2-15C9-456C-9222-2E280D12A45F}"/>
    <cellStyle name="Currency 2 2 2 2 3 2 2 4 6" xfId="26258" xr:uid="{9F3A2712-2C93-4D20-928B-B6F15E7F8C37}"/>
    <cellStyle name="Currency 2 2 2 2 3 2 2 4 7" xfId="41142" xr:uid="{820E5262-2D05-41E4-B4AC-7E2A84527D07}"/>
    <cellStyle name="Currency 2 2 2 2 3 2 2 5" xfId="7430" xr:uid="{4BA45DF2-A549-4521-BD51-1F2B6457F4B1}"/>
    <cellStyle name="Currency 2 2 2 2 3 2 2 5 2" xfId="10852" xr:uid="{E92D4624-87B4-4B86-A3F1-0DBFD4711D15}"/>
    <cellStyle name="Currency 2 2 2 2 3 2 2 5 2 2" xfId="24542" xr:uid="{62BE2E0F-888D-42A8-9E9F-784031C1DAF1}"/>
    <cellStyle name="Currency 2 2 2 2 3 2 2 5 2 2 2" xfId="38234" xr:uid="{8BDBCAF1-1535-4190-A834-B3E758AF7AFC}"/>
    <cellStyle name="Currency 2 2 2 2 3 2 2 5 2 2 3" xfId="53118" xr:uid="{B3F288C2-3A5F-4FA6-A617-DD8BFD6A6971}"/>
    <cellStyle name="Currency 2 2 2 2 3 2 2 5 2 3" xfId="17698" xr:uid="{A9A12A66-2C29-4EDC-8186-F879043D30A7}"/>
    <cellStyle name="Currency 2 2 2 2 3 2 2 5 2 4" xfId="31388" xr:uid="{71AE0CAD-FF8B-413E-AC09-EDD36A7962C4}"/>
    <cellStyle name="Currency 2 2 2 2 3 2 2 5 2 5" xfId="46272" xr:uid="{A5127FCD-B853-4CF9-B1B1-5DFD9883A68F}"/>
    <cellStyle name="Currency 2 2 2 2 3 2 2 5 3" xfId="21120" xr:uid="{E401D85A-DAAF-47DA-8A13-96842F6507DB}"/>
    <cellStyle name="Currency 2 2 2 2 3 2 2 5 3 2" xfId="34812" xr:uid="{3BD8F49C-7D98-462A-B6C2-58E36C0F602B}"/>
    <cellStyle name="Currency 2 2 2 2 3 2 2 5 3 3" xfId="49696" xr:uid="{11967389-694B-429B-AD61-BB5ABF7EBDD0}"/>
    <cellStyle name="Currency 2 2 2 2 3 2 2 5 4" xfId="14276" xr:uid="{71EF84F3-B45A-422C-982B-EB369C5463AC}"/>
    <cellStyle name="Currency 2 2 2 2 3 2 2 5 5" xfId="27966" xr:uid="{2EBA561D-0DB6-4FC2-A0B6-096192AAD209}"/>
    <cellStyle name="Currency 2 2 2 2 3 2 2 5 6" xfId="42850" xr:uid="{0350D332-B789-4FBE-A985-E85D99EE911D}"/>
    <cellStyle name="Currency 2 2 2 2 3 2 2 6" xfId="9140" xr:uid="{2F368C9A-03DC-4A2F-8AF1-322A73F09D38}"/>
    <cellStyle name="Currency 2 2 2 2 3 2 2 6 2" xfId="22830" xr:uid="{FB25DE4C-ABB2-4D12-A73D-E8C1CD5B96BB}"/>
    <cellStyle name="Currency 2 2 2 2 3 2 2 6 2 2" xfId="36522" xr:uid="{57ADDAB8-8E83-4DCF-B9BC-977CF0477FE2}"/>
    <cellStyle name="Currency 2 2 2 2 3 2 2 6 2 3" xfId="51406" xr:uid="{9E3ECBDC-B59F-4638-A4C3-A13BE5061DC5}"/>
    <cellStyle name="Currency 2 2 2 2 3 2 2 6 3" xfId="15986" xr:uid="{E6899631-20FE-4198-8A4D-BDC4B81ED27C}"/>
    <cellStyle name="Currency 2 2 2 2 3 2 2 6 4" xfId="29676" xr:uid="{A49BF7F7-235C-4D73-A2BD-C72906C7EE96}"/>
    <cellStyle name="Currency 2 2 2 2 3 2 2 6 5" xfId="44560" xr:uid="{12285DA8-4B95-4983-B027-D3948C1674C4}"/>
    <cellStyle name="Currency 2 2 2 2 3 2 2 7" xfId="19408" xr:uid="{3FA46493-5EEA-4F2F-9A75-865FBA04B265}"/>
    <cellStyle name="Currency 2 2 2 2 3 2 2 7 2" xfId="33100" xr:uid="{9A0E9AAF-6898-4284-A0A0-CBA80730DAA1}"/>
    <cellStyle name="Currency 2 2 2 2 3 2 2 7 3" xfId="47984" xr:uid="{661BCB37-7727-43BF-A100-6706FC1A3284}"/>
    <cellStyle name="Currency 2 2 2 2 3 2 2 8" xfId="12564" xr:uid="{6385E75E-8198-4A96-8626-66CD3337BCB9}"/>
    <cellStyle name="Currency 2 2 2 2 3 2 2 9" xfId="26254" xr:uid="{1780E800-9A06-4DC2-9615-99E290E2F7E3}"/>
    <cellStyle name="Currency 2 2 2 2 3 2 3" xfId="5722" xr:uid="{66CC6950-6852-4EF6-A166-38D3F83B683F}"/>
    <cellStyle name="Currency 2 2 2 2 3 2 3 10" xfId="41143" xr:uid="{22E0E4E7-35B1-4CB0-A197-8C9CE78762D0}"/>
    <cellStyle name="Currency 2 2 2 2 3 2 3 2" xfId="5723" xr:uid="{D5C64124-F55E-4CFD-8FF6-8E292A492C2B}"/>
    <cellStyle name="Currency 2 2 2 2 3 2 3 2 2" xfId="5724" xr:uid="{37E13A30-E60C-4E6F-B8E5-A1D2DB8850FC}"/>
    <cellStyle name="Currency 2 2 2 2 3 2 3 2 2 2" xfId="7437" xr:uid="{63B97678-0120-4B75-9EFE-836B81D7AB10}"/>
    <cellStyle name="Currency 2 2 2 2 3 2 3 2 2 2 2" xfId="10859" xr:uid="{49A7BB5F-45F3-404A-912C-D218CA1A8571}"/>
    <cellStyle name="Currency 2 2 2 2 3 2 3 2 2 2 2 2" xfId="24549" xr:uid="{9A4E75CF-11FC-4004-BFB1-2BF387ED4CF6}"/>
    <cellStyle name="Currency 2 2 2 2 3 2 3 2 2 2 2 2 2" xfId="38241" xr:uid="{06110840-1933-492E-AFE3-B0BCF89406FD}"/>
    <cellStyle name="Currency 2 2 2 2 3 2 3 2 2 2 2 2 3" xfId="53125" xr:uid="{A53AF826-0915-4BA1-98B3-9A17F2177863}"/>
    <cellStyle name="Currency 2 2 2 2 3 2 3 2 2 2 2 3" xfId="17705" xr:uid="{7D29FDB9-ECDE-4534-B0FD-DD38BBDCA7CB}"/>
    <cellStyle name="Currency 2 2 2 2 3 2 3 2 2 2 2 4" xfId="31395" xr:uid="{30BD558A-7BE5-43CF-8FE0-760050A7339C}"/>
    <cellStyle name="Currency 2 2 2 2 3 2 3 2 2 2 2 5" xfId="46279" xr:uid="{33C39E63-7900-4EC7-928F-5DE25C8BA9BF}"/>
    <cellStyle name="Currency 2 2 2 2 3 2 3 2 2 2 3" xfId="21127" xr:uid="{10970DE4-80D5-485E-9CB4-99A6EF99F12C}"/>
    <cellStyle name="Currency 2 2 2 2 3 2 3 2 2 2 3 2" xfId="34819" xr:uid="{27478F7E-E5CB-46F8-BE81-59BACA6FE396}"/>
    <cellStyle name="Currency 2 2 2 2 3 2 3 2 2 2 3 3" xfId="49703" xr:uid="{515A0315-FB67-4A2E-9305-533F40B19EF9}"/>
    <cellStyle name="Currency 2 2 2 2 3 2 3 2 2 2 4" xfId="14283" xr:uid="{AEB0E082-512C-495F-AC99-E19A0EC12AF7}"/>
    <cellStyle name="Currency 2 2 2 2 3 2 3 2 2 2 5" xfId="27973" xr:uid="{E65B602E-BE49-4288-94FB-1C6B6049CBCC}"/>
    <cellStyle name="Currency 2 2 2 2 3 2 3 2 2 2 6" xfId="42857" xr:uid="{D069EA76-9DE2-436B-BEB5-8CE8D98C66C9}"/>
    <cellStyle name="Currency 2 2 2 2 3 2 3 2 2 3" xfId="9147" xr:uid="{97792CCA-CB85-493C-87A4-368F8DD8D70A}"/>
    <cellStyle name="Currency 2 2 2 2 3 2 3 2 2 3 2" xfId="22837" xr:uid="{70B612AA-8C7A-4985-AB25-6C32605D8441}"/>
    <cellStyle name="Currency 2 2 2 2 3 2 3 2 2 3 2 2" xfId="36529" xr:uid="{55D80190-8261-48B3-B728-A400DA362570}"/>
    <cellStyle name="Currency 2 2 2 2 3 2 3 2 2 3 2 3" xfId="51413" xr:uid="{CDE581AD-FD58-418D-9CDA-7B66ABCB3A07}"/>
    <cellStyle name="Currency 2 2 2 2 3 2 3 2 2 3 3" xfId="15993" xr:uid="{908BE3FD-C2B4-481D-AF90-F9A0A546A04E}"/>
    <cellStyle name="Currency 2 2 2 2 3 2 3 2 2 3 4" xfId="29683" xr:uid="{01C870A2-84CC-46DA-AB2F-16484715D302}"/>
    <cellStyle name="Currency 2 2 2 2 3 2 3 2 2 3 5" xfId="44567" xr:uid="{6DF35B6A-396B-48DF-80C2-B05630497BD5}"/>
    <cellStyle name="Currency 2 2 2 2 3 2 3 2 2 4" xfId="19415" xr:uid="{B43F5E54-29B0-4367-96ED-57D4F90BA6CC}"/>
    <cellStyle name="Currency 2 2 2 2 3 2 3 2 2 4 2" xfId="33107" xr:uid="{B16A50A3-FE29-4BA1-B092-223D9DD73AF2}"/>
    <cellStyle name="Currency 2 2 2 2 3 2 3 2 2 4 3" xfId="47991" xr:uid="{DDFB53DB-5E8B-41E6-A5B9-FD774E5F54A9}"/>
    <cellStyle name="Currency 2 2 2 2 3 2 3 2 2 5" xfId="12571" xr:uid="{6888B954-6BB8-4B30-95AB-79D256A716B9}"/>
    <cellStyle name="Currency 2 2 2 2 3 2 3 2 2 6" xfId="26261" xr:uid="{9C9DB645-F569-426D-B396-A7DAC48413FB}"/>
    <cellStyle name="Currency 2 2 2 2 3 2 3 2 2 7" xfId="41145" xr:uid="{A94A90E4-D5DE-4E27-A1DA-C07ED4914C3F}"/>
    <cellStyle name="Currency 2 2 2 2 3 2 3 2 3" xfId="7436" xr:uid="{1BD3A619-7BA3-4CD1-B5D3-CE00071EAE12}"/>
    <cellStyle name="Currency 2 2 2 2 3 2 3 2 3 2" xfId="10858" xr:uid="{A736BC1F-3FD6-4BBC-A576-E8966D9601FB}"/>
    <cellStyle name="Currency 2 2 2 2 3 2 3 2 3 2 2" xfId="24548" xr:uid="{598D9713-EF1F-43B9-82C0-9F0C04DD65C5}"/>
    <cellStyle name="Currency 2 2 2 2 3 2 3 2 3 2 2 2" xfId="38240" xr:uid="{5CF27E38-59B9-4117-94F4-C017F09A3D10}"/>
    <cellStyle name="Currency 2 2 2 2 3 2 3 2 3 2 2 3" xfId="53124" xr:uid="{467DA46D-9651-4F61-AB40-17F6BE472109}"/>
    <cellStyle name="Currency 2 2 2 2 3 2 3 2 3 2 3" xfId="17704" xr:uid="{D5D5BE10-C263-445D-8FA7-6156718C2016}"/>
    <cellStyle name="Currency 2 2 2 2 3 2 3 2 3 2 4" xfId="31394" xr:uid="{0F365058-2632-4ACB-A4BA-ABA7B5B2410D}"/>
    <cellStyle name="Currency 2 2 2 2 3 2 3 2 3 2 5" xfId="46278" xr:uid="{B792BEA7-7566-426A-A2E3-081D477559B1}"/>
    <cellStyle name="Currency 2 2 2 2 3 2 3 2 3 3" xfId="21126" xr:uid="{1A48AEBF-930A-452E-AE23-F83A0E530B46}"/>
    <cellStyle name="Currency 2 2 2 2 3 2 3 2 3 3 2" xfId="34818" xr:uid="{63D11D8E-11E5-43C9-831C-3C8570C4A4B6}"/>
    <cellStyle name="Currency 2 2 2 2 3 2 3 2 3 3 3" xfId="49702" xr:uid="{3D2373BA-D78B-4267-B5C0-C2463CF6E1B5}"/>
    <cellStyle name="Currency 2 2 2 2 3 2 3 2 3 4" xfId="14282" xr:uid="{B6EADFB0-C2B5-4B9E-949F-B356CD597EF2}"/>
    <cellStyle name="Currency 2 2 2 2 3 2 3 2 3 5" xfId="27972" xr:uid="{8A07BED5-6336-4270-911D-11F8BAE94A44}"/>
    <cellStyle name="Currency 2 2 2 2 3 2 3 2 3 6" xfId="42856" xr:uid="{23FA67D8-D849-4BCA-A791-1B8A81479DBE}"/>
    <cellStyle name="Currency 2 2 2 2 3 2 3 2 4" xfId="9146" xr:uid="{0404E043-3014-42EF-83B0-8B05569B7DFD}"/>
    <cellStyle name="Currency 2 2 2 2 3 2 3 2 4 2" xfId="22836" xr:uid="{C3001994-4F7A-47C3-A4E4-F836DB8AA75F}"/>
    <cellStyle name="Currency 2 2 2 2 3 2 3 2 4 2 2" xfId="36528" xr:uid="{A6556555-8FEE-4577-8A26-D7F027F14E2A}"/>
    <cellStyle name="Currency 2 2 2 2 3 2 3 2 4 2 3" xfId="51412" xr:uid="{49707990-19A3-4289-882C-C4744797F6E5}"/>
    <cellStyle name="Currency 2 2 2 2 3 2 3 2 4 3" xfId="15992" xr:uid="{20A0C63A-394D-4726-B9C3-5B0941DC51D6}"/>
    <cellStyle name="Currency 2 2 2 2 3 2 3 2 4 4" xfId="29682" xr:uid="{EBE11BDD-A90C-4C61-A4C6-D1F35D2647E2}"/>
    <cellStyle name="Currency 2 2 2 2 3 2 3 2 4 5" xfId="44566" xr:uid="{05C34C84-D3AD-4E43-A940-654C908B920B}"/>
    <cellStyle name="Currency 2 2 2 2 3 2 3 2 5" xfId="19414" xr:uid="{37B13E3D-600C-4829-928E-9E40F6C2D969}"/>
    <cellStyle name="Currency 2 2 2 2 3 2 3 2 5 2" xfId="33106" xr:uid="{EF844CC4-3AFA-4574-B92D-DEEE476BCCF2}"/>
    <cellStyle name="Currency 2 2 2 2 3 2 3 2 5 3" xfId="47990" xr:uid="{645FA1C2-935A-4CD5-AE56-2A39CCD88128}"/>
    <cellStyle name="Currency 2 2 2 2 3 2 3 2 6" xfId="12570" xr:uid="{53235EAE-1646-4E0F-8549-21E5E950745D}"/>
    <cellStyle name="Currency 2 2 2 2 3 2 3 2 7" xfId="26260" xr:uid="{49F525A9-F2B4-4F3D-AB07-5C68C295C4BA}"/>
    <cellStyle name="Currency 2 2 2 2 3 2 3 2 8" xfId="41144" xr:uid="{260FF204-DB6B-4671-B9FA-58ECEAD6ECC3}"/>
    <cellStyle name="Currency 2 2 2 2 3 2 3 3" xfId="5725" xr:uid="{17FB3D1A-A030-4A46-A4C9-EB97356324A0}"/>
    <cellStyle name="Currency 2 2 2 2 3 2 3 3 2" xfId="7438" xr:uid="{62B14CEA-8E30-4AD4-ABD3-01B61FA2B214}"/>
    <cellStyle name="Currency 2 2 2 2 3 2 3 3 2 2" xfId="10860" xr:uid="{342ED2EB-1643-4190-A18B-158E906BD46B}"/>
    <cellStyle name="Currency 2 2 2 2 3 2 3 3 2 2 2" xfId="24550" xr:uid="{8458C88A-0C07-4808-BA11-3A717AD236A2}"/>
    <cellStyle name="Currency 2 2 2 2 3 2 3 3 2 2 2 2" xfId="38242" xr:uid="{1E76C0A0-3059-4776-9892-5864BCAD1965}"/>
    <cellStyle name="Currency 2 2 2 2 3 2 3 3 2 2 2 3" xfId="53126" xr:uid="{F85C8319-5C71-4C6D-B1ED-DB1AFB4E3124}"/>
    <cellStyle name="Currency 2 2 2 2 3 2 3 3 2 2 3" xfId="17706" xr:uid="{17FA2C12-1952-4C61-8707-468A8A4F3872}"/>
    <cellStyle name="Currency 2 2 2 2 3 2 3 3 2 2 4" xfId="31396" xr:uid="{83CD6226-2EED-4FAE-88E4-2B4569FC6230}"/>
    <cellStyle name="Currency 2 2 2 2 3 2 3 3 2 2 5" xfId="46280" xr:uid="{85323133-2893-4BCF-A0BC-0CA0F8CBD986}"/>
    <cellStyle name="Currency 2 2 2 2 3 2 3 3 2 3" xfId="21128" xr:uid="{C11D8695-A42F-47DC-B955-DC40AF9B76C0}"/>
    <cellStyle name="Currency 2 2 2 2 3 2 3 3 2 3 2" xfId="34820" xr:uid="{09C1F848-DBB1-4F15-9F46-64A8A8342E88}"/>
    <cellStyle name="Currency 2 2 2 2 3 2 3 3 2 3 3" xfId="49704" xr:uid="{35CA495B-6144-400C-8A4D-FF0DE8D4CC5B}"/>
    <cellStyle name="Currency 2 2 2 2 3 2 3 3 2 4" xfId="14284" xr:uid="{F68F7F36-8BE9-4B86-9974-D31457C051B6}"/>
    <cellStyle name="Currency 2 2 2 2 3 2 3 3 2 5" xfId="27974" xr:uid="{B369FB9E-97D9-480F-9717-FE3AAA5C533C}"/>
    <cellStyle name="Currency 2 2 2 2 3 2 3 3 2 6" xfId="42858" xr:uid="{2116533D-9315-436E-94B6-C304008989DD}"/>
    <cellStyle name="Currency 2 2 2 2 3 2 3 3 3" xfId="9148" xr:uid="{1DF2CBD6-9A53-4A25-9FE0-B41BC9443C14}"/>
    <cellStyle name="Currency 2 2 2 2 3 2 3 3 3 2" xfId="22838" xr:uid="{5FAC87BF-F94C-4799-9518-68E2AE4D4299}"/>
    <cellStyle name="Currency 2 2 2 2 3 2 3 3 3 2 2" xfId="36530" xr:uid="{04F164B2-396F-464C-8848-E4C9CD0D615B}"/>
    <cellStyle name="Currency 2 2 2 2 3 2 3 3 3 2 3" xfId="51414" xr:uid="{9965DDE5-813A-46B9-80CF-818B3A45C4AB}"/>
    <cellStyle name="Currency 2 2 2 2 3 2 3 3 3 3" xfId="15994" xr:uid="{676875AD-1FCD-4D02-B706-410E3D1CA9D6}"/>
    <cellStyle name="Currency 2 2 2 2 3 2 3 3 3 4" xfId="29684" xr:uid="{70EF1F39-9072-49CC-80E0-1676D43DCBFC}"/>
    <cellStyle name="Currency 2 2 2 2 3 2 3 3 3 5" xfId="44568" xr:uid="{742C456E-4492-4780-A1C4-44B429FA806A}"/>
    <cellStyle name="Currency 2 2 2 2 3 2 3 3 4" xfId="19416" xr:uid="{56019F62-416A-4DF8-ACC3-CBF9F79B032E}"/>
    <cellStyle name="Currency 2 2 2 2 3 2 3 3 4 2" xfId="33108" xr:uid="{C62B6351-8BC5-48EF-BD4B-7072EFFE3C33}"/>
    <cellStyle name="Currency 2 2 2 2 3 2 3 3 4 3" xfId="47992" xr:uid="{04945C85-9B01-4A69-BFA1-0953B0584F21}"/>
    <cellStyle name="Currency 2 2 2 2 3 2 3 3 5" xfId="12572" xr:uid="{244B65A1-C575-421D-8FC7-29CF7AFDB499}"/>
    <cellStyle name="Currency 2 2 2 2 3 2 3 3 6" xfId="26262" xr:uid="{757ACEE1-64BD-4D59-81F1-7D1FA45BD667}"/>
    <cellStyle name="Currency 2 2 2 2 3 2 3 3 7" xfId="41146" xr:uid="{911A787D-7B70-41B5-B53A-BEC993227F64}"/>
    <cellStyle name="Currency 2 2 2 2 3 2 3 4" xfId="5726" xr:uid="{21C112FE-5848-4C1D-9267-CE3B05BA1014}"/>
    <cellStyle name="Currency 2 2 2 2 3 2 3 4 2" xfId="7439" xr:uid="{68513EF5-8DF4-4159-9263-7F5E26A1808A}"/>
    <cellStyle name="Currency 2 2 2 2 3 2 3 4 2 2" xfId="10861" xr:uid="{1CBA692D-54E9-4A82-A9B8-4A8D698C5FD4}"/>
    <cellStyle name="Currency 2 2 2 2 3 2 3 4 2 2 2" xfId="24551" xr:uid="{9ADDA586-EEB8-4574-94A8-92473BF62FA3}"/>
    <cellStyle name="Currency 2 2 2 2 3 2 3 4 2 2 2 2" xfId="38243" xr:uid="{6AE9C91F-C0F0-419B-8751-3BBD3802B3D4}"/>
    <cellStyle name="Currency 2 2 2 2 3 2 3 4 2 2 2 3" xfId="53127" xr:uid="{13E281AC-B827-413A-A3C5-02BEE508EB18}"/>
    <cellStyle name="Currency 2 2 2 2 3 2 3 4 2 2 3" xfId="17707" xr:uid="{14B1C8C8-96FE-4A67-A39A-97DA5A850D3E}"/>
    <cellStyle name="Currency 2 2 2 2 3 2 3 4 2 2 4" xfId="31397" xr:uid="{3B80A3CE-AA97-470E-B025-6695F4D09033}"/>
    <cellStyle name="Currency 2 2 2 2 3 2 3 4 2 2 5" xfId="46281" xr:uid="{40C7128C-5C51-4661-80A0-F8EE2159D94B}"/>
    <cellStyle name="Currency 2 2 2 2 3 2 3 4 2 3" xfId="21129" xr:uid="{173EF76C-C9FD-4D81-9453-1AA431C25ADD}"/>
    <cellStyle name="Currency 2 2 2 2 3 2 3 4 2 3 2" xfId="34821" xr:uid="{29D06640-87CA-4545-BC48-F261A07445E9}"/>
    <cellStyle name="Currency 2 2 2 2 3 2 3 4 2 3 3" xfId="49705" xr:uid="{95F25341-23BA-47F6-848E-6E24EA5A22D9}"/>
    <cellStyle name="Currency 2 2 2 2 3 2 3 4 2 4" xfId="14285" xr:uid="{0FD127B4-E1AD-414F-A593-4C2B33C2D4F7}"/>
    <cellStyle name="Currency 2 2 2 2 3 2 3 4 2 5" xfId="27975" xr:uid="{961DAAFA-B417-4782-A5C7-4196AAF34CB1}"/>
    <cellStyle name="Currency 2 2 2 2 3 2 3 4 2 6" xfId="42859" xr:uid="{63BF03AC-D810-4D33-A552-54DD2A6A09EF}"/>
    <cellStyle name="Currency 2 2 2 2 3 2 3 4 3" xfId="9149" xr:uid="{667170A3-81A7-473D-8FD8-A7C80F544DB3}"/>
    <cellStyle name="Currency 2 2 2 2 3 2 3 4 3 2" xfId="22839" xr:uid="{69181116-511D-4E1E-ABFD-23E79C413C32}"/>
    <cellStyle name="Currency 2 2 2 2 3 2 3 4 3 2 2" xfId="36531" xr:uid="{8068AB3B-F4D2-4E8E-8C83-AC8B88A979B8}"/>
    <cellStyle name="Currency 2 2 2 2 3 2 3 4 3 2 3" xfId="51415" xr:uid="{19778A36-8EF0-4609-899D-F8E47B787CD5}"/>
    <cellStyle name="Currency 2 2 2 2 3 2 3 4 3 3" xfId="15995" xr:uid="{6C111A9D-DEB8-4FCF-A1CC-413E6FA8A32C}"/>
    <cellStyle name="Currency 2 2 2 2 3 2 3 4 3 4" xfId="29685" xr:uid="{01ABD373-34E3-476E-8BC4-4DF59D80E17B}"/>
    <cellStyle name="Currency 2 2 2 2 3 2 3 4 3 5" xfId="44569" xr:uid="{CA5FF4CC-3930-41E8-A1E1-077F07C5905B}"/>
    <cellStyle name="Currency 2 2 2 2 3 2 3 4 4" xfId="19417" xr:uid="{00F7CF44-D495-4DDD-BC63-77DC4E294863}"/>
    <cellStyle name="Currency 2 2 2 2 3 2 3 4 4 2" xfId="33109" xr:uid="{EAA7A8C0-63A6-4679-A224-4AD6C255438E}"/>
    <cellStyle name="Currency 2 2 2 2 3 2 3 4 4 3" xfId="47993" xr:uid="{FC740987-C274-43A6-99F3-0785B8AD27D3}"/>
    <cellStyle name="Currency 2 2 2 2 3 2 3 4 5" xfId="12573" xr:uid="{E2188EE9-D70D-451C-857A-48E5D74FAB25}"/>
    <cellStyle name="Currency 2 2 2 2 3 2 3 4 6" xfId="26263" xr:uid="{B404253C-3D9F-4C21-9B15-6646A6D05A3A}"/>
    <cellStyle name="Currency 2 2 2 2 3 2 3 4 7" xfId="41147" xr:uid="{D9189A7B-89A0-4239-A3EC-145ED6E0B0E3}"/>
    <cellStyle name="Currency 2 2 2 2 3 2 3 5" xfId="7435" xr:uid="{DD41CB02-478F-4E69-A4E3-17687FA0F5A2}"/>
    <cellStyle name="Currency 2 2 2 2 3 2 3 5 2" xfId="10857" xr:uid="{9A3DDD2A-38B3-4AAD-9CD0-177A0D9EB88B}"/>
    <cellStyle name="Currency 2 2 2 2 3 2 3 5 2 2" xfId="24547" xr:uid="{64EB1C5A-B7B9-4E5C-8BC9-18652CC92419}"/>
    <cellStyle name="Currency 2 2 2 2 3 2 3 5 2 2 2" xfId="38239" xr:uid="{CE587E3D-221B-431A-8600-D3C13A11BE9E}"/>
    <cellStyle name="Currency 2 2 2 2 3 2 3 5 2 2 3" xfId="53123" xr:uid="{092A6B97-A320-444A-A938-E0D00801289A}"/>
    <cellStyle name="Currency 2 2 2 2 3 2 3 5 2 3" xfId="17703" xr:uid="{3686D779-D56D-4653-AD64-4F874DF9376C}"/>
    <cellStyle name="Currency 2 2 2 2 3 2 3 5 2 4" xfId="31393" xr:uid="{5C1F9474-C5DE-40BB-BFA4-ECFD401CCE82}"/>
    <cellStyle name="Currency 2 2 2 2 3 2 3 5 2 5" xfId="46277" xr:uid="{13088CF9-7158-4B19-A213-F8CCAA48C18E}"/>
    <cellStyle name="Currency 2 2 2 2 3 2 3 5 3" xfId="21125" xr:uid="{15AD7D90-CF80-4D04-8442-A80DBF678152}"/>
    <cellStyle name="Currency 2 2 2 2 3 2 3 5 3 2" xfId="34817" xr:uid="{785F4274-1C92-4394-982D-C9C645C69A98}"/>
    <cellStyle name="Currency 2 2 2 2 3 2 3 5 3 3" xfId="49701" xr:uid="{8795E848-E7A5-417C-9B98-C07CA57E34E5}"/>
    <cellStyle name="Currency 2 2 2 2 3 2 3 5 4" xfId="14281" xr:uid="{C92E4CA3-65C7-45E9-A2AA-10C4F681E958}"/>
    <cellStyle name="Currency 2 2 2 2 3 2 3 5 5" xfId="27971" xr:uid="{F05CFE19-39A2-48F9-8CF6-7B1A17ACCF45}"/>
    <cellStyle name="Currency 2 2 2 2 3 2 3 5 6" xfId="42855" xr:uid="{0D6EA0B9-A373-433B-94A4-F4F5E68CF4B6}"/>
    <cellStyle name="Currency 2 2 2 2 3 2 3 6" xfId="9145" xr:uid="{F1B3075B-BAE8-4E8A-AF0C-AF8A1C9A08B9}"/>
    <cellStyle name="Currency 2 2 2 2 3 2 3 6 2" xfId="22835" xr:uid="{DACAD667-44D6-46DB-AD8E-913DD660FBFF}"/>
    <cellStyle name="Currency 2 2 2 2 3 2 3 6 2 2" xfId="36527" xr:uid="{61430B9C-03E8-4B0C-8A73-3782E74F5015}"/>
    <cellStyle name="Currency 2 2 2 2 3 2 3 6 2 3" xfId="51411" xr:uid="{2E0B8893-D908-47C2-850D-56A69122750F}"/>
    <cellStyle name="Currency 2 2 2 2 3 2 3 6 3" xfId="15991" xr:uid="{CAEC12F3-49D3-4D26-A839-9136A7BFCA0A}"/>
    <cellStyle name="Currency 2 2 2 2 3 2 3 6 4" xfId="29681" xr:uid="{C0563825-05C0-4213-B20B-65FBE60DA1DA}"/>
    <cellStyle name="Currency 2 2 2 2 3 2 3 6 5" xfId="44565" xr:uid="{981EF8AE-0763-46D1-9FF3-4C8034E92C45}"/>
    <cellStyle name="Currency 2 2 2 2 3 2 3 7" xfId="19413" xr:uid="{63EACCD8-5710-46DD-8A37-3A4DA465226A}"/>
    <cellStyle name="Currency 2 2 2 2 3 2 3 7 2" xfId="33105" xr:uid="{AA8FDAB9-12B0-4D6A-A92C-C2F12475CDC3}"/>
    <cellStyle name="Currency 2 2 2 2 3 2 3 7 3" xfId="47989" xr:uid="{FBE314B6-B456-483F-9FCE-3A04320A2BE5}"/>
    <cellStyle name="Currency 2 2 2 2 3 2 3 8" xfId="12569" xr:uid="{C79CAC08-8CE7-487C-86F6-87E9ED164841}"/>
    <cellStyle name="Currency 2 2 2 2 3 2 3 9" xfId="26259" xr:uid="{A72E36B8-5D5D-47DA-A9BE-EB05C0F02DB5}"/>
    <cellStyle name="Currency 2 2 2 2 3 2 4" xfId="5727" xr:uid="{7A01CD15-5C63-4BFA-BA74-F793D374C85E}"/>
    <cellStyle name="Currency 2 2 2 2 3 2 4 2" xfId="5728" xr:uid="{6C88419E-F6D4-4B4B-9D21-A32707943480}"/>
    <cellStyle name="Currency 2 2 2 2 3 2 4 2 2" xfId="7441" xr:uid="{A7597B47-EE32-443C-BE71-5B74CB114151}"/>
    <cellStyle name="Currency 2 2 2 2 3 2 4 2 2 2" xfId="10863" xr:uid="{573F7E1C-BED5-4CEE-B94F-845D3279B95E}"/>
    <cellStyle name="Currency 2 2 2 2 3 2 4 2 2 2 2" xfId="24553" xr:uid="{B76E21C0-88DE-49B4-B81B-1711EE013AAC}"/>
    <cellStyle name="Currency 2 2 2 2 3 2 4 2 2 2 2 2" xfId="38245" xr:uid="{AD414991-1539-4E93-B49F-DB3CD9D34488}"/>
    <cellStyle name="Currency 2 2 2 2 3 2 4 2 2 2 2 3" xfId="53129" xr:uid="{7D70814F-4857-4778-8677-B958CB8D856D}"/>
    <cellStyle name="Currency 2 2 2 2 3 2 4 2 2 2 3" xfId="17709" xr:uid="{5CCA6701-A157-4E65-B3E1-BA430CFB2236}"/>
    <cellStyle name="Currency 2 2 2 2 3 2 4 2 2 2 4" xfId="31399" xr:uid="{77F420BF-E07D-472C-855F-63522C9FF2F6}"/>
    <cellStyle name="Currency 2 2 2 2 3 2 4 2 2 2 5" xfId="46283" xr:uid="{25B650D3-CA13-469A-ABD6-8B68F304F837}"/>
    <cellStyle name="Currency 2 2 2 2 3 2 4 2 2 3" xfId="21131" xr:uid="{5A6F6B55-CD13-41D4-9B94-9E9FACB487CB}"/>
    <cellStyle name="Currency 2 2 2 2 3 2 4 2 2 3 2" xfId="34823" xr:uid="{8C68F1DC-0012-4CED-930C-E1474968552D}"/>
    <cellStyle name="Currency 2 2 2 2 3 2 4 2 2 3 3" xfId="49707" xr:uid="{0C25B16A-790F-45DB-87F9-AE5DE4B7E0DB}"/>
    <cellStyle name="Currency 2 2 2 2 3 2 4 2 2 4" xfId="14287" xr:uid="{AAC17F77-728C-4FD6-8725-0F666580BC18}"/>
    <cellStyle name="Currency 2 2 2 2 3 2 4 2 2 5" xfId="27977" xr:uid="{C2FF9AA8-F6F9-4C8D-ABA1-993BDA0A408F}"/>
    <cellStyle name="Currency 2 2 2 2 3 2 4 2 2 6" xfId="42861" xr:uid="{A158D618-7694-4EE7-B2FA-C05C1B2B374D}"/>
    <cellStyle name="Currency 2 2 2 2 3 2 4 2 3" xfId="9151" xr:uid="{349E5311-E25C-4369-9BCC-FFBBE9C143B8}"/>
    <cellStyle name="Currency 2 2 2 2 3 2 4 2 3 2" xfId="22841" xr:uid="{22DD3695-C815-4DCB-A740-97249BFCD150}"/>
    <cellStyle name="Currency 2 2 2 2 3 2 4 2 3 2 2" xfId="36533" xr:uid="{28B62D2F-4A8D-43A6-B83B-8B5DB5A650AB}"/>
    <cellStyle name="Currency 2 2 2 2 3 2 4 2 3 2 3" xfId="51417" xr:uid="{F4A1FB92-5401-4FD6-ABEF-F63219016D95}"/>
    <cellStyle name="Currency 2 2 2 2 3 2 4 2 3 3" xfId="15997" xr:uid="{B92EDA5E-87C9-4746-9F00-9C01C14AFF3A}"/>
    <cellStyle name="Currency 2 2 2 2 3 2 4 2 3 4" xfId="29687" xr:uid="{9D24B799-1E38-4E77-AD5E-AE146A124DB3}"/>
    <cellStyle name="Currency 2 2 2 2 3 2 4 2 3 5" xfId="44571" xr:uid="{3207C1A8-FCA7-4836-BEBE-8289D37A9FFF}"/>
    <cellStyle name="Currency 2 2 2 2 3 2 4 2 4" xfId="19419" xr:uid="{9E3A1855-F913-4D24-A02B-2CE4DA4CA26E}"/>
    <cellStyle name="Currency 2 2 2 2 3 2 4 2 4 2" xfId="33111" xr:uid="{AFE764DD-E546-40A3-BF10-E259DBC715EF}"/>
    <cellStyle name="Currency 2 2 2 2 3 2 4 2 4 3" xfId="47995" xr:uid="{54B50A1E-F3CF-4FC3-95C2-43927C3F2103}"/>
    <cellStyle name="Currency 2 2 2 2 3 2 4 2 5" xfId="12575" xr:uid="{9F39F8F3-6563-45C9-A555-699BC14C6D8F}"/>
    <cellStyle name="Currency 2 2 2 2 3 2 4 2 6" xfId="26265" xr:uid="{B7385DF1-8A3F-441B-B472-D51102064E23}"/>
    <cellStyle name="Currency 2 2 2 2 3 2 4 2 7" xfId="41149" xr:uid="{E049332C-3F99-4592-ACDE-A6C5A0B13E38}"/>
    <cellStyle name="Currency 2 2 2 2 3 2 4 3" xfId="7440" xr:uid="{D0B829BD-5672-4255-8F8F-8F139D5E6449}"/>
    <cellStyle name="Currency 2 2 2 2 3 2 4 3 2" xfId="10862" xr:uid="{AC7D56E6-9E2E-4D3F-82AF-1AE4A0BB3461}"/>
    <cellStyle name="Currency 2 2 2 2 3 2 4 3 2 2" xfId="24552" xr:uid="{F7CCC75D-EDC6-4206-B27C-9AFF7DD24C91}"/>
    <cellStyle name="Currency 2 2 2 2 3 2 4 3 2 2 2" xfId="38244" xr:uid="{D4E94E11-AA20-46E8-ABF4-5E3005077782}"/>
    <cellStyle name="Currency 2 2 2 2 3 2 4 3 2 2 3" xfId="53128" xr:uid="{05EC0E43-E51B-4F6A-8975-260E153EED24}"/>
    <cellStyle name="Currency 2 2 2 2 3 2 4 3 2 3" xfId="17708" xr:uid="{CE98FB59-A854-4FC4-BE9D-65A2BCC8E2D2}"/>
    <cellStyle name="Currency 2 2 2 2 3 2 4 3 2 4" xfId="31398" xr:uid="{DDF61D1F-A25F-4ED8-8F03-7212916B4315}"/>
    <cellStyle name="Currency 2 2 2 2 3 2 4 3 2 5" xfId="46282" xr:uid="{A87FA586-5515-4C9F-97CC-CAB940F012F0}"/>
    <cellStyle name="Currency 2 2 2 2 3 2 4 3 3" xfId="21130" xr:uid="{4FBF7958-BE04-466F-AAA2-404CDD0C303E}"/>
    <cellStyle name="Currency 2 2 2 2 3 2 4 3 3 2" xfId="34822" xr:uid="{BCADA1FB-4C32-4608-9CB5-2D3261E3755A}"/>
    <cellStyle name="Currency 2 2 2 2 3 2 4 3 3 3" xfId="49706" xr:uid="{9503EDB6-53C7-420E-BC88-802E76D5BEBB}"/>
    <cellStyle name="Currency 2 2 2 2 3 2 4 3 4" xfId="14286" xr:uid="{18130085-5777-4392-B804-78A158396589}"/>
    <cellStyle name="Currency 2 2 2 2 3 2 4 3 5" xfId="27976" xr:uid="{96308217-D342-4726-8F16-06B88D13D99E}"/>
    <cellStyle name="Currency 2 2 2 2 3 2 4 3 6" xfId="42860" xr:uid="{E09A5F08-DFB2-49A4-87E4-DA7FD6A13C52}"/>
    <cellStyle name="Currency 2 2 2 2 3 2 4 4" xfId="9150" xr:uid="{7D6A8086-0FB3-424E-B5C1-CBA57FAC0BD2}"/>
    <cellStyle name="Currency 2 2 2 2 3 2 4 4 2" xfId="22840" xr:uid="{ADDCABB0-CD70-48EF-A968-6539E41DEAEB}"/>
    <cellStyle name="Currency 2 2 2 2 3 2 4 4 2 2" xfId="36532" xr:uid="{20046A28-D410-4D99-8B0C-28D154EA0AC4}"/>
    <cellStyle name="Currency 2 2 2 2 3 2 4 4 2 3" xfId="51416" xr:uid="{7908852A-8A17-4FD2-8E0D-DAD05A49CDC0}"/>
    <cellStyle name="Currency 2 2 2 2 3 2 4 4 3" xfId="15996" xr:uid="{42174AE9-575F-40BB-9B23-A4B216358B92}"/>
    <cellStyle name="Currency 2 2 2 2 3 2 4 4 4" xfId="29686" xr:uid="{8CB70523-8F58-46A6-BE06-EDFCDC06AB0F}"/>
    <cellStyle name="Currency 2 2 2 2 3 2 4 4 5" xfId="44570" xr:uid="{257DEB8D-5F62-48F3-952B-7186253DCBFE}"/>
    <cellStyle name="Currency 2 2 2 2 3 2 4 5" xfId="19418" xr:uid="{15DB2310-7F34-4363-B4D8-49A7B1F264F9}"/>
    <cellStyle name="Currency 2 2 2 2 3 2 4 5 2" xfId="33110" xr:uid="{FA880711-D42F-4887-B74F-C8237B9EFF3F}"/>
    <cellStyle name="Currency 2 2 2 2 3 2 4 5 3" xfId="47994" xr:uid="{D782B705-C6DB-4DDA-B460-CE2F847F654A}"/>
    <cellStyle name="Currency 2 2 2 2 3 2 4 6" xfId="12574" xr:uid="{D407173E-CA24-4119-8590-9BDACC7EB133}"/>
    <cellStyle name="Currency 2 2 2 2 3 2 4 7" xfId="26264" xr:uid="{A8050169-C5E9-4B03-AC8F-0B95DA57FDFF}"/>
    <cellStyle name="Currency 2 2 2 2 3 2 4 8" xfId="41148" xr:uid="{78CF9EB8-4457-45E0-B034-90B519611563}"/>
    <cellStyle name="Currency 2 2 2 2 3 2 5" xfId="5729" xr:uid="{8EA4F989-25B8-46B9-B8B1-1CF5AC1E7ECE}"/>
    <cellStyle name="Currency 2 2 2 2 3 2 5 2" xfId="7442" xr:uid="{3D689C8C-B730-4575-A640-C64579EDAB00}"/>
    <cellStyle name="Currency 2 2 2 2 3 2 5 2 2" xfId="10864" xr:uid="{E248BD8A-9000-454D-ABDA-14B8D241773B}"/>
    <cellStyle name="Currency 2 2 2 2 3 2 5 2 2 2" xfId="24554" xr:uid="{AF995707-455E-4EB9-9D3B-BAF99F298491}"/>
    <cellStyle name="Currency 2 2 2 2 3 2 5 2 2 2 2" xfId="38246" xr:uid="{A88773B0-25B5-4D5B-9D31-AC5AB2FA4FCE}"/>
    <cellStyle name="Currency 2 2 2 2 3 2 5 2 2 2 3" xfId="53130" xr:uid="{FF745087-B0DB-4CD7-BC64-9AF4FD796276}"/>
    <cellStyle name="Currency 2 2 2 2 3 2 5 2 2 3" xfId="17710" xr:uid="{5FFFDD8C-B953-458B-B00F-8C8C6AA91B38}"/>
    <cellStyle name="Currency 2 2 2 2 3 2 5 2 2 4" xfId="31400" xr:uid="{35C53173-F40E-4AA0-898F-CD12955A922F}"/>
    <cellStyle name="Currency 2 2 2 2 3 2 5 2 2 5" xfId="46284" xr:uid="{7C8DBB6D-E02D-4E47-8E60-2B1F0E7D77DD}"/>
    <cellStyle name="Currency 2 2 2 2 3 2 5 2 3" xfId="21132" xr:uid="{47E84C6B-507B-4844-8DC7-11F0F6A6A115}"/>
    <cellStyle name="Currency 2 2 2 2 3 2 5 2 3 2" xfId="34824" xr:uid="{C9F0CF6A-B5CA-44FD-B6BD-40915A3F0248}"/>
    <cellStyle name="Currency 2 2 2 2 3 2 5 2 3 3" xfId="49708" xr:uid="{EAC65C49-9DB0-44DD-95CA-4749577AFE5C}"/>
    <cellStyle name="Currency 2 2 2 2 3 2 5 2 4" xfId="14288" xr:uid="{5B74CEE3-8DCC-4758-9B97-75E79D78A33A}"/>
    <cellStyle name="Currency 2 2 2 2 3 2 5 2 5" xfId="27978" xr:uid="{587F6976-CC9B-4356-A06B-47E36DA377DE}"/>
    <cellStyle name="Currency 2 2 2 2 3 2 5 2 6" xfId="42862" xr:uid="{DC54744A-F93E-42AD-A74A-2B71085A9911}"/>
    <cellStyle name="Currency 2 2 2 2 3 2 5 3" xfId="9152" xr:uid="{90E995FA-C493-4D7C-9777-6E021455283B}"/>
    <cellStyle name="Currency 2 2 2 2 3 2 5 3 2" xfId="22842" xr:uid="{7D6F35F0-99C7-4F1C-A182-1F27398186F0}"/>
    <cellStyle name="Currency 2 2 2 2 3 2 5 3 2 2" xfId="36534" xr:uid="{D785BFC3-5224-4C16-B6E1-AFC75A612470}"/>
    <cellStyle name="Currency 2 2 2 2 3 2 5 3 2 3" xfId="51418" xr:uid="{5952D3CA-D6B8-4CD5-8957-02CCF107DA23}"/>
    <cellStyle name="Currency 2 2 2 2 3 2 5 3 3" xfId="15998" xr:uid="{AE61F3F1-49BA-4884-B9A4-6C78634A2B11}"/>
    <cellStyle name="Currency 2 2 2 2 3 2 5 3 4" xfId="29688" xr:uid="{F6274C8B-29F8-4FDA-8CCE-C6BD0B36354F}"/>
    <cellStyle name="Currency 2 2 2 2 3 2 5 3 5" xfId="44572" xr:uid="{3DF392E0-3B78-4FC7-8215-EF428F46C5FB}"/>
    <cellStyle name="Currency 2 2 2 2 3 2 5 4" xfId="19420" xr:uid="{09F7626C-B98F-4E29-9FCF-1D3CC1C6EAFC}"/>
    <cellStyle name="Currency 2 2 2 2 3 2 5 4 2" xfId="33112" xr:uid="{42E3A36E-B094-44D5-B64F-26B35333C1C7}"/>
    <cellStyle name="Currency 2 2 2 2 3 2 5 4 3" xfId="47996" xr:uid="{8647F10D-1277-4C89-9032-B34A94CD9D68}"/>
    <cellStyle name="Currency 2 2 2 2 3 2 5 5" xfId="12576" xr:uid="{4662C530-DF16-4417-B794-43ADC2424B10}"/>
    <cellStyle name="Currency 2 2 2 2 3 2 5 6" xfId="26266" xr:uid="{AB6A1A5C-DE91-4347-B8B1-34D21A89FFE6}"/>
    <cellStyle name="Currency 2 2 2 2 3 2 5 7" xfId="41150" xr:uid="{6FD77798-4EF1-4E96-BE95-323D5DA34D17}"/>
    <cellStyle name="Currency 2 2 2 2 3 2 6" xfId="5730" xr:uid="{C97F1918-9E8C-453E-899B-64E69AA6FB40}"/>
    <cellStyle name="Currency 2 2 2 2 3 2 6 2" xfId="7443" xr:uid="{DD097A05-B49D-46A8-AB11-DB30C16FEEFF}"/>
    <cellStyle name="Currency 2 2 2 2 3 2 6 2 2" xfId="10865" xr:uid="{461B7E21-A468-4D71-8C4C-ECE07CC3A9F1}"/>
    <cellStyle name="Currency 2 2 2 2 3 2 6 2 2 2" xfId="24555" xr:uid="{BF887C35-2CED-40A8-8633-59815051C0F8}"/>
    <cellStyle name="Currency 2 2 2 2 3 2 6 2 2 2 2" xfId="38247" xr:uid="{F3798600-2AFF-4FF4-9EB9-8174B9300720}"/>
    <cellStyle name="Currency 2 2 2 2 3 2 6 2 2 2 3" xfId="53131" xr:uid="{C3C681EB-7FF1-44EB-8EE6-9B4BEE7DFF82}"/>
    <cellStyle name="Currency 2 2 2 2 3 2 6 2 2 3" xfId="17711" xr:uid="{B269381D-0060-4079-BD9E-5DCC7211F973}"/>
    <cellStyle name="Currency 2 2 2 2 3 2 6 2 2 4" xfId="31401" xr:uid="{A2A9AE9C-5DFF-4ABE-9A26-6C4553CEFCC6}"/>
    <cellStyle name="Currency 2 2 2 2 3 2 6 2 2 5" xfId="46285" xr:uid="{93802DEC-5540-4B2D-A807-070A8011BC1F}"/>
    <cellStyle name="Currency 2 2 2 2 3 2 6 2 3" xfId="21133" xr:uid="{3BB24F63-8257-4866-84AF-0CE63C737559}"/>
    <cellStyle name="Currency 2 2 2 2 3 2 6 2 3 2" xfId="34825" xr:uid="{6FA3C67E-BC38-45FA-919A-8B0352BB6366}"/>
    <cellStyle name="Currency 2 2 2 2 3 2 6 2 3 3" xfId="49709" xr:uid="{F7372255-F6CB-473C-A9C5-CBC23B1F104F}"/>
    <cellStyle name="Currency 2 2 2 2 3 2 6 2 4" xfId="14289" xr:uid="{BEF3FBF9-5221-437A-999F-6C67A2215DBE}"/>
    <cellStyle name="Currency 2 2 2 2 3 2 6 2 5" xfId="27979" xr:uid="{7D452BE1-D203-4D5F-9718-38ADBD16B8EC}"/>
    <cellStyle name="Currency 2 2 2 2 3 2 6 2 6" xfId="42863" xr:uid="{4869AF4C-F871-4444-93A3-03C9487A6C23}"/>
    <cellStyle name="Currency 2 2 2 2 3 2 6 3" xfId="9153" xr:uid="{39C5C98A-7F36-4CAF-B3EB-DCA97942B5E2}"/>
    <cellStyle name="Currency 2 2 2 2 3 2 6 3 2" xfId="22843" xr:uid="{E5AC1903-699C-4287-9410-24C854618483}"/>
    <cellStyle name="Currency 2 2 2 2 3 2 6 3 2 2" xfId="36535" xr:uid="{41847C51-E269-46F0-8001-6F019EEFBDB0}"/>
    <cellStyle name="Currency 2 2 2 2 3 2 6 3 2 3" xfId="51419" xr:uid="{130332CF-58CA-45B2-BCB3-46FFA4F1B6AF}"/>
    <cellStyle name="Currency 2 2 2 2 3 2 6 3 3" xfId="15999" xr:uid="{F00430CB-5589-4D5D-BA51-6FD286A66FAF}"/>
    <cellStyle name="Currency 2 2 2 2 3 2 6 3 4" xfId="29689" xr:uid="{2C709CCB-4B5E-44D6-AC0B-8E3809783AD6}"/>
    <cellStyle name="Currency 2 2 2 2 3 2 6 3 5" xfId="44573" xr:uid="{4BAA67FD-035F-45D5-BD68-86019843A140}"/>
    <cellStyle name="Currency 2 2 2 2 3 2 6 4" xfId="19421" xr:uid="{6EE7A789-6A32-422B-AC14-CB3F48193213}"/>
    <cellStyle name="Currency 2 2 2 2 3 2 6 4 2" xfId="33113" xr:uid="{5863C045-8BC7-45DA-A074-2070F250B6F7}"/>
    <cellStyle name="Currency 2 2 2 2 3 2 6 4 3" xfId="47997" xr:uid="{E4454D6C-003F-41EC-81FA-19D7C8C10A0D}"/>
    <cellStyle name="Currency 2 2 2 2 3 2 6 5" xfId="12577" xr:uid="{A8C5141C-3F2A-45E7-99AD-ECE50451C131}"/>
    <cellStyle name="Currency 2 2 2 2 3 2 6 6" xfId="26267" xr:uid="{5DBC0A58-1DEF-4B30-BD21-5B3B3FC7FE9F}"/>
    <cellStyle name="Currency 2 2 2 2 3 2 6 7" xfId="41151" xr:uid="{945E6EA3-13D3-4F36-93D6-7C3DDAF68E26}"/>
    <cellStyle name="Currency 2 2 2 2 3 2 7" xfId="7429" xr:uid="{3806BF03-0FB9-4D2A-82BE-828800B092CB}"/>
    <cellStyle name="Currency 2 2 2 2 3 2 7 2" xfId="10851" xr:uid="{0F0779A6-07F0-4CE3-9BD5-83366559DDDA}"/>
    <cellStyle name="Currency 2 2 2 2 3 2 7 2 2" xfId="24541" xr:uid="{5A8F4640-9C44-4D3F-B6B5-017F4BC560FE}"/>
    <cellStyle name="Currency 2 2 2 2 3 2 7 2 2 2" xfId="38233" xr:uid="{1CFD5C8D-4FA1-4FEF-A96A-9E285CAEFCFA}"/>
    <cellStyle name="Currency 2 2 2 2 3 2 7 2 2 3" xfId="53117" xr:uid="{FE4D0698-20DC-4D04-AB82-B5E8FDF79A4F}"/>
    <cellStyle name="Currency 2 2 2 2 3 2 7 2 3" xfId="17697" xr:uid="{2280C07D-8ABF-40FE-91D5-7A671FC6E071}"/>
    <cellStyle name="Currency 2 2 2 2 3 2 7 2 4" xfId="31387" xr:uid="{70C9C2B7-AB5A-4696-B578-3B665065550B}"/>
    <cellStyle name="Currency 2 2 2 2 3 2 7 2 5" xfId="46271" xr:uid="{C058E3EA-D1D4-41F9-9B6B-1FE35DF9A3C4}"/>
    <cellStyle name="Currency 2 2 2 2 3 2 7 3" xfId="21119" xr:uid="{DFB08EED-0576-4FCC-BAF7-7E7EE89C06B3}"/>
    <cellStyle name="Currency 2 2 2 2 3 2 7 3 2" xfId="34811" xr:uid="{23454242-7273-4A2C-B27C-29F8F6202806}"/>
    <cellStyle name="Currency 2 2 2 2 3 2 7 3 3" xfId="49695" xr:uid="{6CC7C74A-9A40-435E-BCF9-27C78241F8C2}"/>
    <cellStyle name="Currency 2 2 2 2 3 2 7 4" xfId="14275" xr:uid="{44E2EF53-0E04-4F44-9E97-CB71F62E29BC}"/>
    <cellStyle name="Currency 2 2 2 2 3 2 7 5" xfId="27965" xr:uid="{10B16A6A-4D21-4B68-A68A-8E7868F050F3}"/>
    <cellStyle name="Currency 2 2 2 2 3 2 7 6" xfId="42849" xr:uid="{0B2BC46F-FAF5-4272-9B02-EB0EE246D4E2}"/>
    <cellStyle name="Currency 2 2 2 2 3 2 8" xfId="9139" xr:uid="{1FE606CE-795A-49DF-A0EA-852EC2848DDD}"/>
    <cellStyle name="Currency 2 2 2 2 3 2 8 2" xfId="22829" xr:uid="{4EE2278C-6AB7-403D-B8CA-0AFC96C860DD}"/>
    <cellStyle name="Currency 2 2 2 2 3 2 8 2 2" xfId="36521" xr:uid="{EDC50F8C-E29F-4618-9FE3-06E24B1ABF21}"/>
    <cellStyle name="Currency 2 2 2 2 3 2 8 2 3" xfId="51405" xr:uid="{27AFB9F8-E891-43B8-9FB3-6180E80AB3BC}"/>
    <cellStyle name="Currency 2 2 2 2 3 2 8 3" xfId="15985" xr:uid="{15B12FA2-B05B-4974-80AC-DECF0765A630}"/>
    <cellStyle name="Currency 2 2 2 2 3 2 8 4" xfId="29675" xr:uid="{556FB99C-0054-45AE-A216-3116186585F2}"/>
    <cellStyle name="Currency 2 2 2 2 3 2 8 5" xfId="44559" xr:uid="{F0A5D8F6-7897-4817-94AF-4BE140CDCCDB}"/>
    <cellStyle name="Currency 2 2 2 2 3 2 9" xfId="19407" xr:uid="{519D6AE5-43D1-4ABD-A393-2779DF38888A}"/>
    <cellStyle name="Currency 2 2 2 2 3 2 9 2" xfId="33099" xr:uid="{89EDB22E-D9FD-4B3A-A297-B7A52F4DFDD0}"/>
    <cellStyle name="Currency 2 2 2 2 3 2 9 3" xfId="47983" xr:uid="{84F82D96-4665-428E-BFDA-D3C3356232D8}"/>
    <cellStyle name="Currency 2 2 2 2 3 3" xfId="5731" xr:uid="{D054C8B8-5A20-4E3A-8D77-A4DD5A2E6AB8}"/>
    <cellStyle name="Currency 2 2 2 2 3 3 10" xfId="41152" xr:uid="{E3A72634-808B-4D49-82D2-E627B6AA1400}"/>
    <cellStyle name="Currency 2 2 2 2 3 3 2" xfId="5732" xr:uid="{715CEE08-2AE7-4A4C-B2CB-B8DBD2577AF5}"/>
    <cellStyle name="Currency 2 2 2 2 3 3 2 2" xfId="5733" xr:uid="{47963099-818E-4311-BF6A-6FE1636FE29C}"/>
    <cellStyle name="Currency 2 2 2 2 3 3 2 2 2" xfId="7446" xr:uid="{A1B775D6-E26B-47FC-AD17-F4274FEA10A0}"/>
    <cellStyle name="Currency 2 2 2 2 3 3 2 2 2 2" xfId="10868" xr:uid="{09D6E140-E71E-4A01-B8F4-82E980521F48}"/>
    <cellStyle name="Currency 2 2 2 2 3 3 2 2 2 2 2" xfId="24558" xr:uid="{450A83AB-A1BC-474B-8C9D-DDF455B9EB12}"/>
    <cellStyle name="Currency 2 2 2 2 3 3 2 2 2 2 2 2" xfId="38250" xr:uid="{770A3238-BC7B-4258-9763-047282B40BC7}"/>
    <cellStyle name="Currency 2 2 2 2 3 3 2 2 2 2 2 3" xfId="53134" xr:uid="{DC808B7A-BE41-4763-83FA-B69027F273C8}"/>
    <cellStyle name="Currency 2 2 2 2 3 3 2 2 2 2 3" xfId="17714" xr:uid="{62D51A0E-70CC-4997-8A15-AFB793C4B83D}"/>
    <cellStyle name="Currency 2 2 2 2 3 3 2 2 2 2 4" xfId="31404" xr:uid="{A85F2D24-5BFF-448E-A633-401B800AFDDE}"/>
    <cellStyle name="Currency 2 2 2 2 3 3 2 2 2 2 5" xfId="46288" xr:uid="{52160404-D945-44FA-9733-0B611892B5BE}"/>
    <cellStyle name="Currency 2 2 2 2 3 3 2 2 2 3" xfId="21136" xr:uid="{7C337199-2D0D-429F-88FC-BC62DE1A26CD}"/>
    <cellStyle name="Currency 2 2 2 2 3 3 2 2 2 3 2" xfId="34828" xr:uid="{93F6C890-6561-49D2-BC9A-B56C95C7056D}"/>
    <cellStyle name="Currency 2 2 2 2 3 3 2 2 2 3 3" xfId="49712" xr:uid="{336470BD-6570-4DC7-A048-59404685298B}"/>
    <cellStyle name="Currency 2 2 2 2 3 3 2 2 2 4" xfId="14292" xr:uid="{4EB843CD-5C36-4D05-BBF1-7AA2C605CCF6}"/>
    <cellStyle name="Currency 2 2 2 2 3 3 2 2 2 5" xfId="27982" xr:uid="{FCCC63CE-62DB-4463-A534-3DA38EBA437D}"/>
    <cellStyle name="Currency 2 2 2 2 3 3 2 2 2 6" xfId="42866" xr:uid="{9C0FC2BA-9780-478E-94CC-667AD84C070F}"/>
    <cellStyle name="Currency 2 2 2 2 3 3 2 2 3" xfId="9156" xr:uid="{C848B703-5008-4AD8-9315-B7D4C8843F8C}"/>
    <cellStyle name="Currency 2 2 2 2 3 3 2 2 3 2" xfId="22846" xr:uid="{995C1127-7A2C-44BD-883B-9EFF9F38803F}"/>
    <cellStyle name="Currency 2 2 2 2 3 3 2 2 3 2 2" xfId="36538" xr:uid="{6EB47992-6303-4EDC-BA5B-BD84ACF898F4}"/>
    <cellStyle name="Currency 2 2 2 2 3 3 2 2 3 2 3" xfId="51422" xr:uid="{602A95DE-B9C8-42C8-A8D6-034586E89CB3}"/>
    <cellStyle name="Currency 2 2 2 2 3 3 2 2 3 3" xfId="16002" xr:uid="{70F56E88-0F81-4773-B422-FCAD3DEC64BF}"/>
    <cellStyle name="Currency 2 2 2 2 3 3 2 2 3 4" xfId="29692" xr:uid="{F5E93D46-6F6F-4E7A-8A0A-96FCABA6F0AA}"/>
    <cellStyle name="Currency 2 2 2 2 3 3 2 2 3 5" xfId="44576" xr:uid="{EA01062A-CCB1-41DD-B2D7-2672EA3129D1}"/>
    <cellStyle name="Currency 2 2 2 2 3 3 2 2 4" xfId="19424" xr:uid="{FB63E17E-E60A-4798-939A-5C3059D5275E}"/>
    <cellStyle name="Currency 2 2 2 2 3 3 2 2 4 2" xfId="33116" xr:uid="{A5C9BA44-AFAD-4F4E-8D17-B27E555E6E41}"/>
    <cellStyle name="Currency 2 2 2 2 3 3 2 2 4 3" xfId="48000" xr:uid="{07812F95-1E92-47B2-B0C7-4A1ED4BD27DA}"/>
    <cellStyle name="Currency 2 2 2 2 3 3 2 2 5" xfId="12580" xr:uid="{5499AD84-8E7D-4018-A426-58B34D016C5E}"/>
    <cellStyle name="Currency 2 2 2 2 3 3 2 2 6" xfId="26270" xr:uid="{20A60639-BC01-4C51-8CAE-D3B82C785337}"/>
    <cellStyle name="Currency 2 2 2 2 3 3 2 2 7" xfId="41154" xr:uid="{565901FB-2F22-40CC-A83C-83748F1C8AB2}"/>
    <cellStyle name="Currency 2 2 2 2 3 3 2 3" xfId="7445" xr:uid="{E43DA7C1-F52D-42F7-8A5C-46B621833005}"/>
    <cellStyle name="Currency 2 2 2 2 3 3 2 3 2" xfId="10867" xr:uid="{68B3E20E-CAE5-4E85-8403-80AB36753D54}"/>
    <cellStyle name="Currency 2 2 2 2 3 3 2 3 2 2" xfId="24557" xr:uid="{AAABF090-9B4C-476F-9221-F85BC0E95224}"/>
    <cellStyle name="Currency 2 2 2 2 3 3 2 3 2 2 2" xfId="38249" xr:uid="{63FAAC43-6B99-4149-86D0-7F9C9B024958}"/>
    <cellStyle name="Currency 2 2 2 2 3 3 2 3 2 2 3" xfId="53133" xr:uid="{FD2A1689-B09E-454C-A6A9-F610D57AD4E1}"/>
    <cellStyle name="Currency 2 2 2 2 3 3 2 3 2 3" xfId="17713" xr:uid="{F74F5776-E87C-4C4F-B1DA-9C431016E9B5}"/>
    <cellStyle name="Currency 2 2 2 2 3 3 2 3 2 4" xfId="31403" xr:uid="{9DF794FA-F322-4F83-8BFF-83565F99EE74}"/>
    <cellStyle name="Currency 2 2 2 2 3 3 2 3 2 5" xfId="46287" xr:uid="{14A5AEBA-CF96-445C-8D68-20A573576875}"/>
    <cellStyle name="Currency 2 2 2 2 3 3 2 3 3" xfId="21135" xr:uid="{62A47D76-4CC2-4A05-AFF8-40FB08840078}"/>
    <cellStyle name="Currency 2 2 2 2 3 3 2 3 3 2" xfId="34827" xr:uid="{B022FA60-398D-4A38-A7B2-2CD2E4573897}"/>
    <cellStyle name="Currency 2 2 2 2 3 3 2 3 3 3" xfId="49711" xr:uid="{57047117-8A41-466B-9144-C2C5D134BF5D}"/>
    <cellStyle name="Currency 2 2 2 2 3 3 2 3 4" xfId="14291" xr:uid="{6A5EBF4F-DDF8-4155-974A-278364C1D12B}"/>
    <cellStyle name="Currency 2 2 2 2 3 3 2 3 5" xfId="27981" xr:uid="{D85BE6D4-EEC7-457C-9F1E-F2E06155B137}"/>
    <cellStyle name="Currency 2 2 2 2 3 3 2 3 6" xfId="42865" xr:uid="{DCF846D1-3711-467E-8298-BBF3066F67F8}"/>
    <cellStyle name="Currency 2 2 2 2 3 3 2 4" xfId="9155" xr:uid="{D45DCCCE-DAA2-40E3-BC13-0D4EED5A647E}"/>
    <cellStyle name="Currency 2 2 2 2 3 3 2 4 2" xfId="22845" xr:uid="{78C76B0F-B9BE-40A4-B911-188A66493A6A}"/>
    <cellStyle name="Currency 2 2 2 2 3 3 2 4 2 2" xfId="36537" xr:uid="{C5AD70F3-4A7D-4359-858D-DEC05E9E48EA}"/>
    <cellStyle name="Currency 2 2 2 2 3 3 2 4 2 3" xfId="51421" xr:uid="{6B491FF2-F9EE-461B-87CB-78A1B437B6AA}"/>
    <cellStyle name="Currency 2 2 2 2 3 3 2 4 3" xfId="16001" xr:uid="{A79499D7-E1F2-4FBA-BD7D-C2A359DF5253}"/>
    <cellStyle name="Currency 2 2 2 2 3 3 2 4 4" xfId="29691" xr:uid="{5362DCCF-015F-476D-AA35-853B1A883A47}"/>
    <cellStyle name="Currency 2 2 2 2 3 3 2 4 5" xfId="44575" xr:uid="{EC0F99FC-7A23-4463-9F38-89939BCAE795}"/>
    <cellStyle name="Currency 2 2 2 2 3 3 2 5" xfId="19423" xr:uid="{225F888A-5FA8-44B3-9A7F-B59950841CAD}"/>
    <cellStyle name="Currency 2 2 2 2 3 3 2 5 2" xfId="33115" xr:uid="{7954DE4C-22B5-402D-A7DE-EEAC367AD72E}"/>
    <cellStyle name="Currency 2 2 2 2 3 3 2 5 3" xfId="47999" xr:uid="{70AB07BE-689E-40C2-A604-82C39F107D66}"/>
    <cellStyle name="Currency 2 2 2 2 3 3 2 6" xfId="12579" xr:uid="{20094721-87E7-4061-85BF-00717FD2976C}"/>
    <cellStyle name="Currency 2 2 2 2 3 3 2 7" xfId="26269" xr:uid="{40EC26F4-3531-463A-9C32-BD8BB433DC74}"/>
    <cellStyle name="Currency 2 2 2 2 3 3 2 8" xfId="41153" xr:uid="{16401AD8-F1ED-47E7-AE14-46F9BFCACFEA}"/>
    <cellStyle name="Currency 2 2 2 2 3 3 3" xfId="5734" xr:uid="{FA57DE6B-C8E2-4C90-A416-435993D1C572}"/>
    <cellStyle name="Currency 2 2 2 2 3 3 3 2" xfId="7447" xr:uid="{E4CE6C9B-3826-404E-B454-5CBC2CE48819}"/>
    <cellStyle name="Currency 2 2 2 2 3 3 3 2 2" xfId="10869" xr:uid="{F92E6DF8-596C-4930-9D3D-D0BB51033F8F}"/>
    <cellStyle name="Currency 2 2 2 2 3 3 3 2 2 2" xfId="24559" xr:uid="{E436E363-703D-4902-B20A-ECC6E7EB139C}"/>
    <cellStyle name="Currency 2 2 2 2 3 3 3 2 2 2 2" xfId="38251" xr:uid="{64627914-125D-43F2-A469-87AF06790A54}"/>
    <cellStyle name="Currency 2 2 2 2 3 3 3 2 2 2 3" xfId="53135" xr:uid="{03CCFD8D-80E7-4278-B8E0-7DA54591D88F}"/>
    <cellStyle name="Currency 2 2 2 2 3 3 3 2 2 3" xfId="17715" xr:uid="{0AE68FA7-3AD6-4588-8A9A-0290E2CB0D5C}"/>
    <cellStyle name="Currency 2 2 2 2 3 3 3 2 2 4" xfId="31405" xr:uid="{F4D57851-8C5D-4F2C-80C5-58A936BAC69D}"/>
    <cellStyle name="Currency 2 2 2 2 3 3 3 2 2 5" xfId="46289" xr:uid="{8631CC1C-0ADD-4E7B-B414-C63F8367DAF7}"/>
    <cellStyle name="Currency 2 2 2 2 3 3 3 2 3" xfId="21137" xr:uid="{F8A6E644-7AC3-401D-A793-FB2FBC9BD27D}"/>
    <cellStyle name="Currency 2 2 2 2 3 3 3 2 3 2" xfId="34829" xr:uid="{A78C4379-0BD6-435A-8F02-5242E37310C2}"/>
    <cellStyle name="Currency 2 2 2 2 3 3 3 2 3 3" xfId="49713" xr:uid="{03A7B6F9-8308-4EFC-974D-D44A90D57083}"/>
    <cellStyle name="Currency 2 2 2 2 3 3 3 2 4" xfId="14293" xr:uid="{382A0B22-0243-41B7-89FE-7B5AC49658CD}"/>
    <cellStyle name="Currency 2 2 2 2 3 3 3 2 5" xfId="27983" xr:uid="{D3BD9541-39AC-42ED-B65B-1E04B42096CA}"/>
    <cellStyle name="Currency 2 2 2 2 3 3 3 2 6" xfId="42867" xr:uid="{753C76C0-2033-4632-8CB0-A6C2982A9EE3}"/>
    <cellStyle name="Currency 2 2 2 2 3 3 3 3" xfId="9157" xr:uid="{22489163-67EA-4E46-8BF3-89A0E1BF78ED}"/>
    <cellStyle name="Currency 2 2 2 2 3 3 3 3 2" xfId="22847" xr:uid="{BAEA5773-DAB4-4125-99A8-0285563680F7}"/>
    <cellStyle name="Currency 2 2 2 2 3 3 3 3 2 2" xfId="36539" xr:uid="{38E3F2D9-E3CF-4826-9F27-02921482732A}"/>
    <cellStyle name="Currency 2 2 2 2 3 3 3 3 2 3" xfId="51423" xr:uid="{117D7954-1517-4C5F-A695-4EA2E217CEC4}"/>
    <cellStyle name="Currency 2 2 2 2 3 3 3 3 3" xfId="16003" xr:uid="{28D9CD19-D4FD-4E7D-AC9E-4389EA38808E}"/>
    <cellStyle name="Currency 2 2 2 2 3 3 3 3 4" xfId="29693" xr:uid="{659F8BA6-D122-426C-8DBA-FCEA43BDDCF3}"/>
    <cellStyle name="Currency 2 2 2 2 3 3 3 3 5" xfId="44577" xr:uid="{66255CFC-890A-4960-995D-D2569FB4FE4C}"/>
    <cellStyle name="Currency 2 2 2 2 3 3 3 4" xfId="19425" xr:uid="{3DA5F132-830E-4E61-ACEB-161F338D2722}"/>
    <cellStyle name="Currency 2 2 2 2 3 3 3 4 2" xfId="33117" xr:uid="{DD8E98DE-15D6-4C4D-A5CB-4F174758EB1D}"/>
    <cellStyle name="Currency 2 2 2 2 3 3 3 4 3" xfId="48001" xr:uid="{03856330-848D-406D-84A7-9A038EDC8D1E}"/>
    <cellStyle name="Currency 2 2 2 2 3 3 3 5" xfId="12581" xr:uid="{CA904170-2059-4C04-9EB7-76886C1DF7DB}"/>
    <cellStyle name="Currency 2 2 2 2 3 3 3 6" xfId="26271" xr:uid="{82DAD71C-2688-4070-B419-D7F318A3ABDC}"/>
    <cellStyle name="Currency 2 2 2 2 3 3 3 7" xfId="41155" xr:uid="{700AB28A-8230-4602-9461-CCD9BF3372AD}"/>
    <cellStyle name="Currency 2 2 2 2 3 3 4" xfId="5735" xr:uid="{2043B394-FCDB-475F-8B1E-1D9245260E84}"/>
    <cellStyle name="Currency 2 2 2 2 3 3 4 2" xfId="7448" xr:uid="{A7B0E232-EDFA-4B8B-B006-39010E744B10}"/>
    <cellStyle name="Currency 2 2 2 2 3 3 4 2 2" xfId="10870" xr:uid="{8BC8B330-693E-4E4C-8FD0-671E50B4E706}"/>
    <cellStyle name="Currency 2 2 2 2 3 3 4 2 2 2" xfId="24560" xr:uid="{1F634238-2FEF-4581-9CF9-A98F837DD967}"/>
    <cellStyle name="Currency 2 2 2 2 3 3 4 2 2 2 2" xfId="38252" xr:uid="{9BEEE18B-A4AA-4970-B6C1-20DAB369D2A6}"/>
    <cellStyle name="Currency 2 2 2 2 3 3 4 2 2 2 3" xfId="53136" xr:uid="{756DE7A8-BA43-42F5-AF0D-4EFF3B75F766}"/>
    <cellStyle name="Currency 2 2 2 2 3 3 4 2 2 3" xfId="17716" xr:uid="{23C78774-58EB-4E6E-810C-EE25C0D02064}"/>
    <cellStyle name="Currency 2 2 2 2 3 3 4 2 2 4" xfId="31406" xr:uid="{555A5266-2AF1-4216-A8EC-1740CC1106FD}"/>
    <cellStyle name="Currency 2 2 2 2 3 3 4 2 2 5" xfId="46290" xr:uid="{942128B2-6E5C-4A2F-986C-A420B699093B}"/>
    <cellStyle name="Currency 2 2 2 2 3 3 4 2 3" xfId="21138" xr:uid="{26AF8A4B-8180-4924-BA56-C0AD57A3DC95}"/>
    <cellStyle name="Currency 2 2 2 2 3 3 4 2 3 2" xfId="34830" xr:uid="{F0605D7D-BB74-44D3-B2C1-15F9D9E23B60}"/>
    <cellStyle name="Currency 2 2 2 2 3 3 4 2 3 3" xfId="49714" xr:uid="{D33A2811-3AD4-4F2D-A9C6-182CA4E22DC9}"/>
    <cellStyle name="Currency 2 2 2 2 3 3 4 2 4" xfId="14294" xr:uid="{B77DDD80-108F-4C57-92BB-8B7042DE3DF8}"/>
    <cellStyle name="Currency 2 2 2 2 3 3 4 2 5" xfId="27984" xr:uid="{91D6ABBD-194D-432C-A658-A311A506E20E}"/>
    <cellStyle name="Currency 2 2 2 2 3 3 4 2 6" xfId="42868" xr:uid="{C18A51E7-9338-47CF-B346-F2D6B8460669}"/>
    <cellStyle name="Currency 2 2 2 2 3 3 4 3" xfId="9158" xr:uid="{A88F01E2-F47D-4DA3-9940-574E6281F003}"/>
    <cellStyle name="Currency 2 2 2 2 3 3 4 3 2" xfId="22848" xr:uid="{1F9FCF2B-D91E-45CB-919F-13A51096DC0D}"/>
    <cellStyle name="Currency 2 2 2 2 3 3 4 3 2 2" xfId="36540" xr:uid="{9F725A17-BAC6-4BE9-96B8-F26437B55C48}"/>
    <cellStyle name="Currency 2 2 2 2 3 3 4 3 2 3" xfId="51424" xr:uid="{9FCE2AEE-5351-4EB0-BF8E-DEB850F37665}"/>
    <cellStyle name="Currency 2 2 2 2 3 3 4 3 3" xfId="16004" xr:uid="{7B59F001-844F-498C-B60D-582E874B547D}"/>
    <cellStyle name="Currency 2 2 2 2 3 3 4 3 4" xfId="29694" xr:uid="{2EB45C85-4843-4431-90D2-C0B2BCA60306}"/>
    <cellStyle name="Currency 2 2 2 2 3 3 4 3 5" xfId="44578" xr:uid="{B134D821-9766-46B1-8616-289D14EF08A8}"/>
    <cellStyle name="Currency 2 2 2 2 3 3 4 4" xfId="19426" xr:uid="{7333D615-12D8-49C3-A747-2DED384D2E75}"/>
    <cellStyle name="Currency 2 2 2 2 3 3 4 4 2" xfId="33118" xr:uid="{557D8352-A463-44C3-A6E2-FA026C5C263E}"/>
    <cellStyle name="Currency 2 2 2 2 3 3 4 4 3" xfId="48002" xr:uid="{DB3EE588-4805-4925-8F7A-93E9F90D2ABF}"/>
    <cellStyle name="Currency 2 2 2 2 3 3 4 5" xfId="12582" xr:uid="{4215DA13-A2AB-47CD-9557-45D4D88EFC03}"/>
    <cellStyle name="Currency 2 2 2 2 3 3 4 6" xfId="26272" xr:uid="{D696E45C-EDD5-40AE-9A05-2D8AE1535779}"/>
    <cellStyle name="Currency 2 2 2 2 3 3 4 7" xfId="41156" xr:uid="{6EDB40BF-5881-477A-B153-60817D23F933}"/>
    <cellStyle name="Currency 2 2 2 2 3 3 5" xfId="7444" xr:uid="{883160B4-3226-42DA-A149-3114FE7522DE}"/>
    <cellStyle name="Currency 2 2 2 2 3 3 5 2" xfId="10866" xr:uid="{569C71C9-5FD2-4117-97E4-ED06DE5F0E0B}"/>
    <cellStyle name="Currency 2 2 2 2 3 3 5 2 2" xfId="24556" xr:uid="{EB2AEDE0-343A-4F4F-9811-D8A55FA2551D}"/>
    <cellStyle name="Currency 2 2 2 2 3 3 5 2 2 2" xfId="38248" xr:uid="{2948F3C5-DF66-4384-90ED-9694F88AD596}"/>
    <cellStyle name="Currency 2 2 2 2 3 3 5 2 2 3" xfId="53132" xr:uid="{3DBEE5C4-7A2B-486F-9CDC-F761E0D26173}"/>
    <cellStyle name="Currency 2 2 2 2 3 3 5 2 3" xfId="17712" xr:uid="{F390DAEF-D027-473B-BD85-E7BA84E167CF}"/>
    <cellStyle name="Currency 2 2 2 2 3 3 5 2 4" xfId="31402" xr:uid="{FD9C5A86-DD3E-4C4B-8D2F-42A77027BA43}"/>
    <cellStyle name="Currency 2 2 2 2 3 3 5 2 5" xfId="46286" xr:uid="{49C088A4-DC55-4EA3-BD7A-72CCD640514F}"/>
    <cellStyle name="Currency 2 2 2 2 3 3 5 3" xfId="21134" xr:uid="{97F7AA78-2D56-4A1B-AC8B-D64941BFD0E9}"/>
    <cellStyle name="Currency 2 2 2 2 3 3 5 3 2" xfId="34826" xr:uid="{5349D23D-472B-4E8F-8BE4-94BFE3703CA2}"/>
    <cellStyle name="Currency 2 2 2 2 3 3 5 3 3" xfId="49710" xr:uid="{34C9BE38-0244-4101-B3FA-B18873F93C78}"/>
    <cellStyle name="Currency 2 2 2 2 3 3 5 4" xfId="14290" xr:uid="{83AB88FF-B42D-45E4-A890-9E257D55F345}"/>
    <cellStyle name="Currency 2 2 2 2 3 3 5 5" xfId="27980" xr:uid="{04C460B8-E97B-4620-9B16-7C9779D56F64}"/>
    <cellStyle name="Currency 2 2 2 2 3 3 5 6" xfId="42864" xr:uid="{4B540E20-954F-493E-B160-644477358947}"/>
    <cellStyle name="Currency 2 2 2 2 3 3 6" xfId="9154" xr:uid="{C6AE4257-EE9F-4339-BD4A-202A5608DDFD}"/>
    <cellStyle name="Currency 2 2 2 2 3 3 6 2" xfId="22844" xr:uid="{242ACEFC-9030-4DCC-AA59-1383D79D1133}"/>
    <cellStyle name="Currency 2 2 2 2 3 3 6 2 2" xfId="36536" xr:uid="{F5527F1A-BB62-4044-B47E-7438E9C3E016}"/>
    <cellStyle name="Currency 2 2 2 2 3 3 6 2 3" xfId="51420" xr:uid="{D694119D-D921-4E1E-BE64-C1C379D8D6ED}"/>
    <cellStyle name="Currency 2 2 2 2 3 3 6 3" xfId="16000" xr:uid="{C715883E-6DD3-4622-817B-5F7EBE3BFB40}"/>
    <cellStyle name="Currency 2 2 2 2 3 3 6 4" xfId="29690" xr:uid="{7DF3FE05-B61C-44F8-BB4D-6A5062FBF941}"/>
    <cellStyle name="Currency 2 2 2 2 3 3 6 5" xfId="44574" xr:uid="{7A489FC2-2C94-4990-B5F4-2B720A2E1B38}"/>
    <cellStyle name="Currency 2 2 2 2 3 3 7" xfId="19422" xr:uid="{D18AFFC5-7235-4B81-9F4C-DCAE478286F7}"/>
    <cellStyle name="Currency 2 2 2 2 3 3 7 2" xfId="33114" xr:uid="{5C878392-D77E-49C6-9293-8CC28936D38A}"/>
    <cellStyle name="Currency 2 2 2 2 3 3 7 3" xfId="47998" xr:uid="{D4F6B3F0-5E3B-4F80-A738-BFB6CF9A8CD6}"/>
    <cellStyle name="Currency 2 2 2 2 3 3 8" xfId="12578" xr:uid="{7428BAD7-38C9-4CDB-8193-15115810A48F}"/>
    <cellStyle name="Currency 2 2 2 2 3 3 9" xfId="26268" xr:uid="{37EC1B98-72DB-4828-A475-384E357A5997}"/>
    <cellStyle name="Currency 2 2 2 2 3 4" xfId="5736" xr:uid="{4689C2D6-9F70-4748-9EA8-DF97B2866342}"/>
    <cellStyle name="Currency 2 2 2 2 3 4 10" xfId="41157" xr:uid="{55E8EFC0-A0C1-4EE6-811C-CB67C7CA8372}"/>
    <cellStyle name="Currency 2 2 2 2 3 4 2" xfId="5737" xr:uid="{58B3C434-8585-4B79-A8DA-2D1568567AA2}"/>
    <cellStyle name="Currency 2 2 2 2 3 4 2 2" xfId="5738" xr:uid="{62192D61-D129-47B4-91A2-7A8F4CFB1D03}"/>
    <cellStyle name="Currency 2 2 2 2 3 4 2 2 2" xfId="7451" xr:uid="{DA25CD57-E00C-485D-9EF0-B11A593D99E9}"/>
    <cellStyle name="Currency 2 2 2 2 3 4 2 2 2 2" xfId="10873" xr:uid="{8A9361D5-A5BD-4515-8E43-6348E7E060AE}"/>
    <cellStyle name="Currency 2 2 2 2 3 4 2 2 2 2 2" xfId="24563" xr:uid="{0D7FAC67-65DC-4E0D-8CBB-5BEBD7E7D70A}"/>
    <cellStyle name="Currency 2 2 2 2 3 4 2 2 2 2 2 2" xfId="38255" xr:uid="{4F65F452-50D2-41E8-8FC0-79DDF22723DB}"/>
    <cellStyle name="Currency 2 2 2 2 3 4 2 2 2 2 2 3" xfId="53139" xr:uid="{7B6BC7CB-22B2-413C-AE49-FF26519B5219}"/>
    <cellStyle name="Currency 2 2 2 2 3 4 2 2 2 2 3" xfId="17719" xr:uid="{9F066498-2A8A-487C-AC72-D66AB26831BA}"/>
    <cellStyle name="Currency 2 2 2 2 3 4 2 2 2 2 4" xfId="31409" xr:uid="{8EC5A214-3C60-4F71-81B4-4F6D2AAEE10E}"/>
    <cellStyle name="Currency 2 2 2 2 3 4 2 2 2 2 5" xfId="46293" xr:uid="{E92D937D-C37F-4C9D-91E7-A97E4D10E48A}"/>
    <cellStyle name="Currency 2 2 2 2 3 4 2 2 2 3" xfId="21141" xr:uid="{6DF14B06-718E-4D61-9AA4-F5EBD7AC58EF}"/>
    <cellStyle name="Currency 2 2 2 2 3 4 2 2 2 3 2" xfId="34833" xr:uid="{9053C357-AEBF-4BE5-8811-A6FA1CBE6119}"/>
    <cellStyle name="Currency 2 2 2 2 3 4 2 2 2 3 3" xfId="49717" xr:uid="{DE418848-D21A-4727-BCFC-908B7588B982}"/>
    <cellStyle name="Currency 2 2 2 2 3 4 2 2 2 4" xfId="14297" xr:uid="{10CD5FAA-5236-4CA3-8639-DC2AE966CA56}"/>
    <cellStyle name="Currency 2 2 2 2 3 4 2 2 2 5" xfId="27987" xr:uid="{E6499BA9-C133-4058-8024-71FB915F457D}"/>
    <cellStyle name="Currency 2 2 2 2 3 4 2 2 2 6" xfId="42871" xr:uid="{15E9BB55-6F66-4355-BFCA-CB11A7FF8535}"/>
    <cellStyle name="Currency 2 2 2 2 3 4 2 2 3" xfId="9161" xr:uid="{87B451F2-D38F-40C5-8866-5B7028A282F6}"/>
    <cellStyle name="Currency 2 2 2 2 3 4 2 2 3 2" xfId="22851" xr:uid="{3A483C1B-54C2-45C8-9E7C-E9895D5964A1}"/>
    <cellStyle name="Currency 2 2 2 2 3 4 2 2 3 2 2" xfId="36543" xr:uid="{514B326C-D945-4208-B327-F871247A807E}"/>
    <cellStyle name="Currency 2 2 2 2 3 4 2 2 3 2 3" xfId="51427" xr:uid="{AB01A01D-4E7E-4B88-BBB3-F45CBAAFC476}"/>
    <cellStyle name="Currency 2 2 2 2 3 4 2 2 3 3" xfId="16007" xr:uid="{45566FE3-32A4-49B4-9AC6-F19EA033C1BA}"/>
    <cellStyle name="Currency 2 2 2 2 3 4 2 2 3 4" xfId="29697" xr:uid="{A56E7F86-0FCA-4C65-AE95-919732934B7B}"/>
    <cellStyle name="Currency 2 2 2 2 3 4 2 2 3 5" xfId="44581" xr:uid="{7EDCA98F-1DE4-4FE3-A242-DAF93A9E681A}"/>
    <cellStyle name="Currency 2 2 2 2 3 4 2 2 4" xfId="19429" xr:uid="{C538B511-5ACD-41EC-B5A1-8BA181D1CED7}"/>
    <cellStyle name="Currency 2 2 2 2 3 4 2 2 4 2" xfId="33121" xr:uid="{9AE4B6ED-54C4-4513-8C64-891801C4ADBE}"/>
    <cellStyle name="Currency 2 2 2 2 3 4 2 2 4 3" xfId="48005" xr:uid="{BD47BF52-0E44-4C92-A16B-BF5C3DC1CDBF}"/>
    <cellStyle name="Currency 2 2 2 2 3 4 2 2 5" xfId="12585" xr:uid="{30BD49EE-BDB3-48E0-AF5C-FBD6EBEA5980}"/>
    <cellStyle name="Currency 2 2 2 2 3 4 2 2 6" xfId="26275" xr:uid="{7BB718F4-D2B1-4DF1-9EC7-84D40CF4AE63}"/>
    <cellStyle name="Currency 2 2 2 2 3 4 2 2 7" xfId="41159" xr:uid="{5948CEC9-2E9C-4DD2-9FA8-703416F67AEA}"/>
    <cellStyle name="Currency 2 2 2 2 3 4 2 3" xfId="7450" xr:uid="{0D26E341-0AD4-46EF-B37E-868DD3BD8E23}"/>
    <cellStyle name="Currency 2 2 2 2 3 4 2 3 2" xfId="10872" xr:uid="{E8129F20-1255-43C9-AF42-463133E98D75}"/>
    <cellStyle name="Currency 2 2 2 2 3 4 2 3 2 2" xfId="24562" xr:uid="{6A386BDC-18FE-4E8F-BCC8-69D35BE59A94}"/>
    <cellStyle name="Currency 2 2 2 2 3 4 2 3 2 2 2" xfId="38254" xr:uid="{0A22A622-A0C8-437B-9959-2CF5E9FB8D63}"/>
    <cellStyle name="Currency 2 2 2 2 3 4 2 3 2 2 3" xfId="53138" xr:uid="{6A5E3710-ECD8-41F3-80A9-8199BB0B804D}"/>
    <cellStyle name="Currency 2 2 2 2 3 4 2 3 2 3" xfId="17718" xr:uid="{90B10194-0F74-4E6F-BA37-9E4F6B4E0BA2}"/>
    <cellStyle name="Currency 2 2 2 2 3 4 2 3 2 4" xfId="31408" xr:uid="{0EE559B2-81FA-4B9E-81DB-DFFDF5D2BE2A}"/>
    <cellStyle name="Currency 2 2 2 2 3 4 2 3 2 5" xfId="46292" xr:uid="{D4979B4A-E7E3-4A52-8A01-AAA51B059581}"/>
    <cellStyle name="Currency 2 2 2 2 3 4 2 3 3" xfId="21140" xr:uid="{2B0A2ECD-D067-4879-9D07-E89BBE14F9AF}"/>
    <cellStyle name="Currency 2 2 2 2 3 4 2 3 3 2" xfId="34832" xr:uid="{987B3085-4B1E-4AC4-9A6D-9B232BF42295}"/>
    <cellStyle name="Currency 2 2 2 2 3 4 2 3 3 3" xfId="49716" xr:uid="{0272508A-3B1E-4AEB-B808-3DD3F0E03477}"/>
    <cellStyle name="Currency 2 2 2 2 3 4 2 3 4" xfId="14296" xr:uid="{4D04AE9F-C5F2-4DFE-8BED-FD89AA739176}"/>
    <cellStyle name="Currency 2 2 2 2 3 4 2 3 5" xfId="27986" xr:uid="{E0A4A1D5-E619-4CD4-AA50-395BB5946053}"/>
    <cellStyle name="Currency 2 2 2 2 3 4 2 3 6" xfId="42870" xr:uid="{36CA19A6-A91F-4C9F-9C1C-DD92BC58A164}"/>
    <cellStyle name="Currency 2 2 2 2 3 4 2 4" xfId="9160" xr:uid="{BBA04CA1-84D2-414D-BABA-EF7237634B95}"/>
    <cellStyle name="Currency 2 2 2 2 3 4 2 4 2" xfId="22850" xr:uid="{C816F64D-2F1A-402C-9933-B59CAA0974BF}"/>
    <cellStyle name="Currency 2 2 2 2 3 4 2 4 2 2" xfId="36542" xr:uid="{5DD6F267-EC12-4BF7-8540-8626B65F7A4F}"/>
    <cellStyle name="Currency 2 2 2 2 3 4 2 4 2 3" xfId="51426" xr:uid="{31A9469A-7A68-46E2-AD0C-9F5B0FC522A4}"/>
    <cellStyle name="Currency 2 2 2 2 3 4 2 4 3" xfId="16006" xr:uid="{491C73D2-5D84-4857-8B1B-4501FA3C46A2}"/>
    <cellStyle name="Currency 2 2 2 2 3 4 2 4 4" xfId="29696" xr:uid="{337D235F-CA48-4832-AABB-C2DC92890933}"/>
    <cellStyle name="Currency 2 2 2 2 3 4 2 4 5" xfId="44580" xr:uid="{B2EF651B-71EE-4671-BEAB-E18061D78BD1}"/>
    <cellStyle name="Currency 2 2 2 2 3 4 2 5" xfId="19428" xr:uid="{E3847E07-580B-43E4-A97D-2E53A62A05CF}"/>
    <cellStyle name="Currency 2 2 2 2 3 4 2 5 2" xfId="33120" xr:uid="{417BAD90-61F8-45F2-AA2C-5D1D23E36BB2}"/>
    <cellStyle name="Currency 2 2 2 2 3 4 2 5 3" xfId="48004" xr:uid="{4510869E-20FE-476C-B926-872A3988EEA6}"/>
    <cellStyle name="Currency 2 2 2 2 3 4 2 6" xfId="12584" xr:uid="{DCB695B1-E127-4050-9609-79EB7C7FD756}"/>
    <cellStyle name="Currency 2 2 2 2 3 4 2 7" xfId="26274" xr:uid="{15D1A7C1-421E-46B1-9E88-2841FD706526}"/>
    <cellStyle name="Currency 2 2 2 2 3 4 2 8" xfId="41158" xr:uid="{E040FC94-AB53-4337-8F08-1F7D63395C72}"/>
    <cellStyle name="Currency 2 2 2 2 3 4 3" xfId="5739" xr:uid="{4254976F-AE0D-4227-A69E-660259709069}"/>
    <cellStyle name="Currency 2 2 2 2 3 4 3 2" xfId="7452" xr:uid="{C1F4AADD-306D-473B-838D-7637CA618F6D}"/>
    <cellStyle name="Currency 2 2 2 2 3 4 3 2 2" xfId="10874" xr:uid="{EA768CDE-0D78-4624-BABE-85E28385B0B1}"/>
    <cellStyle name="Currency 2 2 2 2 3 4 3 2 2 2" xfId="24564" xr:uid="{5A64E6F7-4BE4-4BF3-957A-7A4F78850F1D}"/>
    <cellStyle name="Currency 2 2 2 2 3 4 3 2 2 2 2" xfId="38256" xr:uid="{072E176E-ACB2-4CB5-8232-8A9BB398B012}"/>
    <cellStyle name="Currency 2 2 2 2 3 4 3 2 2 2 3" xfId="53140" xr:uid="{90052256-B44F-433D-9D1D-DFCB70795492}"/>
    <cellStyle name="Currency 2 2 2 2 3 4 3 2 2 3" xfId="17720" xr:uid="{EDC405CB-2F14-4A25-B80C-300692B68658}"/>
    <cellStyle name="Currency 2 2 2 2 3 4 3 2 2 4" xfId="31410" xr:uid="{9257C701-D4EA-4754-9E78-8D2738D90645}"/>
    <cellStyle name="Currency 2 2 2 2 3 4 3 2 2 5" xfId="46294" xr:uid="{ACB09BA6-FF55-4A1C-A3E5-ED83D0B4A95E}"/>
    <cellStyle name="Currency 2 2 2 2 3 4 3 2 3" xfId="21142" xr:uid="{283616B0-0654-4D90-AE25-6FFFBF9B073A}"/>
    <cellStyle name="Currency 2 2 2 2 3 4 3 2 3 2" xfId="34834" xr:uid="{FD9A14A7-1477-4AC7-93B1-288B2F46731F}"/>
    <cellStyle name="Currency 2 2 2 2 3 4 3 2 3 3" xfId="49718" xr:uid="{DD3A94F1-18DD-49DF-B989-7D696B201BAE}"/>
    <cellStyle name="Currency 2 2 2 2 3 4 3 2 4" xfId="14298" xr:uid="{83E52AB9-6EBF-42E8-9060-54FD2D22796A}"/>
    <cellStyle name="Currency 2 2 2 2 3 4 3 2 5" xfId="27988" xr:uid="{191F4BC7-58E1-4EEC-A535-0F6A585348A6}"/>
    <cellStyle name="Currency 2 2 2 2 3 4 3 2 6" xfId="42872" xr:uid="{EAF2BC5C-2CA8-4474-A3ED-C40FC56D82BB}"/>
    <cellStyle name="Currency 2 2 2 2 3 4 3 3" xfId="9162" xr:uid="{FCD5200C-2E9A-4D5D-AF2D-9CEF82B5E6FD}"/>
    <cellStyle name="Currency 2 2 2 2 3 4 3 3 2" xfId="22852" xr:uid="{9A02F044-43E5-4729-A5C5-5A9AD743EB29}"/>
    <cellStyle name="Currency 2 2 2 2 3 4 3 3 2 2" xfId="36544" xr:uid="{F02A102F-F4C5-4F5A-BE38-D14F24E3A8AB}"/>
    <cellStyle name="Currency 2 2 2 2 3 4 3 3 2 3" xfId="51428" xr:uid="{370CF23E-C35A-454C-92DD-B04FFB086BBC}"/>
    <cellStyle name="Currency 2 2 2 2 3 4 3 3 3" xfId="16008" xr:uid="{1ACC8867-ED12-43FE-BB3F-6B2FE52C6760}"/>
    <cellStyle name="Currency 2 2 2 2 3 4 3 3 4" xfId="29698" xr:uid="{7C33D67E-E11A-4ED3-A1DB-F422A213ECB3}"/>
    <cellStyle name="Currency 2 2 2 2 3 4 3 3 5" xfId="44582" xr:uid="{746F8D23-5B6E-40EA-97E0-814CCD7C2DC5}"/>
    <cellStyle name="Currency 2 2 2 2 3 4 3 4" xfId="19430" xr:uid="{A7FA6A93-8D3E-453B-B6ED-3A166DBBD38B}"/>
    <cellStyle name="Currency 2 2 2 2 3 4 3 4 2" xfId="33122" xr:uid="{10C21CEF-FB9F-4A87-899C-1026BEF66A63}"/>
    <cellStyle name="Currency 2 2 2 2 3 4 3 4 3" xfId="48006" xr:uid="{5AD23DBE-BACB-48D1-992A-430694C91D04}"/>
    <cellStyle name="Currency 2 2 2 2 3 4 3 5" xfId="12586" xr:uid="{865006B2-57C9-4A68-AE6C-A08128D73CE4}"/>
    <cellStyle name="Currency 2 2 2 2 3 4 3 6" xfId="26276" xr:uid="{81232500-8018-4224-A87F-B97D99780804}"/>
    <cellStyle name="Currency 2 2 2 2 3 4 3 7" xfId="41160" xr:uid="{FCEB6F4E-27CC-4BF7-9FEE-1F3A49CD7273}"/>
    <cellStyle name="Currency 2 2 2 2 3 4 4" xfId="5740" xr:uid="{33FBBB34-F964-498C-A22E-570C08730E5B}"/>
    <cellStyle name="Currency 2 2 2 2 3 4 4 2" xfId="7453" xr:uid="{797775F8-7651-4683-8DA4-AF7E27F4F9B4}"/>
    <cellStyle name="Currency 2 2 2 2 3 4 4 2 2" xfId="10875" xr:uid="{15AEBBA5-8140-475C-A354-936974E1456C}"/>
    <cellStyle name="Currency 2 2 2 2 3 4 4 2 2 2" xfId="24565" xr:uid="{345F9A34-BD9A-4680-82F7-468BDA244AF4}"/>
    <cellStyle name="Currency 2 2 2 2 3 4 4 2 2 2 2" xfId="38257" xr:uid="{F09052C8-1027-4F06-A66B-0A54757B1517}"/>
    <cellStyle name="Currency 2 2 2 2 3 4 4 2 2 2 3" xfId="53141" xr:uid="{89EDFCAA-9C76-4A13-AB1B-C208CE5DBC94}"/>
    <cellStyle name="Currency 2 2 2 2 3 4 4 2 2 3" xfId="17721" xr:uid="{CFFA500C-528F-4AD4-B768-C3A0001DAE77}"/>
    <cellStyle name="Currency 2 2 2 2 3 4 4 2 2 4" xfId="31411" xr:uid="{017AECC6-494F-49F7-B7BE-36F0DF31FA63}"/>
    <cellStyle name="Currency 2 2 2 2 3 4 4 2 2 5" xfId="46295" xr:uid="{387045FB-53D0-4F9C-BB37-8E915D337302}"/>
    <cellStyle name="Currency 2 2 2 2 3 4 4 2 3" xfId="21143" xr:uid="{9A2AAD99-BB88-4F31-9D83-AEC2AADE6E3F}"/>
    <cellStyle name="Currency 2 2 2 2 3 4 4 2 3 2" xfId="34835" xr:uid="{B10C7573-6007-4CD7-A53B-045554C0330D}"/>
    <cellStyle name="Currency 2 2 2 2 3 4 4 2 3 3" xfId="49719" xr:uid="{33DC0AF7-7A38-4A71-A49A-A696A6E70BB7}"/>
    <cellStyle name="Currency 2 2 2 2 3 4 4 2 4" xfId="14299" xr:uid="{A29BC74D-223A-4680-B881-A15240D061EB}"/>
    <cellStyle name="Currency 2 2 2 2 3 4 4 2 5" xfId="27989" xr:uid="{EA6FB209-462B-4B61-BFDD-E305A8B7751A}"/>
    <cellStyle name="Currency 2 2 2 2 3 4 4 2 6" xfId="42873" xr:uid="{A289DACB-CB0C-462C-B20B-6B01FC9CDCB6}"/>
    <cellStyle name="Currency 2 2 2 2 3 4 4 3" xfId="9163" xr:uid="{F2A589BB-0215-4B6E-9DD5-A7B771D5F1F2}"/>
    <cellStyle name="Currency 2 2 2 2 3 4 4 3 2" xfId="22853" xr:uid="{C33F35B8-6F4E-4D8A-BCF4-60D79A4A5FD9}"/>
    <cellStyle name="Currency 2 2 2 2 3 4 4 3 2 2" xfId="36545" xr:uid="{3E9E2F3F-D87C-40D8-B877-9D9069B9BEBC}"/>
    <cellStyle name="Currency 2 2 2 2 3 4 4 3 2 3" xfId="51429" xr:uid="{B0ADF3F4-02EB-4793-A67B-5CF69ECDE2C0}"/>
    <cellStyle name="Currency 2 2 2 2 3 4 4 3 3" xfId="16009" xr:uid="{A58209B2-58C3-48C9-950B-01B5FB0CE141}"/>
    <cellStyle name="Currency 2 2 2 2 3 4 4 3 4" xfId="29699" xr:uid="{18DDA1DF-3A47-43C0-851F-D6F71B9C1265}"/>
    <cellStyle name="Currency 2 2 2 2 3 4 4 3 5" xfId="44583" xr:uid="{D2DD0CD7-F551-4CCE-9461-79E21674D9BB}"/>
    <cellStyle name="Currency 2 2 2 2 3 4 4 4" xfId="19431" xr:uid="{F7553185-8650-4254-9946-BB6C10576DF8}"/>
    <cellStyle name="Currency 2 2 2 2 3 4 4 4 2" xfId="33123" xr:uid="{D4CF57A6-7CC5-4FA1-ACB1-4BED026D8CBF}"/>
    <cellStyle name="Currency 2 2 2 2 3 4 4 4 3" xfId="48007" xr:uid="{521335B6-997B-40A3-8B5E-3B2957F6ABEE}"/>
    <cellStyle name="Currency 2 2 2 2 3 4 4 5" xfId="12587" xr:uid="{F33E8A98-1B7C-4A35-A15F-AE185F366FCD}"/>
    <cellStyle name="Currency 2 2 2 2 3 4 4 6" xfId="26277" xr:uid="{33C3DDDC-DB77-49CC-B1BA-F3A808DB6C83}"/>
    <cellStyle name="Currency 2 2 2 2 3 4 4 7" xfId="41161" xr:uid="{7FDC9073-0C15-4978-B58F-BE148E3C28AE}"/>
    <cellStyle name="Currency 2 2 2 2 3 4 5" xfId="7449" xr:uid="{7A471234-75F4-4CF5-B16F-A9ABFAABC3A9}"/>
    <cellStyle name="Currency 2 2 2 2 3 4 5 2" xfId="10871" xr:uid="{3C243767-8640-4D7B-B611-48CEA67CEB0A}"/>
    <cellStyle name="Currency 2 2 2 2 3 4 5 2 2" xfId="24561" xr:uid="{0700139F-155E-48DB-A4D6-6AD050857795}"/>
    <cellStyle name="Currency 2 2 2 2 3 4 5 2 2 2" xfId="38253" xr:uid="{F47D635A-1255-4FF7-958B-DAF9262B4024}"/>
    <cellStyle name="Currency 2 2 2 2 3 4 5 2 2 3" xfId="53137" xr:uid="{C85AF827-E144-4A85-A0EE-2FE9A3D3F30A}"/>
    <cellStyle name="Currency 2 2 2 2 3 4 5 2 3" xfId="17717" xr:uid="{B4B5B4DF-F536-4D92-AFA1-9A946D2E5172}"/>
    <cellStyle name="Currency 2 2 2 2 3 4 5 2 4" xfId="31407" xr:uid="{BBE05CC0-36DD-4212-A2AC-9B9830BE3A5D}"/>
    <cellStyle name="Currency 2 2 2 2 3 4 5 2 5" xfId="46291" xr:uid="{737926B6-9D46-460D-B3E0-35E6ADD4337C}"/>
    <cellStyle name="Currency 2 2 2 2 3 4 5 3" xfId="21139" xr:uid="{45505FF7-BC03-4C84-9257-60C53F683E36}"/>
    <cellStyle name="Currency 2 2 2 2 3 4 5 3 2" xfId="34831" xr:uid="{B98BFEE0-5876-441A-B9A1-F036FC8F7433}"/>
    <cellStyle name="Currency 2 2 2 2 3 4 5 3 3" xfId="49715" xr:uid="{627C47E4-64C4-46E3-8F27-BDB81759C0F2}"/>
    <cellStyle name="Currency 2 2 2 2 3 4 5 4" xfId="14295" xr:uid="{8B92B202-71A9-4552-A58B-A00F0F5942B3}"/>
    <cellStyle name="Currency 2 2 2 2 3 4 5 5" xfId="27985" xr:uid="{20F9CAD5-C6D5-4546-BE49-72321EDBAC61}"/>
    <cellStyle name="Currency 2 2 2 2 3 4 5 6" xfId="42869" xr:uid="{A96D6B56-1708-47F2-8AC9-DFC4061D5B9D}"/>
    <cellStyle name="Currency 2 2 2 2 3 4 6" xfId="9159" xr:uid="{0A3274B6-8C86-4A28-B958-31100FBE0BC8}"/>
    <cellStyle name="Currency 2 2 2 2 3 4 6 2" xfId="22849" xr:uid="{9A617B07-1A54-467A-B8EA-CEAB1DFAFD91}"/>
    <cellStyle name="Currency 2 2 2 2 3 4 6 2 2" xfId="36541" xr:uid="{D15EFE6B-98B6-4A97-BEEF-26E5D5911D69}"/>
    <cellStyle name="Currency 2 2 2 2 3 4 6 2 3" xfId="51425" xr:uid="{58A93B49-9E49-42DB-8429-52BD7BD7DFC2}"/>
    <cellStyle name="Currency 2 2 2 2 3 4 6 3" xfId="16005" xr:uid="{217ABF91-54E0-4226-AF22-70B3A484A882}"/>
    <cellStyle name="Currency 2 2 2 2 3 4 6 4" xfId="29695" xr:uid="{56276A8C-C295-4D43-AABA-03ACC98BB950}"/>
    <cellStyle name="Currency 2 2 2 2 3 4 6 5" xfId="44579" xr:uid="{F60FFB19-3A80-49C6-BFEF-09D98F3620C5}"/>
    <cellStyle name="Currency 2 2 2 2 3 4 7" xfId="19427" xr:uid="{6086E585-84AC-42B1-B6F7-24206B3F401F}"/>
    <cellStyle name="Currency 2 2 2 2 3 4 7 2" xfId="33119" xr:uid="{6269736D-AD18-49E0-8083-DF5B73F23D06}"/>
    <cellStyle name="Currency 2 2 2 2 3 4 7 3" xfId="48003" xr:uid="{81CC419D-E79E-4FA0-B104-11C43740FF5D}"/>
    <cellStyle name="Currency 2 2 2 2 3 4 8" xfId="12583" xr:uid="{1A84890E-95E2-4CB2-8298-996714801AE4}"/>
    <cellStyle name="Currency 2 2 2 2 3 4 9" xfId="26273" xr:uid="{FA4A5A34-13F0-4FF8-A8ED-B7E37E36DBB9}"/>
    <cellStyle name="Currency 2 2 2 2 3 5" xfId="5741" xr:uid="{393F77AC-0111-4203-A027-AB318307D006}"/>
    <cellStyle name="Currency 2 2 2 2 3 5 2" xfId="5742" xr:uid="{8E3008B8-4208-4D09-862D-D75A78018C6C}"/>
    <cellStyle name="Currency 2 2 2 2 3 5 2 2" xfId="7455" xr:uid="{6D644C6F-EC0C-4712-9EAB-0AE97D91E923}"/>
    <cellStyle name="Currency 2 2 2 2 3 5 2 2 2" xfId="10877" xr:uid="{76F5FAA8-8D2C-4C11-AEF8-CCBB25F0D47E}"/>
    <cellStyle name="Currency 2 2 2 2 3 5 2 2 2 2" xfId="24567" xr:uid="{70F5270D-7427-473D-A9F2-3FBD53A9B207}"/>
    <cellStyle name="Currency 2 2 2 2 3 5 2 2 2 2 2" xfId="38259" xr:uid="{72A78095-6D73-4935-BF4A-B88EB8029AF0}"/>
    <cellStyle name="Currency 2 2 2 2 3 5 2 2 2 2 3" xfId="53143" xr:uid="{347D8495-DB65-4754-9807-64CA96688E15}"/>
    <cellStyle name="Currency 2 2 2 2 3 5 2 2 2 3" xfId="17723" xr:uid="{9FEA493F-4883-4321-8517-29F9BF73402E}"/>
    <cellStyle name="Currency 2 2 2 2 3 5 2 2 2 4" xfId="31413" xr:uid="{FFB1435B-7536-4B82-8839-017F76FB3D13}"/>
    <cellStyle name="Currency 2 2 2 2 3 5 2 2 2 5" xfId="46297" xr:uid="{1FB8C566-EBA5-49B9-87BD-26B96AF55D22}"/>
    <cellStyle name="Currency 2 2 2 2 3 5 2 2 3" xfId="21145" xr:uid="{2A6B40A1-A840-4EAF-9011-A14B40B859E3}"/>
    <cellStyle name="Currency 2 2 2 2 3 5 2 2 3 2" xfId="34837" xr:uid="{0DC35503-A53C-46F9-8A26-E2F2BCA5E23C}"/>
    <cellStyle name="Currency 2 2 2 2 3 5 2 2 3 3" xfId="49721" xr:uid="{BAFE96E4-EBCD-4588-955E-A0AA43FB5EF3}"/>
    <cellStyle name="Currency 2 2 2 2 3 5 2 2 4" xfId="14301" xr:uid="{9EA7D260-E6CC-41D8-BAA3-B09C66362FE8}"/>
    <cellStyle name="Currency 2 2 2 2 3 5 2 2 5" xfId="27991" xr:uid="{8B9BD42E-F6E7-457A-B9DC-EA17315F5994}"/>
    <cellStyle name="Currency 2 2 2 2 3 5 2 2 6" xfId="42875" xr:uid="{450578FA-5536-4943-B385-C3658E86503D}"/>
    <cellStyle name="Currency 2 2 2 2 3 5 2 3" xfId="9165" xr:uid="{F307A26C-8290-4C8C-A984-C5BF30CD408C}"/>
    <cellStyle name="Currency 2 2 2 2 3 5 2 3 2" xfId="22855" xr:uid="{6EDA3F88-095F-495A-84B2-C0D1D2ACCA8E}"/>
    <cellStyle name="Currency 2 2 2 2 3 5 2 3 2 2" xfId="36547" xr:uid="{D8451B57-044D-433E-8148-AF4406202625}"/>
    <cellStyle name="Currency 2 2 2 2 3 5 2 3 2 3" xfId="51431" xr:uid="{9D808BFB-E7D2-459F-A7D8-375E5FC84D69}"/>
    <cellStyle name="Currency 2 2 2 2 3 5 2 3 3" xfId="16011" xr:uid="{6C060859-D31E-4C38-B8A0-006051140E74}"/>
    <cellStyle name="Currency 2 2 2 2 3 5 2 3 4" xfId="29701" xr:uid="{54E27FB7-68EA-42C9-9FD1-A6ADFF2BEC1A}"/>
    <cellStyle name="Currency 2 2 2 2 3 5 2 3 5" xfId="44585" xr:uid="{BAAD4C4D-5BD9-4195-B0E8-A6D9F39E2084}"/>
    <cellStyle name="Currency 2 2 2 2 3 5 2 4" xfId="19433" xr:uid="{2E16DC10-561A-463F-926E-158920916C2E}"/>
    <cellStyle name="Currency 2 2 2 2 3 5 2 4 2" xfId="33125" xr:uid="{0FD4B339-97AB-4BA2-8B11-F78B7206A9F5}"/>
    <cellStyle name="Currency 2 2 2 2 3 5 2 4 3" xfId="48009" xr:uid="{D4AAA3F4-A106-4160-99DC-737002516F5D}"/>
    <cellStyle name="Currency 2 2 2 2 3 5 2 5" xfId="12589" xr:uid="{4373A1F9-600D-4F41-8365-52ED7E1A8689}"/>
    <cellStyle name="Currency 2 2 2 2 3 5 2 6" xfId="26279" xr:uid="{685312FC-634A-4672-ACDB-21152F794119}"/>
    <cellStyle name="Currency 2 2 2 2 3 5 2 7" xfId="41163" xr:uid="{819FFB9F-F9D8-4A64-AFBA-569B811C075A}"/>
    <cellStyle name="Currency 2 2 2 2 3 5 3" xfId="7454" xr:uid="{F1E71B1C-17FF-464D-9D50-6B0E7206DF28}"/>
    <cellStyle name="Currency 2 2 2 2 3 5 3 2" xfId="10876" xr:uid="{F6478D3E-A27D-4CF2-99D1-01C7F694FF9A}"/>
    <cellStyle name="Currency 2 2 2 2 3 5 3 2 2" xfId="24566" xr:uid="{5D487CFF-AC7F-478D-94D0-96EB6E18EBEC}"/>
    <cellStyle name="Currency 2 2 2 2 3 5 3 2 2 2" xfId="38258" xr:uid="{63CBE13A-CF42-42CE-96F2-188829B8A939}"/>
    <cellStyle name="Currency 2 2 2 2 3 5 3 2 2 3" xfId="53142" xr:uid="{B76D4214-5016-477D-B944-2EB7AE48E02B}"/>
    <cellStyle name="Currency 2 2 2 2 3 5 3 2 3" xfId="17722" xr:uid="{05B88AA6-F9DB-457D-9A96-F98D22CA8927}"/>
    <cellStyle name="Currency 2 2 2 2 3 5 3 2 4" xfId="31412" xr:uid="{DB27DBF8-C0D9-4A6F-80B5-0778D17D2300}"/>
    <cellStyle name="Currency 2 2 2 2 3 5 3 2 5" xfId="46296" xr:uid="{B0E49F2B-DB2F-4C7F-9B93-1717923A63F2}"/>
    <cellStyle name="Currency 2 2 2 2 3 5 3 3" xfId="21144" xr:uid="{E375E30A-D3A6-4382-BB3A-0AF172A55DCF}"/>
    <cellStyle name="Currency 2 2 2 2 3 5 3 3 2" xfId="34836" xr:uid="{3874BA40-E23C-4DA0-A5C1-BD9D93685245}"/>
    <cellStyle name="Currency 2 2 2 2 3 5 3 3 3" xfId="49720" xr:uid="{4FDF717B-41E0-468A-BFA1-CE40AE55E73A}"/>
    <cellStyle name="Currency 2 2 2 2 3 5 3 4" xfId="14300" xr:uid="{4CD48B6D-D052-4443-83AC-6AD7CCB5A399}"/>
    <cellStyle name="Currency 2 2 2 2 3 5 3 5" xfId="27990" xr:uid="{73B93FD8-D3E3-4275-B40D-AC205F47A21A}"/>
    <cellStyle name="Currency 2 2 2 2 3 5 3 6" xfId="42874" xr:uid="{B239699F-A88F-47E8-84B5-E50954C4CC57}"/>
    <cellStyle name="Currency 2 2 2 2 3 5 4" xfId="9164" xr:uid="{6039C329-7BB6-4D8F-A4A2-570954E54134}"/>
    <cellStyle name="Currency 2 2 2 2 3 5 4 2" xfId="22854" xr:uid="{D3C0F47E-48A8-4948-86AD-01DB261C2815}"/>
    <cellStyle name="Currency 2 2 2 2 3 5 4 2 2" xfId="36546" xr:uid="{8DC5EBEE-3322-48BE-A1EA-38C04D45123D}"/>
    <cellStyle name="Currency 2 2 2 2 3 5 4 2 3" xfId="51430" xr:uid="{5E3800E7-E930-4436-9624-F3CFFDCDCC5F}"/>
    <cellStyle name="Currency 2 2 2 2 3 5 4 3" xfId="16010" xr:uid="{EB4EA019-4A46-4BD3-8070-440ECC623D8D}"/>
    <cellStyle name="Currency 2 2 2 2 3 5 4 4" xfId="29700" xr:uid="{DC4EF9D8-8EB7-44A0-98A9-5BA209FB4254}"/>
    <cellStyle name="Currency 2 2 2 2 3 5 4 5" xfId="44584" xr:uid="{8A7F6F6E-C25C-4F47-8309-C713399ABA8A}"/>
    <cellStyle name="Currency 2 2 2 2 3 5 5" xfId="19432" xr:uid="{B7792935-857D-4583-AFE8-26D996E21C2B}"/>
    <cellStyle name="Currency 2 2 2 2 3 5 5 2" xfId="33124" xr:uid="{8A6AEBD4-4A97-4512-9D17-048EF217FDF7}"/>
    <cellStyle name="Currency 2 2 2 2 3 5 5 3" xfId="48008" xr:uid="{CD7557AF-AE07-499F-9B7C-44A9AB794B09}"/>
    <cellStyle name="Currency 2 2 2 2 3 5 6" xfId="12588" xr:uid="{D3258FCD-6D82-46C6-ADC9-C7DF306C5514}"/>
    <cellStyle name="Currency 2 2 2 2 3 5 7" xfId="26278" xr:uid="{EB02884A-AB4A-44EF-AAA1-4D89D6EC8782}"/>
    <cellStyle name="Currency 2 2 2 2 3 5 8" xfId="41162" xr:uid="{C1BB4A62-BAE3-4811-8047-F8C8F6F6DF6C}"/>
    <cellStyle name="Currency 2 2 2 2 3 6" xfId="5743" xr:uid="{DAD2F76D-DB09-461A-88F2-2AAFB3F342E7}"/>
    <cellStyle name="Currency 2 2 2 2 3 6 2" xfId="7456" xr:uid="{DFD09DC9-8EA7-4786-AF00-4843E1DD455A}"/>
    <cellStyle name="Currency 2 2 2 2 3 6 2 2" xfId="10878" xr:uid="{8A1202D4-EE75-4BA0-8498-CCA137767AAB}"/>
    <cellStyle name="Currency 2 2 2 2 3 6 2 2 2" xfId="24568" xr:uid="{55D74F5E-2C3E-4579-BD7E-8FEF84F3DA4C}"/>
    <cellStyle name="Currency 2 2 2 2 3 6 2 2 2 2" xfId="38260" xr:uid="{AB058335-1CEA-4BB0-AF41-A168A8A808DC}"/>
    <cellStyle name="Currency 2 2 2 2 3 6 2 2 2 3" xfId="53144" xr:uid="{1284E004-DCA1-46E8-BD56-966BD488D707}"/>
    <cellStyle name="Currency 2 2 2 2 3 6 2 2 3" xfId="17724" xr:uid="{B80CF571-69E7-44DB-BE54-FA54C21C8D2A}"/>
    <cellStyle name="Currency 2 2 2 2 3 6 2 2 4" xfId="31414" xr:uid="{E3DDB84F-5F27-4965-B1D1-BC7BD447502B}"/>
    <cellStyle name="Currency 2 2 2 2 3 6 2 2 5" xfId="46298" xr:uid="{7FA17996-886F-4A0E-BB6F-028D593208A9}"/>
    <cellStyle name="Currency 2 2 2 2 3 6 2 3" xfId="21146" xr:uid="{0A228448-45F9-435E-B67C-28C2EFE1E2BB}"/>
    <cellStyle name="Currency 2 2 2 2 3 6 2 3 2" xfId="34838" xr:uid="{981D3F4E-7D1F-42A8-921F-60F132D1B56D}"/>
    <cellStyle name="Currency 2 2 2 2 3 6 2 3 3" xfId="49722" xr:uid="{F6F702AF-E015-4B1F-87A9-B2A15156DF5C}"/>
    <cellStyle name="Currency 2 2 2 2 3 6 2 4" xfId="14302" xr:uid="{9C6C2373-32BD-4FE8-BB9A-02B7047B02AC}"/>
    <cellStyle name="Currency 2 2 2 2 3 6 2 5" xfId="27992" xr:uid="{5FCD57B4-1702-4E22-84DB-35EC8A78B3DC}"/>
    <cellStyle name="Currency 2 2 2 2 3 6 2 6" xfId="42876" xr:uid="{CDAC02A5-1620-4015-B3C8-BE67EE92F10E}"/>
    <cellStyle name="Currency 2 2 2 2 3 6 3" xfId="9166" xr:uid="{0111491F-0BF7-4506-AA27-8B369A5CE41B}"/>
    <cellStyle name="Currency 2 2 2 2 3 6 3 2" xfId="22856" xr:uid="{FDEEBEAA-7DA4-4FE2-BA1E-AB9F82A02D56}"/>
    <cellStyle name="Currency 2 2 2 2 3 6 3 2 2" xfId="36548" xr:uid="{B8AB7442-70F6-473A-92EA-6AE141EB8697}"/>
    <cellStyle name="Currency 2 2 2 2 3 6 3 2 3" xfId="51432" xr:uid="{23DC6392-DF70-4A0E-B5E8-604C5A330F12}"/>
    <cellStyle name="Currency 2 2 2 2 3 6 3 3" xfId="16012" xr:uid="{32D7FC33-F0DE-4017-B88B-B21CD551F808}"/>
    <cellStyle name="Currency 2 2 2 2 3 6 3 4" xfId="29702" xr:uid="{ED89192C-FB88-4C4C-AB77-6B3087CF6A8E}"/>
    <cellStyle name="Currency 2 2 2 2 3 6 3 5" xfId="44586" xr:uid="{B88099E4-C60B-46F6-A7FE-5BC458438535}"/>
    <cellStyle name="Currency 2 2 2 2 3 6 4" xfId="19434" xr:uid="{6D7401B9-21EE-4E23-9DF1-34E132E4042A}"/>
    <cellStyle name="Currency 2 2 2 2 3 6 4 2" xfId="33126" xr:uid="{C157F7CD-FB1B-4A23-9747-208FDBDABE54}"/>
    <cellStyle name="Currency 2 2 2 2 3 6 4 3" xfId="48010" xr:uid="{976C7CC1-93BE-43F1-ACC0-3333E5B54891}"/>
    <cellStyle name="Currency 2 2 2 2 3 6 5" xfId="12590" xr:uid="{A2BA6296-424D-4170-B8A9-8DAD21093964}"/>
    <cellStyle name="Currency 2 2 2 2 3 6 6" xfId="26280" xr:uid="{50352A1B-0707-4095-9E1B-1C16237FFFE5}"/>
    <cellStyle name="Currency 2 2 2 2 3 6 7" xfId="41164" xr:uid="{BE5ACF7E-F994-47BB-8158-7E2E024C5313}"/>
    <cellStyle name="Currency 2 2 2 2 3 7" xfId="5744" xr:uid="{69DBB340-9949-4096-B084-553A1E58B82F}"/>
    <cellStyle name="Currency 2 2 2 2 3 7 2" xfId="7457" xr:uid="{8C7DAB5B-454E-4E15-B0DC-4F150BDB5A14}"/>
    <cellStyle name="Currency 2 2 2 2 3 7 2 2" xfId="10879" xr:uid="{120051A9-CC2A-44AD-9099-778FE2936FBE}"/>
    <cellStyle name="Currency 2 2 2 2 3 7 2 2 2" xfId="24569" xr:uid="{6A763213-15B3-45A6-B12E-9B1206825DD4}"/>
    <cellStyle name="Currency 2 2 2 2 3 7 2 2 2 2" xfId="38261" xr:uid="{14117194-0AD5-488C-80E2-FE578EB0326A}"/>
    <cellStyle name="Currency 2 2 2 2 3 7 2 2 2 3" xfId="53145" xr:uid="{9A369046-C3FD-442C-99C8-656F19FBC4AF}"/>
    <cellStyle name="Currency 2 2 2 2 3 7 2 2 3" xfId="17725" xr:uid="{AB16491D-9EA7-4A78-BD72-603218D796B9}"/>
    <cellStyle name="Currency 2 2 2 2 3 7 2 2 4" xfId="31415" xr:uid="{62935061-76C7-4BE6-BB97-1E1C17DF4830}"/>
    <cellStyle name="Currency 2 2 2 2 3 7 2 2 5" xfId="46299" xr:uid="{8975ACEC-CD77-4D24-B6FC-8F7948067D33}"/>
    <cellStyle name="Currency 2 2 2 2 3 7 2 3" xfId="21147" xr:uid="{8EE438C2-6D8E-49AB-810F-656B845CAF74}"/>
    <cellStyle name="Currency 2 2 2 2 3 7 2 3 2" xfId="34839" xr:uid="{60D2BE35-1356-4E09-8406-EFBEC0C40601}"/>
    <cellStyle name="Currency 2 2 2 2 3 7 2 3 3" xfId="49723" xr:uid="{E542BF60-32B6-40CB-B41C-A06205ECBAE0}"/>
    <cellStyle name="Currency 2 2 2 2 3 7 2 4" xfId="14303" xr:uid="{5CC122A1-E8D1-415A-88FF-2867D6C5A01A}"/>
    <cellStyle name="Currency 2 2 2 2 3 7 2 5" xfId="27993" xr:uid="{BAA35A4D-8781-44FF-B0AE-9809D420E364}"/>
    <cellStyle name="Currency 2 2 2 2 3 7 2 6" xfId="42877" xr:uid="{9F486AC5-9FE9-4C09-8C40-271987985197}"/>
    <cellStyle name="Currency 2 2 2 2 3 7 3" xfId="9167" xr:uid="{2C536886-9DD6-4493-9107-6F67C4A50D0F}"/>
    <cellStyle name="Currency 2 2 2 2 3 7 3 2" xfId="22857" xr:uid="{AA8B705B-CECC-4C76-B16E-A3E4E04AC1E7}"/>
    <cellStyle name="Currency 2 2 2 2 3 7 3 2 2" xfId="36549" xr:uid="{8B6C5E97-37B9-43D1-975F-6EF5C022445E}"/>
    <cellStyle name="Currency 2 2 2 2 3 7 3 2 3" xfId="51433" xr:uid="{22943DD9-DC3B-4945-B075-E2AA6DBEFB32}"/>
    <cellStyle name="Currency 2 2 2 2 3 7 3 3" xfId="16013" xr:uid="{70F111D3-3845-4CFF-ACFF-0A766B56BDF2}"/>
    <cellStyle name="Currency 2 2 2 2 3 7 3 4" xfId="29703" xr:uid="{E8CF442C-DAE7-4517-8AA6-5601527119BF}"/>
    <cellStyle name="Currency 2 2 2 2 3 7 3 5" xfId="44587" xr:uid="{0B26508D-F86F-490B-A139-F3BEB5AC263B}"/>
    <cellStyle name="Currency 2 2 2 2 3 7 4" xfId="19435" xr:uid="{3668F8CD-B61E-4302-A942-D085E4751004}"/>
    <cellStyle name="Currency 2 2 2 2 3 7 4 2" xfId="33127" xr:uid="{824E90C7-067D-4624-96C3-F4D0563DDA50}"/>
    <cellStyle name="Currency 2 2 2 2 3 7 4 3" xfId="48011" xr:uid="{B37689D1-0E67-4CFF-9049-ADD1018FEC25}"/>
    <cellStyle name="Currency 2 2 2 2 3 7 5" xfId="12591" xr:uid="{F847D60E-5666-4775-9E6D-8C8A7AF78C35}"/>
    <cellStyle name="Currency 2 2 2 2 3 7 6" xfId="26281" xr:uid="{CDEAD848-D778-4055-B976-EF9BA4C3877A}"/>
    <cellStyle name="Currency 2 2 2 2 3 7 7" xfId="41165" xr:uid="{669250EB-D6BE-4928-A35F-1190918F05F5}"/>
    <cellStyle name="Currency 2 2 2 2 3 8" xfId="7428" xr:uid="{09FCFD2D-9FEC-49C8-9ACB-8C26D071A1B6}"/>
    <cellStyle name="Currency 2 2 2 2 3 8 2" xfId="10850" xr:uid="{520FD496-866B-4867-BF30-15AA09A04784}"/>
    <cellStyle name="Currency 2 2 2 2 3 8 2 2" xfId="24540" xr:uid="{5C603FB2-EEAC-4EA4-83DD-9E75683467C9}"/>
    <cellStyle name="Currency 2 2 2 2 3 8 2 2 2" xfId="38232" xr:uid="{1A447550-6862-489C-BC7A-A5F9ED67021C}"/>
    <cellStyle name="Currency 2 2 2 2 3 8 2 2 3" xfId="53116" xr:uid="{94441EB5-EEA9-4F47-88FE-1909D517F30C}"/>
    <cellStyle name="Currency 2 2 2 2 3 8 2 3" xfId="17696" xr:uid="{E89B2B82-CB69-444A-AE61-BC88EA9FB4C3}"/>
    <cellStyle name="Currency 2 2 2 2 3 8 2 4" xfId="31386" xr:uid="{26368824-2E51-4E34-B2CF-AECF1145F9C8}"/>
    <cellStyle name="Currency 2 2 2 2 3 8 2 5" xfId="46270" xr:uid="{3955640B-94F3-4F08-9C9E-74EE97ED17E4}"/>
    <cellStyle name="Currency 2 2 2 2 3 8 3" xfId="21118" xr:uid="{F0A2DE92-8474-4E39-9AD8-2DFC33DEF9C1}"/>
    <cellStyle name="Currency 2 2 2 2 3 8 3 2" xfId="34810" xr:uid="{F34FBB10-CAAA-47E9-9856-C6FED0D2890A}"/>
    <cellStyle name="Currency 2 2 2 2 3 8 3 3" xfId="49694" xr:uid="{9CA2B25C-8BB2-44C7-8E15-BBDD4AAFEEE9}"/>
    <cellStyle name="Currency 2 2 2 2 3 8 4" xfId="14274" xr:uid="{91997140-96AC-478E-B184-7B37DB310422}"/>
    <cellStyle name="Currency 2 2 2 2 3 8 5" xfId="27964" xr:uid="{65753FAE-B28E-4897-B2BA-42026DB39735}"/>
    <cellStyle name="Currency 2 2 2 2 3 8 6" xfId="42848" xr:uid="{0310056E-44CD-4A89-885E-513C1042DDC4}"/>
    <cellStyle name="Currency 2 2 2 2 3 9" xfId="9138" xr:uid="{B1D898EE-C8D2-43BD-A806-8DBC6584137F}"/>
    <cellStyle name="Currency 2 2 2 2 3 9 2" xfId="22828" xr:uid="{AC2B6850-974B-43D2-A621-A51FCDECF31B}"/>
    <cellStyle name="Currency 2 2 2 2 3 9 2 2" xfId="36520" xr:uid="{E0D16F82-55E3-4276-8E99-7EBB1E802560}"/>
    <cellStyle name="Currency 2 2 2 2 3 9 2 3" xfId="51404" xr:uid="{3AFB1967-387C-4771-B38B-0EBF25AAAA57}"/>
    <cellStyle name="Currency 2 2 2 2 3 9 3" xfId="15984" xr:uid="{CC0A587F-C472-4124-8FC7-2EBDF99168D7}"/>
    <cellStyle name="Currency 2 2 2 2 3 9 4" xfId="29674" xr:uid="{E37B5D87-A5A2-4DFF-98EB-977369D71D8B}"/>
    <cellStyle name="Currency 2 2 2 2 3 9 5" xfId="44558" xr:uid="{CC24FA4B-BE31-410E-A073-2485AE1ED133}"/>
    <cellStyle name="Currency 2 2 2 2 4" xfId="5745" xr:uid="{7955CAD5-B98C-4108-9735-253F9F2D5A7F}"/>
    <cellStyle name="Currency 2 2 2 2 4 10" xfId="12592" xr:uid="{55C3EE37-F213-46B2-88F5-D7846E25A0FA}"/>
    <cellStyle name="Currency 2 2 2 2 4 11" xfId="26282" xr:uid="{68734A8D-8F90-4234-918C-87BE51A6EEF4}"/>
    <cellStyle name="Currency 2 2 2 2 4 12" xfId="41166" xr:uid="{8FB8C1E8-FB7C-482E-9093-A1F82DE38956}"/>
    <cellStyle name="Currency 2 2 2 2 4 2" xfId="5746" xr:uid="{12F85BDE-EB54-47E9-81C9-99D7B362EDDD}"/>
    <cellStyle name="Currency 2 2 2 2 4 2 10" xfId="41167" xr:uid="{5F08EDFC-12FF-4B67-99F9-8542304DE5E3}"/>
    <cellStyle name="Currency 2 2 2 2 4 2 2" xfId="5747" xr:uid="{A8974965-35B8-4327-87FF-D40BC345AF8D}"/>
    <cellStyle name="Currency 2 2 2 2 4 2 2 2" xfId="5748" xr:uid="{2A4904A9-E77B-44DF-A1E2-AB3756B09F51}"/>
    <cellStyle name="Currency 2 2 2 2 4 2 2 2 2" xfId="7461" xr:uid="{ADD4B7F5-12A7-41CC-9CD1-BF41D950EF46}"/>
    <cellStyle name="Currency 2 2 2 2 4 2 2 2 2 2" xfId="10883" xr:uid="{B2EB6E04-B316-45CB-91F9-196E907AA22C}"/>
    <cellStyle name="Currency 2 2 2 2 4 2 2 2 2 2 2" xfId="24573" xr:uid="{F4265967-4E80-4C0D-B261-8B523D677301}"/>
    <cellStyle name="Currency 2 2 2 2 4 2 2 2 2 2 2 2" xfId="38265" xr:uid="{E3B9762A-09B6-4948-84F2-C5DE648826C3}"/>
    <cellStyle name="Currency 2 2 2 2 4 2 2 2 2 2 2 3" xfId="53149" xr:uid="{192D9624-6A2B-417D-B57F-06E604EAA832}"/>
    <cellStyle name="Currency 2 2 2 2 4 2 2 2 2 2 3" xfId="17729" xr:uid="{18FA40D8-B868-44A7-9CAD-EBB2E076D732}"/>
    <cellStyle name="Currency 2 2 2 2 4 2 2 2 2 2 4" xfId="31419" xr:uid="{F05E978D-B74D-4AAA-B0CD-B24A71210069}"/>
    <cellStyle name="Currency 2 2 2 2 4 2 2 2 2 2 5" xfId="46303" xr:uid="{D2311479-08F0-471D-9AB9-3B163B266002}"/>
    <cellStyle name="Currency 2 2 2 2 4 2 2 2 2 3" xfId="21151" xr:uid="{49FBD3F4-E5B7-48BE-8E52-FF5C7AA13A28}"/>
    <cellStyle name="Currency 2 2 2 2 4 2 2 2 2 3 2" xfId="34843" xr:uid="{455AE9C3-B792-4D3A-A62E-D0D16A5DA706}"/>
    <cellStyle name="Currency 2 2 2 2 4 2 2 2 2 3 3" xfId="49727" xr:uid="{12C09392-E956-4DD5-A7D3-7AF25D1FBF6E}"/>
    <cellStyle name="Currency 2 2 2 2 4 2 2 2 2 4" xfId="14307" xr:uid="{2013FC9B-7104-46BF-A095-DBE5B62E1DA8}"/>
    <cellStyle name="Currency 2 2 2 2 4 2 2 2 2 5" xfId="27997" xr:uid="{84FF3F63-264B-4185-B7EC-DF4001DE1266}"/>
    <cellStyle name="Currency 2 2 2 2 4 2 2 2 2 6" xfId="42881" xr:uid="{0430237F-E857-498D-AA85-CF9356ACC3AF}"/>
    <cellStyle name="Currency 2 2 2 2 4 2 2 2 3" xfId="9171" xr:uid="{9B732AD7-7DAD-48BF-9BD2-02A77F0877FD}"/>
    <cellStyle name="Currency 2 2 2 2 4 2 2 2 3 2" xfId="22861" xr:uid="{29BADBD3-B6D5-468B-B3DB-72E62DD25AB7}"/>
    <cellStyle name="Currency 2 2 2 2 4 2 2 2 3 2 2" xfId="36553" xr:uid="{7F4A9071-76D8-4926-A6D8-BEBD1644318B}"/>
    <cellStyle name="Currency 2 2 2 2 4 2 2 2 3 2 3" xfId="51437" xr:uid="{BD80C2A1-E88A-4660-8C2A-9E121773B569}"/>
    <cellStyle name="Currency 2 2 2 2 4 2 2 2 3 3" xfId="16017" xr:uid="{308E73D5-9BB0-43FD-814B-0BEEEA49F4BE}"/>
    <cellStyle name="Currency 2 2 2 2 4 2 2 2 3 4" xfId="29707" xr:uid="{5FAFC934-9738-4231-B981-DAA2B8F803DF}"/>
    <cellStyle name="Currency 2 2 2 2 4 2 2 2 3 5" xfId="44591" xr:uid="{8FA3B1F9-E980-415F-B48D-BC6BE47F216C}"/>
    <cellStyle name="Currency 2 2 2 2 4 2 2 2 4" xfId="19439" xr:uid="{74EE39BF-5C18-464C-B921-95BE41D9285D}"/>
    <cellStyle name="Currency 2 2 2 2 4 2 2 2 4 2" xfId="33131" xr:uid="{623A0F54-3869-4B66-AF6A-48E2172D16C2}"/>
    <cellStyle name="Currency 2 2 2 2 4 2 2 2 4 3" xfId="48015" xr:uid="{0C2F4CFD-933F-47E1-B540-6A844A8638AE}"/>
    <cellStyle name="Currency 2 2 2 2 4 2 2 2 5" xfId="12595" xr:uid="{57C79650-FA70-4173-B660-FAFE656269FB}"/>
    <cellStyle name="Currency 2 2 2 2 4 2 2 2 6" xfId="26285" xr:uid="{50EB8E90-95AC-4016-912E-DB54537FFCC9}"/>
    <cellStyle name="Currency 2 2 2 2 4 2 2 2 7" xfId="41169" xr:uid="{B77BA968-8102-4EE7-B0A6-AFF45A81F634}"/>
    <cellStyle name="Currency 2 2 2 2 4 2 2 3" xfId="7460" xr:uid="{18AEFEF4-1AAB-4A67-91E7-35A13EE51740}"/>
    <cellStyle name="Currency 2 2 2 2 4 2 2 3 2" xfId="10882" xr:uid="{674CB0AA-CE9A-4B03-AA83-34AE7A3C978A}"/>
    <cellStyle name="Currency 2 2 2 2 4 2 2 3 2 2" xfId="24572" xr:uid="{6C2BBA57-9D12-41B5-85DF-6CEB095B83E0}"/>
    <cellStyle name="Currency 2 2 2 2 4 2 2 3 2 2 2" xfId="38264" xr:uid="{5AE51BB0-6B48-4FE8-B5D0-AF63CE977AC3}"/>
    <cellStyle name="Currency 2 2 2 2 4 2 2 3 2 2 3" xfId="53148" xr:uid="{F17F8C00-B489-4740-A93B-E36408C51EB0}"/>
    <cellStyle name="Currency 2 2 2 2 4 2 2 3 2 3" xfId="17728" xr:uid="{CD6C5872-30D3-4765-9F61-AC6A922D55B3}"/>
    <cellStyle name="Currency 2 2 2 2 4 2 2 3 2 4" xfId="31418" xr:uid="{8D647A2A-54AE-4958-B1FE-71ADA72332BE}"/>
    <cellStyle name="Currency 2 2 2 2 4 2 2 3 2 5" xfId="46302" xr:uid="{480EDF4E-707D-4156-BA84-FE7AD98F4A91}"/>
    <cellStyle name="Currency 2 2 2 2 4 2 2 3 3" xfId="21150" xr:uid="{A945339C-2194-4F9D-BC6F-DCB295BE7EF6}"/>
    <cellStyle name="Currency 2 2 2 2 4 2 2 3 3 2" xfId="34842" xr:uid="{4B55710A-2357-4259-80A1-A04AD312A196}"/>
    <cellStyle name="Currency 2 2 2 2 4 2 2 3 3 3" xfId="49726" xr:uid="{29302BFC-1BE2-4581-9DEA-3196C690F637}"/>
    <cellStyle name="Currency 2 2 2 2 4 2 2 3 4" xfId="14306" xr:uid="{707BA1BE-0883-4847-89D7-72E863B142CB}"/>
    <cellStyle name="Currency 2 2 2 2 4 2 2 3 5" xfId="27996" xr:uid="{E02CF5AD-FA1E-40D4-AD03-CA3DDC467630}"/>
    <cellStyle name="Currency 2 2 2 2 4 2 2 3 6" xfId="42880" xr:uid="{206CCD65-9D4C-4606-8967-CFCF53397D71}"/>
    <cellStyle name="Currency 2 2 2 2 4 2 2 4" xfId="9170" xr:uid="{0FFA6442-2533-4F60-A414-AAF81AED8EE8}"/>
    <cellStyle name="Currency 2 2 2 2 4 2 2 4 2" xfId="22860" xr:uid="{F4AD557A-494A-492C-9227-E44F641C5E14}"/>
    <cellStyle name="Currency 2 2 2 2 4 2 2 4 2 2" xfId="36552" xr:uid="{487EA377-2B7D-432D-BD74-2C2633800A2F}"/>
    <cellStyle name="Currency 2 2 2 2 4 2 2 4 2 3" xfId="51436" xr:uid="{84F93F28-6B56-49F9-9FAC-780D4D16651D}"/>
    <cellStyle name="Currency 2 2 2 2 4 2 2 4 3" xfId="16016" xr:uid="{471F81CF-C033-46F2-BAA0-E69B8CD9BC45}"/>
    <cellStyle name="Currency 2 2 2 2 4 2 2 4 4" xfId="29706" xr:uid="{B686B458-5354-4AB2-8646-002AF78093E8}"/>
    <cellStyle name="Currency 2 2 2 2 4 2 2 4 5" xfId="44590" xr:uid="{F369DDBA-31DC-411B-B1A3-54E0509C25B3}"/>
    <cellStyle name="Currency 2 2 2 2 4 2 2 5" xfId="19438" xr:uid="{2EFEB246-581C-483E-9F3F-55CAE582EFA6}"/>
    <cellStyle name="Currency 2 2 2 2 4 2 2 5 2" xfId="33130" xr:uid="{5D3AF9D8-C65B-4357-81C3-D68E7CC45C0B}"/>
    <cellStyle name="Currency 2 2 2 2 4 2 2 5 3" xfId="48014" xr:uid="{E978CE7D-A0DB-4666-9DBB-D5F04A18AF93}"/>
    <cellStyle name="Currency 2 2 2 2 4 2 2 6" xfId="12594" xr:uid="{D9BD71A6-56AB-4BDC-B2F8-49A73D9E5B7C}"/>
    <cellStyle name="Currency 2 2 2 2 4 2 2 7" xfId="26284" xr:uid="{6F206FD4-3814-42CB-99AF-5E7B8CBE68FC}"/>
    <cellStyle name="Currency 2 2 2 2 4 2 2 8" xfId="41168" xr:uid="{01C24191-846F-4C33-96ED-5798D837265A}"/>
    <cellStyle name="Currency 2 2 2 2 4 2 3" xfId="5749" xr:uid="{1ADB59DA-0ADA-4D19-90A7-7715491E3ACE}"/>
    <cellStyle name="Currency 2 2 2 2 4 2 3 2" xfId="7462" xr:uid="{F58E8F4F-1347-4A54-82BD-336E9EDB218A}"/>
    <cellStyle name="Currency 2 2 2 2 4 2 3 2 2" xfId="10884" xr:uid="{E5DBDD52-ED96-4066-B2A7-86B210C0A4D0}"/>
    <cellStyle name="Currency 2 2 2 2 4 2 3 2 2 2" xfId="24574" xr:uid="{D49E1082-8845-4B00-A05B-567BEB25B7BE}"/>
    <cellStyle name="Currency 2 2 2 2 4 2 3 2 2 2 2" xfId="38266" xr:uid="{3E9E5BA7-B5C1-452F-B955-68C06E4F3DE2}"/>
    <cellStyle name="Currency 2 2 2 2 4 2 3 2 2 2 3" xfId="53150" xr:uid="{D77A63EF-D752-4D5B-9521-CF8F5A50DA17}"/>
    <cellStyle name="Currency 2 2 2 2 4 2 3 2 2 3" xfId="17730" xr:uid="{C164FE62-30E2-42E6-B13E-9B02E2E1B8F5}"/>
    <cellStyle name="Currency 2 2 2 2 4 2 3 2 2 4" xfId="31420" xr:uid="{85243B12-2520-490A-BFEA-399653686477}"/>
    <cellStyle name="Currency 2 2 2 2 4 2 3 2 2 5" xfId="46304" xr:uid="{A2E6EDB8-31F1-4AE7-96EA-FC4C5F9A5580}"/>
    <cellStyle name="Currency 2 2 2 2 4 2 3 2 3" xfId="21152" xr:uid="{75C13492-8692-4129-9FE0-F59D35B344C3}"/>
    <cellStyle name="Currency 2 2 2 2 4 2 3 2 3 2" xfId="34844" xr:uid="{6916E1DB-F881-436B-A0FA-4E87F183F582}"/>
    <cellStyle name="Currency 2 2 2 2 4 2 3 2 3 3" xfId="49728" xr:uid="{012D88A2-50F9-4D05-8FE3-D76B8F952C36}"/>
    <cellStyle name="Currency 2 2 2 2 4 2 3 2 4" xfId="14308" xr:uid="{8A59E35C-58C9-486E-87D0-FE4BB84B7610}"/>
    <cellStyle name="Currency 2 2 2 2 4 2 3 2 5" xfId="27998" xr:uid="{189C6622-E028-4233-A3A1-8E4345640ED7}"/>
    <cellStyle name="Currency 2 2 2 2 4 2 3 2 6" xfId="42882" xr:uid="{247B038F-30DB-4BFC-ABB2-D2C53E3C5F39}"/>
    <cellStyle name="Currency 2 2 2 2 4 2 3 3" xfId="9172" xr:uid="{21D7AC42-C52B-4287-8A73-2DCC1E95C5F7}"/>
    <cellStyle name="Currency 2 2 2 2 4 2 3 3 2" xfId="22862" xr:uid="{92285B2A-B345-4A26-8E6E-442E5177053C}"/>
    <cellStyle name="Currency 2 2 2 2 4 2 3 3 2 2" xfId="36554" xr:uid="{89BF0482-535B-4A66-ACE3-D990AB187101}"/>
    <cellStyle name="Currency 2 2 2 2 4 2 3 3 2 3" xfId="51438" xr:uid="{CA93CB52-3E84-41EE-8B31-48762614C35B}"/>
    <cellStyle name="Currency 2 2 2 2 4 2 3 3 3" xfId="16018" xr:uid="{FAE72B6C-CF26-400A-AE2A-118F432A5703}"/>
    <cellStyle name="Currency 2 2 2 2 4 2 3 3 4" xfId="29708" xr:uid="{CA6687AF-B5CC-40C7-A535-79C9AAFF10EE}"/>
    <cellStyle name="Currency 2 2 2 2 4 2 3 3 5" xfId="44592" xr:uid="{22DA7335-7F20-4867-AEFF-E8811E6DC413}"/>
    <cellStyle name="Currency 2 2 2 2 4 2 3 4" xfId="19440" xr:uid="{9A2D176B-A1F5-4839-8D93-42B003BBFE59}"/>
    <cellStyle name="Currency 2 2 2 2 4 2 3 4 2" xfId="33132" xr:uid="{679782C7-2D83-4D05-995F-EE0A80760C7B}"/>
    <cellStyle name="Currency 2 2 2 2 4 2 3 4 3" xfId="48016" xr:uid="{199D9A65-3988-4177-AC53-39C6FCA21BDD}"/>
    <cellStyle name="Currency 2 2 2 2 4 2 3 5" xfId="12596" xr:uid="{C9FB43CC-394F-488A-84B2-679581AA5FC8}"/>
    <cellStyle name="Currency 2 2 2 2 4 2 3 6" xfId="26286" xr:uid="{ADE0E316-64BF-46E8-8752-89EC51EC04C7}"/>
    <cellStyle name="Currency 2 2 2 2 4 2 3 7" xfId="41170" xr:uid="{CAD3AAD9-7EE1-47F6-A5EE-DDF08CA080BB}"/>
    <cellStyle name="Currency 2 2 2 2 4 2 4" xfId="5750" xr:uid="{0FFBD98A-F7A9-49B5-84DB-325E7812BCDC}"/>
    <cellStyle name="Currency 2 2 2 2 4 2 4 2" xfId="7463" xr:uid="{3C7B4901-7599-49C5-BFE7-971115B7C01C}"/>
    <cellStyle name="Currency 2 2 2 2 4 2 4 2 2" xfId="10885" xr:uid="{46329626-3035-43EA-A78D-EA8FDEDB253A}"/>
    <cellStyle name="Currency 2 2 2 2 4 2 4 2 2 2" xfId="24575" xr:uid="{4EC74CC8-EE34-40AC-9D8E-614DDE8F980A}"/>
    <cellStyle name="Currency 2 2 2 2 4 2 4 2 2 2 2" xfId="38267" xr:uid="{565DA1B9-CC77-44DF-8861-2F80A49892BE}"/>
    <cellStyle name="Currency 2 2 2 2 4 2 4 2 2 2 3" xfId="53151" xr:uid="{AB024123-869B-4AB3-BD04-C681E170204C}"/>
    <cellStyle name="Currency 2 2 2 2 4 2 4 2 2 3" xfId="17731" xr:uid="{AE079DB2-E848-4B57-AFB9-3452B0199E58}"/>
    <cellStyle name="Currency 2 2 2 2 4 2 4 2 2 4" xfId="31421" xr:uid="{B841F81E-A6DE-418B-90A4-8B0CD34EDB81}"/>
    <cellStyle name="Currency 2 2 2 2 4 2 4 2 2 5" xfId="46305" xr:uid="{8D4A5025-423E-4352-B273-6B27EC5A6CEA}"/>
    <cellStyle name="Currency 2 2 2 2 4 2 4 2 3" xfId="21153" xr:uid="{C76FDDFF-F427-4825-8AD3-780BEC3669BE}"/>
    <cellStyle name="Currency 2 2 2 2 4 2 4 2 3 2" xfId="34845" xr:uid="{49A92FF9-0287-4903-82D0-0E40958E8E79}"/>
    <cellStyle name="Currency 2 2 2 2 4 2 4 2 3 3" xfId="49729" xr:uid="{9C9027A5-F0C8-4FB8-93A2-12B36DEAFB27}"/>
    <cellStyle name="Currency 2 2 2 2 4 2 4 2 4" xfId="14309" xr:uid="{5916FA7F-BBA8-402B-AB56-97E76B9067F6}"/>
    <cellStyle name="Currency 2 2 2 2 4 2 4 2 5" xfId="27999" xr:uid="{13BE2657-7DE7-45B8-9F16-D05B33E06CE8}"/>
    <cellStyle name="Currency 2 2 2 2 4 2 4 2 6" xfId="42883" xr:uid="{989BF974-0B0C-45C7-8F7A-55EC1000559A}"/>
    <cellStyle name="Currency 2 2 2 2 4 2 4 3" xfId="9173" xr:uid="{9CD7C83C-AF53-4878-A11E-5DF91F60BA60}"/>
    <cellStyle name="Currency 2 2 2 2 4 2 4 3 2" xfId="22863" xr:uid="{034431C9-92F4-4DBC-988E-CE3CD9B86D29}"/>
    <cellStyle name="Currency 2 2 2 2 4 2 4 3 2 2" xfId="36555" xr:uid="{FA3378F7-BFCA-42F6-82B6-B95C0777FD44}"/>
    <cellStyle name="Currency 2 2 2 2 4 2 4 3 2 3" xfId="51439" xr:uid="{B87324A1-D5CC-488A-AAB4-58867FFAA108}"/>
    <cellStyle name="Currency 2 2 2 2 4 2 4 3 3" xfId="16019" xr:uid="{0E65606E-176F-4FAC-829C-63FBD00919E4}"/>
    <cellStyle name="Currency 2 2 2 2 4 2 4 3 4" xfId="29709" xr:uid="{DEA439F5-F31C-4C0D-B990-56E38140FA72}"/>
    <cellStyle name="Currency 2 2 2 2 4 2 4 3 5" xfId="44593" xr:uid="{B94156AA-2B7A-412D-A01C-74F0FC00CA82}"/>
    <cellStyle name="Currency 2 2 2 2 4 2 4 4" xfId="19441" xr:uid="{EC5215DD-53DD-40AA-9F0C-7946F70C93FC}"/>
    <cellStyle name="Currency 2 2 2 2 4 2 4 4 2" xfId="33133" xr:uid="{CAC6CC4E-02AA-40D8-90E6-043708B847E8}"/>
    <cellStyle name="Currency 2 2 2 2 4 2 4 4 3" xfId="48017" xr:uid="{2309CC61-485B-41D2-B817-8F3A25F2CA17}"/>
    <cellStyle name="Currency 2 2 2 2 4 2 4 5" xfId="12597" xr:uid="{5A2530E9-913F-4C03-B8E2-17A23B2238D7}"/>
    <cellStyle name="Currency 2 2 2 2 4 2 4 6" xfId="26287" xr:uid="{926284BF-3F5E-43AE-BAF2-D817E1C18A06}"/>
    <cellStyle name="Currency 2 2 2 2 4 2 4 7" xfId="41171" xr:uid="{7730E177-A314-4F98-9BFF-5D92B3EFCD64}"/>
    <cellStyle name="Currency 2 2 2 2 4 2 5" xfId="7459" xr:uid="{F9333420-CB87-40F5-BA11-F8EA9A246340}"/>
    <cellStyle name="Currency 2 2 2 2 4 2 5 2" xfId="10881" xr:uid="{91E0A9BF-D642-41EA-A366-234C311C63E8}"/>
    <cellStyle name="Currency 2 2 2 2 4 2 5 2 2" xfId="24571" xr:uid="{13D395AE-B038-4636-8DC9-0AB0C115D4EC}"/>
    <cellStyle name="Currency 2 2 2 2 4 2 5 2 2 2" xfId="38263" xr:uid="{DB70DC72-C44D-47BB-8A4B-87ADE95AC3F1}"/>
    <cellStyle name="Currency 2 2 2 2 4 2 5 2 2 3" xfId="53147" xr:uid="{6C1599F7-7998-42AE-A63E-DB50D165DAD2}"/>
    <cellStyle name="Currency 2 2 2 2 4 2 5 2 3" xfId="17727" xr:uid="{DDD007B3-5567-40B6-9639-524950A1C051}"/>
    <cellStyle name="Currency 2 2 2 2 4 2 5 2 4" xfId="31417" xr:uid="{0C1D0944-0B40-4422-A889-8E21B27FD1EF}"/>
    <cellStyle name="Currency 2 2 2 2 4 2 5 2 5" xfId="46301" xr:uid="{CB0B2950-13E8-43BA-A778-D0A482D2AC52}"/>
    <cellStyle name="Currency 2 2 2 2 4 2 5 3" xfId="21149" xr:uid="{3CFB4CF1-17C4-48CF-8F97-70411CFB15E3}"/>
    <cellStyle name="Currency 2 2 2 2 4 2 5 3 2" xfId="34841" xr:uid="{A7577CA3-B36A-4C91-BE9A-2C08E1E1E68D}"/>
    <cellStyle name="Currency 2 2 2 2 4 2 5 3 3" xfId="49725" xr:uid="{1416D8C8-03B1-4EF6-B5AD-CDCA2CEC45E2}"/>
    <cellStyle name="Currency 2 2 2 2 4 2 5 4" xfId="14305" xr:uid="{00A9D140-D6DB-4FF3-AA01-FF12AB9A3A42}"/>
    <cellStyle name="Currency 2 2 2 2 4 2 5 5" xfId="27995" xr:uid="{4D5B54C0-3AAE-4F29-B2B2-00D13FF0ED31}"/>
    <cellStyle name="Currency 2 2 2 2 4 2 5 6" xfId="42879" xr:uid="{D9B79D9E-39D8-4126-8684-09AB0E7A18F5}"/>
    <cellStyle name="Currency 2 2 2 2 4 2 6" xfId="9169" xr:uid="{007E46A6-5814-4FDE-84A8-E0865DEC5657}"/>
    <cellStyle name="Currency 2 2 2 2 4 2 6 2" xfId="22859" xr:uid="{7919A16A-B475-4105-AE79-A1DD49033ADF}"/>
    <cellStyle name="Currency 2 2 2 2 4 2 6 2 2" xfId="36551" xr:uid="{80A2577A-89DC-4DE4-85C2-52A7D5B71C76}"/>
    <cellStyle name="Currency 2 2 2 2 4 2 6 2 3" xfId="51435" xr:uid="{59EF2CE7-BFF6-4D62-B9AC-222C6970E56A}"/>
    <cellStyle name="Currency 2 2 2 2 4 2 6 3" xfId="16015" xr:uid="{6DD46660-771E-4347-87E6-27B583B4B0F3}"/>
    <cellStyle name="Currency 2 2 2 2 4 2 6 4" xfId="29705" xr:uid="{B2A73895-7F94-42E1-827C-03B054ADD7A9}"/>
    <cellStyle name="Currency 2 2 2 2 4 2 6 5" xfId="44589" xr:uid="{93DD522B-0029-4B21-A2E9-630F15142C53}"/>
    <cellStyle name="Currency 2 2 2 2 4 2 7" xfId="19437" xr:uid="{DC8BE510-CAD4-4011-8FFD-A63F6E7D6180}"/>
    <cellStyle name="Currency 2 2 2 2 4 2 7 2" xfId="33129" xr:uid="{5B84BB54-D8FD-4F7A-86A7-40FB10FDC17A}"/>
    <cellStyle name="Currency 2 2 2 2 4 2 7 3" xfId="48013" xr:uid="{C930422C-CE68-4369-B3B2-14E4E58A6525}"/>
    <cellStyle name="Currency 2 2 2 2 4 2 8" xfId="12593" xr:uid="{D7ABF275-EFCB-4270-99B6-BC8442D6093F}"/>
    <cellStyle name="Currency 2 2 2 2 4 2 9" xfId="26283" xr:uid="{A4FD65F6-D132-4C24-A3F9-62897F8CB635}"/>
    <cellStyle name="Currency 2 2 2 2 4 3" xfId="5751" xr:uid="{89551E5E-5C68-4108-8DEC-FFCDB7FD9683}"/>
    <cellStyle name="Currency 2 2 2 2 4 3 10" xfId="41172" xr:uid="{FE8EFED0-C605-416A-8F14-3BFE22607591}"/>
    <cellStyle name="Currency 2 2 2 2 4 3 2" xfId="5752" xr:uid="{97144B18-51B0-447C-BA9C-A26D5BED16AE}"/>
    <cellStyle name="Currency 2 2 2 2 4 3 2 2" xfId="5753" xr:uid="{7F7AC6BB-7AD1-47DA-B862-3D9040934D76}"/>
    <cellStyle name="Currency 2 2 2 2 4 3 2 2 2" xfId="7466" xr:uid="{5F2CB0FF-4A7A-472E-8199-EBCFF45DEF90}"/>
    <cellStyle name="Currency 2 2 2 2 4 3 2 2 2 2" xfId="10888" xr:uid="{B6BC037D-957A-4B53-A517-27AA417AEFED}"/>
    <cellStyle name="Currency 2 2 2 2 4 3 2 2 2 2 2" xfId="24578" xr:uid="{7DB499F3-CF0A-40E6-BD24-47171F80E1A9}"/>
    <cellStyle name="Currency 2 2 2 2 4 3 2 2 2 2 2 2" xfId="38270" xr:uid="{3F40F82B-FBE7-48D7-85C0-7DBB9046F7C0}"/>
    <cellStyle name="Currency 2 2 2 2 4 3 2 2 2 2 2 3" xfId="53154" xr:uid="{370C31D2-0965-44B2-80A1-46EDA87319A2}"/>
    <cellStyle name="Currency 2 2 2 2 4 3 2 2 2 2 3" xfId="17734" xr:uid="{3F70EF0E-262E-462B-BF9B-D442B5F8804D}"/>
    <cellStyle name="Currency 2 2 2 2 4 3 2 2 2 2 4" xfId="31424" xr:uid="{3F0F2139-76BF-4100-89E9-4F44084C24F1}"/>
    <cellStyle name="Currency 2 2 2 2 4 3 2 2 2 2 5" xfId="46308" xr:uid="{670CDB3E-0E1B-4529-BA6C-05192043EBBA}"/>
    <cellStyle name="Currency 2 2 2 2 4 3 2 2 2 3" xfId="21156" xr:uid="{D015D97F-26D8-4A9A-BEFE-E5CCC9EC9CE1}"/>
    <cellStyle name="Currency 2 2 2 2 4 3 2 2 2 3 2" xfId="34848" xr:uid="{25876F7B-D19A-4DD2-9982-9304201FF2F1}"/>
    <cellStyle name="Currency 2 2 2 2 4 3 2 2 2 3 3" xfId="49732" xr:uid="{F671C744-629F-4968-BC97-75FE6EE830A2}"/>
    <cellStyle name="Currency 2 2 2 2 4 3 2 2 2 4" xfId="14312" xr:uid="{21F3A3CC-B8B3-4F2D-92AC-1DF9883004C1}"/>
    <cellStyle name="Currency 2 2 2 2 4 3 2 2 2 5" xfId="28002" xr:uid="{ABECF454-B905-4289-A689-B527B9813612}"/>
    <cellStyle name="Currency 2 2 2 2 4 3 2 2 2 6" xfId="42886" xr:uid="{53BFC6DF-74E6-43A0-A505-CCB2D8924FB1}"/>
    <cellStyle name="Currency 2 2 2 2 4 3 2 2 3" xfId="9176" xr:uid="{2FC123CE-FE6B-4CF8-87AD-0C397E9DE160}"/>
    <cellStyle name="Currency 2 2 2 2 4 3 2 2 3 2" xfId="22866" xr:uid="{3607640A-F644-469E-B85D-0AFD7E49F413}"/>
    <cellStyle name="Currency 2 2 2 2 4 3 2 2 3 2 2" xfId="36558" xr:uid="{82A54DEA-CFB9-4CCA-8D25-0687F2F56A98}"/>
    <cellStyle name="Currency 2 2 2 2 4 3 2 2 3 2 3" xfId="51442" xr:uid="{55761C70-5B2C-4106-B605-ECC651C07E46}"/>
    <cellStyle name="Currency 2 2 2 2 4 3 2 2 3 3" xfId="16022" xr:uid="{6E93A97E-4D7C-462E-B0EA-5CC0C6325863}"/>
    <cellStyle name="Currency 2 2 2 2 4 3 2 2 3 4" xfId="29712" xr:uid="{3FAF7821-8E15-4202-9ACC-E7844B1CBDE5}"/>
    <cellStyle name="Currency 2 2 2 2 4 3 2 2 3 5" xfId="44596" xr:uid="{7F06FE0B-66F9-4DA6-8E00-83FA7E3764EB}"/>
    <cellStyle name="Currency 2 2 2 2 4 3 2 2 4" xfId="19444" xr:uid="{721AE412-CA83-4266-BB55-86181BFE6041}"/>
    <cellStyle name="Currency 2 2 2 2 4 3 2 2 4 2" xfId="33136" xr:uid="{D74DDD59-838B-4270-AB3E-14DA10FABD27}"/>
    <cellStyle name="Currency 2 2 2 2 4 3 2 2 4 3" xfId="48020" xr:uid="{AC5DE67F-1934-4FF8-8DE9-65294C9E92AB}"/>
    <cellStyle name="Currency 2 2 2 2 4 3 2 2 5" xfId="12600" xr:uid="{841FAF6A-7FCB-497A-9F80-B73F8296C330}"/>
    <cellStyle name="Currency 2 2 2 2 4 3 2 2 6" xfId="26290" xr:uid="{D818C05F-2D19-45BA-8B46-9EF1B63DFA4B}"/>
    <cellStyle name="Currency 2 2 2 2 4 3 2 2 7" xfId="41174" xr:uid="{2B1BA608-7381-422E-9FDA-79EF21EE1F1A}"/>
    <cellStyle name="Currency 2 2 2 2 4 3 2 3" xfId="7465" xr:uid="{6036A8D7-42B5-4B66-ACB6-75767810C8C9}"/>
    <cellStyle name="Currency 2 2 2 2 4 3 2 3 2" xfId="10887" xr:uid="{AAF2571F-F8A1-4BD1-B0DE-A0F9D1DD22A7}"/>
    <cellStyle name="Currency 2 2 2 2 4 3 2 3 2 2" xfId="24577" xr:uid="{F848B688-D3FF-43D4-BC43-A2141FF485AF}"/>
    <cellStyle name="Currency 2 2 2 2 4 3 2 3 2 2 2" xfId="38269" xr:uid="{E59008C0-2A69-4B1C-816F-F98E841BC47B}"/>
    <cellStyle name="Currency 2 2 2 2 4 3 2 3 2 2 3" xfId="53153" xr:uid="{0B1F35DF-0F28-496F-933C-8EDD4BB6CEDB}"/>
    <cellStyle name="Currency 2 2 2 2 4 3 2 3 2 3" xfId="17733" xr:uid="{5662332B-C84B-4A58-B99A-311928C8E7E6}"/>
    <cellStyle name="Currency 2 2 2 2 4 3 2 3 2 4" xfId="31423" xr:uid="{0079C712-6DEC-45CC-A545-D7FE241C0077}"/>
    <cellStyle name="Currency 2 2 2 2 4 3 2 3 2 5" xfId="46307" xr:uid="{63A9E231-8A33-4A48-B753-60094C2955CE}"/>
    <cellStyle name="Currency 2 2 2 2 4 3 2 3 3" xfId="21155" xr:uid="{16839F26-4458-4AFD-ADD2-0290C0B11286}"/>
    <cellStyle name="Currency 2 2 2 2 4 3 2 3 3 2" xfId="34847" xr:uid="{9ED1BE23-0F93-4997-913D-0A862A15DD83}"/>
    <cellStyle name="Currency 2 2 2 2 4 3 2 3 3 3" xfId="49731" xr:uid="{D2588A27-1A0D-47AA-AB4D-491B4B1DE536}"/>
    <cellStyle name="Currency 2 2 2 2 4 3 2 3 4" xfId="14311" xr:uid="{B3B2F3E0-4525-4488-98AA-E2BBE8D73946}"/>
    <cellStyle name="Currency 2 2 2 2 4 3 2 3 5" xfId="28001" xr:uid="{09AE137E-318D-4263-A916-FE180FFDF80D}"/>
    <cellStyle name="Currency 2 2 2 2 4 3 2 3 6" xfId="42885" xr:uid="{5FDDA396-DBD3-455C-A9A3-A9909D3C9969}"/>
    <cellStyle name="Currency 2 2 2 2 4 3 2 4" xfId="9175" xr:uid="{60A4C39F-7E20-4D0B-B3E1-D257AEBD82AA}"/>
    <cellStyle name="Currency 2 2 2 2 4 3 2 4 2" xfId="22865" xr:uid="{E468F28A-A339-47C2-AF5E-BEC95CDF0B99}"/>
    <cellStyle name="Currency 2 2 2 2 4 3 2 4 2 2" xfId="36557" xr:uid="{6B450291-4E86-42AD-95FE-42FFBE0C37EB}"/>
    <cellStyle name="Currency 2 2 2 2 4 3 2 4 2 3" xfId="51441" xr:uid="{741AE4BD-D4A0-4E7E-98C6-2101ABC0A7E3}"/>
    <cellStyle name="Currency 2 2 2 2 4 3 2 4 3" xfId="16021" xr:uid="{8F211E59-3BBC-4A31-B522-88E34C5D91E2}"/>
    <cellStyle name="Currency 2 2 2 2 4 3 2 4 4" xfId="29711" xr:uid="{67C1DA22-9F74-4B70-88DB-6DD760E93A22}"/>
    <cellStyle name="Currency 2 2 2 2 4 3 2 4 5" xfId="44595" xr:uid="{C85DEB68-E7C1-4BA3-AD28-DE8AB3D93906}"/>
    <cellStyle name="Currency 2 2 2 2 4 3 2 5" xfId="19443" xr:uid="{5A02E2B8-33C5-4751-AC43-0033E5DA3DD3}"/>
    <cellStyle name="Currency 2 2 2 2 4 3 2 5 2" xfId="33135" xr:uid="{83353622-30E6-4002-A446-4EA78CEF8916}"/>
    <cellStyle name="Currency 2 2 2 2 4 3 2 5 3" xfId="48019" xr:uid="{8B811298-70BE-4839-8101-C57BCF3F3F88}"/>
    <cellStyle name="Currency 2 2 2 2 4 3 2 6" xfId="12599" xr:uid="{8774C3B5-945D-42BE-BEAF-3CE8A70E31C5}"/>
    <cellStyle name="Currency 2 2 2 2 4 3 2 7" xfId="26289" xr:uid="{BC77A0EC-27B7-401B-8958-27BE07CF37C9}"/>
    <cellStyle name="Currency 2 2 2 2 4 3 2 8" xfId="41173" xr:uid="{12646C80-F25F-4E1E-834F-9ADA87946D1D}"/>
    <cellStyle name="Currency 2 2 2 2 4 3 3" xfId="5754" xr:uid="{48713E5C-E21D-4D8B-A926-0B1BF1E99F0A}"/>
    <cellStyle name="Currency 2 2 2 2 4 3 3 2" xfId="7467" xr:uid="{50827C31-7695-46C0-B4F0-AC9B56672516}"/>
    <cellStyle name="Currency 2 2 2 2 4 3 3 2 2" xfId="10889" xr:uid="{BFCB5F67-1923-4CE7-9473-235A21E8F7AC}"/>
    <cellStyle name="Currency 2 2 2 2 4 3 3 2 2 2" xfId="24579" xr:uid="{767C783F-C325-4900-9995-9CF16A5087F7}"/>
    <cellStyle name="Currency 2 2 2 2 4 3 3 2 2 2 2" xfId="38271" xr:uid="{5AB8195E-8339-4EDB-83E4-1350844F7FDC}"/>
    <cellStyle name="Currency 2 2 2 2 4 3 3 2 2 2 3" xfId="53155" xr:uid="{4542E9B1-3C5F-4C34-B65A-FC2FDE80963F}"/>
    <cellStyle name="Currency 2 2 2 2 4 3 3 2 2 3" xfId="17735" xr:uid="{90F7482B-B139-4867-8468-C0894F0B2C49}"/>
    <cellStyle name="Currency 2 2 2 2 4 3 3 2 2 4" xfId="31425" xr:uid="{6F229C05-9AF0-41E4-8D92-D1B1F88ABD7A}"/>
    <cellStyle name="Currency 2 2 2 2 4 3 3 2 2 5" xfId="46309" xr:uid="{49640C05-E712-4450-8D39-877B5B12E3A9}"/>
    <cellStyle name="Currency 2 2 2 2 4 3 3 2 3" xfId="21157" xr:uid="{FD75AB8D-8D2A-450D-9859-F78F9F5BBC1B}"/>
    <cellStyle name="Currency 2 2 2 2 4 3 3 2 3 2" xfId="34849" xr:uid="{AB80A6FC-4D8F-47B7-AFA1-DC182E933726}"/>
    <cellStyle name="Currency 2 2 2 2 4 3 3 2 3 3" xfId="49733" xr:uid="{CCAF4264-1488-43B1-9A76-260040190A4B}"/>
    <cellStyle name="Currency 2 2 2 2 4 3 3 2 4" xfId="14313" xr:uid="{8C132E15-C329-4BE2-80BD-E2F511F03712}"/>
    <cellStyle name="Currency 2 2 2 2 4 3 3 2 5" xfId="28003" xr:uid="{47A0CBCD-5D43-48CB-A421-0E5A176829F8}"/>
    <cellStyle name="Currency 2 2 2 2 4 3 3 2 6" xfId="42887" xr:uid="{F761FE4F-90BF-43A7-9558-1F9948B821C1}"/>
    <cellStyle name="Currency 2 2 2 2 4 3 3 3" xfId="9177" xr:uid="{16DDFF56-C776-4A99-BABD-C754812D2538}"/>
    <cellStyle name="Currency 2 2 2 2 4 3 3 3 2" xfId="22867" xr:uid="{B847F3C3-8809-43D8-998C-85C6AF587E9E}"/>
    <cellStyle name="Currency 2 2 2 2 4 3 3 3 2 2" xfId="36559" xr:uid="{A2CEB7BC-A220-4D2D-ACD6-A33E7A753CEF}"/>
    <cellStyle name="Currency 2 2 2 2 4 3 3 3 2 3" xfId="51443" xr:uid="{DF342AF4-D41D-40E8-B563-BEDBF50F6A41}"/>
    <cellStyle name="Currency 2 2 2 2 4 3 3 3 3" xfId="16023" xr:uid="{40C3F866-A9DA-4611-9EB9-35E6B735EDD5}"/>
    <cellStyle name="Currency 2 2 2 2 4 3 3 3 4" xfId="29713" xr:uid="{FF22E0C7-2B13-4E96-A840-D06EB42C125A}"/>
    <cellStyle name="Currency 2 2 2 2 4 3 3 3 5" xfId="44597" xr:uid="{86FB1FCA-8DE9-4BB0-9A46-C7C327995E97}"/>
    <cellStyle name="Currency 2 2 2 2 4 3 3 4" xfId="19445" xr:uid="{58BE968B-E44A-473F-BAF3-08A20825612B}"/>
    <cellStyle name="Currency 2 2 2 2 4 3 3 4 2" xfId="33137" xr:uid="{8D2CEBF2-20F9-4148-AC5C-88FFD3FFCD32}"/>
    <cellStyle name="Currency 2 2 2 2 4 3 3 4 3" xfId="48021" xr:uid="{32BAE5BF-0808-4393-8A99-BCBD39DD84C0}"/>
    <cellStyle name="Currency 2 2 2 2 4 3 3 5" xfId="12601" xr:uid="{369C0FF7-1C1D-4F56-89ED-1F2A711136AF}"/>
    <cellStyle name="Currency 2 2 2 2 4 3 3 6" xfId="26291" xr:uid="{C83C34B6-43B1-4273-BE04-F65E7E7FA901}"/>
    <cellStyle name="Currency 2 2 2 2 4 3 3 7" xfId="41175" xr:uid="{8CE8AF50-CEDC-45FD-9B4F-9E0BB94873B2}"/>
    <cellStyle name="Currency 2 2 2 2 4 3 4" xfId="5755" xr:uid="{11316E80-63CF-4749-9601-CB4960DA05C4}"/>
    <cellStyle name="Currency 2 2 2 2 4 3 4 2" xfId="7468" xr:uid="{2E51C077-0C5D-4329-A66B-943ACD10488F}"/>
    <cellStyle name="Currency 2 2 2 2 4 3 4 2 2" xfId="10890" xr:uid="{DE378CB4-A098-46A5-BB1B-A92D341DA599}"/>
    <cellStyle name="Currency 2 2 2 2 4 3 4 2 2 2" xfId="24580" xr:uid="{09149BDF-A049-4774-9861-8BD8C86E4E2E}"/>
    <cellStyle name="Currency 2 2 2 2 4 3 4 2 2 2 2" xfId="38272" xr:uid="{3E1FB73E-3A21-46C1-B2F3-892130F4980F}"/>
    <cellStyle name="Currency 2 2 2 2 4 3 4 2 2 2 3" xfId="53156" xr:uid="{606CF32F-9B13-4BEF-BB78-80572C7D3D1F}"/>
    <cellStyle name="Currency 2 2 2 2 4 3 4 2 2 3" xfId="17736" xr:uid="{BAFBE7C0-87FB-4194-BB62-847A5A408839}"/>
    <cellStyle name="Currency 2 2 2 2 4 3 4 2 2 4" xfId="31426" xr:uid="{24D52CD2-ACA4-461E-973B-4DD71C8F7332}"/>
    <cellStyle name="Currency 2 2 2 2 4 3 4 2 2 5" xfId="46310" xr:uid="{59F262DC-FE05-4BA4-8AC1-D42DD477B840}"/>
    <cellStyle name="Currency 2 2 2 2 4 3 4 2 3" xfId="21158" xr:uid="{4D0CFF3B-4983-4DCD-A7B0-6BE1CBB27B2E}"/>
    <cellStyle name="Currency 2 2 2 2 4 3 4 2 3 2" xfId="34850" xr:uid="{929A2CCB-43A2-4E78-AE29-AE477B3038F4}"/>
    <cellStyle name="Currency 2 2 2 2 4 3 4 2 3 3" xfId="49734" xr:uid="{C57D0920-119B-4ADA-8A33-3209F81FCED8}"/>
    <cellStyle name="Currency 2 2 2 2 4 3 4 2 4" xfId="14314" xr:uid="{1E753859-A341-408F-8C21-AC56147EFD99}"/>
    <cellStyle name="Currency 2 2 2 2 4 3 4 2 5" xfId="28004" xr:uid="{B890C941-3169-4497-8A98-A5B14A92BB01}"/>
    <cellStyle name="Currency 2 2 2 2 4 3 4 2 6" xfId="42888" xr:uid="{5E0D5078-204A-4CFD-B9C2-D61BDD4AF438}"/>
    <cellStyle name="Currency 2 2 2 2 4 3 4 3" xfId="9178" xr:uid="{F947A03B-5FBD-4A1B-85DE-A4380A1FF970}"/>
    <cellStyle name="Currency 2 2 2 2 4 3 4 3 2" xfId="22868" xr:uid="{D7575730-F146-4082-A62F-96A4F32124A6}"/>
    <cellStyle name="Currency 2 2 2 2 4 3 4 3 2 2" xfId="36560" xr:uid="{F01DC46B-02B2-407B-9DC6-746F8338EF8C}"/>
    <cellStyle name="Currency 2 2 2 2 4 3 4 3 2 3" xfId="51444" xr:uid="{DE2BA16C-30E8-4343-BB99-FEB765060A25}"/>
    <cellStyle name="Currency 2 2 2 2 4 3 4 3 3" xfId="16024" xr:uid="{4A741E1A-5AA0-4A2C-A220-B684B974EE28}"/>
    <cellStyle name="Currency 2 2 2 2 4 3 4 3 4" xfId="29714" xr:uid="{AE12F289-B85B-486C-8CAF-7B2CC7A635F0}"/>
    <cellStyle name="Currency 2 2 2 2 4 3 4 3 5" xfId="44598" xr:uid="{40AA7784-41FD-418E-AFBD-6CC7A24AFAC2}"/>
    <cellStyle name="Currency 2 2 2 2 4 3 4 4" xfId="19446" xr:uid="{D2719C99-0831-46A9-BF15-519019B40FB7}"/>
    <cellStyle name="Currency 2 2 2 2 4 3 4 4 2" xfId="33138" xr:uid="{DBB268FB-2C86-4F78-976D-2CAA39ADCA61}"/>
    <cellStyle name="Currency 2 2 2 2 4 3 4 4 3" xfId="48022" xr:uid="{4D0AFE69-15D7-412C-A928-64942A7C1FD6}"/>
    <cellStyle name="Currency 2 2 2 2 4 3 4 5" xfId="12602" xr:uid="{8CF3CDA4-DF97-48D7-890B-AA0285409132}"/>
    <cellStyle name="Currency 2 2 2 2 4 3 4 6" xfId="26292" xr:uid="{0E2440C9-D4CA-4794-BA90-74D7610E48D6}"/>
    <cellStyle name="Currency 2 2 2 2 4 3 4 7" xfId="41176" xr:uid="{12D51529-FAB6-408B-997C-8B0FF25C855F}"/>
    <cellStyle name="Currency 2 2 2 2 4 3 5" xfId="7464" xr:uid="{E5BD0066-A4EC-4914-BF7C-0C4BE6C90D58}"/>
    <cellStyle name="Currency 2 2 2 2 4 3 5 2" xfId="10886" xr:uid="{8583CD98-1FB0-4A72-AA1B-787D5F701F5A}"/>
    <cellStyle name="Currency 2 2 2 2 4 3 5 2 2" xfId="24576" xr:uid="{A4106E98-CC26-4F18-9EB7-3318991D76AB}"/>
    <cellStyle name="Currency 2 2 2 2 4 3 5 2 2 2" xfId="38268" xr:uid="{F9718A90-1A14-45EA-8564-17B8F134AD80}"/>
    <cellStyle name="Currency 2 2 2 2 4 3 5 2 2 3" xfId="53152" xr:uid="{E6E1EBB0-5D58-46A8-B5FD-64FD285C73FE}"/>
    <cellStyle name="Currency 2 2 2 2 4 3 5 2 3" xfId="17732" xr:uid="{A2CE86E5-A8AC-4C7E-A9A6-FC61E7A77A9B}"/>
    <cellStyle name="Currency 2 2 2 2 4 3 5 2 4" xfId="31422" xr:uid="{3FE1CC29-599E-4256-9895-9F8EE81ED91F}"/>
    <cellStyle name="Currency 2 2 2 2 4 3 5 2 5" xfId="46306" xr:uid="{C835285A-CAAF-4F07-AD6A-8ABED21BA350}"/>
    <cellStyle name="Currency 2 2 2 2 4 3 5 3" xfId="21154" xr:uid="{676BBC9F-4031-451E-A2B5-B63FE29F50A8}"/>
    <cellStyle name="Currency 2 2 2 2 4 3 5 3 2" xfId="34846" xr:uid="{953A00F1-E199-4724-8BC9-87A44C571C11}"/>
    <cellStyle name="Currency 2 2 2 2 4 3 5 3 3" xfId="49730" xr:uid="{BC0BA827-E1F8-42A5-B93C-6F7232CAC6D0}"/>
    <cellStyle name="Currency 2 2 2 2 4 3 5 4" xfId="14310" xr:uid="{F7ED71BC-A1D1-4771-B73B-FC6081E2F3B3}"/>
    <cellStyle name="Currency 2 2 2 2 4 3 5 5" xfId="28000" xr:uid="{6BB1F8DC-5E71-4F16-A1EB-AE01784CD148}"/>
    <cellStyle name="Currency 2 2 2 2 4 3 5 6" xfId="42884" xr:uid="{19C06D48-DE7A-4C0C-ADD1-9707AD6EB350}"/>
    <cellStyle name="Currency 2 2 2 2 4 3 6" xfId="9174" xr:uid="{FB40544C-F481-4A85-B8D3-C32B88C24925}"/>
    <cellStyle name="Currency 2 2 2 2 4 3 6 2" xfId="22864" xr:uid="{EFCA2C30-C6AB-4B78-A02D-53133106AEF6}"/>
    <cellStyle name="Currency 2 2 2 2 4 3 6 2 2" xfId="36556" xr:uid="{21D237A3-4F2C-45FB-88C2-AC5100E034BE}"/>
    <cellStyle name="Currency 2 2 2 2 4 3 6 2 3" xfId="51440" xr:uid="{EF9C7877-8CDE-42AA-B6FF-9FF4566EBB5F}"/>
    <cellStyle name="Currency 2 2 2 2 4 3 6 3" xfId="16020" xr:uid="{6ADCB21D-2201-4A59-B0CA-F7687F77C36F}"/>
    <cellStyle name="Currency 2 2 2 2 4 3 6 4" xfId="29710" xr:uid="{78E9F1BD-2609-4430-A9A1-1780E5BFDC14}"/>
    <cellStyle name="Currency 2 2 2 2 4 3 6 5" xfId="44594" xr:uid="{E6475C46-5655-4645-A1DF-ACCCD967DFFC}"/>
    <cellStyle name="Currency 2 2 2 2 4 3 7" xfId="19442" xr:uid="{387FD716-C91A-4A4C-BC55-F1C8DC5D799C}"/>
    <cellStyle name="Currency 2 2 2 2 4 3 7 2" xfId="33134" xr:uid="{1AE3E3CA-65E5-4451-910D-3030BBCB4B8D}"/>
    <cellStyle name="Currency 2 2 2 2 4 3 7 3" xfId="48018" xr:uid="{039917D8-84A5-4714-871F-0A1447899040}"/>
    <cellStyle name="Currency 2 2 2 2 4 3 8" xfId="12598" xr:uid="{490291B9-2416-41A0-884A-CA85EB1C4890}"/>
    <cellStyle name="Currency 2 2 2 2 4 3 9" xfId="26288" xr:uid="{3AF3E0F2-70BD-4F2B-BBBB-CD5F8A1DE924}"/>
    <cellStyle name="Currency 2 2 2 2 4 4" xfId="5756" xr:uid="{2CD2C91B-207D-4FA9-830F-177726DD2C19}"/>
    <cellStyle name="Currency 2 2 2 2 4 4 2" xfId="5757" xr:uid="{C70C84A1-4F59-40E7-88B0-A650F9A690EF}"/>
    <cellStyle name="Currency 2 2 2 2 4 4 2 2" xfId="7470" xr:uid="{0F7B2AEB-A5F7-44C1-B7B9-34D064DD6DDE}"/>
    <cellStyle name="Currency 2 2 2 2 4 4 2 2 2" xfId="10892" xr:uid="{CA956900-407B-4C08-A7B1-A5DB3FAC2B70}"/>
    <cellStyle name="Currency 2 2 2 2 4 4 2 2 2 2" xfId="24582" xr:uid="{9C37E963-DBFF-4E2C-A63A-F0545BF6D231}"/>
    <cellStyle name="Currency 2 2 2 2 4 4 2 2 2 2 2" xfId="38274" xr:uid="{091032B7-49B9-478B-B154-7D2A48DFCFF5}"/>
    <cellStyle name="Currency 2 2 2 2 4 4 2 2 2 2 3" xfId="53158" xr:uid="{03F89035-CE84-4F54-BF43-51C88A13F081}"/>
    <cellStyle name="Currency 2 2 2 2 4 4 2 2 2 3" xfId="17738" xr:uid="{F6600BE9-1B1B-44F5-9E5D-A7395CA9F884}"/>
    <cellStyle name="Currency 2 2 2 2 4 4 2 2 2 4" xfId="31428" xr:uid="{B968BEE3-1BE3-40D0-9867-96EEF8677EE6}"/>
    <cellStyle name="Currency 2 2 2 2 4 4 2 2 2 5" xfId="46312" xr:uid="{808DCE42-E92D-4313-B1A3-9E1424CE10B0}"/>
    <cellStyle name="Currency 2 2 2 2 4 4 2 2 3" xfId="21160" xr:uid="{598F62BA-E86E-4EF9-95B2-FD327F87DDC3}"/>
    <cellStyle name="Currency 2 2 2 2 4 4 2 2 3 2" xfId="34852" xr:uid="{01A31639-125B-41A5-90DF-FE836B0C966B}"/>
    <cellStyle name="Currency 2 2 2 2 4 4 2 2 3 3" xfId="49736" xr:uid="{1E45AF55-E27E-4573-9BEE-8FE4442175BD}"/>
    <cellStyle name="Currency 2 2 2 2 4 4 2 2 4" xfId="14316" xr:uid="{345278E6-6F23-47FA-A35A-BDA4C94563C5}"/>
    <cellStyle name="Currency 2 2 2 2 4 4 2 2 5" xfId="28006" xr:uid="{48F9BF1E-8B52-43BC-8F07-ECEF00801D1E}"/>
    <cellStyle name="Currency 2 2 2 2 4 4 2 2 6" xfId="42890" xr:uid="{60CA1250-7263-47FB-B41B-E91ECE4B29DF}"/>
    <cellStyle name="Currency 2 2 2 2 4 4 2 3" xfId="9180" xr:uid="{627D1078-444B-4E9A-A054-F6D79CB110A4}"/>
    <cellStyle name="Currency 2 2 2 2 4 4 2 3 2" xfId="22870" xr:uid="{822540DA-D087-4CEF-8017-E30A88F99DA1}"/>
    <cellStyle name="Currency 2 2 2 2 4 4 2 3 2 2" xfId="36562" xr:uid="{ED008CB7-D403-4031-AA5E-5B51CD1F6DEC}"/>
    <cellStyle name="Currency 2 2 2 2 4 4 2 3 2 3" xfId="51446" xr:uid="{6F36ACD2-E930-4929-9A3A-ADB29AE0D0E0}"/>
    <cellStyle name="Currency 2 2 2 2 4 4 2 3 3" xfId="16026" xr:uid="{FD504C87-0B98-48F3-92F4-A83A2CEB4E3F}"/>
    <cellStyle name="Currency 2 2 2 2 4 4 2 3 4" xfId="29716" xr:uid="{D4C2F280-5BAA-4B33-816A-1EB2A1CE45FE}"/>
    <cellStyle name="Currency 2 2 2 2 4 4 2 3 5" xfId="44600" xr:uid="{B3CB5B75-4DBE-4376-A686-8F5A148D2AC5}"/>
    <cellStyle name="Currency 2 2 2 2 4 4 2 4" xfId="19448" xr:uid="{8320D4E4-FD60-47FB-87AD-DC007B37688D}"/>
    <cellStyle name="Currency 2 2 2 2 4 4 2 4 2" xfId="33140" xr:uid="{5C42B8B1-AED8-4048-8499-8D7F095EEF87}"/>
    <cellStyle name="Currency 2 2 2 2 4 4 2 4 3" xfId="48024" xr:uid="{73A73B47-4B0F-477F-A2B9-AA5640833C8B}"/>
    <cellStyle name="Currency 2 2 2 2 4 4 2 5" xfId="12604" xr:uid="{646EB737-FC28-4A1A-A86E-A3DD925E9FDB}"/>
    <cellStyle name="Currency 2 2 2 2 4 4 2 6" xfId="26294" xr:uid="{8C497999-0888-4D3C-A966-192679D0C6C4}"/>
    <cellStyle name="Currency 2 2 2 2 4 4 2 7" xfId="41178" xr:uid="{C1760395-7D33-4F27-BA58-011761637E2B}"/>
    <cellStyle name="Currency 2 2 2 2 4 4 3" xfId="7469" xr:uid="{C9BA3964-A7F4-47AB-B1CD-E6B36D2CE039}"/>
    <cellStyle name="Currency 2 2 2 2 4 4 3 2" xfId="10891" xr:uid="{FE785148-ABD2-49FA-A6F1-B5190E8F277A}"/>
    <cellStyle name="Currency 2 2 2 2 4 4 3 2 2" xfId="24581" xr:uid="{8973A656-FB26-472E-8040-B6D043C261B6}"/>
    <cellStyle name="Currency 2 2 2 2 4 4 3 2 2 2" xfId="38273" xr:uid="{F2CC0DF7-6CDA-4663-8595-979029C288C3}"/>
    <cellStyle name="Currency 2 2 2 2 4 4 3 2 2 3" xfId="53157" xr:uid="{2A2BF8E6-C872-4D0F-AF31-AD168142C937}"/>
    <cellStyle name="Currency 2 2 2 2 4 4 3 2 3" xfId="17737" xr:uid="{52220F8E-D902-4D25-B7B9-6397F74A2188}"/>
    <cellStyle name="Currency 2 2 2 2 4 4 3 2 4" xfId="31427" xr:uid="{27750F2C-1A1E-46B0-A3F2-9F287694816E}"/>
    <cellStyle name="Currency 2 2 2 2 4 4 3 2 5" xfId="46311" xr:uid="{41DAF899-40CC-42C2-A930-6F3272842537}"/>
    <cellStyle name="Currency 2 2 2 2 4 4 3 3" xfId="21159" xr:uid="{C478A943-F7A7-4DED-9369-794357BBD3F9}"/>
    <cellStyle name="Currency 2 2 2 2 4 4 3 3 2" xfId="34851" xr:uid="{3A2F447B-1EC6-4BB5-931B-1BA15D6B27C9}"/>
    <cellStyle name="Currency 2 2 2 2 4 4 3 3 3" xfId="49735" xr:uid="{E2238735-4099-44B6-A723-D11B23207BBB}"/>
    <cellStyle name="Currency 2 2 2 2 4 4 3 4" xfId="14315" xr:uid="{B22CCB8F-5D59-45A2-BE6D-B795ADD37AAD}"/>
    <cellStyle name="Currency 2 2 2 2 4 4 3 5" xfId="28005" xr:uid="{E74C0FDC-5EE8-4F44-BA37-787B90C589D6}"/>
    <cellStyle name="Currency 2 2 2 2 4 4 3 6" xfId="42889" xr:uid="{BC9B5F1C-9747-4C89-8796-BFF51654A26E}"/>
    <cellStyle name="Currency 2 2 2 2 4 4 4" xfId="9179" xr:uid="{CA5F6639-232C-4438-86E2-9E66915D0055}"/>
    <cellStyle name="Currency 2 2 2 2 4 4 4 2" xfId="22869" xr:uid="{7912832F-6458-4DA4-ADBB-5EBF7F78CAE5}"/>
    <cellStyle name="Currency 2 2 2 2 4 4 4 2 2" xfId="36561" xr:uid="{FA4EFBF8-FABF-46EB-AEFE-5C93CC8195D2}"/>
    <cellStyle name="Currency 2 2 2 2 4 4 4 2 3" xfId="51445" xr:uid="{34A4C067-91EB-4C35-887C-105C72864256}"/>
    <cellStyle name="Currency 2 2 2 2 4 4 4 3" xfId="16025" xr:uid="{204D6C6B-1297-4284-9AEA-59A5D98CB459}"/>
    <cellStyle name="Currency 2 2 2 2 4 4 4 4" xfId="29715" xr:uid="{28C13070-D2EA-41D5-8F76-8F62AA495893}"/>
    <cellStyle name="Currency 2 2 2 2 4 4 4 5" xfId="44599" xr:uid="{7455E9AB-BCEF-4391-ADF5-63A7ED9B52B1}"/>
    <cellStyle name="Currency 2 2 2 2 4 4 5" xfId="19447" xr:uid="{B79EB051-82CF-409C-BDC0-C570AAF66F42}"/>
    <cellStyle name="Currency 2 2 2 2 4 4 5 2" xfId="33139" xr:uid="{59856CE5-8578-4E65-B742-55390DD4324D}"/>
    <cellStyle name="Currency 2 2 2 2 4 4 5 3" xfId="48023" xr:uid="{10BF4BED-8CCD-4222-A32C-B1F79172BF1C}"/>
    <cellStyle name="Currency 2 2 2 2 4 4 6" xfId="12603" xr:uid="{098E368D-60C6-4948-80B6-99526ADECA83}"/>
    <cellStyle name="Currency 2 2 2 2 4 4 7" xfId="26293" xr:uid="{478CC92D-7FA4-4415-8839-8A713AACF6E6}"/>
    <cellStyle name="Currency 2 2 2 2 4 4 8" xfId="41177" xr:uid="{0C0D8754-762C-420F-AF52-193AEEB370D8}"/>
    <cellStyle name="Currency 2 2 2 2 4 5" xfId="5758" xr:uid="{116D4A43-E714-4651-920A-36FC110ED0FF}"/>
    <cellStyle name="Currency 2 2 2 2 4 5 2" xfId="7471" xr:uid="{F8E55659-0F53-4219-A221-CC8331E29CB9}"/>
    <cellStyle name="Currency 2 2 2 2 4 5 2 2" xfId="10893" xr:uid="{2851FA89-9FEB-48A6-A71C-DC0FB7261E49}"/>
    <cellStyle name="Currency 2 2 2 2 4 5 2 2 2" xfId="24583" xr:uid="{DD8000B1-C713-4B1D-9432-95FAFB9D23F1}"/>
    <cellStyle name="Currency 2 2 2 2 4 5 2 2 2 2" xfId="38275" xr:uid="{0B52F951-4AD2-4987-9462-956C771A46FB}"/>
    <cellStyle name="Currency 2 2 2 2 4 5 2 2 2 3" xfId="53159" xr:uid="{42D31C8D-3471-4BE3-8050-7897B94EAA75}"/>
    <cellStyle name="Currency 2 2 2 2 4 5 2 2 3" xfId="17739" xr:uid="{5AEB6E4C-F0A3-4BFC-B93A-D52CF8C3F9AF}"/>
    <cellStyle name="Currency 2 2 2 2 4 5 2 2 4" xfId="31429" xr:uid="{0CB62460-1835-43F8-AF97-8E97A9B6C0C4}"/>
    <cellStyle name="Currency 2 2 2 2 4 5 2 2 5" xfId="46313" xr:uid="{AEF3C454-D9B9-4275-B62E-D207EE86CCA6}"/>
    <cellStyle name="Currency 2 2 2 2 4 5 2 3" xfId="21161" xr:uid="{507DE100-F259-401C-9446-A6AF21CB0E73}"/>
    <cellStyle name="Currency 2 2 2 2 4 5 2 3 2" xfId="34853" xr:uid="{E09B4935-EAFB-48EC-BFD5-EDC10C7BC2F2}"/>
    <cellStyle name="Currency 2 2 2 2 4 5 2 3 3" xfId="49737" xr:uid="{B41F440A-893C-47F1-AB8E-C6AA404BA4A7}"/>
    <cellStyle name="Currency 2 2 2 2 4 5 2 4" xfId="14317" xr:uid="{545324C1-CD7B-48AE-B871-29FF96B448E4}"/>
    <cellStyle name="Currency 2 2 2 2 4 5 2 5" xfId="28007" xr:uid="{2C01ED7C-24A3-4433-AAEB-2A545D53C8F6}"/>
    <cellStyle name="Currency 2 2 2 2 4 5 2 6" xfId="42891" xr:uid="{ABC848B4-88A1-4251-A1AB-7F7CFEDED612}"/>
    <cellStyle name="Currency 2 2 2 2 4 5 3" xfId="9181" xr:uid="{79253651-4887-4FC1-8D1A-E4CE0347E30E}"/>
    <cellStyle name="Currency 2 2 2 2 4 5 3 2" xfId="22871" xr:uid="{C28F6F1A-9FD2-4EEA-B47B-9B14E3971D9F}"/>
    <cellStyle name="Currency 2 2 2 2 4 5 3 2 2" xfId="36563" xr:uid="{6F6FC3A7-F709-4C5E-A1F4-242F00E38349}"/>
    <cellStyle name="Currency 2 2 2 2 4 5 3 2 3" xfId="51447" xr:uid="{CAF93D93-1CE4-44A2-A966-47D5B3D47C06}"/>
    <cellStyle name="Currency 2 2 2 2 4 5 3 3" xfId="16027" xr:uid="{02C9619A-4205-4D0C-A063-16926D84A283}"/>
    <cellStyle name="Currency 2 2 2 2 4 5 3 4" xfId="29717" xr:uid="{68DEB95B-F428-4152-A23B-8896F7BFA45A}"/>
    <cellStyle name="Currency 2 2 2 2 4 5 3 5" xfId="44601" xr:uid="{FE84FB9B-5D71-4AA9-A591-0A8EDB8A6DE9}"/>
    <cellStyle name="Currency 2 2 2 2 4 5 4" xfId="19449" xr:uid="{F71656F5-62FA-40C1-987B-13C3E28CF490}"/>
    <cellStyle name="Currency 2 2 2 2 4 5 4 2" xfId="33141" xr:uid="{2A1084F3-0194-462E-B824-688CD57723A2}"/>
    <cellStyle name="Currency 2 2 2 2 4 5 4 3" xfId="48025" xr:uid="{EE873D01-C1F1-47E2-A4AC-B78ABA003342}"/>
    <cellStyle name="Currency 2 2 2 2 4 5 5" xfId="12605" xr:uid="{6D4D932E-7F3C-43CF-A09F-8CEE763DE23A}"/>
    <cellStyle name="Currency 2 2 2 2 4 5 6" xfId="26295" xr:uid="{767D7E73-3B5C-4371-A281-5BF4A8E4543C}"/>
    <cellStyle name="Currency 2 2 2 2 4 5 7" xfId="41179" xr:uid="{49D328C5-4048-47F0-86F2-B4527552680E}"/>
    <cellStyle name="Currency 2 2 2 2 4 6" xfId="5759" xr:uid="{554141BE-01A0-435D-86B9-D8203EF58449}"/>
    <cellStyle name="Currency 2 2 2 2 4 6 2" xfId="7472" xr:uid="{27A9745E-C310-407F-A812-8E8BEE1FD85B}"/>
    <cellStyle name="Currency 2 2 2 2 4 6 2 2" xfId="10894" xr:uid="{8A1CFFA5-066F-43F0-BDCE-1318E88A6A6C}"/>
    <cellStyle name="Currency 2 2 2 2 4 6 2 2 2" xfId="24584" xr:uid="{5A0F2285-7B18-464D-8FB8-415A4A906D64}"/>
    <cellStyle name="Currency 2 2 2 2 4 6 2 2 2 2" xfId="38276" xr:uid="{03043E0B-65BE-431B-BFDC-1C74E6C6E2F9}"/>
    <cellStyle name="Currency 2 2 2 2 4 6 2 2 2 3" xfId="53160" xr:uid="{7967AB80-8358-43EA-A341-2BDF38F6AF4A}"/>
    <cellStyle name="Currency 2 2 2 2 4 6 2 2 3" xfId="17740" xr:uid="{4F6AB493-0DDE-4B22-A51C-DA456B707950}"/>
    <cellStyle name="Currency 2 2 2 2 4 6 2 2 4" xfId="31430" xr:uid="{4DE81201-B794-4522-9135-872E9CB2C750}"/>
    <cellStyle name="Currency 2 2 2 2 4 6 2 2 5" xfId="46314" xr:uid="{1387AC3C-FA5A-489F-B216-5C2818DB5960}"/>
    <cellStyle name="Currency 2 2 2 2 4 6 2 3" xfId="21162" xr:uid="{EF10ADE4-948B-4A90-B8AC-094211DA74C9}"/>
    <cellStyle name="Currency 2 2 2 2 4 6 2 3 2" xfId="34854" xr:uid="{5C063379-1744-4687-A867-91E1211D9CC5}"/>
    <cellStyle name="Currency 2 2 2 2 4 6 2 3 3" xfId="49738" xr:uid="{369855C7-49A3-40B2-BB89-21176A3A6216}"/>
    <cellStyle name="Currency 2 2 2 2 4 6 2 4" xfId="14318" xr:uid="{519207D9-71A6-4926-8141-3E3B160824F6}"/>
    <cellStyle name="Currency 2 2 2 2 4 6 2 5" xfId="28008" xr:uid="{9B80EFBF-5E2A-4D9B-9CBB-0D53FA67B246}"/>
    <cellStyle name="Currency 2 2 2 2 4 6 2 6" xfId="42892" xr:uid="{31F7853F-4FFF-448D-A250-8EE66A4E5EA6}"/>
    <cellStyle name="Currency 2 2 2 2 4 6 3" xfId="9182" xr:uid="{73FEDBE2-6A59-4234-9FD4-01AD00BCB2E5}"/>
    <cellStyle name="Currency 2 2 2 2 4 6 3 2" xfId="22872" xr:uid="{11ACA513-FA06-46EF-A18A-C381287E5751}"/>
    <cellStyle name="Currency 2 2 2 2 4 6 3 2 2" xfId="36564" xr:uid="{99DBABAE-96CF-45D4-9827-2E2AB13110DB}"/>
    <cellStyle name="Currency 2 2 2 2 4 6 3 2 3" xfId="51448" xr:uid="{A948260F-DD3F-4328-BD1E-AE5AE7C1FA44}"/>
    <cellStyle name="Currency 2 2 2 2 4 6 3 3" xfId="16028" xr:uid="{BC2840B4-5926-431E-AA97-DB646AF14293}"/>
    <cellStyle name="Currency 2 2 2 2 4 6 3 4" xfId="29718" xr:uid="{F2DC61DB-4D37-4F5A-8247-842698CE711C}"/>
    <cellStyle name="Currency 2 2 2 2 4 6 3 5" xfId="44602" xr:uid="{E8800ACB-3BA0-47A8-83C8-9BD1008AB109}"/>
    <cellStyle name="Currency 2 2 2 2 4 6 4" xfId="19450" xr:uid="{337E6775-1B7C-43AD-919E-E66E78541F64}"/>
    <cellStyle name="Currency 2 2 2 2 4 6 4 2" xfId="33142" xr:uid="{47F49336-CBD1-4E01-9A5C-449476E729F2}"/>
    <cellStyle name="Currency 2 2 2 2 4 6 4 3" xfId="48026" xr:uid="{04EFE293-EE2B-402A-87C3-115DF240DE18}"/>
    <cellStyle name="Currency 2 2 2 2 4 6 5" xfId="12606" xr:uid="{58DD1D16-45E2-4EBA-9F1B-621178093C29}"/>
    <cellStyle name="Currency 2 2 2 2 4 6 6" xfId="26296" xr:uid="{FDA74621-425C-4C37-9CC3-E0FB06680C21}"/>
    <cellStyle name="Currency 2 2 2 2 4 6 7" xfId="41180" xr:uid="{DD9414E8-B69D-44DC-AC51-9885B75D618E}"/>
    <cellStyle name="Currency 2 2 2 2 4 7" xfId="7458" xr:uid="{57A7BDBB-D508-4373-ABB0-3AD600FC1371}"/>
    <cellStyle name="Currency 2 2 2 2 4 7 2" xfId="10880" xr:uid="{D208C7E0-D535-4FF9-BE09-7A718ECC100A}"/>
    <cellStyle name="Currency 2 2 2 2 4 7 2 2" xfId="24570" xr:uid="{52ADA82F-AF85-4ADB-8B80-617BAC9EAFB9}"/>
    <cellStyle name="Currency 2 2 2 2 4 7 2 2 2" xfId="38262" xr:uid="{138593B7-2678-40F0-848D-D8906A97223A}"/>
    <cellStyle name="Currency 2 2 2 2 4 7 2 2 3" xfId="53146" xr:uid="{E96F4D49-6A87-4978-9557-6C4B84BED0A0}"/>
    <cellStyle name="Currency 2 2 2 2 4 7 2 3" xfId="17726" xr:uid="{A037E875-5677-44B9-99B1-CC65F93CC856}"/>
    <cellStyle name="Currency 2 2 2 2 4 7 2 4" xfId="31416" xr:uid="{00E78390-AA34-4DCF-A245-650273304644}"/>
    <cellStyle name="Currency 2 2 2 2 4 7 2 5" xfId="46300" xr:uid="{96029EC0-01D4-4C4A-A945-25E837E59E8C}"/>
    <cellStyle name="Currency 2 2 2 2 4 7 3" xfId="21148" xr:uid="{719F41C0-ACB6-4907-A1F7-9A5CF27A493C}"/>
    <cellStyle name="Currency 2 2 2 2 4 7 3 2" xfId="34840" xr:uid="{8F56225C-B138-4E58-A2EE-3B1E69280854}"/>
    <cellStyle name="Currency 2 2 2 2 4 7 3 3" xfId="49724" xr:uid="{FCED9764-1252-4EA6-B519-7EEC02F14A93}"/>
    <cellStyle name="Currency 2 2 2 2 4 7 4" xfId="14304" xr:uid="{34B87FBD-6913-4608-A9F2-DD0A1E010169}"/>
    <cellStyle name="Currency 2 2 2 2 4 7 5" xfId="27994" xr:uid="{64E5D793-A74A-41CB-8BA0-C66C7F482466}"/>
    <cellStyle name="Currency 2 2 2 2 4 7 6" xfId="42878" xr:uid="{3B089C37-E629-46CA-891E-FC0475F4715E}"/>
    <cellStyle name="Currency 2 2 2 2 4 8" xfId="9168" xr:uid="{164656C3-D0B4-4A10-B64E-A94563BEC0F4}"/>
    <cellStyle name="Currency 2 2 2 2 4 8 2" xfId="22858" xr:uid="{1259FB87-C89A-4529-89EC-56A28DFB4E02}"/>
    <cellStyle name="Currency 2 2 2 2 4 8 2 2" xfId="36550" xr:uid="{7F6F7BF9-9BDB-4A3D-A9FE-CBB2B83E2528}"/>
    <cellStyle name="Currency 2 2 2 2 4 8 2 3" xfId="51434" xr:uid="{73226D17-0400-41F9-9AAD-B638F77EAD71}"/>
    <cellStyle name="Currency 2 2 2 2 4 8 3" xfId="16014" xr:uid="{9BAF08F3-12E1-42FD-899A-366509997F4A}"/>
    <cellStyle name="Currency 2 2 2 2 4 8 4" xfId="29704" xr:uid="{D652E046-E5BB-4718-8225-A1ECE8D82694}"/>
    <cellStyle name="Currency 2 2 2 2 4 8 5" xfId="44588" xr:uid="{CE56FAA6-FA31-4C90-8236-4759891B12E4}"/>
    <cellStyle name="Currency 2 2 2 2 4 9" xfId="19436" xr:uid="{0F78FD9D-8E7A-450D-9B95-3C7786228874}"/>
    <cellStyle name="Currency 2 2 2 2 4 9 2" xfId="33128" xr:uid="{16576BE5-6947-467A-BC69-EEA239140132}"/>
    <cellStyle name="Currency 2 2 2 2 4 9 3" xfId="48012" xr:uid="{55D0802F-AE27-44F1-AF79-F826E8B975FF}"/>
    <cellStyle name="Currency 2 2 2 2 5" xfId="5760" xr:uid="{592910A8-5B11-4EFC-87F8-9BB6C1CEED75}"/>
    <cellStyle name="Currency 2 2 2 2 5 10" xfId="12607" xr:uid="{38A40261-AB07-46AC-BDFC-2EF3623920A7}"/>
    <cellStyle name="Currency 2 2 2 2 5 11" xfId="26297" xr:uid="{C93A7C06-6A6D-4C13-96D3-C96F11FEA8CF}"/>
    <cellStyle name="Currency 2 2 2 2 5 12" xfId="41181" xr:uid="{C5A87D22-2360-4F47-BDFD-9FCA218542E4}"/>
    <cellStyle name="Currency 2 2 2 2 5 2" xfId="5761" xr:uid="{82A0177E-A190-4499-BC26-DC6A123CF1E6}"/>
    <cellStyle name="Currency 2 2 2 2 5 2 10" xfId="41182" xr:uid="{FB860D32-5C63-4F8F-8F10-38B5F2CAD981}"/>
    <cellStyle name="Currency 2 2 2 2 5 2 2" xfId="5762" xr:uid="{B789C991-2A47-4812-B2B7-9FEBD3AB2191}"/>
    <cellStyle name="Currency 2 2 2 2 5 2 2 2" xfId="5763" xr:uid="{5AA86E5F-2F3D-489D-BF07-E6E9F16201A6}"/>
    <cellStyle name="Currency 2 2 2 2 5 2 2 2 2" xfId="7476" xr:uid="{1659CCB4-7C20-45C0-AB3E-CBC2183FF6E6}"/>
    <cellStyle name="Currency 2 2 2 2 5 2 2 2 2 2" xfId="10898" xr:uid="{BAF3ED71-9253-4655-A85A-E18D76822AC0}"/>
    <cellStyle name="Currency 2 2 2 2 5 2 2 2 2 2 2" xfId="24588" xr:uid="{CEB3496D-9C4C-4D7C-B04A-7B14A11A1735}"/>
    <cellStyle name="Currency 2 2 2 2 5 2 2 2 2 2 2 2" xfId="38280" xr:uid="{8AFCDB9A-2636-45EF-BB67-4B48D3B9D0E0}"/>
    <cellStyle name="Currency 2 2 2 2 5 2 2 2 2 2 2 3" xfId="53164" xr:uid="{397F2C2D-27E4-4858-96DF-A24F320D843A}"/>
    <cellStyle name="Currency 2 2 2 2 5 2 2 2 2 2 3" xfId="17744" xr:uid="{C49BE848-2C18-46F7-AAC7-BB63A24950ED}"/>
    <cellStyle name="Currency 2 2 2 2 5 2 2 2 2 2 4" xfId="31434" xr:uid="{92C2EDBD-156C-4F52-9C02-D4BC9E9A561C}"/>
    <cellStyle name="Currency 2 2 2 2 5 2 2 2 2 2 5" xfId="46318" xr:uid="{BB82C210-2E5F-4AA7-B64F-9C4CA5D9D870}"/>
    <cellStyle name="Currency 2 2 2 2 5 2 2 2 2 3" xfId="21166" xr:uid="{3B3258A1-90B0-4184-8626-A89C3D311817}"/>
    <cellStyle name="Currency 2 2 2 2 5 2 2 2 2 3 2" xfId="34858" xr:uid="{96A4FD8E-D470-447E-A54C-81716C934104}"/>
    <cellStyle name="Currency 2 2 2 2 5 2 2 2 2 3 3" xfId="49742" xr:uid="{55BA8673-ED2B-4956-BC50-17BE9FB841CB}"/>
    <cellStyle name="Currency 2 2 2 2 5 2 2 2 2 4" xfId="14322" xr:uid="{529A819C-CA90-440E-B032-BEAFDE96CDCB}"/>
    <cellStyle name="Currency 2 2 2 2 5 2 2 2 2 5" xfId="28012" xr:uid="{35DB2B92-54AB-48B7-9F30-CA15670A5AF6}"/>
    <cellStyle name="Currency 2 2 2 2 5 2 2 2 2 6" xfId="42896" xr:uid="{A92F7F0A-EE8D-4E8E-9108-886BD8F015BB}"/>
    <cellStyle name="Currency 2 2 2 2 5 2 2 2 3" xfId="9186" xr:uid="{74CD820C-9B3C-47D3-8207-E00F190C73B1}"/>
    <cellStyle name="Currency 2 2 2 2 5 2 2 2 3 2" xfId="22876" xr:uid="{06BE914A-5DDD-4136-AAC3-5EC2DB6F2BFB}"/>
    <cellStyle name="Currency 2 2 2 2 5 2 2 2 3 2 2" xfId="36568" xr:uid="{42F4CBE7-AB8D-472F-9A3D-96A6726BE812}"/>
    <cellStyle name="Currency 2 2 2 2 5 2 2 2 3 2 3" xfId="51452" xr:uid="{C97FC631-972C-4CAF-BC28-186831FAF9EC}"/>
    <cellStyle name="Currency 2 2 2 2 5 2 2 2 3 3" xfId="16032" xr:uid="{0719B0F5-B00D-4F38-96A3-0A14F1057E9C}"/>
    <cellStyle name="Currency 2 2 2 2 5 2 2 2 3 4" xfId="29722" xr:uid="{9B67B23C-A925-4154-A551-6EA35B026A0A}"/>
    <cellStyle name="Currency 2 2 2 2 5 2 2 2 3 5" xfId="44606" xr:uid="{FD4C4A6B-F61C-4058-893B-47711251DDEA}"/>
    <cellStyle name="Currency 2 2 2 2 5 2 2 2 4" xfId="19454" xr:uid="{F73C8A76-2857-406F-A46D-AF7A79C863AB}"/>
    <cellStyle name="Currency 2 2 2 2 5 2 2 2 4 2" xfId="33146" xr:uid="{426E1629-0B10-4315-A684-FDA12DF83CE6}"/>
    <cellStyle name="Currency 2 2 2 2 5 2 2 2 4 3" xfId="48030" xr:uid="{F37D0638-D6D6-47C2-AAD5-C786C1422139}"/>
    <cellStyle name="Currency 2 2 2 2 5 2 2 2 5" xfId="12610" xr:uid="{F6C6BF59-87AB-41F3-9DF9-645B7E95EE25}"/>
    <cellStyle name="Currency 2 2 2 2 5 2 2 2 6" xfId="26300" xr:uid="{832F8249-71A8-46FF-9307-D949E5FA700E}"/>
    <cellStyle name="Currency 2 2 2 2 5 2 2 2 7" xfId="41184" xr:uid="{E430866A-B911-403C-9D37-FAF8C8181BCC}"/>
    <cellStyle name="Currency 2 2 2 2 5 2 2 3" xfId="7475" xr:uid="{EAB2B8F9-8030-4DC3-A3F2-D620E3E8F48A}"/>
    <cellStyle name="Currency 2 2 2 2 5 2 2 3 2" xfId="10897" xr:uid="{A8E7275F-38D6-47A2-A82C-CA8626BEE2BA}"/>
    <cellStyle name="Currency 2 2 2 2 5 2 2 3 2 2" xfId="24587" xr:uid="{7EA78B82-03D5-477D-AFD7-6EA9A641847A}"/>
    <cellStyle name="Currency 2 2 2 2 5 2 2 3 2 2 2" xfId="38279" xr:uid="{6F823E56-8937-4A08-BE50-5424C8317B1B}"/>
    <cellStyle name="Currency 2 2 2 2 5 2 2 3 2 2 3" xfId="53163" xr:uid="{AF92C52D-A84B-4C33-ACF7-11673C7F6CD1}"/>
    <cellStyle name="Currency 2 2 2 2 5 2 2 3 2 3" xfId="17743" xr:uid="{6BD2A1A7-0927-43F6-A406-2E5229677284}"/>
    <cellStyle name="Currency 2 2 2 2 5 2 2 3 2 4" xfId="31433" xr:uid="{8C123FB6-169A-4245-A2AC-8BCFEF256728}"/>
    <cellStyle name="Currency 2 2 2 2 5 2 2 3 2 5" xfId="46317" xr:uid="{BD0B4BA2-C980-40EA-B079-21FA171D3977}"/>
    <cellStyle name="Currency 2 2 2 2 5 2 2 3 3" xfId="21165" xr:uid="{01EC2352-CFC6-4FA9-9E9A-585D1492E0B7}"/>
    <cellStyle name="Currency 2 2 2 2 5 2 2 3 3 2" xfId="34857" xr:uid="{4516D193-CB77-47CB-93C2-BA24ECC7574D}"/>
    <cellStyle name="Currency 2 2 2 2 5 2 2 3 3 3" xfId="49741" xr:uid="{AD2AE81D-6F8A-42D3-81D0-00C0727DA2DD}"/>
    <cellStyle name="Currency 2 2 2 2 5 2 2 3 4" xfId="14321" xr:uid="{237D001F-581A-4635-AC8B-FF80FE58B634}"/>
    <cellStyle name="Currency 2 2 2 2 5 2 2 3 5" xfId="28011" xr:uid="{052D5119-C7D4-4294-B2A1-394222C2B000}"/>
    <cellStyle name="Currency 2 2 2 2 5 2 2 3 6" xfId="42895" xr:uid="{290CB5AC-13EB-4811-A6AA-401BD66334F9}"/>
    <cellStyle name="Currency 2 2 2 2 5 2 2 4" xfId="9185" xr:uid="{A1620C41-8CC3-444D-A0ED-3DD8E9A31F32}"/>
    <cellStyle name="Currency 2 2 2 2 5 2 2 4 2" xfId="22875" xr:uid="{D2AD7022-5343-4B8F-B6E7-D907C997D9E9}"/>
    <cellStyle name="Currency 2 2 2 2 5 2 2 4 2 2" xfId="36567" xr:uid="{AE663958-FB1D-4B6E-ACD3-5B5C7DEF0772}"/>
    <cellStyle name="Currency 2 2 2 2 5 2 2 4 2 3" xfId="51451" xr:uid="{157C2130-19A7-4289-89EE-B2928807739F}"/>
    <cellStyle name="Currency 2 2 2 2 5 2 2 4 3" xfId="16031" xr:uid="{AA3CB593-3D68-422C-A31F-BB22BB58340B}"/>
    <cellStyle name="Currency 2 2 2 2 5 2 2 4 4" xfId="29721" xr:uid="{5037349C-72D5-4356-B608-CCD125FE8AAE}"/>
    <cellStyle name="Currency 2 2 2 2 5 2 2 4 5" xfId="44605" xr:uid="{7BD91A6B-64FC-4721-A110-2007857B0BB7}"/>
    <cellStyle name="Currency 2 2 2 2 5 2 2 5" xfId="19453" xr:uid="{ED96A321-0091-4B78-8D8E-3909B6FB1D09}"/>
    <cellStyle name="Currency 2 2 2 2 5 2 2 5 2" xfId="33145" xr:uid="{B870FE8F-EF5A-4CB3-826D-F290F6E5BAFF}"/>
    <cellStyle name="Currency 2 2 2 2 5 2 2 5 3" xfId="48029" xr:uid="{127194D7-4BD2-43C2-8B82-3549A7D72822}"/>
    <cellStyle name="Currency 2 2 2 2 5 2 2 6" xfId="12609" xr:uid="{AE3D996A-F3E7-4524-9BDF-C04C451925D3}"/>
    <cellStyle name="Currency 2 2 2 2 5 2 2 7" xfId="26299" xr:uid="{E0F3DB0B-AAE2-4E13-8DB7-68C811F76712}"/>
    <cellStyle name="Currency 2 2 2 2 5 2 2 8" xfId="41183" xr:uid="{D0F8D027-07F4-431E-B800-3A8DD25989C3}"/>
    <cellStyle name="Currency 2 2 2 2 5 2 3" xfId="5764" xr:uid="{B6EEE060-7BFC-4D65-8C47-525D3EAA1C93}"/>
    <cellStyle name="Currency 2 2 2 2 5 2 3 2" xfId="7477" xr:uid="{620F3753-DFCA-4C7E-AA80-4C4B74FCD3B8}"/>
    <cellStyle name="Currency 2 2 2 2 5 2 3 2 2" xfId="10899" xr:uid="{73C3C499-DFB0-43F9-A3C8-FEAE59CB4BF3}"/>
    <cellStyle name="Currency 2 2 2 2 5 2 3 2 2 2" xfId="24589" xr:uid="{9EEA1CCD-D1AC-4440-BA2D-3DD8CD1362CE}"/>
    <cellStyle name="Currency 2 2 2 2 5 2 3 2 2 2 2" xfId="38281" xr:uid="{3781AF2B-776B-4C01-A4EF-E1ABD77CE1C3}"/>
    <cellStyle name="Currency 2 2 2 2 5 2 3 2 2 2 3" xfId="53165" xr:uid="{FBF39D07-EB6C-4A3E-BEAB-41E2336E94AE}"/>
    <cellStyle name="Currency 2 2 2 2 5 2 3 2 2 3" xfId="17745" xr:uid="{E2F795DE-5C35-42BD-BC89-FF967F2925B3}"/>
    <cellStyle name="Currency 2 2 2 2 5 2 3 2 2 4" xfId="31435" xr:uid="{783DEED7-7A60-4D06-82C0-17330DF9FD20}"/>
    <cellStyle name="Currency 2 2 2 2 5 2 3 2 2 5" xfId="46319" xr:uid="{281E167F-BC74-47C8-ABB5-98ED756CF6FB}"/>
    <cellStyle name="Currency 2 2 2 2 5 2 3 2 3" xfId="21167" xr:uid="{1ED38182-36B8-439A-B623-32F6C20340CB}"/>
    <cellStyle name="Currency 2 2 2 2 5 2 3 2 3 2" xfId="34859" xr:uid="{B20CD30F-3DED-471A-AA6A-1E9F7E5DF3DE}"/>
    <cellStyle name="Currency 2 2 2 2 5 2 3 2 3 3" xfId="49743" xr:uid="{7A174086-974C-4EFD-84D4-2D878A6C0CC4}"/>
    <cellStyle name="Currency 2 2 2 2 5 2 3 2 4" xfId="14323" xr:uid="{A0F55548-9BE5-4B56-A2EA-A0523AA54B93}"/>
    <cellStyle name="Currency 2 2 2 2 5 2 3 2 5" xfId="28013" xr:uid="{2716E31F-44A5-4FBE-AAEF-6B71799A5A32}"/>
    <cellStyle name="Currency 2 2 2 2 5 2 3 2 6" xfId="42897" xr:uid="{74C79101-A3BE-4E39-B550-A1A198A3EA71}"/>
    <cellStyle name="Currency 2 2 2 2 5 2 3 3" xfId="9187" xr:uid="{2877DC4B-B10B-4D7D-B2D7-ACFF5D55B888}"/>
    <cellStyle name="Currency 2 2 2 2 5 2 3 3 2" xfId="22877" xr:uid="{044EC3C6-E3A4-456B-843A-F57783EEF7FE}"/>
    <cellStyle name="Currency 2 2 2 2 5 2 3 3 2 2" xfId="36569" xr:uid="{795C1CBD-7B57-4ADA-8C24-5DA325FD711E}"/>
    <cellStyle name="Currency 2 2 2 2 5 2 3 3 2 3" xfId="51453" xr:uid="{17E2936F-F282-487E-990D-EF19F79EACF6}"/>
    <cellStyle name="Currency 2 2 2 2 5 2 3 3 3" xfId="16033" xr:uid="{22CE4AAF-67BC-4ADB-A84F-83D1BF687E09}"/>
    <cellStyle name="Currency 2 2 2 2 5 2 3 3 4" xfId="29723" xr:uid="{022811AA-DC7C-4454-819D-056CC53E9A74}"/>
    <cellStyle name="Currency 2 2 2 2 5 2 3 3 5" xfId="44607" xr:uid="{76E5C0E9-7D7E-4B98-B0AF-41F06A2C1B83}"/>
    <cellStyle name="Currency 2 2 2 2 5 2 3 4" xfId="19455" xr:uid="{35EA5DEF-B8EE-4477-832D-1F4EC14F4237}"/>
    <cellStyle name="Currency 2 2 2 2 5 2 3 4 2" xfId="33147" xr:uid="{AB48EC91-4FCB-4F31-8FC1-E8C94FACB2A1}"/>
    <cellStyle name="Currency 2 2 2 2 5 2 3 4 3" xfId="48031" xr:uid="{A4956F37-5C7B-46FC-8102-1DCB91EEC93E}"/>
    <cellStyle name="Currency 2 2 2 2 5 2 3 5" xfId="12611" xr:uid="{FD36E46E-7BE9-4035-B216-E2CAE7713493}"/>
    <cellStyle name="Currency 2 2 2 2 5 2 3 6" xfId="26301" xr:uid="{17247843-AC26-4A10-8A44-CFA2C0A0B597}"/>
    <cellStyle name="Currency 2 2 2 2 5 2 3 7" xfId="41185" xr:uid="{18176A44-1105-417B-BE5E-EAA7D70F7B20}"/>
    <cellStyle name="Currency 2 2 2 2 5 2 4" xfId="5765" xr:uid="{976E4E55-F850-4607-9862-3FBFFFBF6113}"/>
    <cellStyle name="Currency 2 2 2 2 5 2 4 2" xfId="7478" xr:uid="{F2756403-8FD9-49C8-A348-7CAE5ACEE23D}"/>
    <cellStyle name="Currency 2 2 2 2 5 2 4 2 2" xfId="10900" xr:uid="{C525B56E-D279-46F5-B1B0-30A3AFF7850E}"/>
    <cellStyle name="Currency 2 2 2 2 5 2 4 2 2 2" xfId="24590" xr:uid="{3884DE23-C7AD-43AC-BED6-E2F29FD3ACAE}"/>
    <cellStyle name="Currency 2 2 2 2 5 2 4 2 2 2 2" xfId="38282" xr:uid="{3A8D25EA-DDE9-43DD-8016-3D5BBB042D10}"/>
    <cellStyle name="Currency 2 2 2 2 5 2 4 2 2 2 3" xfId="53166" xr:uid="{8851091D-5155-4226-BBAB-240D743E0695}"/>
    <cellStyle name="Currency 2 2 2 2 5 2 4 2 2 3" xfId="17746" xr:uid="{FEFE6E83-10B1-4A28-8011-FB0E23DF9A60}"/>
    <cellStyle name="Currency 2 2 2 2 5 2 4 2 2 4" xfId="31436" xr:uid="{FF0E1802-FA54-427C-A3A3-E8201AFDFBA1}"/>
    <cellStyle name="Currency 2 2 2 2 5 2 4 2 2 5" xfId="46320" xr:uid="{DD01BC0C-E774-478D-BFA5-979852738B00}"/>
    <cellStyle name="Currency 2 2 2 2 5 2 4 2 3" xfId="21168" xr:uid="{39B09C16-C18B-404D-87AF-4254A7E13338}"/>
    <cellStyle name="Currency 2 2 2 2 5 2 4 2 3 2" xfId="34860" xr:uid="{3668036C-E73C-498C-A063-A28B92C1B83D}"/>
    <cellStyle name="Currency 2 2 2 2 5 2 4 2 3 3" xfId="49744" xr:uid="{291E4875-FEB6-48EF-9A25-1CECC07B1EE5}"/>
    <cellStyle name="Currency 2 2 2 2 5 2 4 2 4" xfId="14324" xr:uid="{54384D50-28E6-4054-873B-DDE643ACC469}"/>
    <cellStyle name="Currency 2 2 2 2 5 2 4 2 5" xfId="28014" xr:uid="{9D9FD417-6AF1-4EDC-B2E0-D11E1F356F65}"/>
    <cellStyle name="Currency 2 2 2 2 5 2 4 2 6" xfId="42898" xr:uid="{44A650DF-782E-4DF8-80D4-D048F8892E34}"/>
    <cellStyle name="Currency 2 2 2 2 5 2 4 3" xfId="9188" xr:uid="{E804D184-E2DA-4E1F-BB8A-A9FE61D52697}"/>
    <cellStyle name="Currency 2 2 2 2 5 2 4 3 2" xfId="22878" xr:uid="{C39E263C-C361-4487-99F0-F77E2580E3E7}"/>
    <cellStyle name="Currency 2 2 2 2 5 2 4 3 2 2" xfId="36570" xr:uid="{818D5762-6FCA-4473-81AD-315092B30E14}"/>
    <cellStyle name="Currency 2 2 2 2 5 2 4 3 2 3" xfId="51454" xr:uid="{623BE6AD-45F6-4B30-81A7-5C42A370FE9C}"/>
    <cellStyle name="Currency 2 2 2 2 5 2 4 3 3" xfId="16034" xr:uid="{749EBB4E-34E9-4D8C-9563-3FB007B18F34}"/>
    <cellStyle name="Currency 2 2 2 2 5 2 4 3 4" xfId="29724" xr:uid="{5C737B3F-D43D-4409-BF61-E20B8CCA5A06}"/>
    <cellStyle name="Currency 2 2 2 2 5 2 4 3 5" xfId="44608" xr:uid="{A0600415-08CD-41FF-BA81-2DF784B87810}"/>
    <cellStyle name="Currency 2 2 2 2 5 2 4 4" xfId="19456" xr:uid="{08FB3204-A4C5-452A-ABA5-39FDA012E63B}"/>
    <cellStyle name="Currency 2 2 2 2 5 2 4 4 2" xfId="33148" xr:uid="{A3F81256-C764-49FB-AB2D-683F46E3671B}"/>
    <cellStyle name="Currency 2 2 2 2 5 2 4 4 3" xfId="48032" xr:uid="{4292647B-61A4-4CCD-9900-34DB42AAC408}"/>
    <cellStyle name="Currency 2 2 2 2 5 2 4 5" xfId="12612" xr:uid="{7254905C-C348-45BF-9AD9-EE90FFC39D60}"/>
    <cellStyle name="Currency 2 2 2 2 5 2 4 6" xfId="26302" xr:uid="{2C0EB78F-5FA8-48F6-A9EF-D78468B33096}"/>
    <cellStyle name="Currency 2 2 2 2 5 2 4 7" xfId="41186" xr:uid="{CB72D691-3DD0-4906-AE50-40C5B519B235}"/>
    <cellStyle name="Currency 2 2 2 2 5 2 5" xfId="7474" xr:uid="{E0880E94-EF64-4811-B796-DD3AEB2586F6}"/>
    <cellStyle name="Currency 2 2 2 2 5 2 5 2" xfId="10896" xr:uid="{9124DB88-5263-4C1E-B472-3561D05DF1C0}"/>
    <cellStyle name="Currency 2 2 2 2 5 2 5 2 2" xfId="24586" xr:uid="{1F2F8D76-F2E2-45FF-A747-09252CE3520B}"/>
    <cellStyle name="Currency 2 2 2 2 5 2 5 2 2 2" xfId="38278" xr:uid="{705A2BB5-86D6-46F1-83EB-9F64856FFF67}"/>
    <cellStyle name="Currency 2 2 2 2 5 2 5 2 2 3" xfId="53162" xr:uid="{6D757031-303F-47DE-996A-E2BCCCCFEA1E}"/>
    <cellStyle name="Currency 2 2 2 2 5 2 5 2 3" xfId="17742" xr:uid="{0AA98092-DB1E-4C9E-893C-3B860EB7CE51}"/>
    <cellStyle name="Currency 2 2 2 2 5 2 5 2 4" xfId="31432" xr:uid="{4C5DBB03-639D-443D-B502-D43409AA3C5B}"/>
    <cellStyle name="Currency 2 2 2 2 5 2 5 2 5" xfId="46316" xr:uid="{B2E0DE1E-71D7-4765-B8E2-60310C1D2CFB}"/>
    <cellStyle name="Currency 2 2 2 2 5 2 5 3" xfId="21164" xr:uid="{F6A9D40A-5535-4D7D-847A-78E9A057B623}"/>
    <cellStyle name="Currency 2 2 2 2 5 2 5 3 2" xfId="34856" xr:uid="{D8C560BF-7BFE-41E0-966E-55DF914E8B08}"/>
    <cellStyle name="Currency 2 2 2 2 5 2 5 3 3" xfId="49740" xr:uid="{18C3B606-CD8F-4687-A420-145E6E937EEF}"/>
    <cellStyle name="Currency 2 2 2 2 5 2 5 4" xfId="14320" xr:uid="{B0B4D074-EF4F-4827-867D-D0E64D5F85E9}"/>
    <cellStyle name="Currency 2 2 2 2 5 2 5 5" xfId="28010" xr:uid="{932C725B-075F-4344-89F7-8F2C4E324884}"/>
    <cellStyle name="Currency 2 2 2 2 5 2 5 6" xfId="42894" xr:uid="{F04C6C37-7156-4CB9-8639-67192407ABFD}"/>
    <cellStyle name="Currency 2 2 2 2 5 2 6" xfId="9184" xr:uid="{43D4457E-0556-42F5-9714-03761B508D1F}"/>
    <cellStyle name="Currency 2 2 2 2 5 2 6 2" xfId="22874" xr:uid="{A6FEFFFB-356B-42DE-BAF0-EFF6405E865A}"/>
    <cellStyle name="Currency 2 2 2 2 5 2 6 2 2" xfId="36566" xr:uid="{ED07B908-16FE-4CA1-91DC-014D12652BA1}"/>
    <cellStyle name="Currency 2 2 2 2 5 2 6 2 3" xfId="51450" xr:uid="{950315F8-48BC-4DD7-8733-34503D277457}"/>
    <cellStyle name="Currency 2 2 2 2 5 2 6 3" xfId="16030" xr:uid="{B4C7673A-D34F-4C0A-B833-C2C33BD13671}"/>
    <cellStyle name="Currency 2 2 2 2 5 2 6 4" xfId="29720" xr:uid="{2FFD8C78-0DA2-4456-970E-55FA3676A398}"/>
    <cellStyle name="Currency 2 2 2 2 5 2 6 5" xfId="44604" xr:uid="{7449012C-CE69-4366-8BB6-461790B2BE04}"/>
    <cellStyle name="Currency 2 2 2 2 5 2 7" xfId="19452" xr:uid="{F5C38C32-9F20-4E9A-A37B-A4A6E62AB5ED}"/>
    <cellStyle name="Currency 2 2 2 2 5 2 7 2" xfId="33144" xr:uid="{892C6F01-9F4C-4BEF-A9FA-88A7438585C2}"/>
    <cellStyle name="Currency 2 2 2 2 5 2 7 3" xfId="48028" xr:uid="{0604B7FD-3CB5-4E4C-A14D-7CDDC75FA76D}"/>
    <cellStyle name="Currency 2 2 2 2 5 2 8" xfId="12608" xr:uid="{A9177BA4-E74D-4F0C-9D78-AF8218E89A85}"/>
    <cellStyle name="Currency 2 2 2 2 5 2 9" xfId="26298" xr:uid="{67C297C9-D4BA-4EF0-853A-DD224D12D6F2}"/>
    <cellStyle name="Currency 2 2 2 2 5 3" xfId="5766" xr:uid="{5A263158-21CF-48A9-AC2D-734C6BB14707}"/>
    <cellStyle name="Currency 2 2 2 2 5 3 10" xfId="41187" xr:uid="{F3A81D87-D0BF-4A49-8261-9B021E1276CB}"/>
    <cellStyle name="Currency 2 2 2 2 5 3 2" xfId="5767" xr:uid="{41076A07-FFE1-4FE3-B963-85E84B7A0955}"/>
    <cellStyle name="Currency 2 2 2 2 5 3 2 2" xfId="5768" xr:uid="{13302D9E-F032-41EF-84BE-DCED392B0602}"/>
    <cellStyle name="Currency 2 2 2 2 5 3 2 2 2" xfId="7481" xr:uid="{71BC1714-A074-4A3D-AF2D-289FFEBE200A}"/>
    <cellStyle name="Currency 2 2 2 2 5 3 2 2 2 2" xfId="10903" xr:uid="{71A41FE7-6DFA-4514-93E9-8668277431ED}"/>
    <cellStyle name="Currency 2 2 2 2 5 3 2 2 2 2 2" xfId="24593" xr:uid="{AF7612C5-3E72-4410-BAB6-9FFBA54B78C5}"/>
    <cellStyle name="Currency 2 2 2 2 5 3 2 2 2 2 2 2" xfId="38285" xr:uid="{17CB6C45-46AE-44A0-B29B-44024AAE802A}"/>
    <cellStyle name="Currency 2 2 2 2 5 3 2 2 2 2 2 3" xfId="53169" xr:uid="{1D0BD441-B8F4-4571-A87D-EDD501FBE512}"/>
    <cellStyle name="Currency 2 2 2 2 5 3 2 2 2 2 3" xfId="17749" xr:uid="{041ED986-B839-43C5-9D8F-267D9F3C7BE6}"/>
    <cellStyle name="Currency 2 2 2 2 5 3 2 2 2 2 4" xfId="31439" xr:uid="{61C616FC-8B20-4871-982B-E1AD02C79FAB}"/>
    <cellStyle name="Currency 2 2 2 2 5 3 2 2 2 2 5" xfId="46323" xr:uid="{87755CB8-99AB-4927-B70F-8EC59A7AD4BC}"/>
    <cellStyle name="Currency 2 2 2 2 5 3 2 2 2 3" xfId="21171" xr:uid="{787CDD0E-D91F-486E-AB0C-21DE9F25D609}"/>
    <cellStyle name="Currency 2 2 2 2 5 3 2 2 2 3 2" xfId="34863" xr:uid="{635D0AC3-040E-4686-B83D-EF0A8CCE7039}"/>
    <cellStyle name="Currency 2 2 2 2 5 3 2 2 2 3 3" xfId="49747" xr:uid="{EB3096D2-1961-4A4D-8897-574587CFBB01}"/>
    <cellStyle name="Currency 2 2 2 2 5 3 2 2 2 4" xfId="14327" xr:uid="{B63A5044-77CB-4512-A0C5-E5919F674101}"/>
    <cellStyle name="Currency 2 2 2 2 5 3 2 2 2 5" xfId="28017" xr:uid="{FCA87649-3B2B-4D15-8BCF-FE0B7ECDC978}"/>
    <cellStyle name="Currency 2 2 2 2 5 3 2 2 2 6" xfId="42901" xr:uid="{F2DA3C54-C8AB-438D-8A02-2407510F62BE}"/>
    <cellStyle name="Currency 2 2 2 2 5 3 2 2 3" xfId="9191" xr:uid="{04A93BD3-BAF0-4FDA-A7BA-8C3928A69631}"/>
    <cellStyle name="Currency 2 2 2 2 5 3 2 2 3 2" xfId="22881" xr:uid="{CB28F311-2BEB-4468-A022-E7154CDF31C4}"/>
    <cellStyle name="Currency 2 2 2 2 5 3 2 2 3 2 2" xfId="36573" xr:uid="{2E94E612-88C3-45C8-BC0C-9D6F8EBEE606}"/>
    <cellStyle name="Currency 2 2 2 2 5 3 2 2 3 2 3" xfId="51457" xr:uid="{B43B8309-7511-4771-9A90-B8608C25E6F2}"/>
    <cellStyle name="Currency 2 2 2 2 5 3 2 2 3 3" xfId="16037" xr:uid="{12F64503-3449-41DC-8824-1E7CC599A2A9}"/>
    <cellStyle name="Currency 2 2 2 2 5 3 2 2 3 4" xfId="29727" xr:uid="{3C857C70-4499-4965-9E86-88D012FFA327}"/>
    <cellStyle name="Currency 2 2 2 2 5 3 2 2 3 5" xfId="44611" xr:uid="{81B17ABD-7EA1-497A-9C20-3FCC58BC5696}"/>
    <cellStyle name="Currency 2 2 2 2 5 3 2 2 4" xfId="19459" xr:uid="{3CCA9BD9-71AB-4C6F-A3C8-F21C75320008}"/>
    <cellStyle name="Currency 2 2 2 2 5 3 2 2 4 2" xfId="33151" xr:uid="{8B53953F-19C5-458F-A9D1-42CA714BFCC7}"/>
    <cellStyle name="Currency 2 2 2 2 5 3 2 2 4 3" xfId="48035" xr:uid="{9C467B9B-AC1B-4983-B377-16787E29823A}"/>
    <cellStyle name="Currency 2 2 2 2 5 3 2 2 5" xfId="12615" xr:uid="{4DB96FE3-D67B-4B18-9E63-05E175765607}"/>
    <cellStyle name="Currency 2 2 2 2 5 3 2 2 6" xfId="26305" xr:uid="{CA178EDC-E3D1-42F4-AE95-778E0AA43FE4}"/>
    <cellStyle name="Currency 2 2 2 2 5 3 2 2 7" xfId="41189" xr:uid="{853EDDCB-DC9C-48B4-8A74-8C664EC1EA78}"/>
    <cellStyle name="Currency 2 2 2 2 5 3 2 3" xfId="7480" xr:uid="{3464049D-358A-4C8C-AF0B-16087E6E7EA6}"/>
    <cellStyle name="Currency 2 2 2 2 5 3 2 3 2" xfId="10902" xr:uid="{E5BDB13A-8D04-4594-AED3-1759E626EFF5}"/>
    <cellStyle name="Currency 2 2 2 2 5 3 2 3 2 2" xfId="24592" xr:uid="{298734FE-F9D3-4D3B-AD7A-C19587C0B209}"/>
    <cellStyle name="Currency 2 2 2 2 5 3 2 3 2 2 2" xfId="38284" xr:uid="{376A794B-7F3C-40D0-91F8-28B0852BAFF5}"/>
    <cellStyle name="Currency 2 2 2 2 5 3 2 3 2 2 3" xfId="53168" xr:uid="{3C4F88D1-D8AC-475D-807D-F8F25F7C2B34}"/>
    <cellStyle name="Currency 2 2 2 2 5 3 2 3 2 3" xfId="17748" xr:uid="{46FA1624-B4C7-4FB8-B336-48C4B9A8F071}"/>
    <cellStyle name="Currency 2 2 2 2 5 3 2 3 2 4" xfId="31438" xr:uid="{522768A8-A44D-4D6B-B26F-0B6EFACD1FF1}"/>
    <cellStyle name="Currency 2 2 2 2 5 3 2 3 2 5" xfId="46322" xr:uid="{B968E3C0-F8FC-4C24-9747-9FC16EBB4394}"/>
    <cellStyle name="Currency 2 2 2 2 5 3 2 3 3" xfId="21170" xr:uid="{7DD80D42-E976-4CD4-AACD-8A25B8A9D607}"/>
    <cellStyle name="Currency 2 2 2 2 5 3 2 3 3 2" xfId="34862" xr:uid="{041DE2F8-7E09-4206-B12B-287AEAF1E945}"/>
    <cellStyle name="Currency 2 2 2 2 5 3 2 3 3 3" xfId="49746" xr:uid="{7CA72B4D-7C87-4FA2-B569-22E0848438DC}"/>
    <cellStyle name="Currency 2 2 2 2 5 3 2 3 4" xfId="14326" xr:uid="{207C1A34-21F0-4131-BE72-82D357611CE4}"/>
    <cellStyle name="Currency 2 2 2 2 5 3 2 3 5" xfId="28016" xr:uid="{708E3B16-B5F6-4C31-9D46-9DAED2038159}"/>
    <cellStyle name="Currency 2 2 2 2 5 3 2 3 6" xfId="42900" xr:uid="{253CC8D5-E4A2-40F3-86AD-F096D832666B}"/>
    <cellStyle name="Currency 2 2 2 2 5 3 2 4" xfId="9190" xr:uid="{797A6F89-65A9-4B01-97D9-EA1800E746A4}"/>
    <cellStyle name="Currency 2 2 2 2 5 3 2 4 2" xfId="22880" xr:uid="{4A3AFB0D-1772-4EAE-920B-A4159AF5F7A6}"/>
    <cellStyle name="Currency 2 2 2 2 5 3 2 4 2 2" xfId="36572" xr:uid="{7F5B2A5F-D14B-4750-889C-E542EDAA3570}"/>
    <cellStyle name="Currency 2 2 2 2 5 3 2 4 2 3" xfId="51456" xr:uid="{2748C2D4-0BD8-40AB-AE7D-1CD6B2F0A939}"/>
    <cellStyle name="Currency 2 2 2 2 5 3 2 4 3" xfId="16036" xr:uid="{A1526034-776B-4D8A-B804-86A0271F78F6}"/>
    <cellStyle name="Currency 2 2 2 2 5 3 2 4 4" xfId="29726" xr:uid="{5920F5DE-BBE1-4458-B066-610663A8FDE7}"/>
    <cellStyle name="Currency 2 2 2 2 5 3 2 4 5" xfId="44610" xr:uid="{DD0B151D-AF08-4E8D-9D63-602A61C8F7C8}"/>
    <cellStyle name="Currency 2 2 2 2 5 3 2 5" xfId="19458" xr:uid="{C4661579-52C4-4CD1-89D0-806958E5D6FC}"/>
    <cellStyle name="Currency 2 2 2 2 5 3 2 5 2" xfId="33150" xr:uid="{D710D17B-850F-47DC-AAF7-B133228848C7}"/>
    <cellStyle name="Currency 2 2 2 2 5 3 2 5 3" xfId="48034" xr:uid="{5F633096-1DC4-4D89-B0D4-1EE897242F53}"/>
    <cellStyle name="Currency 2 2 2 2 5 3 2 6" xfId="12614" xr:uid="{191258F0-4CD4-4EBC-9A56-263A24E6342B}"/>
    <cellStyle name="Currency 2 2 2 2 5 3 2 7" xfId="26304" xr:uid="{E3952AE1-DA73-449F-ADDC-779E4C66E14C}"/>
    <cellStyle name="Currency 2 2 2 2 5 3 2 8" xfId="41188" xr:uid="{F55E771A-A37C-4EF2-B355-C21687F3380B}"/>
    <cellStyle name="Currency 2 2 2 2 5 3 3" xfId="5769" xr:uid="{43A160DF-E0CE-423D-B8CE-F9618334259F}"/>
    <cellStyle name="Currency 2 2 2 2 5 3 3 2" xfId="7482" xr:uid="{BAA9BA9A-114F-4EAE-911D-8EE6E8ED60D9}"/>
    <cellStyle name="Currency 2 2 2 2 5 3 3 2 2" xfId="10904" xr:uid="{B6A8D5C4-BDA6-4849-B430-BC1043382531}"/>
    <cellStyle name="Currency 2 2 2 2 5 3 3 2 2 2" xfId="24594" xr:uid="{AC8809A9-D04A-45FC-A741-B9092906B3C1}"/>
    <cellStyle name="Currency 2 2 2 2 5 3 3 2 2 2 2" xfId="38286" xr:uid="{3105F5EC-5C2F-491C-8DCB-63CEEFC9742E}"/>
    <cellStyle name="Currency 2 2 2 2 5 3 3 2 2 2 3" xfId="53170" xr:uid="{31BACD3B-DB4C-4884-AF39-5B7892E08141}"/>
    <cellStyle name="Currency 2 2 2 2 5 3 3 2 2 3" xfId="17750" xr:uid="{E92BA491-A9F8-4EFC-9264-13ECE41919CA}"/>
    <cellStyle name="Currency 2 2 2 2 5 3 3 2 2 4" xfId="31440" xr:uid="{CA032624-83D9-4B1C-AEFF-2671E4A65225}"/>
    <cellStyle name="Currency 2 2 2 2 5 3 3 2 2 5" xfId="46324" xr:uid="{8BD41F78-77C2-4920-9BB9-826BB44734E9}"/>
    <cellStyle name="Currency 2 2 2 2 5 3 3 2 3" xfId="21172" xr:uid="{9F213DA8-9470-448E-8BF5-6351D79DD4EE}"/>
    <cellStyle name="Currency 2 2 2 2 5 3 3 2 3 2" xfId="34864" xr:uid="{E055F07F-62B0-407A-91C0-856D033BC7CC}"/>
    <cellStyle name="Currency 2 2 2 2 5 3 3 2 3 3" xfId="49748" xr:uid="{3C2641EB-7734-4E6D-9910-78C4B5CFE50E}"/>
    <cellStyle name="Currency 2 2 2 2 5 3 3 2 4" xfId="14328" xr:uid="{EF04E633-8BCF-4252-8AEA-EF9DEB07E3AE}"/>
    <cellStyle name="Currency 2 2 2 2 5 3 3 2 5" xfId="28018" xr:uid="{141C1831-2472-4B32-B6EF-6F225F87FA84}"/>
    <cellStyle name="Currency 2 2 2 2 5 3 3 2 6" xfId="42902" xr:uid="{0653EEE6-F0BD-4404-BACE-1CC02140EF73}"/>
    <cellStyle name="Currency 2 2 2 2 5 3 3 3" xfId="9192" xr:uid="{16518F1B-C29C-429F-A1E3-DAB4DC99D111}"/>
    <cellStyle name="Currency 2 2 2 2 5 3 3 3 2" xfId="22882" xr:uid="{D8DEB8F8-DFD3-4DF5-92E3-1B789D399A5E}"/>
    <cellStyle name="Currency 2 2 2 2 5 3 3 3 2 2" xfId="36574" xr:uid="{55DD6966-A5EC-4191-97B0-C9C92CB99A3D}"/>
    <cellStyle name="Currency 2 2 2 2 5 3 3 3 2 3" xfId="51458" xr:uid="{72BFF3A8-9BB2-4C40-A352-4A9025CC3D3E}"/>
    <cellStyle name="Currency 2 2 2 2 5 3 3 3 3" xfId="16038" xr:uid="{12ABDF82-D871-433E-8B76-E124A4E967C6}"/>
    <cellStyle name="Currency 2 2 2 2 5 3 3 3 4" xfId="29728" xr:uid="{2538ED91-5D3F-483D-8D91-CDA533FF299B}"/>
    <cellStyle name="Currency 2 2 2 2 5 3 3 3 5" xfId="44612" xr:uid="{9188498C-349D-45BE-B500-BEDA1C42D4D6}"/>
    <cellStyle name="Currency 2 2 2 2 5 3 3 4" xfId="19460" xr:uid="{5183EA40-B26E-4BF6-BCA7-A7143CFD0DD1}"/>
    <cellStyle name="Currency 2 2 2 2 5 3 3 4 2" xfId="33152" xr:uid="{ADFB12C5-2C4A-4A2C-B1AD-4E01FC95C2DC}"/>
    <cellStyle name="Currency 2 2 2 2 5 3 3 4 3" xfId="48036" xr:uid="{8E571989-1AE3-4F93-825C-A74EEAE00EC4}"/>
    <cellStyle name="Currency 2 2 2 2 5 3 3 5" xfId="12616" xr:uid="{9EE27034-B6B8-4DF6-A8FB-D00F3E5C0BFA}"/>
    <cellStyle name="Currency 2 2 2 2 5 3 3 6" xfId="26306" xr:uid="{93C60947-1944-404B-8B1E-7B2F43BC21FF}"/>
    <cellStyle name="Currency 2 2 2 2 5 3 3 7" xfId="41190" xr:uid="{0F1BB715-68E9-4D14-B199-DBB108E42E1E}"/>
    <cellStyle name="Currency 2 2 2 2 5 3 4" xfId="5770" xr:uid="{B3F74AAC-E4A5-4211-B698-19C63B28E2D1}"/>
    <cellStyle name="Currency 2 2 2 2 5 3 4 2" xfId="7483" xr:uid="{B20EB739-D504-4022-A7FC-79517169FF48}"/>
    <cellStyle name="Currency 2 2 2 2 5 3 4 2 2" xfId="10905" xr:uid="{671E52FA-D921-4411-A793-C5B3E0D255A6}"/>
    <cellStyle name="Currency 2 2 2 2 5 3 4 2 2 2" xfId="24595" xr:uid="{9A8C8CFE-4E5E-4507-8412-BA82DBC5B88E}"/>
    <cellStyle name="Currency 2 2 2 2 5 3 4 2 2 2 2" xfId="38287" xr:uid="{E40CA6F2-A331-4521-8E96-93DC13156554}"/>
    <cellStyle name="Currency 2 2 2 2 5 3 4 2 2 2 3" xfId="53171" xr:uid="{E6D2C3F9-221B-4809-9014-8EE8FCC3AEE5}"/>
    <cellStyle name="Currency 2 2 2 2 5 3 4 2 2 3" xfId="17751" xr:uid="{41C14B67-06F0-456B-A2A2-0D507AD7BE25}"/>
    <cellStyle name="Currency 2 2 2 2 5 3 4 2 2 4" xfId="31441" xr:uid="{990CE761-80A0-442E-965B-62DC0FDE0CD6}"/>
    <cellStyle name="Currency 2 2 2 2 5 3 4 2 2 5" xfId="46325" xr:uid="{3B2680F3-449D-47F2-B5EA-7FD13D2676F0}"/>
    <cellStyle name="Currency 2 2 2 2 5 3 4 2 3" xfId="21173" xr:uid="{84C24929-F8AE-46F4-87EC-871C15086D2E}"/>
    <cellStyle name="Currency 2 2 2 2 5 3 4 2 3 2" xfId="34865" xr:uid="{E3F5992D-0D15-4E43-AD4E-A1910D8A15CB}"/>
    <cellStyle name="Currency 2 2 2 2 5 3 4 2 3 3" xfId="49749" xr:uid="{49E2268C-57FF-40EE-9B91-A50E6B4594C6}"/>
    <cellStyle name="Currency 2 2 2 2 5 3 4 2 4" xfId="14329" xr:uid="{060D7B21-F30E-4782-89A4-146B4D0DCD72}"/>
    <cellStyle name="Currency 2 2 2 2 5 3 4 2 5" xfId="28019" xr:uid="{78B34722-7FED-4A81-864D-D26902C95EAA}"/>
    <cellStyle name="Currency 2 2 2 2 5 3 4 2 6" xfId="42903" xr:uid="{69AE5954-56E8-4EA9-B9DD-A6BA94E53D8B}"/>
    <cellStyle name="Currency 2 2 2 2 5 3 4 3" xfId="9193" xr:uid="{3425435C-3C0D-45FB-8991-0D28534705CA}"/>
    <cellStyle name="Currency 2 2 2 2 5 3 4 3 2" xfId="22883" xr:uid="{4EC7DDF7-F1FB-4EB1-A749-EA36E58D2BF5}"/>
    <cellStyle name="Currency 2 2 2 2 5 3 4 3 2 2" xfId="36575" xr:uid="{9822DE5E-4EA6-439D-922E-30B4E2AEC1D4}"/>
    <cellStyle name="Currency 2 2 2 2 5 3 4 3 2 3" xfId="51459" xr:uid="{583FB4AF-D979-4EF5-BC2B-07C794C71186}"/>
    <cellStyle name="Currency 2 2 2 2 5 3 4 3 3" xfId="16039" xr:uid="{01AC56E9-8F72-4F01-AFCD-8AD12C98346C}"/>
    <cellStyle name="Currency 2 2 2 2 5 3 4 3 4" xfId="29729" xr:uid="{C385D3B5-7C03-440C-BA37-0E599F02CA20}"/>
    <cellStyle name="Currency 2 2 2 2 5 3 4 3 5" xfId="44613" xr:uid="{6DA6922B-9C54-4DE5-89DD-1EC63C16E265}"/>
    <cellStyle name="Currency 2 2 2 2 5 3 4 4" xfId="19461" xr:uid="{692B165F-9F7E-4DF3-A38B-B739BD7DC0E9}"/>
    <cellStyle name="Currency 2 2 2 2 5 3 4 4 2" xfId="33153" xr:uid="{8696C412-656C-4327-AB4F-FB162F428133}"/>
    <cellStyle name="Currency 2 2 2 2 5 3 4 4 3" xfId="48037" xr:uid="{4A975A38-526F-46D7-9FA6-7914CA250D54}"/>
    <cellStyle name="Currency 2 2 2 2 5 3 4 5" xfId="12617" xr:uid="{2EDAAADA-A808-465D-9AD8-5319737C20BD}"/>
    <cellStyle name="Currency 2 2 2 2 5 3 4 6" xfId="26307" xr:uid="{07F374C0-7A9C-4DC0-9114-43F0387A15CF}"/>
    <cellStyle name="Currency 2 2 2 2 5 3 4 7" xfId="41191" xr:uid="{E7D903B8-81AF-4E9A-B322-DDFAADC24D44}"/>
    <cellStyle name="Currency 2 2 2 2 5 3 5" xfId="7479" xr:uid="{AE4251B8-2B9C-4685-8EC9-AC7467383EE1}"/>
    <cellStyle name="Currency 2 2 2 2 5 3 5 2" xfId="10901" xr:uid="{61CBCEB4-0F68-4ED7-B56D-54B06301569F}"/>
    <cellStyle name="Currency 2 2 2 2 5 3 5 2 2" xfId="24591" xr:uid="{1294B47F-D9E0-447B-8D0C-96C01430AA53}"/>
    <cellStyle name="Currency 2 2 2 2 5 3 5 2 2 2" xfId="38283" xr:uid="{4EFA43EE-9752-4F2D-8B8A-C7124663319F}"/>
    <cellStyle name="Currency 2 2 2 2 5 3 5 2 2 3" xfId="53167" xr:uid="{9D77CA75-D769-4D29-9BF6-071E750CF7F4}"/>
    <cellStyle name="Currency 2 2 2 2 5 3 5 2 3" xfId="17747" xr:uid="{FE3C3A91-772A-421F-9583-D55A09C9A510}"/>
    <cellStyle name="Currency 2 2 2 2 5 3 5 2 4" xfId="31437" xr:uid="{D4C926F1-896A-419D-8ED1-858D504CD3A0}"/>
    <cellStyle name="Currency 2 2 2 2 5 3 5 2 5" xfId="46321" xr:uid="{8D37A3E1-7AC4-465C-BD15-6D9AEBB71B86}"/>
    <cellStyle name="Currency 2 2 2 2 5 3 5 3" xfId="21169" xr:uid="{E79695B9-1FA6-40DE-B7C3-B0498839F52F}"/>
    <cellStyle name="Currency 2 2 2 2 5 3 5 3 2" xfId="34861" xr:uid="{B0550393-E1C5-43FE-9AB6-CC1139B12560}"/>
    <cellStyle name="Currency 2 2 2 2 5 3 5 3 3" xfId="49745" xr:uid="{200193A1-AB04-46B9-B52F-3DDF4610FEB1}"/>
    <cellStyle name="Currency 2 2 2 2 5 3 5 4" xfId="14325" xr:uid="{D84D7D8C-A81C-4C5D-8A35-7209407A8DE9}"/>
    <cellStyle name="Currency 2 2 2 2 5 3 5 5" xfId="28015" xr:uid="{FF29B348-FAF1-4AB3-B50E-B8EE2483F695}"/>
    <cellStyle name="Currency 2 2 2 2 5 3 5 6" xfId="42899" xr:uid="{0B955165-D25B-41C4-868D-8683AA60C175}"/>
    <cellStyle name="Currency 2 2 2 2 5 3 6" xfId="9189" xr:uid="{B0237642-AAAF-4BCB-9B13-3567B5FA92E8}"/>
    <cellStyle name="Currency 2 2 2 2 5 3 6 2" xfId="22879" xr:uid="{28B5B8BF-A717-48C9-BD50-66ED6D08E7C2}"/>
    <cellStyle name="Currency 2 2 2 2 5 3 6 2 2" xfId="36571" xr:uid="{9A0692FE-D59C-4C61-85A2-7DED38FE4534}"/>
    <cellStyle name="Currency 2 2 2 2 5 3 6 2 3" xfId="51455" xr:uid="{A915DB27-B460-4723-813F-135BD9F36669}"/>
    <cellStyle name="Currency 2 2 2 2 5 3 6 3" xfId="16035" xr:uid="{982DAF50-FB88-4F1C-8C2D-70B195ACB0CC}"/>
    <cellStyle name="Currency 2 2 2 2 5 3 6 4" xfId="29725" xr:uid="{80C45D10-7687-4993-8E3E-E077D12FE932}"/>
    <cellStyle name="Currency 2 2 2 2 5 3 6 5" xfId="44609" xr:uid="{5D0B6AE9-2754-4683-9ECE-D5918B7D9418}"/>
    <cellStyle name="Currency 2 2 2 2 5 3 7" xfId="19457" xr:uid="{E17ED54F-04CA-4E1F-A823-20E635A28A9C}"/>
    <cellStyle name="Currency 2 2 2 2 5 3 7 2" xfId="33149" xr:uid="{3316A697-F664-49A7-A105-E1338C890BEA}"/>
    <cellStyle name="Currency 2 2 2 2 5 3 7 3" xfId="48033" xr:uid="{2BA16493-ACC4-4227-9D67-C4F293D462E4}"/>
    <cellStyle name="Currency 2 2 2 2 5 3 8" xfId="12613" xr:uid="{781F8E6B-5504-4244-93AA-E603A7EB675C}"/>
    <cellStyle name="Currency 2 2 2 2 5 3 9" xfId="26303" xr:uid="{D97EBCB4-A81D-4E36-A650-4B8B0A6D1922}"/>
    <cellStyle name="Currency 2 2 2 2 5 4" xfId="5771" xr:uid="{0B8344CD-248D-4FA9-B5FD-8079353FC684}"/>
    <cellStyle name="Currency 2 2 2 2 5 4 2" xfId="5772" xr:uid="{5190BF50-8927-4391-8F7C-7172A8508A97}"/>
    <cellStyle name="Currency 2 2 2 2 5 4 2 2" xfId="7485" xr:uid="{C35AFF27-2DBB-46B5-82F1-6DC07E415D66}"/>
    <cellStyle name="Currency 2 2 2 2 5 4 2 2 2" xfId="10907" xr:uid="{42234445-6806-401B-AB00-16B4181580C2}"/>
    <cellStyle name="Currency 2 2 2 2 5 4 2 2 2 2" xfId="24597" xr:uid="{404E6B9B-BEF6-4001-9765-B4E127AFBE20}"/>
    <cellStyle name="Currency 2 2 2 2 5 4 2 2 2 2 2" xfId="38289" xr:uid="{30DC437F-1F48-4A98-906A-304C6F842E6D}"/>
    <cellStyle name="Currency 2 2 2 2 5 4 2 2 2 2 3" xfId="53173" xr:uid="{E707ACDF-1D2F-4FE4-8C05-50C5A40F0109}"/>
    <cellStyle name="Currency 2 2 2 2 5 4 2 2 2 3" xfId="17753" xr:uid="{8477BCDE-9DFB-4906-8234-FC76C33B683E}"/>
    <cellStyle name="Currency 2 2 2 2 5 4 2 2 2 4" xfId="31443" xr:uid="{B49206DD-95FB-4EA0-84ED-4D08FEB45EAF}"/>
    <cellStyle name="Currency 2 2 2 2 5 4 2 2 2 5" xfId="46327" xr:uid="{EA96E4FB-65C6-4A18-869B-AC15E35CF59D}"/>
    <cellStyle name="Currency 2 2 2 2 5 4 2 2 3" xfId="21175" xr:uid="{10E97FDB-3FBF-4065-9F76-4864FFB82DD1}"/>
    <cellStyle name="Currency 2 2 2 2 5 4 2 2 3 2" xfId="34867" xr:uid="{9C12F68D-14F5-40DB-AC73-F1A39DE3FC7D}"/>
    <cellStyle name="Currency 2 2 2 2 5 4 2 2 3 3" xfId="49751" xr:uid="{13F27933-451C-4258-BA1C-3080C3F39DDC}"/>
    <cellStyle name="Currency 2 2 2 2 5 4 2 2 4" xfId="14331" xr:uid="{544ACBD0-7846-4716-8507-DAF61BCB4B24}"/>
    <cellStyle name="Currency 2 2 2 2 5 4 2 2 5" xfId="28021" xr:uid="{7E2224FA-57C1-43FA-99E2-0F8E2AA5AD10}"/>
    <cellStyle name="Currency 2 2 2 2 5 4 2 2 6" xfId="42905" xr:uid="{DEB25160-3AC7-476E-9D5F-CE505AA8A071}"/>
    <cellStyle name="Currency 2 2 2 2 5 4 2 3" xfId="9195" xr:uid="{891AB65B-4B0D-48C3-AE60-D604197C1C71}"/>
    <cellStyle name="Currency 2 2 2 2 5 4 2 3 2" xfId="22885" xr:uid="{238B3C33-38B8-4324-9096-001910A17C81}"/>
    <cellStyle name="Currency 2 2 2 2 5 4 2 3 2 2" xfId="36577" xr:uid="{A8AEDDE9-965C-4080-94AC-288BB8B232C1}"/>
    <cellStyle name="Currency 2 2 2 2 5 4 2 3 2 3" xfId="51461" xr:uid="{8F4E124C-8CD6-4B8E-AF4C-D7DAAE3038E8}"/>
    <cellStyle name="Currency 2 2 2 2 5 4 2 3 3" xfId="16041" xr:uid="{856E8544-6A91-4CF9-A850-2E7BE492534A}"/>
    <cellStyle name="Currency 2 2 2 2 5 4 2 3 4" xfId="29731" xr:uid="{58147233-E765-4E30-80C9-018FA51A0FD5}"/>
    <cellStyle name="Currency 2 2 2 2 5 4 2 3 5" xfId="44615" xr:uid="{7A7A5E44-7A23-45B8-B460-4738417D60E8}"/>
    <cellStyle name="Currency 2 2 2 2 5 4 2 4" xfId="19463" xr:uid="{ED1F8DBF-31FC-4505-86FA-78D4B65C223A}"/>
    <cellStyle name="Currency 2 2 2 2 5 4 2 4 2" xfId="33155" xr:uid="{880EF26F-3838-4B5E-AE64-06E2CEE1A681}"/>
    <cellStyle name="Currency 2 2 2 2 5 4 2 4 3" xfId="48039" xr:uid="{CEAEAD1F-49B9-4D77-BF30-DBC7D6D23C82}"/>
    <cellStyle name="Currency 2 2 2 2 5 4 2 5" xfId="12619" xr:uid="{5018E22F-C568-4DDD-9F15-855256E3FDF7}"/>
    <cellStyle name="Currency 2 2 2 2 5 4 2 6" xfId="26309" xr:uid="{21F6308A-0002-48CE-8DE4-3462E3B3E2DD}"/>
    <cellStyle name="Currency 2 2 2 2 5 4 2 7" xfId="41193" xr:uid="{9738B7B2-07C3-4ABB-9251-1CCE2812EDF1}"/>
    <cellStyle name="Currency 2 2 2 2 5 4 3" xfId="7484" xr:uid="{6C38BCB9-7619-4DB9-8B55-03DB8774E501}"/>
    <cellStyle name="Currency 2 2 2 2 5 4 3 2" xfId="10906" xr:uid="{2D7ECB62-27BD-4F4C-9B19-80525C8880BF}"/>
    <cellStyle name="Currency 2 2 2 2 5 4 3 2 2" xfId="24596" xr:uid="{FF07C660-AB2B-45DB-ABCF-D22E086F91B0}"/>
    <cellStyle name="Currency 2 2 2 2 5 4 3 2 2 2" xfId="38288" xr:uid="{53070B16-30F5-4679-98D6-D003946CAE8C}"/>
    <cellStyle name="Currency 2 2 2 2 5 4 3 2 2 3" xfId="53172" xr:uid="{AA8B03CC-34CC-490F-89CF-428CCF484210}"/>
    <cellStyle name="Currency 2 2 2 2 5 4 3 2 3" xfId="17752" xr:uid="{AD289BD5-971F-4788-A8A7-6AC25D6D62B9}"/>
    <cellStyle name="Currency 2 2 2 2 5 4 3 2 4" xfId="31442" xr:uid="{B493B525-272E-4B60-BB57-44247BF75342}"/>
    <cellStyle name="Currency 2 2 2 2 5 4 3 2 5" xfId="46326" xr:uid="{E6762711-9D2B-40CC-98E9-1147D56B0121}"/>
    <cellStyle name="Currency 2 2 2 2 5 4 3 3" xfId="21174" xr:uid="{C39D1A02-9204-4363-8E2F-DDF194F8C936}"/>
    <cellStyle name="Currency 2 2 2 2 5 4 3 3 2" xfId="34866" xr:uid="{99D49EEA-F512-4B33-B245-A90B2B7F96E2}"/>
    <cellStyle name="Currency 2 2 2 2 5 4 3 3 3" xfId="49750" xr:uid="{2FFD2E32-7B81-48C8-AD13-514A83A98E2C}"/>
    <cellStyle name="Currency 2 2 2 2 5 4 3 4" xfId="14330" xr:uid="{DD53AB29-CA55-4A9B-9EF8-F43957A55C1F}"/>
    <cellStyle name="Currency 2 2 2 2 5 4 3 5" xfId="28020" xr:uid="{427F5D40-5432-404A-AFA2-680F1483E5F0}"/>
    <cellStyle name="Currency 2 2 2 2 5 4 3 6" xfId="42904" xr:uid="{8D050AD1-AD3D-463C-B549-B4175FFEBA45}"/>
    <cellStyle name="Currency 2 2 2 2 5 4 4" xfId="9194" xr:uid="{C1177E10-A0FF-45A3-B8D4-F6F1FBD96DCB}"/>
    <cellStyle name="Currency 2 2 2 2 5 4 4 2" xfId="22884" xr:uid="{14DAD13D-4D19-48A1-8907-F6258CDD317D}"/>
    <cellStyle name="Currency 2 2 2 2 5 4 4 2 2" xfId="36576" xr:uid="{4770CC9B-69D2-417B-B5C4-064508AE66AC}"/>
    <cellStyle name="Currency 2 2 2 2 5 4 4 2 3" xfId="51460" xr:uid="{757F2E7F-1A59-4EB5-85A9-A9292E996F3C}"/>
    <cellStyle name="Currency 2 2 2 2 5 4 4 3" xfId="16040" xr:uid="{1B9D9F3C-189E-4343-AAF7-7375FABC7B24}"/>
    <cellStyle name="Currency 2 2 2 2 5 4 4 4" xfId="29730" xr:uid="{16E01CF9-D3EA-44D7-9BA8-B3DFCCD649D8}"/>
    <cellStyle name="Currency 2 2 2 2 5 4 4 5" xfId="44614" xr:uid="{24051CB1-2E60-41DB-A172-64C0206BE09D}"/>
    <cellStyle name="Currency 2 2 2 2 5 4 5" xfId="19462" xr:uid="{762CFC45-6CD6-4A6B-958B-D8100B142690}"/>
    <cellStyle name="Currency 2 2 2 2 5 4 5 2" xfId="33154" xr:uid="{7B867977-B688-4B5F-BD0A-A6CF091A68D6}"/>
    <cellStyle name="Currency 2 2 2 2 5 4 5 3" xfId="48038" xr:uid="{C5C4B0BD-89FF-478C-A324-74766A37DCF7}"/>
    <cellStyle name="Currency 2 2 2 2 5 4 6" xfId="12618" xr:uid="{24BADD0D-47D5-4676-A22D-957B6C0D97B1}"/>
    <cellStyle name="Currency 2 2 2 2 5 4 7" xfId="26308" xr:uid="{6B1DA0FA-50DC-4C2B-8067-DB6832D95551}"/>
    <cellStyle name="Currency 2 2 2 2 5 4 8" xfId="41192" xr:uid="{B6AD66A9-0DEE-4745-9B1F-467419701BD7}"/>
    <cellStyle name="Currency 2 2 2 2 5 5" xfId="5773" xr:uid="{A8AD9B21-1CBF-4BD8-89F3-2CF0C2D8771B}"/>
    <cellStyle name="Currency 2 2 2 2 5 5 2" xfId="7486" xr:uid="{C00A16A4-B5C2-45AA-B04E-0C6AEEA4AC41}"/>
    <cellStyle name="Currency 2 2 2 2 5 5 2 2" xfId="10908" xr:uid="{2F4B0784-97E2-4744-85CA-FFB153A4A7EB}"/>
    <cellStyle name="Currency 2 2 2 2 5 5 2 2 2" xfId="24598" xr:uid="{B696A450-FD1D-4C78-B21B-91A1A438C7C3}"/>
    <cellStyle name="Currency 2 2 2 2 5 5 2 2 2 2" xfId="38290" xr:uid="{B681B17B-DA16-4E39-94FD-0AB50432B463}"/>
    <cellStyle name="Currency 2 2 2 2 5 5 2 2 2 3" xfId="53174" xr:uid="{1BB3DEED-CADA-4B29-A581-E85F2FB9B104}"/>
    <cellStyle name="Currency 2 2 2 2 5 5 2 2 3" xfId="17754" xr:uid="{A7958025-F545-4FA8-80A4-D56001459957}"/>
    <cellStyle name="Currency 2 2 2 2 5 5 2 2 4" xfId="31444" xr:uid="{3A807FD4-7072-4A37-8BF8-A3982CEAFFD7}"/>
    <cellStyle name="Currency 2 2 2 2 5 5 2 2 5" xfId="46328" xr:uid="{5C5D3AC6-E99C-4223-BC6D-92A77CB96D5E}"/>
    <cellStyle name="Currency 2 2 2 2 5 5 2 3" xfId="21176" xr:uid="{EDF62890-F582-40C7-A859-1742A3A8B2B1}"/>
    <cellStyle name="Currency 2 2 2 2 5 5 2 3 2" xfId="34868" xr:uid="{F2138289-8854-4856-9FFB-15639BCB3434}"/>
    <cellStyle name="Currency 2 2 2 2 5 5 2 3 3" xfId="49752" xr:uid="{E4246BE4-01CB-4CD4-96BF-28A9671C08C8}"/>
    <cellStyle name="Currency 2 2 2 2 5 5 2 4" xfId="14332" xr:uid="{878E5A0C-4816-4830-92D2-F755B88D4188}"/>
    <cellStyle name="Currency 2 2 2 2 5 5 2 5" xfId="28022" xr:uid="{C2992109-B26E-4759-9302-888D6468D259}"/>
    <cellStyle name="Currency 2 2 2 2 5 5 2 6" xfId="42906" xr:uid="{29280A8B-5B4F-4F73-BEEC-268A4876A053}"/>
    <cellStyle name="Currency 2 2 2 2 5 5 3" xfId="9196" xr:uid="{9DF3D564-3AD1-4F29-BF1F-E64644E4D8F2}"/>
    <cellStyle name="Currency 2 2 2 2 5 5 3 2" xfId="22886" xr:uid="{72CE4921-60F6-42DA-8192-5267A3A4F5D7}"/>
    <cellStyle name="Currency 2 2 2 2 5 5 3 2 2" xfId="36578" xr:uid="{6BD7FE6B-4C03-4B50-9935-36DBE2459C91}"/>
    <cellStyle name="Currency 2 2 2 2 5 5 3 2 3" xfId="51462" xr:uid="{439B4E1E-7460-4FFD-9348-986644A51B7C}"/>
    <cellStyle name="Currency 2 2 2 2 5 5 3 3" xfId="16042" xr:uid="{0F38A5FE-3B8A-47B7-8E71-8C38E0935B21}"/>
    <cellStyle name="Currency 2 2 2 2 5 5 3 4" xfId="29732" xr:uid="{1BAAA0BF-E43C-4D1C-B688-C0D1A6DEE476}"/>
    <cellStyle name="Currency 2 2 2 2 5 5 3 5" xfId="44616" xr:uid="{99081D0D-FDE3-46EE-8DAA-7F38EDCE907A}"/>
    <cellStyle name="Currency 2 2 2 2 5 5 4" xfId="19464" xr:uid="{FB67DCDD-7B46-4AE4-A87E-44E9ADD1E10B}"/>
    <cellStyle name="Currency 2 2 2 2 5 5 4 2" xfId="33156" xr:uid="{75C7B08A-7A26-4600-AC57-EB5EDF85F810}"/>
    <cellStyle name="Currency 2 2 2 2 5 5 4 3" xfId="48040" xr:uid="{C702D355-AEDA-4931-AAF6-3B1B9292C83D}"/>
    <cellStyle name="Currency 2 2 2 2 5 5 5" xfId="12620" xr:uid="{F8BE96E4-1079-4626-A194-8A7B71C0B1E8}"/>
    <cellStyle name="Currency 2 2 2 2 5 5 6" xfId="26310" xr:uid="{88B86664-5525-40DD-9EAA-4C54EAEE52B0}"/>
    <cellStyle name="Currency 2 2 2 2 5 5 7" xfId="41194" xr:uid="{23F3C1E6-A3EC-4D50-8306-BDC48106F0B6}"/>
    <cellStyle name="Currency 2 2 2 2 5 6" xfId="5774" xr:uid="{D60DF074-ED5F-463B-BA27-60B9045C60A6}"/>
    <cellStyle name="Currency 2 2 2 2 5 6 2" xfId="7487" xr:uid="{BA8E7415-BC61-4C16-B2A6-AF0E0CF941B0}"/>
    <cellStyle name="Currency 2 2 2 2 5 6 2 2" xfId="10909" xr:uid="{6CB7238E-3F74-4774-921F-E5087E69A790}"/>
    <cellStyle name="Currency 2 2 2 2 5 6 2 2 2" xfId="24599" xr:uid="{12960F1E-C1CC-4F50-A9BE-5AF4FCE18B4C}"/>
    <cellStyle name="Currency 2 2 2 2 5 6 2 2 2 2" xfId="38291" xr:uid="{BCF836C3-1A55-4718-9896-DF1FFC228E47}"/>
    <cellStyle name="Currency 2 2 2 2 5 6 2 2 2 3" xfId="53175" xr:uid="{0F9737FB-565A-4AC3-AFBD-CEA2028AE909}"/>
    <cellStyle name="Currency 2 2 2 2 5 6 2 2 3" xfId="17755" xr:uid="{A6406C15-B101-4F17-84E7-12D9E802566A}"/>
    <cellStyle name="Currency 2 2 2 2 5 6 2 2 4" xfId="31445" xr:uid="{AA94CCA7-5C52-4D86-8334-8F51006380B3}"/>
    <cellStyle name="Currency 2 2 2 2 5 6 2 2 5" xfId="46329" xr:uid="{C23C84B5-35EE-480D-9B8A-A485DF11C4F8}"/>
    <cellStyle name="Currency 2 2 2 2 5 6 2 3" xfId="21177" xr:uid="{CAB4846A-5326-4706-A498-EA90768C316A}"/>
    <cellStyle name="Currency 2 2 2 2 5 6 2 3 2" xfId="34869" xr:uid="{19BEF5E6-D17C-44CE-A2EE-09F37F07A384}"/>
    <cellStyle name="Currency 2 2 2 2 5 6 2 3 3" xfId="49753" xr:uid="{D0E94450-FF29-458D-9DE4-5A3F556DC712}"/>
    <cellStyle name="Currency 2 2 2 2 5 6 2 4" xfId="14333" xr:uid="{9B471D50-C406-4C87-B679-3EA47FC39D0B}"/>
    <cellStyle name="Currency 2 2 2 2 5 6 2 5" xfId="28023" xr:uid="{64413098-4C46-4A69-92C9-E2DF2A709E0C}"/>
    <cellStyle name="Currency 2 2 2 2 5 6 2 6" xfId="42907" xr:uid="{B6BD9B0C-B31D-4F31-8B36-4ED6E70D9415}"/>
    <cellStyle name="Currency 2 2 2 2 5 6 3" xfId="9197" xr:uid="{F6F1EF40-2DBD-41A1-B6F1-8B9E3BB77843}"/>
    <cellStyle name="Currency 2 2 2 2 5 6 3 2" xfId="22887" xr:uid="{1D6E8492-6309-43DC-B352-A563971448C5}"/>
    <cellStyle name="Currency 2 2 2 2 5 6 3 2 2" xfId="36579" xr:uid="{AC03319D-F4D6-4668-981A-BAC3876F3AC0}"/>
    <cellStyle name="Currency 2 2 2 2 5 6 3 2 3" xfId="51463" xr:uid="{980A0FAE-DC59-4D0F-8285-28E8701246D1}"/>
    <cellStyle name="Currency 2 2 2 2 5 6 3 3" xfId="16043" xr:uid="{77A4F0EE-2674-4064-97E3-B4ADD656709E}"/>
    <cellStyle name="Currency 2 2 2 2 5 6 3 4" xfId="29733" xr:uid="{A08FF90B-1718-4CA6-AB5E-992E3556180E}"/>
    <cellStyle name="Currency 2 2 2 2 5 6 3 5" xfId="44617" xr:uid="{E53D9857-65B1-454F-B9D6-A71D139C3A16}"/>
    <cellStyle name="Currency 2 2 2 2 5 6 4" xfId="19465" xr:uid="{866B3DBA-5B7F-4BA7-A0D6-063CC469EE46}"/>
    <cellStyle name="Currency 2 2 2 2 5 6 4 2" xfId="33157" xr:uid="{9E50A260-A09F-4718-A3D4-DFE1490B523E}"/>
    <cellStyle name="Currency 2 2 2 2 5 6 4 3" xfId="48041" xr:uid="{E633A8B7-A301-4941-9FBD-91EA3C73A6C5}"/>
    <cellStyle name="Currency 2 2 2 2 5 6 5" xfId="12621" xr:uid="{C533D712-4A35-4184-816A-0DFD5769ECFC}"/>
    <cellStyle name="Currency 2 2 2 2 5 6 6" xfId="26311" xr:uid="{AAF240C6-EDA4-4E9C-A431-39D0C553BF19}"/>
    <cellStyle name="Currency 2 2 2 2 5 6 7" xfId="41195" xr:uid="{35F05E1F-30B4-4CAF-B1EF-7729936CE7A4}"/>
    <cellStyle name="Currency 2 2 2 2 5 7" xfId="7473" xr:uid="{F0D0BB1F-29D0-4287-B052-82EFC5948890}"/>
    <cellStyle name="Currency 2 2 2 2 5 7 2" xfId="10895" xr:uid="{BA62B685-B1E9-4409-ADBF-E13216494C5F}"/>
    <cellStyle name="Currency 2 2 2 2 5 7 2 2" xfId="24585" xr:uid="{25C60C35-6FE7-441C-9381-24A81084DD56}"/>
    <cellStyle name="Currency 2 2 2 2 5 7 2 2 2" xfId="38277" xr:uid="{575B13E9-7517-4081-9324-7BFBD5055953}"/>
    <cellStyle name="Currency 2 2 2 2 5 7 2 2 3" xfId="53161" xr:uid="{B6E62A29-EC6E-45F0-A131-D5DF103474A3}"/>
    <cellStyle name="Currency 2 2 2 2 5 7 2 3" xfId="17741" xr:uid="{6969DC7C-2003-4F44-BD2A-6A348F45239B}"/>
    <cellStyle name="Currency 2 2 2 2 5 7 2 4" xfId="31431" xr:uid="{1016C1B2-CD77-41FF-95DE-8CD0848305A4}"/>
    <cellStyle name="Currency 2 2 2 2 5 7 2 5" xfId="46315" xr:uid="{6EBF5758-F715-4FED-B085-0AE3BC1E01ED}"/>
    <cellStyle name="Currency 2 2 2 2 5 7 3" xfId="21163" xr:uid="{1C325510-54E3-4B81-8CF2-77B55A92823F}"/>
    <cellStyle name="Currency 2 2 2 2 5 7 3 2" xfId="34855" xr:uid="{47459962-4385-4D1C-BE5E-ACACC24ADCB7}"/>
    <cellStyle name="Currency 2 2 2 2 5 7 3 3" xfId="49739" xr:uid="{F7A6204D-16CC-4C87-B763-7E541DD6A608}"/>
    <cellStyle name="Currency 2 2 2 2 5 7 4" xfId="14319" xr:uid="{A6A636D9-0518-4E33-A964-9322FAA6EB16}"/>
    <cellStyle name="Currency 2 2 2 2 5 7 5" xfId="28009" xr:uid="{84373D19-6F95-4F2E-9667-1548B13FDE5E}"/>
    <cellStyle name="Currency 2 2 2 2 5 7 6" xfId="42893" xr:uid="{06DEE121-3DFC-4A20-AA28-A9F626863636}"/>
    <cellStyle name="Currency 2 2 2 2 5 8" xfId="9183" xr:uid="{823D8A4F-F509-45EB-94B2-609804C26640}"/>
    <cellStyle name="Currency 2 2 2 2 5 8 2" xfId="22873" xr:uid="{6C097617-A89C-411A-AA42-FE46FC08F8DD}"/>
    <cellStyle name="Currency 2 2 2 2 5 8 2 2" xfId="36565" xr:uid="{5BE9CFBD-FA8D-438F-B677-475B3B24886C}"/>
    <cellStyle name="Currency 2 2 2 2 5 8 2 3" xfId="51449" xr:uid="{F14817A5-12EE-4CE4-9E59-C03AB2AA2292}"/>
    <cellStyle name="Currency 2 2 2 2 5 8 3" xfId="16029" xr:uid="{C677C681-6F26-4305-94C9-5C152BC2B4E8}"/>
    <cellStyle name="Currency 2 2 2 2 5 8 4" xfId="29719" xr:uid="{1FA408D5-CD08-4A1F-A6CD-38462DD64291}"/>
    <cellStyle name="Currency 2 2 2 2 5 8 5" xfId="44603" xr:uid="{012CEDC9-202B-4954-B7D6-380C9A6E201C}"/>
    <cellStyle name="Currency 2 2 2 2 5 9" xfId="19451" xr:uid="{1008BC57-466E-477B-8A6D-238304C9714F}"/>
    <cellStyle name="Currency 2 2 2 2 5 9 2" xfId="33143" xr:uid="{441E9960-155E-40FF-A855-E3BC22120ED6}"/>
    <cellStyle name="Currency 2 2 2 2 5 9 3" xfId="48027" xr:uid="{3CA59588-DC49-4881-8D15-F5341C653DB9}"/>
    <cellStyle name="Currency 2 2 2 2 6" xfId="5775" xr:uid="{9C424748-8018-4E5F-BDC0-C7C59CD3EC56}"/>
    <cellStyle name="Currency 2 2 2 2 6 10" xfId="41196" xr:uid="{DEBB6504-AB6B-4E99-9A2D-D87C2B146EB1}"/>
    <cellStyle name="Currency 2 2 2 2 6 2" xfId="5776" xr:uid="{4FF9D67E-5BD1-4BC1-9940-9AE19A097D80}"/>
    <cellStyle name="Currency 2 2 2 2 6 2 2" xfId="5777" xr:uid="{E0BDA2D6-DF68-4BB7-B3E4-AF162455462B}"/>
    <cellStyle name="Currency 2 2 2 2 6 2 2 2" xfId="7490" xr:uid="{7C11CF71-1FE6-49A2-8876-8F1D86064F15}"/>
    <cellStyle name="Currency 2 2 2 2 6 2 2 2 2" xfId="10912" xr:uid="{40C5F321-3E53-4A59-A1B7-CB44C7B2E151}"/>
    <cellStyle name="Currency 2 2 2 2 6 2 2 2 2 2" xfId="24602" xr:uid="{9FB9D206-C467-4A44-825D-742EADBB6AEE}"/>
    <cellStyle name="Currency 2 2 2 2 6 2 2 2 2 2 2" xfId="38294" xr:uid="{36F5310D-353C-4B74-AB83-BC10A01CFC30}"/>
    <cellStyle name="Currency 2 2 2 2 6 2 2 2 2 2 3" xfId="53178" xr:uid="{204984C5-0D96-4689-8C26-91C1625C5CE0}"/>
    <cellStyle name="Currency 2 2 2 2 6 2 2 2 2 3" xfId="17758" xr:uid="{9ECA803D-FDEE-4BFC-B982-E435C0883838}"/>
    <cellStyle name="Currency 2 2 2 2 6 2 2 2 2 4" xfId="31448" xr:uid="{522E41BE-FD20-4BFD-BEB7-356EF94481F5}"/>
    <cellStyle name="Currency 2 2 2 2 6 2 2 2 2 5" xfId="46332" xr:uid="{D6CECBC9-2B78-4E09-BA90-20FC751AAC99}"/>
    <cellStyle name="Currency 2 2 2 2 6 2 2 2 3" xfId="21180" xr:uid="{B5D8D891-55E2-4994-BBD7-BF32CC915CE6}"/>
    <cellStyle name="Currency 2 2 2 2 6 2 2 2 3 2" xfId="34872" xr:uid="{3DDE3FDD-355E-4B19-8145-3123AB0013E9}"/>
    <cellStyle name="Currency 2 2 2 2 6 2 2 2 3 3" xfId="49756" xr:uid="{73449C57-B509-4D03-9C41-C2E025847030}"/>
    <cellStyle name="Currency 2 2 2 2 6 2 2 2 4" xfId="14336" xr:uid="{77D46431-A104-4821-9BB5-E4C3DDA6C092}"/>
    <cellStyle name="Currency 2 2 2 2 6 2 2 2 5" xfId="28026" xr:uid="{2F3711DB-364B-4E6D-9100-4871FBDA11ED}"/>
    <cellStyle name="Currency 2 2 2 2 6 2 2 2 6" xfId="42910" xr:uid="{4CE4F917-7857-4508-B4E3-72A42F17CB78}"/>
    <cellStyle name="Currency 2 2 2 2 6 2 2 3" xfId="9200" xr:uid="{D6EA4D11-FE65-45DC-AAA8-6042E794BC67}"/>
    <cellStyle name="Currency 2 2 2 2 6 2 2 3 2" xfId="22890" xr:uid="{B226DBB2-B512-476C-A8B8-16C5DF65CAC7}"/>
    <cellStyle name="Currency 2 2 2 2 6 2 2 3 2 2" xfId="36582" xr:uid="{A1438EDA-7FAA-48A6-B142-F4497857F9C0}"/>
    <cellStyle name="Currency 2 2 2 2 6 2 2 3 2 3" xfId="51466" xr:uid="{35896B5E-826F-4901-8B9A-7BE96F5746B6}"/>
    <cellStyle name="Currency 2 2 2 2 6 2 2 3 3" xfId="16046" xr:uid="{7EBA5E4C-9166-4937-8412-84774ECA7D99}"/>
    <cellStyle name="Currency 2 2 2 2 6 2 2 3 4" xfId="29736" xr:uid="{2552F73D-1D2E-4E32-A7D4-DAB40C5564A2}"/>
    <cellStyle name="Currency 2 2 2 2 6 2 2 3 5" xfId="44620" xr:uid="{8B293A28-D9AF-4312-822F-FCA6154CB40D}"/>
    <cellStyle name="Currency 2 2 2 2 6 2 2 4" xfId="19468" xr:uid="{98C27751-BF2C-4FAC-A14A-809D5B2779D6}"/>
    <cellStyle name="Currency 2 2 2 2 6 2 2 4 2" xfId="33160" xr:uid="{A1C0D154-CB98-488A-BF7F-F989BE82A48C}"/>
    <cellStyle name="Currency 2 2 2 2 6 2 2 4 3" xfId="48044" xr:uid="{9BBBE2C2-590A-466F-859F-DEC0F1DD1973}"/>
    <cellStyle name="Currency 2 2 2 2 6 2 2 5" xfId="12624" xr:uid="{F4724C1F-EF7E-4600-B526-C5FF3DBEB1A4}"/>
    <cellStyle name="Currency 2 2 2 2 6 2 2 6" xfId="26314" xr:uid="{EF001635-C0F6-4677-ABAC-9357BA73883A}"/>
    <cellStyle name="Currency 2 2 2 2 6 2 2 7" xfId="41198" xr:uid="{B2E81D8A-0DB1-4B9F-8114-14A622B313F8}"/>
    <cellStyle name="Currency 2 2 2 2 6 2 3" xfId="7489" xr:uid="{CE08636B-2C39-4340-9D5A-2393782AAC90}"/>
    <cellStyle name="Currency 2 2 2 2 6 2 3 2" xfId="10911" xr:uid="{1D47690C-8232-480E-B238-50D78FEA0A45}"/>
    <cellStyle name="Currency 2 2 2 2 6 2 3 2 2" xfId="24601" xr:uid="{CAA2C06A-6476-402B-AE48-0DD376DCCD63}"/>
    <cellStyle name="Currency 2 2 2 2 6 2 3 2 2 2" xfId="38293" xr:uid="{63B43BCE-8ECF-44FC-9D11-FD3D0159CDB7}"/>
    <cellStyle name="Currency 2 2 2 2 6 2 3 2 2 3" xfId="53177" xr:uid="{6815E4AC-5E40-4341-846B-A1DA1B9D7A96}"/>
    <cellStyle name="Currency 2 2 2 2 6 2 3 2 3" xfId="17757" xr:uid="{75EBC909-A1B6-44DB-A1C9-3D64676EB2F4}"/>
    <cellStyle name="Currency 2 2 2 2 6 2 3 2 4" xfId="31447" xr:uid="{0B3CA666-884A-45A7-9C65-B2FC737AFFBF}"/>
    <cellStyle name="Currency 2 2 2 2 6 2 3 2 5" xfId="46331" xr:uid="{41CA1387-73BA-4688-B444-CA82FF9CD5C4}"/>
    <cellStyle name="Currency 2 2 2 2 6 2 3 3" xfId="21179" xr:uid="{407A2FC6-4CE0-4A41-8554-A5E01D164C22}"/>
    <cellStyle name="Currency 2 2 2 2 6 2 3 3 2" xfId="34871" xr:uid="{21CDCBE6-7298-41FA-8C80-7DA1CA7967A2}"/>
    <cellStyle name="Currency 2 2 2 2 6 2 3 3 3" xfId="49755" xr:uid="{1D34D02B-999D-4CA9-B894-22E22CBD8846}"/>
    <cellStyle name="Currency 2 2 2 2 6 2 3 4" xfId="14335" xr:uid="{351E0388-0EF3-4D01-BECB-EBAEA03D0672}"/>
    <cellStyle name="Currency 2 2 2 2 6 2 3 5" xfId="28025" xr:uid="{BC9A0AFA-B64C-43BF-A8D5-BAC900D129CE}"/>
    <cellStyle name="Currency 2 2 2 2 6 2 3 6" xfId="42909" xr:uid="{F7089475-E088-4173-B594-0E0D944B4324}"/>
    <cellStyle name="Currency 2 2 2 2 6 2 4" xfId="9199" xr:uid="{6A01640A-8D8E-454D-9003-78FF460FC039}"/>
    <cellStyle name="Currency 2 2 2 2 6 2 4 2" xfId="22889" xr:uid="{AF126D5A-ADE2-490B-89D9-1DD1E403E525}"/>
    <cellStyle name="Currency 2 2 2 2 6 2 4 2 2" xfId="36581" xr:uid="{AD587158-1CBA-44CF-B2E7-F0CBAAEC23FC}"/>
    <cellStyle name="Currency 2 2 2 2 6 2 4 2 3" xfId="51465" xr:uid="{B3CCA21C-A88C-4FD7-B937-FF2AEFD75C02}"/>
    <cellStyle name="Currency 2 2 2 2 6 2 4 3" xfId="16045" xr:uid="{065B2035-6A32-487E-848D-EF93CF29C496}"/>
    <cellStyle name="Currency 2 2 2 2 6 2 4 4" xfId="29735" xr:uid="{A7AEC46F-5535-45FB-A43F-A36E511E32D3}"/>
    <cellStyle name="Currency 2 2 2 2 6 2 4 5" xfId="44619" xr:uid="{A828A681-8B4F-4CC9-9613-B61ACC6E109F}"/>
    <cellStyle name="Currency 2 2 2 2 6 2 5" xfId="19467" xr:uid="{F84CB38E-A857-4054-9D9B-05B39A78BD76}"/>
    <cellStyle name="Currency 2 2 2 2 6 2 5 2" xfId="33159" xr:uid="{DB853B5A-E407-4E3D-A059-42DBCB5B6464}"/>
    <cellStyle name="Currency 2 2 2 2 6 2 5 3" xfId="48043" xr:uid="{29D7A148-4243-4559-B766-8A1FCA16F053}"/>
    <cellStyle name="Currency 2 2 2 2 6 2 6" xfId="12623" xr:uid="{DE71FD89-7ABA-49B2-BCE0-C7F25F073EA5}"/>
    <cellStyle name="Currency 2 2 2 2 6 2 7" xfId="26313" xr:uid="{301FD35C-C429-4A88-AA6A-73E9CAB30C40}"/>
    <cellStyle name="Currency 2 2 2 2 6 2 8" xfId="41197" xr:uid="{06649D4A-8E5A-4461-B2B3-A9F427C47ADC}"/>
    <cellStyle name="Currency 2 2 2 2 6 3" xfId="5778" xr:uid="{F08A1DA5-ABA4-4961-BA97-4DDF4EB4DB6A}"/>
    <cellStyle name="Currency 2 2 2 2 6 3 2" xfId="7491" xr:uid="{71970220-9CD8-44E5-8A0A-D075E2A0F8D5}"/>
    <cellStyle name="Currency 2 2 2 2 6 3 2 2" xfId="10913" xr:uid="{416107C3-DD94-4B2C-BA42-C1875729362D}"/>
    <cellStyle name="Currency 2 2 2 2 6 3 2 2 2" xfId="24603" xr:uid="{7A7E6875-E8EF-4FCE-9899-A49C282BDDE7}"/>
    <cellStyle name="Currency 2 2 2 2 6 3 2 2 2 2" xfId="38295" xr:uid="{4E380111-A825-4F8F-BA44-494724B3C938}"/>
    <cellStyle name="Currency 2 2 2 2 6 3 2 2 2 3" xfId="53179" xr:uid="{1CF4AE92-15E6-4773-9347-32553BCC8F08}"/>
    <cellStyle name="Currency 2 2 2 2 6 3 2 2 3" xfId="17759" xr:uid="{BBBD6EA0-51DD-4B36-8680-D5EBDC1DB1FA}"/>
    <cellStyle name="Currency 2 2 2 2 6 3 2 2 4" xfId="31449" xr:uid="{F6DF990F-8738-4E13-B6BA-EA0CD171F0E6}"/>
    <cellStyle name="Currency 2 2 2 2 6 3 2 2 5" xfId="46333" xr:uid="{603AC56A-579C-4675-9604-F28E51F2CC4C}"/>
    <cellStyle name="Currency 2 2 2 2 6 3 2 3" xfId="21181" xr:uid="{A87815AB-514B-490D-9A93-C641227D1715}"/>
    <cellStyle name="Currency 2 2 2 2 6 3 2 3 2" xfId="34873" xr:uid="{7801EC8B-FEC3-4E15-A815-2D208E2EA1F0}"/>
    <cellStyle name="Currency 2 2 2 2 6 3 2 3 3" xfId="49757" xr:uid="{D3609032-921F-4D9B-A89C-44AAD61F8969}"/>
    <cellStyle name="Currency 2 2 2 2 6 3 2 4" xfId="14337" xr:uid="{D5649F65-959D-4D7C-96A4-80650D503A64}"/>
    <cellStyle name="Currency 2 2 2 2 6 3 2 5" xfId="28027" xr:uid="{D84ADA30-E493-4270-87B8-C5D746AD84DE}"/>
    <cellStyle name="Currency 2 2 2 2 6 3 2 6" xfId="42911" xr:uid="{5E036CB3-E203-4415-B6C1-ECBCC700D6EC}"/>
    <cellStyle name="Currency 2 2 2 2 6 3 3" xfId="9201" xr:uid="{EFF29788-4504-42E8-B485-458FEA9502FA}"/>
    <cellStyle name="Currency 2 2 2 2 6 3 3 2" xfId="22891" xr:uid="{DFFFDF9D-F48F-4C84-AD11-69C914A4BD5D}"/>
    <cellStyle name="Currency 2 2 2 2 6 3 3 2 2" xfId="36583" xr:uid="{AF587444-9835-4B7C-ABFC-EF78EA10867C}"/>
    <cellStyle name="Currency 2 2 2 2 6 3 3 2 3" xfId="51467" xr:uid="{8A0C9E5A-266F-41E1-8019-DC00806F288D}"/>
    <cellStyle name="Currency 2 2 2 2 6 3 3 3" xfId="16047" xr:uid="{C58A92A3-5A6F-4FB6-9C35-9428F65475C9}"/>
    <cellStyle name="Currency 2 2 2 2 6 3 3 4" xfId="29737" xr:uid="{7FAB192C-0ACE-469C-A761-FE012B520CB3}"/>
    <cellStyle name="Currency 2 2 2 2 6 3 3 5" xfId="44621" xr:uid="{E6646ECF-6853-4F25-B0B7-C9910155BC9A}"/>
    <cellStyle name="Currency 2 2 2 2 6 3 4" xfId="19469" xr:uid="{A38227D2-A74B-4F50-9A02-F58F07B83C57}"/>
    <cellStyle name="Currency 2 2 2 2 6 3 4 2" xfId="33161" xr:uid="{6F456763-0C19-49CC-B30F-81A30029B338}"/>
    <cellStyle name="Currency 2 2 2 2 6 3 4 3" xfId="48045" xr:uid="{0751205E-735C-445E-9C0F-A570F1DF3438}"/>
    <cellStyle name="Currency 2 2 2 2 6 3 5" xfId="12625" xr:uid="{E51AA2EE-7044-4A04-9EFB-8861EE78C19B}"/>
    <cellStyle name="Currency 2 2 2 2 6 3 6" xfId="26315" xr:uid="{B02C2FEE-E64F-476F-92BB-4844EB3AFAC2}"/>
    <cellStyle name="Currency 2 2 2 2 6 3 7" xfId="41199" xr:uid="{7A91DF8A-B15B-4C45-8826-9B7CD4C8CC15}"/>
    <cellStyle name="Currency 2 2 2 2 6 4" xfId="5779" xr:uid="{0F12146F-834B-4E75-B823-A5107380532D}"/>
    <cellStyle name="Currency 2 2 2 2 6 4 2" xfId="7492" xr:uid="{7A5C541F-368D-4DCE-BA76-4DB240C1304F}"/>
    <cellStyle name="Currency 2 2 2 2 6 4 2 2" xfId="10914" xr:uid="{A1DF265D-8817-46FB-B9CF-C5B381AFD3AB}"/>
    <cellStyle name="Currency 2 2 2 2 6 4 2 2 2" xfId="24604" xr:uid="{FC1A0384-1B7B-42A2-8C3B-44B34C225135}"/>
    <cellStyle name="Currency 2 2 2 2 6 4 2 2 2 2" xfId="38296" xr:uid="{B4EDA302-78F0-49D2-863A-B922FDADF25C}"/>
    <cellStyle name="Currency 2 2 2 2 6 4 2 2 2 3" xfId="53180" xr:uid="{5090D42F-87CA-4E98-8588-7901A0322044}"/>
    <cellStyle name="Currency 2 2 2 2 6 4 2 2 3" xfId="17760" xr:uid="{00D68EAC-C6B4-49A4-B301-64058E7A2465}"/>
    <cellStyle name="Currency 2 2 2 2 6 4 2 2 4" xfId="31450" xr:uid="{02CAFB99-6C32-46CE-9F4E-7EEA144C12FD}"/>
    <cellStyle name="Currency 2 2 2 2 6 4 2 2 5" xfId="46334" xr:uid="{EC4CC8D7-9DE6-4967-9858-B19AE17B1D40}"/>
    <cellStyle name="Currency 2 2 2 2 6 4 2 3" xfId="21182" xr:uid="{4EC6E565-65AD-4DA1-8E9F-9377F9C9E22A}"/>
    <cellStyle name="Currency 2 2 2 2 6 4 2 3 2" xfId="34874" xr:uid="{2046F7A4-3CD1-42E5-A72D-42CDB0512EA8}"/>
    <cellStyle name="Currency 2 2 2 2 6 4 2 3 3" xfId="49758" xr:uid="{01B6E494-0B25-476A-A663-ECEF334FCAB2}"/>
    <cellStyle name="Currency 2 2 2 2 6 4 2 4" xfId="14338" xr:uid="{08ED4172-5782-43BD-ACEB-C8F7EF8F696B}"/>
    <cellStyle name="Currency 2 2 2 2 6 4 2 5" xfId="28028" xr:uid="{A133D5BE-E3DE-4963-ABFD-37DFD310082F}"/>
    <cellStyle name="Currency 2 2 2 2 6 4 2 6" xfId="42912" xr:uid="{202EF22C-8E9A-4D93-842D-9864E44A9EE5}"/>
    <cellStyle name="Currency 2 2 2 2 6 4 3" xfId="9202" xr:uid="{0CF98F83-FA91-43C2-84BD-8CF0F069397D}"/>
    <cellStyle name="Currency 2 2 2 2 6 4 3 2" xfId="22892" xr:uid="{F8041131-69F7-4B05-9033-82F9E2DD2382}"/>
    <cellStyle name="Currency 2 2 2 2 6 4 3 2 2" xfId="36584" xr:uid="{E53F9F5D-DEF2-4D38-8333-549F3BE0B8DA}"/>
    <cellStyle name="Currency 2 2 2 2 6 4 3 2 3" xfId="51468" xr:uid="{931FDA43-30B6-4ACE-956C-B20DD03526D4}"/>
    <cellStyle name="Currency 2 2 2 2 6 4 3 3" xfId="16048" xr:uid="{125949AB-D2C9-4E79-9D4D-A0CC78762121}"/>
    <cellStyle name="Currency 2 2 2 2 6 4 3 4" xfId="29738" xr:uid="{3E616AA7-2165-408A-9278-77F56539B593}"/>
    <cellStyle name="Currency 2 2 2 2 6 4 3 5" xfId="44622" xr:uid="{A22EADDE-ED3A-4BCB-88EC-7D67C708CEB2}"/>
    <cellStyle name="Currency 2 2 2 2 6 4 4" xfId="19470" xr:uid="{0A11128E-BE47-4528-8DC7-A1403041F8A8}"/>
    <cellStyle name="Currency 2 2 2 2 6 4 4 2" xfId="33162" xr:uid="{5205F95B-CA4A-48EA-BBF9-82F778CEE720}"/>
    <cellStyle name="Currency 2 2 2 2 6 4 4 3" xfId="48046" xr:uid="{330EA301-1F6B-47E8-B88B-10D77403152E}"/>
    <cellStyle name="Currency 2 2 2 2 6 4 5" xfId="12626" xr:uid="{FE1C7955-AAAF-484F-AD93-158E1082D39C}"/>
    <cellStyle name="Currency 2 2 2 2 6 4 6" xfId="26316" xr:uid="{F4283C2A-9DA0-4938-88F4-9A2D5CF1E84D}"/>
    <cellStyle name="Currency 2 2 2 2 6 4 7" xfId="41200" xr:uid="{7D9D3B71-E90B-4B9D-864C-924A7805739E}"/>
    <cellStyle name="Currency 2 2 2 2 6 5" xfId="7488" xr:uid="{8A8937BE-7DAF-40C4-983F-698EF626E9D0}"/>
    <cellStyle name="Currency 2 2 2 2 6 5 2" xfId="10910" xr:uid="{AB990E39-A604-42C6-9A1D-D13E2EA19831}"/>
    <cellStyle name="Currency 2 2 2 2 6 5 2 2" xfId="24600" xr:uid="{046017B7-ED7E-42C7-A514-2A9342D26A7D}"/>
    <cellStyle name="Currency 2 2 2 2 6 5 2 2 2" xfId="38292" xr:uid="{22CDDE26-ADB1-43FB-9B8B-B938E1021CCF}"/>
    <cellStyle name="Currency 2 2 2 2 6 5 2 2 3" xfId="53176" xr:uid="{CB692F77-704A-4C87-AB95-D0691E50E8EC}"/>
    <cellStyle name="Currency 2 2 2 2 6 5 2 3" xfId="17756" xr:uid="{9D36CBA6-83EE-4C2D-99B0-C3B54F371926}"/>
    <cellStyle name="Currency 2 2 2 2 6 5 2 4" xfId="31446" xr:uid="{2CCB6B55-A588-44FF-AED6-33F8F7513EC2}"/>
    <cellStyle name="Currency 2 2 2 2 6 5 2 5" xfId="46330" xr:uid="{E9376D45-0BA6-40A1-AA59-ECA5C3A7517D}"/>
    <cellStyle name="Currency 2 2 2 2 6 5 3" xfId="21178" xr:uid="{7906928B-0F37-468B-BEB4-2CCFF6C20D7B}"/>
    <cellStyle name="Currency 2 2 2 2 6 5 3 2" xfId="34870" xr:uid="{6EC4DCC3-5194-42E4-84A0-8015792E18D3}"/>
    <cellStyle name="Currency 2 2 2 2 6 5 3 3" xfId="49754" xr:uid="{D9FD6337-CF0A-4980-80A5-117118DFF779}"/>
    <cellStyle name="Currency 2 2 2 2 6 5 4" xfId="14334" xr:uid="{9F3E1C37-1C7B-447D-89E9-691E40424301}"/>
    <cellStyle name="Currency 2 2 2 2 6 5 5" xfId="28024" xr:uid="{A15FDA33-AE5C-41FB-8D63-7A8CE108A8EC}"/>
    <cellStyle name="Currency 2 2 2 2 6 5 6" xfId="42908" xr:uid="{6B5BEE51-18AA-452E-A04E-EB66E42D9C1C}"/>
    <cellStyle name="Currency 2 2 2 2 6 6" xfId="9198" xr:uid="{23627880-A381-4172-AB53-88C8AE2D9A33}"/>
    <cellStyle name="Currency 2 2 2 2 6 6 2" xfId="22888" xr:uid="{A0CA4359-199C-465D-B0E5-30D31C12BFBA}"/>
    <cellStyle name="Currency 2 2 2 2 6 6 2 2" xfId="36580" xr:uid="{68790881-24F3-4A0F-9A29-22F377A66442}"/>
    <cellStyle name="Currency 2 2 2 2 6 6 2 3" xfId="51464" xr:uid="{D294462F-B399-4C6E-812C-D336AC623864}"/>
    <cellStyle name="Currency 2 2 2 2 6 6 3" xfId="16044" xr:uid="{9C4D62C0-7CDE-437F-9978-88C60A06222E}"/>
    <cellStyle name="Currency 2 2 2 2 6 6 4" xfId="29734" xr:uid="{69AC543A-9CC9-4AE4-8424-FDEBEE3E824E}"/>
    <cellStyle name="Currency 2 2 2 2 6 6 5" xfId="44618" xr:uid="{4A55FFE8-8C1E-43E4-81A9-00591BEAFDAE}"/>
    <cellStyle name="Currency 2 2 2 2 6 7" xfId="19466" xr:uid="{241C1494-C65C-4E45-8E27-9995EC5A3FE9}"/>
    <cellStyle name="Currency 2 2 2 2 6 7 2" xfId="33158" xr:uid="{70A1D081-F8E8-4AF5-8E00-A92398E90915}"/>
    <cellStyle name="Currency 2 2 2 2 6 7 3" xfId="48042" xr:uid="{EB76FCB1-BAEF-4E2B-BDBC-7FF80EC49B38}"/>
    <cellStyle name="Currency 2 2 2 2 6 8" xfId="12622" xr:uid="{F9410FCD-4897-479F-9F12-93C6BFA470AB}"/>
    <cellStyle name="Currency 2 2 2 2 6 9" xfId="26312" xr:uid="{C5AEB3B5-87A1-4879-A0AF-441EABC4C7BA}"/>
    <cellStyle name="Currency 2 2 2 2 7" xfId="5780" xr:uid="{0B3B1510-A284-433C-9837-A619F4A8D615}"/>
    <cellStyle name="Currency 2 2 2 2 7 10" xfId="41201" xr:uid="{4C1DBC25-569F-49DD-BDED-30556DCE44FA}"/>
    <cellStyle name="Currency 2 2 2 2 7 2" xfId="5781" xr:uid="{CB99C359-5B3E-4F0F-8E50-CA67718178DA}"/>
    <cellStyle name="Currency 2 2 2 2 7 2 2" xfId="5782" xr:uid="{5573BCA0-32A0-409E-AD52-442BB76C7BCC}"/>
    <cellStyle name="Currency 2 2 2 2 7 2 2 2" xfId="7495" xr:uid="{F08D1468-F966-4CC2-94E5-CF5FB59DD47D}"/>
    <cellStyle name="Currency 2 2 2 2 7 2 2 2 2" xfId="10917" xr:uid="{B6A630AE-70DD-4636-B1C8-BFBADE08D3E1}"/>
    <cellStyle name="Currency 2 2 2 2 7 2 2 2 2 2" xfId="24607" xr:uid="{35292701-F6CB-48B2-952C-9C36A8E935BC}"/>
    <cellStyle name="Currency 2 2 2 2 7 2 2 2 2 2 2" xfId="38299" xr:uid="{87D9CC2E-F79F-4A59-9EEB-500A4AC7D48C}"/>
    <cellStyle name="Currency 2 2 2 2 7 2 2 2 2 2 3" xfId="53183" xr:uid="{782520EF-168B-4ADD-93AE-40EA673909AC}"/>
    <cellStyle name="Currency 2 2 2 2 7 2 2 2 2 3" xfId="17763" xr:uid="{0FD7EC81-70A2-41A7-8814-8D7935FB6902}"/>
    <cellStyle name="Currency 2 2 2 2 7 2 2 2 2 4" xfId="31453" xr:uid="{97FF0AB8-505F-448A-A1BF-5B38F9A49F1E}"/>
    <cellStyle name="Currency 2 2 2 2 7 2 2 2 2 5" xfId="46337" xr:uid="{207FDC2C-5A50-44ED-B2C0-CC8409BC262F}"/>
    <cellStyle name="Currency 2 2 2 2 7 2 2 2 3" xfId="21185" xr:uid="{63A4C761-EAF3-461F-A990-C8EC8708ED73}"/>
    <cellStyle name="Currency 2 2 2 2 7 2 2 2 3 2" xfId="34877" xr:uid="{8788D07F-60DE-42BE-80D6-7F09F5C3D344}"/>
    <cellStyle name="Currency 2 2 2 2 7 2 2 2 3 3" xfId="49761" xr:uid="{95330F81-1650-4CF0-ACF1-4153A8D54DA2}"/>
    <cellStyle name="Currency 2 2 2 2 7 2 2 2 4" xfId="14341" xr:uid="{35117C27-A005-40A2-A1F8-363A0094BDEE}"/>
    <cellStyle name="Currency 2 2 2 2 7 2 2 2 5" xfId="28031" xr:uid="{66EE492C-8032-461E-9C4F-68434FC4697F}"/>
    <cellStyle name="Currency 2 2 2 2 7 2 2 2 6" xfId="42915" xr:uid="{4E60C6E1-526D-4A7A-B2E9-BC9821FB35EE}"/>
    <cellStyle name="Currency 2 2 2 2 7 2 2 3" xfId="9205" xr:uid="{B4F06CD0-B4A6-42D5-B2FA-76DC59045490}"/>
    <cellStyle name="Currency 2 2 2 2 7 2 2 3 2" xfId="22895" xr:uid="{F47442FD-2163-4BF4-A53A-DDF051772598}"/>
    <cellStyle name="Currency 2 2 2 2 7 2 2 3 2 2" xfId="36587" xr:uid="{3039D857-845C-407D-81D8-9E7A7CC7FFE0}"/>
    <cellStyle name="Currency 2 2 2 2 7 2 2 3 2 3" xfId="51471" xr:uid="{398FBF53-F16C-44BF-8DC0-4ECE68FFAB45}"/>
    <cellStyle name="Currency 2 2 2 2 7 2 2 3 3" xfId="16051" xr:uid="{0813EDC0-A496-4522-A629-890DC55F2371}"/>
    <cellStyle name="Currency 2 2 2 2 7 2 2 3 4" xfId="29741" xr:uid="{6FDBE49C-2D76-4514-B079-BF619DED3F12}"/>
    <cellStyle name="Currency 2 2 2 2 7 2 2 3 5" xfId="44625" xr:uid="{C610A4FA-9962-4843-869E-8504DDA951FA}"/>
    <cellStyle name="Currency 2 2 2 2 7 2 2 4" xfId="19473" xr:uid="{D6DCB8A0-C114-40C9-A117-1B6DF0924581}"/>
    <cellStyle name="Currency 2 2 2 2 7 2 2 4 2" xfId="33165" xr:uid="{994EC0A1-D555-47F5-B90E-276CC9EAE4C7}"/>
    <cellStyle name="Currency 2 2 2 2 7 2 2 4 3" xfId="48049" xr:uid="{85B55C9B-72EE-464E-8316-06BD7B0CE8C7}"/>
    <cellStyle name="Currency 2 2 2 2 7 2 2 5" xfId="12629" xr:uid="{151200C0-D743-4C38-9B83-09E6004AD0EE}"/>
    <cellStyle name="Currency 2 2 2 2 7 2 2 6" xfId="26319" xr:uid="{DF6F83E3-6A4C-4539-8A3E-965C95620588}"/>
    <cellStyle name="Currency 2 2 2 2 7 2 2 7" xfId="41203" xr:uid="{F1287F20-CB1B-40B6-89DB-54C6C59F2D89}"/>
    <cellStyle name="Currency 2 2 2 2 7 2 3" xfId="7494" xr:uid="{968DBE9F-62AD-43F9-9960-56EEA91AF9CA}"/>
    <cellStyle name="Currency 2 2 2 2 7 2 3 2" xfId="10916" xr:uid="{97DAF281-38C0-40BE-954F-4A743DFB5EDA}"/>
    <cellStyle name="Currency 2 2 2 2 7 2 3 2 2" xfId="24606" xr:uid="{FFFD4A87-2258-41DC-96DE-E5FD20342B0C}"/>
    <cellStyle name="Currency 2 2 2 2 7 2 3 2 2 2" xfId="38298" xr:uid="{0D12F807-3056-47F4-8B91-8874A8D87EFA}"/>
    <cellStyle name="Currency 2 2 2 2 7 2 3 2 2 3" xfId="53182" xr:uid="{5B4A4603-D3C0-4130-A6C9-62E3F2677B91}"/>
    <cellStyle name="Currency 2 2 2 2 7 2 3 2 3" xfId="17762" xr:uid="{AC1ECC33-E067-4336-846C-9B69861875BD}"/>
    <cellStyle name="Currency 2 2 2 2 7 2 3 2 4" xfId="31452" xr:uid="{A88497EC-8827-402C-91E3-936DD1D9BCFE}"/>
    <cellStyle name="Currency 2 2 2 2 7 2 3 2 5" xfId="46336" xr:uid="{E9F9127D-1A5B-489B-A38F-64536BFD79E7}"/>
    <cellStyle name="Currency 2 2 2 2 7 2 3 3" xfId="21184" xr:uid="{8926C797-8363-44D3-B4E7-6F17F717BA8B}"/>
    <cellStyle name="Currency 2 2 2 2 7 2 3 3 2" xfId="34876" xr:uid="{B10DE5F4-F82F-4EB0-BD7C-1757864DE65C}"/>
    <cellStyle name="Currency 2 2 2 2 7 2 3 3 3" xfId="49760" xr:uid="{05EDC2B1-2E3B-429B-AA13-FD63FE05AAFA}"/>
    <cellStyle name="Currency 2 2 2 2 7 2 3 4" xfId="14340" xr:uid="{4B76E548-3E84-40E8-8B70-EBE55F61879A}"/>
    <cellStyle name="Currency 2 2 2 2 7 2 3 5" xfId="28030" xr:uid="{8B2A88B1-0ABE-4EAE-B38C-82208F49C256}"/>
    <cellStyle name="Currency 2 2 2 2 7 2 3 6" xfId="42914" xr:uid="{3E1C189A-AECA-4B60-A273-9AEF88C4EB1E}"/>
    <cellStyle name="Currency 2 2 2 2 7 2 4" xfId="9204" xr:uid="{0E4E7D27-9232-42EE-A0CE-DC6B10AF966D}"/>
    <cellStyle name="Currency 2 2 2 2 7 2 4 2" xfId="22894" xr:uid="{060F7970-AFD1-44E7-A75D-B79439BAF325}"/>
    <cellStyle name="Currency 2 2 2 2 7 2 4 2 2" xfId="36586" xr:uid="{791D4687-AE8D-441F-AB9A-E4BC6278151A}"/>
    <cellStyle name="Currency 2 2 2 2 7 2 4 2 3" xfId="51470" xr:uid="{C934A67E-47DD-4DB7-BA4F-E32D8335A629}"/>
    <cellStyle name="Currency 2 2 2 2 7 2 4 3" xfId="16050" xr:uid="{9ADE9B0D-5027-4557-ADE4-232933DFD3A5}"/>
    <cellStyle name="Currency 2 2 2 2 7 2 4 4" xfId="29740" xr:uid="{F8D0B592-116C-450A-8A06-7EA70B2AC3CA}"/>
    <cellStyle name="Currency 2 2 2 2 7 2 4 5" xfId="44624" xr:uid="{DF189222-131C-4938-971F-B04163BD5779}"/>
    <cellStyle name="Currency 2 2 2 2 7 2 5" xfId="19472" xr:uid="{D159CCAB-6949-4612-97FA-6D0ED691C8ED}"/>
    <cellStyle name="Currency 2 2 2 2 7 2 5 2" xfId="33164" xr:uid="{FEA434C9-CEC3-490C-8ACE-2606E5D8782A}"/>
    <cellStyle name="Currency 2 2 2 2 7 2 5 3" xfId="48048" xr:uid="{E39CBB44-4B19-4D23-8791-E962A5842758}"/>
    <cellStyle name="Currency 2 2 2 2 7 2 6" xfId="12628" xr:uid="{2407A8E8-AED7-4D6E-9E09-997B6CA63CF2}"/>
    <cellStyle name="Currency 2 2 2 2 7 2 7" xfId="26318" xr:uid="{BB1D50AC-65D1-482A-9AB6-D53AF7F0FB69}"/>
    <cellStyle name="Currency 2 2 2 2 7 2 8" xfId="41202" xr:uid="{139B0316-6609-4D5D-BC1F-2095EBE45CD9}"/>
    <cellStyle name="Currency 2 2 2 2 7 3" xfId="5783" xr:uid="{0FB15593-3663-4C3D-83DD-1F56923035E3}"/>
    <cellStyle name="Currency 2 2 2 2 7 3 2" xfId="7496" xr:uid="{3B2C0468-5B67-4A61-B3F6-20828C68DBD8}"/>
    <cellStyle name="Currency 2 2 2 2 7 3 2 2" xfId="10918" xr:uid="{F1E4C3F7-740B-4E08-94EC-8F438D6D7C88}"/>
    <cellStyle name="Currency 2 2 2 2 7 3 2 2 2" xfId="24608" xr:uid="{4420E0A9-61E3-4BD2-AFC1-22A9F9AC8982}"/>
    <cellStyle name="Currency 2 2 2 2 7 3 2 2 2 2" xfId="38300" xr:uid="{92256615-A686-4564-BCA4-21E4C9955A55}"/>
    <cellStyle name="Currency 2 2 2 2 7 3 2 2 2 3" xfId="53184" xr:uid="{90E98813-AF30-4144-B400-87B6B98B0FCC}"/>
    <cellStyle name="Currency 2 2 2 2 7 3 2 2 3" xfId="17764" xr:uid="{4D3902F3-205C-4EC5-A61E-A1F1F61C2D14}"/>
    <cellStyle name="Currency 2 2 2 2 7 3 2 2 4" xfId="31454" xr:uid="{14F40A05-6C8B-4407-A759-82ED15F157A9}"/>
    <cellStyle name="Currency 2 2 2 2 7 3 2 2 5" xfId="46338" xr:uid="{DA9699F4-1820-4A17-A53C-92EFB7E4A5FB}"/>
    <cellStyle name="Currency 2 2 2 2 7 3 2 3" xfId="21186" xr:uid="{4FDA3D61-1D5F-40F6-887A-68747967F708}"/>
    <cellStyle name="Currency 2 2 2 2 7 3 2 3 2" xfId="34878" xr:uid="{8BB501E4-32F5-4246-9303-02F4F4A84DB5}"/>
    <cellStyle name="Currency 2 2 2 2 7 3 2 3 3" xfId="49762" xr:uid="{DC6DAA66-0EB8-46BB-AAA0-BB98BC96C247}"/>
    <cellStyle name="Currency 2 2 2 2 7 3 2 4" xfId="14342" xr:uid="{E9D775AD-3EF0-44F5-9DDA-4F82508B85D3}"/>
    <cellStyle name="Currency 2 2 2 2 7 3 2 5" xfId="28032" xr:uid="{6BA4E609-E535-4877-886B-C43A4DAE287E}"/>
    <cellStyle name="Currency 2 2 2 2 7 3 2 6" xfId="42916" xr:uid="{056437C1-9CB8-4399-A4E9-6310E699DCB4}"/>
    <cellStyle name="Currency 2 2 2 2 7 3 3" xfId="9206" xr:uid="{936C051B-249A-42A9-BEBE-1F9CD4B3BACC}"/>
    <cellStyle name="Currency 2 2 2 2 7 3 3 2" xfId="22896" xr:uid="{2E14EAF8-53A0-40F2-B562-6A0EC16E44A3}"/>
    <cellStyle name="Currency 2 2 2 2 7 3 3 2 2" xfId="36588" xr:uid="{5E43AD40-D920-4908-BBC5-4255D7A6B642}"/>
    <cellStyle name="Currency 2 2 2 2 7 3 3 2 3" xfId="51472" xr:uid="{4015E883-1D16-4FF4-A652-0AE734A1ECCC}"/>
    <cellStyle name="Currency 2 2 2 2 7 3 3 3" xfId="16052" xr:uid="{299D708B-56C7-4326-B77A-41B44BDCB8E0}"/>
    <cellStyle name="Currency 2 2 2 2 7 3 3 4" xfId="29742" xr:uid="{E6E44E9B-3B1C-4A99-9358-4A75DB800EDE}"/>
    <cellStyle name="Currency 2 2 2 2 7 3 3 5" xfId="44626" xr:uid="{58D2F570-9A7E-4D26-977A-E66AC8F4BA6F}"/>
    <cellStyle name="Currency 2 2 2 2 7 3 4" xfId="19474" xr:uid="{62581272-CD1D-4B74-A030-EAA26EA8D8D8}"/>
    <cellStyle name="Currency 2 2 2 2 7 3 4 2" xfId="33166" xr:uid="{7CDAD5B0-207C-4571-A1DC-13B0A44EED8D}"/>
    <cellStyle name="Currency 2 2 2 2 7 3 4 3" xfId="48050" xr:uid="{D9842FD3-CD3D-4B08-8C50-614DEB95C46D}"/>
    <cellStyle name="Currency 2 2 2 2 7 3 5" xfId="12630" xr:uid="{9978E7C2-8B7E-4004-AE77-7AF68CE1EA8E}"/>
    <cellStyle name="Currency 2 2 2 2 7 3 6" xfId="26320" xr:uid="{9C8C0FF7-FD6C-4B20-A2BA-233F98E6F455}"/>
    <cellStyle name="Currency 2 2 2 2 7 3 7" xfId="41204" xr:uid="{09F1DB3D-99BD-49CB-911A-988E5D1AA170}"/>
    <cellStyle name="Currency 2 2 2 2 7 4" xfId="5784" xr:uid="{32B86396-3B19-4E5C-AD94-5A291A514533}"/>
    <cellStyle name="Currency 2 2 2 2 7 4 2" xfId="7497" xr:uid="{410A4C8C-F97E-4E1E-818C-7E4DACC2A147}"/>
    <cellStyle name="Currency 2 2 2 2 7 4 2 2" xfId="10919" xr:uid="{AB68E26E-11C1-4754-A5E4-5EE921746EAB}"/>
    <cellStyle name="Currency 2 2 2 2 7 4 2 2 2" xfId="24609" xr:uid="{03E73F9C-3591-488B-9F29-5FC68FC49A1E}"/>
    <cellStyle name="Currency 2 2 2 2 7 4 2 2 2 2" xfId="38301" xr:uid="{38EF9610-BFF3-4CCF-AA37-8314CDAB9B3A}"/>
    <cellStyle name="Currency 2 2 2 2 7 4 2 2 2 3" xfId="53185" xr:uid="{B7584E10-9EDC-42AD-9C48-36101A8E5B8F}"/>
    <cellStyle name="Currency 2 2 2 2 7 4 2 2 3" xfId="17765" xr:uid="{336287E2-51B6-4B39-BCA3-B1F80F4D8311}"/>
    <cellStyle name="Currency 2 2 2 2 7 4 2 2 4" xfId="31455" xr:uid="{CBAACBFE-A65B-4153-9BCD-0A18900215C8}"/>
    <cellStyle name="Currency 2 2 2 2 7 4 2 2 5" xfId="46339" xr:uid="{7D0A44B2-239C-4414-BB1F-7AE646CE7E40}"/>
    <cellStyle name="Currency 2 2 2 2 7 4 2 3" xfId="21187" xr:uid="{5A5428E6-415D-40CA-BA7F-9FBBBE9DAB52}"/>
    <cellStyle name="Currency 2 2 2 2 7 4 2 3 2" xfId="34879" xr:uid="{6B5A43F8-2147-456E-865F-E7153912ABD8}"/>
    <cellStyle name="Currency 2 2 2 2 7 4 2 3 3" xfId="49763" xr:uid="{C671226A-6A85-4154-8896-91224AF7D32C}"/>
    <cellStyle name="Currency 2 2 2 2 7 4 2 4" xfId="14343" xr:uid="{EAC53D18-2253-49AC-B7AD-DD31B3D69873}"/>
    <cellStyle name="Currency 2 2 2 2 7 4 2 5" xfId="28033" xr:uid="{4358DEE4-88C1-45AA-A7A2-B3598D4E361B}"/>
    <cellStyle name="Currency 2 2 2 2 7 4 2 6" xfId="42917" xr:uid="{65B5228C-AEFA-41B8-9E8C-04B93BEC817C}"/>
    <cellStyle name="Currency 2 2 2 2 7 4 3" xfId="9207" xr:uid="{154A7DF5-C63C-4559-961A-693D0E176F69}"/>
    <cellStyle name="Currency 2 2 2 2 7 4 3 2" xfId="22897" xr:uid="{43861CAB-1C77-4057-A7CA-79CA6F7B140B}"/>
    <cellStyle name="Currency 2 2 2 2 7 4 3 2 2" xfId="36589" xr:uid="{784CAC18-7CD2-46A7-9ED9-6AEA38D88065}"/>
    <cellStyle name="Currency 2 2 2 2 7 4 3 2 3" xfId="51473" xr:uid="{E8260B69-81AF-47B9-BCBB-BBA0A4448BAA}"/>
    <cellStyle name="Currency 2 2 2 2 7 4 3 3" xfId="16053" xr:uid="{BD6DDA62-D8D4-4A06-BD6B-720BACC43E86}"/>
    <cellStyle name="Currency 2 2 2 2 7 4 3 4" xfId="29743" xr:uid="{9CCEA90F-763C-44C4-BB82-83D85D73A782}"/>
    <cellStyle name="Currency 2 2 2 2 7 4 3 5" xfId="44627" xr:uid="{0EE6D46B-9AB1-47F9-B9F2-3DD825BCE5BC}"/>
    <cellStyle name="Currency 2 2 2 2 7 4 4" xfId="19475" xr:uid="{A2C94749-E251-4577-84F7-7D698FF4C610}"/>
    <cellStyle name="Currency 2 2 2 2 7 4 4 2" xfId="33167" xr:uid="{F696ABC5-3F56-4B6A-9D45-4DEB709EA407}"/>
    <cellStyle name="Currency 2 2 2 2 7 4 4 3" xfId="48051" xr:uid="{74D31B65-BAA1-4272-B8FF-78FFBD8F0664}"/>
    <cellStyle name="Currency 2 2 2 2 7 4 5" xfId="12631" xr:uid="{D3461F86-FD13-4911-9ECC-830B68571B20}"/>
    <cellStyle name="Currency 2 2 2 2 7 4 6" xfId="26321" xr:uid="{389600EA-442E-4780-8320-252AB564F2B1}"/>
    <cellStyle name="Currency 2 2 2 2 7 4 7" xfId="41205" xr:uid="{F95ED5D7-EB70-4ECA-B18A-18D108B71DB1}"/>
    <cellStyle name="Currency 2 2 2 2 7 5" xfId="7493" xr:uid="{7C1E396B-C2A4-4341-81F0-51A7D7DD0955}"/>
    <cellStyle name="Currency 2 2 2 2 7 5 2" xfId="10915" xr:uid="{70AEC932-C9F0-4376-BE83-9260060545A7}"/>
    <cellStyle name="Currency 2 2 2 2 7 5 2 2" xfId="24605" xr:uid="{8E44D167-C223-46E9-8482-AB8BCEF5FDC4}"/>
    <cellStyle name="Currency 2 2 2 2 7 5 2 2 2" xfId="38297" xr:uid="{94AC15B5-8553-4A6F-B117-F35C3A744814}"/>
    <cellStyle name="Currency 2 2 2 2 7 5 2 2 3" xfId="53181" xr:uid="{BB6F35DE-4B89-48F5-8AE8-C35D0DF50759}"/>
    <cellStyle name="Currency 2 2 2 2 7 5 2 3" xfId="17761" xr:uid="{544D012C-4738-4824-A0BC-A8B40AB7D8F2}"/>
    <cellStyle name="Currency 2 2 2 2 7 5 2 4" xfId="31451" xr:uid="{0324F45B-C9C8-4678-A713-2F6F0D7A9B1E}"/>
    <cellStyle name="Currency 2 2 2 2 7 5 2 5" xfId="46335" xr:uid="{CA81BD1C-0FFC-4D38-8C6E-48655F658EBF}"/>
    <cellStyle name="Currency 2 2 2 2 7 5 3" xfId="21183" xr:uid="{23AE0C3C-C8AA-463C-86EE-D8188458E79F}"/>
    <cellStyle name="Currency 2 2 2 2 7 5 3 2" xfId="34875" xr:uid="{E316A297-0CF5-4FEB-AE71-F2C5F5B7BBEC}"/>
    <cellStyle name="Currency 2 2 2 2 7 5 3 3" xfId="49759" xr:uid="{F560E034-964B-415E-8A13-086AB3B7087D}"/>
    <cellStyle name="Currency 2 2 2 2 7 5 4" xfId="14339" xr:uid="{9E61FF83-90DA-49F4-AE93-7D468747CA51}"/>
    <cellStyle name="Currency 2 2 2 2 7 5 5" xfId="28029" xr:uid="{1F216B7E-7444-4735-8BE1-D6B25966544C}"/>
    <cellStyle name="Currency 2 2 2 2 7 5 6" xfId="42913" xr:uid="{46D7CBE8-4FD3-4D54-AC1F-A2522DC6AC78}"/>
    <cellStyle name="Currency 2 2 2 2 7 6" xfId="9203" xr:uid="{223F09B4-6A5D-4D6F-9298-07C87BA7D91C}"/>
    <cellStyle name="Currency 2 2 2 2 7 6 2" xfId="22893" xr:uid="{33010947-41EA-497F-B826-CB8598F01323}"/>
    <cellStyle name="Currency 2 2 2 2 7 6 2 2" xfId="36585" xr:uid="{AD5659E1-23C7-496E-B1CC-DF60B0D7196F}"/>
    <cellStyle name="Currency 2 2 2 2 7 6 2 3" xfId="51469" xr:uid="{0C761C77-DD03-4A78-924B-901817947F5B}"/>
    <cellStyle name="Currency 2 2 2 2 7 6 3" xfId="16049" xr:uid="{98E6BA5D-911E-4C1A-AB44-598FB1428C20}"/>
    <cellStyle name="Currency 2 2 2 2 7 6 4" xfId="29739" xr:uid="{9AC61AF8-64B3-4CD4-93E2-F4DF960F098A}"/>
    <cellStyle name="Currency 2 2 2 2 7 6 5" xfId="44623" xr:uid="{B97EFA7C-3C37-4DC8-9A24-8B635397184E}"/>
    <cellStyle name="Currency 2 2 2 2 7 7" xfId="19471" xr:uid="{64C5E410-5797-4618-929A-0D3668B26BD1}"/>
    <cellStyle name="Currency 2 2 2 2 7 7 2" xfId="33163" xr:uid="{4BBAB4E5-1EA2-43D7-A95C-4B88945FAFAB}"/>
    <cellStyle name="Currency 2 2 2 2 7 7 3" xfId="48047" xr:uid="{57C97EC6-8053-4245-808A-A368A6C5A65F}"/>
    <cellStyle name="Currency 2 2 2 2 7 8" xfId="12627" xr:uid="{96A51EB5-8219-4DD3-8E5D-82A5D4F97F54}"/>
    <cellStyle name="Currency 2 2 2 2 7 9" xfId="26317" xr:uid="{720D149D-ED1A-4102-89A3-61AEEFE19F15}"/>
    <cellStyle name="Currency 2 2 2 2 8" xfId="5785" xr:uid="{DA928DF2-BA5E-485C-8094-C8F37A409211}"/>
    <cellStyle name="Currency 2 2 2 2 8 2" xfId="5786" xr:uid="{7DCD8A96-E98F-4F8D-BD15-9BC15266D54C}"/>
    <cellStyle name="Currency 2 2 2 2 8 2 2" xfId="7499" xr:uid="{F64D5CE3-B609-4324-B8DC-899E105E6D7F}"/>
    <cellStyle name="Currency 2 2 2 2 8 2 2 2" xfId="10921" xr:uid="{7A80FF23-60BD-449A-BA4A-B722E2EC9296}"/>
    <cellStyle name="Currency 2 2 2 2 8 2 2 2 2" xfId="24611" xr:uid="{2B8607F6-CABE-421D-8C2B-FD115D08AB08}"/>
    <cellStyle name="Currency 2 2 2 2 8 2 2 2 2 2" xfId="38303" xr:uid="{34417BC5-CFF9-48FA-99CA-92E1D932CC8F}"/>
    <cellStyle name="Currency 2 2 2 2 8 2 2 2 2 3" xfId="53187" xr:uid="{9BDF3D43-CE43-4D51-B67B-6E12DA216657}"/>
    <cellStyle name="Currency 2 2 2 2 8 2 2 2 3" xfId="17767" xr:uid="{257C1022-E3BD-4EE7-B4D5-8A795B2F9B03}"/>
    <cellStyle name="Currency 2 2 2 2 8 2 2 2 4" xfId="31457" xr:uid="{1FD9D6F6-8520-46C7-A6EF-8D4119660C34}"/>
    <cellStyle name="Currency 2 2 2 2 8 2 2 2 5" xfId="46341" xr:uid="{500E9DDA-0048-44D3-AB5B-F8A6B3E78CE4}"/>
    <cellStyle name="Currency 2 2 2 2 8 2 2 3" xfId="21189" xr:uid="{F2660EE0-80BB-4A9A-9CC8-353437D92460}"/>
    <cellStyle name="Currency 2 2 2 2 8 2 2 3 2" xfId="34881" xr:uid="{58A44416-FD94-42FD-9202-B046BBABD6AF}"/>
    <cellStyle name="Currency 2 2 2 2 8 2 2 3 3" xfId="49765" xr:uid="{3C6A3BC5-3B4D-4194-AB5F-C6AD6B17E785}"/>
    <cellStyle name="Currency 2 2 2 2 8 2 2 4" xfId="14345" xr:uid="{FA10D1CF-B1F2-433F-B95C-425A271025EC}"/>
    <cellStyle name="Currency 2 2 2 2 8 2 2 5" xfId="28035" xr:uid="{92B2FFB4-11DF-411F-8D25-8431499DD50F}"/>
    <cellStyle name="Currency 2 2 2 2 8 2 2 6" xfId="42919" xr:uid="{8CDB7AA9-A5AD-45C5-A3F6-48BF00DE2E5D}"/>
    <cellStyle name="Currency 2 2 2 2 8 2 3" xfId="9209" xr:uid="{1011F39F-FA25-4C3E-9BF7-A97C4E5988CF}"/>
    <cellStyle name="Currency 2 2 2 2 8 2 3 2" xfId="22899" xr:uid="{43958018-42B2-4A31-A292-2030985FAEF2}"/>
    <cellStyle name="Currency 2 2 2 2 8 2 3 2 2" xfId="36591" xr:uid="{705F8801-FC33-4FD8-AD85-85AB8828A10E}"/>
    <cellStyle name="Currency 2 2 2 2 8 2 3 2 3" xfId="51475" xr:uid="{EDF0899F-EE60-4E07-BB86-8FDE5D8D3B1C}"/>
    <cellStyle name="Currency 2 2 2 2 8 2 3 3" xfId="16055" xr:uid="{C65135E9-8914-43AE-9DB2-E45878D4D826}"/>
    <cellStyle name="Currency 2 2 2 2 8 2 3 4" xfId="29745" xr:uid="{350484BE-4C36-4CAA-846C-D59AB02D0BEF}"/>
    <cellStyle name="Currency 2 2 2 2 8 2 3 5" xfId="44629" xr:uid="{0DCB35E4-20A4-499D-AEAB-C56041FCCD1A}"/>
    <cellStyle name="Currency 2 2 2 2 8 2 4" xfId="19477" xr:uid="{7B827D65-E0DA-44C0-95E8-1B5FF5DC3686}"/>
    <cellStyle name="Currency 2 2 2 2 8 2 4 2" xfId="33169" xr:uid="{20CFB774-F5C6-48E6-BF0D-FFD7A6867399}"/>
    <cellStyle name="Currency 2 2 2 2 8 2 4 3" xfId="48053" xr:uid="{DFCBDD9E-A973-456B-9E8A-2B64F68A265B}"/>
    <cellStyle name="Currency 2 2 2 2 8 2 5" xfId="12633" xr:uid="{26BDFC46-0774-458D-B57A-B2017B196B5C}"/>
    <cellStyle name="Currency 2 2 2 2 8 2 6" xfId="26323" xr:uid="{F421B37D-312C-40F3-B626-7C1EA25E2AC5}"/>
    <cellStyle name="Currency 2 2 2 2 8 2 7" xfId="41207" xr:uid="{8EF323D1-38A9-40AC-A5A6-CE76CD8806D3}"/>
    <cellStyle name="Currency 2 2 2 2 8 3" xfId="7498" xr:uid="{5E81B5A1-D07B-40B0-B7F3-F686DDD55190}"/>
    <cellStyle name="Currency 2 2 2 2 8 3 2" xfId="10920" xr:uid="{D84074E2-6EFE-4A93-97B0-B557BB908665}"/>
    <cellStyle name="Currency 2 2 2 2 8 3 2 2" xfId="24610" xr:uid="{A823B3AB-57E9-4FC4-9A13-25C3C18B565E}"/>
    <cellStyle name="Currency 2 2 2 2 8 3 2 2 2" xfId="38302" xr:uid="{7D1F1F82-982A-4DA3-B544-24E04CAB79FA}"/>
    <cellStyle name="Currency 2 2 2 2 8 3 2 2 3" xfId="53186" xr:uid="{FF9EEB1C-7074-4537-803B-5788B4C415F8}"/>
    <cellStyle name="Currency 2 2 2 2 8 3 2 3" xfId="17766" xr:uid="{35E65F2E-26CF-41C5-B0BF-F8C7CE27CCD0}"/>
    <cellStyle name="Currency 2 2 2 2 8 3 2 4" xfId="31456" xr:uid="{64F2A50F-D982-45D9-907C-C6D963BAAB03}"/>
    <cellStyle name="Currency 2 2 2 2 8 3 2 5" xfId="46340" xr:uid="{7A1498BF-EF61-449C-BF77-A2E59F27603B}"/>
    <cellStyle name="Currency 2 2 2 2 8 3 3" xfId="21188" xr:uid="{A71426E7-F7B2-4DE2-A8CB-DAE02E515509}"/>
    <cellStyle name="Currency 2 2 2 2 8 3 3 2" xfId="34880" xr:uid="{5CE75514-1474-4357-8DF1-A98B6E89D881}"/>
    <cellStyle name="Currency 2 2 2 2 8 3 3 3" xfId="49764" xr:uid="{FD505DED-CD59-4066-B83D-C1BA075900BE}"/>
    <cellStyle name="Currency 2 2 2 2 8 3 4" xfId="14344" xr:uid="{9A12AC26-E95D-4CEF-93DB-F43FD931E715}"/>
    <cellStyle name="Currency 2 2 2 2 8 3 5" xfId="28034" xr:uid="{2378D746-221C-4DF4-942A-2604CAA379FC}"/>
    <cellStyle name="Currency 2 2 2 2 8 3 6" xfId="42918" xr:uid="{7FA0123A-0CDA-4BF4-9312-C2022AF1436F}"/>
    <cellStyle name="Currency 2 2 2 2 8 4" xfId="9208" xr:uid="{79F669E5-6DB2-478F-95E1-F275E2569C22}"/>
    <cellStyle name="Currency 2 2 2 2 8 4 2" xfId="22898" xr:uid="{737A37AC-7625-42DC-BC85-8A5C7E83DBF9}"/>
    <cellStyle name="Currency 2 2 2 2 8 4 2 2" xfId="36590" xr:uid="{E5E98367-336D-49D2-B260-032F81663D74}"/>
    <cellStyle name="Currency 2 2 2 2 8 4 2 3" xfId="51474" xr:uid="{0AF4176B-70C5-4EBE-8BEA-C293D0B31732}"/>
    <cellStyle name="Currency 2 2 2 2 8 4 3" xfId="16054" xr:uid="{86F7FD28-17F2-409F-998B-B1D252664A25}"/>
    <cellStyle name="Currency 2 2 2 2 8 4 4" xfId="29744" xr:uid="{BD80801A-C5C8-4A4F-BC56-9434686F2D7A}"/>
    <cellStyle name="Currency 2 2 2 2 8 4 5" xfId="44628" xr:uid="{8A303D4E-352C-4ABE-9FDC-7C22D80FD890}"/>
    <cellStyle name="Currency 2 2 2 2 8 5" xfId="19476" xr:uid="{332077DA-9863-4ACC-A572-229E7D4339D0}"/>
    <cellStyle name="Currency 2 2 2 2 8 5 2" xfId="33168" xr:uid="{E2C2ABAF-EAEB-4253-850B-6AB245625A29}"/>
    <cellStyle name="Currency 2 2 2 2 8 5 3" xfId="48052" xr:uid="{75773FED-3C9C-49AC-A2D8-BB4685319ACD}"/>
    <cellStyle name="Currency 2 2 2 2 8 6" xfId="12632" xr:uid="{1E3AFFD3-9F79-402D-972F-9CFB74C21969}"/>
    <cellStyle name="Currency 2 2 2 2 8 7" xfId="26322" xr:uid="{449FB14B-D6AD-48DE-8C93-72171BF7A125}"/>
    <cellStyle name="Currency 2 2 2 2 8 8" xfId="41206" xr:uid="{9D11FB11-317B-41C8-A3C1-4947743B3E96}"/>
    <cellStyle name="Currency 2 2 2 2 9" xfId="5787" xr:uid="{40201E96-6FAE-4A8D-9388-37366AC0650F}"/>
    <cellStyle name="Currency 2 2 2 2 9 2" xfId="7500" xr:uid="{CBFDFCDA-2557-4CA6-B18A-F5882709612E}"/>
    <cellStyle name="Currency 2 2 2 2 9 2 2" xfId="10922" xr:uid="{BE205891-6F12-4AD5-91ED-46D815AE80E6}"/>
    <cellStyle name="Currency 2 2 2 2 9 2 2 2" xfId="24612" xr:uid="{3FFD1074-13B2-48DE-87DD-FD975BDF6565}"/>
    <cellStyle name="Currency 2 2 2 2 9 2 2 2 2" xfId="38304" xr:uid="{74425832-DE9D-4392-9408-8E2EA04EEAE2}"/>
    <cellStyle name="Currency 2 2 2 2 9 2 2 2 3" xfId="53188" xr:uid="{79718B05-C1BB-4EF8-89EA-EDFA70C4456D}"/>
    <cellStyle name="Currency 2 2 2 2 9 2 2 3" xfId="17768" xr:uid="{43D9CED8-A86E-4023-B3C2-3AAABE800E67}"/>
    <cellStyle name="Currency 2 2 2 2 9 2 2 4" xfId="31458" xr:uid="{B8B2FB74-E4D4-4D7E-9E83-762BAD0334AD}"/>
    <cellStyle name="Currency 2 2 2 2 9 2 2 5" xfId="46342" xr:uid="{C681DC49-77C9-44C9-BCB8-08B93B8CBC5D}"/>
    <cellStyle name="Currency 2 2 2 2 9 2 3" xfId="21190" xr:uid="{BDDAE3B2-4FEA-48BD-8112-2B7AFBCF081F}"/>
    <cellStyle name="Currency 2 2 2 2 9 2 3 2" xfId="34882" xr:uid="{1D5C4A67-6C8F-4A61-9024-198163E34C5B}"/>
    <cellStyle name="Currency 2 2 2 2 9 2 3 3" xfId="49766" xr:uid="{5C1CAB36-35E6-415C-8EEE-CF86CC6AAE93}"/>
    <cellStyle name="Currency 2 2 2 2 9 2 4" xfId="14346" xr:uid="{B2CF9E71-D898-411F-B6EC-D82C6E314F8C}"/>
    <cellStyle name="Currency 2 2 2 2 9 2 5" xfId="28036" xr:uid="{60201871-A92C-4E0F-AB96-6AAFFC487DB5}"/>
    <cellStyle name="Currency 2 2 2 2 9 2 6" xfId="42920" xr:uid="{373869EF-0B89-438F-91CB-D22CBF5E7E83}"/>
    <cellStyle name="Currency 2 2 2 2 9 3" xfId="9210" xr:uid="{AA0E38A8-08A8-47F5-83A9-2C0898B21264}"/>
    <cellStyle name="Currency 2 2 2 2 9 3 2" xfId="22900" xr:uid="{60BDBFFA-AF56-4A66-A48B-A53545C65F19}"/>
    <cellStyle name="Currency 2 2 2 2 9 3 2 2" xfId="36592" xr:uid="{91C60A93-B44B-4F5A-AD75-221CB5B00A86}"/>
    <cellStyle name="Currency 2 2 2 2 9 3 2 3" xfId="51476" xr:uid="{64FE2BA2-7C29-44FB-90F7-E86352ADB661}"/>
    <cellStyle name="Currency 2 2 2 2 9 3 3" xfId="16056" xr:uid="{32E029E8-1A76-44A3-B1D0-CA13A95DFADF}"/>
    <cellStyle name="Currency 2 2 2 2 9 3 4" xfId="29746" xr:uid="{DAB07BD2-0569-4454-9418-E289C3B0C9AF}"/>
    <cellStyle name="Currency 2 2 2 2 9 3 5" xfId="44630" xr:uid="{19FFC0BA-79CD-4A72-BF81-7674C950AFBB}"/>
    <cellStyle name="Currency 2 2 2 2 9 4" xfId="19478" xr:uid="{C12C3EED-8BD6-4A19-B419-C83E449A9741}"/>
    <cellStyle name="Currency 2 2 2 2 9 4 2" xfId="33170" xr:uid="{BC093D2D-C363-4DB6-925C-39BAFE22ECDC}"/>
    <cellStyle name="Currency 2 2 2 2 9 4 3" xfId="48054" xr:uid="{1DF0287E-4624-4891-94E9-B5BC4AEA0805}"/>
    <cellStyle name="Currency 2 2 2 2 9 5" xfId="12634" xr:uid="{3E61306A-A0FB-4810-BD90-782A68A7780F}"/>
    <cellStyle name="Currency 2 2 2 2 9 6" xfId="26324" xr:uid="{A78816B7-A41C-44CD-8493-AB9B3D6AD47E}"/>
    <cellStyle name="Currency 2 2 2 2 9 7" xfId="41208" xr:uid="{A3B50142-594C-4254-A8EC-B9E6EEDB7FC9}"/>
    <cellStyle name="Currency 2 2 2 3" xfId="25" xr:uid="{53AA1E44-50AB-4340-8AB0-301FB772EB0F}"/>
    <cellStyle name="Currency 2 2 2 3 2" xfId="215" xr:uid="{0604C7A4-4D8F-4943-8C89-062E1630014B}"/>
    <cellStyle name="Currency 2 2 2 3 2 2" xfId="4628" xr:uid="{3A15C210-E307-41C3-945C-6326F7CBE820}"/>
    <cellStyle name="Currency 2 2 2 3 3" xfId="4524" xr:uid="{0D202CDF-30D6-4F49-97E9-D3D1BCF6F369}"/>
    <cellStyle name="Currency 2 2 2 4" xfId="216" xr:uid="{C724AB10-4594-48FA-BC4F-BD9F949A7C26}"/>
    <cellStyle name="Currency 2 2 2 4 2" xfId="4629" xr:uid="{95F59DE0-15C7-4DE3-B900-904134F4CD7D}"/>
    <cellStyle name="Currency 2 2 2 5" xfId="4523" xr:uid="{771FDA68-E014-410A-A9FC-B8E8584F12F6}"/>
    <cellStyle name="Currency 2 2 3" xfId="217" xr:uid="{2A2D6E54-2DC6-4461-84D8-8A2520CD1A97}"/>
    <cellStyle name="Currency 2 2 3 2" xfId="4630" xr:uid="{9F476FCA-8F7C-491C-9F0C-D37D6BF0023B}"/>
    <cellStyle name="Currency 2 2 4" xfId="4522" xr:uid="{BE806054-6D50-40E4-B4E5-AEC834F38FA8}"/>
    <cellStyle name="Currency 2 3" xfId="26" xr:uid="{A39D627D-5623-4503-A5D4-99878B25E52F}"/>
    <cellStyle name="Currency 2 3 2" xfId="218" xr:uid="{C35F9040-09E5-4A7E-B7A6-13C832855098}"/>
    <cellStyle name="Currency 2 3 2 2" xfId="4631" xr:uid="{C76607DA-1F9E-4FEF-9C2F-165BD94C8E94}"/>
    <cellStyle name="Currency 2 3 3" xfId="4525" xr:uid="{77DB0F32-9143-4172-A69C-5C3E8941BEF1}"/>
    <cellStyle name="Currency 2 4" xfId="219" xr:uid="{8A577D76-1A24-4664-B3A5-CC48898437D7}"/>
    <cellStyle name="Currency 2 4 2" xfId="220" xr:uid="{C3CA2070-7CE4-488C-9273-EC3EA4D89F92}"/>
    <cellStyle name="Currency 2 5" xfId="221" xr:uid="{5F62ACEA-F135-4D67-A830-7B2066EE5F79}"/>
    <cellStyle name="Currency 2 5 2" xfId="222" xr:uid="{8E46ABFA-146A-48DD-BD46-4C0413926630}"/>
    <cellStyle name="Currency 2 6" xfId="223" xr:uid="{1308D467-E025-42A4-AFB5-89591D8A1DCC}"/>
    <cellStyle name="Currency 3" xfId="27" xr:uid="{72F82DF0-E92E-4089-8A02-6EFD50534C71}"/>
    <cellStyle name="Currency 3 2" xfId="28" xr:uid="{6117F91C-16F7-480D-8DC7-5F6C1B8A0B5E}"/>
    <cellStyle name="Currency 3 2 2" xfId="224" xr:uid="{2528A077-E279-41D2-A532-FD26ECC615C1}"/>
    <cellStyle name="Currency 3 2 2 2" xfId="4632" xr:uid="{2DA1F84D-F124-48BD-8300-50019D99E251}"/>
    <cellStyle name="Currency 3 2 3" xfId="4527" xr:uid="{C8237126-42DE-4CCF-B01D-C00B8D8F4F57}"/>
    <cellStyle name="Currency 3 3" xfId="29" xr:uid="{00E9BD4C-D6AA-4A7C-8B24-CED0BB0E0936}"/>
    <cellStyle name="Currency 3 3 2" xfId="225" xr:uid="{F1D58DD6-4A6B-4755-8EE8-11F10308F75E}"/>
    <cellStyle name="Currency 3 3 2 2" xfId="4633" xr:uid="{E270D88C-A88F-49BF-8F28-A4CC397B6BFF}"/>
    <cellStyle name="Currency 3 3 3" xfId="4528" xr:uid="{E955690D-16DD-4521-909E-7620D05CB692}"/>
    <cellStyle name="Currency 3 4" xfId="30" xr:uid="{8D7F8A55-A1F0-4B49-921D-F7260A8F3AA6}"/>
    <cellStyle name="Currency 3 4 2" xfId="226" xr:uid="{EA9AEC8D-81B6-4357-8D89-FCC9DE88C7A5}"/>
    <cellStyle name="Currency 3 4 2 2" xfId="4634" xr:uid="{B427ED47-CF2B-4C7B-88FE-7CAFD7F9FC81}"/>
    <cellStyle name="Currency 3 4 3" xfId="4529" xr:uid="{CE506AA9-9E12-4390-8E41-78F9301517A3}"/>
    <cellStyle name="Currency 3 5" xfId="227" xr:uid="{8A4EA3DA-B176-4A3E-90FE-EBDF02F20A4F}"/>
    <cellStyle name="Currency 3 5 2" xfId="4635" xr:uid="{3D9A8773-2F81-4E37-BB83-3BC3C6CE1A84}"/>
    <cellStyle name="Currency 3 6" xfId="4526" xr:uid="{4D0704C4-C154-46B3-80FB-58ECF93F5832}"/>
    <cellStyle name="Currency 4" xfId="31" xr:uid="{4F456BC1-44FA-4685-84AA-C2E673AA64E8}"/>
    <cellStyle name="Currency 4 2" xfId="32" xr:uid="{8B7460CC-6B3B-4CD5-B19F-437E93E9E8FC}"/>
    <cellStyle name="Currency 4 2 2" xfId="228" xr:uid="{2FCAEF2F-C80B-4F96-BB59-C86159FE9DA4}"/>
    <cellStyle name="Currency 4 2 2 2" xfId="4636" xr:uid="{4C8D035A-C5AB-465E-9DCF-F605E295C3C1}"/>
    <cellStyle name="Currency 4 2 3" xfId="4531" xr:uid="{1B5E22A4-F2A7-4172-B34E-3841B9E5D924}"/>
    <cellStyle name="Currency 4 3" xfId="33" xr:uid="{29B415F0-DA49-44C0-9EF3-2AFF3E3400D2}"/>
    <cellStyle name="Currency 4 3 2" xfId="229" xr:uid="{B6BF302F-A926-4435-9CCE-EA24E2F2CFDF}"/>
    <cellStyle name="Currency 4 3 2 2" xfId="4637" xr:uid="{E51776D6-BB49-4C69-8586-B6316A3BC073}"/>
    <cellStyle name="Currency 4 3 3" xfId="4532" xr:uid="{AB15D9E1-F7B9-48A7-B878-3DA1B7BB9DE2}"/>
    <cellStyle name="Currency 4 4" xfId="230" xr:uid="{592C1A97-AB5D-441C-A54E-1E1D9315AD76}"/>
    <cellStyle name="Currency 4 4 2" xfId="4638" xr:uid="{C48E473D-E686-4C78-A2EA-FF46046ECBCF}"/>
    <cellStyle name="Currency 4 5" xfId="4327" xr:uid="{38B41B6E-D583-4364-B276-293A1B22A724}"/>
    <cellStyle name="Currency 4 5 2" xfId="4442" xr:uid="{8894AE6D-F22C-470D-86E8-1B1D2F252472}"/>
    <cellStyle name="Currency 4 5 3" xfId="4724" xr:uid="{9745E2B1-96C5-4451-89E4-20663D9BE016}"/>
    <cellStyle name="Currency 4 5 3 2" xfId="5319" xr:uid="{BC4E7C9A-E0CD-4A77-A7EC-3E23B6410B5B}"/>
    <cellStyle name="Currency 4 5 3 2 2" xfId="40749" xr:uid="{B0FEC6B5-ADF8-47C2-9E1B-140A588C0382}"/>
    <cellStyle name="Currency 4 5 3 3" xfId="4764" xr:uid="{7C4D2D74-7A2C-4927-806D-5929BD57B014}"/>
    <cellStyle name="Currency 4 5 3 4" xfId="40197" xr:uid="{17982E13-EE89-442B-9D90-D57A2B7BEF61}"/>
    <cellStyle name="Currency 4 5 4" xfId="4701" xr:uid="{4DBE2DAF-FF12-45D1-BC21-CA2DB66A2235}"/>
    <cellStyle name="Currency 4 5 5" xfId="40143" xr:uid="{E10B03D4-4F1C-4DE8-8AFE-2C127DBAF0D4}"/>
    <cellStyle name="Currency 4 6" xfId="4530" xr:uid="{653F78FE-D402-430A-BB44-FDBD4E97E367}"/>
    <cellStyle name="Currency 5" xfId="34" xr:uid="{678204B3-956C-49CC-96A1-C7EB4489306A}"/>
    <cellStyle name="Currency 5 10" xfId="5789" xr:uid="{5E6495E5-5AD2-48F4-8270-D3C4FFF8F2B0}"/>
    <cellStyle name="Currency 5 10 2" xfId="7502" xr:uid="{B7F17FD0-B2DF-4F90-84D9-6D815007BCBD}"/>
    <cellStyle name="Currency 5 10 2 2" xfId="10924" xr:uid="{857800BC-2740-480D-9B82-1C238E7FF47B}"/>
    <cellStyle name="Currency 5 10 2 2 2" xfId="24614" xr:uid="{4BF65E1F-EEFF-4739-992A-D59A8A87F48A}"/>
    <cellStyle name="Currency 5 10 2 2 2 2" xfId="38306" xr:uid="{DEBC2B6A-73D6-4C96-A017-CC243120455E}"/>
    <cellStyle name="Currency 5 10 2 2 2 3" xfId="53190" xr:uid="{19C9D9C6-582F-42B1-B86B-5D01FC1B67BF}"/>
    <cellStyle name="Currency 5 10 2 2 3" xfId="17770" xr:uid="{2D098259-37DE-4BDC-B5BF-C33E99F5225D}"/>
    <cellStyle name="Currency 5 10 2 2 4" xfId="31460" xr:uid="{18BBF4A8-50FA-4796-9A0D-C4AA775D5693}"/>
    <cellStyle name="Currency 5 10 2 2 5" xfId="46344" xr:uid="{869338A6-3737-48A5-9569-4D51E0554CC6}"/>
    <cellStyle name="Currency 5 10 2 3" xfId="21192" xr:uid="{52463893-F18F-4E21-91F0-4758922D68CE}"/>
    <cellStyle name="Currency 5 10 2 3 2" xfId="34884" xr:uid="{E93AF073-2E72-4E86-93AA-C0306198AD87}"/>
    <cellStyle name="Currency 5 10 2 3 3" xfId="49768" xr:uid="{CE981B47-F611-4321-B4F2-AEA08DB0301B}"/>
    <cellStyle name="Currency 5 10 2 4" xfId="14348" xr:uid="{2008D06B-04ED-4E6F-AADD-BC788EF93F61}"/>
    <cellStyle name="Currency 5 10 2 5" xfId="28038" xr:uid="{67C631AE-475C-4696-AB7C-2B5072B38DE3}"/>
    <cellStyle name="Currency 5 10 2 6" xfId="42922" xr:uid="{62286471-A155-41CD-8B67-EA119FA8DFA9}"/>
    <cellStyle name="Currency 5 10 3" xfId="9212" xr:uid="{7079BE4A-2ADD-4482-97E1-FB46EA0D2E7D}"/>
    <cellStyle name="Currency 5 10 3 2" xfId="22902" xr:uid="{49D83977-7D2A-43D3-998A-D1729BCA0AD8}"/>
    <cellStyle name="Currency 5 10 3 2 2" xfId="36594" xr:uid="{532309ED-8E86-4A14-9700-DB2C581608A4}"/>
    <cellStyle name="Currency 5 10 3 2 3" xfId="51478" xr:uid="{92E31E7B-4D61-4572-8708-FFAE18649140}"/>
    <cellStyle name="Currency 5 10 3 3" xfId="16058" xr:uid="{C21EC459-FA00-40F4-9587-861E54CB6993}"/>
    <cellStyle name="Currency 5 10 3 4" xfId="29748" xr:uid="{2BC71227-A861-4EA0-89D1-C3CF2D9E14A8}"/>
    <cellStyle name="Currency 5 10 3 5" xfId="44632" xr:uid="{87B05CD6-FC59-4E85-8B9B-4B66735EC8ED}"/>
    <cellStyle name="Currency 5 10 4" xfId="19480" xr:uid="{E1262939-F2A4-492E-AE05-7685F7CBAE95}"/>
    <cellStyle name="Currency 5 10 4 2" xfId="33172" xr:uid="{30D85D2B-BECA-4187-87F7-DA265386E991}"/>
    <cellStyle name="Currency 5 10 4 3" xfId="48056" xr:uid="{D9A3FD34-0267-4A6C-B54F-47320998FDF8}"/>
    <cellStyle name="Currency 5 10 5" xfId="12636" xr:uid="{5E3886DD-400A-4159-9ADB-C74BD3AD7B2B}"/>
    <cellStyle name="Currency 5 10 6" xfId="26326" xr:uid="{8552C6D1-8A34-41A2-9656-B38F95B8C962}"/>
    <cellStyle name="Currency 5 10 7" xfId="41210" xr:uid="{AAE21100-E184-4205-9DD4-E750F601AE01}"/>
    <cellStyle name="Currency 5 11" xfId="5790" xr:uid="{977AD8EE-395A-4E16-BE56-6DD9A397A4AC}"/>
    <cellStyle name="Currency 5 11 2" xfId="7503" xr:uid="{63B02F94-CB6B-4005-BA75-B48829F61940}"/>
    <cellStyle name="Currency 5 11 2 2" xfId="10925" xr:uid="{55BF6326-8883-480D-B8A7-290E275522DB}"/>
    <cellStyle name="Currency 5 11 2 2 2" xfId="24615" xr:uid="{2EEA66E1-451A-4537-9EA4-A80B2E289217}"/>
    <cellStyle name="Currency 5 11 2 2 2 2" xfId="38307" xr:uid="{04199429-745A-455C-9971-273EA46E36B2}"/>
    <cellStyle name="Currency 5 11 2 2 2 3" xfId="53191" xr:uid="{1B0C06A8-E632-4E20-A2D1-0FA25DA328B2}"/>
    <cellStyle name="Currency 5 11 2 2 3" xfId="17771" xr:uid="{EBD9AE4B-2FF4-406E-B2EE-FD6A5D806DA6}"/>
    <cellStyle name="Currency 5 11 2 2 4" xfId="31461" xr:uid="{26E98973-F145-4DCF-81CA-EA29BBA5EF43}"/>
    <cellStyle name="Currency 5 11 2 2 5" xfId="46345" xr:uid="{243CF783-AE77-4DF8-A4C3-B1DE81B54F8D}"/>
    <cellStyle name="Currency 5 11 2 3" xfId="21193" xr:uid="{4ACF75BD-FB06-4483-9A66-381EB4D60D26}"/>
    <cellStyle name="Currency 5 11 2 3 2" xfId="34885" xr:uid="{7948CE3C-7178-41D7-AE31-20D2AFBC9E46}"/>
    <cellStyle name="Currency 5 11 2 3 3" xfId="49769" xr:uid="{9E88A029-FDAC-4C4E-A39D-75F850CF082C}"/>
    <cellStyle name="Currency 5 11 2 4" xfId="14349" xr:uid="{B85ED704-2724-4031-85F0-A32B7EB1CA84}"/>
    <cellStyle name="Currency 5 11 2 5" xfId="28039" xr:uid="{534A64CC-E592-4196-986B-C4E81DC417FB}"/>
    <cellStyle name="Currency 5 11 2 6" xfId="42923" xr:uid="{6AC8A5F2-6D36-40DB-ACB8-46C6CAE26B86}"/>
    <cellStyle name="Currency 5 11 3" xfId="9213" xr:uid="{0BE7E6D0-AA08-4980-ACAF-ADEAEEB6981B}"/>
    <cellStyle name="Currency 5 11 3 2" xfId="22903" xr:uid="{BE20EB57-D2F7-47B8-A390-F833FAE13FB7}"/>
    <cellStyle name="Currency 5 11 3 2 2" xfId="36595" xr:uid="{6EE6E1E5-6204-48B5-A0B0-57E81798A0C1}"/>
    <cellStyle name="Currency 5 11 3 2 3" xfId="51479" xr:uid="{D9168B08-0AF5-4FC6-8882-1D50915ADC73}"/>
    <cellStyle name="Currency 5 11 3 3" xfId="16059" xr:uid="{EEAB9F4D-46A2-44B7-B72F-D97EDAEDC05C}"/>
    <cellStyle name="Currency 5 11 3 4" xfId="29749" xr:uid="{5DCAF6EA-D53F-4078-91B0-1985F302F746}"/>
    <cellStyle name="Currency 5 11 3 5" xfId="44633" xr:uid="{3A0BCB2F-004A-47C2-B51B-C47EDA660BC0}"/>
    <cellStyle name="Currency 5 11 4" xfId="19481" xr:uid="{A8C9D165-435B-4270-961F-308AEBAD3C8A}"/>
    <cellStyle name="Currency 5 11 4 2" xfId="33173" xr:uid="{1E6552C1-B53A-4730-B078-FA22613BEC5B}"/>
    <cellStyle name="Currency 5 11 4 3" xfId="48057" xr:uid="{D6712B69-6272-4A29-A1F1-C6E68253C7F7}"/>
    <cellStyle name="Currency 5 11 5" xfId="12637" xr:uid="{9DEB5120-F16B-449D-817D-CF81FA78D76D}"/>
    <cellStyle name="Currency 5 11 6" xfId="26327" xr:uid="{09893FE6-84CC-4590-9727-697E8FB3ED93}"/>
    <cellStyle name="Currency 5 11 7" xfId="41211" xr:uid="{3F5FF786-F561-4D63-B94C-9AD61C408B51}"/>
    <cellStyle name="Currency 5 12" xfId="7501" xr:uid="{1D98E1AD-D8D5-4B8E-82EF-2A4F3349C591}"/>
    <cellStyle name="Currency 5 12 2" xfId="10923" xr:uid="{4966825C-2C79-4463-B385-15447E640AAA}"/>
    <cellStyle name="Currency 5 12 2 2" xfId="24613" xr:uid="{EB90AAAC-8534-45C4-98EF-EF0788817893}"/>
    <cellStyle name="Currency 5 12 2 2 2" xfId="38305" xr:uid="{A61FB7E2-4531-4182-884A-C1C0894F5181}"/>
    <cellStyle name="Currency 5 12 2 2 3" xfId="53189" xr:uid="{2CAB1380-5ECF-4151-8F00-CF3C087C08B2}"/>
    <cellStyle name="Currency 5 12 2 3" xfId="17769" xr:uid="{555B4F16-F6C5-4B5A-99C9-0DF7DFE0BD3B}"/>
    <cellStyle name="Currency 5 12 2 4" xfId="31459" xr:uid="{8B42F103-A2B3-49FB-BE90-7A503B9D1FE5}"/>
    <cellStyle name="Currency 5 12 2 5" xfId="46343" xr:uid="{0227A201-AB37-41C0-BEEE-843C505F6D44}"/>
    <cellStyle name="Currency 5 12 3" xfId="21191" xr:uid="{D9CFD00F-07F7-42B6-8095-090DBBCF4576}"/>
    <cellStyle name="Currency 5 12 3 2" xfId="34883" xr:uid="{C6BEE6FD-9948-4131-AB54-F35A6733BD4E}"/>
    <cellStyle name="Currency 5 12 3 3" xfId="49767" xr:uid="{46DF2CC6-133F-4E28-9F5C-8937EB5FF1BF}"/>
    <cellStyle name="Currency 5 12 4" xfId="14347" xr:uid="{B50E97EA-4157-4F89-834D-0BCE1896EC86}"/>
    <cellStyle name="Currency 5 12 5" xfId="28037" xr:uid="{FB0DC5FE-1D63-48D5-A64F-DFD8C4DC423F}"/>
    <cellStyle name="Currency 5 12 6" xfId="42921" xr:uid="{8CBBD624-F3B3-4014-9865-69D22639BAA0}"/>
    <cellStyle name="Currency 5 13" xfId="9211" xr:uid="{85E52253-952E-4A1E-99AD-521E845F0B8C}"/>
    <cellStyle name="Currency 5 13 2" xfId="22901" xr:uid="{46C01F6F-F3FA-4A78-9D2C-919AD0BA9D42}"/>
    <cellStyle name="Currency 5 13 2 2" xfId="36593" xr:uid="{029DE13B-8AE2-4098-BEFB-CCE43806F3F5}"/>
    <cellStyle name="Currency 5 13 2 3" xfId="51477" xr:uid="{6F3248BF-5698-4810-BFA2-684FA8BB6572}"/>
    <cellStyle name="Currency 5 13 3" xfId="16057" xr:uid="{F9B6AE3A-A353-4729-8C56-B4CBFF212936}"/>
    <cellStyle name="Currency 5 13 4" xfId="29747" xr:uid="{EA46C8A0-3BD9-4184-AD16-BF0BDE4D422D}"/>
    <cellStyle name="Currency 5 13 5" xfId="44631" xr:uid="{147D4AFA-D610-4E08-8778-45D0CEEE3B84}"/>
    <cellStyle name="Currency 5 14" xfId="19479" xr:uid="{706167CE-8EBD-40D0-95DA-94259240D2F2}"/>
    <cellStyle name="Currency 5 14 2" xfId="33171" xr:uid="{5683C47C-F092-4B5F-9A2F-8CAEE1E29E1D}"/>
    <cellStyle name="Currency 5 14 3" xfId="48055" xr:uid="{65519693-4A55-4BD2-AD0F-732AD4E5E5AF}"/>
    <cellStyle name="Currency 5 15" xfId="12635" xr:uid="{DF5B3E66-6004-4045-9978-950507A6682A}"/>
    <cellStyle name="Currency 5 15 2" xfId="39572" xr:uid="{93E170B2-8B39-405F-BA13-1E6562DA8043}"/>
    <cellStyle name="Currency 5 16" xfId="26325" xr:uid="{E5717EEC-6154-4B2E-893D-7C8EB6417726}"/>
    <cellStyle name="Currency 5 17" xfId="41209" xr:uid="{4E6B0AA9-30E7-468F-92C4-E1DC868B2F2C}"/>
    <cellStyle name="Currency 5 18" xfId="5788" xr:uid="{54F00813-0E9D-4961-AC51-2C0AA896524E}"/>
    <cellStyle name="Currency 5 2" xfId="35" xr:uid="{DA927A7E-9DF6-49E3-9CC2-61963568B47E}"/>
    <cellStyle name="Currency 5 2 2" xfId="231" xr:uid="{8A31F034-C461-4506-A3F3-FA112C1EAF19}"/>
    <cellStyle name="Currency 5 2 2 2" xfId="4639" xr:uid="{A6D53409-A21A-4EEB-BD66-7A7122AB5F8E}"/>
    <cellStyle name="Currency 5 2 3" xfId="4533" xr:uid="{D6959A72-18FB-4589-B942-F23C47ADC05D}"/>
    <cellStyle name="Currency 5 3" xfId="4328" xr:uid="{CEB27B09-48D5-432A-B24E-8FCF13611FEF}"/>
    <cellStyle name="Currency 5 3 10" xfId="7504" xr:uid="{7E091F0A-ADDA-46B1-A09C-4479142B3A48}"/>
    <cellStyle name="Currency 5 3 10 2" xfId="10926" xr:uid="{FB4B1D13-F6E1-454C-89D6-6AC60CE1ED6C}"/>
    <cellStyle name="Currency 5 3 10 2 2" xfId="24616" xr:uid="{F1652FB1-0D13-4859-A4D2-E750C7C7AFF1}"/>
    <cellStyle name="Currency 5 3 10 2 2 2" xfId="38308" xr:uid="{EFB1B60D-DADE-4407-971B-9E2BAFB0CE60}"/>
    <cellStyle name="Currency 5 3 10 2 2 3" xfId="53192" xr:uid="{CC15237D-0228-42CB-8F70-C1AFBC7A5E64}"/>
    <cellStyle name="Currency 5 3 10 2 3" xfId="17772" xr:uid="{98A04DA4-A281-4FA2-8BBC-9E7E5097886E}"/>
    <cellStyle name="Currency 5 3 10 2 4" xfId="31462" xr:uid="{A2E72BAA-6BDA-4D76-84DF-D8982513F4B0}"/>
    <cellStyle name="Currency 5 3 10 2 5" xfId="46346" xr:uid="{92B7CDE3-F668-48A2-8094-B7F81CB16384}"/>
    <cellStyle name="Currency 5 3 10 3" xfId="21194" xr:uid="{22651C2C-3CF5-4425-AD87-10155FE78A1D}"/>
    <cellStyle name="Currency 5 3 10 3 2" xfId="34886" xr:uid="{74B78C81-ADA7-47DB-A2CE-9F4A27E7DC1A}"/>
    <cellStyle name="Currency 5 3 10 3 3" xfId="49770" xr:uid="{57DA32F4-061F-4820-A604-F30A0223D7D3}"/>
    <cellStyle name="Currency 5 3 10 4" xfId="14350" xr:uid="{25208DBC-5568-4B1E-A537-251F93BCE877}"/>
    <cellStyle name="Currency 5 3 10 5" xfId="28040" xr:uid="{3AA8CD48-0911-42E1-A3E8-D71FAC5DD790}"/>
    <cellStyle name="Currency 5 3 10 6" xfId="42924" xr:uid="{C7CD0D9D-0B4A-462F-840A-ABB7CC3CB183}"/>
    <cellStyle name="Currency 5 3 11" xfId="9214" xr:uid="{7261A73E-8243-4F7B-A267-1FC1E447F5DB}"/>
    <cellStyle name="Currency 5 3 11 2" xfId="22904" xr:uid="{0582F7C4-AFFF-408B-B270-BFDD8E3F983C}"/>
    <cellStyle name="Currency 5 3 11 2 2" xfId="36596" xr:uid="{E5E8AB83-8DCB-4FBF-88F5-8D57A5EB2686}"/>
    <cellStyle name="Currency 5 3 11 2 3" xfId="51480" xr:uid="{346F04ED-E528-4868-8348-0E4CCF960425}"/>
    <cellStyle name="Currency 5 3 11 3" xfId="16060" xr:uid="{B95D26AD-6065-491D-8342-8D9EB3229174}"/>
    <cellStyle name="Currency 5 3 11 4" xfId="29750" xr:uid="{D4D94EAD-B154-4F71-BCA4-4E71A3CCCA9F}"/>
    <cellStyle name="Currency 5 3 11 5" xfId="44634" xr:uid="{A5FA884B-0A3C-401F-B057-E189EF1F87DB}"/>
    <cellStyle name="Currency 5 3 12" xfId="19482" xr:uid="{E0658F1D-F324-4CD4-95C2-D1438A1A35A7}"/>
    <cellStyle name="Currency 5 3 12 2" xfId="33174" xr:uid="{426498F4-0D13-491D-B13A-2CA5370543FA}"/>
    <cellStyle name="Currency 5 3 12 3" xfId="48058" xr:uid="{CFD4D2F2-E9AA-4D86-A1E6-2392D796B808}"/>
    <cellStyle name="Currency 5 3 13" xfId="12638" xr:uid="{EF2956B7-E773-445A-96AB-7A6E660DCC7C}"/>
    <cellStyle name="Currency 5 3 13 2" xfId="40144" xr:uid="{B9FAFC6D-BE9D-40A6-A44A-43F81A7DD406}"/>
    <cellStyle name="Currency 5 3 14" xfId="26328" xr:uid="{94B15D24-0465-4DEF-B68D-9F4B5724DA8F}"/>
    <cellStyle name="Currency 5 3 15" xfId="41212" xr:uid="{4F6A74D5-2CE9-444C-885E-B7F7E016F1B3}"/>
    <cellStyle name="Currency 5 3 16" xfId="5791" xr:uid="{B015A56F-62D5-496C-831C-08CBE6487612}"/>
    <cellStyle name="Currency 5 3 2" xfId="4443" xr:uid="{06D5DE11-87D4-4D4E-A79D-37C34BA44384}"/>
    <cellStyle name="Currency 5 3 2 10" xfId="19483" xr:uid="{AE265317-B0AE-4E89-9DFB-E219019D5A83}"/>
    <cellStyle name="Currency 5 3 2 10 2" xfId="33175" xr:uid="{8B76EB8B-7A7B-44D0-B8DD-5356A284B5D8}"/>
    <cellStyle name="Currency 5 3 2 10 3" xfId="48059" xr:uid="{BBA0B84C-870D-4D61-9B45-9B722AA99E0A}"/>
    <cellStyle name="Currency 5 3 2 11" xfId="12639" xr:uid="{9CE83242-100A-4F7E-8EAD-7168A25F31F2}"/>
    <cellStyle name="Currency 5 3 2 11 2" xfId="40161" xr:uid="{CC8A778C-C36B-4FCA-9C75-EFCB295F0E00}"/>
    <cellStyle name="Currency 5 3 2 12" xfId="26329" xr:uid="{27880FB8-74F6-4928-9C8E-9E9717AC8FF7}"/>
    <cellStyle name="Currency 5 3 2 13" xfId="41213" xr:uid="{BD48D8DA-55CA-4AE5-A92E-81BA9B8C0722}"/>
    <cellStyle name="Currency 5 3 2 14" xfId="5792" xr:uid="{6E883EB5-115E-414E-A19C-F3360CC44262}"/>
    <cellStyle name="Currency 5 3 2 2" xfId="5309" xr:uid="{23A53C41-4708-4F68-80E9-0E97C6AA4CE9}"/>
    <cellStyle name="Currency 5 3 2 2 10" xfId="12640" xr:uid="{162FC8AA-A31D-4065-8CD2-DE42921461B9}"/>
    <cellStyle name="Currency 5 3 2 2 10 2" xfId="40747" xr:uid="{54E5A94F-7385-4203-AD6C-5F8E1153BD8E}"/>
    <cellStyle name="Currency 5 3 2 2 11" xfId="26330" xr:uid="{49339BEF-9590-461B-9356-F5E7EB1FBC40}"/>
    <cellStyle name="Currency 5 3 2 2 12" xfId="41214" xr:uid="{5302BE67-F4DE-495C-8C8D-85BCF865DE7E}"/>
    <cellStyle name="Currency 5 3 2 2 13" xfId="5793" xr:uid="{8FC878E4-3B1A-4A64-A9B6-240489F55355}"/>
    <cellStyle name="Currency 5 3 2 2 2" xfId="5794" xr:uid="{2F2C9062-793D-4A38-B36A-84B1B6579675}"/>
    <cellStyle name="Currency 5 3 2 2 2 10" xfId="41215" xr:uid="{0821D0C8-0340-45C9-90C9-BE8DF33DF9E3}"/>
    <cellStyle name="Currency 5 3 2 2 2 2" xfId="5795" xr:uid="{B344908B-404B-4AC5-A69D-360F9BA3499A}"/>
    <cellStyle name="Currency 5 3 2 2 2 2 2" xfId="5796" xr:uid="{6361BED8-4454-4AB3-9A2B-DBE044AC3608}"/>
    <cellStyle name="Currency 5 3 2 2 2 2 2 2" xfId="7509" xr:uid="{6F4BAE09-B225-4FF2-B71C-9A8D669BB739}"/>
    <cellStyle name="Currency 5 3 2 2 2 2 2 2 2" xfId="10931" xr:uid="{B9F85EFF-CB51-4A79-B564-4C1F4AE33A4D}"/>
    <cellStyle name="Currency 5 3 2 2 2 2 2 2 2 2" xfId="24621" xr:uid="{434F6B98-9F82-48AA-BF92-4EA011CCBC99}"/>
    <cellStyle name="Currency 5 3 2 2 2 2 2 2 2 2 2" xfId="38313" xr:uid="{4F368F65-462A-4DA6-9092-83CB09DEA12D}"/>
    <cellStyle name="Currency 5 3 2 2 2 2 2 2 2 2 3" xfId="53197" xr:uid="{60686278-CB9D-4B4C-AE53-B37C9E490E6E}"/>
    <cellStyle name="Currency 5 3 2 2 2 2 2 2 2 3" xfId="17777" xr:uid="{090481FB-E1E3-499C-9275-67CFED07E341}"/>
    <cellStyle name="Currency 5 3 2 2 2 2 2 2 2 4" xfId="31467" xr:uid="{FCE0FF6F-0F21-4F38-8B0E-5F05CE0DE910}"/>
    <cellStyle name="Currency 5 3 2 2 2 2 2 2 2 5" xfId="46351" xr:uid="{89FEC871-CD3C-466E-A288-968479FECDC3}"/>
    <cellStyle name="Currency 5 3 2 2 2 2 2 2 3" xfId="21199" xr:uid="{2E88C64B-CCD1-4D46-B9D6-A8DB87213791}"/>
    <cellStyle name="Currency 5 3 2 2 2 2 2 2 3 2" xfId="34891" xr:uid="{BDF1D2F6-6E0C-4DF8-A209-40B576B23280}"/>
    <cellStyle name="Currency 5 3 2 2 2 2 2 2 3 3" xfId="49775" xr:uid="{A8B48128-F24F-4F89-BED4-F084AD4A79F3}"/>
    <cellStyle name="Currency 5 3 2 2 2 2 2 2 4" xfId="14355" xr:uid="{F909F74A-1936-497E-AC24-B4BB1CF4550B}"/>
    <cellStyle name="Currency 5 3 2 2 2 2 2 2 5" xfId="28045" xr:uid="{87781D96-41A4-4E82-B1DB-CBD6E9BC9436}"/>
    <cellStyle name="Currency 5 3 2 2 2 2 2 2 6" xfId="42929" xr:uid="{FC5748A6-BCC8-4CE7-80A8-E30FBED3971D}"/>
    <cellStyle name="Currency 5 3 2 2 2 2 2 3" xfId="9219" xr:uid="{7417EE08-1F5B-471B-BB47-CE1F7CEB114B}"/>
    <cellStyle name="Currency 5 3 2 2 2 2 2 3 2" xfId="22909" xr:uid="{7F7E5438-4A19-4C7A-A9AE-0B80268A8E4C}"/>
    <cellStyle name="Currency 5 3 2 2 2 2 2 3 2 2" xfId="36601" xr:uid="{3B32DFCA-7347-49BC-BC85-227C8935C721}"/>
    <cellStyle name="Currency 5 3 2 2 2 2 2 3 2 3" xfId="51485" xr:uid="{2490BACC-943C-4189-96FD-773C5CB63CCE}"/>
    <cellStyle name="Currency 5 3 2 2 2 2 2 3 3" xfId="16065" xr:uid="{1E3AA3A8-DBEF-4EFB-BBD9-9239B738FED7}"/>
    <cellStyle name="Currency 5 3 2 2 2 2 2 3 4" xfId="29755" xr:uid="{6DFF436A-DBA8-44F9-ABC7-62B6885F4E5A}"/>
    <cellStyle name="Currency 5 3 2 2 2 2 2 3 5" xfId="44639" xr:uid="{AAE6BAFE-775C-42B5-B399-041C34AD2A1B}"/>
    <cellStyle name="Currency 5 3 2 2 2 2 2 4" xfId="19487" xr:uid="{2245B40F-7944-4BE3-853B-B9B5D79F9685}"/>
    <cellStyle name="Currency 5 3 2 2 2 2 2 4 2" xfId="33179" xr:uid="{C0A8CCE5-4EFC-4B8D-A638-EFB77A747248}"/>
    <cellStyle name="Currency 5 3 2 2 2 2 2 4 3" xfId="48063" xr:uid="{2A0A3A40-2DAF-458E-A44A-C8344FC9277D}"/>
    <cellStyle name="Currency 5 3 2 2 2 2 2 5" xfId="12643" xr:uid="{9E44C09B-8C82-47C0-9BEB-E99744540329}"/>
    <cellStyle name="Currency 5 3 2 2 2 2 2 6" xfId="26333" xr:uid="{AC61BC8E-C003-4B57-B758-FF5E3EB8A8B2}"/>
    <cellStyle name="Currency 5 3 2 2 2 2 2 7" xfId="41217" xr:uid="{0EB287E6-C9C5-4512-948D-D0747F7EFD1A}"/>
    <cellStyle name="Currency 5 3 2 2 2 2 3" xfId="7508" xr:uid="{E5294C7F-E5B2-47EB-B413-C22186A2851A}"/>
    <cellStyle name="Currency 5 3 2 2 2 2 3 2" xfId="10930" xr:uid="{5E207757-91BA-4380-BEDF-2903B3501B76}"/>
    <cellStyle name="Currency 5 3 2 2 2 2 3 2 2" xfId="24620" xr:uid="{5BFD4E12-4729-4705-B8A7-C1A173F4035A}"/>
    <cellStyle name="Currency 5 3 2 2 2 2 3 2 2 2" xfId="38312" xr:uid="{915680F2-B9F5-44C7-A0F5-66C2529A7F48}"/>
    <cellStyle name="Currency 5 3 2 2 2 2 3 2 2 3" xfId="53196" xr:uid="{380FE762-A42D-4656-92A3-D09A142CDE7C}"/>
    <cellStyle name="Currency 5 3 2 2 2 2 3 2 3" xfId="17776" xr:uid="{4D55A27B-7D8B-4CB3-833B-739E2D8CD993}"/>
    <cellStyle name="Currency 5 3 2 2 2 2 3 2 4" xfId="31466" xr:uid="{D1F79A2C-D53D-46B6-879A-D46DF3687548}"/>
    <cellStyle name="Currency 5 3 2 2 2 2 3 2 5" xfId="46350" xr:uid="{CD8F718C-1917-4A05-8FBE-A8FA5784F692}"/>
    <cellStyle name="Currency 5 3 2 2 2 2 3 3" xfId="21198" xr:uid="{FA09A309-E8A2-436B-8992-D53766B45DA8}"/>
    <cellStyle name="Currency 5 3 2 2 2 2 3 3 2" xfId="34890" xr:uid="{E1CC2789-343C-4D46-8B9D-71425E59ED61}"/>
    <cellStyle name="Currency 5 3 2 2 2 2 3 3 3" xfId="49774" xr:uid="{BDCB3425-43C6-4FE8-881B-A4C6605A01BD}"/>
    <cellStyle name="Currency 5 3 2 2 2 2 3 4" xfId="14354" xr:uid="{D261017C-6A8E-4F09-B5CE-EF8456B37F0E}"/>
    <cellStyle name="Currency 5 3 2 2 2 2 3 5" xfId="28044" xr:uid="{0C77C33E-6919-4098-A2C3-0763A8D43572}"/>
    <cellStyle name="Currency 5 3 2 2 2 2 3 6" xfId="42928" xr:uid="{EACB2015-67A7-4615-B598-60028F898627}"/>
    <cellStyle name="Currency 5 3 2 2 2 2 4" xfId="9218" xr:uid="{FC7B279D-8759-4AA3-A532-4425A0646683}"/>
    <cellStyle name="Currency 5 3 2 2 2 2 4 2" xfId="22908" xr:uid="{C205F362-585F-4BB8-92FF-C85195821C51}"/>
    <cellStyle name="Currency 5 3 2 2 2 2 4 2 2" xfId="36600" xr:uid="{2A7E51DD-B9FD-4215-A5D5-64AC7075B58B}"/>
    <cellStyle name="Currency 5 3 2 2 2 2 4 2 3" xfId="51484" xr:uid="{0D0119B4-DBAA-44FA-BE36-05B9B7309FF6}"/>
    <cellStyle name="Currency 5 3 2 2 2 2 4 3" xfId="16064" xr:uid="{88DD7983-C57A-47BD-A555-7178C8D0B4AE}"/>
    <cellStyle name="Currency 5 3 2 2 2 2 4 4" xfId="29754" xr:uid="{09AD1A30-E7E6-4ED6-BDC4-8C601674FCC0}"/>
    <cellStyle name="Currency 5 3 2 2 2 2 4 5" xfId="44638" xr:uid="{9F2D16AF-682F-46CF-9E49-109F693F9DB9}"/>
    <cellStyle name="Currency 5 3 2 2 2 2 5" xfId="19486" xr:uid="{1609532D-0F9D-4523-BC00-9F70C733AE97}"/>
    <cellStyle name="Currency 5 3 2 2 2 2 5 2" xfId="33178" xr:uid="{D876C34C-E14D-4134-8604-ECA6A46034D4}"/>
    <cellStyle name="Currency 5 3 2 2 2 2 5 3" xfId="48062" xr:uid="{A1E45593-03D2-484C-B142-E5F4C5728AE2}"/>
    <cellStyle name="Currency 5 3 2 2 2 2 6" xfId="12642" xr:uid="{8FF616F9-5E11-4D2A-8868-1AEE6446AB97}"/>
    <cellStyle name="Currency 5 3 2 2 2 2 7" xfId="26332" xr:uid="{345C8EF5-7FBD-4F74-BDEE-8B4BAC0C7010}"/>
    <cellStyle name="Currency 5 3 2 2 2 2 8" xfId="41216" xr:uid="{DB4F2561-7981-4642-9D98-8455DBB8DE8D}"/>
    <cellStyle name="Currency 5 3 2 2 2 3" xfId="5797" xr:uid="{4C59A82D-3867-4C1E-A009-261161298B01}"/>
    <cellStyle name="Currency 5 3 2 2 2 3 2" xfId="7510" xr:uid="{733B2C94-B7FD-4974-9905-9E3E5771D6F1}"/>
    <cellStyle name="Currency 5 3 2 2 2 3 2 2" xfId="10932" xr:uid="{80976FBF-7FCE-4A2C-968D-CD3BB3CE494D}"/>
    <cellStyle name="Currency 5 3 2 2 2 3 2 2 2" xfId="24622" xr:uid="{45353C92-1332-42D6-9333-3DD522689F69}"/>
    <cellStyle name="Currency 5 3 2 2 2 3 2 2 2 2" xfId="38314" xr:uid="{2C49C153-F841-444F-A856-8EB3965B25D6}"/>
    <cellStyle name="Currency 5 3 2 2 2 3 2 2 2 3" xfId="53198" xr:uid="{302E5157-CA6D-404E-97E9-8B60957AD830}"/>
    <cellStyle name="Currency 5 3 2 2 2 3 2 2 3" xfId="17778" xr:uid="{C1BBFF16-4A16-4BE3-AD20-2B6E1C3A7A94}"/>
    <cellStyle name="Currency 5 3 2 2 2 3 2 2 4" xfId="31468" xr:uid="{8CFB2BE9-68D9-4F6A-8CC4-029F11051F85}"/>
    <cellStyle name="Currency 5 3 2 2 2 3 2 2 5" xfId="46352" xr:uid="{07D20765-CE71-4317-A776-E9255ACA5D52}"/>
    <cellStyle name="Currency 5 3 2 2 2 3 2 3" xfId="21200" xr:uid="{0DAB77A2-EBE3-4546-B48D-4466A7A8D182}"/>
    <cellStyle name="Currency 5 3 2 2 2 3 2 3 2" xfId="34892" xr:uid="{63F7353C-A615-48F0-95CE-7422A3780CA3}"/>
    <cellStyle name="Currency 5 3 2 2 2 3 2 3 3" xfId="49776" xr:uid="{9D360D60-540E-4899-8549-DCF3C5565C0D}"/>
    <cellStyle name="Currency 5 3 2 2 2 3 2 4" xfId="14356" xr:uid="{FC83A309-3833-47ED-863F-AB6922B7FEA9}"/>
    <cellStyle name="Currency 5 3 2 2 2 3 2 5" xfId="28046" xr:uid="{7F432CE6-0F5C-4CD8-A78F-01E73CA12556}"/>
    <cellStyle name="Currency 5 3 2 2 2 3 2 6" xfId="42930" xr:uid="{9916B741-7F69-4B49-ADA3-85634B96C668}"/>
    <cellStyle name="Currency 5 3 2 2 2 3 3" xfId="9220" xr:uid="{2BB7100C-B7D5-4CFC-9CCA-F9CE0A57F468}"/>
    <cellStyle name="Currency 5 3 2 2 2 3 3 2" xfId="22910" xr:uid="{90848FB3-F4E9-423E-A1A0-7B6A0F8BFDC4}"/>
    <cellStyle name="Currency 5 3 2 2 2 3 3 2 2" xfId="36602" xr:uid="{A5238C94-1A87-412E-85C8-ED669CFEF904}"/>
    <cellStyle name="Currency 5 3 2 2 2 3 3 2 3" xfId="51486" xr:uid="{A3FFE1A3-355B-4644-8EE4-E78AB27322D6}"/>
    <cellStyle name="Currency 5 3 2 2 2 3 3 3" xfId="16066" xr:uid="{9D9C90C0-CEF2-42FF-B90D-9A673EF8CD53}"/>
    <cellStyle name="Currency 5 3 2 2 2 3 3 4" xfId="29756" xr:uid="{50597682-04BD-4DEC-B749-BD05B1F5F185}"/>
    <cellStyle name="Currency 5 3 2 2 2 3 3 5" xfId="44640" xr:uid="{27721842-6526-41AD-B26B-C95BDDE2E1C4}"/>
    <cellStyle name="Currency 5 3 2 2 2 3 4" xfId="19488" xr:uid="{50B80413-A016-41BE-BDB5-8B8B80F8E7C1}"/>
    <cellStyle name="Currency 5 3 2 2 2 3 4 2" xfId="33180" xr:uid="{384DA570-1655-4130-ABFD-81B8D90AF45D}"/>
    <cellStyle name="Currency 5 3 2 2 2 3 4 3" xfId="48064" xr:uid="{DDD8A14F-81C3-4362-8887-F0711508031E}"/>
    <cellStyle name="Currency 5 3 2 2 2 3 5" xfId="12644" xr:uid="{53D44F90-7FAE-4CF4-A12F-38A343D3599A}"/>
    <cellStyle name="Currency 5 3 2 2 2 3 6" xfId="26334" xr:uid="{C04B9706-3EEB-436B-8FFA-7BB5B19C2A28}"/>
    <cellStyle name="Currency 5 3 2 2 2 3 7" xfId="41218" xr:uid="{9469D0A8-CB98-44E4-B725-FC68C6180349}"/>
    <cellStyle name="Currency 5 3 2 2 2 4" xfId="5798" xr:uid="{353A792B-3661-4D95-92C8-1AD1273AE6A6}"/>
    <cellStyle name="Currency 5 3 2 2 2 4 2" xfId="7511" xr:uid="{54667329-1381-4133-BAA1-1E03DEF93F46}"/>
    <cellStyle name="Currency 5 3 2 2 2 4 2 2" xfId="10933" xr:uid="{FC0EB76C-CCD6-498B-8CD8-756DB0B1D365}"/>
    <cellStyle name="Currency 5 3 2 2 2 4 2 2 2" xfId="24623" xr:uid="{01D09B1B-A720-46BD-B260-1115BB427407}"/>
    <cellStyle name="Currency 5 3 2 2 2 4 2 2 2 2" xfId="38315" xr:uid="{5FD97FCA-B131-4621-89B0-6951A3AA802D}"/>
    <cellStyle name="Currency 5 3 2 2 2 4 2 2 2 3" xfId="53199" xr:uid="{4F2ED6B0-0488-4350-B6B9-A81BB44A2B9C}"/>
    <cellStyle name="Currency 5 3 2 2 2 4 2 2 3" xfId="17779" xr:uid="{AE38009F-B936-489F-AD21-B138A690A6A3}"/>
    <cellStyle name="Currency 5 3 2 2 2 4 2 2 4" xfId="31469" xr:uid="{DA5F3866-BE34-4061-9847-E73036C0B53C}"/>
    <cellStyle name="Currency 5 3 2 2 2 4 2 2 5" xfId="46353" xr:uid="{FAF3CCA9-E9B9-4BB9-8F25-39250EA70F85}"/>
    <cellStyle name="Currency 5 3 2 2 2 4 2 3" xfId="21201" xr:uid="{FF848C12-C7F6-4530-B199-C46D0677FC33}"/>
    <cellStyle name="Currency 5 3 2 2 2 4 2 3 2" xfId="34893" xr:uid="{578752DF-02D2-40A5-A943-591A4B4E65B7}"/>
    <cellStyle name="Currency 5 3 2 2 2 4 2 3 3" xfId="49777" xr:uid="{0E0CE294-2AAB-4A4F-A470-FAD3E98A907F}"/>
    <cellStyle name="Currency 5 3 2 2 2 4 2 4" xfId="14357" xr:uid="{B2ED9E98-3A71-4820-B119-B85F87B986CC}"/>
    <cellStyle name="Currency 5 3 2 2 2 4 2 5" xfId="28047" xr:uid="{7308E4C5-92B8-4FFE-93CD-CC2B323B354B}"/>
    <cellStyle name="Currency 5 3 2 2 2 4 2 6" xfId="42931" xr:uid="{979D5393-63A3-4C73-BF5E-C80449014B89}"/>
    <cellStyle name="Currency 5 3 2 2 2 4 3" xfId="9221" xr:uid="{DA3C1697-9ADC-479F-A0CF-8A243C57F860}"/>
    <cellStyle name="Currency 5 3 2 2 2 4 3 2" xfId="22911" xr:uid="{66800F34-3A8E-4005-9254-2CE3F96303C7}"/>
    <cellStyle name="Currency 5 3 2 2 2 4 3 2 2" xfId="36603" xr:uid="{5D91CEE8-13CE-4FD2-A73B-3AE516E10B7D}"/>
    <cellStyle name="Currency 5 3 2 2 2 4 3 2 3" xfId="51487" xr:uid="{ADF8A1BF-18CF-4360-9F3B-09F6EFB15D85}"/>
    <cellStyle name="Currency 5 3 2 2 2 4 3 3" xfId="16067" xr:uid="{0EBAC9BE-418B-4B1A-88DE-DBFEE5AB016A}"/>
    <cellStyle name="Currency 5 3 2 2 2 4 3 4" xfId="29757" xr:uid="{F7285B36-DAA8-4AC3-A76A-7DFEB446A058}"/>
    <cellStyle name="Currency 5 3 2 2 2 4 3 5" xfId="44641" xr:uid="{6319853C-0BA2-4175-968D-20179683002F}"/>
    <cellStyle name="Currency 5 3 2 2 2 4 4" xfId="19489" xr:uid="{0E5CC69C-AE0D-41D9-B56B-CB275396E3BC}"/>
    <cellStyle name="Currency 5 3 2 2 2 4 4 2" xfId="33181" xr:uid="{FC0259D0-9E36-4B24-88B4-DFA5D7FEB261}"/>
    <cellStyle name="Currency 5 3 2 2 2 4 4 3" xfId="48065" xr:uid="{89A43311-D84B-48B2-B330-8A4CE4CC0DD6}"/>
    <cellStyle name="Currency 5 3 2 2 2 4 5" xfId="12645" xr:uid="{19F8584A-776B-4E2E-BBA5-CBF78B531D9A}"/>
    <cellStyle name="Currency 5 3 2 2 2 4 6" xfId="26335" xr:uid="{3C4BB5BC-269D-4E15-BD80-BD2A66DAB49E}"/>
    <cellStyle name="Currency 5 3 2 2 2 4 7" xfId="41219" xr:uid="{95CA26C4-D8C4-4BF9-BB79-DD13D57CEC74}"/>
    <cellStyle name="Currency 5 3 2 2 2 5" xfId="7507" xr:uid="{FA07A441-F59E-42EC-B118-EA0E1E18146C}"/>
    <cellStyle name="Currency 5 3 2 2 2 5 2" xfId="10929" xr:uid="{3B1DBA7A-AD67-4A38-BE8F-9C02B22D79F9}"/>
    <cellStyle name="Currency 5 3 2 2 2 5 2 2" xfId="24619" xr:uid="{55EE12F1-3E8D-4B52-BCB3-5AE5CB9F4594}"/>
    <cellStyle name="Currency 5 3 2 2 2 5 2 2 2" xfId="38311" xr:uid="{C8F77155-F604-4C22-9CF1-4C1BC175FAD5}"/>
    <cellStyle name="Currency 5 3 2 2 2 5 2 2 3" xfId="53195" xr:uid="{B809868C-703F-48D3-BE22-8DF0F639E31D}"/>
    <cellStyle name="Currency 5 3 2 2 2 5 2 3" xfId="17775" xr:uid="{5A5FAF38-EB64-4505-AA90-6D05CEF82D54}"/>
    <cellStyle name="Currency 5 3 2 2 2 5 2 4" xfId="31465" xr:uid="{E574BFE8-529E-4D88-99B0-504B7C8EC837}"/>
    <cellStyle name="Currency 5 3 2 2 2 5 2 5" xfId="46349" xr:uid="{9899E1CB-E4D9-4D8A-B382-6D608B70B770}"/>
    <cellStyle name="Currency 5 3 2 2 2 5 3" xfId="21197" xr:uid="{91DFA243-DAD9-4E98-99EE-FB2C854B7C1A}"/>
    <cellStyle name="Currency 5 3 2 2 2 5 3 2" xfId="34889" xr:uid="{C22410EE-BCA4-481A-81D3-22650F4BAFAF}"/>
    <cellStyle name="Currency 5 3 2 2 2 5 3 3" xfId="49773" xr:uid="{E1E8E879-4F42-496B-807F-0214F2D1868B}"/>
    <cellStyle name="Currency 5 3 2 2 2 5 4" xfId="14353" xr:uid="{6E263B78-7F3E-4FE8-9651-4F3228F78224}"/>
    <cellStyle name="Currency 5 3 2 2 2 5 5" xfId="28043" xr:uid="{B30227C3-89EF-4958-8D62-68815DD976AC}"/>
    <cellStyle name="Currency 5 3 2 2 2 5 6" xfId="42927" xr:uid="{33CFDD83-BD31-4377-A3EB-C86343F85A97}"/>
    <cellStyle name="Currency 5 3 2 2 2 6" xfId="9217" xr:uid="{B0393B61-7309-44E3-AAAD-03719FB22CA1}"/>
    <cellStyle name="Currency 5 3 2 2 2 6 2" xfId="22907" xr:uid="{88005AB3-54D9-4A0D-BD4B-179065049A69}"/>
    <cellStyle name="Currency 5 3 2 2 2 6 2 2" xfId="36599" xr:uid="{634846C1-50A9-4A97-B1A3-9491F7621DAE}"/>
    <cellStyle name="Currency 5 3 2 2 2 6 2 3" xfId="51483" xr:uid="{2D3516B0-3715-4389-8512-A92C36D2897B}"/>
    <cellStyle name="Currency 5 3 2 2 2 6 3" xfId="16063" xr:uid="{FB0B7F29-D52B-47A4-840A-2A07F62DE047}"/>
    <cellStyle name="Currency 5 3 2 2 2 6 4" xfId="29753" xr:uid="{2AE613CC-7110-44E3-AEAB-FA4CA6250750}"/>
    <cellStyle name="Currency 5 3 2 2 2 6 5" xfId="44637" xr:uid="{8724B89D-3492-42BC-863F-CDAE58971F08}"/>
    <cellStyle name="Currency 5 3 2 2 2 7" xfId="19485" xr:uid="{EFE58FFA-FF6B-4DE2-A319-744E74BD5CEE}"/>
    <cellStyle name="Currency 5 3 2 2 2 7 2" xfId="33177" xr:uid="{15C188F7-478F-4D50-AAE3-C401D9617119}"/>
    <cellStyle name="Currency 5 3 2 2 2 7 3" xfId="48061" xr:uid="{8E3C12F3-6EB5-4B28-875B-C9F0F85AA817}"/>
    <cellStyle name="Currency 5 3 2 2 2 8" xfId="12641" xr:uid="{8E19F2BA-A5DC-4289-9660-769D4F886554}"/>
    <cellStyle name="Currency 5 3 2 2 2 9" xfId="26331" xr:uid="{8547800D-34BC-4C12-BDE4-5778A05F9847}"/>
    <cellStyle name="Currency 5 3 2 2 3" xfId="5799" xr:uid="{C3ED41DD-E1FB-4EDA-B49D-C8125E2635AC}"/>
    <cellStyle name="Currency 5 3 2 2 3 10" xfId="41220" xr:uid="{DB1E1630-9B72-4615-952D-9AB4A9FFB09B}"/>
    <cellStyle name="Currency 5 3 2 2 3 2" xfId="5800" xr:uid="{00B7548F-F2BA-4040-A585-CAEE58395B2F}"/>
    <cellStyle name="Currency 5 3 2 2 3 2 2" xfId="5801" xr:uid="{F28F9B88-F917-4499-9759-755CD24755D3}"/>
    <cellStyle name="Currency 5 3 2 2 3 2 2 2" xfId="7514" xr:uid="{443AE05A-A69F-42B8-AA12-0D818D36B0CB}"/>
    <cellStyle name="Currency 5 3 2 2 3 2 2 2 2" xfId="10936" xr:uid="{113848F0-3B22-4482-9ADC-C9B8901A5447}"/>
    <cellStyle name="Currency 5 3 2 2 3 2 2 2 2 2" xfId="24626" xr:uid="{7E3DF1E3-CF58-47B2-8B59-83A96C86802E}"/>
    <cellStyle name="Currency 5 3 2 2 3 2 2 2 2 2 2" xfId="38318" xr:uid="{25382D39-1D64-474E-88D8-570529BF720A}"/>
    <cellStyle name="Currency 5 3 2 2 3 2 2 2 2 2 3" xfId="53202" xr:uid="{2BB8B169-CFA5-4445-96BF-6BC01FA6ECEB}"/>
    <cellStyle name="Currency 5 3 2 2 3 2 2 2 2 3" xfId="17782" xr:uid="{24D71808-14B9-4390-9792-494E3723C8B6}"/>
    <cellStyle name="Currency 5 3 2 2 3 2 2 2 2 4" xfId="31472" xr:uid="{C37CEE66-DB7E-4904-8E26-D5CF0FBFCA46}"/>
    <cellStyle name="Currency 5 3 2 2 3 2 2 2 2 5" xfId="46356" xr:uid="{A0B08E87-64F5-41F9-A408-150833C6D496}"/>
    <cellStyle name="Currency 5 3 2 2 3 2 2 2 3" xfId="21204" xr:uid="{D2315ED3-6E5B-430C-9888-561F29D1F962}"/>
    <cellStyle name="Currency 5 3 2 2 3 2 2 2 3 2" xfId="34896" xr:uid="{A03E9DFC-21FB-43A7-A717-09BD8A6ABD58}"/>
    <cellStyle name="Currency 5 3 2 2 3 2 2 2 3 3" xfId="49780" xr:uid="{CC06D319-6F3C-4E4D-B4FC-AD042127D4B0}"/>
    <cellStyle name="Currency 5 3 2 2 3 2 2 2 4" xfId="14360" xr:uid="{8EAE84B7-4953-4DDB-8BCB-DB8E0F356E41}"/>
    <cellStyle name="Currency 5 3 2 2 3 2 2 2 5" xfId="28050" xr:uid="{86DD6132-B9F3-416B-B37D-5AD54E1A05F1}"/>
    <cellStyle name="Currency 5 3 2 2 3 2 2 2 6" xfId="42934" xr:uid="{7E1B269E-FD4C-41EB-9253-9EC928AB3F20}"/>
    <cellStyle name="Currency 5 3 2 2 3 2 2 3" xfId="9224" xr:uid="{8BAFDCAD-1F9E-4EC4-932F-330849C0D5E8}"/>
    <cellStyle name="Currency 5 3 2 2 3 2 2 3 2" xfId="22914" xr:uid="{2CD366D5-5A33-4E10-9DD1-B31C1EBBEDB0}"/>
    <cellStyle name="Currency 5 3 2 2 3 2 2 3 2 2" xfId="36606" xr:uid="{AAB40BD6-9D66-4B2A-AB9F-CF0815D36C69}"/>
    <cellStyle name="Currency 5 3 2 2 3 2 2 3 2 3" xfId="51490" xr:uid="{E560D0A1-8E4D-449E-863C-7901FD091F2F}"/>
    <cellStyle name="Currency 5 3 2 2 3 2 2 3 3" xfId="16070" xr:uid="{90516597-BC87-4802-B13E-84E5315BB4B5}"/>
    <cellStyle name="Currency 5 3 2 2 3 2 2 3 4" xfId="29760" xr:uid="{9EE503A7-0F00-4878-85D1-B5CC8DE50FDA}"/>
    <cellStyle name="Currency 5 3 2 2 3 2 2 3 5" xfId="44644" xr:uid="{55807F4F-BA65-43F4-BEAF-1B2674CC7F46}"/>
    <cellStyle name="Currency 5 3 2 2 3 2 2 4" xfId="19492" xr:uid="{2F511C96-D459-4648-B98B-CA4152F564D9}"/>
    <cellStyle name="Currency 5 3 2 2 3 2 2 4 2" xfId="33184" xr:uid="{AA0C1F90-7C4C-428D-A2B8-EDD8DE4B9566}"/>
    <cellStyle name="Currency 5 3 2 2 3 2 2 4 3" xfId="48068" xr:uid="{94ABBE5F-C8DF-4E81-BB09-BC77441987E3}"/>
    <cellStyle name="Currency 5 3 2 2 3 2 2 5" xfId="12648" xr:uid="{5BAC4DD4-2D08-43C7-8DC7-D445CF15475C}"/>
    <cellStyle name="Currency 5 3 2 2 3 2 2 6" xfId="26338" xr:uid="{261CDA97-FF34-42A9-84BE-62F064D47D2A}"/>
    <cellStyle name="Currency 5 3 2 2 3 2 2 7" xfId="41222" xr:uid="{D7884C5F-6DED-42DA-9D21-363DF5BA5FA8}"/>
    <cellStyle name="Currency 5 3 2 2 3 2 3" xfId="7513" xr:uid="{D7C18FC4-AB95-4DD8-A2E6-6724F1D72D8C}"/>
    <cellStyle name="Currency 5 3 2 2 3 2 3 2" xfId="10935" xr:uid="{28713EB1-5A41-490A-A1FF-131E32EE882D}"/>
    <cellStyle name="Currency 5 3 2 2 3 2 3 2 2" xfId="24625" xr:uid="{268B7464-6533-45F2-A0DB-F6EF787ADBA7}"/>
    <cellStyle name="Currency 5 3 2 2 3 2 3 2 2 2" xfId="38317" xr:uid="{6EED67CC-F8DE-4F12-B918-DA95486AF604}"/>
    <cellStyle name="Currency 5 3 2 2 3 2 3 2 2 3" xfId="53201" xr:uid="{D0799B3B-F68A-407C-9DFA-14535834F858}"/>
    <cellStyle name="Currency 5 3 2 2 3 2 3 2 3" xfId="17781" xr:uid="{599CF675-D76C-4306-9D51-46CFC8822C82}"/>
    <cellStyle name="Currency 5 3 2 2 3 2 3 2 4" xfId="31471" xr:uid="{AB8257E5-2DF4-4B99-9CC5-0D03DCF87D40}"/>
    <cellStyle name="Currency 5 3 2 2 3 2 3 2 5" xfId="46355" xr:uid="{6FC3FA7A-8A28-4295-88DE-71DCEF391A2A}"/>
    <cellStyle name="Currency 5 3 2 2 3 2 3 3" xfId="21203" xr:uid="{02FD4876-A3F7-4769-A87C-6D24F7088A5D}"/>
    <cellStyle name="Currency 5 3 2 2 3 2 3 3 2" xfId="34895" xr:uid="{20808103-E212-4429-85CC-CCC2755A04B0}"/>
    <cellStyle name="Currency 5 3 2 2 3 2 3 3 3" xfId="49779" xr:uid="{27694295-40E0-4DBB-B557-339FA2B3B925}"/>
    <cellStyle name="Currency 5 3 2 2 3 2 3 4" xfId="14359" xr:uid="{ECEC6D1E-ED22-489C-B879-C22F6CF6B845}"/>
    <cellStyle name="Currency 5 3 2 2 3 2 3 5" xfId="28049" xr:uid="{8B3067EE-CFA8-4875-99AC-6F5496DEF5B5}"/>
    <cellStyle name="Currency 5 3 2 2 3 2 3 6" xfId="42933" xr:uid="{4A07E688-8E6B-43C1-9220-BE4C8A7E3E5F}"/>
    <cellStyle name="Currency 5 3 2 2 3 2 4" xfId="9223" xr:uid="{C79A80F6-02BF-44BE-9BE7-0C0ACB89787E}"/>
    <cellStyle name="Currency 5 3 2 2 3 2 4 2" xfId="22913" xr:uid="{0DE3BFDE-2A5E-489D-A98E-27565B8DA2E9}"/>
    <cellStyle name="Currency 5 3 2 2 3 2 4 2 2" xfId="36605" xr:uid="{33374AAC-68EF-4B98-816A-375B9676B06F}"/>
    <cellStyle name="Currency 5 3 2 2 3 2 4 2 3" xfId="51489" xr:uid="{A3019599-8A4A-44E1-B2D3-4B1D4ADE9155}"/>
    <cellStyle name="Currency 5 3 2 2 3 2 4 3" xfId="16069" xr:uid="{A36C2F86-8A43-4745-99C1-3F009F6310E2}"/>
    <cellStyle name="Currency 5 3 2 2 3 2 4 4" xfId="29759" xr:uid="{A70A0E80-E8A1-44F7-A272-755A28967025}"/>
    <cellStyle name="Currency 5 3 2 2 3 2 4 5" xfId="44643" xr:uid="{38C95D20-6ECF-4D2D-8C47-856A5212930D}"/>
    <cellStyle name="Currency 5 3 2 2 3 2 5" xfId="19491" xr:uid="{F2D98DAF-C34E-4230-AC18-4A8E801B2812}"/>
    <cellStyle name="Currency 5 3 2 2 3 2 5 2" xfId="33183" xr:uid="{4530513C-5DD3-4250-A87C-2E4B59045C30}"/>
    <cellStyle name="Currency 5 3 2 2 3 2 5 3" xfId="48067" xr:uid="{245131E6-0DC1-40DF-B1CD-901A883681D5}"/>
    <cellStyle name="Currency 5 3 2 2 3 2 6" xfId="12647" xr:uid="{9E4A81D1-5BC7-4898-A7EC-4D11E9570820}"/>
    <cellStyle name="Currency 5 3 2 2 3 2 7" xfId="26337" xr:uid="{C3789311-635E-4025-9FC1-658FC789A16A}"/>
    <cellStyle name="Currency 5 3 2 2 3 2 8" xfId="41221" xr:uid="{DB146E2B-5009-4D3B-BF6B-7B8D2F9837E2}"/>
    <cellStyle name="Currency 5 3 2 2 3 3" xfId="5802" xr:uid="{7F89A2D1-F51B-4E88-84D7-363C55ED0D2D}"/>
    <cellStyle name="Currency 5 3 2 2 3 3 2" xfId="7515" xr:uid="{5B7854AC-101A-4A8C-A4F5-DA89BF55B701}"/>
    <cellStyle name="Currency 5 3 2 2 3 3 2 2" xfId="10937" xr:uid="{6CE11038-13F6-48BF-8432-FD40546DBE7D}"/>
    <cellStyle name="Currency 5 3 2 2 3 3 2 2 2" xfId="24627" xr:uid="{6D4805E8-C38B-4BDC-9056-B2BD89655F37}"/>
    <cellStyle name="Currency 5 3 2 2 3 3 2 2 2 2" xfId="38319" xr:uid="{A3FDDCD8-11E8-413F-8D32-B5384B1BAE55}"/>
    <cellStyle name="Currency 5 3 2 2 3 3 2 2 2 3" xfId="53203" xr:uid="{2CE8E1FA-B8D1-4D67-9D2E-4864667B949E}"/>
    <cellStyle name="Currency 5 3 2 2 3 3 2 2 3" xfId="17783" xr:uid="{F4141A3F-9E72-43E7-83AA-90E65ACEA0DE}"/>
    <cellStyle name="Currency 5 3 2 2 3 3 2 2 4" xfId="31473" xr:uid="{0068DB7F-FB8E-46C2-BCCC-1CB9B444D18F}"/>
    <cellStyle name="Currency 5 3 2 2 3 3 2 2 5" xfId="46357" xr:uid="{A6ED85C4-6408-42A5-994F-2605E8602F7A}"/>
    <cellStyle name="Currency 5 3 2 2 3 3 2 3" xfId="21205" xr:uid="{9BEC8F7A-07D0-479B-9733-CE049F55C050}"/>
    <cellStyle name="Currency 5 3 2 2 3 3 2 3 2" xfId="34897" xr:uid="{79C3B046-376E-472E-BFAC-A4ACEF12D8C0}"/>
    <cellStyle name="Currency 5 3 2 2 3 3 2 3 3" xfId="49781" xr:uid="{5D5EDABE-8FCC-4C71-89C8-A593B63AB47F}"/>
    <cellStyle name="Currency 5 3 2 2 3 3 2 4" xfId="14361" xr:uid="{E6C7B38E-DE1A-4888-A514-AFCD481B4B62}"/>
    <cellStyle name="Currency 5 3 2 2 3 3 2 5" xfId="28051" xr:uid="{0AC7FE5D-AEAF-4A97-BFE4-EED095E90AA0}"/>
    <cellStyle name="Currency 5 3 2 2 3 3 2 6" xfId="42935" xr:uid="{4CFFAD13-6F9E-45E7-8A7A-A913D552EBA5}"/>
    <cellStyle name="Currency 5 3 2 2 3 3 3" xfId="9225" xr:uid="{C4C442D4-29D7-43DC-9457-CCB72A04FEB2}"/>
    <cellStyle name="Currency 5 3 2 2 3 3 3 2" xfId="22915" xr:uid="{19969B9E-C4C4-4CEC-8F0E-31EE76A6E9F9}"/>
    <cellStyle name="Currency 5 3 2 2 3 3 3 2 2" xfId="36607" xr:uid="{69112DC7-14B9-4BB3-979B-FDCB3489E2AB}"/>
    <cellStyle name="Currency 5 3 2 2 3 3 3 2 3" xfId="51491" xr:uid="{D61E0E49-3EC9-415F-8242-45B4861263AA}"/>
    <cellStyle name="Currency 5 3 2 2 3 3 3 3" xfId="16071" xr:uid="{CD72AE82-72C9-45E5-AA5C-EE575C6257B3}"/>
    <cellStyle name="Currency 5 3 2 2 3 3 3 4" xfId="29761" xr:uid="{41A65C42-7C99-4814-A8BD-7ACB33B6A56B}"/>
    <cellStyle name="Currency 5 3 2 2 3 3 3 5" xfId="44645" xr:uid="{022BFA8A-BB99-40B1-BB3B-D1F66551D670}"/>
    <cellStyle name="Currency 5 3 2 2 3 3 4" xfId="19493" xr:uid="{527DD360-80A2-4EC7-B087-A9ED7AEF6001}"/>
    <cellStyle name="Currency 5 3 2 2 3 3 4 2" xfId="33185" xr:uid="{65E6CF37-7335-4CC4-9972-2960D0164CD5}"/>
    <cellStyle name="Currency 5 3 2 2 3 3 4 3" xfId="48069" xr:uid="{100BEF1D-EE64-4EEE-9556-4C6875DC0CD8}"/>
    <cellStyle name="Currency 5 3 2 2 3 3 5" xfId="12649" xr:uid="{18AB8168-54AB-4753-9BAC-ED66E2DAB3CE}"/>
    <cellStyle name="Currency 5 3 2 2 3 3 6" xfId="26339" xr:uid="{580EE33A-DBDD-4BB6-B4AE-9C25FF795621}"/>
    <cellStyle name="Currency 5 3 2 2 3 3 7" xfId="41223" xr:uid="{4150F943-E0D9-42AF-8DF5-9B44DA5C878F}"/>
    <cellStyle name="Currency 5 3 2 2 3 4" xfId="5803" xr:uid="{CC4671C3-6A70-468D-821A-F844CA831981}"/>
    <cellStyle name="Currency 5 3 2 2 3 4 2" xfId="7516" xr:uid="{1EE75B3C-B70D-4DD1-A47F-7B49FD085F0F}"/>
    <cellStyle name="Currency 5 3 2 2 3 4 2 2" xfId="10938" xr:uid="{3C374217-4A2E-4401-A47F-95444D42F2DB}"/>
    <cellStyle name="Currency 5 3 2 2 3 4 2 2 2" xfId="24628" xr:uid="{F869398B-662B-48AC-8E6B-472AF409BAE1}"/>
    <cellStyle name="Currency 5 3 2 2 3 4 2 2 2 2" xfId="38320" xr:uid="{E77A0EB0-2EFF-45AB-A739-8F0CA37E5241}"/>
    <cellStyle name="Currency 5 3 2 2 3 4 2 2 2 3" xfId="53204" xr:uid="{24DF75B7-A010-4CDF-BE5B-5289BFC2A720}"/>
    <cellStyle name="Currency 5 3 2 2 3 4 2 2 3" xfId="17784" xr:uid="{C63B2828-E21B-47F0-A6DD-94B446F39848}"/>
    <cellStyle name="Currency 5 3 2 2 3 4 2 2 4" xfId="31474" xr:uid="{78FA55B7-E1A2-4C2E-9C41-A3B4F1E605E5}"/>
    <cellStyle name="Currency 5 3 2 2 3 4 2 2 5" xfId="46358" xr:uid="{3A273E18-595E-4B4C-804F-9AA6B8655361}"/>
    <cellStyle name="Currency 5 3 2 2 3 4 2 3" xfId="21206" xr:uid="{43B8BA5C-10EB-4C09-87DC-C5BDE56B5E4A}"/>
    <cellStyle name="Currency 5 3 2 2 3 4 2 3 2" xfId="34898" xr:uid="{5E59397B-DC47-47C3-82EF-87303780FA78}"/>
    <cellStyle name="Currency 5 3 2 2 3 4 2 3 3" xfId="49782" xr:uid="{170B13BB-2656-4EAF-97A0-0936DBA0A395}"/>
    <cellStyle name="Currency 5 3 2 2 3 4 2 4" xfId="14362" xr:uid="{B62C2B31-7E18-454E-A863-C94C92F7D8D3}"/>
    <cellStyle name="Currency 5 3 2 2 3 4 2 5" xfId="28052" xr:uid="{67CFC6E6-10D4-467E-9CEB-1749026B4578}"/>
    <cellStyle name="Currency 5 3 2 2 3 4 2 6" xfId="42936" xr:uid="{FF2AA89E-7574-421C-BD5A-9A2D1C2399EE}"/>
    <cellStyle name="Currency 5 3 2 2 3 4 3" xfId="9226" xr:uid="{93E07720-5414-47D5-99DB-CE7CB8E24F84}"/>
    <cellStyle name="Currency 5 3 2 2 3 4 3 2" xfId="22916" xr:uid="{9424FA1B-A272-403B-984D-C36AA129272E}"/>
    <cellStyle name="Currency 5 3 2 2 3 4 3 2 2" xfId="36608" xr:uid="{CD79C815-D67A-405D-AF70-43CC4971AD11}"/>
    <cellStyle name="Currency 5 3 2 2 3 4 3 2 3" xfId="51492" xr:uid="{A33A4B21-3E46-4531-BDC6-174AEBE4B886}"/>
    <cellStyle name="Currency 5 3 2 2 3 4 3 3" xfId="16072" xr:uid="{B4145318-E7B5-42E3-A07A-86564BB56D5A}"/>
    <cellStyle name="Currency 5 3 2 2 3 4 3 4" xfId="29762" xr:uid="{3F5A551D-AD69-4E57-8BEC-3F0628486F05}"/>
    <cellStyle name="Currency 5 3 2 2 3 4 3 5" xfId="44646" xr:uid="{DB1567E3-DE44-4370-B9A7-45FE9C32C2B0}"/>
    <cellStyle name="Currency 5 3 2 2 3 4 4" xfId="19494" xr:uid="{28806F4B-A0C9-4F94-A51B-8FA4A2EE56E8}"/>
    <cellStyle name="Currency 5 3 2 2 3 4 4 2" xfId="33186" xr:uid="{834C5A4B-1E65-433A-9795-C15D123FA568}"/>
    <cellStyle name="Currency 5 3 2 2 3 4 4 3" xfId="48070" xr:uid="{2C45DA84-275D-40AF-ADB4-848AB5F82090}"/>
    <cellStyle name="Currency 5 3 2 2 3 4 5" xfId="12650" xr:uid="{022DB7B7-442F-41CB-8A0A-425A9CC03C29}"/>
    <cellStyle name="Currency 5 3 2 2 3 4 6" xfId="26340" xr:uid="{7275E3DF-FF3F-4E9C-BD17-1DE153FB2116}"/>
    <cellStyle name="Currency 5 3 2 2 3 4 7" xfId="41224" xr:uid="{555B89E3-7B80-4EC2-8646-7360B28B2319}"/>
    <cellStyle name="Currency 5 3 2 2 3 5" xfId="7512" xr:uid="{317C0498-78C7-462B-BB42-87A179517C76}"/>
    <cellStyle name="Currency 5 3 2 2 3 5 2" xfId="10934" xr:uid="{5A494847-71ED-4072-9F74-D68D8665F3D1}"/>
    <cellStyle name="Currency 5 3 2 2 3 5 2 2" xfId="24624" xr:uid="{498F1215-4CF2-487F-A51A-38435EA2F2A7}"/>
    <cellStyle name="Currency 5 3 2 2 3 5 2 2 2" xfId="38316" xr:uid="{5C0EE34E-D8EC-48D2-B8A1-93070E01CCEE}"/>
    <cellStyle name="Currency 5 3 2 2 3 5 2 2 3" xfId="53200" xr:uid="{958BA0A5-F713-4981-8BE1-4B950C444963}"/>
    <cellStyle name="Currency 5 3 2 2 3 5 2 3" xfId="17780" xr:uid="{0D87254C-DDB5-459A-A577-95529228F23D}"/>
    <cellStyle name="Currency 5 3 2 2 3 5 2 4" xfId="31470" xr:uid="{C42A572F-7437-4354-86E8-4F9280131DF0}"/>
    <cellStyle name="Currency 5 3 2 2 3 5 2 5" xfId="46354" xr:uid="{A39FB9FB-109A-4CE3-B939-1D5B157566D5}"/>
    <cellStyle name="Currency 5 3 2 2 3 5 3" xfId="21202" xr:uid="{FAC0DA63-6004-4CA1-A167-E3A38AE8811C}"/>
    <cellStyle name="Currency 5 3 2 2 3 5 3 2" xfId="34894" xr:uid="{EF198A10-67F4-4E46-BAD2-F61C5A6D9F0C}"/>
    <cellStyle name="Currency 5 3 2 2 3 5 3 3" xfId="49778" xr:uid="{34595D55-80D7-4B80-8535-A04EF355E608}"/>
    <cellStyle name="Currency 5 3 2 2 3 5 4" xfId="14358" xr:uid="{6E1E89F1-9EC3-4449-B5EE-DEA6479A2FD6}"/>
    <cellStyle name="Currency 5 3 2 2 3 5 5" xfId="28048" xr:uid="{952DE70D-A5A1-4DB3-8AF5-6888AE044ED1}"/>
    <cellStyle name="Currency 5 3 2 2 3 5 6" xfId="42932" xr:uid="{DC3B3B20-D63C-4239-8F0C-BF2C78050FF1}"/>
    <cellStyle name="Currency 5 3 2 2 3 6" xfId="9222" xr:uid="{E4BC6517-D92C-44C4-AEAF-7A191504AF51}"/>
    <cellStyle name="Currency 5 3 2 2 3 6 2" xfId="22912" xr:uid="{0ECB7755-4EB8-4B22-8A07-0699586E3EC4}"/>
    <cellStyle name="Currency 5 3 2 2 3 6 2 2" xfId="36604" xr:uid="{77CCE0A8-0A6A-46A5-9D6F-0E20FFE58476}"/>
    <cellStyle name="Currency 5 3 2 2 3 6 2 3" xfId="51488" xr:uid="{FCDBC2A3-09B7-4F7E-B95F-53E515AF0F2D}"/>
    <cellStyle name="Currency 5 3 2 2 3 6 3" xfId="16068" xr:uid="{58B9339A-A747-4693-BD22-1C3D61AB21B9}"/>
    <cellStyle name="Currency 5 3 2 2 3 6 4" xfId="29758" xr:uid="{00354DCE-FD61-4960-9D72-5501D33F0C12}"/>
    <cellStyle name="Currency 5 3 2 2 3 6 5" xfId="44642" xr:uid="{96AF8D21-5367-4AC8-B074-EF5B3391BB57}"/>
    <cellStyle name="Currency 5 3 2 2 3 7" xfId="19490" xr:uid="{49CA1655-FE68-4E46-9EC1-B1F0959EC712}"/>
    <cellStyle name="Currency 5 3 2 2 3 7 2" xfId="33182" xr:uid="{4F43B3FD-0339-4DFF-B1AD-E7632C4766FC}"/>
    <cellStyle name="Currency 5 3 2 2 3 7 3" xfId="48066" xr:uid="{A5FC2F3B-5496-477A-B5E7-7D9DF68DA3C7}"/>
    <cellStyle name="Currency 5 3 2 2 3 8" xfId="12646" xr:uid="{894B6541-8BE3-4CEB-9220-F0EA731E16C3}"/>
    <cellStyle name="Currency 5 3 2 2 3 9" xfId="26336" xr:uid="{332F014D-1082-41A1-B77E-54D0C5BCE326}"/>
    <cellStyle name="Currency 5 3 2 2 4" xfId="5804" xr:uid="{D2E06639-8F22-48AD-BF64-203D99A0BA6D}"/>
    <cellStyle name="Currency 5 3 2 2 4 2" xfId="5805" xr:uid="{F76167F8-801C-4DEA-87DB-AA783B43AD22}"/>
    <cellStyle name="Currency 5 3 2 2 4 2 2" xfId="7518" xr:uid="{7B0359AB-32D3-44AF-AF16-88B1E2ABC56D}"/>
    <cellStyle name="Currency 5 3 2 2 4 2 2 2" xfId="10940" xr:uid="{55E0FB8C-C572-485D-A8EE-C0D8EB9646C3}"/>
    <cellStyle name="Currency 5 3 2 2 4 2 2 2 2" xfId="24630" xr:uid="{F43A32CC-417B-484F-8A43-D62CF7884B15}"/>
    <cellStyle name="Currency 5 3 2 2 4 2 2 2 2 2" xfId="38322" xr:uid="{8429CC8D-6757-46D1-ACA2-E8895E58E847}"/>
    <cellStyle name="Currency 5 3 2 2 4 2 2 2 2 3" xfId="53206" xr:uid="{5C156DD9-1E64-4745-89D8-F7F277B93885}"/>
    <cellStyle name="Currency 5 3 2 2 4 2 2 2 3" xfId="17786" xr:uid="{043ECD91-2EF4-46AF-9E15-3F6E79199F49}"/>
    <cellStyle name="Currency 5 3 2 2 4 2 2 2 4" xfId="31476" xr:uid="{62216A35-1A77-4BF4-A575-68FB09CEE7EE}"/>
    <cellStyle name="Currency 5 3 2 2 4 2 2 2 5" xfId="46360" xr:uid="{10532EB5-9E61-4443-ACB3-4186C9E71BE7}"/>
    <cellStyle name="Currency 5 3 2 2 4 2 2 3" xfId="21208" xr:uid="{05B53DD6-D179-4243-A992-E1799916CA6E}"/>
    <cellStyle name="Currency 5 3 2 2 4 2 2 3 2" xfId="34900" xr:uid="{C687CE76-9CEC-44D5-B01F-67F1B9431BC7}"/>
    <cellStyle name="Currency 5 3 2 2 4 2 2 3 3" xfId="49784" xr:uid="{1E218F7A-157B-46C6-9B52-9DBD3CC41FDD}"/>
    <cellStyle name="Currency 5 3 2 2 4 2 2 4" xfId="14364" xr:uid="{328F7322-E08F-409F-9FFD-66E778FE620B}"/>
    <cellStyle name="Currency 5 3 2 2 4 2 2 5" xfId="28054" xr:uid="{9EED3E8D-17B8-4A23-B805-C311D489813B}"/>
    <cellStyle name="Currency 5 3 2 2 4 2 2 6" xfId="42938" xr:uid="{82BEFE67-240C-4AF3-A4B0-D2C5474A9744}"/>
    <cellStyle name="Currency 5 3 2 2 4 2 3" xfId="9228" xr:uid="{260A4BEF-0C73-4D79-A10F-C8C43E2F73A2}"/>
    <cellStyle name="Currency 5 3 2 2 4 2 3 2" xfId="22918" xr:uid="{A9E003B6-8B77-487B-B07C-2A21EA283F7C}"/>
    <cellStyle name="Currency 5 3 2 2 4 2 3 2 2" xfId="36610" xr:uid="{CCA2F7A3-6249-4E21-B6E3-3F33754DE9FC}"/>
    <cellStyle name="Currency 5 3 2 2 4 2 3 2 3" xfId="51494" xr:uid="{B1C704A0-BBCE-4A84-A00E-0EF62C01813A}"/>
    <cellStyle name="Currency 5 3 2 2 4 2 3 3" xfId="16074" xr:uid="{0A0838C5-2793-4542-9ACB-CCE4080AE4F8}"/>
    <cellStyle name="Currency 5 3 2 2 4 2 3 4" xfId="29764" xr:uid="{DACD1074-7EB5-45DE-9D55-0913E98CA9EA}"/>
    <cellStyle name="Currency 5 3 2 2 4 2 3 5" xfId="44648" xr:uid="{CEF2CD74-56C8-4084-98D9-11975EE37105}"/>
    <cellStyle name="Currency 5 3 2 2 4 2 4" xfId="19496" xr:uid="{850AEE5B-AAB7-4D6C-966A-20B813574D2A}"/>
    <cellStyle name="Currency 5 3 2 2 4 2 4 2" xfId="33188" xr:uid="{B29CBEEA-403F-41A6-BF9D-D22C0AA3CD8D}"/>
    <cellStyle name="Currency 5 3 2 2 4 2 4 3" xfId="48072" xr:uid="{E87BCE21-7F92-430F-A0B5-0CE966ED75FD}"/>
    <cellStyle name="Currency 5 3 2 2 4 2 5" xfId="12652" xr:uid="{3B0F2A9D-FEC4-4459-AAE9-61B77FD23D7B}"/>
    <cellStyle name="Currency 5 3 2 2 4 2 6" xfId="26342" xr:uid="{A8A413DE-5483-4D5A-AA09-8B2A1CD70125}"/>
    <cellStyle name="Currency 5 3 2 2 4 2 7" xfId="41226" xr:uid="{6F7A83E0-EA9E-4F3F-A497-EBE2D27356D6}"/>
    <cellStyle name="Currency 5 3 2 2 4 3" xfId="7517" xr:uid="{9F84DD34-8CD3-457B-81A8-8190DB9279B9}"/>
    <cellStyle name="Currency 5 3 2 2 4 3 2" xfId="10939" xr:uid="{B4B4C8AD-3E17-4F9B-A000-F7F9DE3A976B}"/>
    <cellStyle name="Currency 5 3 2 2 4 3 2 2" xfId="24629" xr:uid="{B3F8392C-AF4B-43AC-873F-237C5C60F310}"/>
    <cellStyle name="Currency 5 3 2 2 4 3 2 2 2" xfId="38321" xr:uid="{C0D44864-9CD3-4EC0-B289-5FF63E683984}"/>
    <cellStyle name="Currency 5 3 2 2 4 3 2 2 3" xfId="53205" xr:uid="{64E74547-17E2-4C00-92F8-5F4814A162A2}"/>
    <cellStyle name="Currency 5 3 2 2 4 3 2 3" xfId="17785" xr:uid="{D4A9E2BC-7864-4F46-B6A4-E0E7D34C586B}"/>
    <cellStyle name="Currency 5 3 2 2 4 3 2 4" xfId="31475" xr:uid="{527222A3-B7BF-4C18-B6D3-74250DB4B0AF}"/>
    <cellStyle name="Currency 5 3 2 2 4 3 2 5" xfId="46359" xr:uid="{0B745C98-A65E-4F16-9D12-5F1C81345DB9}"/>
    <cellStyle name="Currency 5 3 2 2 4 3 3" xfId="21207" xr:uid="{46442258-2FD7-4FE0-A9A8-AA218BC1918F}"/>
    <cellStyle name="Currency 5 3 2 2 4 3 3 2" xfId="34899" xr:uid="{A38FD51B-5E21-4BD7-BCAE-08597DCE9079}"/>
    <cellStyle name="Currency 5 3 2 2 4 3 3 3" xfId="49783" xr:uid="{CF89B98D-DC9E-4FE2-A3B7-ACA2CB08D0DB}"/>
    <cellStyle name="Currency 5 3 2 2 4 3 4" xfId="14363" xr:uid="{8201F865-BF32-4DC1-9F9A-B6D0F8D4D28D}"/>
    <cellStyle name="Currency 5 3 2 2 4 3 5" xfId="28053" xr:uid="{8B53B254-3FBF-4167-994A-2F6D69595B5C}"/>
    <cellStyle name="Currency 5 3 2 2 4 3 6" xfId="42937" xr:uid="{0AAE84BA-DDA9-4F75-8810-D4744B422748}"/>
    <cellStyle name="Currency 5 3 2 2 4 4" xfId="9227" xr:uid="{90BDBF81-F288-4166-B51D-1780617A3264}"/>
    <cellStyle name="Currency 5 3 2 2 4 4 2" xfId="22917" xr:uid="{2C858E84-28A8-4288-99ED-CA67EFBEE041}"/>
    <cellStyle name="Currency 5 3 2 2 4 4 2 2" xfId="36609" xr:uid="{4930A651-E02B-4F53-98FB-0ABDE6D5661B}"/>
    <cellStyle name="Currency 5 3 2 2 4 4 2 3" xfId="51493" xr:uid="{866CAD1E-34E8-46C2-BC43-7FCE78542A6B}"/>
    <cellStyle name="Currency 5 3 2 2 4 4 3" xfId="16073" xr:uid="{06EC1B41-9E00-48F1-8BB9-70A4AB90A079}"/>
    <cellStyle name="Currency 5 3 2 2 4 4 4" xfId="29763" xr:uid="{5C911BEE-3FD4-4816-B531-FC895F2C90EF}"/>
    <cellStyle name="Currency 5 3 2 2 4 4 5" xfId="44647" xr:uid="{357B0FF0-6DAF-4B28-8C29-4CBC698BB6CF}"/>
    <cellStyle name="Currency 5 3 2 2 4 5" xfId="19495" xr:uid="{EDCF5D5B-3723-4D56-9FC8-E445F4D88E2B}"/>
    <cellStyle name="Currency 5 3 2 2 4 5 2" xfId="33187" xr:uid="{F81C1DAD-A3DA-4627-815B-5B3E4CF2DDBF}"/>
    <cellStyle name="Currency 5 3 2 2 4 5 3" xfId="48071" xr:uid="{95BB0AE2-5CED-4EAC-A876-D9E820D6E07F}"/>
    <cellStyle name="Currency 5 3 2 2 4 6" xfId="12651" xr:uid="{81CB8228-A99D-460A-B688-D9D98508B76C}"/>
    <cellStyle name="Currency 5 3 2 2 4 7" xfId="26341" xr:uid="{82F070C1-9156-4524-A995-25315DC8E646}"/>
    <cellStyle name="Currency 5 3 2 2 4 8" xfId="41225" xr:uid="{B7AC5F2C-30D4-4880-9CA6-9A1367981A31}"/>
    <cellStyle name="Currency 5 3 2 2 5" xfId="5806" xr:uid="{847605A4-C3B6-43B1-BCD2-DB94A7B15EF4}"/>
    <cellStyle name="Currency 5 3 2 2 5 2" xfId="7519" xr:uid="{89BB6E6A-DCA8-437C-BC69-2DD3C279A5F2}"/>
    <cellStyle name="Currency 5 3 2 2 5 2 2" xfId="10941" xr:uid="{8D13804C-3F2F-4D52-91B3-D15C6BECD18B}"/>
    <cellStyle name="Currency 5 3 2 2 5 2 2 2" xfId="24631" xr:uid="{40BF8C45-1167-474A-9169-2E0F7590B291}"/>
    <cellStyle name="Currency 5 3 2 2 5 2 2 2 2" xfId="38323" xr:uid="{576C8B02-EC34-415F-9748-3467155634EB}"/>
    <cellStyle name="Currency 5 3 2 2 5 2 2 2 3" xfId="53207" xr:uid="{5BC00F6A-08BE-4ED9-823E-980DDB994916}"/>
    <cellStyle name="Currency 5 3 2 2 5 2 2 3" xfId="17787" xr:uid="{C97BC0B6-8128-416D-89B7-6A8479B744A5}"/>
    <cellStyle name="Currency 5 3 2 2 5 2 2 4" xfId="31477" xr:uid="{C656CB7F-0499-4168-A63B-084014CF0070}"/>
    <cellStyle name="Currency 5 3 2 2 5 2 2 5" xfId="46361" xr:uid="{1E88D675-B1D1-4A87-B419-14980E9D7CD8}"/>
    <cellStyle name="Currency 5 3 2 2 5 2 3" xfId="21209" xr:uid="{14F912B4-4FC9-4A72-8067-F0EBBB61EC65}"/>
    <cellStyle name="Currency 5 3 2 2 5 2 3 2" xfId="34901" xr:uid="{3750608B-790B-43A5-AD1E-6E0853ECC5BB}"/>
    <cellStyle name="Currency 5 3 2 2 5 2 3 3" xfId="49785" xr:uid="{2252EF54-8D74-43C0-8472-5C9F2D4AA2E7}"/>
    <cellStyle name="Currency 5 3 2 2 5 2 4" xfId="14365" xr:uid="{89140A62-3F51-498F-B759-9BD4CBDABE63}"/>
    <cellStyle name="Currency 5 3 2 2 5 2 5" xfId="28055" xr:uid="{D7F39F9B-6211-4E0F-BE9C-D71795D58F6C}"/>
    <cellStyle name="Currency 5 3 2 2 5 2 6" xfId="42939" xr:uid="{8ED5C014-5921-4351-830E-DE54F5B6B519}"/>
    <cellStyle name="Currency 5 3 2 2 5 3" xfId="9229" xr:uid="{DEAD1A7E-284C-47C1-B271-FEC563E0613D}"/>
    <cellStyle name="Currency 5 3 2 2 5 3 2" xfId="22919" xr:uid="{31875D91-0A91-47F7-A71E-05FCD098CA2E}"/>
    <cellStyle name="Currency 5 3 2 2 5 3 2 2" xfId="36611" xr:uid="{B21B0033-369E-46D8-B6F0-B0A7C0392634}"/>
    <cellStyle name="Currency 5 3 2 2 5 3 2 3" xfId="51495" xr:uid="{D00396EF-9922-48E5-997E-1AD1E6CF5870}"/>
    <cellStyle name="Currency 5 3 2 2 5 3 3" xfId="16075" xr:uid="{3B965CF9-3BD2-443C-9955-229A5BE86DE4}"/>
    <cellStyle name="Currency 5 3 2 2 5 3 4" xfId="29765" xr:uid="{7E34D1A6-8823-4FE3-9383-25E677A9117E}"/>
    <cellStyle name="Currency 5 3 2 2 5 3 5" xfId="44649" xr:uid="{DE260EEE-0539-46E2-86C2-9283AFEB1685}"/>
    <cellStyle name="Currency 5 3 2 2 5 4" xfId="19497" xr:uid="{B7084649-DEEF-4F4A-B313-7B44E2453BA1}"/>
    <cellStyle name="Currency 5 3 2 2 5 4 2" xfId="33189" xr:uid="{A2434409-F3DC-420C-92C8-CDD15436390C}"/>
    <cellStyle name="Currency 5 3 2 2 5 4 3" xfId="48073" xr:uid="{519263DE-50B3-4D69-A7C0-F949316D9A94}"/>
    <cellStyle name="Currency 5 3 2 2 5 5" xfId="12653" xr:uid="{1E3DFA78-6569-4FC8-AE5F-3A0C247B857B}"/>
    <cellStyle name="Currency 5 3 2 2 5 6" xfId="26343" xr:uid="{FB27E8CC-E8FD-42FE-99E3-4B77E15F64FA}"/>
    <cellStyle name="Currency 5 3 2 2 5 7" xfId="41227" xr:uid="{EE441FD5-33DA-4A6D-A337-B671FFA0ADD8}"/>
    <cellStyle name="Currency 5 3 2 2 6" xfId="5807" xr:uid="{BF6B3725-64F7-4328-ACAA-F738A757A5CC}"/>
    <cellStyle name="Currency 5 3 2 2 6 2" xfId="7520" xr:uid="{6CD14DB5-75A3-458A-8192-283379DC1024}"/>
    <cellStyle name="Currency 5 3 2 2 6 2 2" xfId="10942" xr:uid="{58CDA85D-5683-4E74-BAA2-5E727BD9BE6C}"/>
    <cellStyle name="Currency 5 3 2 2 6 2 2 2" xfId="24632" xr:uid="{1930F360-0B90-4E84-85C0-915F570576B3}"/>
    <cellStyle name="Currency 5 3 2 2 6 2 2 2 2" xfId="38324" xr:uid="{B6F4F7AF-C6FE-4B1D-BB45-377E85685E0D}"/>
    <cellStyle name="Currency 5 3 2 2 6 2 2 2 3" xfId="53208" xr:uid="{C95DD9CA-A8EC-40A6-B104-310314E99D04}"/>
    <cellStyle name="Currency 5 3 2 2 6 2 2 3" xfId="17788" xr:uid="{2BA4B5ED-8171-4E5F-B2E2-BC6A8AD6EBF5}"/>
    <cellStyle name="Currency 5 3 2 2 6 2 2 4" xfId="31478" xr:uid="{C942532D-4A98-4B98-9F1B-A4CC82459B35}"/>
    <cellStyle name="Currency 5 3 2 2 6 2 2 5" xfId="46362" xr:uid="{2FDB90E8-B788-4A6C-82F8-A423FE0B7E22}"/>
    <cellStyle name="Currency 5 3 2 2 6 2 3" xfId="21210" xr:uid="{9B478F08-B99F-4B1C-9CD7-86C6F30CFC36}"/>
    <cellStyle name="Currency 5 3 2 2 6 2 3 2" xfId="34902" xr:uid="{A7CDCBFA-B69F-4F1A-A4E3-FF3F6DF807D5}"/>
    <cellStyle name="Currency 5 3 2 2 6 2 3 3" xfId="49786" xr:uid="{16F71D61-A253-4143-8BAD-FA35979D237B}"/>
    <cellStyle name="Currency 5 3 2 2 6 2 4" xfId="14366" xr:uid="{D7B91630-525E-4A72-A2F1-1AAF262D6A42}"/>
    <cellStyle name="Currency 5 3 2 2 6 2 5" xfId="28056" xr:uid="{C8667399-74AF-4B8F-8AE7-037F2BFC5C87}"/>
    <cellStyle name="Currency 5 3 2 2 6 2 6" xfId="42940" xr:uid="{B919F387-E56F-43A6-8961-0D016D10EE80}"/>
    <cellStyle name="Currency 5 3 2 2 6 3" xfId="9230" xr:uid="{4A2E36A6-F410-4BC7-8775-261A1A9BE558}"/>
    <cellStyle name="Currency 5 3 2 2 6 3 2" xfId="22920" xr:uid="{6AC3D736-AEEA-4C02-86D1-EF152F1EF18A}"/>
    <cellStyle name="Currency 5 3 2 2 6 3 2 2" xfId="36612" xr:uid="{55DAE107-B896-45A8-8B7E-C525C2AF618C}"/>
    <cellStyle name="Currency 5 3 2 2 6 3 2 3" xfId="51496" xr:uid="{86D7C350-D7E4-4195-A9E8-AB09310E8DE7}"/>
    <cellStyle name="Currency 5 3 2 2 6 3 3" xfId="16076" xr:uid="{C94B8C9F-DFA7-499A-B146-D9AB3863407C}"/>
    <cellStyle name="Currency 5 3 2 2 6 3 4" xfId="29766" xr:uid="{1BF48FE0-BBB9-418E-B8D1-3EEC192649D4}"/>
    <cellStyle name="Currency 5 3 2 2 6 3 5" xfId="44650" xr:uid="{11EF7DA5-8C53-478D-BF20-7AAA092C1EDB}"/>
    <cellStyle name="Currency 5 3 2 2 6 4" xfId="19498" xr:uid="{0A3007C9-E47F-4872-9A00-F0E026CBFA0E}"/>
    <cellStyle name="Currency 5 3 2 2 6 4 2" xfId="33190" xr:uid="{97F3DDF9-C30A-4911-A501-3D8F1D8158E6}"/>
    <cellStyle name="Currency 5 3 2 2 6 4 3" xfId="48074" xr:uid="{F409311A-CE24-4629-996D-893DEC874C48}"/>
    <cellStyle name="Currency 5 3 2 2 6 5" xfId="12654" xr:uid="{98D44DC8-5A4E-43FF-BF6C-63D84B002268}"/>
    <cellStyle name="Currency 5 3 2 2 6 6" xfId="26344" xr:uid="{70253565-4FDF-450B-8C80-9A61CE11354B}"/>
    <cellStyle name="Currency 5 3 2 2 6 7" xfId="41228" xr:uid="{7FB13115-6D98-4C4A-8AC7-02F59E8BD8AD}"/>
    <cellStyle name="Currency 5 3 2 2 7" xfId="7506" xr:uid="{850636DE-AE7E-4D97-9081-CACFF3020B2E}"/>
    <cellStyle name="Currency 5 3 2 2 7 2" xfId="10928" xr:uid="{0A08B1E0-4F33-4E2E-A9E8-691BBA85852E}"/>
    <cellStyle name="Currency 5 3 2 2 7 2 2" xfId="24618" xr:uid="{F49F7B8F-F812-430E-8231-29EE1DABE848}"/>
    <cellStyle name="Currency 5 3 2 2 7 2 2 2" xfId="38310" xr:uid="{DF13411A-FA99-49F0-A0DB-473B874D44F4}"/>
    <cellStyle name="Currency 5 3 2 2 7 2 2 3" xfId="53194" xr:uid="{2580EA7D-6ABF-4392-8A81-BC877BD966CC}"/>
    <cellStyle name="Currency 5 3 2 2 7 2 3" xfId="17774" xr:uid="{23F27525-7E37-403A-9878-CB25BD9A82CD}"/>
    <cellStyle name="Currency 5 3 2 2 7 2 4" xfId="31464" xr:uid="{9FE7918F-5AB3-4137-A20C-F94ECA94A891}"/>
    <cellStyle name="Currency 5 3 2 2 7 2 5" xfId="46348" xr:uid="{57EFE5DB-8812-4660-9B04-CC35A2E9A5F5}"/>
    <cellStyle name="Currency 5 3 2 2 7 3" xfId="21196" xr:uid="{93AD06C6-73A2-486D-8E37-837B9983334B}"/>
    <cellStyle name="Currency 5 3 2 2 7 3 2" xfId="34888" xr:uid="{E010A96C-F5AB-4E44-87F6-4EF64C32E884}"/>
    <cellStyle name="Currency 5 3 2 2 7 3 3" xfId="49772" xr:uid="{0F7BA3F4-8360-4C31-AF52-608B5E26D3F9}"/>
    <cellStyle name="Currency 5 3 2 2 7 4" xfId="14352" xr:uid="{62F58196-3B30-4EBB-92A3-BDBC1F85DCEF}"/>
    <cellStyle name="Currency 5 3 2 2 7 5" xfId="28042" xr:uid="{EBF2CA4B-FEEE-4138-940C-F0A7CF9BFC6D}"/>
    <cellStyle name="Currency 5 3 2 2 7 6" xfId="42926" xr:uid="{D10EC5F8-5226-400C-B779-2A4E87321A7D}"/>
    <cellStyle name="Currency 5 3 2 2 8" xfId="9216" xr:uid="{308A2D38-043A-49F4-BFC4-0064BE5C18BC}"/>
    <cellStyle name="Currency 5 3 2 2 8 2" xfId="22906" xr:uid="{14A763A2-AADD-4A34-AC9C-A361F4923F83}"/>
    <cellStyle name="Currency 5 3 2 2 8 2 2" xfId="36598" xr:uid="{D53802D2-DECF-41E0-8952-368BD4892E81}"/>
    <cellStyle name="Currency 5 3 2 2 8 2 3" xfId="51482" xr:uid="{A9DEB449-6954-4DE8-B3F9-5AEE0642CF41}"/>
    <cellStyle name="Currency 5 3 2 2 8 3" xfId="16062" xr:uid="{10EE3307-482D-44A6-8905-8377408F3FC1}"/>
    <cellStyle name="Currency 5 3 2 2 8 4" xfId="29752" xr:uid="{9D8F368C-DC40-421E-AF14-749245C817A0}"/>
    <cellStyle name="Currency 5 3 2 2 8 5" xfId="44636" xr:uid="{457941AF-5E36-45EA-A8AB-AE9F606E9B33}"/>
    <cellStyle name="Currency 5 3 2 2 9" xfId="19484" xr:uid="{8E07E660-4362-414E-871F-70C6CF6DF453}"/>
    <cellStyle name="Currency 5 3 2 2 9 2" xfId="33176" xr:uid="{EDC939D0-CC65-47DC-ACB6-B2A1278FDD5E}"/>
    <cellStyle name="Currency 5 3 2 2 9 3" xfId="48060" xr:uid="{14D5D5D3-ECC8-49C9-A767-8EF69A014D26}"/>
    <cellStyle name="Currency 5 3 2 3" xfId="4766" xr:uid="{7183B609-94AD-4F6E-B021-DD9C6C5303F8}"/>
    <cellStyle name="Currency 5 3 2 3 10" xfId="41229" xr:uid="{100BCD55-0F84-4DCC-9308-4DB10F42B7AF}"/>
    <cellStyle name="Currency 5 3 2 3 11" xfId="5808" xr:uid="{A8D5BE22-11CA-4BDC-B45A-823011AE0050}"/>
    <cellStyle name="Currency 5 3 2 3 2" xfId="5809" xr:uid="{4F2D4689-F584-45FD-84D9-ACE946E79C65}"/>
    <cellStyle name="Currency 5 3 2 3 2 2" xfId="5810" xr:uid="{8BB4CD10-2207-4F73-9150-22676D77C958}"/>
    <cellStyle name="Currency 5 3 2 3 2 2 2" xfId="7523" xr:uid="{4CBBC55A-2B26-4839-B435-CD5AE702CA81}"/>
    <cellStyle name="Currency 5 3 2 3 2 2 2 2" xfId="10945" xr:uid="{305EBB73-00AA-41DD-B41B-81EC697A4C17}"/>
    <cellStyle name="Currency 5 3 2 3 2 2 2 2 2" xfId="24635" xr:uid="{2D7BD75C-DB9E-431E-BC2D-33DDC727F92D}"/>
    <cellStyle name="Currency 5 3 2 3 2 2 2 2 2 2" xfId="38327" xr:uid="{F135D04F-C90D-425A-A92F-3790D975711A}"/>
    <cellStyle name="Currency 5 3 2 3 2 2 2 2 2 3" xfId="53211" xr:uid="{E3D29170-544E-4E25-B4CB-9DF72C9ACC43}"/>
    <cellStyle name="Currency 5 3 2 3 2 2 2 2 3" xfId="17791" xr:uid="{ECD7531A-CAAF-4481-9596-BCCB465E3B19}"/>
    <cellStyle name="Currency 5 3 2 3 2 2 2 2 4" xfId="31481" xr:uid="{27ADB1E8-943A-4213-989A-FD62C68FD47A}"/>
    <cellStyle name="Currency 5 3 2 3 2 2 2 2 5" xfId="46365" xr:uid="{F46A7C65-BA17-4243-8549-25E6655A844A}"/>
    <cellStyle name="Currency 5 3 2 3 2 2 2 3" xfId="21213" xr:uid="{C8941479-553B-465F-90BA-A88C2FF90FE0}"/>
    <cellStyle name="Currency 5 3 2 3 2 2 2 3 2" xfId="34905" xr:uid="{9FE3024F-658D-44B2-AFD2-3C0610F6CF85}"/>
    <cellStyle name="Currency 5 3 2 3 2 2 2 3 3" xfId="49789" xr:uid="{7139CE92-72F4-4CC9-9A2A-C1B29DA1C13F}"/>
    <cellStyle name="Currency 5 3 2 3 2 2 2 4" xfId="14369" xr:uid="{838169D3-CE1D-44AA-A2D8-6ADAC28903CD}"/>
    <cellStyle name="Currency 5 3 2 3 2 2 2 5" xfId="28059" xr:uid="{2519F774-6FED-4E94-B423-8718B6A22DC8}"/>
    <cellStyle name="Currency 5 3 2 3 2 2 2 6" xfId="42943" xr:uid="{047D2E36-AEDD-45B1-B5BA-7C34EB7BC975}"/>
    <cellStyle name="Currency 5 3 2 3 2 2 3" xfId="9233" xr:uid="{9EB74B07-D978-4DD7-9474-1811B3212651}"/>
    <cellStyle name="Currency 5 3 2 3 2 2 3 2" xfId="22923" xr:uid="{79C3B6D2-BF6C-4EED-BBE4-7BBCBD884C73}"/>
    <cellStyle name="Currency 5 3 2 3 2 2 3 2 2" xfId="36615" xr:uid="{707E02B4-0EAB-42B5-8A58-D7F17BB9C953}"/>
    <cellStyle name="Currency 5 3 2 3 2 2 3 2 3" xfId="51499" xr:uid="{DE8D7FFD-4A27-4481-9250-9CCD16222311}"/>
    <cellStyle name="Currency 5 3 2 3 2 2 3 3" xfId="16079" xr:uid="{CBAD820C-B3EE-45FD-A423-658F611296E5}"/>
    <cellStyle name="Currency 5 3 2 3 2 2 3 4" xfId="29769" xr:uid="{94606B70-257A-414B-BD93-85FB138DB365}"/>
    <cellStyle name="Currency 5 3 2 3 2 2 3 5" xfId="44653" xr:uid="{993FC4E2-2A6D-4293-ACFF-8BF26116A576}"/>
    <cellStyle name="Currency 5 3 2 3 2 2 4" xfId="19501" xr:uid="{8EDD2030-1275-44BC-83EC-652DA5E16514}"/>
    <cellStyle name="Currency 5 3 2 3 2 2 4 2" xfId="33193" xr:uid="{376BE305-DF6C-4B58-82EA-89854BC2C491}"/>
    <cellStyle name="Currency 5 3 2 3 2 2 4 3" xfId="48077" xr:uid="{53A98DCC-536B-4C64-A4BB-5E810E510ECD}"/>
    <cellStyle name="Currency 5 3 2 3 2 2 5" xfId="12657" xr:uid="{A7BA2449-7E8F-42DB-9B95-65D7D4FA805F}"/>
    <cellStyle name="Currency 5 3 2 3 2 2 6" xfId="26347" xr:uid="{05253529-3BFD-41A7-B2AC-F6EEFC989657}"/>
    <cellStyle name="Currency 5 3 2 3 2 2 7" xfId="41231" xr:uid="{AD278800-7BBC-4FA4-9AF6-BC8C2B3801A8}"/>
    <cellStyle name="Currency 5 3 2 3 2 3" xfId="7522" xr:uid="{042FA0F7-E774-4D0F-8BC4-A9D0DDB2DB25}"/>
    <cellStyle name="Currency 5 3 2 3 2 3 2" xfId="10944" xr:uid="{1D18A3B9-FC0E-4C7D-B9A9-44CB5503163C}"/>
    <cellStyle name="Currency 5 3 2 3 2 3 2 2" xfId="24634" xr:uid="{0F89C975-BCDE-41F3-940E-956B409FCDB0}"/>
    <cellStyle name="Currency 5 3 2 3 2 3 2 2 2" xfId="38326" xr:uid="{1794DBFC-1263-46F4-9578-6CC1655E6483}"/>
    <cellStyle name="Currency 5 3 2 3 2 3 2 2 3" xfId="53210" xr:uid="{BE4C076D-52DC-4760-B1C7-BEF490B5DA9C}"/>
    <cellStyle name="Currency 5 3 2 3 2 3 2 3" xfId="17790" xr:uid="{E975B6B3-5CD4-49FC-9754-257A118055A8}"/>
    <cellStyle name="Currency 5 3 2 3 2 3 2 4" xfId="31480" xr:uid="{5D5466A8-A617-4468-A3D5-8300B1821757}"/>
    <cellStyle name="Currency 5 3 2 3 2 3 2 5" xfId="46364" xr:uid="{74B0C5F4-F9CF-4E93-9E9C-9FAC0F6379FB}"/>
    <cellStyle name="Currency 5 3 2 3 2 3 3" xfId="21212" xr:uid="{8BC1056A-A628-489E-BDC6-A2F718408523}"/>
    <cellStyle name="Currency 5 3 2 3 2 3 3 2" xfId="34904" xr:uid="{74068B66-1893-40CC-9244-F90C7A32E606}"/>
    <cellStyle name="Currency 5 3 2 3 2 3 3 3" xfId="49788" xr:uid="{E4AC0D08-7D04-44BA-8484-CAC948122B09}"/>
    <cellStyle name="Currency 5 3 2 3 2 3 4" xfId="14368" xr:uid="{900DE492-3F1E-46DE-80FA-8121E7ABF99C}"/>
    <cellStyle name="Currency 5 3 2 3 2 3 5" xfId="28058" xr:uid="{52BD9441-93A8-4561-B78B-3C054FB020AF}"/>
    <cellStyle name="Currency 5 3 2 3 2 3 6" xfId="42942" xr:uid="{173A0A29-041D-4E9C-AD1C-9D65BF7FB6F4}"/>
    <cellStyle name="Currency 5 3 2 3 2 4" xfId="9232" xr:uid="{7937931E-F8D5-453D-A66A-5964CFEC0DCE}"/>
    <cellStyle name="Currency 5 3 2 3 2 4 2" xfId="22922" xr:uid="{9BAF8425-37EF-4DA3-89F4-ECEC86452312}"/>
    <cellStyle name="Currency 5 3 2 3 2 4 2 2" xfId="36614" xr:uid="{1C6B86C2-4667-4BFA-8D87-A75346C44B0B}"/>
    <cellStyle name="Currency 5 3 2 3 2 4 2 3" xfId="51498" xr:uid="{C8976A63-014D-40F7-A06C-4B8A09B58636}"/>
    <cellStyle name="Currency 5 3 2 3 2 4 3" xfId="16078" xr:uid="{E1CBB61E-CEFA-457C-BA5F-DE4C1AEE11DF}"/>
    <cellStyle name="Currency 5 3 2 3 2 4 4" xfId="29768" xr:uid="{543A7351-EC7B-4135-BBF7-F9E1B81276EC}"/>
    <cellStyle name="Currency 5 3 2 3 2 4 5" xfId="44652" xr:uid="{6BA132D4-CD27-4F5D-90C3-BBA8C1604B3A}"/>
    <cellStyle name="Currency 5 3 2 3 2 5" xfId="19500" xr:uid="{6A7CEF1F-6BAC-4382-9AFF-3C0A175129BE}"/>
    <cellStyle name="Currency 5 3 2 3 2 5 2" xfId="33192" xr:uid="{0F8E2E92-F66D-49AA-BB58-A13E14D1E4A8}"/>
    <cellStyle name="Currency 5 3 2 3 2 5 3" xfId="48076" xr:uid="{8EB636A4-FC9A-4A04-BC61-C6FCDCDB7793}"/>
    <cellStyle name="Currency 5 3 2 3 2 6" xfId="12656" xr:uid="{8A447228-0BD4-468F-9DA4-7131A9618DC1}"/>
    <cellStyle name="Currency 5 3 2 3 2 7" xfId="26346" xr:uid="{6F0A39A1-5A10-4460-B35C-5EC55FB21844}"/>
    <cellStyle name="Currency 5 3 2 3 2 8" xfId="41230" xr:uid="{2986C8FE-DBDD-407F-83D6-84A0C49B7AD7}"/>
    <cellStyle name="Currency 5 3 2 3 3" xfId="5811" xr:uid="{B956396A-9569-41EC-8469-B005B23BC19A}"/>
    <cellStyle name="Currency 5 3 2 3 3 2" xfId="7524" xr:uid="{2E71C3FF-4AEB-4498-9E36-4FD2933755C1}"/>
    <cellStyle name="Currency 5 3 2 3 3 2 2" xfId="10946" xr:uid="{F98D4EE1-13FE-45E0-9E99-DAEB56D3C4AB}"/>
    <cellStyle name="Currency 5 3 2 3 3 2 2 2" xfId="24636" xr:uid="{A617A364-40E2-4441-B822-B3EC14EC34A7}"/>
    <cellStyle name="Currency 5 3 2 3 3 2 2 2 2" xfId="38328" xr:uid="{0DF4420D-0E25-47E8-AED4-16CCFF06DDA2}"/>
    <cellStyle name="Currency 5 3 2 3 3 2 2 2 3" xfId="53212" xr:uid="{B0B18C4E-F897-48D8-930D-B65DFFB8B932}"/>
    <cellStyle name="Currency 5 3 2 3 3 2 2 3" xfId="17792" xr:uid="{2FB2AEB4-B926-45DE-9935-46F1979430E8}"/>
    <cellStyle name="Currency 5 3 2 3 3 2 2 4" xfId="31482" xr:uid="{5CCF31D7-9B6B-465E-B21E-3A93F5AB623C}"/>
    <cellStyle name="Currency 5 3 2 3 3 2 2 5" xfId="46366" xr:uid="{8D639CF5-678B-4FD8-943A-FD843AEE41FC}"/>
    <cellStyle name="Currency 5 3 2 3 3 2 3" xfId="21214" xr:uid="{A6E2771A-E35E-4188-8BBB-916944853AC1}"/>
    <cellStyle name="Currency 5 3 2 3 3 2 3 2" xfId="34906" xr:uid="{C7C7F2DC-7C8D-406E-BE67-5688A957565C}"/>
    <cellStyle name="Currency 5 3 2 3 3 2 3 3" xfId="49790" xr:uid="{F6C5E249-C3F0-441B-8E2D-46A133E5830C}"/>
    <cellStyle name="Currency 5 3 2 3 3 2 4" xfId="14370" xr:uid="{342CD1DA-BC54-40A0-A150-F7556B520EA3}"/>
    <cellStyle name="Currency 5 3 2 3 3 2 5" xfId="28060" xr:uid="{99278263-3379-464F-B3C2-D5269543E863}"/>
    <cellStyle name="Currency 5 3 2 3 3 2 6" xfId="42944" xr:uid="{054673E6-95E3-4A03-8DC1-217B21FA1583}"/>
    <cellStyle name="Currency 5 3 2 3 3 3" xfId="9234" xr:uid="{32F5EE89-48B7-4C0C-A945-99B1B8CD5740}"/>
    <cellStyle name="Currency 5 3 2 3 3 3 2" xfId="22924" xr:uid="{FCBB6343-8F17-4526-A214-A0FE44F86329}"/>
    <cellStyle name="Currency 5 3 2 3 3 3 2 2" xfId="36616" xr:uid="{A51C76B2-596A-469A-BE57-FAD908E55533}"/>
    <cellStyle name="Currency 5 3 2 3 3 3 2 3" xfId="51500" xr:uid="{BEABD4FC-5B2B-4E74-A7AD-9C2667284581}"/>
    <cellStyle name="Currency 5 3 2 3 3 3 3" xfId="16080" xr:uid="{906E95B1-BE54-4004-97D5-9DE2F07E3DA9}"/>
    <cellStyle name="Currency 5 3 2 3 3 3 4" xfId="29770" xr:uid="{D5A81228-928D-421C-AD1D-CADC43A37E3D}"/>
    <cellStyle name="Currency 5 3 2 3 3 3 5" xfId="44654" xr:uid="{5E301144-71FB-460C-A600-6AF064DD002F}"/>
    <cellStyle name="Currency 5 3 2 3 3 4" xfId="19502" xr:uid="{26E3EABB-DB0C-43CB-8112-B7C1DC8490C8}"/>
    <cellStyle name="Currency 5 3 2 3 3 4 2" xfId="33194" xr:uid="{1DE6FA3B-68AF-4545-AD41-50B6D9985195}"/>
    <cellStyle name="Currency 5 3 2 3 3 4 3" xfId="48078" xr:uid="{C72C4A07-181B-414C-9D81-8A721B9260C6}"/>
    <cellStyle name="Currency 5 3 2 3 3 5" xfId="12658" xr:uid="{F3CA83FA-0651-4392-B5ED-518D3452E7D2}"/>
    <cellStyle name="Currency 5 3 2 3 3 6" xfId="26348" xr:uid="{872A8F36-78E6-4BF4-9FB4-6DE524E635FF}"/>
    <cellStyle name="Currency 5 3 2 3 3 7" xfId="41232" xr:uid="{2CB91AB4-902E-46BF-9C0F-617B7483C698}"/>
    <cellStyle name="Currency 5 3 2 3 4" xfId="5812" xr:uid="{08EE1587-B955-4CD9-9B28-CB630152B897}"/>
    <cellStyle name="Currency 5 3 2 3 4 2" xfId="7525" xr:uid="{B063BF2B-E794-49C2-942F-FA95159F3598}"/>
    <cellStyle name="Currency 5 3 2 3 4 2 2" xfId="10947" xr:uid="{32CBBCCD-4A1F-4EE6-BB7C-97BE107D3722}"/>
    <cellStyle name="Currency 5 3 2 3 4 2 2 2" xfId="24637" xr:uid="{30153A5B-0108-45A4-8485-E19ADB37AEE3}"/>
    <cellStyle name="Currency 5 3 2 3 4 2 2 2 2" xfId="38329" xr:uid="{9A2A193C-93D6-47A3-903F-7C2CF5A9615F}"/>
    <cellStyle name="Currency 5 3 2 3 4 2 2 2 3" xfId="53213" xr:uid="{1277C725-4BEB-449F-BA19-EA1D24101D35}"/>
    <cellStyle name="Currency 5 3 2 3 4 2 2 3" xfId="17793" xr:uid="{68AE9A5D-CB30-4C35-AA7E-65B0C07D2852}"/>
    <cellStyle name="Currency 5 3 2 3 4 2 2 4" xfId="31483" xr:uid="{0B1C2358-63E1-4FA5-8129-87C504184CC1}"/>
    <cellStyle name="Currency 5 3 2 3 4 2 2 5" xfId="46367" xr:uid="{604AEE55-6FEE-4589-8454-FD226A459DA7}"/>
    <cellStyle name="Currency 5 3 2 3 4 2 3" xfId="21215" xr:uid="{FB591EC5-40E9-4022-9F84-C1E7E9679B35}"/>
    <cellStyle name="Currency 5 3 2 3 4 2 3 2" xfId="34907" xr:uid="{B8D74330-6FC4-40B0-943A-2B89FE1CE246}"/>
    <cellStyle name="Currency 5 3 2 3 4 2 3 3" xfId="49791" xr:uid="{9BF3521F-5499-4BE9-B201-EA13889F5460}"/>
    <cellStyle name="Currency 5 3 2 3 4 2 4" xfId="14371" xr:uid="{747111D7-DD43-4520-AFBC-6085063B331B}"/>
    <cellStyle name="Currency 5 3 2 3 4 2 5" xfId="28061" xr:uid="{D176F791-66FB-4A14-9BD5-4DE792FB5D98}"/>
    <cellStyle name="Currency 5 3 2 3 4 2 6" xfId="42945" xr:uid="{5A9A6B96-7730-4E3A-8A80-93A9EFCDC4F6}"/>
    <cellStyle name="Currency 5 3 2 3 4 3" xfId="9235" xr:uid="{B8EA2733-F1E6-4829-AB48-0CECE635B571}"/>
    <cellStyle name="Currency 5 3 2 3 4 3 2" xfId="22925" xr:uid="{54EBBBC1-264F-4129-9798-3329371B60CA}"/>
    <cellStyle name="Currency 5 3 2 3 4 3 2 2" xfId="36617" xr:uid="{D8981AFD-7DA0-41D3-9E1F-FD9C1542E7AE}"/>
    <cellStyle name="Currency 5 3 2 3 4 3 2 3" xfId="51501" xr:uid="{7E58949C-F2CF-4A8D-BE90-AFDABA4E2B38}"/>
    <cellStyle name="Currency 5 3 2 3 4 3 3" xfId="16081" xr:uid="{7C50A2AA-3C99-4ACD-BAD5-9812C5655551}"/>
    <cellStyle name="Currency 5 3 2 3 4 3 4" xfId="29771" xr:uid="{9F037B79-43D2-43CE-AB2D-F29E84768402}"/>
    <cellStyle name="Currency 5 3 2 3 4 3 5" xfId="44655" xr:uid="{C6BAE621-E104-4514-B19F-58832EE7F787}"/>
    <cellStyle name="Currency 5 3 2 3 4 4" xfId="19503" xr:uid="{33FF4880-D795-4548-BDF3-0CE8C4172E7B}"/>
    <cellStyle name="Currency 5 3 2 3 4 4 2" xfId="33195" xr:uid="{37BB1F5A-B01A-4F58-8ED4-4E356844E692}"/>
    <cellStyle name="Currency 5 3 2 3 4 4 3" xfId="48079" xr:uid="{4E69884B-537D-4D77-B197-EF5D08CA7A9F}"/>
    <cellStyle name="Currency 5 3 2 3 4 5" xfId="12659" xr:uid="{D0E639F5-6C40-4C10-AC0C-D641AA4F83D9}"/>
    <cellStyle name="Currency 5 3 2 3 4 6" xfId="26349" xr:uid="{47148A33-3832-4702-8C22-7610C0516DD6}"/>
    <cellStyle name="Currency 5 3 2 3 4 7" xfId="41233" xr:uid="{48A6E782-527C-4D90-844F-CADC0EA88EDC}"/>
    <cellStyle name="Currency 5 3 2 3 5" xfId="7521" xr:uid="{B99AF1F4-9C1B-4B2C-B2AE-29E550886B10}"/>
    <cellStyle name="Currency 5 3 2 3 5 2" xfId="10943" xr:uid="{D15AAB9B-2045-490D-9F6D-657417C55FCA}"/>
    <cellStyle name="Currency 5 3 2 3 5 2 2" xfId="24633" xr:uid="{18A49116-0C0C-4C58-ABAF-53684AE06E41}"/>
    <cellStyle name="Currency 5 3 2 3 5 2 2 2" xfId="38325" xr:uid="{749763B2-66EC-4BA5-A5A7-E58057FD5142}"/>
    <cellStyle name="Currency 5 3 2 3 5 2 2 3" xfId="53209" xr:uid="{269D5B41-CE68-47FE-9525-450AF130B19A}"/>
    <cellStyle name="Currency 5 3 2 3 5 2 3" xfId="17789" xr:uid="{C3C2F073-FEDE-433A-90DF-203F5FA7EA89}"/>
    <cellStyle name="Currency 5 3 2 3 5 2 4" xfId="31479" xr:uid="{2EE7E071-2049-4251-82E2-5A91FF2CD73F}"/>
    <cellStyle name="Currency 5 3 2 3 5 2 5" xfId="46363" xr:uid="{B0308BFD-7EDB-4FDA-AB2C-E75F83A596FE}"/>
    <cellStyle name="Currency 5 3 2 3 5 3" xfId="21211" xr:uid="{DB7C8B49-1B5A-4ED3-9499-4F3DD37DFD32}"/>
    <cellStyle name="Currency 5 3 2 3 5 3 2" xfId="34903" xr:uid="{95A3A969-89D2-42C5-8FC0-800A3EDE0AD7}"/>
    <cellStyle name="Currency 5 3 2 3 5 3 3" xfId="49787" xr:uid="{0EEBC9C1-6D79-44F9-B449-4669D5CF7522}"/>
    <cellStyle name="Currency 5 3 2 3 5 4" xfId="14367" xr:uid="{38B06E2B-8498-4358-AF5B-66188E0CFFFF}"/>
    <cellStyle name="Currency 5 3 2 3 5 5" xfId="28057" xr:uid="{11FF1EC6-6528-4947-8A48-C50A7E94138C}"/>
    <cellStyle name="Currency 5 3 2 3 5 6" xfId="42941" xr:uid="{D4E832FC-9C4C-4267-B6B3-78CD4812465F}"/>
    <cellStyle name="Currency 5 3 2 3 6" xfId="9231" xr:uid="{D82D91A8-538B-4916-BDE6-BA5A8D3B906E}"/>
    <cellStyle name="Currency 5 3 2 3 6 2" xfId="22921" xr:uid="{76F4E0EF-C8DA-4BBC-8F2B-89167424611C}"/>
    <cellStyle name="Currency 5 3 2 3 6 2 2" xfId="36613" xr:uid="{29B65090-40AD-4EDD-98C8-3F2590AC9358}"/>
    <cellStyle name="Currency 5 3 2 3 6 2 3" xfId="51497" xr:uid="{E2A1BC2A-3BFB-46EF-A19C-F32BA5AD6269}"/>
    <cellStyle name="Currency 5 3 2 3 6 3" xfId="16077" xr:uid="{A804CE27-FF51-4900-859A-D623DE3B8271}"/>
    <cellStyle name="Currency 5 3 2 3 6 4" xfId="29767" xr:uid="{997D9DCA-08D0-45F3-9F6D-EDBE117A59AA}"/>
    <cellStyle name="Currency 5 3 2 3 6 5" xfId="44651" xr:uid="{7CA59727-17C7-42C8-8196-1FE612F6B1DC}"/>
    <cellStyle name="Currency 5 3 2 3 7" xfId="19499" xr:uid="{8B05B6F4-AED8-474D-B4C9-CFD063D8D61B}"/>
    <cellStyle name="Currency 5 3 2 3 7 2" xfId="33191" xr:uid="{97A523E4-13AE-4773-8C53-479BC2BC1AEC}"/>
    <cellStyle name="Currency 5 3 2 3 7 3" xfId="48075" xr:uid="{6FBBB30C-3CE8-418D-AF49-B718A6DC9EE8}"/>
    <cellStyle name="Currency 5 3 2 3 8" xfId="12655" xr:uid="{25ABD8A7-94F0-4C00-B1E1-61F2CED4117F}"/>
    <cellStyle name="Currency 5 3 2 3 8 2" xfId="40210" xr:uid="{738D8472-19BF-4711-915E-F168E79B35E8}"/>
    <cellStyle name="Currency 5 3 2 3 9" xfId="26345" xr:uid="{EE54226F-57F9-4EA8-93B0-11CEC02C6153}"/>
    <cellStyle name="Currency 5 3 2 4" xfId="5813" xr:uid="{0B7CD51E-048E-481B-80D9-79F2EADFB8A7}"/>
    <cellStyle name="Currency 5 3 2 4 10" xfId="41234" xr:uid="{20161819-CC5A-492C-8754-2C79E97D02FB}"/>
    <cellStyle name="Currency 5 3 2 4 2" xfId="5814" xr:uid="{B9D39EFC-F3F2-4DB9-99FD-E57C65AD5AB5}"/>
    <cellStyle name="Currency 5 3 2 4 2 2" xfId="5815" xr:uid="{AEE8A325-FF7F-4C9B-A64A-C6444A9AB0A2}"/>
    <cellStyle name="Currency 5 3 2 4 2 2 2" xfId="7528" xr:uid="{1ECA25EB-CC27-44AE-B057-02418B4C9BA8}"/>
    <cellStyle name="Currency 5 3 2 4 2 2 2 2" xfId="10950" xr:uid="{A5DDF56C-A025-4C1C-A22E-23FA3ABF7746}"/>
    <cellStyle name="Currency 5 3 2 4 2 2 2 2 2" xfId="24640" xr:uid="{443EB2C7-C2A8-43F9-AF17-9E2C9DBDB25F}"/>
    <cellStyle name="Currency 5 3 2 4 2 2 2 2 2 2" xfId="38332" xr:uid="{44FFCE6E-8349-48D6-B5BB-102DD877EDB2}"/>
    <cellStyle name="Currency 5 3 2 4 2 2 2 2 2 3" xfId="53216" xr:uid="{2B8358DF-BE7C-41B6-862F-514B4AADA282}"/>
    <cellStyle name="Currency 5 3 2 4 2 2 2 2 3" xfId="17796" xr:uid="{A3A1153C-3006-4D65-8821-DFDD21CB48D2}"/>
    <cellStyle name="Currency 5 3 2 4 2 2 2 2 4" xfId="31486" xr:uid="{C15780A5-B623-4FA4-BA71-2D0130A5BA33}"/>
    <cellStyle name="Currency 5 3 2 4 2 2 2 2 5" xfId="46370" xr:uid="{213332FE-1040-4162-91CC-2173DA9535A9}"/>
    <cellStyle name="Currency 5 3 2 4 2 2 2 3" xfId="21218" xr:uid="{67F14A58-1764-404A-9F76-21559606057A}"/>
    <cellStyle name="Currency 5 3 2 4 2 2 2 3 2" xfId="34910" xr:uid="{A18CEE21-245C-4A43-95D1-DB8DB9B1B1B1}"/>
    <cellStyle name="Currency 5 3 2 4 2 2 2 3 3" xfId="49794" xr:uid="{6A8DCDC9-4C00-4548-9FBA-AFD2A6F74B92}"/>
    <cellStyle name="Currency 5 3 2 4 2 2 2 4" xfId="14374" xr:uid="{8334E64F-7B30-4A6D-999C-9A9C43C15FA4}"/>
    <cellStyle name="Currency 5 3 2 4 2 2 2 5" xfId="28064" xr:uid="{5F151259-82A0-4DCD-ADFE-3BE646229727}"/>
    <cellStyle name="Currency 5 3 2 4 2 2 2 6" xfId="42948" xr:uid="{CC42B551-B2EB-4746-AE0B-3B7E43382FFE}"/>
    <cellStyle name="Currency 5 3 2 4 2 2 3" xfId="9238" xr:uid="{C893EEEA-941B-4F99-9367-8C570C1A69F1}"/>
    <cellStyle name="Currency 5 3 2 4 2 2 3 2" xfId="22928" xr:uid="{F086BDDF-9B62-4255-8FC2-D1CBC540C64A}"/>
    <cellStyle name="Currency 5 3 2 4 2 2 3 2 2" xfId="36620" xr:uid="{ED860306-B70A-41DD-9715-81AB2ECED7D6}"/>
    <cellStyle name="Currency 5 3 2 4 2 2 3 2 3" xfId="51504" xr:uid="{E25DBCCA-3367-4C57-99C8-0FAB35275031}"/>
    <cellStyle name="Currency 5 3 2 4 2 2 3 3" xfId="16084" xr:uid="{0AECD8F4-CF4C-46AE-8951-1F8001D65D77}"/>
    <cellStyle name="Currency 5 3 2 4 2 2 3 4" xfId="29774" xr:uid="{5FE6B546-0C8C-410D-BCAF-6464773425A9}"/>
    <cellStyle name="Currency 5 3 2 4 2 2 3 5" xfId="44658" xr:uid="{270C6057-6535-4BBF-A236-CD1A9C72D765}"/>
    <cellStyle name="Currency 5 3 2 4 2 2 4" xfId="19506" xr:uid="{868A89AD-37A4-402B-8F2E-836345891CEB}"/>
    <cellStyle name="Currency 5 3 2 4 2 2 4 2" xfId="33198" xr:uid="{9D4A7800-914B-4A8A-80C1-8A9A9C2A99C6}"/>
    <cellStyle name="Currency 5 3 2 4 2 2 4 3" xfId="48082" xr:uid="{CF1A6D46-09FA-4101-B394-A595A323FBF3}"/>
    <cellStyle name="Currency 5 3 2 4 2 2 5" xfId="12662" xr:uid="{90F931C4-C96B-4075-A571-B638B0B493A1}"/>
    <cellStyle name="Currency 5 3 2 4 2 2 6" xfId="26352" xr:uid="{34E58D4F-892F-4B68-8993-7B8798CF1061}"/>
    <cellStyle name="Currency 5 3 2 4 2 2 7" xfId="41236" xr:uid="{597E048D-E69C-419C-B2B3-6B43BC6C0755}"/>
    <cellStyle name="Currency 5 3 2 4 2 3" xfId="7527" xr:uid="{FB2DD71C-1A5A-4834-8335-9DF39C74151B}"/>
    <cellStyle name="Currency 5 3 2 4 2 3 2" xfId="10949" xr:uid="{ED494B49-F957-437A-92DC-695CDECB8491}"/>
    <cellStyle name="Currency 5 3 2 4 2 3 2 2" xfId="24639" xr:uid="{76433AE9-4668-478D-82D8-E57DB494C87E}"/>
    <cellStyle name="Currency 5 3 2 4 2 3 2 2 2" xfId="38331" xr:uid="{5D2A216F-17F7-4A82-A31D-CAFA8F010DAC}"/>
    <cellStyle name="Currency 5 3 2 4 2 3 2 2 3" xfId="53215" xr:uid="{52781495-394A-4566-BB4E-A181725DF894}"/>
    <cellStyle name="Currency 5 3 2 4 2 3 2 3" xfId="17795" xr:uid="{B2574B9E-9F75-4465-9EEB-1659CA2AF645}"/>
    <cellStyle name="Currency 5 3 2 4 2 3 2 4" xfId="31485" xr:uid="{7A9BBAD2-E5B4-4577-8D9C-AC70AAECB159}"/>
    <cellStyle name="Currency 5 3 2 4 2 3 2 5" xfId="46369" xr:uid="{6D6E1654-194C-47D0-90B1-1DB0B222077B}"/>
    <cellStyle name="Currency 5 3 2 4 2 3 3" xfId="21217" xr:uid="{6315DBE7-0FE7-431E-973F-1C11DB1EDBB3}"/>
    <cellStyle name="Currency 5 3 2 4 2 3 3 2" xfId="34909" xr:uid="{71B0C16E-7D62-4FF6-909D-37A807DA2689}"/>
    <cellStyle name="Currency 5 3 2 4 2 3 3 3" xfId="49793" xr:uid="{1D75C34F-D667-41CB-8B7A-4370D5FE2E0C}"/>
    <cellStyle name="Currency 5 3 2 4 2 3 4" xfId="14373" xr:uid="{6C6A1997-EF58-4E80-A6B0-B1300FFC69B2}"/>
    <cellStyle name="Currency 5 3 2 4 2 3 5" xfId="28063" xr:uid="{75B921B5-9F78-4B4E-BADB-1864600BFBA4}"/>
    <cellStyle name="Currency 5 3 2 4 2 3 6" xfId="42947" xr:uid="{3BDAF2DF-9365-48F7-9CD8-EF485531FC15}"/>
    <cellStyle name="Currency 5 3 2 4 2 4" xfId="9237" xr:uid="{C4B24CA8-C8A0-4341-92C9-CE4F2821D16A}"/>
    <cellStyle name="Currency 5 3 2 4 2 4 2" xfId="22927" xr:uid="{778ECDA3-F33F-41AB-B22A-58719D86B14F}"/>
    <cellStyle name="Currency 5 3 2 4 2 4 2 2" xfId="36619" xr:uid="{E647075C-1928-40AA-A119-3FF3B0282DE1}"/>
    <cellStyle name="Currency 5 3 2 4 2 4 2 3" xfId="51503" xr:uid="{EA8D64F0-1504-4AA9-8A5E-0A73F31A681B}"/>
    <cellStyle name="Currency 5 3 2 4 2 4 3" xfId="16083" xr:uid="{01E7731A-7C47-4C98-A955-E1A9E925B740}"/>
    <cellStyle name="Currency 5 3 2 4 2 4 4" xfId="29773" xr:uid="{82E987E7-82FC-4712-AE85-5AA5BA9E0217}"/>
    <cellStyle name="Currency 5 3 2 4 2 4 5" xfId="44657" xr:uid="{C8108115-4D3F-4EDF-8357-AA8A3EAAB4E1}"/>
    <cellStyle name="Currency 5 3 2 4 2 5" xfId="19505" xr:uid="{1393482F-D7C6-451E-BA2F-A359CCFFAF90}"/>
    <cellStyle name="Currency 5 3 2 4 2 5 2" xfId="33197" xr:uid="{1BAE35B9-F019-4AC1-8547-1EF70CFF7F43}"/>
    <cellStyle name="Currency 5 3 2 4 2 5 3" xfId="48081" xr:uid="{62D1ACA4-BE9B-4ED4-90C6-456624943EB6}"/>
    <cellStyle name="Currency 5 3 2 4 2 6" xfId="12661" xr:uid="{37F0AF7D-6E21-461F-8C0B-526021DB3735}"/>
    <cellStyle name="Currency 5 3 2 4 2 7" xfId="26351" xr:uid="{88A5B9DD-E569-4DC0-9B98-29D226D79815}"/>
    <cellStyle name="Currency 5 3 2 4 2 8" xfId="41235" xr:uid="{D7959D53-8556-49A7-8D7C-A33D492336BD}"/>
    <cellStyle name="Currency 5 3 2 4 3" xfId="5816" xr:uid="{E1D02047-607E-4E52-9C98-8AFE3573806E}"/>
    <cellStyle name="Currency 5 3 2 4 3 2" xfId="7529" xr:uid="{D310CBFE-BCC8-4DD9-AD7F-4B7E3BBA834E}"/>
    <cellStyle name="Currency 5 3 2 4 3 2 2" xfId="10951" xr:uid="{6C112366-2235-488B-BF19-6C87F4DC24FE}"/>
    <cellStyle name="Currency 5 3 2 4 3 2 2 2" xfId="24641" xr:uid="{11EFF381-C7FD-46BA-9DB8-16C52AE439B6}"/>
    <cellStyle name="Currency 5 3 2 4 3 2 2 2 2" xfId="38333" xr:uid="{B3128DD0-D8D7-48E6-9AF7-8757A3566E3C}"/>
    <cellStyle name="Currency 5 3 2 4 3 2 2 2 3" xfId="53217" xr:uid="{8CBC4574-C756-44F3-8C53-AA6B65CA0102}"/>
    <cellStyle name="Currency 5 3 2 4 3 2 2 3" xfId="17797" xr:uid="{94CE042F-7ED5-425A-B372-89F6EF6F3BE6}"/>
    <cellStyle name="Currency 5 3 2 4 3 2 2 4" xfId="31487" xr:uid="{504493FF-AC2D-4125-B42F-19565B2BA63A}"/>
    <cellStyle name="Currency 5 3 2 4 3 2 2 5" xfId="46371" xr:uid="{14B7028F-4CC8-4EEF-B11B-9D7A271F48FA}"/>
    <cellStyle name="Currency 5 3 2 4 3 2 3" xfId="21219" xr:uid="{18652717-E875-4F9D-959D-690848A627A5}"/>
    <cellStyle name="Currency 5 3 2 4 3 2 3 2" xfId="34911" xr:uid="{A934D928-19F2-4090-B4FA-4040B28F6C8F}"/>
    <cellStyle name="Currency 5 3 2 4 3 2 3 3" xfId="49795" xr:uid="{304309DD-9FDA-4C3A-8BDA-FB8A385CE20B}"/>
    <cellStyle name="Currency 5 3 2 4 3 2 4" xfId="14375" xr:uid="{4DA9A7FD-D8D9-4B0D-A53C-0A41161E025A}"/>
    <cellStyle name="Currency 5 3 2 4 3 2 5" xfId="28065" xr:uid="{1706782F-2EF1-4FF5-94E2-F4B02F71DF5D}"/>
    <cellStyle name="Currency 5 3 2 4 3 2 6" xfId="42949" xr:uid="{48721D2B-F93C-4863-8E1E-B1C21B7CFC6A}"/>
    <cellStyle name="Currency 5 3 2 4 3 3" xfId="9239" xr:uid="{AA00E3C4-66EA-4FAA-87B7-ED97C18FAF8F}"/>
    <cellStyle name="Currency 5 3 2 4 3 3 2" xfId="22929" xr:uid="{6960391C-3B18-4BE4-8520-B996ED0D9787}"/>
    <cellStyle name="Currency 5 3 2 4 3 3 2 2" xfId="36621" xr:uid="{E634EBC7-CD7A-4390-A5BD-A411A19B5C95}"/>
    <cellStyle name="Currency 5 3 2 4 3 3 2 3" xfId="51505" xr:uid="{81EBB270-D634-4327-A89B-4A0583E278EB}"/>
    <cellStyle name="Currency 5 3 2 4 3 3 3" xfId="16085" xr:uid="{EDEDE55D-A027-4DC5-A8BC-D53DD3F1EB43}"/>
    <cellStyle name="Currency 5 3 2 4 3 3 4" xfId="29775" xr:uid="{7BBE244D-8BF5-45AA-9EAE-DB747C7E2199}"/>
    <cellStyle name="Currency 5 3 2 4 3 3 5" xfId="44659" xr:uid="{9083B0B2-6AB4-46CF-8E89-1701E2520BA5}"/>
    <cellStyle name="Currency 5 3 2 4 3 4" xfId="19507" xr:uid="{E7D1419F-0FA8-4418-85B1-CAD0E99D612A}"/>
    <cellStyle name="Currency 5 3 2 4 3 4 2" xfId="33199" xr:uid="{EA9A8C1C-C681-4471-9788-A0944ED646F2}"/>
    <cellStyle name="Currency 5 3 2 4 3 4 3" xfId="48083" xr:uid="{333AD4D1-4731-4FC1-A561-EA5047F5D061}"/>
    <cellStyle name="Currency 5 3 2 4 3 5" xfId="12663" xr:uid="{5DF7E28B-9931-49EB-8067-6C424129BA95}"/>
    <cellStyle name="Currency 5 3 2 4 3 6" xfId="26353" xr:uid="{3D0FF997-5006-4A9F-BA09-6F7B13E6FB7E}"/>
    <cellStyle name="Currency 5 3 2 4 3 7" xfId="41237" xr:uid="{A884CFD4-93A5-4145-B5DE-5FCBE0CA57F8}"/>
    <cellStyle name="Currency 5 3 2 4 4" xfId="5817" xr:uid="{4035C781-AB66-4F99-ADBA-814608A89195}"/>
    <cellStyle name="Currency 5 3 2 4 4 2" xfId="7530" xr:uid="{2D87AB4E-49DB-4F5A-8125-8C9DA6EBAA5F}"/>
    <cellStyle name="Currency 5 3 2 4 4 2 2" xfId="10952" xr:uid="{7CA96E19-80BC-44E1-81FD-49F950A6DDDD}"/>
    <cellStyle name="Currency 5 3 2 4 4 2 2 2" xfId="24642" xr:uid="{DA7D20FB-73E4-476B-90C0-778646FC66CA}"/>
    <cellStyle name="Currency 5 3 2 4 4 2 2 2 2" xfId="38334" xr:uid="{08067D04-D08D-405D-9859-58B07FBA81ED}"/>
    <cellStyle name="Currency 5 3 2 4 4 2 2 2 3" xfId="53218" xr:uid="{9BEED816-260E-4883-AB90-5868B128E52F}"/>
    <cellStyle name="Currency 5 3 2 4 4 2 2 3" xfId="17798" xr:uid="{06BB736B-6AD4-4704-9E87-C6D14095BFEF}"/>
    <cellStyle name="Currency 5 3 2 4 4 2 2 4" xfId="31488" xr:uid="{8A7293F3-3173-4344-90FE-2FE3BF7C63D7}"/>
    <cellStyle name="Currency 5 3 2 4 4 2 2 5" xfId="46372" xr:uid="{25B5BDA1-4DC1-4807-AD6E-886B3E6C4302}"/>
    <cellStyle name="Currency 5 3 2 4 4 2 3" xfId="21220" xr:uid="{141294E9-736C-40DF-9FDD-BCF750F25622}"/>
    <cellStyle name="Currency 5 3 2 4 4 2 3 2" xfId="34912" xr:uid="{03E4DFB7-58E8-4D58-B13F-73FD14C7C5E5}"/>
    <cellStyle name="Currency 5 3 2 4 4 2 3 3" xfId="49796" xr:uid="{96FDA012-6FAC-4460-AD95-B45B4C45289B}"/>
    <cellStyle name="Currency 5 3 2 4 4 2 4" xfId="14376" xr:uid="{08877D18-BA73-475F-BD92-E4F3929B899C}"/>
    <cellStyle name="Currency 5 3 2 4 4 2 5" xfId="28066" xr:uid="{921A38C4-E72E-4F02-A6FF-E05E02158C68}"/>
    <cellStyle name="Currency 5 3 2 4 4 2 6" xfId="42950" xr:uid="{327FA1C5-0DB3-4977-AEB1-E2E5AB711571}"/>
    <cellStyle name="Currency 5 3 2 4 4 3" xfId="9240" xr:uid="{3876486A-CF3F-4A59-B2B3-2783635288D6}"/>
    <cellStyle name="Currency 5 3 2 4 4 3 2" xfId="22930" xr:uid="{E023F288-9DD6-4879-8274-E1DE180014E5}"/>
    <cellStyle name="Currency 5 3 2 4 4 3 2 2" xfId="36622" xr:uid="{BEF86172-DE57-49A5-B083-1878C8A9D86C}"/>
    <cellStyle name="Currency 5 3 2 4 4 3 2 3" xfId="51506" xr:uid="{0C6352AF-0DFE-47FD-AE3B-56BF60A1A38C}"/>
    <cellStyle name="Currency 5 3 2 4 4 3 3" xfId="16086" xr:uid="{FD7E3ADF-A107-4505-9CFA-B2E0DCB98D15}"/>
    <cellStyle name="Currency 5 3 2 4 4 3 4" xfId="29776" xr:uid="{CA636908-64E5-4405-A692-A7F88861C244}"/>
    <cellStyle name="Currency 5 3 2 4 4 3 5" xfId="44660" xr:uid="{E84CFDED-DC0A-43BB-928D-6BFC718A956D}"/>
    <cellStyle name="Currency 5 3 2 4 4 4" xfId="19508" xr:uid="{8C739E18-AE7E-4D33-B551-AF9A17A9C2F1}"/>
    <cellStyle name="Currency 5 3 2 4 4 4 2" xfId="33200" xr:uid="{F0CC0AB7-D41C-41EC-8F35-07D58CAE66E6}"/>
    <cellStyle name="Currency 5 3 2 4 4 4 3" xfId="48084" xr:uid="{59F04754-062E-4825-B05F-B8DE76A12AEA}"/>
    <cellStyle name="Currency 5 3 2 4 4 5" xfId="12664" xr:uid="{4186D4FE-5E2E-48E5-AB26-60DAC6A8C3D5}"/>
    <cellStyle name="Currency 5 3 2 4 4 6" xfId="26354" xr:uid="{C00B0B61-03F6-4847-8537-E6807E4E6C14}"/>
    <cellStyle name="Currency 5 3 2 4 4 7" xfId="41238" xr:uid="{0E895468-7CC7-4D57-9EE5-9397B695BADC}"/>
    <cellStyle name="Currency 5 3 2 4 5" xfId="7526" xr:uid="{3F190453-6EF3-498E-A3E0-B6D0D6980488}"/>
    <cellStyle name="Currency 5 3 2 4 5 2" xfId="10948" xr:uid="{3ABC6C3D-FF35-4E97-AE16-D4050F0D3058}"/>
    <cellStyle name="Currency 5 3 2 4 5 2 2" xfId="24638" xr:uid="{B65ACB9B-A1A6-4BB2-BF7B-5DAF27CA69C8}"/>
    <cellStyle name="Currency 5 3 2 4 5 2 2 2" xfId="38330" xr:uid="{7BB2ED5B-F546-4A8C-9D89-73D015208E67}"/>
    <cellStyle name="Currency 5 3 2 4 5 2 2 3" xfId="53214" xr:uid="{2A9011C5-9BCA-4917-B2D9-4F258773C18A}"/>
    <cellStyle name="Currency 5 3 2 4 5 2 3" xfId="17794" xr:uid="{A8427232-E596-4888-9F70-6EF01263144A}"/>
    <cellStyle name="Currency 5 3 2 4 5 2 4" xfId="31484" xr:uid="{CC9E9F12-8215-40C7-8ABE-A77698AD679D}"/>
    <cellStyle name="Currency 5 3 2 4 5 2 5" xfId="46368" xr:uid="{FC70A0B5-FE85-49F1-B123-D711639D58AB}"/>
    <cellStyle name="Currency 5 3 2 4 5 3" xfId="21216" xr:uid="{D7A30238-9158-4A44-B836-44F48A3F8A39}"/>
    <cellStyle name="Currency 5 3 2 4 5 3 2" xfId="34908" xr:uid="{31D8387D-B041-47E8-848E-78AEB396277A}"/>
    <cellStyle name="Currency 5 3 2 4 5 3 3" xfId="49792" xr:uid="{8C7C12FC-88BF-4180-8056-8332DE70BD01}"/>
    <cellStyle name="Currency 5 3 2 4 5 4" xfId="14372" xr:uid="{082F3E5E-AD35-4E58-BFD2-C772089523DE}"/>
    <cellStyle name="Currency 5 3 2 4 5 5" xfId="28062" xr:uid="{02C55090-EA9D-4503-B87B-533814F2E69C}"/>
    <cellStyle name="Currency 5 3 2 4 5 6" xfId="42946" xr:uid="{B195367A-6B3F-4B97-B9E7-645154A245BA}"/>
    <cellStyle name="Currency 5 3 2 4 6" xfId="9236" xr:uid="{724E86C4-5561-447E-9E5C-832F8D384227}"/>
    <cellStyle name="Currency 5 3 2 4 6 2" xfId="22926" xr:uid="{E2045BAB-26E5-4808-A010-47E919F0E61F}"/>
    <cellStyle name="Currency 5 3 2 4 6 2 2" xfId="36618" xr:uid="{F0C7763E-085B-4B93-BF7E-A95B5B82A92D}"/>
    <cellStyle name="Currency 5 3 2 4 6 2 3" xfId="51502" xr:uid="{B7B4DA65-526C-41B3-84A9-ABF83AD2E16A}"/>
    <cellStyle name="Currency 5 3 2 4 6 3" xfId="16082" xr:uid="{D4D2FDB9-4E0F-408E-84E4-8BD72770CCD8}"/>
    <cellStyle name="Currency 5 3 2 4 6 4" xfId="29772" xr:uid="{66806721-F2F8-43EA-9E0B-43D61E533EC0}"/>
    <cellStyle name="Currency 5 3 2 4 6 5" xfId="44656" xr:uid="{DA2A783B-31BB-4D05-88CE-5247905821FA}"/>
    <cellStyle name="Currency 5 3 2 4 7" xfId="19504" xr:uid="{A1DFC165-D1AC-4F8E-B4DA-FFA15FD688C6}"/>
    <cellStyle name="Currency 5 3 2 4 7 2" xfId="33196" xr:uid="{72B069A4-7B9E-4980-A52D-0BD2C8869D07}"/>
    <cellStyle name="Currency 5 3 2 4 7 3" xfId="48080" xr:uid="{C3E21AF1-7B1A-4F6B-9DC0-FA2C701B2684}"/>
    <cellStyle name="Currency 5 3 2 4 8" xfId="12660" xr:uid="{925BEFDE-D249-4CF3-B14E-22C7A56A1979}"/>
    <cellStyle name="Currency 5 3 2 4 9" xfId="26350" xr:uid="{B69A282A-CAA6-4308-897F-A4C631EEA286}"/>
    <cellStyle name="Currency 5 3 2 5" xfId="5818" xr:uid="{D6275358-F0BB-4455-B73E-A6B9D75B2219}"/>
    <cellStyle name="Currency 5 3 2 5 2" xfId="5819" xr:uid="{FEF1C391-5126-402F-B80F-63635AA8FD18}"/>
    <cellStyle name="Currency 5 3 2 5 2 2" xfId="7532" xr:uid="{AA3AF9AF-F4BA-4E8C-9714-6CEC51DFF88A}"/>
    <cellStyle name="Currency 5 3 2 5 2 2 2" xfId="10954" xr:uid="{4502FCB8-7213-4653-9142-C4CB46C6E705}"/>
    <cellStyle name="Currency 5 3 2 5 2 2 2 2" xfId="24644" xr:uid="{43EB34F6-3934-479B-A9A5-DF8B9E9AA91C}"/>
    <cellStyle name="Currency 5 3 2 5 2 2 2 2 2" xfId="38336" xr:uid="{B61F2F42-0A4F-4A04-9859-4551E0789CE4}"/>
    <cellStyle name="Currency 5 3 2 5 2 2 2 2 3" xfId="53220" xr:uid="{533DC132-68FF-44A5-BFEE-7836E30FBA05}"/>
    <cellStyle name="Currency 5 3 2 5 2 2 2 3" xfId="17800" xr:uid="{CFA450AA-B43C-4011-958B-06B4ED228D66}"/>
    <cellStyle name="Currency 5 3 2 5 2 2 2 4" xfId="31490" xr:uid="{08962D72-4F51-4E68-9D42-2D5B9D7C6206}"/>
    <cellStyle name="Currency 5 3 2 5 2 2 2 5" xfId="46374" xr:uid="{CB1779B6-CAD4-4350-9A85-70F641C17BF0}"/>
    <cellStyle name="Currency 5 3 2 5 2 2 3" xfId="21222" xr:uid="{1C91FD2B-6ACC-43F8-B26A-09E03916505B}"/>
    <cellStyle name="Currency 5 3 2 5 2 2 3 2" xfId="34914" xr:uid="{E09C3905-6347-4A7C-8712-7A5A14732EC8}"/>
    <cellStyle name="Currency 5 3 2 5 2 2 3 3" xfId="49798" xr:uid="{C6E3C2CB-C196-4E47-B97D-2EABF8124F7A}"/>
    <cellStyle name="Currency 5 3 2 5 2 2 4" xfId="14378" xr:uid="{A72A350D-61CC-4408-9CE4-6C5FDEBFE8D3}"/>
    <cellStyle name="Currency 5 3 2 5 2 2 5" xfId="28068" xr:uid="{B3FDFD3D-C6D6-4E5E-B3E9-ACFE25E4F69E}"/>
    <cellStyle name="Currency 5 3 2 5 2 2 6" xfId="42952" xr:uid="{76F2C089-A04E-49ED-AFA4-623D188FEA1D}"/>
    <cellStyle name="Currency 5 3 2 5 2 3" xfId="9242" xr:uid="{F4653A78-1EE1-41CF-9F74-34515B2040F9}"/>
    <cellStyle name="Currency 5 3 2 5 2 3 2" xfId="22932" xr:uid="{15FD6694-6899-4509-871F-313261C89560}"/>
    <cellStyle name="Currency 5 3 2 5 2 3 2 2" xfId="36624" xr:uid="{AFD9E7B5-09F3-42FC-8CF7-FD858BE937D9}"/>
    <cellStyle name="Currency 5 3 2 5 2 3 2 3" xfId="51508" xr:uid="{81783705-0D49-4F9E-BEF2-A135EB21FCC6}"/>
    <cellStyle name="Currency 5 3 2 5 2 3 3" xfId="16088" xr:uid="{F28DB3F4-6D20-4239-AAA4-293890DF2116}"/>
    <cellStyle name="Currency 5 3 2 5 2 3 4" xfId="29778" xr:uid="{1DF2D1B0-970D-4B13-AF1B-EE286BF2206F}"/>
    <cellStyle name="Currency 5 3 2 5 2 3 5" xfId="44662" xr:uid="{6584E2FC-178A-446E-BD83-1557928158B6}"/>
    <cellStyle name="Currency 5 3 2 5 2 4" xfId="19510" xr:uid="{7DE3B6DD-23E8-4D80-8318-706A9089FE95}"/>
    <cellStyle name="Currency 5 3 2 5 2 4 2" xfId="33202" xr:uid="{0BA9AA81-0D10-47F1-AB8D-C55B8BF458DC}"/>
    <cellStyle name="Currency 5 3 2 5 2 4 3" xfId="48086" xr:uid="{75EB212D-0A8E-4823-BEEB-337D325F0751}"/>
    <cellStyle name="Currency 5 3 2 5 2 5" xfId="12666" xr:uid="{1D7E5EFE-5B8A-4BAB-816A-ABE7B1663368}"/>
    <cellStyle name="Currency 5 3 2 5 2 6" xfId="26356" xr:uid="{7A2E2FE9-CEA9-4272-AF4A-DFA8249DC97F}"/>
    <cellStyle name="Currency 5 3 2 5 2 7" xfId="41240" xr:uid="{9DF8DEF6-DC11-41B2-8FF5-B99FDF8912B3}"/>
    <cellStyle name="Currency 5 3 2 5 3" xfId="7531" xr:uid="{25113F43-2E3F-43C3-8F62-B5AE1A666A4D}"/>
    <cellStyle name="Currency 5 3 2 5 3 2" xfId="10953" xr:uid="{64F12615-F514-483E-9726-9F4F5D1A3A26}"/>
    <cellStyle name="Currency 5 3 2 5 3 2 2" xfId="24643" xr:uid="{A37E191C-4F46-4608-B772-EF495262617F}"/>
    <cellStyle name="Currency 5 3 2 5 3 2 2 2" xfId="38335" xr:uid="{43D87AB9-E3B8-493F-BE3A-0060585DD7B0}"/>
    <cellStyle name="Currency 5 3 2 5 3 2 2 3" xfId="53219" xr:uid="{C62C062F-CE2F-40C4-A919-E7CF2F1DAE3F}"/>
    <cellStyle name="Currency 5 3 2 5 3 2 3" xfId="17799" xr:uid="{3A1FE655-2099-461E-9DCA-8197F2005E25}"/>
    <cellStyle name="Currency 5 3 2 5 3 2 4" xfId="31489" xr:uid="{288ACD73-28B5-4437-978F-DBA6038D9062}"/>
    <cellStyle name="Currency 5 3 2 5 3 2 5" xfId="46373" xr:uid="{2DF6FFD0-D7D9-45B2-85FA-532591A5E16B}"/>
    <cellStyle name="Currency 5 3 2 5 3 3" xfId="21221" xr:uid="{167C8321-3B80-4219-A44D-1C036D15A98A}"/>
    <cellStyle name="Currency 5 3 2 5 3 3 2" xfId="34913" xr:uid="{6DD6FFBF-4DEB-4E2B-92C1-23522DCBC4D5}"/>
    <cellStyle name="Currency 5 3 2 5 3 3 3" xfId="49797" xr:uid="{206BC56A-EF47-4F81-96AD-7C274617AEA2}"/>
    <cellStyle name="Currency 5 3 2 5 3 4" xfId="14377" xr:uid="{E420A632-CD9B-4557-A8FE-5B2F2CB13FB1}"/>
    <cellStyle name="Currency 5 3 2 5 3 5" xfId="28067" xr:uid="{9AF31792-B109-4BCB-8EF7-BAAD1885F94C}"/>
    <cellStyle name="Currency 5 3 2 5 3 6" xfId="42951" xr:uid="{42FFF58D-F793-423E-A441-BC5C0F42921F}"/>
    <cellStyle name="Currency 5 3 2 5 4" xfId="9241" xr:uid="{6DBA8AFF-CBE3-4BC5-81A5-048F2E885A09}"/>
    <cellStyle name="Currency 5 3 2 5 4 2" xfId="22931" xr:uid="{09EC1999-1EEF-4F70-B59A-FBDD40FB7879}"/>
    <cellStyle name="Currency 5 3 2 5 4 2 2" xfId="36623" xr:uid="{3DAB7B91-764E-4EAA-B131-3247C805FB7C}"/>
    <cellStyle name="Currency 5 3 2 5 4 2 3" xfId="51507" xr:uid="{39F5A62E-FA57-4985-B628-DC87021750B7}"/>
    <cellStyle name="Currency 5 3 2 5 4 3" xfId="16087" xr:uid="{ABAB60CC-A76D-4716-9484-3E6C2E55C466}"/>
    <cellStyle name="Currency 5 3 2 5 4 4" xfId="29777" xr:uid="{502DD165-42C7-4E8C-A72A-5B855744720D}"/>
    <cellStyle name="Currency 5 3 2 5 4 5" xfId="44661" xr:uid="{AF371CDF-50D3-46AF-AC7A-3C85B2814563}"/>
    <cellStyle name="Currency 5 3 2 5 5" xfId="19509" xr:uid="{F4B555EF-0C93-4477-9FAB-DA4D8D281ABE}"/>
    <cellStyle name="Currency 5 3 2 5 5 2" xfId="33201" xr:uid="{587822A5-0777-493D-B7A8-CC9A45D42682}"/>
    <cellStyle name="Currency 5 3 2 5 5 3" xfId="48085" xr:uid="{F266F824-D49D-4F85-9A9A-19D3FF1B3996}"/>
    <cellStyle name="Currency 5 3 2 5 6" xfId="12665" xr:uid="{58DD6E61-A9B0-4E96-B5E1-245C8BD4B2BB}"/>
    <cellStyle name="Currency 5 3 2 5 7" xfId="26355" xr:uid="{AA702980-C55C-4B1E-942C-0216D5289544}"/>
    <cellStyle name="Currency 5 3 2 5 8" xfId="41239" xr:uid="{BD18D9B6-DE20-4351-9EF3-C94D1DC14CA4}"/>
    <cellStyle name="Currency 5 3 2 6" xfId="5820" xr:uid="{FD26BEEE-9A2C-4C90-8CDF-C4E45542422C}"/>
    <cellStyle name="Currency 5 3 2 6 2" xfId="7533" xr:uid="{EAFA180A-E8DA-4364-8837-B802E719577A}"/>
    <cellStyle name="Currency 5 3 2 6 2 2" xfId="10955" xr:uid="{D89D8EFA-71C6-4A27-A506-5C68E1816641}"/>
    <cellStyle name="Currency 5 3 2 6 2 2 2" xfId="24645" xr:uid="{218E5ECC-3CE4-4558-AA55-ED0550574844}"/>
    <cellStyle name="Currency 5 3 2 6 2 2 2 2" xfId="38337" xr:uid="{CBA1DB71-0E15-42D8-931C-E55E67CF56BF}"/>
    <cellStyle name="Currency 5 3 2 6 2 2 2 3" xfId="53221" xr:uid="{94D49908-103E-49B3-8E75-DF058EE35C4E}"/>
    <cellStyle name="Currency 5 3 2 6 2 2 3" xfId="17801" xr:uid="{A7BAFB77-ADBD-4BB5-B64C-EBF575756768}"/>
    <cellStyle name="Currency 5 3 2 6 2 2 4" xfId="31491" xr:uid="{59DFE896-D3FA-4DEB-8002-99FAD4A38FAC}"/>
    <cellStyle name="Currency 5 3 2 6 2 2 5" xfId="46375" xr:uid="{D376ED74-A97B-494C-A295-F52CE851814C}"/>
    <cellStyle name="Currency 5 3 2 6 2 3" xfId="21223" xr:uid="{BBDDF72D-D94C-45E7-A1DE-CA5F9EF20AA4}"/>
    <cellStyle name="Currency 5 3 2 6 2 3 2" xfId="34915" xr:uid="{4BDC04EB-D1C1-4ABA-A8A9-BF3EEFF74D4B}"/>
    <cellStyle name="Currency 5 3 2 6 2 3 3" xfId="49799" xr:uid="{EA1CA9C7-8783-4040-ADC1-75C8497B28BD}"/>
    <cellStyle name="Currency 5 3 2 6 2 4" xfId="14379" xr:uid="{C9EBBA04-A920-4936-BC57-D94F452C04D7}"/>
    <cellStyle name="Currency 5 3 2 6 2 5" xfId="28069" xr:uid="{BF7FC780-8AD5-469A-9937-6AE55B98D0DE}"/>
    <cellStyle name="Currency 5 3 2 6 2 6" xfId="42953" xr:uid="{7E126F71-5DAB-4A21-813D-06111803A46D}"/>
    <cellStyle name="Currency 5 3 2 6 3" xfId="9243" xr:uid="{F70FE8D2-BB16-4154-A546-6661E25338C3}"/>
    <cellStyle name="Currency 5 3 2 6 3 2" xfId="22933" xr:uid="{233C58BF-3A82-4133-8338-A42E597CF3CA}"/>
    <cellStyle name="Currency 5 3 2 6 3 2 2" xfId="36625" xr:uid="{AA62CD57-59B0-4B61-A190-81D74B47526C}"/>
    <cellStyle name="Currency 5 3 2 6 3 2 3" xfId="51509" xr:uid="{00776296-6DAC-4347-BB75-90034F0B5BBF}"/>
    <cellStyle name="Currency 5 3 2 6 3 3" xfId="16089" xr:uid="{F997272E-157B-4A3A-B7E2-2F1455CD9EF1}"/>
    <cellStyle name="Currency 5 3 2 6 3 4" xfId="29779" xr:uid="{00751EB1-EA01-4AB3-88B3-ED0EB322E8FA}"/>
    <cellStyle name="Currency 5 3 2 6 3 5" xfId="44663" xr:uid="{50C7990A-8931-4479-9527-C1FF946D93AD}"/>
    <cellStyle name="Currency 5 3 2 6 4" xfId="19511" xr:uid="{1212AF73-6098-4ADC-9763-AE429F689E29}"/>
    <cellStyle name="Currency 5 3 2 6 4 2" xfId="33203" xr:uid="{60108A2F-A722-4DD0-81BE-1ABCB8A2AB95}"/>
    <cellStyle name="Currency 5 3 2 6 4 3" xfId="48087" xr:uid="{85787D4A-EA16-4452-ABE9-7DB553D1E0E7}"/>
    <cellStyle name="Currency 5 3 2 6 5" xfId="12667" xr:uid="{F5902B91-B188-4109-B8B8-4A474C010E04}"/>
    <cellStyle name="Currency 5 3 2 6 6" xfId="26357" xr:uid="{6C1A21C3-D004-4C4B-B477-84C5B6AEE575}"/>
    <cellStyle name="Currency 5 3 2 6 7" xfId="41241" xr:uid="{6E94A74A-7EED-4156-8E7C-7D0E61D71371}"/>
    <cellStyle name="Currency 5 3 2 7" xfId="5821" xr:uid="{90257AB0-04EC-4AC4-A9DD-68753B35B736}"/>
    <cellStyle name="Currency 5 3 2 7 2" xfId="7534" xr:uid="{B195C81F-52A0-457A-99AC-763471758384}"/>
    <cellStyle name="Currency 5 3 2 7 2 2" xfId="10956" xr:uid="{7BA14EAF-F219-46B7-B659-1738DDE22ADD}"/>
    <cellStyle name="Currency 5 3 2 7 2 2 2" xfId="24646" xr:uid="{349E0C82-7B63-4C57-80A2-2C189281380D}"/>
    <cellStyle name="Currency 5 3 2 7 2 2 2 2" xfId="38338" xr:uid="{BE422265-D04D-46CB-895C-BA7F79C50023}"/>
    <cellStyle name="Currency 5 3 2 7 2 2 2 3" xfId="53222" xr:uid="{92C5F5A3-DCC6-41E7-90C6-3A0BE6ACF28A}"/>
    <cellStyle name="Currency 5 3 2 7 2 2 3" xfId="17802" xr:uid="{F28E8ABA-B7E6-4655-B75A-786630D41AAC}"/>
    <cellStyle name="Currency 5 3 2 7 2 2 4" xfId="31492" xr:uid="{DA9D1F40-DBB5-48C2-A612-F10C81FDFD58}"/>
    <cellStyle name="Currency 5 3 2 7 2 2 5" xfId="46376" xr:uid="{6770AB43-DCBB-4F36-97C2-8E908E3DA1DF}"/>
    <cellStyle name="Currency 5 3 2 7 2 3" xfId="21224" xr:uid="{48A05FE1-F27A-4A86-97B3-0E46DF6CAA1A}"/>
    <cellStyle name="Currency 5 3 2 7 2 3 2" xfId="34916" xr:uid="{36EDE3F5-EAD4-443F-9E4E-788D9E657D32}"/>
    <cellStyle name="Currency 5 3 2 7 2 3 3" xfId="49800" xr:uid="{6886A175-960D-4692-9802-FED70E52EA3E}"/>
    <cellStyle name="Currency 5 3 2 7 2 4" xfId="14380" xr:uid="{A6C74806-DCD3-4A05-989C-B87E8A464618}"/>
    <cellStyle name="Currency 5 3 2 7 2 5" xfId="28070" xr:uid="{607C08F2-05E9-4530-82A4-100D6B875D5D}"/>
    <cellStyle name="Currency 5 3 2 7 2 6" xfId="42954" xr:uid="{1BEC9F83-9695-4344-8D1E-D3900C0CC7DC}"/>
    <cellStyle name="Currency 5 3 2 7 3" xfId="9244" xr:uid="{9FA89F01-9B7B-4CC3-B368-1A8D6CC996B6}"/>
    <cellStyle name="Currency 5 3 2 7 3 2" xfId="22934" xr:uid="{ADDA07CE-1B2C-4DFA-B558-99B6C569E928}"/>
    <cellStyle name="Currency 5 3 2 7 3 2 2" xfId="36626" xr:uid="{1E4924C5-0523-4810-8ACC-1FB89F397E04}"/>
    <cellStyle name="Currency 5 3 2 7 3 2 3" xfId="51510" xr:uid="{266AA4FD-5590-4676-BE0C-53CF5DCF2163}"/>
    <cellStyle name="Currency 5 3 2 7 3 3" xfId="16090" xr:uid="{339BAE63-C014-4B55-A0E9-DA6842D4E9CD}"/>
    <cellStyle name="Currency 5 3 2 7 3 4" xfId="29780" xr:uid="{8A54F8C6-AACD-4134-825A-AEE441E43B17}"/>
    <cellStyle name="Currency 5 3 2 7 3 5" xfId="44664" xr:uid="{375320CF-6013-4035-8E41-053EE1D0EEFC}"/>
    <cellStyle name="Currency 5 3 2 7 4" xfId="19512" xr:uid="{7C1709B8-53D7-444C-9C41-77DDA8A50E22}"/>
    <cellStyle name="Currency 5 3 2 7 4 2" xfId="33204" xr:uid="{1309C6E1-8DEB-4CDC-BC00-3DDA50CC15A7}"/>
    <cellStyle name="Currency 5 3 2 7 4 3" xfId="48088" xr:uid="{B1727A24-45C9-4591-AFDA-5A7238D22119}"/>
    <cellStyle name="Currency 5 3 2 7 5" xfId="12668" xr:uid="{532C8F5E-7DA6-461D-8253-2D31CC0C9E19}"/>
    <cellStyle name="Currency 5 3 2 7 6" xfId="26358" xr:uid="{3FB0B3E1-6E40-4C1D-B240-73EE98B5FC48}"/>
    <cellStyle name="Currency 5 3 2 7 7" xfId="41242" xr:uid="{216C53F9-A895-40A4-B302-D5162187C25F}"/>
    <cellStyle name="Currency 5 3 2 8" xfId="7505" xr:uid="{6CF297EB-B8AA-4C6E-A3A5-BA12D0B3BFDF}"/>
    <cellStyle name="Currency 5 3 2 8 2" xfId="10927" xr:uid="{79D7CCC9-92DD-44B8-B137-F6F17396D065}"/>
    <cellStyle name="Currency 5 3 2 8 2 2" xfId="24617" xr:uid="{BB0FF34D-6489-46B7-89C4-C7C941DEE599}"/>
    <cellStyle name="Currency 5 3 2 8 2 2 2" xfId="38309" xr:uid="{3889AEC4-308A-4EAA-8FBC-91C5B3BE9B44}"/>
    <cellStyle name="Currency 5 3 2 8 2 2 3" xfId="53193" xr:uid="{E1E1B8D0-7AF7-405A-9B52-59CDE23E2C76}"/>
    <cellStyle name="Currency 5 3 2 8 2 3" xfId="17773" xr:uid="{96F26901-DCEA-437E-AD55-238B62193558}"/>
    <cellStyle name="Currency 5 3 2 8 2 4" xfId="31463" xr:uid="{6E3F66BC-FC06-43F2-A6D6-59B6F7A9609F}"/>
    <cellStyle name="Currency 5 3 2 8 2 5" xfId="46347" xr:uid="{6DB59C73-F144-49A4-A812-B6EA95BE6144}"/>
    <cellStyle name="Currency 5 3 2 8 3" xfId="21195" xr:uid="{2A4CB2B6-D882-4080-86A1-737213E35EBC}"/>
    <cellStyle name="Currency 5 3 2 8 3 2" xfId="34887" xr:uid="{236344B5-6BE3-451F-B516-3C28FDE4E682}"/>
    <cellStyle name="Currency 5 3 2 8 3 3" xfId="49771" xr:uid="{CFF8D497-A147-4FCB-83AE-14B5807BDA09}"/>
    <cellStyle name="Currency 5 3 2 8 4" xfId="14351" xr:uid="{E1B9094C-02C4-49CD-AC9E-7EC46A4B191E}"/>
    <cellStyle name="Currency 5 3 2 8 5" xfId="28041" xr:uid="{78C23F66-6B4B-4A53-A990-001E6A3C543C}"/>
    <cellStyle name="Currency 5 3 2 8 6" xfId="42925" xr:uid="{519D2F35-7425-44E5-AA39-EDA20BBEDEC1}"/>
    <cellStyle name="Currency 5 3 2 9" xfId="9215" xr:uid="{43773EC2-967F-4C3E-A8CA-697FA33CEAA9}"/>
    <cellStyle name="Currency 5 3 2 9 2" xfId="22905" xr:uid="{44F4DE4B-C791-4A2C-A9F7-0001C86382FC}"/>
    <cellStyle name="Currency 5 3 2 9 2 2" xfId="36597" xr:uid="{FC3AF015-B589-4C73-9043-2A1207309A02}"/>
    <cellStyle name="Currency 5 3 2 9 2 3" xfId="51481" xr:uid="{283913B1-ED7A-4CDE-91EC-3211D54403B7}"/>
    <cellStyle name="Currency 5 3 2 9 3" xfId="16061" xr:uid="{C99A2A25-7617-45CA-8751-93A3B1847B7C}"/>
    <cellStyle name="Currency 5 3 2 9 4" xfId="29751" xr:uid="{BDFCFA39-2CE1-4C94-B675-238F74B11B02}"/>
    <cellStyle name="Currency 5 3 2 9 5" xfId="44635" xr:uid="{21B64A00-DFDD-4CDF-B4CC-8FF805C07FA5}"/>
    <cellStyle name="Currency 5 3 3" xfId="5822" xr:uid="{08E7F972-F5E5-4185-BFD5-25C2D359972B}"/>
    <cellStyle name="Currency 5 3 3 10" xfId="12669" xr:uid="{1BA6E5D4-A9DC-4E54-BC42-71C4A93DBC2B}"/>
    <cellStyle name="Currency 5 3 3 11" xfId="26359" xr:uid="{BBB8B941-1299-4736-916A-B481751DCF96}"/>
    <cellStyle name="Currency 5 3 3 12" xfId="41243" xr:uid="{4F70A08C-8607-440B-90C6-FB1BAB41B54E}"/>
    <cellStyle name="Currency 5 3 3 2" xfId="5823" xr:uid="{23B21A85-FD64-4B61-A110-2B6220466AED}"/>
    <cellStyle name="Currency 5 3 3 2 10" xfId="41244" xr:uid="{FE6176C9-6FE8-410E-8DB8-7CF9FDD0F052}"/>
    <cellStyle name="Currency 5 3 3 2 2" xfId="5824" xr:uid="{9EAEF618-915D-4302-884D-D45D275898DF}"/>
    <cellStyle name="Currency 5 3 3 2 2 2" xfId="5825" xr:uid="{D2423E2D-951C-462C-A7D4-C9E0A025F35C}"/>
    <cellStyle name="Currency 5 3 3 2 2 2 2" xfId="7538" xr:uid="{B9A005BB-C77F-4165-992D-5B05778A736E}"/>
    <cellStyle name="Currency 5 3 3 2 2 2 2 2" xfId="10960" xr:uid="{CA6191E4-C34C-49BA-A03A-0C898B435167}"/>
    <cellStyle name="Currency 5 3 3 2 2 2 2 2 2" xfId="24650" xr:uid="{93D5A968-9B0E-4808-AAD3-17BC3A0400AE}"/>
    <cellStyle name="Currency 5 3 3 2 2 2 2 2 2 2" xfId="38342" xr:uid="{79850AB6-2380-4619-942C-DDFC9D38862A}"/>
    <cellStyle name="Currency 5 3 3 2 2 2 2 2 2 3" xfId="53226" xr:uid="{12B03307-B828-4238-AAF1-CF7E16EB2CFE}"/>
    <cellStyle name="Currency 5 3 3 2 2 2 2 2 3" xfId="17806" xr:uid="{2DC8E885-47B8-4F0E-93DD-1A75F47FAF32}"/>
    <cellStyle name="Currency 5 3 3 2 2 2 2 2 4" xfId="31496" xr:uid="{8A4C394D-33F3-42FE-95E0-B73DFC965B91}"/>
    <cellStyle name="Currency 5 3 3 2 2 2 2 2 5" xfId="46380" xr:uid="{1C33147F-3162-4704-B261-3BFE6A7885BC}"/>
    <cellStyle name="Currency 5 3 3 2 2 2 2 3" xfId="21228" xr:uid="{CC9C664A-F5C7-4389-AC16-43F8BDBBE94B}"/>
    <cellStyle name="Currency 5 3 3 2 2 2 2 3 2" xfId="34920" xr:uid="{23B2E18F-B368-42DB-9B3E-C242DB2DF411}"/>
    <cellStyle name="Currency 5 3 3 2 2 2 2 3 3" xfId="49804" xr:uid="{ACBB23B3-442A-40FB-8179-475AA2A19643}"/>
    <cellStyle name="Currency 5 3 3 2 2 2 2 4" xfId="14384" xr:uid="{41482B82-65FC-4765-9A01-9E803A430B03}"/>
    <cellStyle name="Currency 5 3 3 2 2 2 2 5" xfId="28074" xr:uid="{0D81B001-D239-4129-897A-1C02D585CCB6}"/>
    <cellStyle name="Currency 5 3 3 2 2 2 2 6" xfId="42958" xr:uid="{E475ABAF-072B-4854-9369-9679BAB06BCF}"/>
    <cellStyle name="Currency 5 3 3 2 2 2 3" xfId="9248" xr:uid="{FD3AE61B-26B4-46A0-96B2-52DD182B5E42}"/>
    <cellStyle name="Currency 5 3 3 2 2 2 3 2" xfId="22938" xr:uid="{A42023F1-B8F1-47EB-8364-328ADE897E63}"/>
    <cellStyle name="Currency 5 3 3 2 2 2 3 2 2" xfId="36630" xr:uid="{92D41A80-1210-47D2-9280-904B10BC8423}"/>
    <cellStyle name="Currency 5 3 3 2 2 2 3 2 3" xfId="51514" xr:uid="{EDF609C8-01EF-4739-B399-E6D265D19A91}"/>
    <cellStyle name="Currency 5 3 3 2 2 2 3 3" xfId="16094" xr:uid="{23A0A6D8-B755-4181-A694-D52BB7F4B011}"/>
    <cellStyle name="Currency 5 3 3 2 2 2 3 4" xfId="29784" xr:uid="{620E876A-753A-4090-9B0E-E1DE210426A6}"/>
    <cellStyle name="Currency 5 3 3 2 2 2 3 5" xfId="44668" xr:uid="{E29C03F8-3109-49E5-8B9E-47D2983A8426}"/>
    <cellStyle name="Currency 5 3 3 2 2 2 4" xfId="19516" xr:uid="{24240E67-8D7D-4182-B837-FC36D09A9BEA}"/>
    <cellStyle name="Currency 5 3 3 2 2 2 4 2" xfId="33208" xr:uid="{589F3EC3-038A-4471-81B0-BE6CC44F813F}"/>
    <cellStyle name="Currency 5 3 3 2 2 2 4 3" xfId="48092" xr:uid="{77861B52-CFA2-467B-AA9E-193B6AF1E9BD}"/>
    <cellStyle name="Currency 5 3 3 2 2 2 5" xfId="12672" xr:uid="{ABECD5C2-F533-4824-895F-768F97032AD9}"/>
    <cellStyle name="Currency 5 3 3 2 2 2 6" xfId="26362" xr:uid="{B40417FA-B112-4DE9-9F5B-2AB5DFD215AF}"/>
    <cellStyle name="Currency 5 3 3 2 2 2 7" xfId="41246" xr:uid="{46625F7E-B8A8-4DE1-A23A-8BBBD643F131}"/>
    <cellStyle name="Currency 5 3 3 2 2 3" xfId="7537" xr:uid="{05D96CB8-F958-45D6-8A55-5E197A8942CA}"/>
    <cellStyle name="Currency 5 3 3 2 2 3 2" xfId="10959" xr:uid="{46C2AEE5-4AB5-470C-8E1A-452B0419B4DB}"/>
    <cellStyle name="Currency 5 3 3 2 2 3 2 2" xfId="24649" xr:uid="{75A28B8A-C165-434A-A783-DB2BCF4A73B9}"/>
    <cellStyle name="Currency 5 3 3 2 2 3 2 2 2" xfId="38341" xr:uid="{180E91F4-7DCA-4887-8C0B-85E80B374BB6}"/>
    <cellStyle name="Currency 5 3 3 2 2 3 2 2 3" xfId="53225" xr:uid="{9363FE0A-4968-4C5A-82FC-2C12BB4A174C}"/>
    <cellStyle name="Currency 5 3 3 2 2 3 2 3" xfId="17805" xr:uid="{EA30C72C-244F-42AD-8C96-1F7E88FB73CD}"/>
    <cellStyle name="Currency 5 3 3 2 2 3 2 4" xfId="31495" xr:uid="{88519EC7-637D-4075-90F5-6219BEAEE63A}"/>
    <cellStyle name="Currency 5 3 3 2 2 3 2 5" xfId="46379" xr:uid="{4C2B39E3-C5DB-4E3D-B379-3A39E585376E}"/>
    <cellStyle name="Currency 5 3 3 2 2 3 3" xfId="21227" xr:uid="{76864D4D-EDD5-4125-9A49-32265E65597E}"/>
    <cellStyle name="Currency 5 3 3 2 2 3 3 2" xfId="34919" xr:uid="{0DABF1BF-EE93-44DC-B0AA-6629460A53F1}"/>
    <cellStyle name="Currency 5 3 3 2 2 3 3 3" xfId="49803" xr:uid="{365C7A6C-C880-473B-85AE-6284BF2F9028}"/>
    <cellStyle name="Currency 5 3 3 2 2 3 4" xfId="14383" xr:uid="{3ACA957C-8AA4-448C-A30B-4F6BE9D544E7}"/>
    <cellStyle name="Currency 5 3 3 2 2 3 5" xfId="28073" xr:uid="{FCA83D0C-6D02-4F80-8681-71856738E00E}"/>
    <cellStyle name="Currency 5 3 3 2 2 3 6" xfId="42957" xr:uid="{F6D1A9B3-F385-4956-9608-E0A35101BBA3}"/>
    <cellStyle name="Currency 5 3 3 2 2 4" xfId="9247" xr:uid="{372BE9F7-2846-4853-84E7-7D78DDBA50DB}"/>
    <cellStyle name="Currency 5 3 3 2 2 4 2" xfId="22937" xr:uid="{DD87B623-4421-4AA5-98A7-A5175AECCAF3}"/>
    <cellStyle name="Currency 5 3 3 2 2 4 2 2" xfId="36629" xr:uid="{61FC383E-F42A-4357-A9F5-907EC2ECAAED}"/>
    <cellStyle name="Currency 5 3 3 2 2 4 2 3" xfId="51513" xr:uid="{4EB017F7-2FF0-4584-A389-24C785B9286E}"/>
    <cellStyle name="Currency 5 3 3 2 2 4 3" xfId="16093" xr:uid="{075BCBD1-9912-4E99-865B-E1B616187435}"/>
    <cellStyle name="Currency 5 3 3 2 2 4 4" xfId="29783" xr:uid="{B98306D1-1EC7-41DB-963A-D7601A2497E1}"/>
    <cellStyle name="Currency 5 3 3 2 2 4 5" xfId="44667" xr:uid="{E4D6F624-0EAA-4E30-BCEE-C16ADDF0B061}"/>
    <cellStyle name="Currency 5 3 3 2 2 5" xfId="19515" xr:uid="{A1DF01E8-6777-428C-950E-FEB2B0F2D4C7}"/>
    <cellStyle name="Currency 5 3 3 2 2 5 2" xfId="33207" xr:uid="{D4E6FCF0-F2A9-4A09-940B-B20C5BF6E217}"/>
    <cellStyle name="Currency 5 3 3 2 2 5 3" xfId="48091" xr:uid="{176592D0-3F56-454D-A01D-839DA2F4277B}"/>
    <cellStyle name="Currency 5 3 3 2 2 6" xfId="12671" xr:uid="{D7369F2C-E32E-412D-B010-36FD9EA3F18C}"/>
    <cellStyle name="Currency 5 3 3 2 2 7" xfId="26361" xr:uid="{408249ED-A3FF-4C84-99DB-C825523F425F}"/>
    <cellStyle name="Currency 5 3 3 2 2 8" xfId="41245" xr:uid="{16915088-ECDA-4949-8437-3CBCCB27C2DE}"/>
    <cellStyle name="Currency 5 3 3 2 3" xfId="5826" xr:uid="{4143A771-14E8-44C3-A178-F384C412F0BA}"/>
    <cellStyle name="Currency 5 3 3 2 3 2" xfId="7539" xr:uid="{B96F46B4-5003-4167-9B48-B68861BB50C9}"/>
    <cellStyle name="Currency 5 3 3 2 3 2 2" xfId="10961" xr:uid="{B24F6EBF-34CD-407E-B9B2-049B8CFDAE1C}"/>
    <cellStyle name="Currency 5 3 3 2 3 2 2 2" xfId="24651" xr:uid="{A13F0038-F9BD-4CE6-8494-CB60BB971536}"/>
    <cellStyle name="Currency 5 3 3 2 3 2 2 2 2" xfId="38343" xr:uid="{39057EC8-144F-47D6-B76A-3BEFEDE4385D}"/>
    <cellStyle name="Currency 5 3 3 2 3 2 2 2 3" xfId="53227" xr:uid="{E024C570-59C8-44A9-8528-FC3998FC9A77}"/>
    <cellStyle name="Currency 5 3 3 2 3 2 2 3" xfId="17807" xr:uid="{82C0A0BF-33C3-49BD-B9A9-38C9F0AB39F3}"/>
    <cellStyle name="Currency 5 3 3 2 3 2 2 4" xfId="31497" xr:uid="{E8637709-A157-4705-8C09-CD7C79CA8F57}"/>
    <cellStyle name="Currency 5 3 3 2 3 2 2 5" xfId="46381" xr:uid="{381E0DE2-0C3F-4E52-9FFD-61F6B8667C65}"/>
    <cellStyle name="Currency 5 3 3 2 3 2 3" xfId="21229" xr:uid="{E238A571-F0D9-4642-996A-A3B949B327CF}"/>
    <cellStyle name="Currency 5 3 3 2 3 2 3 2" xfId="34921" xr:uid="{C2DA6CA0-C724-4B8D-AE5D-C6A23910089C}"/>
    <cellStyle name="Currency 5 3 3 2 3 2 3 3" xfId="49805" xr:uid="{13937F63-8801-439E-8F98-EBE1ABE9F391}"/>
    <cellStyle name="Currency 5 3 3 2 3 2 4" xfId="14385" xr:uid="{0C01FD0E-D3D7-4E07-B770-C47C428CA59B}"/>
    <cellStyle name="Currency 5 3 3 2 3 2 5" xfId="28075" xr:uid="{6A34F319-62B4-4E12-8999-14B91048C33F}"/>
    <cellStyle name="Currency 5 3 3 2 3 2 6" xfId="42959" xr:uid="{19ED6703-D45A-473A-B5DA-E475B662BF1C}"/>
    <cellStyle name="Currency 5 3 3 2 3 3" xfId="9249" xr:uid="{2487B73A-0D9D-4396-998C-2920CD438B76}"/>
    <cellStyle name="Currency 5 3 3 2 3 3 2" xfId="22939" xr:uid="{12FEE3D0-A2D8-453B-BCE9-CBAA8F732A39}"/>
    <cellStyle name="Currency 5 3 3 2 3 3 2 2" xfId="36631" xr:uid="{69C746F6-4AE5-489B-8847-435F259C092A}"/>
    <cellStyle name="Currency 5 3 3 2 3 3 2 3" xfId="51515" xr:uid="{57D4B21C-DD89-414F-AB9D-8BC91EE9F3F9}"/>
    <cellStyle name="Currency 5 3 3 2 3 3 3" xfId="16095" xr:uid="{B45EA266-BFF3-428A-94A8-72576C682810}"/>
    <cellStyle name="Currency 5 3 3 2 3 3 4" xfId="29785" xr:uid="{1512BE7A-BBC6-449B-86DE-5D83C5EEDE4E}"/>
    <cellStyle name="Currency 5 3 3 2 3 3 5" xfId="44669" xr:uid="{509796B2-95C8-4533-B670-3F15176A6D53}"/>
    <cellStyle name="Currency 5 3 3 2 3 4" xfId="19517" xr:uid="{01F0C172-1F39-4C86-A46B-2C843695E21E}"/>
    <cellStyle name="Currency 5 3 3 2 3 4 2" xfId="33209" xr:uid="{344C933E-CCCA-41D1-B34F-139EC854C195}"/>
    <cellStyle name="Currency 5 3 3 2 3 4 3" xfId="48093" xr:uid="{5B020743-3ABF-4382-BB7A-B461D48212D6}"/>
    <cellStyle name="Currency 5 3 3 2 3 5" xfId="12673" xr:uid="{5609D5E3-81D5-44C2-98C7-65B39B6C84EC}"/>
    <cellStyle name="Currency 5 3 3 2 3 6" xfId="26363" xr:uid="{E8C13F0E-9DAE-4FAC-8327-BF06FC432EC8}"/>
    <cellStyle name="Currency 5 3 3 2 3 7" xfId="41247" xr:uid="{F97DDC90-BD82-4DDC-A134-501909AACF04}"/>
    <cellStyle name="Currency 5 3 3 2 4" xfId="5827" xr:uid="{CDA76DC8-1A1F-485D-A4F9-7030FFBA240C}"/>
    <cellStyle name="Currency 5 3 3 2 4 2" xfId="7540" xr:uid="{464E6E83-DC21-43C5-9A36-A63E42E59E43}"/>
    <cellStyle name="Currency 5 3 3 2 4 2 2" xfId="10962" xr:uid="{F878C847-1D4F-4D05-9D5B-AA4503082944}"/>
    <cellStyle name="Currency 5 3 3 2 4 2 2 2" xfId="24652" xr:uid="{D091DCE2-66CA-4038-A43C-7608E1CBC23F}"/>
    <cellStyle name="Currency 5 3 3 2 4 2 2 2 2" xfId="38344" xr:uid="{50EA6ADC-1FA2-42B6-ADF3-C4205A0FC6D7}"/>
    <cellStyle name="Currency 5 3 3 2 4 2 2 2 3" xfId="53228" xr:uid="{CE6D6A82-782F-4F14-AD8D-02975AC1802F}"/>
    <cellStyle name="Currency 5 3 3 2 4 2 2 3" xfId="17808" xr:uid="{BCE2DE48-71F2-4750-8CD7-B3228D63BBF8}"/>
    <cellStyle name="Currency 5 3 3 2 4 2 2 4" xfId="31498" xr:uid="{C550EC18-002E-47D0-B7D9-02EF84D56CFB}"/>
    <cellStyle name="Currency 5 3 3 2 4 2 2 5" xfId="46382" xr:uid="{D1AE365F-CFCF-4FA9-A892-5FB4BB9505D8}"/>
    <cellStyle name="Currency 5 3 3 2 4 2 3" xfId="21230" xr:uid="{7FAD1012-048B-412D-B711-2A829263A6D0}"/>
    <cellStyle name="Currency 5 3 3 2 4 2 3 2" xfId="34922" xr:uid="{1575F6A3-95F8-4AFF-8083-F39F35F8A3EB}"/>
    <cellStyle name="Currency 5 3 3 2 4 2 3 3" xfId="49806" xr:uid="{887BC968-2182-46E0-8C72-D5F365F69FFB}"/>
    <cellStyle name="Currency 5 3 3 2 4 2 4" xfId="14386" xr:uid="{194C9D6C-3136-4EF9-A11D-029D12A711C2}"/>
    <cellStyle name="Currency 5 3 3 2 4 2 5" xfId="28076" xr:uid="{2804522F-BB86-46DF-AFE6-8DCF7FDC823D}"/>
    <cellStyle name="Currency 5 3 3 2 4 2 6" xfId="42960" xr:uid="{45D2894A-7A2F-4B6C-9F60-D19DD360302D}"/>
    <cellStyle name="Currency 5 3 3 2 4 3" xfId="9250" xr:uid="{795356F2-52B0-4CCD-B392-F077304EBF49}"/>
    <cellStyle name="Currency 5 3 3 2 4 3 2" xfId="22940" xr:uid="{D1AE0048-E8D8-439A-B6A7-6EE23FC5A5E8}"/>
    <cellStyle name="Currency 5 3 3 2 4 3 2 2" xfId="36632" xr:uid="{C1A80E23-B3F2-4B66-9D0A-B0C90DF54880}"/>
    <cellStyle name="Currency 5 3 3 2 4 3 2 3" xfId="51516" xr:uid="{9A07E075-629D-4B80-B970-2D51F1166062}"/>
    <cellStyle name="Currency 5 3 3 2 4 3 3" xfId="16096" xr:uid="{EC5A91AF-2180-47C7-8FDA-1791B0E9DD4A}"/>
    <cellStyle name="Currency 5 3 3 2 4 3 4" xfId="29786" xr:uid="{FC3F1CF2-9067-43EE-8CAE-99745FD86C87}"/>
    <cellStyle name="Currency 5 3 3 2 4 3 5" xfId="44670" xr:uid="{2A3755E0-6FB6-4CE0-8D9C-679414F737F8}"/>
    <cellStyle name="Currency 5 3 3 2 4 4" xfId="19518" xr:uid="{9C4D467D-FCD9-4BE8-B49A-D467E664091B}"/>
    <cellStyle name="Currency 5 3 3 2 4 4 2" xfId="33210" xr:uid="{8AA96BC6-CDDA-4515-8693-5DE26AE0E238}"/>
    <cellStyle name="Currency 5 3 3 2 4 4 3" xfId="48094" xr:uid="{8B93B42D-E09D-44F4-AE5B-D5DCAE1FEF4D}"/>
    <cellStyle name="Currency 5 3 3 2 4 5" xfId="12674" xr:uid="{F9F20487-4997-4892-867B-424808B7C6F1}"/>
    <cellStyle name="Currency 5 3 3 2 4 6" xfId="26364" xr:uid="{DEF7B859-B9F4-47CC-A570-359EA9F738D8}"/>
    <cellStyle name="Currency 5 3 3 2 4 7" xfId="41248" xr:uid="{96183A9C-0003-48F6-A183-2A471F786C7E}"/>
    <cellStyle name="Currency 5 3 3 2 5" xfId="7536" xr:uid="{85720558-6C8A-4376-9DCC-91BCD0DB1878}"/>
    <cellStyle name="Currency 5 3 3 2 5 2" xfId="10958" xr:uid="{3A097359-0BB3-45A7-A4F0-638C888C8A24}"/>
    <cellStyle name="Currency 5 3 3 2 5 2 2" xfId="24648" xr:uid="{647DF861-41BB-4091-8AEA-F30B811CF5BA}"/>
    <cellStyle name="Currency 5 3 3 2 5 2 2 2" xfId="38340" xr:uid="{E5481B0C-9B65-4AA6-98C5-65F8C9EA3396}"/>
    <cellStyle name="Currency 5 3 3 2 5 2 2 3" xfId="53224" xr:uid="{66FDEE0A-6811-46FB-9F7F-EDA3CEC44332}"/>
    <cellStyle name="Currency 5 3 3 2 5 2 3" xfId="17804" xr:uid="{F30787D6-0D06-440E-BB6D-E0F499F8A661}"/>
    <cellStyle name="Currency 5 3 3 2 5 2 4" xfId="31494" xr:uid="{D87CB1A3-3F12-4267-BE88-BECEAD5DF7F7}"/>
    <cellStyle name="Currency 5 3 3 2 5 2 5" xfId="46378" xr:uid="{13DD0EA8-706C-4EB3-BB69-650F0536BEB8}"/>
    <cellStyle name="Currency 5 3 3 2 5 3" xfId="21226" xr:uid="{DA00F935-065C-4CC7-896B-EC8A293AAC04}"/>
    <cellStyle name="Currency 5 3 3 2 5 3 2" xfId="34918" xr:uid="{61692EB2-C49C-4733-B89E-9FBDFCCDB380}"/>
    <cellStyle name="Currency 5 3 3 2 5 3 3" xfId="49802" xr:uid="{3FCBFBEF-0CA2-484A-ACD4-E159AF4652D1}"/>
    <cellStyle name="Currency 5 3 3 2 5 4" xfId="14382" xr:uid="{AA36734B-18AA-4B02-88AC-6E7E5FC1A721}"/>
    <cellStyle name="Currency 5 3 3 2 5 5" xfId="28072" xr:uid="{2160A374-993F-487F-ADC2-D0A5F65CF2C6}"/>
    <cellStyle name="Currency 5 3 3 2 5 6" xfId="42956" xr:uid="{B99978A3-7167-4EFB-9D17-CBD4F927BAA5}"/>
    <cellStyle name="Currency 5 3 3 2 6" xfId="9246" xr:uid="{34B6625A-B9BB-46DF-B065-1DCC1EA877B5}"/>
    <cellStyle name="Currency 5 3 3 2 6 2" xfId="22936" xr:uid="{D25F0363-5796-4F19-A7A5-86375A812741}"/>
    <cellStyle name="Currency 5 3 3 2 6 2 2" xfId="36628" xr:uid="{F3BF4A01-39EF-42A7-95D2-D3963DCED669}"/>
    <cellStyle name="Currency 5 3 3 2 6 2 3" xfId="51512" xr:uid="{52FAD434-8FA8-4884-9B75-4795BBB4A707}"/>
    <cellStyle name="Currency 5 3 3 2 6 3" xfId="16092" xr:uid="{7FCD0260-5544-4172-BA82-6975A7C9F15E}"/>
    <cellStyle name="Currency 5 3 3 2 6 4" xfId="29782" xr:uid="{175C486E-DDB2-43D2-B555-6B93E4938CB5}"/>
    <cellStyle name="Currency 5 3 3 2 6 5" xfId="44666" xr:uid="{A7F5E7DE-6F02-40B6-88C9-B8D7DFC653E7}"/>
    <cellStyle name="Currency 5 3 3 2 7" xfId="19514" xr:uid="{E41197CF-33B5-4B2A-A507-687F465B38EF}"/>
    <cellStyle name="Currency 5 3 3 2 7 2" xfId="33206" xr:uid="{19A8D087-D398-406A-8171-810934DFBCA8}"/>
    <cellStyle name="Currency 5 3 3 2 7 3" xfId="48090" xr:uid="{990B6208-C702-49D6-A7A3-D13B4A31F30C}"/>
    <cellStyle name="Currency 5 3 3 2 8" xfId="12670" xr:uid="{6050C27B-D570-450B-BE3C-767B579F6102}"/>
    <cellStyle name="Currency 5 3 3 2 9" xfId="26360" xr:uid="{F7C2B942-E664-436C-B752-1AD5B301D6F2}"/>
    <cellStyle name="Currency 5 3 3 3" xfId="5828" xr:uid="{8359DDB1-82C6-4A67-9360-B361C301A24A}"/>
    <cellStyle name="Currency 5 3 3 3 10" xfId="41249" xr:uid="{B019228E-14D9-4641-911A-D908C9C7C4A1}"/>
    <cellStyle name="Currency 5 3 3 3 2" xfId="5829" xr:uid="{34A53D3C-15D5-4CA5-A0F3-F7B5C87E3B48}"/>
    <cellStyle name="Currency 5 3 3 3 2 2" xfId="5830" xr:uid="{62ED5B2B-89CF-4738-93A1-99BBC6BCC572}"/>
    <cellStyle name="Currency 5 3 3 3 2 2 2" xfId="7543" xr:uid="{CFF3F589-6A5D-4C11-B199-D52AD88D854E}"/>
    <cellStyle name="Currency 5 3 3 3 2 2 2 2" xfId="10965" xr:uid="{742400F5-8035-4C45-B727-41ECC3423006}"/>
    <cellStyle name="Currency 5 3 3 3 2 2 2 2 2" xfId="24655" xr:uid="{23DEEF9E-1083-4D8A-9604-7EDC5CF2227A}"/>
    <cellStyle name="Currency 5 3 3 3 2 2 2 2 2 2" xfId="38347" xr:uid="{70A406E9-6A2D-45B0-83E3-B1159FCECA56}"/>
    <cellStyle name="Currency 5 3 3 3 2 2 2 2 2 3" xfId="53231" xr:uid="{D7EB3162-AF4F-40AB-98C9-958161C2CB82}"/>
    <cellStyle name="Currency 5 3 3 3 2 2 2 2 3" xfId="17811" xr:uid="{590F407E-060C-4A75-9E65-317953101FA8}"/>
    <cellStyle name="Currency 5 3 3 3 2 2 2 2 4" xfId="31501" xr:uid="{5C89FE00-C4D7-4ADA-800F-F6C6DDB2F5AE}"/>
    <cellStyle name="Currency 5 3 3 3 2 2 2 2 5" xfId="46385" xr:uid="{E852A404-FB0B-4A02-B8A6-B282D5D68128}"/>
    <cellStyle name="Currency 5 3 3 3 2 2 2 3" xfId="21233" xr:uid="{BFB8FE00-DC24-478C-8288-CBECFA4FFA6B}"/>
    <cellStyle name="Currency 5 3 3 3 2 2 2 3 2" xfId="34925" xr:uid="{1763E6E9-B4C0-451B-9D21-5C68EC07CB30}"/>
    <cellStyle name="Currency 5 3 3 3 2 2 2 3 3" xfId="49809" xr:uid="{81B16F0A-D3B7-40E5-A81A-2DDAC42EFF8A}"/>
    <cellStyle name="Currency 5 3 3 3 2 2 2 4" xfId="14389" xr:uid="{C72FAFB0-2061-4D3C-B0B0-464D5A05A051}"/>
    <cellStyle name="Currency 5 3 3 3 2 2 2 5" xfId="28079" xr:uid="{0D325A33-6E7F-4805-A179-CE8B9D9B5A53}"/>
    <cellStyle name="Currency 5 3 3 3 2 2 2 6" xfId="42963" xr:uid="{B9C44001-1EA5-4486-9B64-2FD7DA14A6FB}"/>
    <cellStyle name="Currency 5 3 3 3 2 2 3" xfId="9253" xr:uid="{5DFCB7FB-9710-4AEA-A96B-787EE7332A32}"/>
    <cellStyle name="Currency 5 3 3 3 2 2 3 2" xfId="22943" xr:uid="{5F6E0393-E26B-4361-9A2C-A4C22EA10083}"/>
    <cellStyle name="Currency 5 3 3 3 2 2 3 2 2" xfId="36635" xr:uid="{135F8D9F-C38B-40C3-BF66-95944B7FCA52}"/>
    <cellStyle name="Currency 5 3 3 3 2 2 3 2 3" xfId="51519" xr:uid="{1750E2C6-747C-4EA2-96CD-848205A9C99E}"/>
    <cellStyle name="Currency 5 3 3 3 2 2 3 3" xfId="16099" xr:uid="{CFA9F88A-BDFF-4141-A2F3-7B80F719FE9D}"/>
    <cellStyle name="Currency 5 3 3 3 2 2 3 4" xfId="29789" xr:uid="{5F22166F-619E-41B8-9263-89EE34DF95AB}"/>
    <cellStyle name="Currency 5 3 3 3 2 2 3 5" xfId="44673" xr:uid="{B2EE72B1-C75A-4237-B2E7-3F4B0811F31D}"/>
    <cellStyle name="Currency 5 3 3 3 2 2 4" xfId="19521" xr:uid="{C11746C6-FABF-4A83-B493-7F03B2E6A748}"/>
    <cellStyle name="Currency 5 3 3 3 2 2 4 2" xfId="33213" xr:uid="{166E5231-3386-44E8-90EF-6C8832BCB0CD}"/>
    <cellStyle name="Currency 5 3 3 3 2 2 4 3" xfId="48097" xr:uid="{FD6A529C-89AE-4AD3-888D-AEDBB1DCF974}"/>
    <cellStyle name="Currency 5 3 3 3 2 2 5" xfId="12677" xr:uid="{B7E238A5-1575-4BF5-954E-1597EE132C1A}"/>
    <cellStyle name="Currency 5 3 3 3 2 2 6" xfId="26367" xr:uid="{9C2330FC-ED7C-4DB4-A818-1332F0274AC8}"/>
    <cellStyle name="Currency 5 3 3 3 2 2 7" xfId="41251" xr:uid="{8B6A7025-0BA3-43D0-B362-6E20238626F2}"/>
    <cellStyle name="Currency 5 3 3 3 2 3" xfId="7542" xr:uid="{1A0F90E8-8FAA-497B-AF7A-CEE5B2AE0569}"/>
    <cellStyle name="Currency 5 3 3 3 2 3 2" xfId="10964" xr:uid="{38FEE59C-D27E-4E84-85E9-24BD93BD62A3}"/>
    <cellStyle name="Currency 5 3 3 3 2 3 2 2" xfId="24654" xr:uid="{281846F6-9693-4FC0-BBF6-A8FB9075D79B}"/>
    <cellStyle name="Currency 5 3 3 3 2 3 2 2 2" xfId="38346" xr:uid="{3D4DC9CB-F76F-413E-B8C8-7E543E4CB15F}"/>
    <cellStyle name="Currency 5 3 3 3 2 3 2 2 3" xfId="53230" xr:uid="{74C4CE6B-2890-43DC-8502-171D2D174CFB}"/>
    <cellStyle name="Currency 5 3 3 3 2 3 2 3" xfId="17810" xr:uid="{723B8A93-7C38-47B9-80BA-8771EAEFE376}"/>
    <cellStyle name="Currency 5 3 3 3 2 3 2 4" xfId="31500" xr:uid="{3E746F75-CECD-42DD-8223-C08B6A190C69}"/>
    <cellStyle name="Currency 5 3 3 3 2 3 2 5" xfId="46384" xr:uid="{97542E07-3D7A-45BE-B167-6F3A59EC58EA}"/>
    <cellStyle name="Currency 5 3 3 3 2 3 3" xfId="21232" xr:uid="{3758F167-A611-48FD-B452-E7939581478E}"/>
    <cellStyle name="Currency 5 3 3 3 2 3 3 2" xfId="34924" xr:uid="{83C1B0C5-D56C-478D-BC49-3CA7CEFD40A2}"/>
    <cellStyle name="Currency 5 3 3 3 2 3 3 3" xfId="49808" xr:uid="{943497CC-1A6A-471E-9CFD-582972AF9EC7}"/>
    <cellStyle name="Currency 5 3 3 3 2 3 4" xfId="14388" xr:uid="{334EC4AE-57BE-45AE-A4AB-51C73D83ED4A}"/>
    <cellStyle name="Currency 5 3 3 3 2 3 5" xfId="28078" xr:uid="{F78C0CCB-9913-4F32-A408-6042C6C9FE36}"/>
    <cellStyle name="Currency 5 3 3 3 2 3 6" xfId="42962" xr:uid="{108075EC-0EFB-4B31-9417-F6E5AE48A16C}"/>
    <cellStyle name="Currency 5 3 3 3 2 4" xfId="9252" xr:uid="{822BC155-82DD-4E7B-90E4-AB3AB493BC0E}"/>
    <cellStyle name="Currency 5 3 3 3 2 4 2" xfId="22942" xr:uid="{303FAF5F-8AB7-4052-AAB7-4300CAF21CB4}"/>
    <cellStyle name="Currency 5 3 3 3 2 4 2 2" xfId="36634" xr:uid="{C452B7B9-186F-49FC-9389-4628989A0236}"/>
    <cellStyle name="Currency 5 3 3 3 2 4 2 3" xfId="51518" xr:uid="{1C3D6864-AE41-4086-A385-C176E7702929}"/>
    <cellStyle name="Currency 5 3 3 3 2 4 3" xfId="16098" xr:uid="{8F8C901E-8109-44FD-9A51-47B9D9F7D2D7}"/>
    <cellStyle name="Currency 5 3 3 3 2 4 4" xfId="29788" xr:uid="{ECFDE846-C4A8-4441-9C34-EC96B8E8D54C}"/>
    <cellStyle name="Currency 5 3 3 3 2 4 5" xfId="44672" xr:uid="{9582FF17-06F2-4AC9-BA80-4D94D95FA42A}"/>
    <cellStyle name="Currency 5 3 3 3 2 5" xfId="19520" xr:uid="{386D0EA8-363B-429C-8B6F-078063F41B06}"/>
    <cellStyle name="Currency 5 3 3 3 2 5 2" xfId="33212" xr:uid="{EA5864EA-B1F9-4F93-9766-A5A8BEE0CD0B}"/>
    <cellStyle name="Currency 5 3 3 3 2 5 3" xfId="48096" xr:uid="{89A025BC-FD3A-496E-A780-0AB2B1A33600}"/>
    <cellStyle name="Currency 5 3 3 3 2 6" xfId="12676" xr:uid="{DE156929-218E-479F-BAA8-CDEED1CAEA15}"/>
    <cellStyle name="Currency 5 3 3 3 2 7" xfId="26366" xr:uid="{E6942CC2-CBED-423F-B9CF-14EF4B339945}"/>
    <cellStyle name="Currency 5 3 3 3 2 8" xfId="41250" xr:uid="{6C1706DD-717C-46D2-9FDC-B907EFEBB55E}"/>
    <cellStyle name="Currency 5 3 3 3 3" xfId="5831" xr:uid="{9A253601-2990-4E04-A484-2E4DCF2D32EF}"/>
    <cellStyle name="Currency 5 3 3 3 3 2" xfId="7544" xr:uid="{CCA275A0-68FD-41FB-BEEE-91D42724B76F}"/>
    <cellStyle name="Currency 5 3 3 3 3 2 2" xfId="10966" xr:uid="{5BE950A8-84F5-4390-B498-11F76FA56BC7}"/>
    <cellStyle name="Currency 5 3 3 3 3 2 2 2" xfId="24656" xr:uid="{BDBC124E-3144-4B2E-91F4-BB34DF3E7BD3}"/>
    <cellStyle name="Currency 5 3 3 3 3 2 2 2 2" xfId="38348" xr:uid="{B222F440-EA5F-4951-88A1-205395BE19EF}"/>
    <cellStyle name="Currency 5 3 3 3 3 2 2 2 3" xfId="53232" xr:uid="{2E72EB73-FF0E-4974-96DE-CB97CD55C5E2}"/>
    <cellStyle name="Currency 5 3 3 3 3 2 2 3" xfId="17812" xr:uid="{86433C25-4624-4E22-9A68-E858BCDE1A93}"/>
    <cellStyle name="Currency 5 3 3 3 3 2 2 4" xfId="31502" xr:uid="{1B36F757-4FD5-4F64-8FD6-2D3F0F3EF405}"/>
    <cellStyle name="Currency 5 3 3 3 3 2 2 5" xfId="46386" xr:uid="{D5BE9A29-5BA2-483E-8B26-2419095E79E2}"/>
    <cellStyle name="Currency 5 3 3 3 3 2 3" xfId="21234" xr:uid="{4E2AFD03-E7ED-4C1D-AC21-90BBCACC8984}"/>
    <cellStyle name="Currency 5 3 3 3 3 2 3 2" xfId="34926" xr:uid="{AD5CC823-213C-4A95-89EF-3BEAF8C917AC}"/>
    <cellStyle name="Currency 5 3 3 3 3 2 3 3" xfId="49810" xr:uid="{ED79DB98-EB4A-4D18-A2FD-D476BE69A1A1}"/>
    <cellStyle name="Currency 5 3 3 3 3 2 4" xfId="14390" xr:uid="{8FC95272-6477-4326-88ED-A1D50D138EBB}"/>
    <cellStyle name="Currency 5 3 3 3 3 2 5" xfId="28080" xr:uid="{CCB3ECC8-AE75-409C-8C44-328CD04EEC41}"/>
    <cellStyle name="Currency 5 3 3 3 3 2 6" xfId="42964" xr:uid="{7320D852-F8E8-4EA2-A264-D06323456A72}"/>
    <cellStyle name="Currency 5 3 3 3 3 3" xfId="9254" xr:uid="{0D596663-1E8B-42AF-B17B-53532A5605F8}"/>
    <cellStyle name="Currency 5 3 3 3 3 3 2" xfId="22944" xr:uid="{6837B363-8006-4F58-A81E-4085D95B86F4}"/>
    <cellStyle name="Currency 5 3 3 3 3 3 2 2" xfId="36636" xr:uid="{23455E74-FCFE-4A29-87F9-D58F4F853239}"/>
    <cellStyle name="Currency 5 3 3 3 3 3 2 3" xfId="51520" xr:uid="{F6F22290-3C80-4847-A9DC-F968BE6EDD72}"/>
    <cellStyle name="Currency 5 3 3 3 3 3 3" xfId="16100" xr:uid="{F8742582-7D4F-4441-8672-CC6355AF39A0}"/>
    <cellStyle name="Currency 5 3 3 3 3 3 4" xfId="29790" xr:uid="{8DB7B5C5-BCE8-44F0-BFEC-1EF92E022FC4}"/>
    <cellStyle name="Currency 5 3 3 3 3 3 5" xfId="44674" xr:uid="{60AE54F7-3CFA-4B9A-B8AC-55B62B16A5B5}"/>
    <cellStyle name="Currency 5 3 3 3 3 4" xfId="19522" xr:uid="{AE5B2CC6-226B-4A98-8033-BAAAC9914077}"/>
    <cellStyle name="Currency 5 3 3 3 3 4 2" xfId="33214" xr:uid="{FD84865A-E2F1-483E-9AF7-45088A9DBE90}"/>
    <cellStyle name="Currency 5 3 3 3 3 4 3" xfId="48098" xr:uid="{CDEB39C8-E5BC-4FB9-BB64-14BB5EF562D3}"/>
    <cellStyle name="Currency 5 3 3 3 3 5" xfId="12678" xr:uid="{9EAD43A0-4AB6-46B0-A525-882890B7E638}"/>
    <cellStyle name="Currency 5 3 3 3 3 6" xfId="26368" xr:uid="{C92B206C-7FE5-4DE8-8226-E2B789307DBA}"/>
    <cellStyle name="Currency 5 3 3 3 3 7" xfId="41252" xr:uid="{65A91D63-A94E-4053-866A-FB3A981EFA6F}"/>
    <cellStyle name="Currency 5 3 3 3 4" xfId="5832" xr:uid="{9441AA53-69BB-46C7-BDF4-CECA5DA1F10C}"/>
    <cellStyle name="Currency 5 3 3 3 4 2" xfId="7545" xr:uid="{E5ADDEB5-7296-4525-9305-4C61EFD5C19B}"/>
    <cellStyle name="Currency 5 3 3 3 4 2 2" xfId="10967" xr:uid="{AE724B28-CF71-4F20-BBE4-0AE5B60AB97C}"/>
    <cellStyle name="Currency 5 3 3 3 4 2 2 2" xfId="24657" xr:uid="{19E54303-3ACB-45BC-96F8-FE87F6B22A1E}"/>
    <cellStyle name="Currency 5 3 3 3 4 2 2 2 2" xfId="38349" xr:uid="{0779206E-E797-42B3-B745-51F75A31E149}"/>
    <cellStyle name="Currency 5 3 3 3 4 2 2 2 3" xfId="53233" xr:uid="{606C26C1-DD37-4CC6-93A7-78EE7FE759E2}"/>
    <cellStyle name="Currency 5 3 3 3 4 2 2 3" xfId="17813" xr:uid="{28192D19-2803-4447-9B62-C6193F446FFE}"/>
    <cellStyle name="Currency 5 3 3 3 4 2 2 4" xfId="31503" xr:uid="{BDFC9019-9A43-4263-AD29-C03F70BF1A48}"/>
    <cellStyle name="Currency 5 3 3 3 4 2 2 5" xfId="46387" xr:uid="{E6EF7DC4-A157-4D4C-BDEC-475D0B653F28}"/>
    <cellStyle name="Currency 5 3 3 3 4 2 3" xfId="21235" xr:uid="{694D04AB-3B59-4608-8B3E-0323C67B477D}"/>
    <cellStyle name="Currency 5 3 3 3 4 2 3 2" xfId="34927" xr:uid="{199FDBF4-09AF-4491-9146-609FCD85C0C8}"/>
    <cellStyle name="Currency 5 3 3 3 4 2 3 3" xfId="49811" xr:uid="{92049FED-BD31-438B-AC0F-7B7DC58BCEDA}"/>
    <cellStyle name="Currency 5 3 3 3 4 2 4" xfId="14391" xr:uid="{6C609FDB-8BBE-4653-B49C-A4C0D4FD817F}"/>
    <cellStyle name="Currency 5 3 3 3 4 2 5" xfId="28081" xr:uid="{0E8A650D-EC16-43E6-AE5E-10039A54E07F}"/>
    <cellStyle name="Currency 5 3 3 3 4 2 6" xfId="42965" xr:uid="{2957C6A9-A072-4BBB-8BFF-680C75944473}"/>
    <cellStyle name="Currency 5 3 3 3 4 3" xfId="9255" xr:uid="{F2DB9DF3-DEC9-4152-8B2E-DBC10E6782AA}"/>
    <cellStyle name="Currency 5 3 3 3 4 3 2" xfId="22945" xr:uid="{33102208-7674-456E-AFFA-F6F83642AF41}"/>
    <cellStyle name="Currency 5 3 3 3 4 3 2 2" xfId="36637" xr:uid="{15F50926-0581-49FE-9450-01C471A7BE2C}"/>
    <cellStyle name="Currency 5 3 3 3 4 3 2 3" xfId="51521" xr:uid="{48F96469-9A03-46F6-AD39-3132187D9902}"/>
    <cellStyle name="Currency 5 3 3 3 4 3 3" xfId="16101" xr:uid="{9EBBCBC8-7176-41D1-B2CF-E0E7D2CA5652}"/>
    <cellStyle name="Currency 5 3 3 3 4 3 4" xfId="29791" xr:uid="{CFFF633E-8EA4-4BFD-8B99-00FA4EA55223}"/>
    <cellStyle name="Currency 5 3 3 3 4 3 5" xfId="44675" xr:uid="{591471CA-558A-4528-8906-A6902A588FAA}"/>
    <cellStyle name="Currency 5 3 3 3 4 4" xfId="19523" xr:uid="{72EDFA2F-5092-4A22-9EB2-3F133D893ED8}"/>
    <cellStyle name="Currency 5 3 3 3 4 4 2" xfId="33215" xr:uid="{73CA0C52-0A03-488E-87E6-CA3FCA475D40}"/>
    <cellStyle name="Currency 5 3 3 3 4 4 3" xfId="48099" xr:uid="{5EFE4069-0FEB-4E7E-B990-FC205052CCED}"/>
    <cellStyle name="Currency 5 3 3 3 4 5" xfId="12679" xr:uid="{29D4D496-7C47-41D1-9E7D-593626F29FE3}"/>
    <cellStyle name="Currency 5 3 3 3 4 6" xfId="26369" xr:uid="{7D3288E5-BE47-420E-9C8B-67B09CC32243}"/>
    <cellStyle name="Currency 5 3 3 3 4 7" xfId="41253" xr:uid="{059843A1-6974-40E6-8EAB-E7EF0078D42F}"/>
    <cellStyle name="Currency 5 3 3 3 5" xfId="7541" xr:uid="{B92930C2-CCDD-4A5D-9D60-D5333A34212B}"/>
    <cellStyle name="Currency 5 3 3 3 5 2" xfId="10963" xr:uid="{E066D251-8A6C-407B-98DB-E2D1BDFA0178}"/>
    <cellStyle name="Currency 5 3 3 3 5 2 2" xfId="24653" xr:uid="{35123DE0-D0D9-4E64-AEE6-D7A2F6206346}"/>
    <cellStyle name="Currency 5 3 3 3 5 2 2 2" xfId="38345" xr:uid="{1CC6F920-738E-491F-8E32-BF575BCEE291}"/>
    <cellStyle name="Currency 5 3 3 3 5 2 2 3" xfId="53229" xr:uid="{6536587A-D40C-4DF6-907E-6FE1E81AC290}"/>
    <cellStyle name="Currency 5 3 3 3 5 2 3" xfId="17809" xr:uid="{47E2D79B-1A87-442D-9DA0-AD7CA769BA77}"/>
    <cellStyle name="Currency 5 3 3 3 5 2 4" xfId="31499" xr:uid="{1972E6D1-F2EB-4B50-9792-53B7708F4715}"/>
    <cellStyle name="Currency 5 3 3 3 5 2 5" xfId="46383" xr:uid="{E91260F2-5FA2-4FA2-A0B4-8D0A9D25239A}"/>
    <cellStyle name="Currency 5 3 3 3 5 3" xfId="21231" xr:uid="{65BFABDF-4BC3-4785-A73F-A95E31996D06}"/>
    <cellStyle name="Currency 5 3 3 3 5 3 2" xfId="34923" xr:uid="{17E2B296-2C8A-4783-9818-3C42D2F47CC7}"/>
    <cellStyle name="Currency 5 3 3 3 5 3 3" xfId="49807" xr:uid="{6EE389B7-3A5B-4CB7-8079-1030775910AA}"/>
    <cellStyle name="Currency 5 3 3 3 5 4" xfId="14387" xr:uid="{CCD89996-8C05-419A-AEA1-23B9D5D56CAE}"/>
    <cellStyle name="Currency 5 3 3 3 5 5" xfId="28077" xr:uid="{CE5BA263-1C81-4675-A948-E86F735B8E85}"/>
    <cellStyle name="Currency 5 3 3 3 5 6" xfId="42961" xr:uid="{A0539943-8AB9-4C4A-972F-D29FFEBF5650}"/>
    <cellStyle name="Currency 5 3 3 3 6" xfId="9251" xr:uid="{2FAAB776-0461-4EBD-A432-17A3E8089C3C}"/>
    <cellStyle name="Currency 5 3 3 3 6 2" xfId="22941" xr:uid="{F8FEE9C1-A75D-4788-8B4C-B78091EAA8D5}"/>
    <cellStyle name="Currency 5 3 3 3 6 2 2" xfId="36633" xr:uid="{5605BBE0-DF09-4EF4-AC28-4ECBCD37CFAB}"/>
    <cellStyle name="Currency 5 3 3 3 6 2 3" xfId="51517" xr:uid="{66E3F8BC-9E1A-405C-912A-66D4A3748142}"/>
    <cellStyle name="Currency 5 3 3 3 6 3" xfId="16097" xr:uid="{8CD585F8-BBE3-4E6A-B99B-E8B0A91A886B}"/>
    <cellStyle name="Currency 5 3 3 3 6 4" xfId="29787" xr:uid="{70AEE074-780F-4FEE-9B43-75F1739C22CD}"/>
    <cellStyle name="Currency 5 3 3 3 6 5" xfId="44671" xr:uid="{58737AAD-83F7-4E29-8636-A9A713AAD4F1}"/>
    <cellStyle name="Currency 5 3 3 3 7" xfId="19519" xr:uid="{7661B347-69C4-4F15-9C7E-A55CA6CAA0F3}"/>
    <cellStyle name="Currency 5 3 3 3 7 2" xfId="33211" xr:uid="{7CC89BE1-DC60-4DE7-84D4-38E7E6139BB1}"/>
    <cellStyle name="Currency 5 3 3 3 7 3" xfId="48095" xr:uid="{6583E31E-C3D7-468D-BDE0-D442AB064273}"/>
    <cellStyle name="Currency 5 3 3 3 8" xfId="12675" xr:uid="{479C6B10-3FE4-43D4-B58C-FC3F3BEE6F7F}"/>
    <cellStyle name="Currency 5 3 3 3 9" xfId="26365" xr:uid="{7EBB9F57-4F77-45A3-9258-3AAB5E3E0310}"/>
    <cellStyle name="Currency 5 3 3 4" xfId="5833" xr:uid="{8506F049-3F74-4146-B198-B4E68B9FD855}"/>
    <cellStyle name="Currency 5 3 3 4 2" xfId="5834" xr:uid="{5890B635-8584-498B-948D-3488F2EB3C86}"/>
    <cellStyle name="Currency 5 3 3 4 2 2" xfId="7547" xr:uid="{22B743A7-8129-4641-9F27-55D7080A67EF}"/>
    <cellStyle name="Currency 5 3 3 4 2 2 2" xfId="10969" xr:uid="{899A4F6F-70DF-4B2D-B124-07D4A00BE5CE}"/>
    <cellStyle name="Currency 5 3 3 4 2 2 2 2" xfId="24659" xr:uid="{7D05F748-6C5D-46E8-B4D3-F653AF95F65A}"/>
    <cellStyle name="Currency 5 3 3 4 2 2 2 2 2" xfId="38351" xr:uid="{7973A40A-1B01-4A01-9B0F-A3D4E14F9E2D}"/>
    <cellStyle name="Currency 5 3 3 4 2 2 2 2 3" xfId="53235" xr:uid="{E26E2CAE-D3D2-4227-B6E2-4C67F27F24E9}"/>
    <cellStyle name="Currency 5 3 3 4 2 2 2 3" xfId="17815" xr:uid="{6B14BE75-4D8A-414A-85AE-3A5C15D273F2}"/>
    <cellStyle name="Currency 5 3 3 4 2 2 2 4" xfId="31505" xr:uid="{363322A6-EA5A-4A0E-B9CA-72191AE2703F}"/>
    <cellStyle name="Currency 5 3 3 4 2 2 2 5" xfId="46389" xr:uid="{4987B5FC-267E-4E88-B637-93BA35ADEB57}"/>
    <cellStyle name="Currency 5 3 3 4 2 2 3" xfId="21237" xr:uid="{D0EAE6D8-2A36-4F41-912B-B0EE7E5CBF1E}"/>
    <cellStyle name="Currency 5 3 3 4 2 2 3 2" xfId="34929" xr:uid="{3EF62C7B-90C6-4FF4-9516-B85B1907F188}"/>
    <cellStyle name="Currency 5 3 3 4 2 2 3 3" xfId="49813" xr:uid="{9EF69BC9-23F6-4607-AB54-C1E5618DC2BD}"/>
    <cellStyle name="Currency 5 3 3 4 2 2 4" xfId="14393" xr:uid="{39287BD5-54B4-4412-AF8E-4B3BCAC47E63}"/>
    <cellStyle name="Currency 5 3 3 4 2 2 5" xfId="28083" xr:uid="{95917E85-53EE-4FEA-A53A-D9666674076E}"/>
    <cellStyle name="Currency 5 3 3 4 2 2 6" xfId="42967" xr:uid="{DE168F5C-D6EE-49F5-855D-C2B1983A5ACF}"/>
    <cellStyle name="Currency 5 3 3 4 2 3" xfId="9257" xr:uid="{89B54D7B-7C21-4629-AB6F-B1102FBC2222}"/>
    <cellStyle name="Currency 5 3 3 4 2 3 2" xfId="22947" xr:uid="{A718FB21-2C65-4A45-BC50-CA56EC817ED3}"/>
    <cellStyle name="Currency 5 3 3 4 2 3 2 2" xfId="36639" xr:uid="{7FF01AA6-2579-4BB7-8997-A411B94AB0F4}"/>
    <cellStyle name="Currency 5 3 3 4 2 3 2 3" xfId="51523" xr:uid="{6E5B6CB0-1B72-439C-B3A9-2B95ACFDD136}"/>
    <cellStyle name="Currency 5 3 3 4 2 3 3" xfId="16103" xr:uid="{D534C395-B1FA-4609-AD0E-6C836595C9D1}"/>
    <cellStyle name="Currency 5 3 3 4 2 3 4" xfId="29793" xr:uid="{DA6F1A49-3D7C-48AC-AD9B-D4C5E6047C44}"/>
    <cellStyle name="Currency 5 3 3 4 2 3 5" xfId="44677" xr:uid="{020E9F85-8B8D-490F-B46A-0B61C077EA32}"/>
    <cellStyle name="Currency 5 3 3 4 2 4" xfId="19525" xr:uid="{32C81D5A-65CA-4A3C-A9E5-7EBDA8896E46}"/>
    <cellStyle name="Currency 5 3 3 4 2 4 2" xfId="33217" xr:uid="{4E0D2AB0-F730-440B-A871-559E479A4AF6}"/>
    <cellStyle name="Currency 5 3 3 4 2 4 3" xfId="48101" xr:uid="{CA1B236E-4517-4E0C-A76C-BED7BB444C3A}"/>
    <cellStyle name="Currency 5 3 3 4 2 5" xfId="12681" xr:uid="{3FCE4D58-BAA5-4919-BA55-20505774DCDB}"/>
    <cellStyle name="Currency 5 3 3 4 2 6" xfId="26371" xr:uid="{A162F746-3EF2-4C6E-BC1B-8A11A7B78E1F}"/>
    <cellStyle name="Currency 5 3 3 4 2 7" xfId="41255" xr:uid="{D9096A5E-3DFA-474A-BEE2-F1D3B5676F5C}"/>
    <cellStyle name="Currency 5 3 3 4 3" xfId="7546" xr:uid="{2680DD15-65B5-4C21-BD9D-6B74F130AB0B}"/>
    <cellStyle name="Currency 5 3 3 4 3 2" xfId="10968" xr:uid="{FA105EE5-1810-46FD-9D61-AC648680EFBC}"/>
    <cellStyle name="Currency 5 3 3 4 3 2 2" xfId="24658" xr:uid="{B9CDE7A4-9A71-4A2D-9A45-9690ED0B0C02}"/>
    <cellStyle name="Currency 5 3 3 4 3 2 2 2" xfId="38350" xr:uid="{16270885-5AB9-49DD-A80C-FBE1998AFBFB}"/>
    <cellStyle name="Currency 5 3 3 4 3 2 2 3" xfId="53234" xr:uid="{DFFB9B03-A148-44D7-8CE1-AD6888581008}"/>
    <cellStyle name="Currency 5 3 3 4 3 2 3" xfId="17814" xr:uid="{B7C8FFEB-01A1-4668-95EA-244E48036949}"/>
    <cellStyle name="Currency 5 3 3 4 3 2 4" xfId="31504" xr:uid="{6DEF6566-C9EB-492C-9612-7B6F5515A47A}"/>
    <cellStyle name="Currency 5 3 3 4 3 2 5" xfId="46388" xr:uid="{6032168C-14E3-4004-8E19-658F3E6369DB}"/>
    <cellStyle name="Currency 5 3 3 4 3 3" xfId="21236" xr:uid="{BE886980-14BB-436E-B7D3-23F977F576B5}"/>
    <cellStyle name="Currency 5 3 3 4 3 3 2" xfId="34928" xr:uid="{DFFD9253-0650-469A-A586-E7F090707163}"/>
    <cellStyle name="Currency 5 3 3 4 3 3 3" xfId="49812" xr:uid="{802E51F3-AAC4-468B-AE32-3D2FBE6B9DF2}"/>
    <cellStyle name="Currency 5 3 3 4 3 4" xfId="14392" xr:uid="{99867522-A654-4C17-9757-5B412EE99AEB}"/>
    <cellStyle name="Currency 5 3 3 4 3 5" xfId="28082" xr:uid="{77810373-FA91-4F79-A9FF-D1C817A53326}"/>
    <cellStyle name="Currency 5 3 3 4 3 6" xfId="42966" xr:uid="{0262B584-F4A5-4B65-812B-1C14D8C5AD98}"/>
    <cellStyle name="Currency 5 3 3 4 4" xfId="9256" xr:uid="{75CA4E5B-D448-46EC-8E25-41B968FDF5E7}"/>
    <cellStyle name="Currency 5 3 3 4 4 2" xfId="22946" xr:uid="{1B0F8F24-E6DC-465C-8BCA-BF01E787E11D}"/>
    <cellStyle name="Currency 5 3 3 4 4 2 2" xfId="36638" xr:uid="{FFD945C1-4CC1-4376-8765-3B92486043E5}"/>
    <cellStyle name="Currency 5 3 3 4 4 2 3" xfId="51522" xr:uid="{349AE6A6-DBFF-4860-9CD4-6C7A092EE23E}"/>
    <cellStyle name="Currency 5 3 3 4 4 3" xfId="16102" xr:uid="{9D41223E-FD87-4DEF-BE5B-1B0219DA7812}"/>
    <cellStyle name="Currency 5 3 3 4 4 4" xfId="29792" xr:uid="{0DEB227D-3192-4EB5-B2F1-6C5E5F73B570}"/>
    <cellStyle name="Currency 5 3 3 4 4 5" xfId="44676" xr:uid="{93DE2779-A46D-447D-8A30-9E64108F08B3}"/>
    <cellStyle name="Currency 5 3 3 4 5" xfId="19524" xr:uid="{2AC78169-A581-410F-B4E6-530E5305F14C}"/>
    <cellStyle name="Currency 5 3 3 4 5 2" xfId="33216" xr:uid="{BC71B4E5-522E-4615-ABC3-C47879A69455}"/>
    <cellStyle name="Currency 5 3 3 4 5 3" xfId="48100" xr:uid="{2C7C352B-483E-4B90-8B01-F578A9AB6FDC}"/>
    <cellStyle name="Currency 5 3 3 4 6" xfId="12680" xr:uid="{BBE4C10F-8FA1-494B-9232-1C86B24E244A}"/>
    <cellStyle name="Currency 5 3 3 4 7" xfId="26370" xr:uid="{4ABEB1D2-2DDC-43D6-91A0-0DC0C959EC04}"/>
    <cellStyle name="Currency 5 3 3 4 8" xfId="41254" xr:uid="{5BC29538-1D51-4A95-9601-E7A76F657F09}"/>
    <cellStyle name="Currency 5 3 3 5" xfId="5835" xr:uid="{405039AF-17BC-4F87-9632-E11C55039394}"/>
    <cellStyle name="Currency 5 3 3 5 2" xfId="7548" xr:uid="{FAAAC2BB-C36E-4247-A991-FC60EE89A646}"/>
    <cellStyle name="Currency 5 3 3 5 2 2" xfId="10970" xr:uid="{3526C2E9-8605-4199-9E08-F3B747748C85}"/>
    <cellStyle name="Currency 5 3 3 5 2 2 2" xfId="24660" xr:uid="{3A822F34-94D5-4A93-A98F-4C4AAB659265}"/>
    <cellStyle name="Currency 5 3 3 5 2 2 2 2" xfId="38352" xr:uid="{B0971935-91E5-4816-8EC8-844A4992D945}"/>
    <cellStyle name="Currency 5 3 3 5 2 2 2 3" xfId="53236" xr:uid="{64E9AA68-9BA9-40A1-9950-90799E8CEC9E}"/>
    <cellStyle name="Currency 5 3 3 5 2 2 3" xfId="17816" xr:uid="{1297D570-0BED-409B-9C20-61E729FBE7DD}"/>
    <cellStyle name="Currency 5 3 3 5 2 2 4" xfId="31506" xr:uid="{C171D73B-D4DD-4742-8C43-83BF824D13D3}"/>
    <cellStyle name="Currency 5 3 3 5 2 2 5" xfId="46390" xr:uid="{01FE3F4A-DA11-4F79-A83A-6C3418BA0EC1}"/>
    <cellStyle name="Currency 5 3 3 5 2 3" xfId="21238" xr:uid="{2C3F3544-BE54-412B-AC83-B7A06E95314D}"/>
    <cellStyle name="Currency 5 3 3 5 2 3 2" xfId="34930" xr:uid="{E70D4842-3235-4EA4-B0F7-2B8EF3D0F78C}"/>
    <cellStyle name="Currency 5 3 3 5 2 3 3" xfId="49814" xr:uid="{37BCB03B-6928-49C6-B423-F3389932FFB9}"/>
    <cellStyle name="Currency 5 3 3 5 2 4" xfId="14394" xr:uid="{524380DE-2ADA-4A63-81F1-5C1D46D172C4}"/>
    <cellStyle name="Currency 5 3 3 5 2 5" xfId="28084" xr:uid="{57D73586-BCF3-48BF-B504-8A4908764A65}"/>
    <cellStyle name="Currency 5 3 3 5 2 6" xfId="42968" xr:uid="{46EDC19D-522E-4B1D-8A62-AA162C072131}"/>
    <cellStyle name="Currency 5 3 3 5 3" xfId="9258" xr:uid="{26E38702-769E-49EA-B92E-23361D544C95}"/>
    <cellStyle name="Currency 5 3 3 5 3 2" xfId="22948" xr:uid="{D1505C96-B366-4315-A940-8B799F87256A}"/>
    <cellStyle name="Currency 5 3 3 5 3 2 2" xfId="36640" xr:uid="{0CC37B10-01D6-4CC5-B36A-6906C2A07641}"/>
    <cellStyle name="Currency 5 3 3 5 3 2 3" xfId="51524" xr:uid="{677C418E-0EA7-4AC5-80B1-366FAA97A380}"/>
    <cellStyle name="Currency 5 3 3 5 3 3" xfId="16104" xr:uid="{59DDCC7D-084C-4085-8C9E-622B2C7A61AD}"/>
    <cellStyle name="Currency 5 3 3 5 3 4" xfId="29794" xr:uid="{41C6295C-1B16-47EC-B5CC-564535D1A184}"/>
    <cellStyle name="Currency 5 3 3 5 3 5" xfId="44678" xr:uid="{B036FBE1-BEC2-417B-A344-F88C940426B3}"/>
    <cellStyle name="Currency 5 3 3 5 4" xfId="19526" xr:uid="{B640BF74-8306-4CBF-8527-26A09E4FFC79}"/>
    <cellStyle name="Currency 5 3 3 5 4 2" xfId="33218" xr:uid="{03040F27-A790-4A8D-A6A6-4097FB2AC4A6}"/>
    <cellStyle name="Currency 5 3 3 5 4 3" xfId="48102" xr:uid="{376FDDDD-C61F-44CF-BD7A-468033F6BE6F}"/>
    <cellStyle name="Currency 5 3 3 5 5" xfId="12682" xr:uid="{816A4BB7-FB15-4AEE-92AA-2C6BB4066462}"/>
    <cellStyle name="Currency 5 3 3 5 6" xfId="26372" xr:uid="{CC3B58FB-E395-4BEF-B339-6CF28F0B461A}"/>
    <cellStyle name="Currency 5 3 3 5 7" xfId="41256" xr:uid="{38BED8A9-1177-40CD-816C-F1B580C0464F}"/>
    <cellStyle name="Currency 5 3 3 6" xfId="5836" xr:uid="{5E334C78-0766-4733-80CC-2DB39CB5B1FC}"/>
    <cellStyle name="Currency 5 3 3 6 2" xfId="7549" xr:uid="{2311BC3A-4868-4218-9B59-D27688AB99FC}"/>
    <cellStyle name="Currency 5 3 3 6 2 2" xfId="10971" xr:uid="{02B0A4B4-CA65-48E1-8516-1FCFC34BA2AF}"/>
    <cellStyle name="Currency 5 3 3 6 2 2 2" xfId="24661" xr:uid="{DA4CD39C-A8BA-4E24-AD19-C3FF65B2E132}"/>
    <cellStyle name="Currency 5 3 3 6 2 2 2 2" xfId="38353" xr:uid="{713D1226-AED0-448A-8E90-7D182C812D22}"/>
    <cellStyle name="Currency 5 3 3 6 2 2 2 3" xfId="53237" xr:uid="{205D3C50-7750-492B-869F-19908C408379}"/>
    <cellStyle name="Currency 5 3 3 6 2 2 3" xfId="17817" xr:uid="{0006B43B-C9EC-4BCA-865D-6627CAE080FD}"/>
    <cellStyle name="Currency 5 3 3 6 2 2 4" xfId="31507" xr:uid="{BBF933AA-E944-4181-91F2-CDCCEE1E8368}"/>
    <cellStyle name="Currency 5 3 3 6 2 2 5" xfId="46391" xr:uid="{6EFA9EC7-B7DC-4425-ABCB-BFFFACAE76D9}"/>
    <cellStyle name="Currency 5 3 3 6 2 3" xfId="21239" xr:uid="{503C4322-97F2-47BC-AAE7-CFBBC930F1AD}"/>
    <cellStyle name="Currency 5 3 3 6 2 3 2" xfId="34931" xr:uid="{F9AEE8EB-5FCC-4F16-B2F9-10DDC8ABB908}"/>
    <cellStyle name="Currency 5 3 3 6 2 3 3" xfId="49815" xr:uid="{4FAAAAC2-0147-4ED7-A564-D98FC48D3C28}"/>
    <cellStyle name="Currency 5 3 3 6 2 4" xfId="14395" xr:uid="{040BD349-8AB6-47E9-A07C-3F6D5A118750}"/>
    <cellStyle name="Currency 5 3 3 6 2 5" xfId="28085" xr:uid="{8FA191A3-0F75-44ED-B831-A01D7649DC88}"/>
    <cellStyle name="Currency 5 3 3 6 2 6" xfId="42969" xr:uid="{D835F8DE-0990-4D83-8C9E-55CCF4DE10AE}"/>
    <cellStyle name="Currency 5 3 3 6 3" xfId="9259" xr:uid="{A41A4458-1240-4837-9565-36CC1B1D5243}"/>
    <cellStyle name="Currency 5 3 3 6 3 2" xfId="22949" xr:uid="{F31A901C-5ACF-4520-90C2-717099FC8FD4}"/>
    <cellStyle name="Currency 5 3 3 6 3 2 2" xfId="36641" xr:uid="{6108CE92-A07B-4D37-816B-8C00AB216D0B}"/>
    <cellStyle name="Currency 5 3 3 6 3 2 3" xfId="51525" xr:uid="{014123EE-C0AA-47F2-9A41-CA99508DC4A4}"/>
    <cellStyle name="Currency 5 3 3 6 3 3" xfId="16105" xr:uid="{A2CE0E3C-46B9-4B09-9A6D-9C129BA75A52}"/>
    <cellStyle name="Currency 5 3 3 6 3 4" xfId="29795" xr:uid="{0F40F3F6-2F6B-4909-B5AA-B8B66AE3BFB8}"/>
    <cellStyle name="Currency 5 3 3 6 3 5" xfId="44679" xr:uid="{8624A868-15B2-429A-8ACA-CEBC30D7FDD5}"/>
    <cellStyle name="Currency 5 3 3 6 4" xfId="19527" xr:uid="{DD01B538-3361-4F56-B3B0-52DDD7DDAEC6}"/>
    <cellStyle name="Currency 5 3 3 6 4 2" xfId="33219" xr:uid="{4BEECE91-03B8-4AF1-B8DC-2A1D9B8B7E95}"/>
    <cellStyle name="Currency 5 3 3 6 4 3" xfId="48103" xr:uid="{D2151621-1715-45CD-BBC2-157907F5A9C9}"/>
    <cellStyle name="Currency 5 3 3 6 5" xfId="12683" xr:uid="{9811BC42-C0FA-4819-AC5F-11A9F16F98EB}"/>
    <cellStyle name="Currency 5 3 3 6 6" xfId="26373" xr:uid="{233E996C-A634-4F4C-B938-EA0CAE9C169D}"/>
    <cellStyle name="Currency 5 3 3 6 7" xfId="41257" xr:uid="{9100163C-A3D3-4608-86A0-216E9674D2D3}"/>
    <cellStyle name="Currency 5 3 3 7" xfId="7535" xr:uid="{72187B84-EE78-4905-A0BE-FE6782128A36}"/>
    <cellStyle name="Currency 5 3 3 7 2" xfId="10957" xr:uid="{A6DB3056-2A67-442A-9810-8CFC7735A29D}"/>
    <cellStyle name="Currency 5 3 3 7 2 2" xfId="24647" xr:uid="{93A777A6-C2EA-492B-BBC6-F4ACD5241270}"/>
    <cellStyle name="Currency 5 3 3 7 2 2 2" xfId="38339" xr:uid="{4253AB8B-21F6-4A22-8D8E-566559630602}"/>
    <cellStyle name="Currency 5 3 3 7 2 2 3" xfId="53223" xr:uid="{9F1CFA38-3C00-4822-9BAD-EA81345A8D06}"/>
    <cellStyle name="Currency 5 3 3 7 2 3" xfId="17803" xr:uid="{25977008-5E97-42D7-B468-02866B545EF7}"/>
    <cellStyle name="Currency 5 3 3 7 2 4" xfId="31493" xr:uid="{D416F704-556A-49AD-87B3-D4547B6311CF}"/>
    <cellStyle name="Currency 5 3 3 7 2 5" xfId="46377" xr:uid="{C0C1B028-D8F1-4627-852D-8C75B9D62E93}"/>
    <cellStyle name="Currency 5 3 3 7 3" xfId="21225" xr:uid="{ADBE5FB7-1F5D-4045-8F28-B9C0D017A6CB}"/>
    <cellStyle name="Currency 5 3 3 7 3 2" xfId="34917" xr:uid="{5229BA72-4D52-4212-8DCF-9131B65F9EDB}"/>
    <cellStyle name="Currency 5 3 3 7 3 3" xfId="49801" xr:uid="{3C007631-5B1A-44BD-952C-9BF1C95E9E9E}"/>
    <cellStyle name="Currency 5 3 3 7 4" xfId="14381" xr:uid="{87530A7B-C4FF-4673-A891-B52A0A8276F5}"/>
    <cellStyle name="Currency 5 3 3 7 5" xfId="28071" xr:uid="{ABFE4FD8-6174-43FD-9C18-14DCE7443125}"/>
    <cellStyle name="Currency 5 3 3 7 6" xfId="42955" xr:uid="{CCABC791-14EE-4974-B811-FF8185D6DEF9}"/>
    <cellStyle name="Currency 5 3 3 8" xfId="9245" xr:uid="{C343F3FC-DAFD-4E0D-80A1-A211264175A5}"/>
    <cellStyle name="Currency 5 3 3 8 2" xfId="22935" xr:uid="{F30BD122-71BF-4BC1-A06D-0FC7D6DB7B13}"/>
    <cellStyle name="Currency 5 3 3 8 2 2" xfId="36627" xr:uid="{DD540FB3-887E-48EA-A6A6-A7978A0030DE}"/>
    <cellStyle name="Currency 5 3 3 8 2 3" xfId="51511" xr:uid="{15FE1B3E-112F-4346-98B6-82F4C7BC2A77}"/>
    <cellStyle name="Currency 5 3 3 8 3" xfId="16091" xr:uid="{7A039B3C-B079-486D-A45F-9B5DB9DB063C}"/>
    <cellStyle name="Currency 5 3 3 8 4" xfId="29781" xr:uid="{45DBCFFF-4D13-4700-B2F4-A5E87B5FCA5C}"/>
    <cellStyle name="Currency 5 3 3 8 5" xfId="44665" xr:uid="{C9715160-CF2E-4E64-A59F-4C6E4A4CE230}"/>
    <cellStyle name="Currency 5 3 3 9" xfId="19513" xr:uid="{DEAFC8B5-358D-430F-BF5F-EB4CBE787DC2}"/>
    <cellStyle name="Currency 5 3 3 9 2" xfId="33205" xr:uid="{A48CA340-69E1-442E-A769-7616583EE0BA}"/>
    <cellStyle name="Currency 5 3 3 9 3" xfId="48089" xr:uid="{2D44B82B-9D71-48A9-900F-9CA96782D973}"/>
    <cellStyle name="Currency 5 3 4" xfId="5837" xr:uid="{E1080D31-B94F-46C4-98FE-07CF34A72A04}"/>
    <cellStyle name="Currency 5 3 4 10" xfId="12684" xr:uid="{765D34C9-824A-489F-BB31-0596585074F0}"/>
    <cellStyle name="Currency 5 3 4 11" xfId="26374" xr:uid="{3D2698C7-D776-4285-A0B9-97545A0F8DD0}"/>
    <cellStyle name="Currency 5 3 4 12" xfId="41258" xr:uid="{08E4575A-4AC8-472C-8106-928E261AEFD3}"/>
    <cellStyle name="Currency 5 3 4 2" xfId="5838" xr:uid="{675E5F2E-C7E4-450D-A1DC-F760A88A8768}"/>
    <cellStyle name="Currency 5 3 4 2 10" xfId="41259" xr:uid="{57801C5C-2C83-4848-8F32-033B2740EF66}"/>
    <cellStyle name="Currency 5 3 4 2 2" xfId="5839" xr:uid="{877B16A3-4625-4508-A333-695322F23F01}"/>
    <cellStyle name="Currency 5 3 4 2 2 2" xfId="5840" xr:uid="{66F4E6ED-D530-41E4-A15B-49AA85CB0ABA}"/>
    <cellStyle name="Currency 5 3 4 2 2 2 2" xfId="7553" xr:uid="{8BB6EDD2-2A0E-4D15-933B-BF186056A439}"/>
    <cellStyle name="Currency 5 3 4 2 2 2 2 2" xfId="10975" xr:uid="{8FF5BD59-3513-4807-99CC-489C7DC6FD96}"/>
    <cellStyle name="Currency 5 3 4 2 2 2 2 2 2" xfId="24665" xr:uid="{D6A2EEEF-38E7-41A5-AEA6-9D039A053370}"/>
    <cellStyle name="Currency 5 3 4 2 2 2 2 2 2 2" xfId="38357" xr:uid="{481D5EAF-FFD0-4513-9B89-B952E7CAEB84}"/>
    <cellStyle name="Currency 5 3 4 2 2 2 2 2 2 3" xfId="53241" xr:uid="{A59F45B5-665A-411E-9E6B-4BABCCA67F7A}"/>
    <cellStyle name="Currency 5 3 4 2 2 2 2 2 3" xfId="17821" xr:uid="{A3CC3895-C5A8-4371-BFAE-54513EA147F6}"/>
    <cellStyle name="Currency 5 3 4 2 2 2 2 2 4" xfId="31511" xr:uid="{76B9CDAF-0561-41D1-AAF2-A0C54FA415B3}"/>
    <cellStyle name="Currency 5 3 4 2 2 2 2 2 5" xfId="46395" xr:uid="{5FE359F8-55FF-4BB8-B3A4-C186B3C44389}"/>
    <cellStyle name="Currency 5 3 4 2 2 2 2 3" xfId="21243" xr:uid="{BCB0B4D3-E1CF-4B85-AA07-6C4A5A6DCB37}"/>
    <cellStyle name="Currency 5 3 4 2 2 2 2 3 2" xfId="34935" xr:uid="{4D867DAF-0084-442E-964F-B7F8EA572295}"/>
    <cellStyle name="Currency 5 3 4 2 2 2 2 3 3" xfId="49819" xr:uid="{C527CE71-370A-429F-8D19-D1BD75314ED3}"/>
    <cellStyle name="Currency 5 3 4 2 2 2 2 4" xfId="14399" xr:uid="{3AA62F65-6FE3-4836-A10F-653EBFD94876}"/>
    <cellStyle name="Currency 5 3 4 2 2 2 2 5" xfId="28089" xr:uid="{14CEAD62-9CDF-4835-BD81-34451D41B384}"/>
    <cellStyle name="Currency 5 3 4 2 2 2 2 6" xfId="42973" xr:uid="{133502B4-B54E-49F9-9807-45567DEBE8DF}"/>
    <cellStyle name="Currency 5 3 4 2 2 2 3" xfId="9263" xr:uid="{6FE7E76B-FFA7-41EA-8FFF-0BE4CD56A920}"/>
    <cellStyle name="Currency 5 3 4 2 2 2 3 2" xfId="22953" xr:uid="{24FFEBF7-109A-4C8A-9734-B251CFCE290A}"/>
    <cellStyle name="Currency 5 3 4 2 2 2 3 2 2" xfId="36645" xr:uid="{84BA89ED-9734-41C3-9CE7-BAD1F2F4FD9C}"/>
    <cellStyle name="Currency 5 3 4 2 2 2 3 2 3" xfId="51529" xr:uid="{D2E5B5D6-8150-493C-95C4-B692064F0391}"/>
    <cellStyle name="Currency 5 3 4 2 2 2 3 3" xfId="16109" xr:uid="{CC2C67F2-B0C1-4A4B-BA43-A9FCBA1AC6AF}"/>
    <cellStyle name="Currency 5 3 4 2 2 2 3 4" xfId="29799" xr:uid="{FEC28C47-E67C-4ED4-9F5A-CFBA6A0D32E9}"/>
    <cellStyle name="Currency 5 3 4 2 2 2 3 5" xfId="44683" xr:uid="{E07852C7-8FAC-4610-8288-947E32BCC18E}"/>
    <cellStyle name="Currency 5 3 4 2 2 2 4" xfId="19531" xr:uid="{08F8F169-D949-4623-9801-C5BB5F5B76C1}"/>
    <cellStyle name="Currency 5 3 4 2 2 2 4 2" xfId="33223" xr:uid="{D9139419-0CF6-4E44-95CF-62D31ACC9B5F}"/>
    <cellStyle name="Currency 5 3 4 2 2 2 4 3" xfId="48107" xr:uid="{1826A247-D6D7-403B-BC71-551A3C31675E}"/>
    <cellStyle name="Currency 5 3 4 2 2 2 5" xfId="12687" xr:uid="{18CAAF82-3602-465B-8ADA-0488114FEF09}"/>
    <cellStyle name="Currency 5 3 4 2 2 2 6" xfId="26377" xr:uid="{BE58D6E9-F51C-4644-8D7E-3D538E9A8FF0}"/>
    <cellStyle name="Currency 5 3 4 2 2 2 7" xfId="41261" xr:uid="{DF739F49-D23A-4808-8066-8BADCFCEE067}"/>
    <cellStyle name="Currency 5 3 4 2 2 3" xfId="7552" xr:uid="{AEDD753A-5440-424D-8815-0698AEA7029B}"/>
    <cellStyle name="Currency 5 3 4 2 2 3 2" xfId="10974" xr:uid="{5A89542E-322F-40B1-905D-E0D881355064}"/>
    <cellStyle name="Currency 5 3 4 2 2 3 2 2" xfId="24664" xr:uid="{013FC4CB-F319-4FC8-9FA2-EC9BE3FAC90A}"/>
    <cellStyle name="Currency 5 3 4 2 2 3 2 2 2" xfId="38356" xr:uid="{A61B0166-81FB-4DFA-9B9A-F0E0E6729487}"/>
    <cellStyle name="Currency 5 3 4 2 2 3 2 2 3" xfId="53240" xr:uid="{17EACEAC-F6C3-46D0-A632-65906ADC0ACF}"/>
    <cellStyle name="Currency 5 3 4 2 2 3 2 3" xfId="17820" xr:uid="{46D9A753-5984-4F55-A2CA-4840EC163C09}"/>
    <cellStyle name="Currency 5 3 4 2 2 3 2 4" xfId="31510" xr:uid="{0C1688EB-7115-4EB1-AECE-F0FF96007604}"/>
    <cellStyle name="Currency 5 3 4 2 2 3 2 5" xfId="46394" xr:uid="{83359BA9-838E-478C-9CCB-F5CA9795E675}"/>
    <cellStyle name="Currency 5 3 4 2 2 3 3" xfId="21242" xr:uid="{DDED8EF3-A65D-4023-A052-5D8998F0C5B9}"/>
    <cellStyle name="Currency 5 3 4 2 2 3 3 2" xfId="34934" xr:uid="{AC1AB386-D40C-42F8-A570-FAB2DFD30BA4}"/>
    <cellStyle name="Currency 5 3 4 2 2 3 3 3" xfId="49818" xr:uid="{7E03872D-C63E-4BB7-952E-4FE763D7A978}"/>
    <cellStyle name="Currency 5 3 4 2 2 3 4" xfId="14398" xr:uid="{25F21021-13D8-42D5-BC51-3783ADA52E34}"/>
    <cellStyle name="Currency 5 3 4 2 2 3 5" xfId="28088" xr:uid="{85E84ED6-59DE-42C2-ADDD-4A5235B305CF}"/>
    <cellStyle name="Currency 5 3 4 2 2 3 6" xfId="42972" xr:uid="{840C89F9-B4F5-4431-AA59-CEBBD05AE114}"/>
    <cellStyle name="Currency 5 3 4 2 2 4" xfId="9262" xr:uid="{9B6DD501-3785-4535-8865-E9B8A3159F23}"/>
    <cellStyle name="Currency 5 3 4 2 2 4 2" xfId="22952" xr:uid="{7CC29637-8D0F-46CD-8733-59568C16916F}"/>
    <cellStyle name="Currency 5 3 4 2 2 4 2 2" xfId="36644" xr:uid="{6020E7A1-8AA9-4F80-B590-C5850A473E75}"/>
    <cellStyle name="Currency 5 3 4 2 2 4 2 3" xfId="51528" xr:uid="{B46B47B6-89DE-4A6E-8360-B6728C228E05}"/>
    <cellStyle name="Currency 5 3 4 2 2 4 3" xfId="16108" xr:uid="{2A459F08-0AE5-47E9-99B6-C63B677C8676}"/>
    <cellStyle name="Currency 5 3 4 2 2 4 4" xfId="29798" xr:uid="{02CC7CA6-7801-43EB-B4A5-39E9DA8BC8A8}"/>
    <cellStyle name="Currency 5 3 4 2 2 4 5" xfId="44682" xr:uid="{11AFC6CD-F7FF-4925-8820-22054AB484E4}"/>
    <cellStyle name="Currency 5 3 4 2 2 5" xfId="19530" xr:uid="{B14705F5-7033-46B7-9722-3C478BC30B3B}"/>
    <cellStyle name="Currency 5 3 4 2 2 5 2" xfId="33222" xr:uid="{ADCBF435-5057-427C-BC7A-1D35EF95F83B}"/>
    <cellStyle name="Currency 5 3 4 2 2 5 3" xfId="48106" xr:uid="{E5385D3D-46D3-464B-9F96-7EF412A89022}"/>
    <cellStyle name="Currency 5 3 4 2 2 6" xfId="12686" xr:uid="{52D137BD-A0AA-4FED-843F-504B22CF5493}"/>
    <cellStyle name="Currency 5 3 4 2 2 7" xfId="26376" xr:uid="{24494DE4-E192-41DF-A3F2-949560B576D5}"/>
    <cellStyle name="Currency 5 3 4 2 2 8" xfId="41260" xr:uid="{40EA380D-3B1B-457C-9B7D-4701D3DAE55F}"/>
    <cellStyle name="Currency 5 3 4 2 3" xfId="5841" xr:uid="{C9C6F6AA-21CC-47AA-9A5E-3C2CB8D66050}"/>
    <cellStyle name="Currency 5 3 4 2 3 2" xfId="7554" xr:uid="{22C4EF67-B8E7-4752-A963-C932A11CA2BC}"/>
    <cellStyle name="Currency 5 3 4 2 3 2 2" xfId="10976" xr:uid="{2D78CDC7-1A75-43E8-9022-53C05E78BE41}"/>
    <cellStyle name="Currency 5 3 4 2 3 2 2 2" xfId="24666" xr:uid="{ADCE1461-4A06-48FB-A866-F52EC913A96E}"/>
    <cellStyle name="Currency 5 3 4 2 3 2 2 2 2" xfId="38358" xr:uid="{9D6624B2-0CEA-41F6-83E0-A295F0D5E8D3}"/>
    <cellStyle name="Currency 5 3 4 2 3 2 2 2 3" xfId="53242" xr:uid="{19379A78-B5FE-443C-BF69-1642A1F25D6A}"/>
    <cellStyle name="Currency 5 3 4 2 3 2 2 3" xfId="17822" xr:uid="{4C48039C-31AC-4076-88FC-A41863B25277}"/>
    <cellStyle name="Currency 5 3 4 2 3 2 2 4" xfId="31512" xr:uid="{2F452B83-B96B-4CB4-B5E8-8468FE670852}"/>
    <cellStyle name="Currency 5 3 4 2 3 2 2 5" xfId="46396" xr:uid="{ED614E0D-8C5F-4807-A63B-B234297A97DE}"/>
    <cellStyle name="Currency 5 3 4 2 3 2 3" xfId="21244" xr:uid="{2FC2841B-87FC-489C-A1C8-5EA730044468}"/>
    <cellStyle name="Currency 5 3 4 2 3 2 3 2" xfId="34936" xr:uid="{19652859-C667-46BB-9937-CC75AC50E0C3}"/>
    <cellStyle name="Currency 5 3 4 2 3 2 3 3" xfId="49820" xr:uid="{710DA2B4-3D3D-4BDC-9AE3-38E6C4D1B4BF}"/>
    <cellStyle name="Currency 5 3 4 2 3 2 4" xfId="14400" xr:uid="{53E604F7-06B8-4392-B9EB-2515018C43E9}"/>
    <cellStyle name="Currency 5 3 4 2 3 2 5" xfId="28090" xr:uid="{1E2A9308-EC64-48B8-B8EA-43B5B81C509E}"/>
    <cellStyle name="Currency 5 3 4 2 3 2 6" xfId="42974" xr:uid="{19641A19-54B1-4637-8989-DCB183A6B389}"/>
    <cellStyle name="Currency 5 3 4 2 3 3" xfId="9264" xr:uid="{F3ED5A8E-63FB-4B84-AE06-C1FCBE96967E}"/>
    <cellStyle name="Currency 5 3 4 2 3 3 2" xfId="22954" xr:uid="{68C32DD6-956D-4207-84F7-CF8FC7C8292C}"/>
    <cellStyle name="Currency 5 3 4 2 3 3 2 2" xfId="36646" xr:uid="{E0BA4106-F63A-4963-AF51-3CF50A683DE0}"/>
    <cellStyle name="Currency 5 3 4 2 3 3 2 3" xfId="51530" xr:uid="{50BACB6F-4F71-4266-BB96-B6270D329CCB}"/>
    <cellStyle name="Currency 5 3 4 2 3 3 3" xfId="16110" xr:uid="{A418266E-CF47-4B9E-B7A6-CFBEB1690809}"/>
    <cellStyle name="Currency 5 3 4 2 3 3 4" xfId="29800" xr:uid="{E349FCF6-A613-4261-9DC2-5C9D102C8FD2}"/>
    <cellStyle name="Currency 5 3 4 2 3 3 5" xfId="44684" xr:uid="{01F48697-BB3D-473F-B08F-446091AFCA49}"/>
    <cellStyle name="Currency 5 3 4 2 3 4" xfId="19532" xr:uid="{E2E9AE68-590D-448B-BE2A-273F3643DE53}"/>
    <cellStyle name="Currency 5 3 4 2 3 4 2" xfId="33224" xr:uid="{649C4A77-62C2-41CA-8790-13F704D4E67B}"/>
    <cellStyle name="Currency 5 3 4 2 3 4 3" xfId="48108" xr:uid="{FCAF5C9D-7041-4D82-8754-4ED88A1B33C1}"/>
    <cellStyle name="Currency 5 3 4 2 3 5" xfId="12688" xr:uid="{AFA7A597-C4BA-4E21-8AB6-194F0C2771CE}"/>
    <cellStyle name="Currency 5 3 4 2 3 6" xfId="26378" xr:uid="{9A84B89A-FCD0-4D24-A87D-36BBE478A32B}"/>
    <cellStyle name="Currency 5 3 4 2 3 7" xfId="41262" xr:uid="{E50A6F50-8224-4743-B070-224A55241F52}"/>
    <cellStyle name="Currency 5 3 4 2 4" xfId="5842" xr:uid="{559C6F45-6F1F-43FB-9532-8F3C42385B70}"/>
    <cellStyle name="Currency 5 3 4 2 4 2" xfId="7555" xr:uid="{2EF4464D-564A-44CE-B739-512B494C6A4E}"/>
    <cellStyle name="Currency 5 3 4 2 4 2 2" xfId="10977" xr:uid="{9B797963-4D8A-42F0-98F6-F5C178354672}"/>
    <cellStyle name="Currency 5 3 4 2 4 2 2 2" xfId="24667" xr:uid="{E667F7CF-AE26-4252-8794-4F15318C3E1E}"/>
    <cellStyle name="Currency 5 3 4 2 4 2 2 2 2" xfId="38359" xr:uid="{B9D34144-EBE7-4D7C-88A2-85C022F91095}"/>
    <cellStyle name="Currency 5 3 4 2 4 2 2 2 3" xfId="53243" xr:uid="{A4F4E353-B1A0-480C-9C0E-3A6812E9F5DE}"/>
    <cellStyle name="Currency 5 3 4 2 4 2 2 3" xfId="17823" xr:uid="{C0B8403B-2AE6-476F-A69F-4296B8C4D180}"/>
    <cellStyle name="Currency 5 3 4 2 4 2 2 4" xfId="31513" xr:uid="{900116A1-8C80-492B-A81E-654B5D39BD02}"/>
    <cellStyle name="Currency 5 3 4 2 4 2 2 5" xfId="46397" xr:uid="{7D62A993-4F5D-451A-B164-D88003EB2A37}"/>
    <cellStyle name="Currency 5 3 4 2 4 2 3" xfId="21245" xr:uid="{B7660985-A1FD-47BE-99A9-6B17DD6D4F14}"/>
    <cellStyle name="Currency 5 3 4 2 4 2 3 2" xfId="34937" xr:uid="{A3E99C25-BB7D-4C5F-A726-AF2EB1D4B998}"/>
    <cellStyle name="Currency 5 3 4 2 4 2 3 3" xfId="49821" xr:uid="{82851AF4-F5C0-4481-82D7-FB2CD25CB0AA}"/>
    <cellStyle name="Currency 5 3 4 2 4 2 4" xfId="14401" xr:uid="{3F70CAB1-4EE3-4E4B-A30D-F0E96B96A2C3}"/>
    <cellStyle name="Currency 5 3 4 2 4 2 5" xfId="28091" xr:uid="{EC41B5F2-9064-4B73-9530-4AA772EC5C0C}"/>
    <cellStyle name="Currency 5 3 4 2 4 2 6" xfId="42975" xr:uid="{FD02527E-E257-475F-AC7C-BC5B66211FDB}"/>
    <cellStyle name="Currency 5 3 4 2 4 3" xfId="9265" xr:uid="{6A0132D1-7227-4BB5-96F6-2367F0EAC393}"/>
    <cellStyle name="Currency 5 3 4 2 4 3 2" xfId="22955" xr:uid="{F4974C70-EF01-4490-A5C9-F3F962DBFF90}"/>
    <cellStyle name="Currency 5 3 4 2 4 3 2 2" xfId="36647" xr:uid="{ABA0BA2C-F6A8-4DC3-8836-4BA3B4528C27}"/>
    <cellStyle name="Currency 5 3 4 2 4 3 2 3" xfId="51531" xr:uid="{A1EF25EF-13F2-45E1-87E6-8C4CDC634C49}"/>
    <cellStyle name="Currency 5 3 4 2 4 3 3" xfId="16111" xr:uid="{D41DFD00-8A08-4F65-94BA-08618032B6C3}"/>
    <cellStyle name="Currency 5 3 4 2 4 3 4" xfId="29801" xr:uid="{824C7F02-69C8-439C-A2A2-00CDD0113897}"/>
    <cellStyle name="Currency 5 3 4 2 4 3 5" xfId="44685" xr:uid="{3AAF36AF-65CC-475D-8038-DC3CA845656C}"/>
    <cellStyle name="Currency 5 3 4 2 4 4" xfId="19533" xr:uid="{E808689D-0134-445C-8677-0C4FE5833367}"/>
    <cellStyle name="Currency 5 3 4 2 4 4 2" xfId="33225" xr:uid="{DB8CC4B6-6EEE-4A49-84B3-C1DC1699D02C}"/>
    <cellStyle name="Currency 5 3 4 2 4 4 3" xfId="48109" xr:uid="{71960BC4-B28C-4286-9637-AFAADB48298F}"/>
    <cellStyle name="Currency 5 3 4 2 4 5" xfId="12689" xr:uid="{14C5751D-138C-491B-BC81-DDAC0A0B623D}"/>
    <cellStyle name="Currency 5 3 4 2 4 6" xfId="26379" xr:uid="{28DEADA1-CA74-4586-AEF6-12B35982910D}"/>
    <cellStyle name="Currency 5 3 4 2 4 7" xfId="41263" xr:uid="{140FB613-121E-4663-A274-9898EDFAC3A9}"/>
    <cellStyle name="Currency 5 3 4 2 5" xfId="7551" xr:uid="{6EFF3B3E-A2BA-416C-9685-D436FADE7E2B}"/>
    <cellStyle name="Currency 5 3 4 2 5 2" xfId="10973" xr:uid="{0F40BE4A-48C3-4F79-B1CE-88D0B4D2DB68}"/>
    <cellStyle name="Currency 5 3 4 2 5 2 2" xfId="24663" xr:uid="{F83698CB-2630-4A30-A7EB-2FAB4EF3554B}"/>
    <cellStyle name="Currency 5 3 4 2 5 2 2 2" xfId="38355" xr:uid="{0332F41A-E294-44AF-96BB-6AA3BA8C6841}"/>
    <cellStyle name="Currency 5 3 4 2 5 2 2 3" xfId="53239" xr:uid="{2D6EE463-74A4-4B37-BCFC-216B2AE438EB}"/>
    <cellStyle name="Currency 5 3 4 2 5 2 3" xfId="17819" xr:uid="{566639DB-A5FD-4A34-B288-27A7F98187C4}"/>
    <cellStyle name="Currency 5 3 4 2 5 2 4" xfId="31509" xr:uid="{542D034F-9100-499D-8308-5CB462C30CED}"/>
    <cellStyle name="Currency 5 3 4 2 5 2 5" xfId="46393" xr:uid="{25F80A98-4D57-4AF0-9985-B38E6B71DB57}"/>
    <cellStyle name="Currency 5 3 4 2 5 3" xfId="21241" xr:uid="{B3F3814E-4830-48D2-9F2F-2BC67EBB9A4F}"/>
    <cellStyle name="Currency 5 3 4 2 5 3 2" xfId="34933" xr:uid="{1E7858E9-4C04-48B7-B858-542C7945F9CB}"/>
    <cellStyle name="Currency 5 3 4 2 5 3 3" xfId="49817" xr:uid="{0FED8F89-531D-46E1-AC2C-0053B5D98FC8}"/>
    <cellStyle name="Currency 5 3 4 2 5 4" xfId="14397" xr:uid="{552FEF1B-E870-43A7-AC96-021CD005802A}"/>
    <cellStyle name="Currency 5 3 4 2 5 5" xfId="28087" xr:uid="{0AE4BE53-85CA-4DA4-B873-E29012C33AE3}"/>
    <cellStyle name="Currency 5 3 4 2 5 6" xfId="42971" xr:uid="{979E0A25-BB1E-4BAD-A8CB-BD984E166429}"/>
    <cellStyle name="Currency 5 3 4 2 6" xfId="9261" xr:uid="{8EA17557-B240-4A93-9BAB-49383DFD03AD}"/>
    <cellStyle name="Currency 5 3 4 2 6 2" xfId="22951" xr:uid="{FE446524-8B3E-401C-B234-DCCE865E8653}"/>
    <cellStyle name="Currency 5 3 4 2 6 2 2" xfId="36643" xr:uid="{70B68281-6C37-49C0-BFCB-59E455C1C5EB}"/>
    <cellStyle name="Currency 5 3 4 2 6 2 3" xfId="51527" xr:uid="{FA6A7695-420C-4223-A315-B80C2058C4C1}"/>
    <cellStyle name="Currency 5 3 4 2 6 3" xfId="16107" xr:uid="{C4EF54C4-09F7-43B7-8BF9-E75B204D386B}"/>
    <cellStyle name="Currency 5 3 4 2 6 4" xfId="29797" xr:uid="{5F9BC50A-5C72-4BFE-B053-435749171AB6}"/>
    <cellStyle name="Currency 5 3 4 2 6 5" xfId="44681" xr:uid="{75D88CDE-44CD-4513-A19F-1C0FC0B4ECE2}"/>
    <cellStyle name="Currency 5 3 4 2 7" xfId="19529" xr:uid="{B55A4F67-12DF-4FD4-9B34-680C92DED296}"/>
    <cellStyle name="Currency 5 3 4 2 7 2" xfId="33221" xr:uid="{0EAFA1B0-C7E5-46D9-A41D-B3D943CE3D69}"/>
    <cellStyle name="Currency 5 3 4 2 7 3" xfId="48105" xr:uid="{A3C711CB-A0FF-4EA0-AEC1-9A11646E2B91}"/>
    <cellStyle name="Currency 5 3 4 2 8" xfId="12685" xr:uid="{3E19B6C2-1C3D-47E5-95AF-79DD2EF365AC}"/>
    <cellStyle name="Currency 5 3 4 2 9" xfId="26375" xr:uid="{B04A7FEB-BE88-44DE-9159-612CD53A41D4}"/>
    <cellStyle name="Currency 5 3 4 3" xfId="5843" xr:uid="{7483EBCB-98DA-47BA-B03D-6EAD3D3AFA49}"/>
    <cellStyle name="Currency 5 3 4 3 10" xfId="41264" xr:uid="{6B832C12-7752-4A68-8342-EC0DFB724807}"/>
    <cellStyle name="Currency 5 3 4 3 2" xfId="5844" xr:uid="{DE5F00FD-70ED-4DD0-9717-B37C110089E0}"/>
    <cellStyle name="Currency 5 3 4 3 2 2" xfId="5845" xr:uid="{2E61DEA7-6EF3-4778-B7B2-F3367E814A98}"/>
    <cellStyle name="Currency 5 3 4 3 2 2 2" xfId="7558" xr:uid="{9C74308A-D09D-40A2-82F4-13B98D0FC761}"/>
    <cellStyle name="Currency 5 3 4 3 2 2 2 2" xfId="10980" xr:uid="{57EFE2F4-373D-4C3C-A5FD-D05CBC37BA40}"/>
    <cellStyle name="Currency 5 3 4 3 2 2 2 2 2" xfId="24670" xr:uid="{B0677E18-03DC-494A-BA0D-B3B9F6975996}"/>
    <cellStyle name="Currency 5 3 4 3 2 2 2 2 2 2" xfId="38362" xr:uid="{D0DFD57C-A9FF-42EE-8CF2-478B277F61DC}"/>
    <cellStyle name="Currency 5 3 4 3 2 2 2 2 2 3" xfId="53246" xr:uid="{2586DCC9-9218-41DB-A28E-866E2242A833}"/>
    <cellStyle name="Currency 5 3 4 3 2 2 2 2 3" xfId="17826" xr:uid="{E64714C1-8482-46DD-8289-260D8C00C8EA}"/>
    <cellStyle name="Currency 5 3 4 3 2 2 2 2 4" xfId="31516" xr:uid="{E85C97A4-A34C-4C09-BB61-5580DD9B351B}"/>
    <cellStyle name="Currency 5 3 4 3 2 2 2 2 5" xfId="46400" xr:uid="{D438620D-1745-4212-A28C-EF46479A6720}"/>
    <cellStyle name="Currency 5 3 4 3 2 2 2 3" xfId="21248" xr:uid="{57A1FEF1-53BA-4730-AD25-A3DD9ED1341D}"/>
    <cellStyle name="Currency 5 3 4 3 2 2 2 3 2" xfId="34940" xr:uid="{1140F489-E55A-4E8F-9C85-60A76CBE6D29}"/>
    <cellStyle name="Currency 5 3 4 3 2 2 2 3 3" xfId="49824" xr:uid="{81E72A1B-7A95-49E7-B809-A6582781DAC8}"/>
    <cellStyle name="Currency 5 3 4 3 2 2 2 4" xfId="14404" xr:uid="{960B7C85-5F41-4700-B84F-1563E9798FF9}"/>
    <cellStyle name="Currency 5 3 4 3 2 2 2 5" xfId="28094" xr:uid="{70AB2562-4628-4A09-AA9C-7DFF29351CE2}"/>
    <cellStyle name="Currency 5 3 4 3 2 2 2 6" xfId="42978" xr:uid="{BADEE3EB-9873-44FC-8003-920B16A2DB4C}"/>
    <cellStyle name="Currency 5 3 4 3 2 2 3" xfId="9268" xr:uid="{DB98C96A-37A4-4C91-BE2A-196282AB5F25}"/>
    <cellStyle name="Currency 5 3 4 3 2 2 3 2" xfId="22958" xr:uid="{101F92E4-94A3-4C84-868B-DBD15E7CE199}"/>
    <cellStyle name="Currency 5 3 4 3 2 2 3 2 2" xfId="36650" xr:uid="{2ED86736-3124-44FF-87C0-DA5DC3F7464C}"/>
    <cellStyle name="Currency 5 3 4 3 2 2 3 2 3" xfId="51534" xr:uid="{AF54D209-235E-4B88-AD13-60C30D082014}"/>
    <cellStyle name="Currency 5 3 4 3 2 2 3 3" xfId="16114" xr:uid="{7979AF61-8AC0-45AD-9E99-B7A03192383D}"/>
    <cellStyle name="Currency 5 3 4 3 2 2 3 4" xfId="29804" xr:uid="{BBC538E7-BAF7-4FD4-B9A7-8BFA07DD480D}"/>
    <cellStyle name="Currency 5 3 4 3 2 2 3 5" xfId="44688" xr:uid="{FC6A0503-861A-4C01-B165-25C6D1726BD7}"/>
    <cellStyle name="Currency 5 3 4 3 2 2 4" xfId="19536" xr:uid="{2912D292-45C0-4F71-AE04-AB9B6E4E072F}"/>
    <cellStyle name="Currency 5 3 4 3 2 2 4 2" xfId="33228" xr:uid="{FF9981FE-6D8A-4DA1-B725-6DB91AB2BF20}"/>
    <cellStyle name="Currency 5 3 4 3 2 2 4 3" xfId="48112" xr:uid="{E025BB39-1CAB-472F-BA57-FB4392BCDE86}"/>
    <cellStyle name="Currency 5 3 4 3 2 2 5" xfId="12692" xr:uid="{BF74137F-275B-45A7-A331-3915C412B25C}"/>
    <cellStyle name="Currency 5 3 4 3 2 2 6" xfId="26382" xr:uid="{5AC9BD12-0465-41CC-AF0C-212F9F27482C}"/>
    <cellStyle name="Currency 5 3 4 3 2 2 7" xfId="41266" xr:uid="{36E2F49B-88F1-44E4-8560-4DF3F6BDD119}"/>
    <cellStyle name="Currency 5 3 4 3 2 3" xfId="7557" xr:uid="{89E81842-96CE-431A-89E8-492E3CE19607}"/>
    <cellStyle name="Currency 5 3 4 3 2 3 2" xfId="10979" xr:uid="{153A7624-CDFD-4CDB-B2D7-A3BA7FEDA335}"/>
    <cellStyle name="Currency 5 3 4 3 2 3 2 2" xfId="24669" xr:uid="{A92B312A-24BF-44E2-BD89-E2B8C2AD7ADD}"/>
    <cellStyle name="Currency 5 3 4 3 2 3 2 2 2" xfId="38361" xr:uid="{8B3FB9DC-5F7B-42D3-BD6A-CA277AA328D6}"/>
    <cellStyle name="Currency 5 3 4 3 2 3 2 2 3" xfId="53245" xr:uid="{1060277B-498D-4F9E-9964-6851762160D4}"/>
    <cellStyle name="Currency 5 3 4 3 2 3 2 3" xfId="17825" xr:uid="{19C00E85-FEFB-42D9-A01D-EC86CE28AADE}"/>
    <cellStyle name="Currency 5 3 4 3 2 3 2 4" xfId="31515" xr:uid="{7CF86C1E-2062-4E0C-9BEE-E3A0CE5AAFFA}"/>
    <cellStyle name="Currency 5 3 4 3 2 3 2 5" xfId="46399" xr:uid="{9B48FB4A-36C5-4955-8B37-740671169745}"/>
    <cellStyle name="Currency 5 3 4 3 2 3 3" xfId="21247" xr:uid="{8A169A1E-85DF-4364-B911-9DA4F773CCA5}"/>
    <cellStyle name="Currency 5 3 4 3 2 3 3 2" xfId="34939" xr:uid="{A0384C0A-53E1-4081-93D2-8A9E5F5E45C2}"/>
    <cellStyle name="Currency 5 3 4 3 2 3 3 3" xfId="49823" xr:uid="{07A509A3-D7AE-4927-9719-3993920D0367}"/>
    <cellStyle name="Currency 5 3 4 3 2 3 4" xfId="14403" xr:uid="{7786511F-0A90-4117-B1B6-1C3E325059CD}"/>
    <cellStyle name="Currency 5 3 4 3 2 3 5" xfId="28093" xr:uid="{F9DB0D43-07DB-4876-82CF-81472A1BA181}"/>
    <cellStyle name="Currency 5 3 4 3 2 3 6" xfId="42977" xr:uid="{B6F6B0B8-E622-45B4-AFAD-AF59CC658194}"/>
    <cellStyle name="Currency 5 3 4 3 2 4" xfId="9267" xr:uid="{9E0E1687-BAD2-4F53-96F4-56A0D5027EED}"/>
    <cellStyle name="Currency 5 3 4 3 2 4 2" xfId="22957" xr:uid="{4C269DFE-01F5-4BF5-A282-D3D5F7B50236}"/>
    <cellStyle name="Currency 5 3 4 3 2 4 2 2" xfId="36649" xr:uid="{427CD46B-34A7-4B01-933F-CBCB488EBB8B}"/>
    <cellStyle name="Currency 5 3 4 3 2 4 2 3" xfId="51533" xr:uid="{50982D2C-8B06-4099-B7D8-8C79BA61255F}"/>
    <cellStyle name="Currency 5 3 4 3 2 4 3" xfId="16113" xr:uid="{CE5DCD2E-BC25-4023-9568-97FC6B4F6F92}"/>
    <cellStyle name="Currency 5 3 4 3 2 4 4" xfId="29803" xr:uid="{36CBCA62-3BDE-4303-B98D-76B0646B9DC0}"/>
    <cellStyle name="Currency 5 3 4 3 2 4 5" xfId="44687" xr:uid="{91DBFAA2-9C26-4182-AD5B-E543BF641263}"/>
    <cellStyle name="Currency 5 3 4 3 2 5" xfId="19535" xr:uid="{AF5A9235-B5DD-4EA3-8002-F20CF5D3E1DB}"/>
    <cellStyle name="Currency 5 3 4 3 2 5 2" xfId="33227" xr:uid="{76842643-C834-4DFC-82BB-ECAF412A607C}"/>
    <cellStyle name="Currency 5 3 4 3 2 5 3" xfId="48111" xr:uid="{F9621EE5-DFA1-4BBF-9B48-28C32ECD6FFB}"/>
    <cellStyle name="Currency 5 3 4 3 2 6" xfId="12691" xr:uid="{DA8D5654-8EBF-4A04-9E53-DB76FBD5E59C}"/>
    <cellStyle name="Currency 5 3 4 3 2 7" xfId="26381" xr:uid="{E0B4E8E6-B1F5-4AF1-8B26-194126D27877}"/>
    <cellStyle name="Currency 5 3 4 3 2 8" xfId="41265" xr:uid="{A0B41E35-9F17-4AAF-A414-C3E82F80DEF4}"/>
    <cellStyle name="Currency 5 3 4 3 3" xfId="5846" xr:uid="{47903267-C685-4631-BA03-7DB22B608E30}"/>
    <cellStyle name="Currency 5 3 4 3 3 2" xfId="7559" xr:uid="{F15C07DA-1F70-4DFE-8BCC-86F4F8B01754}"/>
    <cellStyle name="Currency 5 3 4 3 3 2 2" xfId="10981" xr:uid="{C7548581-D83E-4822-BC24-5A81B3CC38CD}"/>
    <cellStyle name="Currency 5 3 4 3 3 2 2 2" xfId="24671" xr:uid="{72FFBF64-035C-45BC-8620-5D493D01128B}"/>
    <cellStyle name="Currency 5 3 4 3 3 2 2 2 2" xfId="38363" xr:uid="{007A1B46-3729-4F39-8CD9-FD87F12C7FF4}"/>
    <cellStyle name="Currency 5 3 4 3 3 2 2 2 3" xfId="53247" xr:uid="{4CCCEA01-BB6E-4193-A055-D772A8C7804D}"/>
    <cellStyle name="Currency 5 3 4 3 3 2 2 3" xfId="17827" xr:uid="{5C12AA1F-E6C4-4E86-B72D-9BCA817232C7}"/>
    <cellStyle name="Currency 5 3 4 3 3 2 2 4" xfId="31517" xr:uid="{3F78ABA0-C99F-48D0-847A-9AFE7FD58455}"/>
    <cellStyle name="Currency 5 3 4 3 3 2 2 5" xfId="46401" xr:uid="{7A519542-9F34-4AE3-A8D9-A685BD6A8202}"/>
    <cellStyle name="Currency 5 3 4 3 3 2 3" xfId="21249" xr:uid="{9E89ABAD-5B65-4418-9D06-D9780C0510AF}"/>
    <cellStyle name="Currency 5 3 4 3 3 2 3 2" xfId="34941" xr:uid="{042851EF-B987-4CB6-AA45-AF2D0C2A236A}"/>
    <cellStyle name="Currency 5 3 4 3 3 2 3 3" xfId="49825" xr:uid="{D1B803A2-CEB0-4205-9A4F-8A680DEC232B}"/>
    <cellStyle name="Currency 5 3 4 3 3 2 4" xfId="14405" xr:uid="{A8794196-EB69-4F8D-8936-5D177C89C3A3}"/>
    <cellStyle name="Currency 5 3 4 3 3 2 5" xfId="28095" xr:uid="{6D978227-0E66-44C4-A97C-008D51C78D30}"/>
    <cellStyle name="Currency 5 3 4 3 3 2 6" xfId="42979" xr:uid="{A775DD8D-322E-4E2E-8C2B-DFE31E8E01E0}"/>
    <cellStyle name="Currency 5 3 4 3 3 3" xfId="9269" xr:uid="{D58DEAFF-20F6-4736-BF46-6EDA63136D10}"/>
    <cellStyle name="Currency 5 3 4 3 3 3 2" xfId="22959" xr:uid="{2FAC00A5-8B68-4D67-9D54-BBCF7CF5000E}"/>
    <cellStyle name="Currency 5 3 4 3 3 3 2 2" xfId="36651" xr:uid="{9370EFFD-DF7B-4BA7-B76F-8E0E9813F351}"/>
    <cellStyle name="Currency 5 3 4 3 3 3 2 3" xfId="51535" xr:uid="{A68BC6DA-488E-429D-A741-7966AC0071AF}"/>
    <cellStyle name="Currency 5 3 4 3 3 3 3" xfId="16115" xr:uid="{A5CBAC51-E139-46AE-857F-AD948166DCC1}"/>
    <cellStyle name="Currency 5 3 4 3 3 3 4" xfId="29805" xr:uid="{A39BD457-4B43-4078-9504-BB2D191D488B}"/>
    <cellStyle name="Currency 5 3 4 3 3 3 5" xfId="44689" xr:uid="{A7933E97-3FDD-4243-9FD8-69A6A95034D8}"/>
    <cellStyle name="Currency 5 3 4 3 3 4" xfId="19537" xr:uid="{94CBF327-04EC-4CF0-B75E-E5A6B2A4D0F2}"/>
    <cellStyle name="Currency 5 3 4 3 3 4 2" xfId="33229" xr:uid="{9851557E-9D5F-4EA2-A17B-28FFEDB12F4B}"/>
    <cellStyle name="Currency 5 3 4 3 3 4 3" xfId="48113" xr:uid="{EFB71334-850F-4D3C-8F87-0B5BFD170085}"/>
    <cellStyle name="Currency 5 3 4 3 3 5" xfId="12693" xr:uid="{63034278-AEEA-4865-8F6D-6CDA5025AA62}"/>
    <cellStyle name="Currency 5 3 4 3 3 6" xfId="26383" xr:uid="{15E1DF5D-1B2A-49F4-82B1-8AA3D8D51DE7}"/>
    <cellStyle name="Currency 5 3 4 3 3 7" xfId="41267" xr:uid="{6E922605-9DB4-4F6A-BBCC-83E811FC7919}"/>
    <cellStyle name="Currency 5 3 4 3 4" xfId="5847" xr:uid="{DEB12B33-F8AE-4C9F-8222-C42561EF76A7}"/>
    <cellStyle name="Currency 5 3 4 3 4 2" xfId="7560" xr:uid="{E86D5DC1-2548-4712-8D19-9CCA097D3B1C}"/>
    <cellStyle name="Currency 5 3 4 3 4 2 2" xfId="10982" xr:uid="{FDE3EC09-C3DA-4F8C-A055-25568E922A0A}"/>
    <cellStyle name="Currency 5 3 4 3 4 2 2 2" xfId="24672" xr:uid="{C1567F9D-141A-48C5-8351-71E6D1E882EB}"/>
    <cellStyle name="Currency 5 3 4 3 4 2 2 2 2" xfId="38364" xr:uid="{6F9C2F90-B73B-49CF-BDDF-95BEB9DF58F2}"/>
    <cellStyle name="Currency 5 3 4 3 4 2 2 2 3" xfId="53248" xr:uid="{01752D9F-2DDF-432A-B8E9-528E6BD16E41}"/>
    <cellStyle name="Currency 5 3 4 3 4 2 2 3" xfId="17828" xr:uid="{5D0F0868-9B63-4392-AFDD-59D59E59738B}"/>
    <cellStyle name="Currency 5 3 4 3 4 2 2 4" xfId="31518" xr:uid="{2F46E45E-CE4C-42FE-9162-BECA9A924352}"/>
    <cellStyle name="Currency 5 3 4 3 4 2 2 5" xfId="46402" xr:uid="{720F9EA0-B0C2-4716-A584-3D647C48F97C}"/>
    <cellStyle name="Currency 5 3 4 3 4 2 3" xfId="21250" xr:uid="{3D7EFEFE-04F6-43ED-B44F-23639B9A3762}"/>
    <cellStyle name="Currency 5 3 4 3 4 2 3 2" xfId="34942" xr:uid="{3E833777-BED0-4E91-82D0-4ED72D43CDA0}"/>
    <cellStyle name="Currency 5 3 4 3 4 2 3 3" xfId="49826" xr:uid="{6EE275B4-163A-404A-B169-D779994271F4}"/>
    <cellStyle name="Currency 5 3 4 3 4 2 4" xfId="14406" xr:uid="{C25BCE4E-888A-401E-9B46-A890248C4AA3}"/>
    <cellStyle name="Currency 5 3 4 3 4 2 5" xfId="28096" xr:uid="{64BD803F-0FDF-44FC-A437-039671A34950}"/>
    <cellStyle name="Currency 5 3 4 3 4 2 6" xfId="42980" xr:uid="{12968A0F-051A-4023-B21D-1CE92875E9E8}"/>
    <cellStyle name="Currency 5 3 4 3 4 3" xfId="9270" xr:uid="{60A8701D-C150-4770-BE10-439FA81DFBFE}"/>
    <cellStyle name="Currency 5 3 4 3 4 3 2" xfId="22960" xr:uid="{B0DC5219-1DFD-49A0-B290-DD5DA0E14C3D}"/>
    <cellStyle name="Currency 5 3 4 3 4 3 2 2" xfId="36652" xr:uid="{A1455CB4-8BFF-47BF-AFEC-2E960867899E}"/>
    <cellStyle name="Currency 5 3 4 3 4 3 2 3" xfId="51536" xr:uid="{9FDB4A2C-5E73-4673-AB4E-943627DEE86B}"/>
    <cellStyle name="Currency 5 3 4 3 4 3 3" xfId="16116" xr:uid="{BADCEC8C-F89B-4866-B03D-D9C06EC3229B}"/>
    <cellStyle name="Currency 5 3 4 3 4 3 4" xfId="29806" xr:uid="{35AFA829-BABC-40B1-BECC-F5C8AF160436}"/>
    <cellStyle name="Currency 5 3 4 3 4 3 5" xfId="44690" xr:uid="{342F0DC8-D059-426B-837A-37F70389F76F}"/>
    <cellStyle name="Currency 5 3 4 3 4 4" xfId="19538" xr:uid="{4922C067-03A5-4938-9F29-111D467C756D}"/>
    <cellStyle name="Currency 5 3 4 3 4 4 2" xfId="33230" xr:uid="{388BD396-39D6-401A-83C2-4C92A8856116}"/>
    <cellStyle name="Currency 5 3 4 3 4 4 3" xfId="48114" xr:uid="{515A4721-E31D-4647-AB02-349A668966E7}"/>
    <cellStyle name="Currency 5 3 4 3 4 5" xfId="12694" xr:uid="{1EC360CB-70E5-4A6E-860C-D3419E6651C1}"/>
    <cellStyle name="Currency 5 3 4 3 4 6" xfId="26384" xr:uid="{7A6A281B-91B2-489C-B305-B62648ED14F4}"/>
    <cellStyle name="Currency 5 3 4 3 4 7" xfId="41268" xr:uid="{64D8D74F-C0BD-4F84-A124-C2E6A80C3746}"/>
    <cellStyle name="Currency 5 3 4 3 5" xfId="7556" xr:uid="{545785CA-5B39-4BBF-9B26-1634E218F471}"/>
    <cellStyle name="Currency 5 3 4 3 5 2" xfId="10978" xr:uid="{509C2740-37CB-4967-A715-767292A2A21D}"/>
    <cellStyle name="Currency 5 3 4 3 5 2 2" xfId="24668" xr:uid="{1DADACD5-D6A2-4F74-8D72-8A5143579DA5}"/>
    <cellStyle name="Currency 5 3 4 3 5 2 2 2" xfId="38360" xr:uid="{C219182E-97CC-4A59-AE56-01F94EFDD3B1}"/>
    <cellStyle name="Currency 5 3 4 3 5 2 2 3" xfId="53244" xr:uid="{94358106-0DFA-4D76-AFF7-A93259BE2A87}"/>
    <cellStyle name="Currency 5 3 4 3 5 2 3" xfId="17824" xr:uid="{3E1EC4B8-AF97-404F-BE2A-C8942E017A0F}"/>
    <cellStyle name="Currency 5 3 4 3 5 2 4" xfId="31514" xr:uid="{4A9AC3EA-1F65-4FD8-AF20-71416D4F5B08}"/>
    <cellStyle name="Currency 5 3 4 3 5 2 5" xfId="46398" xr:uid="{18003880-BF8D-4268-BDA0-4BF83229C727}"/>
    <cellStyle name="Currency 5 3 4 3 5 3" xfId="21246" xr:uid="{63500225-3B6F-4DAA-A6DB-65F8DA158F54}"/>
    <cellStyle name="Currency 5 3 4 3 5 3 2" xfId="34938" xr:uid="{AF450475-22F8-4F14-9D91-3A688DBF35EF}"/>
    <cellStyle name="Currency 5 3 4 3 5 3 3" xfId="49822" xr:uid="{050BF5F7-1CC8-40C2-A164-90C3DE2AF5AF}"/>
    <cellStyle name="Currency 5 3 4 3 5 4" xfId="14402" xr:uid="{26D20442-72F6-4EDA-B7AA-2DF99253266B}"/>
    <cellStyle name="Currency 5 3 4 3 5 5" xfId="28092" xr:uid="{06F0CECF-2095-4DC6-ADA0-555B0852F9A1}"/>
    <cellStyle name="Currency 5 3 4 3 5 6" xfId="42976" xr:uid="{5B624B77-A99E-4C29-A554-DF3C170FDC07}"/>
    <cellStyle name="Currency 5 3 4 3 6" xfId="9266" xr:uid="{87B2A66E-6EB9-4832-96CB-011D9299D92B}"/>
    <cellStyle name="Currency 5 3 4 3 6 2" xfId="22956" xr:uid="{B983E6B4-672E-4F3C-AA1C-594DA2A5B4EB}"/>
    <cellStyle name="Currency 5 3 4 3 6 2 2" xfId="36648" xr:uid="{ACD9B605-92A6-4409-A442-5F6342D10394}"/>
    <cellStyle name="Currency 5 3 4 3 6 2 3" xfId="51532" xr:uid="{D5009846-71F6-4A7F-8A5F-D6032B3896AF}"/>
    <cellStyle name="Currency 5 3 4 3 6 3" xfId="16112" xr:uid="{1F275640-3741-43B0-BE53-26DA19245DC0}"/>
    <cellStyle name="Currency 5 3 4 3 6 4" xfId="29802" xr:uid="{5ACABC20-9FCF-4E4A-887C-E266771A43AB}"/>
    <cellStyle name="Currency 5 3 4 3 6 5" xfId="44686" xr:uid="{727B5933-8FE2-4E1C-8AC1-8F35681D2A83}"/>
    <cellStyle name="Currency 5 3 4 3 7" xfId="19534" xr:uid="{CBCECF7A-72C1-4642-A0E4-D29A8722C321}"/>
    <cellStyle name="Currency 5 3 4 3 7 2" xfId="33226" xr:uid="{6841D556-EBE0-451A-AC5E-E4FEE83368BD}"/>
    <cellStyle name="Currency 5 3 4 3 7 3" xfId="48110" xr:uid="{5B599654-5EB2-4582-848C-46ECEAACB83A}"/>
    <cellStyle name="Currency 5 3 4 3 8" xfId="12690" xr:uid="{4C62D5E4-97F3-418E-B48D-F6AB7BD8A4E8}"/>
    <cellStyle name="Currency 5 3 4 3 9" xfId="26380" xr:uid="{83DEC8C3-BB92-401D-A822-20F4E9BAB396}"/>
    <cellStyle name="Currency 5 3 4 4" xfId="5848" xr:uid="{012A952F-5938-4F2A-B32D-E7D0FA65719D}"/>
    <cellStyle name="Currency 5 3 4 4 2" xfId="5849" xr:uid="{CE7ACEBE-A5BD-42B6-9F41-66122043F729}"/>
    <cellStyle name="Currency 5 3 4 4 2 2" xfId="7562" xr:uid="{12BCEECD-EAD4-4598-92A8-2223C61BF63A}"/>
    <cellStyle name="Currency 5 3 4 4 2 2 2" xfId="10984" xr:uid="{5C777808-1B0D-46F4-90E5-8CF71845AC2B}"/>
    <cellStyle name="Currency 5 3 4 4 2 2 2 2" xfId="24674" xr:uid="{0F999FC7-42DC-4E51-92EE-67633A62DA29}"/>
    <cellStyle name="Currency 5 3 4 4 2 2 2 2 2" xfId="38366" xr:uid="{1B0063F8-85F0-41C4-8791-AAD79968522C}"/>
    <cellStyle name="Currency 5 3 4 4 2 2 2 2 3" xfId="53250" xr:uid="{DBF93949-68A8-452A-A4BE-D0137DEE4BCE}"/>
    <cellStyle name="Currency 5 3 4 4 2 2 2 3" xfId="17830" xr:uid="{3A425249-C1BC-427C-A980-2242ACACD693}"/>
    <cellStyle name="Currency 5 3 4 4 2 2 2 4" xfId="31520" xr:uid="{0BE73EE4-DBCF-4E01-A0C4-C0709351001A}"/>
    <cellStyle name="Currency 5 3 4 4 2 2 2 5" xfId="46404" xr:uid="{DDD05EDB-6770-412B-BC57-F58B015CB298}"/>
    <cellStyle name="Currency 5 3 4 4 2 2 3" xfId="21252" xr:uid="{C42A45B0-7C75-4EC8-AF17-8BF9ED715D22}"/>
    <cellStyle name="Currency 5 3 4 4 2 2 3 2" xfId="34944" xr:uid="{84DC3574-96B0-4631-8F58-99DAA828F773}"/>
    <cellStyle name="Currency 5 3 4 4 2 2 3 3" xfId="49828" xr:uid="{1D3960B6-26DE-4212-B5CB-259366A7DD88}"/>
    <cellStyle name="Currency 5 3 4 4 2 2 4" xfId="14408" xr:uid="{F52D61D7-2648-477A-9132-A05504D7EFBB}"/>
    <cellStyle name="Currency 5 3 4 4 2 2 5" xfId="28098" xr:uid="{83E88BDD-42B9-402C-9749-3907B7136968}"/>
    <cellStyle name="Currency 5 3 4 4 2 2 6" xfId="42982" xr:uid="{3FDB3E22-066F-4761-AC49-54089894F120}"/>
    <cellStyle name="Currency 5 3 4 4 2 3" xfId="9272" xr:uid="{11417B02-9F80-40A6-801A-0EFC3C6CC49A}"/>
    <cellStyle name="Currency 5 3 4 4 2 3 2" xfId="22962" xr:uid="{F3461215-5CC7-476A-8BD0-CD51DE1BAFAD}"/>
    <cellStyle name="Currency 5 3 4 4 2 3 2 2" xfId="36654" xr:uid="{5DC0962E-4DE9-46A2-8A99-658590ABB383}"/>
    <cellStyle name="Currency 5 3 4 4 2 3 2 3" xfId="51538" xr:uid="{3073C68D-49C1-49BC-A8C0-E8053EE88027}"/>
    <cellStyle name="Currency 5 3 4 4 2 3 3" xfId="16118" xr:uid="{BEBE6049-4BD4-44EA-A803-648AF26E61B0}"/>
    <cellStyle name="Currency 5 3 4 4 2 3 4" xfId="29808" xr:uid="{5333586B-F4FC-409E-9250-7BFB7133BF4B}"/>
    <cellStyle name="Currency 5 3 4 4 2 3 5" xfId="44692" xr:uid="{32DEB25F-74E5-47AA-95F8-48EADAC5629D}"/>
    <cellStyle name="Currency 5 3 4 4 2 4" xfId="19540" xr:uid="{1DC9CED3-1C48-4138-AA98-3809CE697BAC}"/>
    <cellStyle name="Currency 5 3 4 4 2 4 2" xfId="33232" xr:uid="{B9DBD61E-1ED6-477A-AFE8-B41953958342}"/>
    <cellStyle name="Currency 5 3 4 4 2 4 3" xfId="48116" xr:uid="{3E73FF2E-4CF2-45A7-A13B-252D9DF237E9}"/>
    <cellStyle name="Currency 5 3 4 4 2 5" xfId="12696" xr:uid="{EFCF2A59-3780-44AE-B40A-86C96D18EE8C}"/>
    <cellStyle name="Currency 5 3 4 4 2 6" xfId="26386" xr:uid="{CADF4752-6D27-406A-91A0-8FFA7B248FB5}"/>
    <cellStyle name="Currency 5 3 4 4 2 7" xfId="41270" xr:uid="{988C1FB8-A2F9-4A75-AE54-23D198E6C3F8}"/>
    <cellStyle name="Currency 5 3 4 4 3" xfId="7561" xr:uid="{17234707-18DE-4747-AAAC-B209C7D63B22}"/>
    <cellStyle name="Currency 5 3 4 4 3 2" xfId="10983" xr:uid="{F28E4DBA-BAF7-4BAA-9188-D13A2DFFE282}"/>
    <cellStyle name="Currency 5 3 4 4 3 2 2" xfId="24673" xr:uid="{193E9E5D-4580-4FC3-9235-023C7DF9480C}"/>
    <cellStyle name="Currency 5 3 4 4 3 2 2 2" xfId="38365" xr:uid="{4289EBFE-7B03-40A6-8CB6-52988C0F4750}"/>
    <cellStyle name="Currency 5 3 4 4 3 2 2 3" xfId="53249" xr:uid="{3A78F9DB-40AC-460C-82F5-4EDC9D8F71B3}"/>
    <cellStyle name="Currency 5 3 4 4 3 2 3" xfId="17829" xr:uid="{2E375199-66A5-4B76-B630-4118A754556D}"/>
    <cellStyle name="Currency 5 3 4 4 3 2 4" xfId="31519" xr:uid="{489219FE-0A00-4EC7-9064-BDB7CF0F74C1}"/>
    <cellStyle name="Currency 5 3 4 4 3 2 5" xfId="46403" xr:uid="{DE3C896F-767B-4EBA-8AD4-39159782BD76}"/>
    <cellStyle name="Currency 5 3 4 4 3 3" xfId="21251" xr:uid="{1E336D62-0EEE-469A-AEA1-4B003955CA24}"/>
    <cellStyle name="Currency 5 3 4 4 3 3 2" xfId="34943" xr:uid="{17803990-6A2F-47D9-915A-A818F700A6E6}"/>
    <cellStyle name="Currency 5 3 4 4 3 3 3" xfId="49827" xr:uid="{5F29C4A0-31DF-411A-B52B-1BB893AAF9CA}"/>
    <cellStyle name="Currency 5 3 4 4 3 4" xfId="14407" xr:uid="{3111837F-C1C4-403E-A4B4-171A5D42623F}"/>
    <cellStyle name="Currency 5 3 4 4 3 5" xfId="28097" xr:uid="{010961F8-3C03-4C45-A4CD-130563349C47}"/>
    <cellStyle name="Currency 5 3 4 4 3 6" xfId="42981" xr:uid="{A766CD0E-1882-4887-B477-E5F0FFF271DC}"/>
    <cellStyle name="Currency 5 3 4 4 4" xfId="9271" xr:uid="{313A9076-08A6-4F5C-BDB0-36D29F47885E}"/>
    <cellStyle name="Currency 5 3 4 4 4 2" xfId="22961" xr:uid="{F3E6F024-B94A-4336-94ED-713D607C2113}"/>
    <cellStyle name="Currency 5 3 4 4 4 2 2" xfId="36653" xr:uid="{D8125F1A-5E0E-4BC6-9143-F75D8E76F27E}"/>
    <cellStyle name="Currency 5 3 4 4 4 2 3" xfId="51537" xr:uid="{54728B39-1AED-40C7-A1E3-8FBC6C00025A}"/>
    <cellStyle name="Currency 5 3 4 4 4 3" xfId="16117" xr:uid="{ACEFC2ED-7862-4918-9DA8-3173650C5A15}"/>
    <cellStyle name="Currency 5 3 4 4 4 4" xfId="29807" xr:uid="{222CED2F-F7E1-459E-B71A-B5C184D81F69}"/>
    <cellStyle name="Currency 5 3 4 4 4 5" xfId="44691" xr:uid="{0EBE2CE3-F099-4580-8490-382E953EDF05}"/>
    <cellStyle name="Currency 5 3 4 4 5" xfId="19539" xr:uid="{353B6816-4864-4438-84CA-A196BCE7DBB1}"/>
    <cellStyle name="Currency 5 3 4 4 5 2" xfId="33231" xr:uid="{1382B00D-E43A-4008-9116-2F9DC63F7F38}"/>
    <cellStyle name="Currency 5 3 4 4 5 3" xfId="48115" xr:uid="{5E4B7485-5A00-4025-B266-7EE5A6B6FE49}"/>
    <cellStyle name="Currency 5 3 4 4 6" xfId="12695" xr:uid="{B22AAFE7-7661-4DE8-8EDC-888EF5E1A863}"/>
    <cellStyle name="Currency 5 3 4 4 7" xfId="26385" xr:uid="{29BB5236-0238-451E-AF58-F1AD7BD1D4CA}"/>
    <cellStyle name="Currency 5 3 4 4 8" xfId="41269" xr:uid="{4BDB3EFB-9BF8-43FD-B203-0DC4789241E4}"/>
    <cellStyle name="Currency 5 3 4 5" xfId="5850" xr:uid="{E7F5A4C1-923F-49E6-885D-F0CC0505E30F}"/>
    <cellStyle name="Currency 5 3 4 5 2" xfId="7563" xr:uid="{00F49DB2-957A-4889-AB0F-224B421F9C29}"/>
    <cellStyle name="Currency 5 3 4 5 2 2" xfId="10985" xr:uid="{56DA2416-D68C-4F24-AF60-99396AB875C2}"/>
    <cellStyle name="Currency 5 3 4 5 2 2 2" xfId="24675" xr:uid="{0D154D02-EDDD-4E41-8581-F3A4A946643D}"/>
    <cellStyle name="Currency 5 3 4 5 2 2 2 2" xfId="38367" xr:uid="{8497BA0E-D3DA-4C32-97AF-A115FB730BA3}"/>
    <cellStyle name="Currency 5 3 4 5 2 2 2 3" xfId="53251" xr:uid="{D2AE754B-3994-4D19-B9F9-4723F79423B6}"/>
    <cellStyle name="Currency 5 3 4 5 2 2 3" xfId="17831" xr:uid="{08BCE8A2-3FAE-46D9-BE61-8F784F5A6C80}"/>
    <cellStyle name="Currency 5 3 4 5 2 2 4" xfId="31521" xr:uid="{9D05B82C-CA8A-48A0-9BE5-A38549D86625}"/>
    <cellStyle name="Currency 5 3 4 5 2 2 5" xfId="46405" xr:uid="{9BC88631-AFDB-4D79-8D79-4BBD705E012F}"/>
    <cellStyle name="Currency 5 3 4 5 2 3" xfId="21253" xr:uid="{152A9EE2-8461-454C-B55A-F4A7434F8173}"/>
    <cellStyle name="Currency 5 3 4 5 2 3 2" xfId="34945" xr:uid="{421709A9-A0DB-411B-8742-FD8A90941E38}"/>
    <cellStyle name="Currency 5 3 4 5 2 3 3" xfId="49829" xr:uid="{5740717E-171B-4F46-BFFB-492400767706}"/>
    <cellStyle name="Currency 5 3 4 5 2 4" xfId="14409" xr:uid="{C99F2FF8-7A91-4747-A566-5E4BF3D92EA8}"/>
    <cellStyle name="Currency 5 3 4 5 2 5" xfId="28099" xr:uid="{9C7A4509-15B4-4D5C-A481-DD4687FAE95E}"/>
    <cellStyle name="Currency 5 3 4 5 2 6" xfId="42983" xr:uid="{6F2801A4-ABD6-4176-8B95-532FB02A79DA}"/>
    <cellStyle name="Currency 5 3 4 5 3" xfId="9273" xr:uid="{CE873DCB-E7EB-4F16-BA99-BA68704F76AD}"/>
    <cellStyle name="Currency 5 3 4 5 3 2" xfId="22963" xr:uid="{F752F2FD-8981-48C6-B364-B1760E8F6378}"/>
    <cellStyle name="Currency 5 3 4 5 3 2 2" xfId="36655" xr:uid="{7AA40F89-B304-4DF1-B828-A929219B3437}"/>
    <cellStyle name="Currency 5 3 4 5 3 2 3" xfId="51539" xr:uid="{CDE28F57-A85D-42B6-8EDA-260255293FD2}"/>
    <cellStyle name="Currency 5 3 4 5 3 3" xfId="16119" xr:uid="{C02813F4-986B-4C2F-9D58-977C441E869E}"/>
    <cellStyle name="Currency 5 3 4 5 3 4" xfId="29809" xr:uid="{7C97D9E2-D2AB-4B00-9D92-16CDD0A216E7}"/>
    <cellStyle name="Currency 5 3 4 5 3 5" xfId="44693" xr:uid="{82128DD0-B78D-4A4F-B681-1AA59B6FBDAB}"/>
    <cellStyle name="Currency 5 3 4 5 4" xfId="19541" xr:uid="{ACA75C60-00C4-4DB4-BB4D-A8A22C4B9644}"/>
    <cellStyle name="Currency 5 3 4 5 4 2" xfId="33233" xr:uid="{4DC98522-9536-4F9F-B7BB-7280FBADF17D}"/>
    <cellStyle name="Currency 5 3 4 5 4 3" xfId="48117" xr:uid="{1D8D711D-3197-4BCE-A22B-091CCD487CBD}"/>
    <cellStyle name="Currency 5 3 4 5 5" xfId="12697" xr:uid="{E7F701F9-A56B-434D-AADC-348CDE16B652}"/>
    <cellStyle name="Currency 5 3 4 5 6" xfId="26387" xr:uid="{7096AE41-D00E-4D62-A9C3-862D3FF10E64}"/>
    <cellStyle name="Currency 5 3 4 5 7" xfId="41271" xr:uid="{BF2E4C12-C270-45B5-8AAE-380373780E29}"/>
    <cellStyle name="Currency 5 3 4 6" xfId="5851" xr:uid="{13A09AA4-C2EF-4FF4-A97D-A6F9F968B6C4}"/>
    <cellStyle name="Currency 5 3 4 6 2" xfId="7564" xr:uid="{65A99D4C-D2AE-4F81-9641-0431A9D6A88E}"/>
    <cellStyle name="Currency 5 3 4 6 2 2" xfId="10986" xr:uid="{42D29AD2-8658-4BC9-B2A9-EF7C0B16F2F8}"/>
    <cellStyle name="Currency 5 3 4 6 2 2 2" xfId="24676" xr:uid="{84B805DB-3F7F-4CCB-ACDC-675CB505A016}"/>
    <cellStyle name="Currency 5 3 4 6 2 2 2 2" xfId="38368" xr:uid="{26B9E977-5359-4520-BB25-198374A7E188}"/>
    <cellStyle name="Currency 5 3 4 6 2 2 2 3" xfId="53252" xr:uid="{D1F83AE8-A99D-4284-B569-1EE048EAE3AC}"/>
    <cellStyle name="Currency 5 3 4 6 2 2 3" xfId="17832" xr:uid="{E72FF345-0434-4C4B-BB0B-2F43F0FA6901}"/>
    <cellStyle name="Currency 5 3 4 6 2 2 4" xfId="31522" xr:uid="{6524B917-BDDE-4A9C-852A-9779D7E690DE}"/>
    <cellStyle name="Currency 5 3 4 6 2 2 5" xfId="46406" xr:uid="{706CC0E8-D355-49FC-B0CC-036B0D282BD1}"/>
    <cellStyle name="Currency 5 3 4 6 2 3" xfId="21254" xr:uid="{38B098F7-6769-48ED-8025-8CCA80D45F24}"/>
    <cellStyle name="Currency 5 3 4 6 2 3 2" xfId="34946" xr:uid="{6E4C4871-DA28-4BD3-8B1F-E3A99876A38B}"/>
    <cellStyle name="Currency 5 3 4 6 2 3 3" xfId="49830" xr:uid="{D9F12CE1-82B6-4391-B110-3D53A993A8D4}"/>
    <cellStyle name="Currency 5 3 4 6 2 4" xfId="14410" xr:uid="{0FBE8D06-E660-4839-BA27-95925B17756C}"/>
    <cellStyle name="Currency 5 3 4 6 2 5" xfId="28100" xr:uid="{A0BA9B95-DFE1-447A-B0BD-9C4B970E8D52}"/>
    <cellStyle name="Currency 5 3 4 6 2 6" xfId="42984" xr:uid="{DDF6716F-2149-4610-AEF0-22CEFCD99361}"/>
    <cellStyle name="Currency 5 3 4 6 3" xfId="9274" xr:uid="{3719380A-1E9B-4CE1-A38F-EB891ED65584}"/>
    <cellStyle name="Currency 5 3 4 6 3 2" xfId="22964" xr:uid="{B4757892-8439-413B-9BB7-109E2ED8DD9B}"/>
    <cellStyle name="Currency 5 3 4 6 3 2 2" xfId="36656" xr:uid="{DC9E938D-D040-4F3A-BAC3-D6D8B0D3BC68}"/>
    <cellStyle name="Currency 5 3 4 6 3 2 3" xfId="51540" xr:uid="{34788898-4F8B-4C21-9803-EBA8B5D9051F}"/>
    <cellStyle name="Currency 5 3 4 6 3 3" xfId="16120" xr:uid="{00B79091-1539-4E77-9850-6F045980EBBC}"/>
    <cellStyle name="Currency 5 3 4 6 3 4" xfId="29810" xr:uid="{954F7472-DFD2-4544-9A22-F0E0C8B5D0D4}"/>
    <cellStyle name="Currency 5 3 4 6 3 5" xfId="44694" xr:uid="{A0D0013D-4132-4050-BCFD-4BB80D613631}"/>
    <cellStyle name="Currency 5 3 4 6 4" xfId="19542" xr:uid="{68AED61D-FA58-4669-B50B-5A3887F48290}"/>
    <cellStyle name="Currency 5 3 4 6 4 2" xfId="33234" xr:uid="{B0DDA02A-3712-42A4-9AB2-F80FA18FFF55}"/>
    <cellStyle name="Currency 5 3 4 6 4 3" xfId="48118" xr:uid="{CBC79B9C-29DA-4055-89A0-2561382490A8}"/>
    <cellStyle name="Currency 5 3 4 6 5" xfId="12698" xr:uid="{4B21A024-AAB8-4981-B803-BF4BF5C0240E}"/>
    <cellStyle name="Currency 5 3 4 6 6" xfId="26388" xr:uid="{C08C322F-6EBF-4FA2-8E24-B910C8FBEFAE}"/>
    <cellStyle name="Currency 5 3 4 6 7" xfId="41272" xr:uid="{C236BC7A-BE2D-456D-BA3B-E9FF472F03E5}"/>
    <cellStyle name="Currency 5 3 4 7" xfId="7550" xr:uid="{C35836C3-2FC6-43B0-8D84-3331ABC5F7A1}"/>
    <cellStyle name="Currency 5 3 4 7 2" xfId="10972" xr:uid="{FEC70F14-2B73-45FC-A5CA-85315B6C227B}"/>
    <cellStyle name="Currency 5 3 4 7 2 2" xfId="24662" xr:uid="{637405BB-DF9F-4C07-9918-0C75A7EFDEC3}"/>
    <cellStyle name="Currency 5 3 4 7 2 2 2" xfId="38354" xr:uid="{251B6CC7-F037-4CE9-AB0D-C98ADE31F175}"/>
    <cellStyle name="Currency 5 3 4 7 2 2 3" xfId="53238" xr:uid="{D66CC03C-976B-4AE4-A75E-F4418DC4A8BC}"/>
    <cellStyle name="Currency 5 3 4 7 2 3" xfId="17818" xr:uid="{2CE71632-DBBA-435F-8C9F-6BD30E7D5D15}"/>
    <cellStyle name="Currency 5 3 4 7 2 4" xfId="31508" xr:uid="{9A5A6EB5-9B05-4999-93A1-066D87F6CD70}"/>
    <cellStyle name="Currency 5 3 4 7 2 5" xfId="46392" xr:uid="{0800138F-DC37-4BCC-97F3-CEA3B124E45C}"/>
    <cellStyle name="Currency 5 3 4 7 3" xfId="21240" xr:uid="{C3300197-A5DD-46A7-B741-B8261CFCAFFD}"/>
    <cellStyle name="Currency 5 3 4 7 3 2" xfId="34932" xr:uid="{7C06EFAB-0452-4C97-93C6-462CDB4806CB}"/>
    <cellStyle name="Currency 5 3 4 7 3 3" xfId="49816" xr:uid="{7F9737C9-0B57-4724-B7F4-C8EC33171059}"/>
    <cellStyle name="Currency 5 3 4 7 4" xfId="14396" xr:uid="{24DA8ECD-1525-47F0-AFC1-D3CEC1621E83}"/>
    <cellStyle name="Currency 5 3 4 7 5" xfId="28086" xr:uid="{5F4DE127-35E5-41AC-9AA6-904DD8D25BF0}"/>
    <cellStyle name="Currency 5 3 4 7 6" xfId="42970" xr:uid="{88037468-0152-4CBF-8FF5-050F63326054}"/>
    <cellStyle name="Currency 5 3 4 8" xfId="9260" xr:uid="{2248762F-0B6C-4B06-A120-78264A305B0E}"/>
    <cellStyle name="Currency 5 3 4 8 2" xfId="22950" xr:uid="{4206B84E-BDB0-4F7A-8376-DC1DEB2E946B}"/>
    <cellStyle name="Currency 5 3 4 8 2 2" xfId="36642" xr:uid="{F9D45C3E-85F2-4B6A-A53F-2BF0A068E6FD}"/>
    <cellStyle name="Currency 5 3 4 8 2 3" xfId="51526" xr:uid="{D876B455-1A5B-4A99-85AA-531AC9F1FED6}"/>
    <cellStyle name="Currency 5 3 4 8 3" xfId="16106" xr:uid="{88115E95-B5A9-494B-AA6B-A932A5676D5D}"/>
    <cellStyle name="Currency 5 3 4 8 4" xfId="29796" xr:uid="{B50849E3-BACB-4BEC-A1B2-181355AC6A46}"/>
    <cellStyle name="Currency 5 3 4 8 5" xfId="44680" xr:uid="{18B61A0A-2AEE-452A-9C72-C97F431D75CB}"/>
    <cellStyle name="Currency 5 3 4 9" xfId="19528" xr:uid="{E98D15D6-2C9E-4385-9B06-FB1103C32D15}"/>
    <cellStyle name="Currency 5 3 4 9 2" xfId="33220" xr:uid="{C5B42FCF-1000-454E-87C8-03F7B5905E64}"/>
    <cellStyle name="Currency 5 3 4 9 3" xfId="48104" xr:uid="{32FFEAD2-702C-4F2A-BF99-AEE0C4741CC0}"/>
    <cellStyle name="Currency 5 3 5" xfId="5852" xr:uid="{CDB74B10-DA0C-4F4F-9EC0-903919802FFC}"/>
    <cellStyle name="Currency 5 3 5 10" xfId="41273" xr:uid="{8932FF1C-522F-4EF1-B3CA-A7DB95FF2A94}"/>
    <cellStyle name="Currency 5 3 5 2" xfId="5853" xr:uid="{9CB3A2D0-9FC6-4D9E-B895-E7386D60601D}"/>
    <cellStyle name="Currency 5 3 5 2 2" xfId="5854" xr:uid="{0668DC1E-A6F9-410E-89F0-E4C3F60DFADC}"/>
    <cellStyle name="Currency 5 3 5 2 2 2" xfId="7567" xr:uid="{5AE397C9-E6F2-4F8D-B904-D50558F7394E}"/>
    <cellStyle name="Currency 5 3 5 2 2 2 2" xfId="10989" xr:uid="{B389926C-A913-4628-AA59-F88A79C952FC}"/>
    <cellStyle name="Currency 5 3 5 2 2 2 2 2" xfId="24679" xr:uid="{064F2021-B7B3-4423-B1CC-55F136C92722}"/>
    <cellStyle name="Currency 5 3 5 2 2 2 2 2 2" xfId="38371" xr:uid="{6F91EB7F-305F-49D8-B7B0-CEF239A2B4A3}"/>
    <cellStyle name="Currency 5 3 5 2 2 2 2 2 3" xfId="53255" xr:uid="{F0478301-724E-4482-817E-9A8BEF77142D}"/>
    <cellStyle name="Currency 5 3 5 2 2 2 2 3" xfId="17835" xr:uid="{D29729FC-7426-4177-9B3A-7181C336301C}"/>
    <cellStyle name="Currency 5 3 5 2 2 2 2 4" xfId="31525" xr:uid="{F9B0C87C-BD36-46F5-8105-7CB5A7864EC8}"/>
    <cellStyle name="Currency 5 3 5 2 2 2 2 5" xfId="46409" xr:uid="{B8C7442C-6BE1-4D9E-BB79-51ABCC7CB935}"/>
    <cellStyle name="Currency 5 3 5 2 2 2 3" xfId="21257" xr:uid="{8BB9ABC0-7EA9-485D-B875-8E2EC600729B}"/>
    <cellStyle name="Currency 5 3 5 2 2 2 3 2" xfId="34949" xr:uid="{E90597A1-4C94-4499-9B21-DA581A4188C3}"/>
    <cellStyle name="Currency 5 3 5 2 2 2 3 3" xfId="49833" xr:uid="{7D5B57A1-9CDE-4207-9D2A-CCAAB6A0368F}"/>
    <cellStyle name="Currency 5 3 5 2 2 2 4" xfId="14413" xr:uid="{7D21519C-3D71-4C3A-A250-7587208B759A}"/>
    <cellStyle name="Currency 5 3 5 2 2 2 5" xfId="28103" xr:uid="{5401D00C-A495-4B24-AC6A-94391AA36DCE}"/>
    <cellStyle name="Currency 5 3 5 2 2 2 6" xfId="42987" xr:uid="{2C8F2654-859D-4FBC-AEA9-4149BFC16326}"/>
    <cellStyle name="Currency 5 3 5 2 2 3" xfId="9277" xr:uid="{CB628383-F14C-4314-8BB3-251476573BFD}"/>
    <cellStyle name="Currency 5 3 5 2 2 3 2" xfId="22967" xr:uid="{E3E79131-D5D0-43F8-A444-F00B3ACB8B01}"/>
    <cellStyle name="Currency 5 3 5 2 2 3 2 2" xfId="36659" xr:uid="{931672E4-D38B-4407-8EAE-C5419221052D}"/>
    <cellStyle name="Currency 5 3 5 2 2 3 2 3" xfId="51543" xr:uid="{9324479D-9453-4F5D-BBD5-2755B86E885E}"/>
    <cellStyle name="Currency 5 3 5 2 2 3 3" xfId="16123" xr:uid="{EF69CBD0-5D25-4CAB-9CDB-118270ECB060}"/>
    <cellStyle name="Currency 5 3 5 2 2 3 4" xfId="29813" xr:uid="{F11B6383-079B-4736-961F-27261391454E}"/>
    <cellStyle name="Currency 5 3 5 2 2 3 5" xfId="44697" xr:uid="{D572997B-C32E-49E1-9A2A-9610D33BA022}"/>
    <cellStyle name="Currency 5 3 5 2 2 4" xfId="19545" xr:uid="{4BC15067-0970-45B3-B713-5F5591A7EAC0}"/>
    <cellStyle name="Currency 5 3 5 2 2 4 2" xfId="33237" xr:uid="{EC261338-21EC-4142-B2F1-D09DBFC8EFEA}"/>
    <cellStyle name="Currency 5 3 5 2 2 4 3" xfId="48121" xr:uid="{2D50F13D-F442-45DE-82DC-92F823FC70AD}"/>
    <cellStyle name="Currency 5 3 5 2 2 5" xfId="12701" xr:uid="{51C670DD-3D49-4BDA-8130-AC022AF1B1AD}"/>
    <cellStyle name="Currency 5 3 5 2 2 6" xfId="26391" xr:uid="{70CE434C-0F61-41A3-A71F-58CDE90F58E9}"/>
    <cellStyle name="Currency 5 3 5 2 2 7" xfId="41275" xr:uid="{D1FEF71D-35B9-4957-B5BA-71ECF8EF0A8B}"/>
    <cellStyle name="Currency 5 3 5 2 3" xfId="7566" xr:uid="{B82AB870-8659-45F2-98C1-97534EC2C0C1}"/>
    <cellStyle name="Currency 5 3 5 2 3 2" xfId="10988" xr:uid="{8C257FB9-C65F-4C52-AD00-B2B469A3DE88}"/>
    <cellStyle name="Currency 5 3 5 2 3 2 2" xfId="24678" xr:uid="{6F078648-21FF-437E-975A-72C068E92197}"/>
    <cellStyle name="Currency 5 3 5 2 3 2 2 2" xfId="38370" xr:uid="{21580187-2FD7-4F04-BBBE-EC67C824D1A1}"/>
    <cellStyle name="Currency 5 3 5 2 3 2 2 3" xfId="53254" xr:uid="{2BE8CE6C-A3F7-4E0D-BA18-EF9605CC2C1B}"/>
    <cellStyle name="Currency 5 3 5 2 3 2 3" xfId="17834" xr:uid="{889F6066-EB4C-40A3-84DF-173D335A5C25}"/>
    <cellStyle name="Currency 5 3 5 2 3 2 4" xfId="31524" xr:uid="{4AEDCCA3-EFFB-4CE4-AC19-8A769C6A4959}"/>
    <cellStyle name="Currency 5 3 5 2 3 2 5" xfId="46408" xr:uid="{11870151-861A-4883-A83B-6C72C78A3B64}"/>
    <cellStyle name="Currency 5 3 5 2 3 3" xfId="21256" xr:uid="{D4B427D2-BA5B-41B1-8AFE-1EC9EC8DDC35}"/>
    <cellStyle name="Currency 5 3 5 2 3 3 2" xfId="34948" xr:uid="{1C5F3C5D-E643-43E4-9251-5F811687FF66}"/>
    <cellStyle name="Currency 5 3 5 2 3 3 3" xfId="49832" xr:uid="{C956CD33-1852-436A-8449-FE32D8CF03F8}"/>
    <cellStyle name="Currency 5 3 5 2 3 4" xfId="14412" xr:uid="{50E68FB5-CFAA-4A32-8D11-07C6EA8E075A}"/>
    <cellStyle name="Currency 5 3 5 2 3 5" xfId="28102" xr:uid="{503BED08-3A29-408C-8B22-2294A0BAFDA7}"/>
    <cellStyle name="Currency 5 3 5 2 3 6" xfId="42986" xr:uid="{70FB3454-E391-4F87-95B9-B5691BA9EEE3}"/>
    <cellStyle name="Currency 5 3 5 2 4" xfId="9276" xr:uid="{23B7955B-0336-4853-8B46-57D9C2976822}"/>
    <cellStyle name="Currency 5 3 5 2 4 2" xfId="22966" xr:uid="{2B6AD2DA-540A-4F16-A88D-FA4876DA066F}"/>
    <cellStyle name="Currency 5 3 5 2 4 2 2" xfId="36658" xr:uid="{C71D921D-B751-4720-BC87-A73B37A8EEB5}"/>
    <cellStyle name="Currency 5 3 5 2 4 2 3" xfId="51542" xr:uid="{26D0E8A5-EDF6-445E-925A-C29010ACDA99}"/>
    <cellStyle name="Currency 5 3 5 2 4 3" xfId="16122" xr:uid="{20F684FF-211D-421D-B5E9-780AF91A2BDC}"/>
    <cellStyle name="Currency 5 3 5 2 4 4" xfId="29812" xr:uid="{CDFD733C-CFEC-4809-9C42-437527A06DB7}"/>
    <cellStyle name="Currency 5 3 5 2 4 5" xfId="44696" xr:uid="{9DC42D14-8B56-4698-9E0E-71FB7670CBF2}"/>
    <cellStyle name="Currency 5 3 5 2 5" xfId="19544" xr:uid="{2229BF3F-4E04-4958-BD6C-BF0A49777140}"/>
    <cellStyle name="Currency 5 3 5 2 5 2" xfId="33236" xr:uid="{163BADAB-9B1C-4A53-9EB0-1E2D4048BA7B}"/>
    <cellStyle name="Currency 5 3 5 2 5 3" xfId="48120" xr:uid="{CEECD31F-3CFB-4A76-922D-569D531F0141}"/>
    <cellStyle name="Currency 5 3 5 2 6" xfId="12700" xr:uid="{F1F660A6-18B9-4F30-8FC4-3ADD594655A2}"/>
    <cellStyle name="Currency 5 3 5 2 7" xfId="26390" xr:uid="{1F950E92-05EC-45C6-9FAD-49A1105D2E9E}"/>
    <cellStyle name="Currency 5 3 5 2 8" xfId="41274" xr:uid="{DEF6EE65-3C53-4350-8B41-9E00EE96C106}"/>
    <cellStyle name="Currency 5 3 5 3" xfId="5855" xr:uid="{361B732C-0E1B-4DAC-9582-B580A8296359}"/>
    <cellStyle name="Currency 5 3 5 3 2" xfId="7568" xr:uid="{F0EA1CE8-8B21-4130-BC45-EB6C3DCB1CF7}"/>
    <cellStyle name="Currency 5 3 5 3 2 2" xfId="10990" xr:uid="{3BD7FDFC-AA9D-4D39-A846-E0327393984F}"/>
    <cellStyle name="Currency 5 3 5 3 2 2 2" xfId="24680" xr:uid="{95C21889-C112-4E72-862E-66DDE83C943D}"/>
    <cellStyle name="Currency 5 3 5 3 2 2 2 2" xfId="38372" xr:uid="{D206C3CB-C6AE-4011-BCA7-4B6100B4211F}"/>
    <cellStyle name="Currency 5 3 5 3 2 2 2 3" xfId="53256" xr:uid="{ABFF3CA3-2FEF-4F9B-BD14-36FEE81E0211}"/>
    <cellStyle name="Currency 5 3 5 3 2 2 3" xfId="17836" xr:uid="{15BDC382-95C0-40C5-B34C-BC28748834A6}"/>
    <cellStyle name="Currency 5 3 5 3 2 2 4" xfId="31526" xr:uid="{5D3E2514-5A70-4D70-AF3D-436EFA07D7A2}"/>
    <cellStyle name="Currency 5 3 5 3 2 2 5" xfId="46410" xr:uid="{89C5F2F9-0F31-48EF-91A3-FA80B9B3B5F0}"/>
    <cellStyle name="Currency 5 3 5 3 2 3" xfId="21258" xr:uid="{6722F514-D7CC-4293-9F24-D9F9CAB37CC8}"/>
    <cellStyle name="Currency 5 3 5 3 2 3 2" xfId="34950" xr:uid="{F0E9600A-EC2D-4A88-A8E4-77C6EAF08CAD}"/>
    <cellStyle name="Currency 5 3 5 3 2 3 3" xfId="49834" xr:uid="{5CA9BB6F-6A20-406A-8B9C-DD633B825F3F}"/>
    <cellStyle name="Currency 5 3 5 3 2 4" xfId="14414" xr:uid="{C842929A-025D-425F-A3D6-60A47EB2FB5D}"/>
    <cellStyle name="Currency 5 3 5 3 2 5" xfId="28104" xr:uid="{4F4F12AF-F8C5-4A2B-B366-A319A0838ED4}"/>
    <cellStyle name="Currency 5 3 5 3 2 6" xfId="42988" xr:uid="{5CC84CAF-D9C6-4EF7-95C2-CBD878760A2B}"/>
    <cellStyle name="Currency 5 3 5 3 3" xfId="9278" xr:uid="{52613B76-F0F0-4D4A-850D-157C7D9B977C}"/>
    <cellStyle name="Currency 5 3 5 3 3 2" xfId="22968" xr:uid="{6FD82A99-969C-4BFA-9F6E-4ADD5D6C22C5}"/>
    <cellStyle name="Currency 5 3 5 3 3 2 2" xfId="36660" xr:uid="{96B26057-7953-4B6C-AAE7-102D080179F5}"/>
    <cellStyle name="Currency 5 3 5 3 3 2 3" xfId="51544" xr:uid="{F9842E45-F4ED-4A83-B0EB-45FE0739B58B}"/>
    <cellStyle name="Currency 5 3 5 3 3 3" xfId="16124" xr:uid="{F62CFA1F-2E8D-4487-852A-DDA0DCE712D0}"/>
    <cellStyle name="Currency 5 3 5 3 3 4" xfId="29814" xr:uid="{76E71AC7-7C6A-4885-92B2-5D55C8D9E95F}"/>
    <cellStyle name="Currency 5 3 5 3 3 5" xfId="44698" xr:uid="{C6F0FB69-EA1C-4CA4-A013-930C94ACE6CC}"/>
    <cellStyle name="Currency 5 3 5 3 4" xfId="19546" xr:uid="{9C476F99-301B-4521-BFF6-B7F6AA2F7134}"/>
    <cellStyle name="Currency 5 3 5 3 4 2" xfId="33238" xr:uid="{C0684953-1216-4A71-A797-0899F7449F1C}"/>
    <cellStyle name="Currency 5 3 5 3 4 3" xfId="48122" xr:uid="{DA36696F-4EFD-4554-B55B-5B4F362B6989}"/>
    <cellStyle name="Currency 5 3 5 3 5" xfId="12702" xr:uid="{667403DF-DEBD-4EF4-9A41-B0E89E9F7A16}"/>
    <cellStyle name="Currency 5 3 5 3 6" xfId="26392" xr:uid="{E14F55B3-DA11-4792-A5C9-15F194172BE9}"/>
    <cellStyle name="Currency 5 3 5 3 7" xfId="41276" xr:uid="{2B8B305C-84D4-4838-B42C-D8752B06919A}"/>
    <cellStyle name="Currency 5 3 5 4" xfId="5856" xr:uid="{72DD74D5-0FF6-4A24-9E64-BA0D9FE52308}"/>
    <cellStyle name="Currency 5 3 5 4 2" xfId="7569" xr:uid="{8BD2AEBF-D369-4313-A3E5-249D5ABD7C6A}"/>
    <cellStyle name="Currency 5 3 5 4 2 2" xfId="10991" xr:uid="{275F8741-AB49-44B5-8D6B-5F51D2D84377}"/>
    <cellStyle name="Currency 5 3 5 4 2 2 2" xfId="24681" xr:uid="{B9DCCEF3-1B64-4530-8518-25115821CA0C}"/>
    <cellStyle name="Currency 5 3 5 4 2 2 2 2" xfId="38373" xr:uid="{F79B7D23-F5E3-4246-8B5E-DFED2472AEB1}"/>
    <cellStyle name="Currency 5 3 5 4 2 2 2 3" xfId="53257" xr:uid="{CB1D3CCB-BC6F-4114-BC3F-FDEC34DF07AF}"/>
    <cellStyle name="Currency 5 3 5 4 2 2 3" xfId="17837" xr:uid="{8576C216-D83C-4C63-AD04-D15C4070C23F}"/>
    <cellStyle name="Currency 5 3 5 4 2 2 4" xfId="31527" xr:uid="{54065E38-F2E4-417F-96A5-3B80360D9FDC}"/>
    <cellStyle name="Currency 5 3 5 4 2 2 5" xfId="46411" xr:uid="{20F70390-3490-4DDF-80C1-FAD3520BCAE3}"/>
    <cellStyle name="Currency 5 3 5 4 2 3" xfId="21259" xr:uid="{F685A241-08C4-4B0A-94FE-AD7FE44F9B8D}"/>
    <cellStyle name="Currency 5 3 5 4 2 3 2" xfId="34951" xr:uid="{EDCD792E-0907-422F-B10A-53B74E0F5777}"/>
    <cellStyle name="Currency 5 3 5 4 2 3 3" xfId="49835" xr:uid="{945212D7-EB54-4863-B66E-F07B725392A3}"/>
    <cellStyle name="Currency 5 3 5 4 2 4" xfId="14415" xr:uid="{C410F895-B5E3-4AAB-A3DB-84DAA13F59B8}"/>
    <cellStyle name="Currency 5 3 5 4 2 5" xfId="28105" xr:uid="{65F3E189-7AC2-4EA8-AB14-1DA8D3B08F9C}"/>
    <cellStyle name="Currency 5 3 5 4 2 6" xfId="42989" xr:uid="{357032A1-3D5C-4625-8795-76DED8BFFE9A}"/>
    <cellStyle name="Currency 5 3 5 4 3" xfId="9279" xr:uid="{CAF012A1-E38F-42F2-96B4-6470C43AF529}"/>
    <cellStyle name="Currency 5 3 5 4 3 2" xfId="22969" xr:uid="{9ADDDC00-DAAA-4E66-B122-E3939CF19918}"/>
    <cellStyle name="Currency 5 3 5 4 3 2 2" xfId="36661" xr:uid="{088D001B-B973-47F8-BF31-6E45021F01F5}"/>
    <cellStyle name="Currency 5 3 5 4 3 2 3" xfId="51545" xr:uid="{8C5346C8-A127-46A6-9D62-CFCF8E91A0FC}"/>
    <cellStyle name="Currency 5 3 5 4 3 3" xfId="16125" xr:uid="{6BED925B-CCC3-4642-98AD-56655CBBA492}"/>
    <cellStyle name="Currency 5 3 5 4 3 4" xfId="29815" xr:uid="{EA8623F9-AA7D-40DF-B509-FE00028E33DF}"/>
    <cellStyle name="Currency 5 3 5 4 3 5" xfId="44699" xr:uid="{C296D04D-6A6A-4D20-95BA-44DCE962C5D9}"/>
    <cellStyle name="Currency 5 3 5 4 4" xfId="19547" xr:uid="{1F4301D7-9911-409C-8EC4-B79CD88EC765}"/>
    <cellStyle name="Currency 5 3 5 4 4 2" xfId="33239" xr:uid="{3514A414-FB24-469F-8A54-6E021565B754}"/>
    <cellStyle name="Currency 5 3 5 4 4 3" xfId="48123" xr:uid="{E9592157-C265-40A7-929A-3B72284E0483}"/>
    <cellStyle name="Currency 5 3 5 4 5" xfId="12703" xr:uid="{6032B547-CFE2-4742-8D46-2DF515F2BFD2}"/>
    <cellStyle name="Currency 5 3 5 4 6" xfId="26393" xr:uid="{4B2E7F6E-BA0F-40C5-A473-11F47F793AC0}"/>
    <cellStyle name="Currency 5 3 5 4 7" xfId="41277" xr:uid="{30372363-75A5-4A2C-BEA5-92F797747B5A}"/>
    <cellStyle name="Currency 5 3 5 5" xfId="7565" xr:uid="{4DD8A360-4EA6-4CA7-9E9D-0FA85435A324}"/>
    <cellStyle name="Currency 5 3 5 5 2" xfId="10987" xr:uid="{367E72AF-197C-4A96-8562-9F1853DA3969}"/>
    <cellStyle name="Currency 5 3 5 5 2 2" xfId="24677" xr:uid="{39892E42-CC8B-4EF3-B963-78B7636D5151}"/>
    <cellStyle name="Currency 5 3 5 5 2 2 2" xfId="38369" xr:uid="{B0E402C2-DED4-4078-A065-672B15CA245A}"/>
    <cellStyle name="Currency 5 3 5 5 2 2 3" xfId="53253" xr:uid="{520B6ED7-02EA-448E-BF27-ABBFD03FC004}"/>
    <cellStyle name="Currency 5 3 5 5 2 3" xfId="17833" xr:uid="{8C2017D0-C318-48BB-B491-767BEF46726F}"/>
    <cellStyle name="Currency 5 3 5 5 2 4" xfId="31523" xr:uid="{F0A6F0EC-1B68-4556-963A-F3B96E54C4C2}"/>
    <cellStyle name="Currency 5 3 5 5 2 5" xfId="46407" xr:uid="{B7B29516-A166-4528-82B3-DB3585FFB3B8}"/>
    <cellStyle name="Currency 5 3 5 5 3" xfId="21255" xr:uid="{794782B8-A1C2-45A8-9996-5673D48D5EC8}"/>
    <cellStyle name="Currency 5 3 5 5 3 2" xfId="34947" xr:uid="{8FB97A5C-0939-4FD0-9794-5FDA71613C13}"/>
    <cellStyle name="Currency 5 3 5 5 3 3" xfId="49831" xr:uid="{48E8CEF3-D8D1-418E-B22B-468D22F115FB}"/>
    <cellStyle name="Currency 5 3 5 5 4" xfId="14411" xr:uid="{65F7EDF1-BC19-4C08-8EE4-9BDE4A9F9BA7}"/>
    <cellStyle name="Currency 5 3 5 5 5" xfId="28101" xr:uid="{9980AEBE-BCA3-407C-B2A0-C1293C4C1098}"/>
    <cellStyle name="Currency 5 3 5 5 6" xfId="42985" xr:uid="{19F99C92-1750-4EB6-B7DC-82C6A4F3D0B4}"/>
    <cellStyle name="Currency 5 3 5 6" xfId="9275" xr:uid="{C3F5E198-D209-4A17-A834-7A68C36CBF0B}"/>
    <cellStyle name="Currency 5 3 5 6 2" xfId="22965" xr:uid="{AA4F0610-EDE6-480B-B23F-D1E3054DEC0B}"/>
    <cellStyle name="Currency 5 3 5 6 2 2" xfId="36657" xr:uid="{BEF7D7A8-54D1-42B4-A07F-DEC6217D92FD}"/>
    <cellStyle name="Currency 5 3 5 6 2 3" xfId="51541" xr:uid="{89B43D81-40CA-4693-94EB-CCC099CE9DDB}"/>
    <cellStyle name="Currency 5 3 5 6 3" xfId="16121" xr:uid="{CFDBFCFA-9324-4683-9F5C-0D2B89503F3A}"/>
    <cellStyle name="Currency 5 3 5 6 4" xfId="29811" xr:uid="{D0D6C493-54B8-4182-87EC-2A29ED16DBC3}"/>
    <cellStyle name="Currency 5 3 5 6 5" xfId="44695" xr:uid="{9CD43344-5ACE-43A3-9DFB-6CBA1A62B3B8}"/>
    <cellStyle name="Currency 5 3 5 7" xfId="19543" xr:uid="{6DBFBEDD-1F0F-4755-8A85-0A852A2ABCF8}"/>
    <cellStyle name="Currency 5 3 5 7 2" xfId="33235" xr:uid="{67144004-7E34-489D-8D5D-B7627754D6A5}"/>
    <cellStyle name="Currency 5 3 5 7 3" xfId="48119" xr:uid="{A10DA7FF-8753-4E09-9B19-29E5594CC53B}"/>
    <cellStyle name="Currency 5 3 5 8" xfId="12699" xr:uid="{F5C863ED-2B67-44BE-B1D8-DCFF28533372}"/>
    <cellStyle name="Currency 5 3 5 9" xfId="26389" xr:uid="{36717C75-694E-44FE-AD8F-6980580EB487}"/>
    <cellStyle name="Currency 5 3 6" xfId="5857" xr:uid="{DE4C3B85-0F37-4A4D-A95F-1633C29DBC0B}"/>
    <cellStyle name="Currency 5 3 6 10" xfId="41278" xr:uid="{464D9B31-66A4-4335-ABC6-FCFF17A4EBCD}"/>
    <cellStyle name="Currency 5 3 6 2" xfId="5858" xr:uid="{7B086182-A228-49A9-9F2E-4A404D1EDCDB}"/>
    <cellStyle name="Currency 5 3 6 2 2" xfId="5859" xr:uid="{6645AEC2-AF43-4D64-BE97-B5688E640843}"/>
    <cellStyle name="Currency 5 3 6 2 2 2" xfId="7572" xr:uid="{01062F0D-0E55-4CF6-9FF7-74A07BABAC92}"/>
    <cellStyle name="Currency 5 3 6 2 2 2 2" xfId="10994" xr:uid="{8CFEAED6-3FFD-486D-A729-D274E8F4F96C}"/>
    <cellStyle name="Currency 5 3 6 2 2 2 2 2" xfId="24684" xr:uid="{FEF9F3EB-6EA1-4B7C-AF51-ACB159036838}"/>
    <cellStyle name="Currency 5 3 6 2 2 2 2 2 2" xfId="38376" xr:uid="{2F689FBC-F450-4B68-B4CE-E86A833A7941}"/>
    <cellStyle name="Currency 5 3 6 2 2 2 2 2 3" xfId="53260" xr:uid="{FA9B00B2-9439-4E16-9276-ABA6F01503CD}"/>
    <cellStyle name="Currency 5 3 6 2 2 2 2 3" xfId="17840" xr:uid="{4CFC38BE-A20D-4C78-9EE4-2DE20F82A04E}"/>
    <cellStyle name="Currency 5 3 6 2 2 2 2 4" xfId="31530" xr:uid="{B6DCC361-7CEF-49F4-BDE8-4E0BFC335BE8}"/>
    <cellStyle name="Currency 5 3 6 2 2 2 2 5" xfId="46414" xr:uid="{BA401140-5DE7-4F67-A921-5669342EA8D4}"/>
    <cellStyle name="Currency 5 3 6 2 2 2 3" xfId="21262" xr:uid="{07675DCF-C912-4C8C-9F1B-0FC8785CFCF8}"/>
    <cellStyle name="Currency 5 3 6 2 2 2 3 2" xfId="34954" xr:uid="{8096EC9D-B7AB-49E5-AE38-890653D363B0}"/>
    <cellStyle name="Currency 5 3 6 2 2 2 3 3" xfId="49838" xr:uid="{82EA734F-A00B-4802-8E13-05DEA63DF6FD}"/>
    <cellStyle name="Currency 5 3 6 2 2 2 4" xfId="14418" xr:uid="{9F606874-5D98-4B90-95EE-6F0D5374833B}"/>
    <cellStyle name="Currency 5 3 6 2 2 2 5" xfId="28108" xr:uid="{8D14D653-5EFE-4E92-BF5D-8300FE93943B}"/>
    <cellStyle name="Currency 5 3 6 2 2 2 6" xfId="42992" xr:uid="{0EE706ED-63C4-4342-B1EF-B690FFB2872B}"/>
    <cellStyle name="Currency 5 3 6 2 2 3" xfId="9282" xr:uid="{CC34A8E1-4807-48EF-B8A9-323B09F161E0}"/>
    <cellStyle name="Currency 5 3 6 2 2 3 2" xfId="22972" xr:uid="{759FEF48-CD11-407E-9100-C48DFB7642CF}"/>
    <cellStyle name="Currency 5 3 6 2 2 3 2 2" xfId="36664" xr:uid="{DEE7180A-1C44-4FB1-AAAE-54A408117FFA}"/>
    <cellStyle name="Currency 5 3 6 2 2 3 2 3" xfId="51548" xr:uid="{972B4DEA-81C3-48B3-A818-A9D9CD2AF15A}"/>
    <cellStyle name="Currency 5 3 6 2 2 3 3" xfId="16128" xr:uid="{871280CD-F7A5-4A0D-A892-4DAE92E1FBA9}"/>
    <cellStyle name="Currency 5 3 6 2 2 3 4" xfId="29818" xr:uid="{35C6138E-422C-4B4E-9514-87DF65F2D860}"/>
    <cellStyle name="Currency 5 3 6 2 2 3 5" xfId="44702" xr:uid="{6C58A893-3C5C-4D75-A6B8-BAB003B04E7D}"/>
    <cellStyle name="Currency 5 3 6 2 2 4" xfId="19550" xr:uid="{B2315258-4E86-4550-B266-2B28B3EF337D}"/>
    <cellStyle name="Currency 5 3 6 2 2 4 2" xfId="33242" xr:uid="{7B69A385-8829-4866-8964-30F8E93047D6}"/>
    <cellStyle name="Currency 5 3 6 2 2 4 3" xfId="48126" xr:uid="{83193CA9-91C1-4C93-AF67-F1793E92E421}"/>
    <cellStyle name="Currency 5 3 6 2 2 5" xfId="12706" xr:uid="{BE4648D3-9A6C-46B9-AD46-75ED0E4844D9}"/>
    <cellStyle name="Currency 5 3 6 2 2 6" xfId="26396" xr:uid="{CDEB6EAB-166A-47E8-8CF2-8720B3C87466}"/>
    <cellStyle name="Currency 5 3 6 2 2 7" xfId="41280" xr:uid="{D53B0303-9E07-4852-A463-E8C99C7A70E2}"/>
    <cellStyle name="Currency 5 3 6 2 3" xfId="7571" xr:uid="{1C2B0C14-4790-42D8-A1BB-B07850C4581A}"/>
    <cellStyle name="Currency 5 3 6 2 3 2" xfId="10993" xr:uid="{BF44AD84-98BD-4930-A55E-FB4869D9CF5E}"/>
    <cellStyle name="Currency 5 3 6 2 3 2 2" xfId="24683" xr:uid="{DD03D5EE-25A6-4B21-9C46-695C9362ABF7}"/>
    <cellStyle name="Currency 5 3 6 2 3 2 2 2" xfId="38375" xr:uid="{B9A2DD12-06F1-4470-807C-AC99C103A63D}"/>
    <cellStyle name="Currency 5 3 6 2 3 2 2 3" xfId="53259" xr:uid="{24131F38-5F8B-4A64-91A4-2091646C8FB2}"/>
    <cellStyle name="Currency 5 3 6 2 3 2 3" xfId="17839" xr:uid="{BE6E14E4-7BF4-4732-A630-C1FC24673748}"/>
    <cellStyle name="Currency 5 3 6 2 3 2 4" xfId="31529" xr:uid="{DE7E725A-4067-42B6-9D3A-B6B6645AC01D}"/>
    <cellStyle name="Currency 5 3 6 2 3 2 5" xfId="46413" xr:uid="{C266DFDE-C7B1-4087-8B91-B388FE056C9D}"/>
    <cellStyle name="Currency 5 3 6 2 3 3" xfId="21261" xr:uid="{AA433733-8321-4F65-A797-AD54A8C2682B}"/>
    <cellStyle name="Currency 5 3 6 2 3 3 2" xfId="34953" xr:uid="{DEE68DBE-086C-441E-A0CF-B7C386E66A93}"/>
    <cellStyle name="Currency 5 3 6 2 3 3 3" xfId="49837" xr:uid="{BC02D94D-CD4A-4902-A454-E3BB92D6D339}"/>
    <cellStyle name="Currency 5 3 6 2 3 4" xfId="14417" xr:uid="{BFEEA984-E9B7-49E4-A36E-9B2C3EE69B66}"/>
    <cellStyle name="Currency 5 3 6 2 3 5" xfId="28107" xr:uid="{830C408E-CBF6-4809-90C6-3C63991D2960}"/>
    <cellStyle name="Currency 5 3 6 2 3 6" xfId="42991" xr:uid="{CDDBACE9-7651-478A-A6F0-EFD600281308}"/>
    <cellStyle name="Currency 5 3 6 2 4" xfId="9281" xr:uid="{537E225A-813E-47D7-9176-46B582BBDA1D}"/>
    <cellStyle name="Currency 5 3 6 2 4 2" xfId="22971" xr:uid="{CC0C480A-C762-4864-98DB-7DABC0393E60}"/>
    <cellStyle name="Currency 5 3 6 2 4 2 2" xfId="36663" xr:uid="{EBD095D2-A725-4EC5-A679-6A472D78DD30}"/>
    <cellStyle name="Currency 5 3 6 2 4 2 3" xfId="51547" xr:uid="{2C57DDE0-6468-4EF6-8589-997DF797CB29}"/>
    <cellStyle name="Currency 5 3 6 2 4 3" xfId="16127" xr:uid="{6E230308-231D-4253-8E80-A5FF7C523A47}"/>
    <cellStyle name="Currency 5 3 6 2 4 4" xfId="29817" xr:uid="{0B9B79D6-E885-49D9-9362-99D22340C1AA}"/>
    <cellStyle name="Currency 5 3 6 2 4 5" xfId="44701" xr:uid="{0560B878-4D33-485E-B059-A07B5B90A25A}"/>
    <cellStyle name="Currency 5 3 6 2 5" xfId="19549" xr:uid="{5EAA2EFD-EAAE-4B38-BC53-95A9D9961CE4}"/>
    <cellStyle name="Currency 5 3 6 2 5 2" xfId="33241" xr:uid="{BD10C8FA-FBCA-4B3E-B0AB-172AD233461F}"/>
    <cellStyle name="Currency 5 3 6 2 5 3" xfId="48125" xr:uid="{C5F6E0B7-4C3A-4DC8-A4ED-0D19B458906E}"/>
    <cellStyle name="Currency 5 3 6 2 6" xfId="12705" xr:uid="{B086BCAB-72A8-4518-8541-A09B5C5E1D4C}"/>
    <cellStyle name="Currency 5 3 6 2 7" xfId="26395" xr:uid="{AEE97CFE-607B-4726-9900-C6B64C6FD18C}"/>
    <cellStyle name="Currency 5 3 6 2 8" xfId="41279" xr:uid="{D94A83B5-448B-4F11-B84D-5EA96E54D292}"/>
    <cellStyle name="Currency 5 3 6 3" xfId="5860" xr:uid="{E69FE330-9258-4C53-B36F-C285DE1772E7}"/>
    <cellStyle name="Currency 5 3 6 3 2" xfId="7573" xr:uid="{410EC6D6-B00D-41AB-A351-D8DBE4B8BF09}"/>
    <cellStyle name="Currency 5 3 6 3 2 2" xfId="10995" xr:uid="{9CFB057D-E510-496C-ADFC-460482761BDF}"/>
    <cellStyle name="Currency 5 3 6 3 2 2 2" xfId="24685" xr:uid="{AF1F4E50-7B33-434F-A950-459C177AE382}"/>
    <cellStyle name="Currency 5 3 6 3 2 2 2 2" xfId="38377" xr:uid="{CF799610-5E5B-4620-A53B-158FB539530B}"/>
    <cellStyle name="Currency 5 3 6 3 2 2 2 3" xfId="53261" xr:uid="{0559D84C-0714-457C-9991-8E1A3EA9E239}"/>
    <cellStyle name="Currency 5 3 6 3 2 2 3" xfId="17841" xr:uid="{7D876DEB-4B2B-4E4F-87D9-8602A65477F8}"/>
    <cellStyle name="Currency 5 3 6 3 2 2 4" xfId="31531" xr:uid="{61BA4F1D-89DF-42CD-8D9C-C0933116AEE1}"/>
    <cellStyle name="Currency 5 3 6 3 2 2 5" xfId="46415" xr:uid="{93DE5FEE-726F-4FB1-B039-6397C1A084D7}"/>
    <cellStyle name="Currency 5 3 6 3 2 3" xfId="21263" xr:uid="{4A7C86F5-E26B-4C0C-BD54-57E4A037A81A}"/>
    <cellStyle name="Currency 5 3 6 3 2 3 2" xfId="34955" xr:uid="{52E36F5E-1399-4BB7-85FD-E9E4574C780C}"/>
    <cellStyle name="Currency 5 3 6 3 2 3 3" xfId="49839" xr:uid="{F88A18AE-7C36-4F9A-9ABE-0303712D8A2B}"/>
    <cellStyle name="Currency 5 3 6 3 2 4" xfId="14419" xr:uid="{AB62BB4D-C01F-4B45-949A-FDBDACAD5ED6}"/>
    <cellStyle name="Currency 5 3 6 3 2 5" xfId="28109" xr:uid="{321B3833-2935-45BD-843D-901A86080EEB}"/>
    <cellStyle name="Currency 5 3 6 3 2 6" xfId="42993" xr:uid="{97061E99-2ADA-4898-A63C-342528619BB9}"/>
    <cellStyle name="Currency 5 3 6 3 3" xfId="9283" xr:uid="{A71A4744-9DB9-46E6-BFCA-47B4680B52CF}"/>
    <cellStyle name="Currency 5 3 6 3 3 2" xfId="22973" xr:uid="{624A4085-3759-483D-8421-FCC2BEAB940B}"/>
    <cellStyle name="Currency 5 3 6 3 3 2 2" xfId="36665" xr:uid="{1ED1545D-2623-4A0A-BF8D-B105D2714A77}"/>
    <cellStyle name="Currency 5 3 6 3 3 2 3" xfId="51549" xr:uid="{9482ABFC-7D09-4698-9DAA-D459A50F0D1C}"/>
    <cellStyle name="Currency 5 3 6 3 3 3" xfId="16129" xr:uid="{32E5AEF4-1ECD-4CDB-A5C2-5544DE5AB9F9}"/>
    <cellStyle name="Currency 5 3 6 3 3 4" xfId="29819" xr:uid="{05BF62B7-F3B4-4090-BBED-6E4459C302D4}"/>
    <cellStyle name="Currency 5 3 6 3 3 5" xfId="44703" xr:uid="{3EEFCF90-9FF7-4ED6-8C21-5960930F9E36}"/>
    <cellStyle name="Currency 5 3 6 3 4" xfId="19551" xr:uid="{4D85F1D1-CD8C-4B46-83AA-30D987F08602}"/>
    <cellStyle name="Currency 5 3 6 3 4 2" xfId="33243" xr:uid="{29793132-5B06-45E9-A8A5-63843F2E23F9}"/>
    <cellStyle name="Currency 5 3 6 3 4 3" xfId="48127" xr:uid="{7535CDEF-72D5-47B3-A5A9-2C3739E46206}"/>
    <cellStyle name="Currency 5 3 6 3 5" xfId="12707" xr:uid="{8ACA8008-097A-4A21-BB0F-833945CFC3A4}"/>
    <cellStyle name="Currency 5 3 6 3 6" xfId="26397" xr:uid="{B6317836-DBE4-48BC-B533-876905237254}"/>
    <cellStyle name="Currency 5 3 6 3 7" xfId="41281" xr:uid="{E060161F-6322-4B80-A830-9724692CBF32}"/>
    <cellStyle name="Currency 5 3 6 4" xfId="5861" xr:uid="{75317E7B-3EB1-4BCD-BCE2-E41DD3071D38}"/>
    <cellStyle name="Currency 5 3 6 4 2" xfId="7574" xr:uid="{C20A361A-082D-4433-84CA-069C133B8DE0}"/>
    <cellStyle name="Currency 5 3 6 4 2 2" xfId="10996" xr:uid="{81F42F8D-F14D-4BF2-BA12-01916A1473F2}"/>
    <cellStyle name="Currency 5 3 6 4 2 2 2" xfId="24686" xr:uid="{610F5A35-2585-41CD-8740-F37CA04DC695}"/>
    <cellStyle name="Currency 5 3 6 4 2 2 2 2" xfId="38378" xr:uid="{F0436291-0288-4ED9-8A9E-CDC0726D28E2}"/>
    <cellStyle name="Currency 5 3 6 4 2 2 2 3" xfId="53262" xr:uid="{FA779FD1-9099-4470-863D-36DAB3EF1EDA}"/>
    <cellStyle name="Currency 5 3 6 4 2 2 3" xfId="17842" xr:uid="{7A857918-C5F3-4B88-A97E-1B2C1512CBEA}"/>
    <cellStyle name="Currency 5 3 6 4 2 2 4" xfId="31532" xr:uid="{CB3D59EF-31E6-4CE2-9B3D-9EB02F6FFC0C}"/>
    <cellStyle name="Currency 5 3 6 4 2 2 5" xfId="46416" xr:uid="{A55E24C3-5299-4420-9D81-CAC77900BC37}"/>
    <cellStyle name="Currency 5 3 6 4 2 3" xfId="21264" xr:uid="{BFAD411A-D32E-4463-A8B4-E211316A7EB4}"/>
    <cellStyle name="Currency 5 3 6 4 2 3 2" xfId="34956" xr:uid="{2220B085-303D-44BB-A88F-515A29BF25E6}"/>
    <cellStyle name="Currency 5 3 6 4 2 3 3" xfId="49840" xr:uid="{45F56DFE-4490-47EB-AB4B-312F3DCB64B0}"/>
    <cellStyle name="Currency 5 3 6 4 2 4" xfId="14420" xr:uid="{297E5523-A1BA-4250-8B13-6E3F7E752E22}"/>
    <cellStyle name="Currency 5 3 6 4 2 5" xfId="28110" xr:uid="{B1D08EDD-DA42-408F-9D2B-66F8F9501991}"/>
    <cellStyle name="Currency 5 3 6 4 2 6" xfId="42994" xr:uid="{377B8CD9-D65B-417C-9E8C-25697ED08F7B}"/>
    <cellStyle name="Currency 5 3 6 4 3" xfId="9284" xr:uid="{B7F259EC-2F52-4049-A065-FD09487C06DB}"/>
    <cellStyle name="Currency 5 3 6 4 3 2" xfId="22974" xr:uid="{9C9E40F3-40B5-413C-905F-57FEB9E8B4AD}"/>
    <cellStyle name="Currency 5 3 6 4 3 2 2" xfId="36666" xr:uid="{076813F4-C895-4C05-AD19-B2D50D87A563}"/>
    <cellStyle name="Currency 5 3 6 4 3 2 3" xfId="51550" xr:uid="{25A3E3EA-C444-40F6-A66C-F42826C575AB}"/>
    <cellStyle name="Currency 5 3 6 4 3 3" xfId="16130" xr:uid="{0541F603-C9FD-42E9-9E26-E56F106B6651}"/>
    <cellStyle name="Currency 5 3 6 4 3 4" xfId="29820" xr:uid="{08C8A568-BE31-4C55-8624-87F783185713}"/>
    <cellStyle name="Currency 5 3 6 4 3 5" xfId="44704" xr:uid="{10ED632E-C8F2-4512-82C1-A26A8098C1F5}"/>
    <cellStyle name="Currency 5 3 6 4 4" xfId="19552" xr:uid="{49DB7D39-11C8-47C6-B90C-9B26878F07F2}"/>
    <cellStyle name="Currency 5 3 6 4 4 2" xfId="33244" xr:uid="{3214EB07-7FEA-40F4-8CDA-2DAB550798F8}"/>
    <cellStyle name="Currency 5 3 6 4 4 3" xfId="48128" xr:uid="{E7850F89-B6A0-48B3-986F-5F99B02BB611}"/>
    <cellStyle name="Currency 5 3 6 4 5" xfId="12708" xr:uid="{B3859B7B-695E-4008-9325-C475C0F58D4D}"/>
    <cellStyle name="Currency 5 3 6 4 6" xfId="26398" xr:uid="{248FFE93-EC00-4898-A8AF-E4A096E4D4B3}"/>
    <cellStyle name="Currency 5 3 6 4 7" xfId="41282" xr:uid="{F4FC7D2A-6BC6-4C32-8A89-19C866B71B8B}"/>
    <cellStyle name="Currency 5 3 6 5" xfId="7570" xr:uid="{E2B68DE4-D243-4178-ACAC-78B13D29608B}"/>
    <cellStyle name="Currency 5 3 6 5 2" xfId="10992" xr:uid="{317499B1-B262-47AE-BA67-07CB49F4A750}"/>
    <cellStyle name="Currency 5 3 6 5 2 2" xfId="24682" xr:uid="{2F99A8EB-E50F-4B18-9A6E-C88BBE858680}"/>
    <cellStyle name="Currency 5 3 6 5 2 2 2" xfId="38374" xr:uid="{E746F425-44C9-493C-8585-AF468F030E20}"/>
    <cellStyle name="Currency 5 3 6 5 2 2 3" xfId="53258" xr:uid="{FFF8E1D1-CF00-4E31-A964-05091FFA9524}"/>
    <cellStyle name="Currency 5 3 6 5 2 3" xfId="17838" xr:uid="{D8A6B030-4A48-4C2A-9178-E0D98C7F1F4F}"/>
    <cellStyle name="Currency 5 3 6 5 2 4" xfId="31528" xr:uid="{CE1A2EA7-0C95-41DA-B812-9C19F6FE7CE3}"/>
    <cellStyle name="Currency 5 3 6 5 2 5" xfId="46412" xr:uid="{74229B66-A483-4D83-BFFB-1500FA250286}"/>
    <cellStyle name="Currency 5 3 6 5 3" xfId="21260" xr:uid="{82BDFBA9-3592-40D1-AA71-48BA9E1C1575}"/>
    <cellStyle name="Currency 5 3 6 5 3 2" xfId="34952" xr:uid="{CC408B31-0E9A-42D0-8836-96335D493852}"/>
    <cellStyle name="Currency 5 3 6 5 3 3" xfId="49836" xr:uid="{34245A6D-7A5A-41C7-9954-C04AA59479F6}"/>
    <cellStyle name="Currency 5 3 6 5 4" xfId="14416" xr:uid="{5FC34E09-C57A-44C6-A707-FA156DA9738E}"/>
    <cellStyle name="Currency 5 3 6 5 5" xfId="28106" xr:uid="{055B307B-52B3-4160-9DEA-3A8FEA5FEF69}"/>
    <cellStyle name="Currency 5 3 6 5 6" xfId="42990" xr:uid="{77E6028E-2798-4E15-AB2B-79AD21DABF30}"/>
    <cellStyle name="Currency 5 3 6 6" xfId="9280" xr:uid="{4AF61C24-8D2B-42E9-98CB-47CF5CA0F5DA}"/>
    <cellStyle name="Currency 5 3 6 6 2" xfId="22970" xr:uid="{15E6AF9B-F71B-4FEB-9A58-1C6E1CA63710}"/>
    <cellStyle name="Currency 5 3 6 6 2 2" xfId="36662" xr:uid="{51866D9B-4203-4DB6-972D-1F9BB6E6B969}"/>
    <cellStyle name="Currency 5 3 6 6 2 3" xfId="51546" xr:uid="{5317B6AB-641F-42D1-94B7-0EFBFF452468}"/>
    <cellStyle name="Currency 5 3 6 6 3" xfId="16126" xr:uid="{107DC081-04B7-42A1-9B5D-5C2AC71DF308}"/>
    <cellStyle name="Currency 5 3 6 6 4" xfId="29816" xr:uid="{76FD6DEE-0BE6-45C4-88CA-2297D7CB286A}"/>
    <cellStyle name="Currency 5 3 6 6 5" xfId="44700" xr:uid="{8093D124-7D7B-401D-81B9-42D6D155BBFE}"/>
    <cellStyle name="Currency 5 3 6 7" xfId="19548" xr:uid="{8C373942-1FA3-4064-84D6-A01EC9AFD870}"/>
    <cellStyle name="Currency 5 3 6 7 2" xfId="33240" xr:uid="{F1E332EA-7776-402D-B119-C3754CE3EDDB}"/>
    <cellStyle name="Currency 5 3 6 7 3" xfId="48124" xr:uid="{CE89F32A-54FF-46F3-93CE-C94FCD781692}"/>
    <cellStyle name="Currency 5 3 6 8" xfId="12704" xr:uid="{E69A6ACD-1D6A-401E-8130-1620B5727E03}"/>
    <cellStyle name="Currency 5 3 6 9" xfId="26394" xr:uid="{D4EB079F-FB42-493C-8090-EFF95E729DD7}"/>
    <cellStyle name="Currency 5 3 7" xfId="5862" xr:uid="{3FF357AD-D2FF-481A-98E7-7E37C5800A79}"/>
    <cellStyle name="Currency 5 3 7 2" xfId="5863" xr:uid="{C1A76EC3-751F-4F53-84AB-89A1CA46E1C5}"/>
    <cellStyle name="Currency 5 3 7 2 2" xfId="7576" xr:uid="{2292A01C-2363-42AE-860F-EA1BF7920AA7}"/>
    <cellStyle name="Currency 5 3 7 2 2 2" xfId="10998" xr:uid="{19C13078-C83B-435C-88E3-42A9B675C690}"/>
    <cellStyle name="Currency 5 3 7 2 2 2 2" xfId="24688" xr:uid="{FACE7AE5-E9B4-4371-BBBE-999E97565B0D}"/>
    <cellStyle name="Currency 5 3 7 2 2 2 2 2" xfId="38380" xr:uid="{13D6419D-8C36-434E-A68D-8B1F3ECD19A1}"/>
    <cellStyle name="Currency 5 3 7 2 2 2 2 3" xfId="53264" xr:uid="{3983CB70-F8E0-41E0-9719-0E0CD42E9ECA}"/>
    <cellStyle name="Currency 5 3 7 2 2 2 3" xfId="17844" xr:uid="{C5B1DB4C-BB84-435F-8F4F-6986542E7E45}"/>
    <cellStyle name="Currency 5 3 7 2 2 2 4" xfId="31534" xr:uid="{83043415-879F-4F73-841A-57A24217E6AF}"/>
    <cellStyle name="Currency 5 3 7 2 2 2 5" xfId="46418" xr:uid="{D81AB1F1-9C1F-42E5-994E-2FFB8360CA3E}"/>
    <cellStyle name="Currency 5 3 7 2 2 3" xfId="21266" xr:uid="{CC4C262D-B714-4659-A1E4-F9CFBAB7ABF4}"/>
    <cellStyle name="Currency 5 3 7 2 2 3 2" xfId="34958" xr:uid="{96B4D056-10A8-496F-821E-909AD779B9C5}"/>
    <cellStyle name="Currency 5 3 7 2 2 3 3" xfId="49842" xr:uid="{06EB954A-7446-4741-AD40-B7A22E026B16}"/>
    <cellStyle name="Currency 5 3 7 2 2 4" xfId="14422" xr:uid="{20852C03-E6B4-4A39-A046-940FCA636FED}"/>
    <cellStyle name="Currency 5 3 7 2 2 5" xfId="28112" xr:uid="{500EDF23-7C32-49FB-93CB-17BB4E8CF32A}"/>
    <cellStyle name="Currency 5 3 7 2 2 6" xfId="42996" xr:uid="{EDAC77B2-57BB-4D73-A25B-961D681CFB11}"/>
    <cellStyle name="Currency 5 3 7 2 3" xfId="9286" xr:uid="{61D30E32-D9CF-4184-8402-CD55E9EFF36B}"/>
    <cellStyle name="Currency 5 3 7 2 3 2" xfId="22976" xr:uid="{27749149-333F-429A-84D4-F729A0503CA4}"/>
    <cellStyle name="Currency 5 3 7 2 3 2 2" xfId="36668" xr:uid="{3A32FA9A-6BBB-4165-A0CD-C6A1E53BF18E}"/>
    <cellStyle name="Currency 5 3 7 2 3 2 3" xfId="51552" xr:uid="{B0E01E1C-920C-4593-A77A-A786FF1599BC}"/>
    <cellStyle name="Currency 5 3 7 2 3 3" xfId="16132" xr:uid="{A886D79E-3EAB-468F-BFB6-71AF88141AAF}"/>
    <cellStyle name="Currency 5 3 7 2 3 4" xfId="29822" xr:uid="{37D00525-9189-472D-B425-9EE5F1A6EEE5}"/>
    <cellStyle name="Currency 5 3 7 2 3 5" xfId="44706" xr:uid="{1C1846F1-154F-42F0-AD92-23ADFDD826A3}"/>
    <cellStyle name="Currency 5 3 7 2 4" xfId="19554" xr:uid="{4B35FE83-B17C-4849-8AEB-0BE71B071207}"/>
    <cellStyle name="Currency 5 3 7 2 4 2" xfId="33246" xr:uid="{C09E9BCC-D7C3-48E0-931E-161EE5B27CB8}"/>
    <cellStyle name="Currency 5 3 7 2 4 3" xfId="48130" xr:uid="{E6735533-576E-443B-A6E4-FBA6A8D9E41C}"/>
    <cellStyle name="Currency 5 3 7 2 5" xfId="12710" xr:uid="{557F25EE-1E8D-4D8C-8BDF-5AD8483D74D0}"/>
    <cellStyle name="Currency 5 3 7 2 6" xfId="26400" xr:uid="{A5909B47-C3DA-47CF-A56A-5FE24F1F0C20}"/>
    <cellStyle name="Currency 5 3 7 2 7" xfId="41284" xr:uid="{72350B07-D3D5-45AB-9CA4-052745DBBA99}"/>
    <cellStyle name="Currency 5 3 7 3" xfId="7575" xr:uid="{FFF58DAC-B6EE-47EE-87BE-DFA7A24496DF}"/>
    <cellStyle name="Currency 5 3 7 3 2" xfId="10997" xr:uid="{89327196-5EFD-45CD-824B-B391A85A3C6A}"/>
    <cellStyle name="Currency 5 3 7 3 2 2" xfId="24687" xr:uid="{053424E8-B7A6-4FF3-897C-C6C176EA3B6C}"/>
    <cellStyle name="Currency 5 3 7 3 2 2 2" xfId="38379" xr:uid="{756A3325-55C8-4F6D-82C8-150B971CA5C9}"/>
    <cellStyle name="Currency 5 3 7 3 2 2 3" xfId="53263" xr:uid="{7FFBAA91-FCF6-4AB1-94FC-11C4B8DDE81B}"/>
    <cellStyle name="Currency 5 3 7 3 2 3" xfId="17843" xr:uid="{FA38FC36-9CCF-4682-8F76-FD0CFDF49B26}"/>
    <cellStyle name="Currency 5 3 7 3 2 4" xfId="31533" xr:uid="{7F078848-8818-4EF6-9BA4-FE30863BF17F}"/>
    <cellStyle name="Currency 5 3 7 3 2 5" xfId="46417" xr:uid="{52E24EA9-C2B5-4DBB-BCDA-9DA65802A062}"/>
    <cellStyle name="Currency 5 3 7 3 3" xfId="21265" xr:uid="{42BC666B-9005-4C1A-8FA5-E427378BA658}"/>
    <cellStyle name="Currency 5 3 7 3 3 2" xfId="34957" xr:uid="{D689D971-4EFE-4DFC-8838-7A02E1609339}"/>
    <cellStyle name="Currency 5 3 7 3 3 3" xfId="49841" xr:uid="{6DA30382-5354-4D7C-BE1D-1474D9AE5989}"/>
    <cellStyle name="Currency 5 3 7 3 4" xfId="14421" xr:uid="{70BBA23B-CE90-4A40-90DA-B3142970330A}"/>
    <cellStyle name="Currency 5 3 7 3 5" xfId="28111" xr:uid="{A6859070-270C-4079-A791-9ADA51590198}"/>
    <cellStyle name="Currency 5 3 7 3 6" xfId="42995" xr:uid="{E77F9EAE-624B-4E24-853F-2E0DAE64F668}"/>
    <cellStyle name="Currency 5 3 7 4" xfId="9285" xr:uid="{E59CF593-910B-49CF-AA47-92F82E217BBA}"/>
    <cellStyle name="Currency 5 3 7 4 2" xfId="22975" xr:uid="{07AE0364-9EA4-49F5-9403-783EF36852A6}"/>
    <cellStyle name="Currency 5 3 7 4 2 2" xfId="36667" xr:uid="{931DBB06-9CAE-48D3-AC61-0BC9752F324C}"/>
    <cellStyle name="Currency 5 3 7 4 2 3" xfId="51551" xr:uid="{46F6DAC2-38A5-4BBF-82DD-A467082F80D6}"/>
    <cellStyle name="Currency 5 3 7 4 3" xfId="16131" xr:uid="{2569B4DC-3687-489D-98AC-F667453ED5F7}"/>
    <cellStyle name="Currency 5 3 7 4 4" xfId="29821" xr:uid="{32B9211D-B29B-4BE0-AD7F-980A9ED6B49F}"/>
    <cellStyle name="Currency 5 3 7 4 5" xfId="44705" xr:uid="{36F2650D-84B6-4E20-BD76-8CC7D01BA405}"/>
    <cellStyle name="Currency 5 3 7 5" xfId="19553" xr:uid="{BFABE68C-DFF7-4D89-9A27-CAE018286232}"/>
    <cellStyle name="Currency 5 3 7 5 2" xfId="33245" xr:uid="{335E181B-3E13-47C2-8A6D-AC6A86772FF1}"/>
    <cellStyle name="Currency 5 3 7 5 3" xfId="48129" xr:uid="{74EEA631-7593-4C3F-A87C-8297F2BC1123}"/>
    <cellStyle name="Currency 5 3 7 6" xfId="12709" xr:uid="{1D82247C-B86D-4B30-9BC9-95CFD06B4BB8}"/>
    <cellStyle name="Currency 5 3 7 7" xfId="26399" xr:uid="{109810FE-78B7-4311-B689-5F8F3B837113}"/>
    <cellStyle name="Currency 5 3 7 8" xfId="41283" xr:uid="{BC43919F-E679-444E-9038-5A8C7C33F9C0}"/>
    <cellStyle name="Currency 5 3 8" xfId="5864" xr:uid="{BBE5342C-AAAC-4C2D-8A8C-046E2760E665}"/>
    <cellStyle name="Currency 5 3 8 2" xfId="7577" xr:uid="{73C1B2AF-E644-4F3D-AC50-AA3B3F5BB505}"/>
    <cellStyle name="Currency 5 3 8 2 2" xfId="10999" xr:uid="{BF6CFBFE-0A5B-4CB2-BF62-2E88E59A7F39}"/>
    <cellStyle name="Currency 5 3 8 2 2 2" xfId="24689" xr:uid="{70577589-2DF5-4C70-865C-16D59A0DF4F9}"/>
    <cellStyle name="Currency 5 3 8 2 2 2 2" xfId="38381" xr:uid="{919F6827-3A1C-4C44-8F10-096C53F79C3C}"/>
    <cellStyle name="Currency 5 3 8 2 2 2 3" xfId="53265" xr:uid="{672A55C2-DA1A-45C4-8D4D-39B4A6D10120}"/>
    <cellStyle name="Currency 5 3 8 2 2 3" xfId="17845" xr:uid="{5AD76226-919D-45D7-98A9-15BD14D77B0D}"/>
    <cellStyle name="Currency 5 3 8 2 2 4" xfId="31535" xr:uid="{BC0416D8-9D70-4482-B9B4-B790AE469809}"/>
    <cellStyle name="Currency 5 3 8 2 2 5" xfId="46419" xr:uid="{A904810A-4C73-48D2-B5B7-336D0A430390}"/>
    <cellStyle name="Currency 5 3 8 2 3" xfId="21267" xr:uid="{374CE846-4F4D-487D-B392-3797A02D39DC}"/>
    <cellStyle name="Currency 5 3 8 2 3 2" xfId="34959" xr:uid="{BFAFED25-B1B2-448A-B75C-7FFF7C957EEA}"/>
    <cellStyle name="Currency 5 3 8 2 3 3" xfId="49843" xr:uid="{0DD039AC-FC2D-429A-A396-7312CD6C50E1}"/>
    <cellStyle name="Currency 5 3 8 2 4" xfId="14423" xr:uid="{D9AA0C18-E7C3-4CE3-B69D-CD11E9C9D668}"/>
    <cellStyle name="Currency 5 3 8 2 5" xfId="28113" xr:uid="{A560CF7A-6E2E-41FB-AA37-D72D22E1BECE}"/>
    <cellStyle name="Currency 5 3 8 2 6" xfId="42997" xr:uid="{30D56A1B-D0C0-4AC1-A89C-A0C99D7871B4}"/>
    <cellStyle name="Currency 5 3 8 3" xfId="9287" xr:uid="{2D791FA3-4829-46BB-B205-46528221B7A6}"/>
    <cellStyle name="Currency 5 3 8 3 2" xfId="22977" xr:uid="{A9A5EC03-9265-4539-8526-874985CCF2E6}"/>
    <cellStyle name="Currency 5 3 8 3 2 2" xfId="36669" xr:uid="{10D58963-2056-4C3B-B372-65DF8FCFB1D2}"/>
    <cellStyle name="Currency 5 3 8 3 2 3" xfId="51553" xr:uid="{4D80A0CC-E5BF-417C-8C32-6F40899616ED}"/>
    <cellStyle name="Currency 5 3 8 3 3" xfId="16133" xr:uid="{985E03CC-1579-462C-A3F1-B27C841642B3}"/>
    <cellStyle name="Currency 5 3 8 3 4" xfId="29823" xr:uid="{B2EBF3FD-1BAB-4C8C-925C-976038B3306B}"/>
    <cellStyle name="Currency 5 3 8 3 5" xfId="44707" xr:uid="{ACB3AD5B-98BB-420F-A884-5EB72738ACBA}"/>
    <cellStyle name="Currency 5 3 8 4" xfId="19555" xr:uid="{605F9B22-8317-4843-B660-07806B946C7F}"/>
    <cellStyle name="Currency 5 3 8 4 2" xfId="33247" xr:uid="{5BDE9450-934A-4101-889F-953F8497086F}"/>
    <cellStyle name="Currency 5 3 8 4 3" xfId="48131" xr:uid="{E41F73D6-5068-40CB-8749-7DF4CBE66175}"/>
    <cellStyle name="Currency 5 3 8 5" xfId="12711" xr:uid="{47DBAAE3-FFB6-497B-BB25-429C543D64FB}"/>
    <cellStyle name="Currency 5 3 8 6" xfId="26401" xr:uid="{A45B2EC7-9A2C-470F-B411-D9D5A655AB4B}"/>
    <cellStyle name="Currency 5 3 8 7" xfId="41285" xr:uid="{DB3B0626-97D6-49F2-966F-3CE81A061C19}"/>
    <cellStyle name="Currency 5 3 9" xfId="5865" xr:uid="{3915407E-66AB-496E-A24F-D7362507D9BE}"/>
    <cellStyle name="Currency 5 3 9 2" xfId="7578" xr:uid="{46660AFE-1811-4083-8CF1-185EAC0928DB}"/>
    <cellStyle name="Currency 5 3 9 2 2" xfId="11000" xr:uid="{5E158561-F836-4178-BFA5-5217AE7244C6}"/>
    <cellStyle name="Currency 5 3 9 2 2 2" xfId="24690" xr:uid="{58F81B1C-5D07-4F76-A897-8184A8A1352C}"/>
    <cellStyle name="Currency 5 3 9 2 2 2 2" xfId="38382" xr:uid="{BC823887-5897-4E93-994F-BEB372432421}"/>
    <cellStyle name="Currency 5 3 9 2 2 2 3" xfId="53266" xr:uid="{D2228A16-8DED-4FCA-A365-B373584858C0}"/>
    <cellStyle name="Currency 5 3 9 2 2 3" xfId="17846" xr:uid="{365014D3-3192-4065-8B1B-776F12D252FB}"/>
    <cellStyle name="Currency 5 3 9 2 2 4" xfId="31536" xr:uid="{3DF58CF0-F0D6-4A4A-B774-3DE589FB2238}"/>
    <cellStyle name="Currency 5 3 9 2 2 5" xfId="46420" xr:uid="{FEEA3E6E-F534-4908-82B4-B4F992A2547A}"/>
    <cellStyle name="Currency 5 3 9 2 3" xfId="21268" xr:uid="{A9D067C1-85B3-4819-8DD4-FA1440C97C50}"/>
    <cellStyle name="Currency 5 3 9 2 3 2" xfId="34960" xr:uid="{A8290EAD-0F8A-459C-A1EC-358D67488184}"/>
    <cellStyle name="Currency 5 3 9 2 3 3" xfId="49844" xr:uid="{C7A4CE95-C2CB-477E-BC14-FB82506E9F98}"/>
    <cellStyle name="Currency 5 3 9 2 4" xfId="14424" xr:uid="{5E515B55-72F1-4344-87D4-4B83B9B915C5}"/>
    <cellStyle name="Currency 5 3 9 2 5" xfId="28114" xr:uid="{6C872E12-1260-4A8D-B69C-DE8A07ADA740}"/>
    <cellStyle name="Currency 5 3 9 2 6" xfId="42998" xr:uid="{4DCF76EA-4421-41DD-B267-C6631DE072D2}"/>
    <cellStyle name="Currency 5 3 9 3" xfId="9288" xr:uid="{38BC3C8E-4195-4FAC-9ECB-C3656FEE4A58}"/>
    <cellStyle name="Currency 5 3 9 3 2" xfId="22978" xr:uid="{0FB78989-97D3-4D8E-96D6-D705692EA9FC}"/>
    <cellStyle name="Currency 5 3 9 3 2 2" xfId="36670" xr:uid="{9C007A73-5B32-40A4-A786-C76EA90411A0}"/>
    <cellStyle name="Currency 5 3 9 3 2 3" xfId="51554" xr:uid="{FBDA704E-B17D-4231-BA6C-E2EE44D464D9}"/>
    <cellStyle name="Currency 5 3 9 3 3" xfId="16134" xr:uid="{BABE8601-7BDA-4FB6-83B9-88656777DA8A}"/>
    <cellStyle name="Currency 5 3 9 3 4" xfId="29824" xr:uid="{17E7E9B4-2784-40BA-A290-CDA0D1FC55C2}"/>
    <cellStyle name="Currency 5 3 9 3 5" xfId="44708" xr:uid="{0AAFC4DA-9529-4EFB-B7A3-E43BABF0523B}"/>
    <cellStyle name="Currency 5 3 9 4" xfId="19556" xr:uid="{A2D8CCA8-5D11-48C2-BFB2-D95D7B573339}"/>
    <cellStyle name="Currency 5 3 9 4 2" xfId="33248" xr:uid="{2983A251-083F-45E6-9B5E-3703D88A0BE0}"/>
    <cellStyle name="Currency 5 3 9 4 3" xfId="48132" xr:uid="{9F66A2BA-9DDE-48B4-BA66-AF43A44378F0}"/>
    <cellStyle name="Currency 5 3 9 5" xfId="12712" xr:uid="{B4EE1161-0A20-4AEE-9B8A-1B9A6F56F888}"/>
    <cellStyle name="Currency 5 3 9 6" xfId="26402" xr:uid="{540DC021-A1CE-48EC-8E34-C9516E78B27F}"/>
    <cellStyle name="Currency 5 3 9 7" xfId="41286" xr:uid="{92C5F30A-81BC-41D3-AF62-DAD5E0CDEFEE}"/>
    <cellStyle name="Currency 5 4" xfId="4765" xr:uid="{3CFB9CC7-7753-4B9E-9DB3-0ECF0E9E2E1B}"/>
    <cellStyle name="Currency 5 4 10" xfId="19557" xr:uid="{32A95798-8131-468C-8F41-C8ADF9993464}"/>
    <cellStyle name="Currency 5 4 10 2" xfId="33249" xr:uid="{DFCAD00B-A067-4E67-A92B-5BDC4A52F6EB}"/>
    <cellStyle name="Currency 5 4 10 3" xfId="48133" xr:uid="{73002FB2-4C1E-467B-9C55-F6ACB9D4034E}"/>
    <cellStyle name="Currency 5 4 11" xfId="12713" xr:uid="{04F40BCF-A359-4813-B073-D6372755E232}"/>
    <cellStyle name="Currency 5 4 11 2" xfId="40209" xr:uid="{55427B00-9893-47EB-A829-2876A4C820BB}"/>
    <cellStyle name="Currency 5 4 12" xfId="26403" xr:uid="{FCE21F54-D2E3-430F-928C-C998F763D559}"/>
    <cellStyle name="Currency 5 4 13" xfId="41287" xr:uid="{6898FEB1-76E8-4E52-8E5F-634AA6BCB4DB}"/>
    <cellStyle name="Currency 5 4 14" xfId="5866" xr:uid="{78748E7E-091E-45AF-8C57-9A6CBD93F869}"/>
    <cellStyle name="Currency 5 4 2" xfId="5867" xr:uid="{5A2DC2BB-BE25-4CC6-B5C9-E0DF6C85A5EE}"/>
    <cellStyle name="Currency 5 4 2 10" xfId="12714" xr:uid="{9A4628BD-B5F5-48C2-B5A8-2F652E98EE87}"/>
    <cellStyle name="Currency 5 4 2 11" xfId="26404" xr:uid="{3E6877A4-5968-4922-884A-0DBFAE93EBDA}"/>
    <cellStyle name="Currency 5 4 2 12" xfId="41288" xr:uid="{4C245288-02EA-48B5-B47F-C70BE0B23FB7}"/>
    <cellStyle name="Currency 5 4 2 2" xfId="5868" xr:uid="{AC83F013-4D4A-45A5-952A-E9E37A9A8A43}"/>
    <cellStyle name="Currency 5 4 2 2 10" xfId="41289" xr:uid="{78ED817D-E39D-41E2-B21A-1E77D36B1D1C}"/>
    <cellStyle name="Currency 5 4 2 2 2" xfId="5869" xr:uid="{7FCF54AA-BD78-48BE-92FB-035490DE06F3}"/>
    <cellStyle name="Currency 5 4 2 2 2 2" xfId="5870" xr:uid="{E50D154C-B3AC-4F4C-ACD2-E28894D787DA}"/>
    <cellStyle name="Currency 5 4 2 2 2 2 2" xfId="7583" xr:uid="{38098ABF-70F0-45C4-8E46-D4542879801D}"/>
    <cellStyle name="Currency 5 4 2 2 2 2 2 2" xfId="11005" xr:uid="{C9E3524D-66D2-44FA-836E-60CE5B6B9A4A}"/>
    <cellStyle name="Currency 5 4 2 2 2 2 2 2 2" xfId="24695" xr:uid="{ACE5A573-F411-42DC-A2DF-7F82F83442B8}"/>
    <cellStyle name="Currency 5 4 2 2 2 2 2 2 2 2" xfId="38387" xr:uid="{4FCDFDF2-B52D-4A16-996B-5A6CD93FD087}"/>
    <cellStyle name="Currency 5 4 2 2 2 2 2 2 2 3" xfId="53271" xr:uid="{1D0B3819-5E96-4EDC-9D2A-6A983E35F7D2}"/>
    <cellStyle name="Currency 5 4 2 2 2 2 2 2 3" xfId="17851" xr:uid="{29056C5E-2877-4387-8A4A-BD2521938B8A}"/>
    <cellStyle name="Currency 5 4 2 2 2 2 2 2 4" xfId="31541" xr:uid="{38C50EDC-07AB-4CEF-9311-9D87604910C3}"/>
    <cellStyle name="Currency 5 4 2 2 2 2 2 2 5" xfId="46425" xr:uid="{3D06510C-559D-42E9-B49C-1F42B427D58E}"/>
    <cellStyle name="Currency 5 4 2 2 2 2 2 3" xfId="21273" xr:uid="{5E280352-2A2E-40F0-B059-DB380ADD941B}"/>
    <cellStyle name="Currency 5 4 2 2 2 2 2 3 2" xfId="34965" xr:uid="{B035CBDA-65AC-4F04-A174-585B619FD613}"/>
    <cellStyle name="Currency 5 4 2 2 2 2 2 3 3" xfId="49849" xr:uid="{12087C0F-325F-435D-B2A9-55B3E00B942A}"/>
    <cellStyle name="Currency 5 4 2 2 2 2 2 4" xfId="14429" xr:uid="{83B34F89-CD69-4E90-B013-529F54ADBC87}"/>
    <cellStyle name="Currency 5 4 2 2 2 2 2 5" xfId="28119" xr:uid="{46DE5BAC-3EF7-4148-BC8D-E01ECD5956C1}"/>
    <cellStyle name="Currency 5 4 2 2 2 2 2 6" xfId="43003" xr:uid="{EF555F37-A925-41ED-B26C-2C79461048E6}"/>
    <cellStyle name="Currency 5 4 2 2 2 2 3" xfId="9293" xr:uid="{B5811664-335C-4A2F-9D4A-4F375B4484BA}"/>
    <cellStyle name="Currency 5 4 2 2 2 2 3 2" xfId="22983" xr:uid="{8FE0E794-888A-439F-BEE1-CF20D8C52499}"/>
    <cellStyle name="Currency 5 4 2 2 2 2 3 2 2" xfId="36675" xr:uid="{02BCC12C-8846-49B6-98CD-781C3B5DBF09}"/>
    <cellStyle name="Currency 5 4 2 2 2 2 3 2 3" xfId="51559" xr:uid="{C6753F9A-E866-4155-A12F-264B8523981D}"/>
    <cellStyle name="Currency 5 4 2 2 2 2 3 3" xfId="16139" xr:uid="{C29CCEF4-7889-461E-A406-FB12743D3FE1}"/>
    <cellStyle name="Currency 5 4 2 2 2 2 3 4" xfId="29829" xr:uid="{6FD23A0C-2790-493A-BA4B-0BB732553BEB}"/>
    <cellStyle name="Currency 5 4 2 2 2 2 3 5" xfId="44713" xr:uid="{2E9CB01D-9FC6-4D76-9443-C73732A6BF79}"/>
    <cellStyle name="Currency 5 4 2 2 2 2 4" xfId="19561" xr:uid="{3421252D-B04F-4908-BCCA-8259F8208858}"/>
    <cellStyle name="Currency 5 4 2 2 2 2 4 2" xfId="33253" xr:uid="{33221919-3935-4A90-8C97-1C7B36BA7475}"/>
    <cellStyle name="Currency 5 4 2 2 2 2 4 3" xfId="48137" xr:uid="{F2853AEC-0211-4C0D-830A-5A4234DCE370}"/>
    <cellStyle name="Currency 5 4 2 2 2 2 5" xfId="12717" xr:uid="{C776EF6F-3358-43E3-9A24-E2030968D4CC}"/>
    <cellStyle name="Currency 5 4 2 2 2 2 6" xfId="26407" xr:uid="{023D6889-5C57-43E3-8494-67D17E769F3D}"/>
    <cellStyle name="Currency 5 4 2 2 2 2 7" xfId="41291" xr:uid="{D40D9BD2-2713-45CE-B862-C31B41FA4C1E}"/>
    <cellStyle name="Currency 5 4 2 2 2 3" xfId="7582" xr:uid="{28598995-BDD0-44AF-82FC-3E8038B35F5B}"/>
    <cellStyle name="Currency 5 4 2 2 2 3 2" xfId="11004" xr:uid="{664B0266-D0FB-482A-B351-3E525FF84613}"/>
    <cellStyle name="Currency 5 4 2 2 2 3 2 2" xfId="24694" xr:uid="{A83210D6-3C05-4B37-BCAC-F10E2B38858C}"/>
    <cellStyle name="Currency 5 4 2 2 2 3 2 2 2" xfId="38386" xr:uid="{14A4FEAA-989A-4614-87BA-5E8C72B046E0}"/>
    <cellStyle name="Currency 5 4 2 2 2 3 2 2 3" xfId="53270" xr:uid="{A16D446B-BF9D-49D3-B03D-3344A5D3C0B9}"/>
    <cellStyle name="Currency 5 4 2 2 2 3 2 3" xfId="17850" xr:uid="{1FE1E40F-12E1-4911-A9B2-71AE92AC722C}"/>
    <cellStyle name="Currency 5 4 2 2 2 3 2 4" xfId="31540" xr:uid="{28FCD0EB-4695-48B9-A36A-AE57FF78267E}"/>
    <cellStyle name="Currency 5 4 2 2 2 3 2 5" xfId="46424" xr:uid="{905EB201-96F6-4EDF-B0CE-4F19C578C7A3}"/>
    <cellStyle name="Currency 5 4 2 2 2 3 3" xfId="21272" xr:uid="{4A5535E5-0AF3-4FDD-B02E-C1FB43267F81}"/>
    <cellStyle name="Currency 5 4 2 2 2 3 3 2" xfId="34964" xr:uid="{12FC288E-3363-4AF7-AFC3-01F337A99654}"/>
    <cellStyle name="Currency 5 4 2 2 2 3 3 3" xfId="49848" xr:uid="{7DC7642F-15AF-41B3-9472-AEF48DDB9597}"/>
    <cellStyle name="Currency 5 4 2 2 2 3 4" xfId="14428" xr:uid="{E02792E5-FDCB-4982-8610-C9C4C4407A71}"/>
    <cellStyle name="Currency 5 4 2 2 2 3 5" xfId="28118" xr:uid="{3A4F28BD-1901-46F5-8428-60D4CFE078A4}"/>
    <cellStyle name="Currency 5 4 2 2 2 3 6" xfId="43002" xr:uid="{EA7F8C52-CDB6-4266-8617-7D98E5E02DAD}"/>
    <cellStyle name="Currency 5 4 2 2 2 4" xfId="9292" xr:uid="{05F0D7C9-FF76-4DA8-B85F-1B23B86CBA33}"/>
    <cellStyle name="Currency 5 4 2 2 2 4 2" xfId="22982" xr:uid="{D3874ADD-0380-4F72-ACC9-2C07669A672C}"/>
    <cellStyle name="Currency 5 4 2 2 2 4 2 2" xfId="36674" xr:uid="{724CE90F-3923-4C20-B38E-4D78AF779C59}"/>
    <cellStyle name="Currency 5 4 2 2 2 4 2 3" xfId="51558" xr:uid="{70F1D7F5-1452-4BE2-9F8D-9BCCF45A58EF}"/>
    <cellStyle name="Currency 5 4 2 2 2 4 3" xfId="16138" xr:uid="{A4E58855-1C07-4D25-ABDF-EC8E622BD12C}"/>
    <cellStyle name="Currency 5 4 2 2 2 4 4" xfId="29828" xr:uid="{B581B543-48BC-49C7-9638-403A1AC33D0E}"/>
    <cellStyle name="Currency 5 4 2 2 2 4 5" xfId="44712" xr:uid="{6C19D25B-CAEC-404F-971C-4B8B2F913718}"/>
    <cellStyle name="Currency 5 4 2 2 2 5" xfId="19560" xr:uid="{35E2AE0D-2F28-41EE-8C7F-CDF8176E38F3}"/>
    <cellStyle name="Currency 5 4 2 2 2 5 2" xfId="33252" xr:uid="{C3DFC235-9804-41C0-BCC6-0CE353D77EC8}"/>
    <cellStyle name="Currency 5 4 2 2 2 5 3" xfId="48136" xr:uid="{BA6F5B53-619E-44B6-8028-EC5E2E32BB38}"/>
    <cellStyle name="Currency 5 4 2 2 2 6" xfId="12716" xr:uid="{8C990CD4-234E-4291-9F52-3D4BD4B12431}"/>
    <cellStyle name="Currency 5 4 2 2 2 7" xfId="26406" xr:uid="{45E64AC9-A929-47EA-BBB8-E7E4CF2E158B}"/>
    <cellStyle name="Currency 5 4 2 2 2 8" xfId="41290" xr:uid="{9B92BDA9-5463-4182-90B1-08F3CC90EB84}"/>
    <cellStyle name="Currency 5 4 2 2 3" xfId="5871" xr:uid="{0D281691-58EF-4972-B122-FF11947B91FC}"/>
    <cellStyle name="Currency 5 4 2 2 3 2" xfId="7584" xr:uid="{5D136E42-78E8-484E-BD6B-2FB7853EDD0E}"/>
    <cellStyle name="Currency 5 4 2 2 3 2 2" xfId="11006" xr:uid="{20A7F1E5-1EA6-46E9-B1A1-3988EB6D73FB}"/>
    <cellStyle name="Currency 5 4 2 2 3 2 2 2" xfId="24696" xr:uid="{9530CC40-FCA4-42B3-B2F1-024D18FE1388}"/>
    <cellStyle name="Currency 5 4 2 2 3 2 2 2 2" xfId="38388" xr:uid="{11BE8837-88D0-4536-8B2F-79CAA028933E}"/>
    <cellStyle name="Currency 5 4 2 2 3 2 2 2 3" xfId="53272" xr:uid="{F12D45F3-345D-4C2C-B00A-260600F94D69}"/>
    <cellStyle name="Currency 5 4 2 2 3 2 2 3" xfId="17852" xr:uid="{BE7326D6-EF33-46F3-8C10-1CA5C47446C2}"/>
    <cellStyle name="Currency 5 4 2 2 3 2 2 4" xfId="31542" xr:uid="{D167BB76-99E1-4CFB-90F9-9E8253586B63}"/>
    <cellStyle name="Currency 5 4 2 2 3 2 2 5" xfId="46426" xr:uid="{5096B3F2-3253-43E2-AB33-0503E3F0D5C3}"/>
    <cellStyle name="Currency 5 4 2 2 3 2 3" xfId="21274" xr:uid="{42CEE07E-CC58-4699-9EDB-E60A89C2F844}"/>
    <cellStyle name="Currency 5 4 2 2 3 2 3 2" xfId="34966" xr:uid="{AB7A5E4C-453D-4398-A76F-2C6243FB790A}"/>
    <cellStyle name="Currency 5 4 2 2 3 2 3 3" xfId="49850" xr:uid="{4B52CCD5-F20A-4C73-A31D-CA7B00BD5FEA}"/>
    <cellStyle name="Currency 5 4 2 2 3 2 4" xfId="14430" xr:uid="{72F59B39-DFA3-4B80-BEE1-E6AF86BC7A82}"/>
    <cellStyle name="Currency 5 4 2 2 3 2 5" xfId="28120" xr:uid="{A64348AB-EBEE-445B-AA0A-415F30F9664D}"/>
    <cellStyle name="Currency 5 4 2 2 3 2 6" xfId="43004" xr:uid="{B71A81DD-EF3B-4A2D-8732-A917900C18C3}"/>
    <cellStyle name="Currency 5 4 2 2 3 3" xfId="9294" xr:uid="{AFC2D40F-F78F-4C02-9B0C-C46BA4A6C451}"/>
    <cellStyle name="Currency 5 4 2 2 3 3 2" xfId="22984" xr:uid="{3013D994-D385-4D69-9FA5-74DA4404941A}"/>
    <cellStyle name="Currency 5 4 2 2 3 3 2 2" xfId="36676" xr:uid="{0A189803-B0CC-4B88-BC2C-BB928B214BFB}"/>
    <cellStyle name="Currency 5 4 2 2 3 3 2 3" xfId="51560" xr:uid="{97E6F241-B3AA-4E52-AE23-C36D604434E4}"/>
    <cellStyle name="Currency 5 4 2 2 3 3 3" xfId="16140" xr:uid="{D9699C0B-6753-4A56-85B8-DBBF259064F1}"/>
    <cellStyle name="Currency 5 4 2 2 3 3 4" xfId="29830" xr:uid="{7995F6C5-BC4C-4E6E-95E8-93821A422FBE}"/>
    <cellStyle name="Currency 5 4 2 2 3 3 5" xfId="44714" xr:uid="{18AADE6B-3CF3-4CF0-9F64-5B667FB71C36}"/>
    <cellStyle name="Currency 5 4 2 2 3 4" xfId="19562" xr:uid="{D2D3DFBC-C58A-45A3-A312-FFB89DFC21B6}"/>
    <cellStyle name="Currency 5 4 2 2 3 4 2" xfId="33254" xr:uid="{05A10F79-0D80-473C-9194-050158825223}"/>
    <cellStyle name="Currency 5 4 2 2 3 4 3" xfId="48138" xr:uid="{E34504E7-9669-4ABE-A12B-069789487306}"/>
    <cellStyle name="Currency 5 4 2 2 3 5" xfId="12718" xr:uid="{A3555B1C-0CAD-443A-9766-C87E8413806F}"/>
    <cellStyle name="Currency 5 4 2 2 3 6" xfId="26408" xr:uid="{0EBCA20B-914C-46B7-ACB8-80CC8C0B01B6}"/>
    <cellStyle name="Currency 5 4 2 2 3 7" xfId="41292" xr:uid="{5EF00EF4-0805-482E-B415-90ABE4818180}"/>
    <cellStyle name="Currency 5 4 2 2 4" xfId="5872" xr:uid="{D4ADF84A-E2EB-495A-8416-E64D842FFB7F}"/>
    <cellStyle name="Currency 5 4 2 2 4 2" xfId="7585" xr:uid="{69AA714B-3ECD-4C6F-9F69-A9FA8481A203}"/>
    <cellStyle name="Currency 5 4 2 2 4 2 2" xfId="11007" xr:uid="{80815D15-86CF-44EE-AC59-8212A109A291}"/>
    <cellStyle name="Currency 5 4 2 2 4 2 2 2" xfId="24697" xr:uid="{29DBD2CC-3418-48D2-AE4B-56C4BBDF34EA}"/>
    <cellStyle name="Currency 5 4 2 2 4 2 2 2 2" xfId="38389" xr:uid="{86132FD9-4FEF-4EC1-BD7C-C21473842257}"/>
    <cellStyle name="Currency 5 4 2 2 4 2 2 2 3" xfId="53273" xr:uid="{ABB54861-4F9A-4B6F-A4FC-6ECD70547ED9}"/>
    <cellStyle name="Currency 5 4 2 2 4 2 2 3" xfId="17853" xr:uid="{7139BBD7-0B23-413D-B3CF-00AAB5F45BC1}"/>
    <cellStyle name="Currency 5 4 2 2 4 2 2 4" xfId="31543" xr:uid="{89C8131E-3749-4E42-98F8-1422BC25E866}"/>
    <cellStyle name="Currency 5 4 2 2 4 2 2 5" xfId="46427" xr:uid="{39CA6A6D-53C6-4CB6-B22B-B596BEA09C54}"/>
    <cellStyle name="Currency 5 4 2 2 4 2 3" xfId="21275" xr:uid="{75CAC2BB-65E9-41E2-BBB0-ABA97720D6DB}"/>
    <cellStyle name="Currency 5 4 2 2 4 2 3 2" xfId="34967" xr:uid="{103F8333-34B8-40C0-A634-A0331D15D74E}"/>
    <cellStyle name="Currency 5 4 2 2 4 2 3 3" xfId="49851" xr:uid="{8DBFCF37-D66A-483A-8AC9-D9C6AFA88081}"/>
    <cellStyle name="Currency 5 4 2 2 4 2 4" xfId="14431" xr:uid="{9747DF1D-5EBC-456D-994E-4C325C91E82A}"/>
    <cellStyle name="Currency 5 4 2 2 4 2 5" xfId="28121" xr:uid="{9B793C31-0721-45F1-A372-89FEAB3384A7}"/>
    <cellStyle name="Currency 5 4 2 2 4 2 6" xfId="43005" xr:uid="{0D047F06-4909-46ED-8D70-063CF229E678}"/>
    <cellStyle name="Currency 5 4 2 2 4 3" xfId="9295" xr:uid="{E5EAB5F5-D011-4062-A5B6-2347AB95495D}"/>
    <cellStyle name="Currency 5 4 2 2 4 3 2" xfId="22985" xr:uid="{58290CAB-9931-4D75-92BC-B35A288EA6DF}"/>
    <cellStyle name="Currency 5 4 2 2 4 3 2 2" xfId="36677" xr:uid="{0490696C-038C-471F-96EF-176588FCE209}"/>
    <cellStyle name="Currency 5 4 2 2 4 3 2 3" xfId="51561" xr:uid="{3AC7EAB7-3130-4A7A-B7A7-DDFD0A988EF3}"/>
    <cellStyle name="Currency 5 4 2 2 4 3 3" xfId="16141" xr:uid="{86EBBBBC-F7D7-4822-B8D7-7E72302234FE}"/>
    <cellStyle name="Currency 5 4 2 2 4 3 4" xfId="29831" xr:uid="{40559AA9-9FF9-4EA2-A3D5-CEF483B39DFF}"/>
    <cellStyle name="Currency 5 4 2 2 4 3 5" xfId="44715" xr:uid="{F59515DB-0BE1-4252-99CF-B485DE634DF2}"/>
    <cellStyle name="Currency 5 4 2 2 4 4" xfId="19563" xr:uid="{5B678412-ABCB-4CA9-AC8E-CA684EBC6A92}"/>
    <cellStyle name="Currency 5 4 2 2 4 4 2" xfId="33255" xr:uid="{D6D3EFDD-0346-49C7-9486-96B2DCE71F8B}"/>
    <cellStyle name="Currency 5 4 2 2 4 4 3" xfId="48139" xr:uid="{07903D88-94A4-47AB-B16D-7C4622F69E33}"/>
    <cellStyle name="Currency 5 4 2 2 4 5" xfId="12719" xr:uid="{BDD09E30-2075-4ED8-865E-03841C770AD0}"/>
    <cellStyle name="Currency 5 4 2 2 4 6" xfId="26409" xr:uid="{E8E9B577-151D-4FED-B075-547C4BC77EF0}"/>
    <cellStyle name="Currency 5 4 2 2 4 7" xfId="41293" xr:uid="{E120C9A7-9B1E-4328-A4DC-F25120321704}"/>
    <cellStyle name="Currency 5 4 2 2 5" xfId="7581" xr:uid="{921BE499-D96B-410D-968F-BA27DA2ADC65}"/>
    <cellStyle name="Currency 5 4 2 2 5 2" xfId="11003" xr:uid="{9A03CD4B-27E6-4D68-874C-D75B0E2DD2C7}"/>
    <cellStyle name="Currency 5 4 2 2 5 2 2" xfId="24693" xr:uid="{964DE665-4DFF-4EF2-A902-DBCEF9AF640A}"/>
    <cellStyle name="Currency 5 4 2 2 5 2 2 2" xfId="38385" xr:uid="{33C9AB3C-A4AF-4635-A2CB-A4FE02F5EF6B}"/>
    <cellStyle name="Currency 5 4 2 2 5 2 2 3" xfId="53269" xr:uid="{053C552C-2305-4CE8-A139-2E16CD48ABF1}"/>
    <cellStyle name="Currency 5 4 2 2 5 2 3" xfId="17849" xr:uid="{C19FB32A-D877-487B-BE53-CAF373E9AC95}"/>
    <cellStyle name="Currency 5 4 2 2 5 2 4" xfId="31539" xr:uid="{EB65735D-CD71-49AD-A005-4960BA58F081}"/>
    <cellStyle name="Currency 5 4 2 2 5 2 5" xfId="46423" xr:uid="{C1A9D8A0-CEA9-4BCB-9A99-6434630944E4}"/>
    <cellStyle name="Currency 5 4 2 2 5 3" xfId="21271" xr:uid="{C9DC24FD-61E4-4A79-B7FC-4F84231E2017}"/>
    <cellStyle name="Currency 5 4 2 2 5 3 2" xfId="34963" xr:uid="{8ED04646-2FAD-4C35-AF32-2018394ADBFC}"/>
    <cellStyle name="Currency 5 4 2 2 5 3 3" xfId="49847" xr:uid="{0719156D-A2C0-432F-A307-DE6980312722}"/>
    <cellStyle name="Currency 5 4 2 2 5 4" xfId="14427" xr:uid="{73BB49A3-7CB1-4B96-8BD2-80A6B29A49BA}"/>
    <cellStyle name="Currency 5 4 2 2 5 5" xfId="28117" xr:uid="{B36A2A23-539F-4B01-9B09-4A44D185AED2}"/>
    <cellStyle name="Currency 5 4 2 2 5 6" xfId="43001" xr:uid="{87AE9392-3E5B-4006-8B73-30A55714FAA4}"/>
    <cellStyle name="Currency 5 4 2 2 6" xfId="9291" xr:uid="{4264A978-EE60-4AFD-83ED-D466F1121C33}"/>
    <cellStyle name="Currency 5 4 2 2 6 2" xfId="22981" xr:uid="{ED527071-2BB1-4B25-ADDD-79A011BFA4F2}"/>
    <cellStyle name="Currency 5 4 2 2 6 2 2" xfId="36673" xr:uid="{293A8B45-295D-45B8-B337-B7A6CB3DB97F}"/>
    <cellStyle name="Currency 5 4 2 2 6 2 3" xfId="51557" xr:uid="{FDF715F0-3011-4F64-947A-F639B05D6308}"/>
    <cellStyle name="Currency 5 4 2 2 6 3" xfId="16137" xr:uid="{22433277-347B-44BD-9A51-046E277BA8C9}"/>
    <cellStyle name="Currency 5 4 2 2 6 4" xfId="29827" xr:uid="{F133C0DD-1FBB-4C4E-864B-822CDCFA6F90}"/>
    <cellStyle name="Currency 5 4 2 2 6 5" xfId="44711" xr:uid="{B73F2AC0-E4A6-4730-9FB5-90A40CA72D0D}"/>
    <cellStyle name="Currency 5 4 2 2 7" xfId="19559" xr:uid="{DF510655-9103-40E9-9622-070409B6159B}"/>
    <cellStyle name="Currency 5 4 2 2 7 2" xfId="33251" xr:uid="{FCBB575C-7727-4D55-B4C3-B7BABC99AE24}"/>
    <cellStyle name="Currency 5 4 2 2 7 3" xfId="48135" xr:uid="{F8077527-883F-439E-8592-1BD5EE0CFEC8}"/>
    <cellStyle name="Currency 5 4 2 2 8" xfId="12715" xr:uid="{6FF7E9DF-132A-48AD-8755-429B265D0003}"/>
    <cellStyle name="Currency 5 4 2 2 9" xfId="26405" xr:uid="{282E15AC-8AD4-4A52-B828-6FD09100BC20}"/>
    <cellStyle name="Currency 5 4 2 3" xfId="5873" xr:uid="{6018D5EB-7421-432C-A794-B207B81D4284}"/>
    <cellStyle name="Currency 5 4 2 3 10" xfId="41294" xr:uid="{5A6835A5-AD75-4F3B-A560-D8B1ADF1FE62}"/>
    <cellStyle name="Currency 5 4 2 3 2" xfId="5874" xr:uid="{EE3C3811-238F-47FE-AE13-6748E4C54F9D}"/>
    <cellStyle name="Currency 5 4 2 3 2 2" xfId="5875" xr:uid="{468E2ECD-F251-4DC9-AA9E-F4F24C4335A2}"/>
    <cellStyle name="Currency 5 4 2 3 2 2 2" xfId="7588" xr:uid="{7337E899-86FE-4446-A175-F57EB3A43825}"/>
    <cellStyle name="Currency 5 4 2 3 2 2 2 2" xfId="11010" xr:uid="{DC53BF20-0491-47B6-ACCA-350D3B8C757C}"/>
    <cellStyle name="Currency 5 4 2 3 2 2 2 2 2" xfId="24700" xr:uid="{A5BF6D26-BE5D-4E58-A67A-656E99ED35F4}"/>
    <cellStyle name="Currency 5 4 2 3 2 2 2 2 2 2" xfId="38392" xr:uid="{FF7DC210-5CA0-4A9F-ABF8-01E072A47A7C}"/>
    <cellStyle name="Currency 5 4 2 3 2 2 2 2 2 3" xfId="53276" xr:uid="{772CBA9D-9736-410B-95F7-24871FA2A9CC}"/>
    <cellStyle name="Currency 5 4 2 3 2 2 2 2 3" xfId="17856" xr:uid="{668E2B90-032F-4D7C-9AE6-06D8FC475AF1}"/>
    <cellStyle name="Currency 5 4 2 3 2 2 2 2 4" xfId="31546" xr:uid="{03BB02B5-48F3-41CA-A175-1BE6A424A380}"/>
    <cellStyle name="Currency 5 4 2 3 2 2 2 2 5" xfId="46430" xr:uid="{7D1D85E4-A58F-4211-965A-EFB5EE4C966A}"/>
    <cellStyle name="Currency 5 4 2 3 2 2 2 3" xfId="21278" xr:uid="{CDBB0956-3361-461D-BC6E-D304DE821E0D}"/>
    <cellStyle name="Currency 5 4 2 3 2 2 2 3 2" xfId="34970" xr:uid="{D27D660E-97D1-4BEC-BAE1-F4D312C97743}"/>
    <cellStyle name="Currency 5 4 2 3 2 2 2 3 3" xfId="49854" xr:uid="{22B31154-C8E3-4B75-A5C0-0157C1234FD1}"/>
    <cellStyle name="Currency 5 4 2 3 2 2 2 4" xfId="14434" xr:uid="{5EC93831-8A3F-4266-A28D-8750619A5D03}"/>
    <cellStyle name="Currency 5 4 2 3 2 2 2 5" xfId="28124" xr:uid="{83467AC6-2F25-4D4B-A87F-31931CFCFAAE}"/>
    <cellStyle name="Currency 5 4 2 3 2 2 2 6" xfId="43008" xr:uid="{A0A593ED-1481-4B26-AE42-CD476A9A22FD}"/>
    <cellStyle name="Currency 5 4 2 3 2 2 3" xfId="9298" xr:uid="{A9B4C493-008A-45CB-AE13-79A3F104BEA1}"/>
    <cellStyle name="Currency 5 4 2 3 2 2 3 2" xfId="22988" xr:uid="{83DEC48E-2036-4406-96D3-BA2F4973A167}"/>
    <cellStyle name="Currency 5 4 2 3 2 2 3 2 2" xfId="36680" xr:uid="{2EAE7F04-F9AF-484A-86CD-EC781B8A045E}"/>
    <cellStyle name="Currency 5 4 2 3 2 2 3 2 3" xfId="51564" xr:uid="{0E3FC94F-3885-429E-8A5C-90D78D3982B3}"/>
    <cellStyle name="Currency 5 4 2 3 2 2 3 3" xfId="16144" xr:uid="{5E0067DA-1F41-4933-8372-F1345EA8211C}"/>
    <cellStyle name="Currency 5 4 2 3 2 2 3 4" xfId="29834" xr:uid="{F9E11C20-303B-4FBA-A3A4-20AB406C3C41}"/>
    <cellStyle name="Currency 5 4 2 3 2 2 3 5" xfId="44718" xr:uid="{4485D859-8BC3-4A86-9E9D-9609E623EDA6}"/>
    <cellStyle name="Currency 5 4 2 3 2 2 4" xfId="19566" xr:uid="{D15EF235-B2F5-4B85-85F5-E40B447A6CB9}"/>
    <cellStyle name="Currency 5 4 2 3 2 2 4 2" xfId="33258" xr:uid="{19EE406F-5E0C-4AF0-B900-437A34F36799}"/>
    <cellStyle name="Currency 5 4 2 3 2 2 4 3" xfId="48142" xr:uid="{E17854E7-B00E-499F-81BC-8D1D8C964514}"/>
    <cellStyle name="Currency 5 4 2 3 2 2 5" xfId="12722" xr:uid="{5666E54D-8568-4CC0-AB36-5EF6AC76632A}"/>
    <cellStyle name="Currency 5 4 2 3 2 2 6" xfId="26412" xr:uid="{BF15CE8B-93B8-4E40-B33B-A45AE79E4199}"/>
    <cellStyle name="Currency 5 4 2 3 2 2 7" xfId="41296" xr:uid="{A8297BD5-DAF1-4D21-846C-C82BD6469192}"/>
    <cellStyle name="Currency 5 4 2 3 2 3" xfId="7587" xr:uid="{FD85CEA4-0575-403E-985C-D48778BE5412}"/>
    <cellStyle name="Currency 5 4 2 3 2 3 2" xfId="11009" xr:uid="{C04D544A-7BDF-44FE-8059-97AB2198BE29}"/>
    <cellStyle name="Currency 5 4 2 3 2 3 2 2" xfId="24699" xr:uid="{CB6EBCD4-012A-4562-AE09-9337D3854D66}"/>
    <cellStyle name="Currency 5 4 2 3 2 3 2 2 2" xfId="38391" xr:uid="{A17CB3C7-0B30-4E70-BAA7-F7D25D5737AA}"/>
    <cellStyle name="Currency 5 4 2 3 2 3 2 2 3" xfId="53275" xr:uid="{D0A6EB1F-ACAF-4CDB-B8DD-FB84AF53BF4F}"/>
    <cellStyle name="Currency 5 4 2 3 2 3 2 3" xfId="17855" xr:uid="{E82B3E23-B7C5-4619-BE56-EA4406A41DD8}"/>
    <cellStyle name="Currency 5 4 2 3 2 3 2 4" xfId="31545" xr:uid="{FAEC41F5-F419-410C-AA31-CC3B69644D04}"/>
    <cellStyle name="Currency 5 4 2 3 2 3 2 5" xfId="46429" xr:uid="{1386A5ED-7FDA-4C1B-B4F1-81B903DAA2D9}"/>
    <cellStyle name="Currency 5 4 2 3 2 3 3" xfId="21277" xr:uid="{9245A5C5-1A83-4518-9037-02B06D83B405}"/>
    <cellStyle name="Currency 5 4 2 3 2 3 3 2" xfId="34969" xr:uid="{C19AF669-649A-46F4-A2B8-5A2E0BE187EB}"/>
    <cellStyle name="Currency 5 4 2 3 2 3 3 3" xfId="49853" xr:uid="{40C195C3-D7B7-4316-9C28-ACAD4F7965C9}"/>
    <cellStyle name="Currency 5 4 2 3 2 3 4" xfId="14433" xr:uid="{FF833F10-205F-4F9D-A11A-F519564FF86F}"/>
    <cellStyle name="Currency 5 4 2 3 2 3 5" xfId="28123" xr:uid="{6DF43F54-F668-4339-A41F-7EE5EB2E5007}"/>
    <cellStyle name="Currency 5 4 2 3 2 3 6" xfId="43007" xr:uid="{FECCC81A-DECA-4411-B050-8BFF17E6B8A5}"/>
    <cellStyle name="Currency 5 4 2 3 2 4" xfId="9297" xr:uid="{B374D36F-51C2-4F52-86B0-BE87E9B5242D}"/>
    <cellStyle name="Currency 5 4 2 3 2 4 2" xfId="22987" xr:uid="{6E83350C-C4C2-4ECA-9601-DB4D1B5ED4DA}"/>
    <cellStyle name="Currency 5 4 2 3 2 4 2 2" xfId="36679" xr:uid="{06461DB6-E101-43E7-960F-EBC738FA5448}"/>
    <cellStyle name="Currency 5 4 2 3 2 4 2 3" xfId="51563" xr:uid="{6BA4F01C-5035-4D20-BFDD-BE62E109903A}"/>
    <cellStyle name="Currency 5 4 2 3 2 4 3" xfId="16143" xr:uid="{C381E727-2D78-4E16-8F5C-28A3A92BA026}"/>
    <cellStyle name="Currency 5 4 2 3 2 4 4" xfId="29833" xr:uid="{9CC62166-F250-4BC0-B071-6DDCCBCE9460}"/>
    <cellStyle name="Currency 5 4 2 3 2 4 5" xfId="44717" xr:uid="{4C5EB542-4387-471B-8B81-0DB90CDD3868}"/>
    <cellStyle name="Currency 5 4 2 3 2 5" xfId="19565" xr:uid="{39AEC11B-1505-432F-8AA6-FA756FFAB350}"/>
    <cellStyle name="Currency 5 4 2 3 2 5 2" xfId="33257" xr:uid="{BD364CF2-04A5-4164-8DF8-6E7BA39DEDDF}"/>
    <cellStyle name="Currency 5 4 2 3 2 5 3" xfId="48141" xr:uid="{1BEF9BD1-13D3-4075-9E9F-4BD609F2EE8C}"/>
    <cellStyle name="Currency 5 4 2 3 2 6" xfId="12721" xr:uid="{AF6F2206-C874-42F3-AD5B-30937D20F10E}"/>
    <cellStyle name="Currency 5 4 2 3 2 7" xfId="26411" xr:uid="{4D9B8E2A-766E-41CA-A580-38D851F30B59}"/>
    <cellStyle name="Currency 5 4 2 3 2 8" xfId="41295" xr:uid="{88F3A3E8-0FE6-4EFA-98BD-D82F51AE7B9C}"/>
    <cellStyle name="Currency 5 4 2 3 3" xfId="5876" xr:uid="{FD49D83E-9E4E-426D-A476-B44916E0FE3D}"/>
    <cellStyle name="Currency 5 4 2 3 3 2" xfId="7589" xr:uid="{DF1BDB00-97B3-4BA0-98AB-61F35090A906}"/>
    <cellStyle name="Currency 5 4 2 3 3 2 2" xfId="11011" xr:uid="{0CF1E6F8-196C-4297-AE3F-BD2DDAF02FAF}"/>
    <cellStyle name="Currency 5 4 2 3 3 2 2 2" xfId="24701" xr:uid="{CEA56A91-39AC-4794-A1E0-F8425B91A913}"/>
    <cellStyle name="Currency 5 4 2 3 3 2 2 2 2" xfId="38393" xr:uid="{302E188D-4542-45B8-85B2-FC49BF7E16D2}"/>
    <cellStyle name="Currency 5 4 2 3 3 2 2 2 3" xfId="53277" xr:uid="{77F967DC-3FF4-4E57-9A48-B834655CCE3F}"/>
    <cellStyle name="Currency 5 4 2 3 3 2 2 3" xfId="17857" xr:uid="{5F912D04-77FB-45F2-AECA-834DE216C04A}"/>
    <cellStyle name="Currency 5 4 2 3 3 2 2 4" xfId="31547" xr:uid="{F16BAF71-9709-454F-A520-7DBFE3887BC5}"/>
    <cellStyle name="Currency 5 4 2 3 3 2 2 5" xfId="46431" xr:uid="{F8622EB1-3A53-4808-85B2-42655B4D953B}"/>
    <cellStyle name="Currency 5 4 2 3 3 2 3" xfId="21279" xr:uid="{596506D3-30D7-4859-8434-1608FCB09270}"/>
    <cellStyle name="Currency 5 4 2 3 3 2 3 2" xfId="34971" xr:uid="{A2EFB246-18A0-4CB6-ABB8-CF1B662096C7}"/>
    <cellStyle name="Currency 5 4 2 3 3 2 3 3" xfId="49855" xr:uid="{FD092359-82C9-4DE2-8343-44229E747837}"/>
    <cellStyle name="Currency 5 4 2 3 3 2 4" xfId="14435" xr:uid="{805ED576-7F4B-4C24-AACE-966DC475DA34}"/>
    <cellStyle name="Currency 5 4 2 3 3 2 5" xfId="28125" xr:uid="{68887A56-BCAB-40E4-9AFF-2FAD8C5752DC}"/>
    <cellStyle name="Currency 5 4 2 3 3 2 6" xfId="43009" xr:uid="{E589B09C-B804-45BE-B44A-D0F9FEBB5F14}"/>
    <cellStyle name="Currency 5 4 2 3 3 3" xfId="9299" xr:uid="{22726DDD-EA42-4E5F-B8FC-7FAF5834E942}"/>
    <cellStyle name="Currency 5 4 2 3 3 3 2" xfId="22989" xr:uid="{26F7D1FC-5847-4696-804B-4E2F242CABB8}"/>
    <cellStyle name="Currency 5 4 2 3 3 3 2 2" xfId="36681" xr:uid="{1FACB6BF-36A2-494A-B2ED-642513A29033}"/>
    <cellStyle name="Currency 5 4 2 3 3 3 2 3" xfId="51565" xr:uid="{B0729FA0-95C5-4D27-A47D-7259AA9A0C1E}"/>
    <cellStyle name="Currency 5 4 2 3 3 3 3" xfId="16145" xr:uid="{CECB2671-AFF7-4C85-B0F1-2154F4C75153}"/>
    <cellStyle name="Currency 5 4 2 3 3 3 4" xfId="29835" xr:uid="{F7E36FFB-3AF9-4201-B080-A423D327433D}"/>
    <cellStyle name="Currency 5 4 2 3 3 3 5" xfId="44719" xr:uid="{AB912805-4092-40A0-8EEB-4C69D4B26517}"/>
    <cellStyle name="Currency 5 4 2 3 3 4" xfId="19567" xr:uid="{005D0224-1431-4C2B-B341-D7C00B9D4C28}"/>
    <cellStyle name="Currency 5 4 2 3 3 4 2" xfId="33259" xr:uid="{923A6AC5-7517-4016-976A-E7CF62B9BE00}"/>
    <cellStyle name="Currency 5 4 2 3 3 4 3" xfId="48143" xr:uid="{BB69C79C-00D4-4255-9375-80253A058E6C}"/>
    <cellStyle name="Currency 5 4 2 3 3 5" xfId="12723" xr:uid="{4B04D861-9DED-437C-B8B3-20C626A1C2C9}"/>
    <cellStyle name="Currency 5 4 2 3 3 6" xfId="26413" xr:uid="{DB8F9C9F-303D-4995-9FB2-83203C151CCF}"/>
    <cellStyle name="Currency 5 4 2 3 3 7" xfId="41297" xr:uid="{7F3B442E-6D71-41B3-879F-C16808C6F76C}"/>
    <cellStyle name="Currency 5 4 2 3 4" xfId="5877" xr:uid="{E118FD9F-B5A5-4DBC-B272-E7A578F4D7D6}"/>
    <cellStyle name="Currency 5 4 2 3 4 2" xfId="7590" xr:uid="{5CA1092E-FA8B-454F-9A11-66C573E59DC1}"/>
    <cellStyle name="Currency 5 4 2 3 4 2 2" xfId="11012" xr:uid="{1FC58B73-AA42-4A5E-B2CC-E00C3D35EACE}"/>
    <cellStyle name="Currency 5 4 2 3 4 2 2 2" xfId="24702" xr:uid="{E5CDF822-0D63-473C-BB40-738345C539F7}"/>
    <cellStyle name="Currency 5 4 2 3 4 2 2 2 2" xfId="38394" xr:uid="{BAEA0146-7448-4B89-B6CD-AD733B8CA98F}"/>
    <cellStyle name="Currency 5 4 2 3 4 2 2 2 3" xfId="53278" xr:uid="{630C9A8D-4BCD-4BC7-B485-EBB97C54DD7A}"/>
    <cellStyle name="Currency 5 4 2 3 4 2 2 3" xfId="17858" xr:uid="{52E676CE-7077-47AB-A911-0846B1F03FEC}"/>
    <cellStyle name="Currency 5 4 2 3 4 2 2 4" xfId="31548" xr:uid="{A71DCBC1-2A0B-42B9-9678-E8E26A1CC467}"/>
    <cellStyle name="Currency 5 4 2 3 4 2 2 5" xfId="46432" xr:uid="{1C3AA0D2-3645-49CF-95C2-FB266000EEE2}"/>
    <cellStyle name="Currency 5 4 2 3 4 2 3" xfId="21280" xr:uid="{E81725F3-19A1-4BBA-9F52-B132E2F7C19A}"/>
    <cellStyle name="Currency 5 4 2 3 4 2 3 2" xfId="34972" xr:uid="{D00A255D-0659-4517-8FCF-F9337149122C}"/>
    <cellStyle name="Currency 5 4 2 3 4 2 3 3" xfId="49856" xr:uid="{CCE20D42-71A1-492C-AEA8-DD4881CE4FD1}"/>
    <cellStyle name="Currency 5 4 2 3 4 2 4" xfId="14436" xr:uid="{6D44DE6B-BEC2-4848-BF77-CD38EB7BF3FE}"/>
    <cellStyle name="Currency 5 4 2 3 4 2 5" xfId="28126" xr:uid="{864F4F1A-E97E-49DE-9381-4D86B2DAF89B}"/>
    <cellStyle name="Currency 5 4 2 3 4 2 6" xfId="43010" xr:uid="{15709A66-7564-4EA1-A6A2-A0D0017704A9}"/>
    <cellStyle name="Currency 5 4 2 3 4 3" xfId="9300" xr:uid="{47F20C99-DE85-43A2-A86C-7D644395E5F9}"/>
    <cellStyle name="Currency 5 4 2 3 4 3 2" xfId="22990" xr:uid="{83E9283E-3097-4F55-943A-F1C374BC4A4D}"/>
    <cellStyle name="Currency 5 4 2 3 4 3 2 2" xfId="36682" xr:uid="{A0D385A1-0FF2-4795-BC3F-3352DF3B5154}"/>
    <cellStyle name="Currency 5 4 2 3 4 3 2 3" xfId="51566" xr:uid="{6F6A5042-4534-4584-A8D3-520D738CCF9E}"/>
    <cellStyle name="Currency 5 4 2 3 4 3 3" xfId="16146" xr:uid="{68A030CD-6101-4F25-B94B-13D52BCE02F3}"/>
    <cellStyle name="Currency 5 4 2 3 4 3 4" xfId="29836" xr:uid="{CCA169D5-AF39-4428-9EBF-B061DCF146F3}"/>
    <cellStyle name="Currency 5 4 2 3 4 3 5" xfId="44720" xr:uid="{E2596648-8AA2-4457-A6D8-6E333E2C45F8}"/>
    <cellStyle name="Currency 5 4 2 3 4 4" xfId="19568" xr:uid="{5930D864-841B-4BBE-8E6C-675CFC12D119}"/>
    <cellStyle name="Currency 5 4 2 3 4 4 2" xfId="33260" xr:uid="{3AC3796E-2B51-4A4B-B82F-A67409DB5D92}"/>
    <cellStyle name="Currency 5 4 2 3 4 4 3" xfId="48144" xr:uid="{A3D03E7C-932D-49A8-9BD6-AA76DC8651D1}"/>
    <cellStyle name="Currency 5 4 2 3 4 5" xfId="12724" xr:uid="{0CC3E055-EDB6-4AEC-8A42-49A61F8666CC}"/>
    <cellStyle name="Currency 5 4 2 3 4 6" xfId="26414" xr:uid="{77587224-986D-4A95-9B28-1A46E76E7C50}"/>
    <cellStyle name="Currency 5 4 2 3 4 7" xfId="41298" xr:uid="{45EA96EB-4B3F-4179-B713-5F53B4D5B9E4}"/>
    <cellStyle name="Currency 5 4 2 3 5" xfId="7586" xr:uid="{2AE0D341-42C7-408B-A2AC-BB67DC9D8EAA}"/>
    <cellStyle name="Currency 5 4 2 3 5 2" xfId="11008" xr:uid="{39B49A85-1A6E-472E-B544-9FC15E886F49}"/>
    <cellStyle name="Currency 5 4 2 3 5 2 2" xfId="24698" xr:uid="{79D0C1F0-637F-4653-88D5-95312C383A38}"/>
    <cellStyle name="Currency 5 4 2 3 5 2 2 2" xfId="38390" xr:uid="{12C52E26-2F4B-4FDA-AEC7-3E88715A5FFA}"/>
    <cellStyle name="Currency 5 4 2 3 5 2 2 3" xfId="53274" xr:uid="{4EA97F37-6025-4309-9549-02FC8846485B}"/>
    <cellStyle name="Currency 5 4 2 3 5 2 3" xfId="17854" xr:uid="{F3DCDB48-61D6-4218-8259-C78BF6F279AF}"/>
    <cellStyle name="Currency 5 4 2 3 5 2 4" xfId="31544" xr:uid="{4AA24579-0EB6-4F7E-B359-ABE2DE7C67E6}"/>
    <cellStyle name="Currency 5 4 2 3 5 2 5" xfId="46428" xr:uid="{840C969D-8623-40DD-9B4A-C9DED4087541}"/>
    <cellStyle name="Currency 5 4 2 3 5 3" xfId="21276" xr:uid="{0A7BD179-6388-446E-A2E8-7B0F5FACF91E}"/>
    <cellStyle name="Currency 5 4 2 3 5 3 2" xfId="34968" xr:uid="{89E077BA-454D-4559-8749-60CF612C478B}"/>
    <cellStyle name="Currency 5 4 2 3 5 3 3" xfId="49852" xr:uid="{B727A13F-220D-49A9-B2CD-AE66DCAB71F4}"/>
    <cellStyle name="Currency 5 4 2 3 5 4" xfId="14432" xr:uid="{14EB10E7-C7A1-41B2-A7C9-09EF88243E91}"/>
    <cellStyle name="Currency 5 4 2 3 5 5" xfId="28122" xr:uid="{1714C31A-2FF4-4454-AD00-3B0991C1F658}"/>
    <cellStyle name="Currency 5 4 2 3 5 6" xfId="43006" xr:uid="{AF81FE0A-BABE-4274-8CA0-F6B929B30256}"/>
    <cellStyle name="Currency 5 4 2 3 6" xfId="9296" xr:uid="{B65C9911-56E4-4A95-BF8E-4283CDFE65A2}"/>
    <cellStyle name="Currency 5 4 2 3 6 2" xfId="22986" xr:uid="{D9214A9D-184E-41F3-B93C-0CDD1BB09D18}"/>
    <cellStyle name="Currency 5 4 2 3 6 2 2" xfId="36678" xr:uid="{C252A461-90A9-4678-A9C2-DE275DFC6CD6}"/>
    <cellStyle name="Currency 5 4 2 3 6 2 3" xfId="51562" xr:uid="{565B4959-17C8-4DEA-8D46-C3CFC1B587D5}"/>
    <cellStyle name="Currency 5 4 2 3 6 3" xfId="16142" xr:uid="{E2D4CB88-5137-4382-A605-062A77222FF5}"/>
    <cellStyle name="Currency 5 4 2 3 6 4" xfId="29832" xr:uid="{2487A0F2-C1FB-4D3C-9311-439B502E52CD}"/>
    <cellStyle name="Currency 5 4 2 3 6 5" xfId="44716" xr:uid="{EC17EDA4-56FF-4873-9380-0E07B2701C1E}"/>
    <cellStyle name="Currency 5 4 2 3 7" xfId="19564" xr:uid="{9D64B459-157D-4BF1-B18B-5BB0D51E9022}"/>
    <cellStyle name="Currency 5 4 2 3 7 2" xfId="33256" xr:uid="{E8F04824-0ED8-4A19-9135-D1B11BDF8928}"/>
    <cellStyle name="Currency 5 4 2 3 7 3" xfId="48140" xr:uid="{34812CEF-14FC-425A-BD4C-512BA86FB4C3}"/>
    <cellStyle name="Currency 5 4 2 3 8" xfId="12720" xr:uid="{EFB88789-FD8B-4BB0-B3D5-DD6D68B94709}"/>
    <cellStyle name="Currency 5 4 2 3 9" xfId="26410" xr:uid="{47B68DBF-B719-4371-8054-B3FC47875B4B}"/>
    <cellStyle name="Currency 5 4 2 4" xfId="5878" xr:uid="{5371C83E-9C5C-4F6C-AEE1-C0CB156F45AD}"/>
    <cellStyle name="Currency 5 4 2 4 2" xfId="5879" xr:uid="{F1F07D32-D91F-49F8-A6DF-3CCAC2BFF87B}"/>
    <cellStyle name="Currency 5 4 2 4 2 2" xfId="7592" xr:uid="{E2137D5C-4BBB-4F04-81D8-948E2172E614}"/>
    <cellStyle name="Currency 5 4 2 4 2 2 2" xfId="11014" xr:uid="{4761DA25-564B-47B3-A45F-092B47151851}"/>
    <cellStyle name="Currency 5 4 2 4 2 2 2 2" xfId="24704" xr:uid="{1F05B1C0-4359-4D7F-88CA-CB0A382CE830}"/>
    <cellStyle name="Currency 5 4 2 4 2 2 2 2 2" xfId="38396" xr:uid="{431C453D-B31E-41A2-AA39-F4983D2B374C}"/>
    <cellStyle name="Currency 5 4 2 4 2 2 2 2 3" xfId="53280" xr:uid="{77574E03-AE85-416B-B947-16292E31FCD3}"/>
    <cellStyle name="Currency 5 4 2 4 2 2 2 3" xfId="17860" xr:uid="{BBEC2056-769E-4B15-9B11-54C1E462F1F1}"/>
    <cellStyle name="Currency 5 4 2 4 2 2 2 4" xfId="31550" xr:uid="{D786CC35-2222-4BA9-A124-4FCF6E85DF98}"/>
    <cellStyle name="Currency 5 4 2 4 2 2 2 5" xfId="46434" xr:uid="{71425498-FB39-44FA-A361-4D26CE1960E1}"/>
    <cellStyle name="Currency 5 4 2 4 2 2 3" xfId="21282" xr:uid="{5F7FC219-6C69-41FC-886D-F34F474CF81E}"/>
    <cellStyle name="Currency 5 4 2 4 2 2 3 2" xfId="34974" xr:uid="{D3A1FA75-BDB5-45B4-AF1F-3E14566804FB}"/>
    <cellStyle name="Currency 5 4 2 4 2 2 3 3" xfId="49858" xr:uid="{572C4A6A-2294-4A7E-AECF-CFA42702577A}"/>
    <cellStyle name="Currency 5 4 2 4 2 2 4" xfId="14438" xr:uid="{6F984F00-1C1D-43F7-BB09-8532C3F477AC}"/>
    <cellStyle name="Currency 5 4 2 4 2 2 5" xfId="28128" xr:uid="{1B4C549B-923F-46AD-96F9-9C4C1945465B}"/>
    <cellStyle name="Currency 5 4 2 4 2 2 6" xfId="43012" xr:uid="{941B28CB-89CA-4C70-9E08-B7BD069763CA}"/>
    <cellStyle name="Currency 5 4 2 4 2 3" xfId="9302" xr:uid="{AC8FBFA5-8CD1-490C-BB22-D551E81F4219}"/>
    <cellStyle name="Currency 5 4 2 4 2 3 2" xfId="22992" xr:uid="{3F81A8E1-8503-4575-838F-4A66E5B067C6}"/>
    <cellStyle name="Currency 5 4 2 4 2 3 2 2" xfId="36684" xr:uid="{CD4A193B-C0ED-4288-857F-9C71BCC0792C}"/>
    <cellStyle name="Currency 5 4 2 4 2 3 2 3" xfId="51568" xr:uid="{6E750478-F526-445B-8EA2-B2B58C9510A0}"/>
    <cellStyle name="Currency 5 4 2 4 2 3 3" xfId="16148" xr:uid="{7659BC0B-066E-4194-9789-0D39F2D424EC}"/>
    <cellStyle name="Currency 5 4 2 4 2 3 4" xfId="29838" xr:uid="{0725DB8D-18C1-4334-8C78-1E5461489EBD}"/>
    <cellStyle name="Currency 5 4 2 4 2 3 5" xfId="44722" xr:uid="{2A8732F6-1CB3-4D92-88A2-23FE0CFA4B60}"/>
    <cellStyle name="Currency 5 4 2 4 2 4" xfId="19570" xr:uid="{44FD4701-D5DE-4A60-92C4-B375F863465F}"/>
    <cellStyle name="Currency 5 4 2 4 2 4 2" xfId="33262" xr:uid="{A7439EE9-F1F4-48EB-80AC-5DC229C7275A}"/>
    <cellStyle name="Currency 5 4 2 4 2 4 3" xfId="48146" xr:uid="{5111F28C-25E1-4918-9679-76D1B2CBE4E8}"/>
    <cellStyle name="Currency 5 4 2 4 2 5" xfId="12726" xr:uid="{0EA9717E-1027-48E8-B62D-AEEF97D395BE}"/>
    <cellStyle name="Currency 5 4 2 4 2 6" xfId="26416" xr:uid="{A58C3A0B-7E72-433C-BC04-DCEDA2B7D06C}"/>
    <cellStyle name="Currency 5 4 2 4 2 7" xfId="41300" xr:uid="{83476114-8D6E-4F1C-AC46-7882FECC9F37}"/>
    <cellStyle name="Currency 5 4 2 4 3" xfId="7591" xr:uid="{A3E403A1-AF2B-48F0-9104-75B21AB9AD96}"/>
    <cellStyle name="Currency 5 4 2 4 3 2" xfId="11013" xr:uid="{EC8A039A-9BBE-402E-8694-B0044E1ECEC0}"/>
    <cellStyle name="Currency 5 4 2 4 3 2 2" xfId="24703" xr:uid="{76BA09B9-DE77-4AD3-BC90-324EE08C5A9C}"/>
    <cellStyle name="Currency 5 4 2 4 3 2 2 2" xfId="38395" xr:uid="{8B2EDF60-247B-43E0-9B62-ADC9A1C63499}"/>
    <cellStyle name="Currency 5 4 2 4 3 2 2 3" xfId="53279" xr:uid="{DCE78F1A-FBB8-4845-B6E7-FA4D73B85E1D}"/>
    <cellStyle name="Currency 5 4 2 4 3 2 3" xfId="17859" xr:uid="{FF9D922C-91F1-43AE-8558-D54CAFE8BEF4}"/>
    <cellStyle name="Currency 5 4 2 4 3 2 4" xfId="31549" xr:uid="{EDF35BF8-8B1F-4840-8691-7B6707625DEC}"/>
    <cellStyle name="Currency 5 4 2 4 3 2 5" xfId="46433" xr:uid="{05034901-E16D-4229-A682-F465F83F03A2}"/>
    <cellStyle name="Currency 5 4 2 4 3 3" xfId="21281" xr:uid="{2D2FFA61-366C-4D83-B839-D36BE4860F41}"/>
    <cellStyle name="Currency 5 4 2 4 3 3 2" xfId="34973" xr:uid="{CCC8743E-73DE-4B6D-A1C3-794DA1C95B41}"/>
    <cellStyle name="Currency 5 4 2 4 3 3 3" xfId="49857" xr:uid="{EA31DB80-EBF6-4928-A5F2-98900EACD7A5}"/>
    <cellStyle name="Currency 5 4 2 4 3 4" xfId="14437" xr:uid="{BD82FFAC-B1E6-4582-9C92-C732792CEDC1}"/>
    <cellStyle name="Currency 5 4 2 4 3 5" xfId="28127" xr:uid="{02E63E8F-CACD-40B5-A824-AAFF22CF88DF}"/>
    <cellStyle name="Currency 5 4 2 4 3 6" xfId="43011" xr:uid="{BCC9A9E6-51A6-4545-B0E0-1E3D1C90AA46}"/>
    <cellStyle name="Currency 5 4 2 4 4" xfId="9301" xr:uid="{D8201982-EDBB-4572-8F93-3119031AEEA6}"/>
    <cellStyle name="Currency 5 4 2 4 4 2" xfId="22991" xr:uid="{F7207196-4E2B-4452-A00B-6F5B67CBAA75}"/>
    <cellStyle name="Currency 5 4 2 4 4 2 2" xfId="36683" xr:uid="{5A4DFD5F-7B56-4FC1-A2DA-D398DD14523E}"/>
    <cellStyle name="Currency 5 4 2 4 4 2 3" xfId="51567" xr:uid="{6FFD0D1C-1F0A-4DF2-8E8F-EA70C20D7B3A}"/>
    <cellStyle name="Currency 5 4 2 4 4 3" xfId="16147" xr:uid="{D08F9F5F-3B79-48F9-80C3-ADA2E6C20CF3}"/>
    <cellStyle name="Currency 5 4 2 4 4 4" xfId="29837" xr:uid="{A04E2288-3A80-4860-9637-F55490C0A0DE}"/>
    <cellStyle name="Currency 5 4 2 4 4 5" xfId="44721" xr:uid="{7C41397C-F2E4-4DB9-9349-1FF4B1FA93E7}"/>
    <cellStyle name="Currency 5 4 2 4 5" xfId="19569" xr:uid="{9A5F3441-FBD0-431F-8BA5-5C8F05D5BFC9}"/>
    <cellStyle name="Currency 5 4 2 4 5 2" xfId="33261" xr:uid="{646EB8A5-27AD-4804-852E-15105F4F60AF}"/>
    <cellStyle name="Currency 5 4 2 4 5 3" xfId="48145" xr:uid="{D32FBB5A-407B-4D0E-8770-1F9D6790121B}"/>
    <cellStyle name="Currency 5 4 2 4 6" xfId="12725" xr:uid="{CA83A211-64A4-4F05-8BC5-658B340FB610}"/>
    <cellStyle name="Currency 5 4 2 4 7" xfId="26415" xr:uid="{1C5E317E-1EC5-4756-98E7-98CA7DC476ED}"/>
    <cellStyle name="Currency 5 4 2 4 8" xfId="41299" xr:uid="{AABBC30A-F4AE-4882-85FE-C84C614B9DDB}"/>
    <cellStyle name="Currency 5 4 2 5" xfId="5880" xr:uid="{E00842DE-5332-45C7-9C01-DF507C08D775}"/>
    <cellStyle name="Currency 5 4 2 5 2" xfId="7593" xr:uid="{628CDBBB-3D1E-489D-8B7D-0CC051D6D61B}"/>
    <cellStyle name="Currency 5 4 2 5 2 2" xfId="11015" xr:uid="{0C16AA27-9747-4E62-B60A-5878D33B068C}"/>
    <cellStyle name="Currency 5 4 2 5 2 2 2" xfId="24705" xr:uid="{5B88E11D-9634-44A9-BDCB-8E72E726B50C}"/>
    <cellStyle name="Currency 5 4 2 5 2 2 2 2" xfId="38397" xr:uid="{C6B9A8B9-83CC-4B5C-B0F8-67DD53802CEA}"/>
    <cellStyle name="Currency 5 4 2 5 2 2 2 3" xfId="53281" xr:uid="{9AB9B7FE-BA40-47FF-95FC-67BD1BACF69F}"/>
    <cellStyle name="Currency 5 4 2 5 2 2 3" xfId="17861" xr:uid="{C0E25353-7F61-40F5-B00D-21F56B694CD8}"/>
    <cellStyle name="Currency 5 4 2 5 2 2 4" xfId="31551" xr:uid="{4770CDF2-941F-4FF7-9809-CF5B37B4B16E}"/>
    <cellStyle name="Currency 5 4 2 5 2 2 5" xfId="46435" xr:uid="{AFF67D79-AF56-4110-918A-08C20FF0FA6D}"/>
    <cellStyle name="Currency 5 4 2 5 2 3" xfId="21283" xr:uid="{5AE81CEF-33AF-4C9D-B547-A4FDAC49CF44}"/>
    <cellStyle name="Currency 5 4 2 5 2 3 2" xfId="34975" xr:uid="{CBBF2273-E6CC-45AD-8207-008AB57DA675}"/>
    <cellStyle name="Currency 5 4 2 5 2 3 3" xfId="49859" xr:uid="{5DE28748-D5C3-48A7-BB20-FB6451E9A4A3}"/>
    <cellStyle name="Currency 5 4 2 5 2 4" xfId="14439" xr:uid="{6EC92B03-E108-4FB1-8F7A-30EE284AAD1A}"/>
    <cellStyle name="Currency 5 4 2 5 2 5" xfId="28129" xr:uid="{89AC300C-6664-4107-9D93-311CDB73274C}"/>
    <cellStyle name="Currency 5 4 2 5 2 6" xfId="43013" xr:uid="{13BD9BA2-C163-49DF-8275-3B83AD6F87C5}"/>
    <cellStyle name="Currency 5 4 2 5 3" xfId="9303" xr:uid="{9825F9BF-B0EC-45B5-A8D7-60370D335FFC}"/>
    <cellStyle name="Currency 5 4 2 5 3 2" xfId="22993" xr:uid="{07A35E13-41EA-4E20-947D-46EC31535883}"/>
    <cellStyle name="Currency 5 4 2 5 3 2 2" xfId="36685" xr:uid="{C3A1B70E-E69D-4C2A-AF27-A0248693F0D5}"/>
    <cellStyle name="Currency 5 4 2 5 3 2 3" xfId="51569" xr:uid="{8F67E741-4E05-48E4-AAC6-91F91CC2700B}"/>
    <cellStyle name="Currency 5 4 2 5 3 3" xfId="16149" xr:uid="{BF66249F-E68B-49E0-91A2-A8BBC1736096}"/>
    <cellStyle name="Currency 5 4 2 5 3 4" xfId="29839" xr:uid="{961719BD-4AE5-494C-B17C-AF786FBAFBC1}"/>
    <cellStyle name="Currency 5 4 2 5 3 5" xfId="44723" xr:uid="{F25774C8-F4F5-4B77-9D66-4323EA86E78D}"/>
    <cellStyle name="Currency 5 4 2 5 4" xfId="19571" xr:uid="{485FD44B-C70E-4841-BC23-4161EAE67E73}"/>
    <cellStyle name="Currency 5 4 2 5 4 2" xfId="33263" xr:uid="{727A1CD2-46B9-461A-8A95-FD45F8E2C916}"/>
    <cellStyle name="Currency 5 4 2 5 4 3" xfId="48147" xr:uid="{D8055B9F-D1E1-4418-8F6C-D6F40A9C3B92}"/>
    <cellStyle name="Currency 5 4 2 5 5" xfId="12727" xr:uid="{ADE72A70-E33B-4F07-BF4F-36DC25E7D97B}"/>
    <cellStyle name="Currency 5 4 2 5 6" xfId="26417" xr:uid="{9F8D6895-CF21-43A8-8828-4BA0BEFEAC23}"/>
    <cellStyle name="Currency 5 4 2 5 7" xfId="41301" xr:uid="{026BEE9E-7436-45F8-A976-4593C3489592}"/>
    <cellStyle name="Currency 5 4 2 6" xfId="5881" xr:uid="{8D9775B4-D7EB-419A-8C97-EC3972B4B776}"/>
    <cellStyle name="Currency 5 4 2 6 2" xfId="7594" xr:uid="{DCD5E696-763E-44FF-B611-5E9C77643112}"/>
    <cellStyle name="Currency 5 4 2 6 2 2" xfId="11016" xr:uid="{0B1A5C40-04F2-42CB-AD95-8967622752F5}"/>
    <cellStyle name="Currency 5 4 2 6 2 2 2" xfId="24706" xr:uid="{71419135-8583-41AC-B123-BB7080B3AAFD}"/>
    <cellStyle name="Currency 5 4 2 6 2 2 2 2" xfId="38398" xr:uid="{04576CB5-CA05-4156-8D88-88C2EBC484ED}"/>
    <cellStyle name="Currency 5 4 2 6 2 2 2 3" xfId="53282" xr:uid="{460E7738-82B1-4A88-BB96-3C5777C47204}"/>
    <cellStyle name="Currency 5 4 2 6 2 2 3" xfId="17862" xr:uid="{29DCB00F-F943-4D0E-89DA-9FFCF3206F7D}"/>
    <cellStyle name="Currency 5 4 2 6 2 2 4" xfId="31552" xr:uid="{B385E50D-A16D-437D-9300-9D1536CBBDE4}"/>
    <cellStyle name="Currency 5 4 2 6 2 2 5" xfId="46436" xr:uid="{4AEE6D01-A4A4-4457-8BD7-A0A207ECF9D8}"/>
    <cellStyle name="Currency 5 4 2 6 2 3" xfId="21284" xr:uid="{EFADA371-D915-47F1-929B-55176D322D47}"/>
    <cellStyle name="Currency 5 4 2 6 2 3 2" xfId="34976" xr:uid="{204E1EB6-F5C9-47C0-92CE-53615116BB44}"/>
    <cellStyle name="Currency 5 4 2 6 2 3 3" xfId="49860" xr:uid="{B8142AD2-93B0-4162-B83A-B23C39E7EFBF}"/>
    <cellStyle name="Currency 5 4 2 6 2 4" xfId="14440" xr:uid="{178FE49F-BF70-4623-BE53-9442F1613B7A}"/>
    <cellStyle name="Currency 5 4 2 6 2 5" xfId="28130" xr:uid="{B0196EC8-9D5E-4040-8364-9E22EBA0A474}"/>
    <cellStyle name="Currency 5 4 2 6 2 6" xfId="43014" xr:uid="{EC430444-E390-4A52-A625-ABD6B3077F72}"/>
    <cellStyle name="Currency 5 4 2 6 3" xfId="9304" xr:uid="{167532B0-9F65-4DBD-8804-9026971A0003}"/>
    <cellStyle name="Currency 5 4 2 6 3 2" xfId="22994" xr:uid="{F90D525A-F56A-4789-8AF5-3EEA8B40811C}"/>
    <cellStyle name="Currency 5 4 2 6 3 2 2" xfId="36686" xr:uid="{D20D9ADB-7EFF-46F6-9469-BBF537FB239F}"/>
    <cellStyle name="Currency 5 4 2 6 3 2 3" xfId="51570" xr:uid="{3E1BFF31-4D99-47F2-9C40-11163F3EF2A1}"/>
    <cellStyle name="Currency 5 4 2 6 3 3" xfId="16150" xr:uid="{D6CADB98-AB9A-405B-BF3B-8F2EB54BF49A}"/>
    <cellStyle name="Currency 5 4 2 6 3 4" xfId="29840" xr:uid="{A6FE6993-ACB3-416B-86C0-7CAC01C12083}"/>
    <cellStyle name="Currency 5 4 2 6 3 5" xfId="44724" xr:uid="{1C0F0858-DA05-46BD-8AE7-F7C6231AED3A}"/>
    <cellStyle name="Currency 5 4 2 6 4" xfId="19572" xr:uid="{71DE4277-7715-4897-9BD5-C42ADB50BADE}"/>
    <cellStyle name="Currency 5 4 2 6 4 2" xfId="33264" xr:uid="{6924E63E-3F55-460D-8205-B25879FAC7A9}"/>
    <cellStyle name="Currency 5 4 2 6 4 3" xfId="48148" xr:uid="{A7AA3F45-BD53-49A0-BBD9-4B18614CB3A5}"/>
    <cellStyle name="Currency 5 4 2 6 5" xfId="12728" xr:uid="{75B35F93-D9A9-4BC4-93BC-7BA9568444A0}"/>
    <cellStyle name="Currency 5 4 2 6 6" xfId="26418" xr:uid="{2AB0C205-3F85-4EDA-8912-FF02EED66AF4}"/>
    <cellStyle name="Currency 5 4 2 6 7" xfId="41302" xr:uid="{21BE4BCA-BADE-40BF-8621-C987216AD2D3}"/>
    <cellStyle name="Currency 5 4 2 7" xfId="7580" xr:uid="{2B7766D9-ECAC-4D86-83A2-5B6977F95342}"/>
    <cellStyle name="Currency 5 4 2 7 2" xfId="11002" xr:uid="{77FD2696-F0EF-41BA-95E8-8D9F269D1C38}"/>
    <cellStyle name="Currency 5 4 2 7 2 2" xfId="24692" xr:uid="{1AECB87D-38ED-4EC8-ABD4-55FD6CA88CB7}"/>
    <cellStyle name="Currency 5 4 2 7 2 2 2" xfId="38384" xr:uid="{780391AA-2198-4866-B5C1-56B97FB81407}"/>
    <cellStyle name="Currency 5 4 2 7 2 2 3" xfId="53268" xr:uid="{DD499A10-4988-4521-9029-BE4BB75F9CB2}"/>
    <cellStyle name="Currency 5 4 2 7 2 3" xfId="17848" xr:uid="{CD33A1E5-C7A3-44D7-8CC1-07ED35BA3695}"/>
    <cellStyle name="Currency 5 4 2 7 2 4" xfId="31538" xr:uid="{25266192-CCFA-4402-A647-90747E53F9FC}"/>
    <cellStyle name="Currency 5 4 2 7 2 5" xfId="46422" xr:uid="{C27B4097-71D9-4A3D-A359-1A132F7EBB51}"/>
    <cellStyle name="Currency 5 4 2 7 3" xfId="21270" xr:uid="{C1AA3D84-BAD9-4CBA-8F79-02FEEAE40176}"/>
    <cellStyle name="Currency 5 4 2 7 3 2" xfId="34962" xr:uid="{519AAD1B-C50D-436F-A6FA-E94E2947B72C}"/>
    <cellStyle name="Currency 5 4 2 7 3 3" xfId="49846" xr:uid="{D455BB40-D570-4664-9645-8D17023FF1FD}"/>
    <cellStyle name="Currency 5 4 2 7 4" xfId="14426" xr:uid="{1BD06DB1-FB9E-45EC-B3A8-9B670E9B4D5B}"/>
    <cellStyle name="Currency 5 4 2 7 5" xfId="28116" xr:uid="{80A0199A-D8F1-4D80-B3EF-2C688DB9D0E2}"/>
    <cellStyle name="Currency 5 4 2 7 6" xfId="43000" xr:uid="{420F5DA3-7DB7-4694-B59E-7E31365B7253}"/>
    <cellStyle name="Currency 5 4 2 8" xfId="9290" xr:uid="{E076998D-F52A-4674-A169-824037B76FEF}"/>
    <cellStyle name="Currency 5 4 2 8 2" xfId="22980" xr:uid="{6359EDCB-D247-4AB3-8B30-C01A2C103F5E}"/>
    <cellStyle name="Currency 5 4 2 8 2 2" xfId="36672" xr:uid="{59772094-BE3C-4DC1-AFCE-B7DB11B63943}"/>
    <cellStyle name="Currency 5 4 2 8 2 3" xfId="51556" xr:uid="{E60D1A27-BF7F-4FFD-B376-5580E1D47DD0}"/>
    <cellStyle name="Currency 5 4 2 8 3" xfId="16136" xr:uid="{7DE24E27-232A-4CA4-877C-1A6ABE9B1576}"/>
    <cellStyle name="Currency 5 4 2 8 4" xfId="29826" xr:uid="{F8B69DE9-FFB1-451D-8475-05C83CFF056F}"/>
    <cellStyle name="Currency 5 4 2 8 5" xfId="44710" xr:uid="{6ECA0498-2683-4469-AAD2-D8006ABC45E0}"/>
    <cellStyle name="Currency 5 4 2 9" xfId="19558" xr:uid="{C4E07681-6675-44F4-AD79-81074C3AE4C2}"/>
    <cellStyle name="Currency 5 4 2 9 2" xfId="33250" xr:uid="{A8473E23-0DF0-4E9E-AA83-609AE6BBFE24}"/>
    <cellStyle name="Currency 5 4 2 9 3" xfId="48134" xr:uid="{D9C09EE9-1A0D-41B0-981A-1DAEC2C5769E}"/>
    <cellStyle name="Currency 5 4 3" xfId="5882" xr:uid="{A022D830-912D-4A31-B1DA-F590F6F38E9C}"/>
    <cellStyle name="Currency 5 4 3 10" xfId="41303" xr:uid="{E25C8C8D-F520-43FF-BEC6-BDC93AC2124E}"/>
    <cellStyle name="Currency 5 4 3 2" xfId="5883" xr:uid="{AE4F4175-ACBE-4F20-81BB-8255AE549BFA}"/>
    <cellStyle name="Currency 5 4 3 2 2" xfId="5884" xr:uid="{A4E0674A-0C9C-4B49-9B1A-F354DE395BC0}"/>
    <cellStyle name="Currency 5 4 3 2 2 2" xfId="7597" xr:uid="{219D3994-D847-4D6A-BD61-B7CB7CD6AF91}"/>
    <cellStyle name="Currency 5 4 3 2 2 2 2" xfId="11019" xr:uid="{8ECA5FA9-2009-4466-A5C4-590E65DCDBBF}"/>
    <cellStyle name="Currency 5 4 3 2 2 2 2 2" xfId="24709" xr:uid="{D43782CB-B0B4-4682-BC8E-82A37AF83482}"/>
    <cellStyle name="Currency 5 4 3 2 2 2 2 2 2" xfId="38401" xr:uid="{EE631A06-8423-40C3-A09A-A81D75AF4A8A}"/>
    <cellStyle name="Currency 5 4 3 2 2 2 2 2 3" xfId="53285" xr:uid="{BECDDE98-010F-4155-8CA2-27E490EFEB40}"/>
    <cellStyle name="Currency 5 4 3 2 2 2 2 3" xfId="17865" xr:uid="{0213F3CD-264B-4415-BFE5-10A92F857476}"/>
    <cellStyle name="Currency 5 4 3 2 2 2 2 4" xfId="31555" xr:uid="{284E7B05-9CA5-49B0-ACB9-FCE5A5B7F17D}"/>
    <cellStyle name="Currency 5 4 3 2 2 2 2 5" xfId="46439" xr:uid="{2AC3D010-1B69-43A2-AA59-EC9920A0BE6E}"/>
    <cellStyle name="Currency 5 4 3 2 2 2 3" xfId="21287" xr:uid="{7E7FEFE1-28A9-4F77-8A17-C858C0FEA2F2}"/>
    <cellStyle name="Currency 5 4 3 2 2 2 3 2" xfId="34979" xr:uid="{7A69ED54-C25A-437F-B62D-FD3744B29A53}"/>
    <cellStyle name="Currency 5 4 3 2 2 2 3 3" xfId="49863" xr:uid="{C0525388-ED2B-4650-AB27-759DE39691B3}"/>
    <cellStyle name="Currency 5 4 3 2 2 2 4" xfId="14443" xr:uid="{AD4245DA-BFD7-4611-938E-D1172D413F1E}"/>
    <cellStyle name="Currency 5 4 3 2 2 2 5" xfId="28133" xr:uid="{D09912ED-4B16-437C-A87A-D70E2EDEAB47}"/>
    <cellStyle name="Currency 5 4 3 2 2 2 6" xfId="43017" xr:uid="{535B1930-4388-43C1-8AED-90A772090AF8}"/>
    <cellStyle name="Currency 5 4 3 2 2 3" xfId="9307" xr:uid="{B76B2457-128F-43C2-9F10-10200106D686}"/>
    <cellStyle name="Currency 5 4 3 2 2 3 2" xfId="22997" xr:uid="{32C9ABC7-28DC-46B5-815B-519256F3DB55}"/>
    <cellStyle name="Currency 5 4 3 2 2 3 2 2" xfId="36689" xr:uid="{A9317818-557D-4850-B959-53C7ECCA6DB5}"/>
    <cellStyle name="Currency 5 4 3 2 2 3 2 3" xfId="51573" xr:uid="{161C592E-C8CD-42F9-9AD6-4B940F758E87}"/>
    <cellStyle name="Currency 5 4 3 2 2 3 3" xfId="16153" xr:uid="{049B3F22-904C-4DD0-807D-80E07DC4DFAD}"/>
    <cellStyle name="Currency 5 4 3 2 2 3 4" xfId="29843" xr:uid="{0D22857F-542B-42D4-AD3A-56646CC56B42}"/>
    <cellStyle name="Currency 5 4 3 2 2 3 5" xfId="44727" xr:uid="{86AEE219-9072-403C-A5EA-A2B60DDE6CC3}"/>
    <cellStyle name="Currency 5 4 3 2 2 4" xfId="19575" xr:uid="{9B2255A4-227E-4AFE-9795-97CE799DE775}"/>
    <cellStyle name="Currency 5 4 3 2 2 4 2" xfId="33267" xr:uid="{EE086FE9-0E78-489F-81AD-2C0B3DFBD179}"/>
    <cellStyle name="Currency 5 4 3 2 2 4 3" xfId="48151" xr:uid="{22D5124D-8A45-460C-A664-A0388F36D145}"/>
    <cellStyle name="Currency 5 4 3 2 2 5" xfId="12731" xr:uid="{6B1DF8E2-9D7D-415C-88C1-445E575D7A2B}"/>
    <cellStyle name="Currency 5 4 3 2 2 6" xfId="26421" xr:uid="{E74308A8-A135-46F1-ABB9-21FFED4CBEC3}"/>
    <cellStyle name="Currency 5 4 3 2 2 7" xfId="41305" xr:uid="{D832B9A7-C45B-4D0E-B77A-AD3ABB409E2E}"/>
    <cellStyle name="Currency 5 4 3 2 3" xfId="7596" xr:uid="{AC254F9F-1664-4981-AF45-2CCD1D92CFC7}"/>
    <cellStyle name="Currency 5 4 3 2 3 2" xfId="11018" xr:uid="{9D0FF4B8-DE09-4362-AA07-B2983F2F4DB8}"/>
    <cellStyle name="Currency 5 4 3 2 3 2 2" xfId="24708" xr:uid="{F1B49513-8CA4-4F4C-9B8D-A92AFE6104BE}"/>
    <cellStyle name="Currency 5 4 3 2 3 2 2 2" xfId="38400" xr:uid="{D401D4E9-C182-4E29-A20F-1615F5FADEDC}"/>
    <cellStyle name="Currency 5 4 3 2 3 2 2 3" xfId="53284" xr:uid="{3682F604-6BCF-41A0-ACBA-DCCAFDC73E2B}"/>
    <cellStyle name="Currency 5 4 3 2 3 2 3" xfId="17864" xr:uid="{A8339250-C859-4F7C-BB2E-90FC89900AFD}"/>
    <cellStyle name="Currency 5 4 3 2 3 2 4" xfId="31554" xr:uid="{F4176EA3-EEB3-4C79-9BF1-1C1D2F7F095A}"/>
    <cellStyle name="Currency 5 4 3 2 3 2 5" xfId="46438" xr:uid="{A311EB0D-946F-4C61-A5C7-A89B698433BB}"/>
    <cellStyle name="Currency 5 4 3 2 3 3" xfId="21286" xr:uid="{BACC6368-BD82-4092-8C1D-6A5B1099F22E}"/>
    <cellStyle name="Currency 5 4 3 2 3 3 2" xfId="34978" xr:uid="{A475FBDE-4DA0-499B-9E6D-DEA82DC9E196}"/>
    <cellStyle name="Currency 5 4 3 2 3 3 3" xfId="49862" xr:uid="{21473380-E61C-4505-A80A-CC6111802074}"/>
    <cellStyle name="Currency 5 4 3 2 3 4" xfId="14442" xr:uid="{E827818F-C1BD-4D4B-9720-C4CA68DC3685}"/>
    <cellStyle name="Currency 5 4 3 2 3 5" xfId="28132" xr:uid="{C7C55C3A-FA08-4B41-AC8A-4D7F82F051C0}"/>
    <cellStyle name="Currency 5 4 3 2 3 6" xfId="43016" xr:uid="{657761B3-FEAD-449C-AA14-9E5D49427EF4}"/>
    <cellStyle name="Currency 5 4 3 2 4" xfId="9306" xr:uid="{61A18ABA-1A73-43DC-89F8-F512A8F1320E}"/>
    <cellStyle name="Currency 5 4 3 2 4 2" xfId="22996" xr:uid="{3B9E17DB-115A-4224-96E3-7D0E5C06ECC6}"/>
    <cellStyle name="Currency 5 4 3 2 4 2 2" xfId="36688" xr:uid="{E24CEFB1-C72B-4E8C-BD48-007ED93AB6E7}"/>
    <cellStyle name="Currency 5 4 3 2 4 2 3" xfId="51572" xr:uid="{3BF96DB7-147A-416F-BBFD-B6C486570038}"/>
    <cellStyle name="Currency 5 4 3 2 4 3" xfId="16152" xr:uid="{1AA42821-3333-4B1B-BE5E-8E945D50E00F}"/>
    <cellStyle name="Currency 5 4 3 2 4 4" xfId="29842" xr:uid="{867C2C7E-D3E7-4A51-BAE9-00491689F84A}"/>
    <cellStyle name="Currency 5 4 3 2 4 5" xfId="44726" xr:uid="{21ECAB13-AAFF-492E-BC32-F363EFC0D4AC}"/>
    <cellStyle name="Currency 5 4 3 2 5" xfId="19574" xr:uid="{AEB261B2-2180-43A4-A2D7-D61048EFCE19}"/>
    <cellStyle name="Currency 5 4 3 2 5 2" xfId="33266" xr:uid="{C5D5793C-C4BC-478C-A13A-726846674600}"/>
    <cellStyle name="Currency 5 4 3 2 5 3" xfId="48150" xr:uid="{97186FE5-58C6-4C87-9D39-8C49953742B6}"/>
    <cellStyle name="Currency 5 4 3 2 6" xfId="12730" xr:uid="{D1C88B3C-E493-44FD-941D-60B64441F184}"/>
    <cellStyle name="Currency 5 4 3 2 7" xfId="26420" xr:uid="{A6F280FB-A091-4F04-A9D2-9D26BC4815F5}"/>
    <cellStyle name="Currency 5 4 3 2 8" xfId="41304" xr:uid="{996E312C-8C2B-47E3-AC8D-80A6A0E3B2BF}"/>
    <cellStyle name="Currency 5 4 3 3" xfId="5885" xr:uid="{E0853371-9080-4355-94B1-C17E0D6540E5}"/>
    <cellStyle name="Currency 5 4 3 3 2" xfId="7598" xr:uid="{8FD0C024-DBF7-4BE1-B0A0-EF00625FFFAD}"/>
    <cellStyle name="Currency 5 4 3 3 2 2" xfId="11020" xr:uid="{D9EB06EE-C0AF-4396-AD53-0730D974B2B7}"/>
    <cellStyle name="Currency 5 4 3 3 2 2 2" xfId="24710" xr:uid="{52A96990-C10D-4E37-9B65-BE991A5CC30B}"/>
    <cellStyle name="Currency 5 4 3 3 2 2 2 2" xfId="38402" xr:uid="{5A5360B6-A022-4399-902D-8148312EE690}"/>
    <cellStyle name="Currency 5 4 3 3 2 2 2 3" xfId="53286" xr:uid="{B1614B4B-8098-493F-B106-78B458C4D71B}"/>
    <cellStyle name="Currency 5 4 3 3 2 2 3" xfId="17866" xr:uid="{4B0B6617-A0D6-4D25-AB5D-680A960FE125}"/>
    <cellStyle name="Currency 5 4 3 3 2 2 4" xfId="31556" xr:uid="{CC4DEF8C-B43D-4650-BF9C-DA3B275E0FFE}"/>
    <cellStyle name="Currency 5 4 3 3 2 2 5" xfId="46440" xr:uid="{32A4B135-E555-4EFB-8311-A9A36E1288A0}"/>
    <cellStyle name="Currency 5 4 3 3 2 3" xfId="21288" xr:uid="{4B2AB9E1-6D00-452D-B35C-E3B3505341A2}"/>
    <cellStyle name="Currency 5 4 3 3 2 3 2" xfId="34980" xr:uid="{C7CB3B5E-541A-4F50-B628-209337E75B90}"/>
    <cellStyle name="Currency 5 4 3 3 2 3 3" xfId="49864" xr:uid="{B36051AD-0924-42A5-B988-9517B1FA8C8B}"/>
    <cellStyle name="Currency 5 4 3 3 2 4" xfId="14444" xr:uid="{AD9CB79F-F91C-4F21-B5DA-9956826D26DA}"/>
    <cellStyle name="Currency 5 4 3 3 2 5" xfId="28134" xr:uid="{957043DB-4BA2-41B0-95F5-D63018C34A18}"/>
    <cellStyle name="Currency 5 4 3 3 2 6" xfId="43018" xr:uid="{FA02847D-F8CA-4904-A4D5-F87BABFC4137}"/>
    <cellStyle name="Currency 5 4 3 3 3" xfId="9308" xr:uid="{06458FA0-1855-4AA5-B540-4BDA3A0485A2}"/>
    <cellStyle name="Currency 5 4 3 3 3 2" xfId="22998" xr:uid="{F4E5BE23-57C8-4C09-A5F6-1F3494202892}"/>
    <cellStyle name="Currency 5 4 3 3 3 2 2" xfId="36690" xr:uid="{45C59717-D5C9-4948-A4DC-3EB9145F7FD4}"/>
    <cellStyle name="Currency 5 4 3 3 3 2 3" xfId="51574" xr:uid="{C844282E-731E-4D22-9CFB-A2624FAF04B0}"/>
    <cellStyle name="Currency 5 4 3 3 3 3" xfId="16154" xr:uid="{0F6D4536-1928-4535-A54F-5407B10CAF4A}"/>
    <cellStyle name="Currency 5 4 3 3 3 4" xfId="29844" xr:uid="{E671907F-965C-414A-9798-FCF21DC1B373}"/>
    <cellStyle name="Currency 5 4 3 3 3 5" xfId="44728" xr:uid="{B978E925-B1D9-478D-A930-78167632F2F7}"/>
    <cellStyle name="Currency 5 4 3 3 4" xfId="19576" xr:uid="{0417972E-E03F-460A-84A8-2AD036DB7CE7}"/>
    <cellStyle name="Currency 5 4 3 3 4 2" xfId="33268" xr:uid="{40D0F0D8-E576-476B-9791-1E422CB21312}"/>
    <cellStyle name="Currency 5 4 3 3 4 3" xfId="48152" xr:uid="{96C3D4AE-DD0E-4471-A16B-C278E1C28CD0}"/>
    <cellStyle name="Currency 5 4 3 3 5" xfId="12732" xr:uid="{5F848D54-4F25-496F-AB1D-089983173D10}"/>
    <cellStyle name="Currency 5 4 3 3 6" xfId="26422" xr:uid="{DB7396F0-8A04-47CC-BAE7-2E0D22FFD471}"/>
    <cellStyle name="Currency 5 4 3 3 7" xfId="41306" xr:uid="{EBCAF832-889C-4396-B1C8-91DAF602C5B8}"/>
    <cellStyle name="Currency 5 4 3 4" xfId="5886" xr:uid="{AC98E6BD-37EB-43D9-8CC0-23650494D1D9}"/>
    <cellStyle name="Currency 5 4 3 4 2" xfId="7599" xr:uid="{0DD0668D-9BC8-44DF-B938-ECAD1C4D066A}"/>
    <cellStyle name="Currency 5 4 3 4 2 2" xfId="11021" xr:uid="{3F108AE4-89BB-42CF-9F6C-F93E4D97AF78}"/>
    <cellStyle name="Currency 5 4 3 4 2 2 2" xfId="24711" xr:uid="{899AAFA5-D5D5-4096-AE7B-A9BE54BA5811}"/>
    <cellStyle name="Currency 5 4 3 4 2 2 2 2" xfId="38403" xr:uid="{5ABE7CEE-A6CE-485D-A1E9-82E5AB39C012}"/>
    <cellStyle name="Currency 5 4 3 4 2 2 2 3" xfId="53287" xr:uid="{FAC4FF64-341B-4679-894A-902564532063}"/>
    <cellStyle name="Currency 5 4 3 4 2 2 3" xfId="17867" xr:uid="{EE0B791E-A505-4C3C-BD18-C2CAF77E5060}"/>
    <cellStyle name="Currency 5 4 3 4 2 2 4" xfId="31557" xr:uid="{B3085C18-E7EE-4EA8-A124-4D2FBA6B1A15}"/>
    <cellStyle name="Currency 5 4 3 4 2 2 5" xfId="46441" xr:uid="{95DE3E20-9552-422E-BA4B-BE1388FA25C2}"/>
    <cellStyle name="Currency 5 4 3 4 2 3" xfId="21289" xr:uid="{26C20943-5D7D-4925-B6AA-62DE70DFC544}"/>
    <cellStyle name="Currency 5 4 3 4 2 3 2" xfId="34981" xr:uid="{0F6F1855-1B6B-4A23-B1AC-301359ABAC53}"/>
    <cellStyle name="Currency 5 4 3 4 2 3 3" xfId="49865" xr:uid="{93992AE8-53FC-47C9-9115-170216D79B3A}"/>
    <cellStyle name="Currency 5 4 3 4 2 4" xfId="14445" xr:uid="{1D98D9B7-1F9A-4F68-A744-3ACC928971F5}"/>
    <cellStyle name="Currency 5 4 3 4 2 5" xfId="28135" xr:uid="{F5B7A706-A5D2-4231-9AD7-030175628183}"/>
    <cellStyle name="Currency 5 4 3 4 2 6" xfId="43019" xr:uid="{7142226A-C808-420E-B5AF-89BDEC0A8B2F}"/>
    <cellStyle name="Currency 5 4 3 4 3" xfId="9309" xr:uid="{5388F114-6B5A-4D9E-B049-6FEF92887DB3}"/>
    <cellStyle name="Currency 5 4 3 4 3 2" xfId="22999" xr:uid="{B207134E-55D1-4734-B389-FFB581C5A1FA}"/>
    <cellStyle name="Currency 5 4 3 4 3 2 2" xfId="36691" xr:uid="{C076BD54-E54E-4D38-97B8-B82E6BACABB4}"/>
    <cellStyle name="Currency 5 4 3 4 3 2 3" xfId="51575" xr:uid="{AFCEFC0B-7E07-4CE8-AAA7-69D7CF89CFBC}"/>
    <cellStyle name="Currency 5 4 3 4 3 3" xfId="16155" xr:uid="{DB75BB6E-3600-45A3-9120-84A1E371AF97}"/>
    <cellStyle name="Currency 5 4 3 4 3 4" xfId="29845" xr:uid="{AB106D25-A198-442A-9FDC-0FBBA3CDE38E}"/>
    <cellStyle name="Currency 5 4 3 4 3 5" xfId="44729" xr:uid="{671C677C-6467-4F79-B67A-47CB097ED45A}"/>
    <cellStyle name="Currency 5 4 3 4 4" xfId="19577" xr:uid="{90DEEDA3-6150-4D0A-869F-962F0095D3CA}"/>
    <cellStyle name="Currency 5 4 3 4 4 2" xfId="33269" xr:uid="{2EDBAF49-0DE2-4BAA-A543-F8F4A1589679}"/>
    <cellStyle name="Currency 5 4 3 4 4 3" xfId="48153" xr:uid="{D2275E38-84FC-4D28-AC57-B00D9349E659}"/>
    <cellStyle name="Currency 5 4 3 4 5" xfId="12733" xr:uid="{03B559BB-30CF-4959-9460-09A364EBF159}"/>
    <cellStyle name="Currency 5 4 3 4 6" xfId="26423" xr:uid="{5FA0A74F-AC7E-4001-8C21-1525214EC0C9}"/>
    <cellStyle name="Currency 5 4 3 4 7" xfId="41307" xr:uid="{51064184-5FF3-4CB7-B855-7298AB04CFF6}"/>
    <cellStyle name="Currency 5 4 3 5" xfId="7595" xr:uid="{1E0B57F9-689E-4ECB-B08D-42833F8BB2CD}"/>
    <cellStyle name="Currency 5 4 3 5 2" xfId="11017" xr:uid="{3BA241C1-3309-47D0-A5F8-5426A3FE8E5A}"/>
    <cellStyle name="Currency 5 4 3 5 2 2" xfId="24707" xr:uid="{8E108A79-D522-4CCD-ADBF-3FEDA9BA6813}"/>
    <cellStyle name="Currency 5 4 3 5 2 2 2" xfId="38399" xr:uid="{17FBB798-1C12-4468-A90D-B94FB6D1E4E4}"/>
    <cellStyle name="Currency 5 4 3 5 2 2 3" xfId="53283" xr:uid="{E0CE7DD0-E32A-49FB-AA68-74D1C3A30794}"/>
    <cellStyle name="Currency 5 4 3 5 2 3" xfId="17863" xr:uid="{889D383D-862B-454D-A063-FD8E886E3043}"/>
    <cellStyle name="Currency 5 4 3 5 2 4" xfId="31553" xr:uid="{B3D5D3AF-6007-4527-832A-695DFF9252D9}"/>
    <cellStyle name="Currency 5 4 3 5 2 5" xfId="46437" xr:uid="{91B74D28-5530-4FC1-8333-7A5AD1C0EA0F}"/>
    <cellStyle name="Currency 5 4 3 5 3" xfId="21285" xr:uid="{01CF6D4E-728C-4E5B-8970-7DDDA676CC4D}"/>
    <cellStyle name="Currency 5 4 3 5 3 2" xfId="34977" xr:uid="{57B7F1D7-36C9-4C05-B01E-ABCEECF8427F}"/>
    <cellStyle name="Currency 5 4 3 5 3 3" xfId="49861" xr:uid="{FB7572C5-14D6-4BE8-AA5A-BD64CA2A3616}"/>
    <cellStyle name="Currency 5 4 3 5 4" xfId="14441" xr:uid="{D2050026-CDBC-4EDF-8D82-E82CB303914E}"/>
    <cellStyle name="Currency 5 4 3 5 5" xfId="28131" xr:uid="{1B2135D6-A935-4C67-B6C8-8BFD7B67586F}"/>
    <cellStyle name="Currency 5 4 3 5 6" xfId="43015" xr:uid="{0FD8497F-BE0F-411E-AEEF-AF19FD8659B4}"/>
    <cellStyle name="Currency 5 4 3 6" xfId="9305" xr:uid="{2B2E0487-6AAE-44C5-8F48-0ACFC8DBEF8D}"/>
    <cellStyle name="Currency 5 4 3 6 2" xfId="22995" xr:uid="{AE3DF789-BE41-424C-A411-56071313CD31}"/>
    <cellStyle name="Currency 5 4 3 6 2 2" xfId="36687" xr:uid="{C2E01BD9-7770-4F8F-B9C1-57A844D27410}"/>
    <cellStyle name="Currency 5 4 3 6 2 3" xfId="51571" xr:uid="{A04CDFBB-F5D3-4ECC-923B-CBFEC23C31F5}"/>
    <cellStyle name="Currency 5 4 3 6 3" xfId="16151" xr:uid="{820735B9-8D89-4FCB-B9C4-80035E310D9A}"/>
    <cellStyle name="Currency 5 4 3 6 4" xfId="29841" xr:uid="{FB972155-E94E-412D-95E8-227A7423607C}"/>
    <cellStyle name="Currency 5 4 3 6 5" xfId="44725" xr:uid="{F5127D59-38FB-4544-8293-3476021398C3}"/>
    <cellStyle name="Currency 5 4 3 7" xfId="19573" xr:uid="{31466AE8-B769-42FC-850F-DB39CCDB6227}"/>
    <cellStyle name="Currency 5 4 3 7 2" xfId="33265" xr:uid="{4ED868F7-DA0A-4476-8DE3-9763F37549C3}"/>
    <cellStyle name="Currency 5 4 3 7 3" xfId="48149" xr:uid="{09FD343E-EA86-47AE-B09C-3B565A3A4E7D}"/>
    <cellStyle name="Currency 5 4 3 8" xfId="12729" xr:uid="{BFD945CF-F545-4F52-B472-75052AD575E9}"/>
    <cellStyle name="Currency 5 4 3 9" xfId="26419" xr:uid="{E01C9C6C-F6A4-494D-B495-D16AFD8148D8}"/>
    <cellStyle name="Currency 5 4 4" xfId="5887" xr:uid="{749B4767-B191-4604-A45C-B4A13220D5A1}"/>
    <cellStyle name="Currency 5 4 4 10" xfId="41308" xr:uid="{7D8EE6D2-46EE-41EE-9C87-207017F2E7D3}"/>
    <cellStyle name="Currency 5 4 4 2" xfId="5888" xr:uid="{671F148C-FD3C-4A04-A493-6891F8A232CF}"/>
    <cellStyle name="Currency 5 4 4 2 2" xfId="5889" xr:uid="{00450036-38AB-4D35-B9A2-B97822AC6E56}"/>
    <cellStyle name="Currency 5 4 4 2 2 2" xfId="7602" xr:uid="{33F65D44-F09F-4E10-A884-E47C4D3D7083}"/>
    <cellStyle name="Currency 5 4 4 2 2 2 2" xfId="11024" xr:uid="{9534D940-1F89-4E25-BE99-D46507E57F35}"/>
    <cellStyle name="Currency 5 4 4 2 2 2 2 2" xfId="24714" xr:uid="{43B81727-DD0A-44EB-B68A-7B659B8AA0E0}"/>
    <cellStyle name="Currency 5 4 4 2 2 2 2 2 2" xfId="38406" xr:uid="{4BE1D8BB-5C91-4313-820B-3722CA46EB3B}"/>
    <cellStyle name="Currency 5 4 4 2 2 2 2 2 3" xfId="53290" xr:uid="{80C7037A-48A2-4577-B853-D55377D1E072}"/>
    <cellStyle name="Currency 5 4 4 2 2 2 2 3" xfId="17870" xr:uid="{19E0D443-57CE-440D-9D24-790C4CAE2CF7}"/>
    <cellStyle name="Currency 5 4 4 2 2 2 2 4" xfId="31560" xr:uid="{54F58B66-DF47-4BD4-AA9F-1495BFCEC5C7}"/>
    <cellStyle name="Currency 5 4 4 2 2 2 2 5" xfId="46444" xr:uid="{9D81879B-EEDC-4EB8-AD42-12953AF9C975}"/>
    <cellStyle name="Currency 5 4 4 2 2 2 3" xfId="21292" xr:uid="{8F308EA8-2620-4435-BA5F-8E5494CA0DBC}"/>
    <cellStyle name="Currency 5 4 4 2 2 2 3 2" xfId="34984" xr:uid="{E4286D78-129C-41EC-9615-E5FC1CCEB9E7}"/>
    <cellStyle name="Currency 5 4 4 2 2 2 3 3" xfId="49868" xr:uid="{CAAB500D-A4D9-478A-A952-116D5DA76EFA}"/>
    <cellStyle name="Currency 5 4 4 2 2 2 4" xfId="14448" xr:uid="{3952B0DE-61C3-436A-BB6A-E7D0BE080BFD}"/>
    <cellStyle name="Currency 5 4 4 2 2 2 5" xfId="28138" xr:uid="{BACCA0F9-A195-4407-B4BF-4D618AA97077}"/>
    <cellStyle name="Currency 5 4 4 2 2 2 6" xfId="43022" xr:uid="{3D67C1E0-F632-4968-9753-BF8702CBC5A7}"/>
    <cellStyle name="Currency 5 4 4 2 2 3" xfId="9312" xr:uid="{9BAC6C0E-C6E1-4DCE-AAAB-F320E764BA6C}"/>
    <cellStyle name="Currency 5 4 4 2 2 3 2" xfId="23002" xr:uid="{24BDF456-C23B-4BFE-9ABD-5875682A0320}"/>
    <cellStyle name="Currency 5 4 4 2 2 3 2 2" xfId="36694" xr:uid="{7F3BEA3A-3063-4FCE-BBF5-AB1866E93365}"/>
    <cellStyle name="Currency 5 4 4 2 2 3 2 3" xfId="51578" xr:uid="{33AE6FEF-98E2-4727-A013-AD5A7F80AD30}"/>
    <cellStyle name="Currency 5 4 4 2 2 3 3" xfId="16158" xr:uid="{8FE7AF23-D24D-4A0E-B7E9-0C5B5A3AAE20}"/>
    <cellStyle name="Currency 5 4 4 2 2 3 4" xfId="29848" xr:uid="{1C642D57-3F81-486D-93BD-FD4AA6BDEEFA}"/>
    <cellStyle name="Currency 5 4 4 2 2 3 5" xfId="44732" xr:uid="{33478DF2-379B-44F8-927E-09E3AC832E6E}"/>
    <cellStyle name="Currency 5 4 4 2 2 4" xfId="19580" xr:uid="{8840855C-6717-4F5D-BEA3-9DF90EBDDB9D}"/>
    <cellStyle name="Currency 5 4 4 2 2 4 2" xfId="33272" xr:uid="{D1BD850F-21A2-45E7-AC43-D737BC0B95C8}"/>
    <cellStyle name="Currency 5 4 4 2 2 4 3" xfId="48156" xr:uid="{5EA5A025-7AB5-41BE-BEE0-E5B0AB8355D9}"/>
    <cellStyle name="Currency 5 4 4 2 2 5" xfId="12736" xr:uid="{14F62473-57F6-48E5-A42B-2AAD50C260DB}"/>
    <cellStyle name="Currency 5 4 4 2 2 6" xfId="26426" xr:uid="{56FB9B1D-147F-413B-A4C9-8875A42DB599}"/>
    <cellStyle name="Currency 5 4 4 2 2 7" xfId="41310" xr:uid="{32F3CE5C-86BC-43BB-810C-444921FA10FB}"/>
    <cellStyle name="Currency 5 4 4 2 3" xfId="7601" xr:uid="{0CBA5D84-9E93-4DE7-A82C-E83196C05DBE}"/>
    <cellStyle name="Currency 5 4 4 2 3 2" xfId="11023" xr:uid="{FA048B22-772C-4731-858F-D28F17DFDAF3}"/>
    <cellStyle name="Currency 5 4 4 2 3 2 2" xfId="24713" xr:uid="{8851712E-1703-4A78-96DC-80B00F3EC98E}"/>
    <cellStyle name="Currency 5 4 4 2 3 2 2 2" xfId="38405" xr:uid="{C2D76DF7-C4E4-4346-9D44-91C31C581D11}"/>
    <cellStyle name="Currency 5 4 4 2 3 2 2 3" xfId="53289" xr:uid="{ABB04C91-C3E8-42C5-9D26-50CD03318073}"/>
    <cellStyle name="Currency 5 4 4 2 3 2 3" xfId="17869" xr:uid="{1400D093-96A8-45BA-BBB2-BC2CDBC13791}"/>
    <cellStyle name="Currency 5 4 4 2 3 2 4" xfId="31559" xr:uid="{9F335AD2-FD7F-48F5-AEBE-64072720256D}"/>
    <cellStyle name="Currency 5 4 4 2 3 2 5" xfId="46443" xr:uid="{B567823F-268F-42EE-B509-BA0F8E24F23B}"/>
    <cellStyle name="Currency 5 4 4 2 3 3" xfId="21291" xr:uid="{16674636-8189-4C90-9E10-062768BF6F13}"/>
    <cellStyle name="Currency 5 4 4 2 3 3 2" xfId="34983" xr:uid="{8C454900-C3AA-43F9-AF59-EC723E8B5AA2}"/>
    <cellStyle name="Currency 5 4 4 2 3 3 3" xfId="49867" xr:uid="{8143CAF8-2CC7-4F42-8FB9-C72A5CBA12D3}"/>
    <cellStyle name="Currency 5 4 4 2 3 4" xfId="14447" xr:uid="{B356A339-2895-4351-9F84-AB455DA00D0A}"/>
    <cellStyle name="Currency 5 4 4 2 3 5" xfId="28137" xr:uid="{A72ADA50-54B1-4FFB-9D47-53E401834A02}"/>
    <cellStyle name="Currency 5 4 4 2 3 6" xfId="43021" xr:uid="{933627B5-DAB0-4ADB-91C0-31E9715868A5}"/>
    <cellStyle name="Currency 5 4 4 2 4" xfId="9311" xr:uid="{3ED8848C-8E07-41EF-81EE-64F462D485C0}"/>
    <cellStyle name="Currency 5 4 4 2 4 2" xfId="23001" xr:uid="{55D17004-5A2D-4FDF-A829-6A4F82E49D2C}"/>
    <cellStyle name="Currency 5 4 4 2 4 2 2" xfId="36693" xr:uid="{648B579B-9E22-4426-A5D7-2B847173D014}"/>
    <cellStyle name="Currency 5 4 4 2 4 2 3" xfId="51577" xr:uid="{17082345-C444-4264-8DBF-82F5BED81882}"/>
    <cellStyle name="Currency 5 4 4 2 4 3" xfId="16157" xr:uid="{E4D8461E-2D20-4637-BD82-2AFEEE678F01}"/>
    <cellStyle name="Currency 5 4 4 2 4 4" xfId="29847" xr:uid="{E4CA2546-AFC9-4BC1-8832-80C1B19CECFE}"/>
    <cellStyle name="Currency 5 4 4 2 4 5" xfId="44731" xr:uid="{D6A4A4F3-636A-4FF3-AE5F-C9144FD00DE2}"/>
    <cellStyle name="Currency 5 4 4 2 5" xfId="19579" xr:uid="{6E1B8FDC-5F30-493A-94B6-31FCDCDF1BF1}"/>
    <cellStyle name="Currency 5 4 4 2 5 2" xfId="33271" xr:uid="{F9AB1EE0-E456-4B51-BABD-BECA4CD39BA2}"/>
    <cellStyle name="Currency 5 4 4 2 5 3" xfId="48155" xr:uid="{58723A80-F506-462E-8F86-FB2D39C466A9}"/>
    <cellStyle name="Currency 5 4 4 2 6" xfId="12735" xr:uid="{F6F8911D-6013-4A1D-BB43-3ACB90F1137F}"/>
    <cellStyle name="Currency 5 4 4 2 7" xfId="26425" xr:uid="{BB8A6C1C-A468-4BD0-A5FB-3D76E3DD453C}"/>
    <cellStyle name="Currency 5 4 4 2 8" xfId="41309" xr:uid="{1819AFE9-BB28-4FB4-9662-8B6B852D66B8}"/>
    <cellStyle name="Currency 5 4 4 3" xfId="5890" xr:uid="{898C6B2D-AA74-4A0C-800B-182AB46CBCAC}"/>
    <cellStyle name="Currency 5 4 4 3 2" xfId="7603" xr:uid="{179B7B87-7769-4412-8DCA-9CB2D1D451AF}"/>
    <cellStyle name="Currency 5 4 4 3 2 2" xfId="11025" xr:uid="{3CE05CD6-6F3D-4745-8903-11FDA47A03C1}"/>
    <cellStyle name="Currency 5 4 4 3 2 2 2" xfId="24715" xr:uid="{595AF3FE-8421-4E51-9896-5D16AB1168A2}"/>
    <cellStyle name="Currency 5 4 4 3 2 2 2 2" xfId="38407" xr:uid="{A60C9C2F-1667-4DB7-80F1-8CFCA71E37CE}"/>
    <cellStyle name="Currency 5 4 4 3 2 2 2 3" xfId="53291" xr:uid="{CCA686E9-B319-4CFC-8ACB-45ACD523DC38}"/>
    <cellStyle name="Currency 5 4 4 3 2 2 3" xfId="17871" xr:uid="{0448553A-C83F-4FD1-9EA2-4FF090EFFFD4}"/>
    <cellStyle name="Currency 5 4 4 3 2 2 4" xfId="31561" xr:uid="{A16E4CF3-7F79-4E2D-AA8E-9F30C0B3D1DC}"/>
    <cellStyle name="Currency 5 4 4 3 2 2 5" xfId="46445" xr:uid="{12956121-15B8-4384-BE84-06A2E14E9893}"/>
    <cellStyle name="Currency 5 4 4 3 2 3" xfId="21293" xr:uid="{32BC83C2-4C08-4BDD-AC97-85C7753873DD}"/>
    <cellStyle name="Currency 5 4 4 3 2 3 2" xfId="34985" xr:uid="{730FFEF4-364B-4080-9DE2-1C51280EED41}"/>
    <cellStyle name="Currency 5 4 4 3 2 3 3" xfId="49869" xr:uid="{C6597FA2-AF88-41F8-9821-546E874AD3B7}"/>
    <cellStyle name="Currency 5 4 4 3 2 4" xfId="14449" xr:uid="{DE6E2F7E-5E90-4118-AF66-A0301B3805F1}"/>
    <cellStyle name="Currency 5 4 4 3 2 5" xfId="28139" xr:uid="{C4053A32-5C03-4B25-8426-9B37F27DA3A2}"/>
    <cellStyle name="Currency 5 4 4 3 2 6" xfId="43023" xr:uid="{B81D9226-83CF-4235-950A-B93A5211B2BD}"/>
    <cellStyle name="Currency 5 4 4 3 3" xfId="9313" xr:uid="{F4645B58-9C47-44BA-986F-BE62E13CF6EF}"/>
    <cellStyle name="Currency 5 4 4 3 3 2" xfId="23003" xr:uid="{E9C97A6D-592B-4F10-8FB4-FC307246AC39}"/>
    <cellStyle name="Currency 5 4 4 3 3 2 2" xfId="36695" xr:uid="{7B27BFE6-B74D-4D47-95AD-837127AE40D5}"/>
    <cellStyle name="Currency 5 4 4 3 3 2 3" xfId="51579" xr:uid="{752C7A3B-E0CC-4709-BE19-F889D1578ED3}"/>
    <cellStyle name="Currency 5 4 4 3 3 3" xfId="16159" xr:uid="{883990B7-2254-4922-B40E-A2AEBD076953}"/>
    <cellStyle name="Currency 5 4 4 3 3 4" xfId="29849" xr:uid="{3FB6D7EE-CD4C-4BFA-AFB5-74A266C9D55B}"/>
    <cellStyle name="Currency 5 4 4 3 3 5" xfId="44733" xr:uid="{D9949701-8007-46DE-B5EC-E7C88C125C07}"/>
    <cellStyle name="Currency 5 4 4 3 4" xfId="19581" xr:uid="{BB3E13DE-9C9D-4D18-BEE9-C5676334D8AE}"/>
    <cellStyle name="Currency 5 4 4 3 4 2" xfId="33273" xr:uid="{B17B212E-3DFE-445F-B89A-55687B29B025}"/>
    <cellStyle name="Currency 5 4 4 3 4 3" xfId="48157" xr:uid="{2FBAA42A-1CAA-4C33-84CA-B2952AA16477}"/>
    <cellStyle name="Currency 5 4 4 3 5" xfId="12737" xr:uid="{5D2EA84F-FAAD-47F0-8C17-E21957A73A9B}"/>
    <cellStyle name="Currency 5 4 4 3 6" xfId="26427" xr:uid="{29418B50-FF93-496E-B167-DC067262FCC9}"/>
    <cellStyle name="Currency 5 4 4 3 7" xfId="41311" xr:uid="{DA72CD3C-DBCD-4987-933E-2E06188BE00B}"/>
    <cellStyle name="Currency 5 4 4 4" xfId="5891" xr:uid="{AD56A3A6-EA1D-4515-9059-0E575662487D}"/>
    <cellStyle name="Currency 5 4 4 4 2" xfId="7604" xr:uid="{02F9959D-27D2-40EE-95A4-B928D3EA2381}"/>
    <cellStyle name="Currency 5 4 4 4 2 2" xfId="11026" xr:uid="{D4F08390-2281-47F7-9279-0E0C0F6AE925}"/>
    <cellStyle name="Currency 5 4 4 4 2 2 2" xfId="24716" xr:uid="{BF014B4D-CB8C-4F4A-B701-7EF153E986B2}"/>
    <cellStyle name="Currency 5 4 4 4 2 2 2 2" xfId="38408" xr:uid="{042CFAF5-48B6-4B44-87D2-8439ECB0FCAD}"/>
    <cellStyle name="Currency 5 4 4 4 2 2 2 3" xfId="53292" xr:uid="{0A507A28-D003-4A8A-991D-7395D9703A97}"/>
    <cellStyle name="Currency 5 4 4 4 2 2 3" xfId="17872" xr:uid="{C701B235-094B-46D4-866C-949D27BB4A3D}"/>
    <cellStyle name="Currency 5 4 4 4 2 2 4" xfId="31562" xr:uid="{FEB82A23-0D87-4C04-AA8B-1F3C664C68E9}"/>
    <cellStyle name="Currency 5 4 4 4 2 2 5" xfId="46446" xr:uid="{AEEEE4C8-94C1-4B26-8140-195F0F32182C}"/>
    <cellStyle name="Currency 5 4 4 4 2 3" xfId="21294" xr:uid="{CE6D415B-E29B-43B3-8897-44968D312EF3}"/>
    <cellStyle name="Currency 5 4 4 4 2 3 2" xfId="34986" xr:uid="{0545FFCF-668C-4EFA-98CD-37DCD77E2F24}"/>
    <cellStyle name="Currency 5 4 4 4 2 3 3" xfId="49870" xr:uid="{E2624D50-1D11-47F2-AE9B-C83B2EBB7DE9}"/>
    <cellStyle name="Currency 5 4 4 4 2 4" xfId="14450" xr:uid="{8F6E0F46-D2E8-4B33-A737-1420049AFBBA}"/>
    <cellStyle name="Currency 5 4 4 4 2 5" xfId="28140" xr:uid="{4109481F-E0D1-42F5-A8D0-416EFBFCC673}"/>
    <cellStyle name="Currency 5 4 4 4 2 6" xfId="43024" xr:uid="{ACD2AB6B-D839-48C7-87F8-9EA467DBD7EC}"/>
    <cellStyle name="Currency 5 4 4 4 3" xfId="9314" xr:uid="{1EBC4E31-ADA1-48A3-8E10-475270521590}"/>
    <cellStyle name="Currency 5 4 4 4 3 2" xfId="23004" xr:uid="{FA78669A-1C5D-4341-95AD-3B575CC783DB}"/>
    <cellStyle name="Currency 5 4 4 4 3 2 2" xfId="36696" xr:uid="{AC6B7141-F601-4D33-9F5E-0B062E65A9DB}"/>
    <cellStyle name="Currency 5 4 4 4 3 2 3" xfId="51580" xr:uid="{E285B605-C636-42DD-8297-66470EC93D66}"/>
    <cellStyle name="Currency 5 4 4 4 3 3" xfId="16160" xr:uid="{0A8341A6-2002-4605-8AB9-5E8EAA7E5535}"/>
    <cellStyle name="Currency 5 4 4 4 3 4" xfId="29850" xr:uid="{6EAEEFBC-4A81-47FF-BFDB-C88C5C619FD4}"/>
    <cellStyle name="Currency 5 4 4 4 3 5" xfId="44734" xr:uid="{1D76C54E-EE14-4FEB-B52B-4A3BE113AE87}"/>
    <cellStyle name="Currency 5 4 4 4 4" xfId="19582" xr:uid="{70008839-5DBC-431A-8773-E7E54A8F8242}"/>
    <cellStyle name="Currency 5 4 4 4 4 2" xfId="33274" xr:uid="{3AEBB850-FFC8-4ED5-9AFD-8FB3AC393765}"/>
    <cellStyle name="Currency 5 4 4 4 4 3" xfId="48158" xr:uid="{B0FB8B62-AE6F-4260-90A7-2CF6221DDB81}"/>
    <cellStyle name="Currency 5 4 4 4 5" xfId="12738" xr:uid="{817CF6CB-00C9-4FF6-9A0F-7A6454937960}"/>
    <cellStyle name="Currency 5 4 4 4 6" xfId="26428" xr:uid="{F732369C-1265-4751-90F5-DB92F3CC278F}"/>
    <cellStyle name="Currency 5 4 4 4 7" xfId="41312" xr:uid="{F1A2422C-5304-4A85-8500-1C59D4B4F198}"/>
    <cellStyle name="Currency 5 4 4 5" xfId="7600" xr:uid="{E5F74CCE-F5FD-4B9D-9218-75F72F914349}"/>
    <cellStyle name="Currency 5 4 4 5 2" xfId="11022" xr:uid="{2CFE8948-37C4-40C4-8F3A-341FFB43D190}"/>
    <cellStyle name="Currency 5 4 4 5 2 2" xfId="24712" xr:uid="{349738DE-BF33-43EA-9EE0-0A080B69A13A}"/>
    <cellStyle name="Currency 5 4 4 5 2 2 2" xfId="38404" xr:uid="{CB72CA74-9EB0-404D-B8A7-09A660C0C3F5}"/>
    <cellStyle name="Currency 5 4 4 5 2 2 3" xfId="53288" xr:uid="{F4201CEB-EE0D-498C-BD13-446F2C58E317}"/>
    <cellStyle name="Currency 5 4 4 5 2 3" xfId="17868" xr:uid="{5D3A7417-BC73-4350-A355-BE045FF81CDD}"/>
    <cellStyle name="Currency 5 4 4 5 2 4" xfId="31558" xr:uid="{5B452FC4-AFDE-49FF-B2CB-F59746BD7F1E}"/>
    <cellStyle name="Currency 5 4 4 5 2 5" xfId="46442" xr:uid="{DBDF62EF-59A6-4183-A59A-41434EAD4BCB}"/>
    <cellStyle name="Currency 5 4 4 5 3" xfId="21290" xr:uid="{23369912-8D12-4343-87E1-8D66ED6B7AC7}"/>
    <cellStyle name="Currency 5 4 4 5 3 2" xfId="34982" xr:uid="{FE9C57D9-CDB6-4B98-8C47-8D3C3E717755}"/>
    <cellStyle name="Currency 5 4 4 5 3 3" xfId="49866" xr:uid="{A9E261B8-A9D7-4D37-BD92-AAF3188AA759}"/>
    <cellStyle name="Currency 5 4 4 5 4" xfId="14446" xr:uid="{B410F4B4-2279-4431-98BF-F5E24E6A3905}"/>
    <cellStyle name="Currency 5 4 4 5 5" xfId="28136" xr:uid="{99BF3EC0-187B-48D0-9899-AAC272B5535F}"/>
    <cellStyle name="Currency 5 4 4 5 6" xfId="43020" xr:uid="{19F78986-A296-4679-B56A-9D65E9708003}"/>
    <cellStyle name="Currency 5 4 4 6" xfId="9310" xr:uid="{96ACFABD-BE2D-4C71-83EB-69F6A5AFBFEE}"/>
    <cellStyle name="Currency 5 4 4 6 2" xfId="23000" xr:uid="{2B4CC963-8B96-4C91-878D-75805C8F7813}"/>
    <cellStyle name="Currency 5 4 4 6 2 2" xfId="36692" xr:uid="{D504DB66-2228-434D-B88B-CF9C085A66D2}"/>
    <cellStyle name="Currency 5 4 4 6 2 3" xfId="51576" xr:uid="{883C6885-FA8E-433A-9858-61E736A82D57}"/>
    <cellStyle name="Currency 5 4 4 6 3" xfId="16156" xr:uid="{92B8176F-61A6-4504-935D-9292F6AB767F}"/>
    <cellStyle name="Currency 5 4 4 6 4" xfId="29846" xr:uid="{99899561-7EA2-4761-BCA8-86DBE241814A}"/>
    <cellStyle name="Currency 5 4 4 6 5" xfId="44730" xr:uid="{6B2C0F4A-0BE8-48CE-A37B-1D598D91DCC8}"/>
    <cellStyle name="Currency 5 4 4 7" xfId="19578" xr:uid="{52084465-5CBE-4660-BCF2-5DBCAF39125C}"/>
    <cellStyle name="Currency 5 4 4 7 2" xfId="33270" xr:uid="{70C7AD32-3259-490D-B6EF-A24AFCCDBD37}"/>
    <cellStyle name="Currency 5 4 4 7 3" xfId="48154" xr:uid="{45DBDCFE-C1B0-4E4F-B65E-FF3939351257}"/>
    <cellStyle name="Currency 5 4 4 8" xfId="12734" xr:uid="{4414003D-EAEA-4108-9D81-742F873358E7}"/>
    <cellStyle name="Currency 5 4 4 9" xfId="26424" xr:uid="{D5118B5D-C02B-442A-B24C-520DD33D61C0}"/>
    <cellStyle name="Currency 5 4 5" xfId="5892" xr:uid="{C0D69350-9F5D-4A2A-89F8-3AB31106656E}"/>
    <cellStyle name="Currency 5 4 5 2" xfId="5893" xr:uid="{D4B1D7C4-F0AA-485F-9AF2-D7C356ACC919}"/>
    <cellStyle name="Currency 5 4 5 2 2" xfId="7606" xr:uid="{9A48CDF4-8322-4DF4-A532-8BC104F31C0B}"/>
    <cellStyle name="Currency 5 4 5 2 2 2" xfId="11028" xr:uid="{94C89CB9-1275-4B30-A759-36CDF40C826E}"/>
    <cellStyle name="Currency 5 4 5 2 2 2 2" xfId="24718" xr:uid="{CE60337D-864F-4E75-8DEA-B96B41DC981A}"/>
    <cellStyle name="Currency 5 4 5 2 2 2 2 2" xfId="38410" xr:uid="{E653FFD4-5CEB-4749-ACB5-1E06F14CADA3}"/>
    <cellStyle name="Currency 5 4 5 2 2 2 2 3" xfId="53294" xr:uid="{D2661B9F-DD89-4479-B3B7-3CDDF4445224}"/>
    <cellStyle name="Currency 5 4 5 2 2 2 3" xfId="17874" xr:uid="{D4C5C9A4-96AF-4366-9CE9-C19308EFB6CA}"/>
    <cellStyle name="Currency 5 4 5 2 2 2 4" xfId="31564" xr:uid="{81BCBC57-1326-4EEC-B888-9E2E014D7F12}"/>
    <cellStyle name="Currency 5 4 5 2 2 2 5" xfId="46448" xr:uid="{5872DBF1-36F0-4CFF-A950-CC017BF2BFE6}"/>
    <cellStyle name="Currency 5 4 5 2 2 3" xfId="21296" xr:uid="{3986543F-D4A9-486A-A052-8501FEBC04B4}"/>
    <cellStyle name="Currency 5 4 5 2 2 3 2" xfId="34988" xr:uid="{3930F4C9-BB62-4229-BD93-F687F5975142}"/>
    <cellStyle name="Currency 5 4 5 2 2 3 3" xfId="49872" xr:uid="{883288B7-F83D-4F82-9338-0B011C5F63F2}"/>
    <cellStyle name="Currency 5 4 5 2 2 4" xfId="14452" xr:uid="{3A204574-BC53-431F-822D-FBF27F9BE575}"/>
    <cellStyle name="Currency 5 4 5 2 2 5" xfId="28142" xr:uid="{852EDAB4-C840-46C3-9C53-92115C3FE229}"/>
    <cellStyle name="Currency 5 4 5 2 2 6" xfId="43026" xr:uid="{484C8AC0-5681-4391-B15B-79F9F72E07F3}"/>
    <cellStyle name="Currency 5 4 5 2 3" xfId="9316" xr:uid="{85CEF200-3F65-4487-95C8-F20FF9C25A48}"/>
    <cellStyle name="Currency 5 4 5 2 3 2" xfId="23006" xr:uid="{F5500B32-B8EF-4576-A7FA-5F900C7C3855}"/>
    <cellStyle name="Currency 5 4 5 2 3 2 2" xfId="36698" xr:uid="{FC17D7B7-2864-45A9-8431-51A5E8BF1642}"/>
    <cellStyle name="Currency 5 4 5 2 3 2 3" xfId="51582" xr:uid="{EE7E7BA2-9D4F-4F9B-8D07-5CD0343B2105}"/>
    <cellStyle name="Currency 5 4 5 2 3 3" xfId="16162" xr:uid="{5ABB8FFC-AC62-40B7-A924-2743184D239B}"/>
    <cellStyle name="Currency 5 4 5 2 3 4" xfId="29852" xr:uid="{3C60E1B6-C07B-4543-A7C7-C87397F40FC0}"/>
    <cellStyle name="Currency 5 4 5 2 3 5" xfId="44736" xr:uid="{AFD9F94A-22FD-4D5D-930B-39FC3B7556D0}"/>
    <cellStyle name="Currency 5 4 5 2 4" xfId="19584" xr:uid="{137F193A-875A-403A-8A0D-D0277EEA161E}"/>
    <cellStyle name="Currency 5 4 5 2 4 2" xfId="33276" xr:uid="{98E623F4-3F99-41B1-9857-61DE630BEECD}"/>
    <cellStyle name="Currency 5 4 5 2 4 3" xfId="48160" xr:uid="{2A1DDE9E-E4CA-4810-B74D-71A66BE1156E}"/>
    <cellStyle name="Currency 5 4 5 2 5" xfId="12740" xr:uid="{05428DCC-0848-48F9-96B7-F0D717DF94E8}"/>
    <cellStyle name="Currency 5 4 5 2 6" xfId="26430" xr:uid="{18F2E802-0932-49E2-ABD7-EEA2D1502A2D}"/>
    <cellStyle name="Currency 5 4 5 2 7" xfId="41314" xr:uid="{B2B000B5-B515-4334-8963-8FD18235EAA1}"/>
    <cellStyle name="Currency 5 4 5 3" xfId="7605" xr:uid="{52E9F4A2-C406-448E-A9F4-1D704230311F}"/>
    <cellStyle name="Currency 5 4 5 3 2" xfId="11027" xr:uid="{95F3DF0E-8330-4BA8-AB0B-5458FB5C1F07}"/>
    <cellStyle name="Currency 5 4 5 3 2 2" xfId="24717" xr:uid="{18924C54-46D0-43FF-95E3-53E9BABFF3D0}"/>
    <cellStyle name="Currency 5 4 5 3 2 2 2" xfId="38409" xr:uid="{262FF0DD-59D6-45C9-9F4A-6866D0C78AC4}"/>
    <cellStyle name="Currency 5 4 5 3 2 2 3" xfId="53293" xr:uid="{6FC6869C-BE1B-43B6-A0CF-A8E42C213286}"/>
    <cellStyle name="Currency 5 4 5 3 2 3" xfId="17873" xr:uid="{64440B33-F303-46D7-A9C3-981891CD6839}"/>
    <cellStyle name="Currency 5 4 5 3 2 4" xfId="31563" xr:uid="{373BD247-F7B5-4B48-90BC-4D6CCC13E651}"/>
    <cellStyle name="Currency 5 4 5 3 2 5" xfId="46447" xr:uid="{6CBC2EA3-25D9-4618-B8BF-05C6203E463D}"/>
    <cellStyle name="Currency 5 4 5 3 3" xfId="21295" xr:uid="{65A3862D-93F0-48EE-B31C-092C6D496AA5}"/>
    <cellStyle name="Currency 5 4 5 3 3 2" xfId="34987" xr:uid="{F7EC9CB0-91F5-41D8-B537-D4056D470C65}"/>
    <cellStyle name="Currency 5 4 5 3 3 3" xfId="49871" xr:uid="{AE94564F-A683-4728-83B2-848518C7F9BB}"/>
    <cellStyle name="Currency 5 4 5 3 4" xfId="14451" xr:uid="{62432D61-F20B-41FB-8428-9BF48B11A403}"/>
    <cellStyle name="Currency 5 4 5 3 5" xfId="28141" xr:uid="{C0BCAC50-1C10-4BF9-9362-9857F20C3C3F}"/>
    <cellStyle name="Currency 5 4 5 3 6" xfId="43025" xr:uid="{95809AEC-EE01-4623-9EC3-82D1C299666B}"/>
    <cellStyle name="Currency 5 4 5 4" xfId="9315" xr:uid="{4BD0EF00-04E2-4640-9E33-80A1A672879A}"/>
    <cellStyle name="Currency 5 4 5 4 2" xfId="23005" xr:uid="{D8F01FC1-974A-4535-8AF2-65AF4421DF6F}"/>
    <cellStyle name="Currency 5 4 5 4 2 2" xfId="36697" xr:uid="{25527DFE-15E6-4C12-B5BF-DAC83EFD9C4D}"/>
    <cellStyle name="Currency 5 4 5 4 2 3" xfId="51581" xr:uid="{D93367CB-542E-46EA-A13C-F30216366B43}"/>
    <cellStyle name="Currency 5 4 5 4 3" xfId="16161" xr:uid="{A0FDED1C-6818-4534-B964-F2ACC609FE43}"/>
    <cellStyle name="Currency 5 4 5 4 4" xfId="29851" xr:uid="{38041370-84D6-4678-BA9E-7A656A05EB92}"/>
    <cellStyle name="Currency 5 4 5 4 5" xfId="44735" xr:uid="{76A895D0-45C7-4BEF-B5A8-B9DA09969364}"/>
    <cellStyle name="Currency 5 4 5 5" xfId="19583" xr:uid="{DB1E15E4-8379-4C92-A4F4-4F8FF6CA4640}"/>
    <cellStyle name="Currency 5 4 5 5 2" xfId="33275" xr:uid="{2533C16D-717D-47F1-BBE2-0EFD33A6D6A4}"/>
    <cellStyle name="Currency 5 4 5 5 3" xfId="48159" xr:uid="{15E2B107-53E6-4C39-8A92-DA99EF487D84}"/>
    <cellStyle name="Currency 5 4 5 6" xfId="12739" xr:uid="{398303A6-1F52-49CD-AEE3-AD611914F352}"/>
    <cellStyle name="Currency 5 4 5 7" xfId="26429" xr:uid="{4F9436BB-017F-4113-AC55-24DDC14449EE}"/>
    <cellStyle name="Currency 5 4 5 8" xfId="41313" xr:uid="{5A0373F1-D068-4FF6-A06C-8AD4161312CC}"/>
    <cellStyle name="Currency 5 4 6" xfId="5894" xr:uid="{98FBC3A9-0D7C-4FD2-9146-3BD95D840505}"/>
    <cellStyle name="Currency 5 4 6 2" xfId="7607" xr:uid="{88F0CAC9-1F07-41A6-9822-D9EE2055D5EB}"/>
    <cellStyle name="Currency 5 4 6 2 2" xfId="11029" xr:uid="{00D9C6DA-C575-4056-AE44-B801C603D3FE}"/>
    <cellStyle name="Currency 5 4 6 2 2 2" xfId="24719" xr:uid="{4586AF85-EEC5-49DE-A1D7-279A8CEB1214}"/>
    <cellStyle name="Currency 5 4 6 2 2 2 2" xfId="38411" xr:uid="{F8635BB0-BCEB-4801-BA08-B577287A6EA5}"/>
    <cellStyle name="Currency 5 4 6 2 2 2 3" xfId="53295" xr:uid="{A6ED01C0-5D1B-4959-A0E2-1DC46B9A931F}"/>
    <cellStyle name="Currency 5 4 6 2 2 3" xfId="17875" xr:uid="{A5437DA7-120F-4B27-99AD-1A9ADCF5AB4C}"/>
    <cellStyle name="Currency 5 4 6 2 2 4" xfId="31565" xr:uid="{7C01A43D-F921-49CC-9075-CDA13ECE7044}"/>
    <cellStyle name="Currency 5 4 6 2 2 5" xfId="46449" xr:uid="{EE7348E1-105C-4378-B3CD-BC1E5B8B5F3E}"/>
    <cellStyle name="Currency 5 4 6 2 3" xfId="21297" xr:uid="{68D6CE4B-067D-4F94-9A88-79F45A307708}"/>
    <cellStyle name="Currency 5 4 6 2 3 2" xfId="34989" xr:uid="{797D581D-B387-4414-B92F-362788E2B16F}"/>
    <cellStyle name="Currency 5 4 6 2 3 3" xfId="49873" xr:uid="{5F1C5337-A7B6-42F9-9109-A4BCB2D595F6}"/>
    <cellStyle name="Currency 5 4 6 2 4" xfId="14453" xr:uid="{06979E5F-67E0-48E5-A1B1-5FFBB5EAD813}"/>
    <cellStyle name="Currency 5 4 6 2 5" xfId="28143" xr:uid="{375D6B6B-A226-4B31-A9BE-EAF6DDBFD8F4}"/>
    <cellStyle name="Currency 5 4 6 2 6" xfId="43027" xr:uid="{99DAF9AE-38E4-48A5-AC37-721BA720FCF5}"/>
    <cellStyle name="Currency 5 4 6 3" xfId="9317" xr:uid="{0B11F95C-65A9-49FF-9844-F2E1125305EE}"/>
    <cellStyle name="Currency 5 4 6 3 2" xfId="23007" xr:uid="{8D4B7A0A-766C-45F8-9744-8E6935FDCAF6}"/>
    <cellStyle name="Currency 5 4 6 3 2 2" xfId="36699" xr:uid="{D9A1AFBA-10C0-4E9F-8880-68C28CCCC8C6}"/>
    <cellStyle name="Currency 5 4 6 3 2 3" xfId="51583" xr:uid="{59218D8C-65E3-4588-9A63-38FB0B37B307}"/>
    <cellStyle name="Currency 5 4 6 3 3" xfId="16163" xr:uid="{A0D0508A-7C93-4971-B2AC-1F940DCC5552}"/>
    <cellStyle name="Currency 5 4 6 3 4" xfId="29853" xr:uid="{6EC1D71C-1C22-4B35-AFD8-07759B99961E}"/>
    <cellStyle name="Currency 5 4 6 3 5" xfId="44737" xr:uid="{BB28FD2B-EAB4-4E26-AA12-D6ADDCDB8205}"/>
    <cellStyle name="Currency 5 4 6 4" xfId="19585" xr:uid="{C94B094D-B69C-4371-A554-D0B369CEFA8A}"/>
    <cellStyle name="Currency 5 4 6 4 2" xfId="33277" xr:uid="{66BE1DA3-C112-4800-BE79-EA8A3F58807A}"/>
    <cellStyle name="Currency 5 4 6 4 3" xfId="48161" xr:uid="{440477B9-BBDA-4E5B-A4FC-8682164FA010}"/>
    <cellStyle name="Currency 5 4 6 5" xfId="12741" xr:uid="{C5EDFB74-1783-46C7-9A84-4E2CA1A6F86B}"/>
    <cellStyle name="Currency 5 4 6 6" xfId="26431" xr:uid="{2AB38E26-B6AF-41BD-AABB-CE41AE338B8F}"/>
    <cellStyle name="Currency 5 4 6 7" xfId="41315" xr:uid="{E09CAA9C-6D7D-4969-91E9-AE2B1CFABDB1}"/>
    <cellStyle name="Currency 5 4 7" xfId="5895" xr:uid="{EB599D46-6DD2-4E81-BD1B-1897F19BD6F6}"/>
    <cellStyle name="Currency 5 4 7 2" xfId="7608" xr:uid="{AE1F7251-E2B4-4B62-9394-81B811F9A543}"/>
    <cellStyle name="Currency 5 4 7 2 2" xfId="11030" xr:uid="{59E02176-70CB-4E14-9671-73B49B8AC7EF}"/>
    <cellStyle name="Currency 5 4 7 2 2 2" xfId="24720" xr:uid="{F08D27FC-EA13-48B7-82CB-9CB309AEBF81}"/>
    <cellStyle name="Currency 5 4 7 2 2 2 2" xfId="38412" xr:uid="{87998304-4613-43BD-AF2B-0C886C36BA11}"/>
    <cellStyle name="Currency 5 4 7 2 2 2 3" xfId="53296" xr:uid="{17D846A1-43E3-4BCB-9D98-43229362DF25}"/>
    <cellStyle name="Currency 5 4 7 2 2 3" xfId="17876" xr:uid="{8B488476-B82A-40F5-BA47-51F20A52EA4D}"/>
    <cellStyle name="Currency 5 4 7 2 2 4" xfId="31566" xr:uid="{71F97990-716C-4F9E-BDC7-45BDF55D7599}"/>
    <cellStyle name="Currency 5 4 7 2 2 5" xfId="46450" xr:uid="{7FBF606C-93DB-437C-AF2E-57517A08BC7F}"/>
    <cellStyle name="Currency 5 4 7 2 3" xfId="21298" xr:uid="{BAA3E9A7-9964-48C7-8BA1-0EF4E4CDDF7B}"/>
    <cellStyle name="Currency 5 4 7 2 3 2" xfId="34990" xr:uid="{C5B5AFAC-2D95-46B1-AAAF-1032031EDE09}"/>
    <cellStyle name="Currency 5 4 7 2 3 3" xfId="49874" xr:uid="{F08E75D0-EB3D-4EA3-AFC1-1E56E98F328C}"/>
    <cellStyle name="Currency 5 4 7 2 4" xfId="14454" xr:uid="{2840BBC9-AC26-4D37-A3A7-243AAC16F4A5}"/>
    <cellStyle name="Currency 5 4 7 2 5" xfId="28144" xr:uid="{62828969-44F1-4874-ADC6-6B4ED1A8D7E2}"/>
    <cellStyle name="Currency 5 4 7 2 6" xfId="43028" xr:uid="{64F652A9-847C-43EB-8F24-E43AAACD1630}"/>
    <cellStyle name="Currency 5 4 7 3" xfId="9318" xr:uid="{4EF6F29B-9AE7-400B-B426-7C6F35153211}"/>
    <cellStyle name="Currency 5 4 7 3 2" xfId="23008" xr:uid="{BE22BEFD-F7CD-4FD0-8753-CFFFD1FD1833}"/>
    <cellStyle name="Currency 5 4 7 3 2 2" xfId="36700" xr:uid="{F46EC4A1-E787-4EB5-9B83-3FEC402DB653}"/>
    <cellStyle name="Currency 5 4 7 3 2 3" xfId="51584" xr:uid="{D90D2B74-FEA7-45E9-81F8-D5107138AFE5}"/>
    <cellStyle name="Currency 5 4 7 3 3" xfId="16164" xr:uid="{D2F5BFFE-F3D6-4480-A3BD-2328EAFD6309}"/>
    <cellStyle name="Currency 5 4 7 3 4" xfId="29854" xr:uid="{508773D2-CB6B-4536-A5CE-800C54A92EF6}"/>
    <cellStyle name="Currency 5 4 7 3 5" xfId="44738" xr:uid="{6301A50B-56D0-44A8-95CA-7003C9E772DC}"/>
    <cellStyle name="Currency 5 4 7 4" xfId="19586" xr:uid="{13043360-63DF-4FF3-A088-AA851B43F257}"/>
    <cellStyle name="Currency 5 4 7 4 2" xfId="33278" xr:uid="{CDE40F51-5F91-4BCF-AF77-2D7CFC846B85}"/>
    <cellStyle name="Currency 5 4 7 4 3" xfId="48162" xr:uid="{49AD9248-6C4D-4661-8037-DEEED6227EB8}"/>
    <cellStyle name="Currency 5 4 7 5" xfId="12742" xr:uid="{6DCA06CA-E262-42E4-9341-58E9E6D339E4}"/>
    <cellStyle name="Currency 5 4 7 6" xfId="26432" xr:uid="{7159D8D8-7F3E-4CA7-92EE-5147D079184A}"/>
    <cellStyle name="Currency 5 4 7 7" xfId="41316" xr:uid="{F9010C42-D4B4-41BA-88B6-9FE741260074}"/>
    <cellStyle name="Currency 5 4 8" xfId="7579" xr:uid="{35D117D8-A7FA-4E68-A5D1-E2422AE7762B}"/>
    <cellStyle name="Currency 5 4 8 2" xfId="11001" xr:uid="{10DCE678-1A42-43DF-B95B-898C2D31D47A}"/>
    <cellStyle name="Currency 5 4 8 2 2" xfId="24691" xr:uid="{8D2E79BD-D1AA-4C13-83D5-D87F8DD132F0}"/>
    <cellStyle name="Currency 5 4 8 2 2 2" xfId="38383" xr:uid="{C9DD5B11-D14C-41DC-9B54-6B9A971B4C5C}"/>
    <cellStyle name="Currency 5 4 8 2 2 3" xfId="53267" xr:uid="{9F2F0828-265D-458D-9886-BA75FCE8F69C}"/>
    <cellStyle name="Currency 5 4 8 2 3" xfId="17847" xr:uid="{8976D972-DD8D-4503-AB45-7D56A4E883FF}"/>
    <cellStyle name="Currency 5 4 8 2 4" xfId="31537" xr:uid="{9781AADA-9656-47F5-BFE7-1C578B4E0548}"/>
    <cellStyle name="Currency 5 4 8 2 5" xfId="46421" xr:uid="{394C4600-2AFF-450B-83EA-1B76840B68D8}"/>
    <cellStyle name="Currency 5 4 8 3" xfId="21269" xr:uid="{F6DE3947-AD41-4BED-A863-A3975F8278E0}"/>
    <cellStyle name="Currency 5 4 8 3 2" xfId="34961" xr:uid="{88A66DB8-60F8-4647-9C16-460C17D10C81}"/>
    <cellStyle name="Currency 5 4 8 3 3" xfId="49845" xr:uid="{39A6D35A-B19C-439D-AA65-915E1A2980BB}"/>
    <cellStyle name="Currency 5 4 8 4" xfId="14425" xr:uid="{CE4E2186-16FE-48B2-AEDC-50FF3A92A261}"/>
    <cellStyle name="Currency 5 4 8 5" xfId="28115" xr:uid="{C5EC818B-0A12-4243-8B04-80FB396A01BA}"/>
    <cellStyle name="Currency 5 4 8 6" xfId="42999" xr:uid="{B04F0986-562A-4228-894C-4542C3F8DE68}"/>
    <cellStyle name="Currency 5 4 9" xfId="9289" xr:uid="{02078AE0-1837-4EA5-BE1C-F6423ED3127F}"/>
    <cellStyle name="Currency 5 4 9 2" xfId="22979" xr:uid="{AD562525-5BF4-4D53-B1D7-B80380ACE18F}"/>
    <cellStyle name="Currency 5 4 9 2 2" xfId="36671" xr:uid="{5400F79F-C0A9-4BC3-9C09-267FF4958F72}"/>
    <cellStyle name="Currency 5 4 9 2 3" xfId="51555" xr:uid="{428DE4BF-2E6F-467A-B80A-629C1A82984F}"/>
    <cellStyle name="Currency 5 4 9 3" xfId="16135" xr:uid="{773723CD-C29E-4FAD-9A64-9C9962915F30}"/>
    <cellStyle name="Currency 5 4 9 4" xfId="29825" xr:uid="{5744F4A0-3F35-44EF-93E9-C46E440390C2}"/>
    <cellStyle name="Currency 5 4 9 5" xfId="44709" xr:uid="{3D7CED20-FC8B-44D5-986F-A6C33027C2F6}"/>
    <cellStyle name="Currency 5 5" xfId="5896" xr:uid="{807BD796-2F04-4D7D-BDC7-2114CB8EEBDC}"/>
    <cellStyle name="Currency 5 5 10" xfId="12743" xr:uid="{90A7A094-F8A7-4A08-B4C9-8D785F7E6641}"/>
    <cellStyle name="Currency 5 5 11" xfId="26433" xr:uid="{F34CAF6E-A01B-488A-816B-691988631BE3}"/>
    <cellStyle name="Currency 5 5 12" xfId="41317" xr:uid="{BF9A3B73-14F7-41A2-8A09-824C46D7B437}"/>
    <cellStyle name="Currency 5 5 2" xfId="5897" xr:uid="{40BAAB09-6523-4661-8A4B-69FE8C647990}"/>
    <cellStyle name="Currency 5 5 2 10" xfId="41318" xr:uid="{E3A38643-9FC3-4F68-92FB-9F3971D58933}"/>
    <cellStyle name="Currency 5 5 2 2" xfId="5898" xr:uid="{DA8BEC8E-FB39-4655-92A7-47BAE85047D3}"/>
    <cellStyle name="Currency 5 5 2 2 2" xfId="5899" xr:uid="{EEAC1C8D-9F61-43D5-B1D4-A9FBFF1AAEAB}"/>
    <cellStyle name="Currency 5 5 2 2 2 2" xfId="7612" xr:uid="{BA8832F9-6A07-44CC-B994-579E02E159A0}"/>
    <cellStyle name="Currency 5 5 2 2 2 2 2" xfId="11034" xr:uid="{A52EB88A-F858-4BE3-91BD-3E97A06DF36C}"/>
    <cellStyle name="Currency 5 5 2 2 2 2 2 2" xfId="24724" xr:uid="{DEAA155A-DB47-423C-BB11-073C0714C815}"/>
    <cellStyle name="Currency 5 5 2 2 2 2 2 2 2" xfId="38416" xr:uid="{7E63AE6E-266F-4BD3-8B08-D4544C060F81}"/>
    <cellStyle name="Currency 5 5 2 2 2 2 2 2 3" xfId="53300" xr:uid="{E70FD40C-852D-4248-A983-FF861F828B60}"/>
    <cellStyle name="Currency 5 5 2 2 2 2 2 3" xfId="17880" xr:uid="{9F8406A8-D465-47AB-8C79-E2C9D654F55F}"/>
    <cellStyle name="Currency 5 5 2 2 2 2 2 4" xfId="31570" xr:uid="{457739EF-D831-4F8C-AC31-D131A8BB78AE}"/>
    <cellStyle name="Currency 5 5 2 2 2 2 2 5" xfId="46454" xr:uid="{47D11894-3AA0-4DDD-A327-6441BC2BAAA1}"/>
    <cellStyle name="Currency 5 5 2 2 2 2 3" xfId="21302" xr:uid="{89D5AD46-7C44-4A6A-82FC-651699D34D46}"/>
    <cellStyle name="Currency 5 5 2 2 2 2 3 2" xfId="34994" xr:uid="{9C1D124F-312E-4728-9FCA-CD277740F0E5}"/>
    <cellStyle name="Currency 5 5 2 2 2 2 3 3" xfId="49878" xr:uid="{789D0CE6-23BE-4C6D-AA74-7C2CE7FC78C9}"/>
    <cellStyle name="Currency 5 5 2 2 2 2 4" xfId="14458" xr:uid="{E0192B10-6C16-4C70-A86C-86734533C60C}"/>
    <cellStyle name="Currency 5 5 2 2 2 2 5" xfId="28148" xr:uid="{136EA45F-579E-432A-A2DF-2C6FB9F8D6A1}"/>
    <cellStyle name="Currency 5 5 2 2 2 2 6" xfId="43032" xr:uid="{D3B94A16-C6CD-4AFE-B8EC-A803BD03945B}"/>
    <cellStyle name="Currency 5 5 2 2 2 3" xfId="9322" xr:uid="{F3FF4372-3508-4558-8E00-1B30AF50A985}"/>
    <cellStyle name="Currency 5 5 2 2 2 3 2" xfId="23012" xr:uid="{7CE5BE10-42D7-465A-91AC-978AFC5C273E}"/>
    <cellStyle name="Currency 5 5 2 2 2 3 2 2" xfId="36704" xr:uid="{BE947287-3472-47D4-B38A-BFA0050A7E86}"/>
    <cellStyle name="Currency 5 5 2 2 2 3 2 3" xfId="51588" xr:uid="{8CC6FB6E-E182-47CE-9A67-FBEA6E71E868}"/>
    <cellStyle name="Currency 5 5 2 2 2 3 3" xfId="16168" xr:uid="{5982A246-1839-4BDC-868A-346F9F1416A9}"/>
    <cellStyle name="Currency 5 5 2 2 2 3 4" xfId="29858" xr:uid="{8BD425B6-CE1E-4237-9250-77F0AC55A5D1}"/>
    <cellStyle name="Currency 5 5 2 2 2 3 5" xfId="44742" xr:uid="{A5E80DC1-8F5E-4EB1-ACD3-97C7906BBB51}"/>
    <cellStyle name="Currency 5 5 2 2 2 4" xfId="19590" xr:uid="{DB16ACD9-FA91-4FC0-8225-9A1106835F0D}"/>
    <cellStyle name="Currency 5 5 2 2 2 4 2" xfId="33282" xr:uid="{A0BF1439-F9F3-400E-8137-6B630DA2DC47}"/>
    <cellStyle name="Currency 5 5 2 2 2 4 3" xfId="48166" xr:uid="{CF94B056-533A-4293-AEDF-B5C9A0C88E7C}"/>
    <cellStyle name="Currency 5 5 2 2 2 5" xfId="12746" xr:uid="{DAFE67F3-19DD-4F90-9B60-5C26AA5AD16D}"/>
    <cellStyle name="Currency 5 5 2 2 2 6" xfId="26436" xr:uid="{60E1350D-13F6-415E-A9E5-3E2027A199CD}"/>
    <cellStyle name="Currency 5 5 2 2 2 7" xfId="41320" xr:uid="{29CC4C52-C071-44F3-8FE6-66C411517406}"/>
    <cellStyle name="Currency 5 5 2 2 3" xfId="7611" xr:uid="{B749868F-FE5D-4809-890E-7A1FB13A447E}"/>
    <cellStyle name="Currency 5 5 2 2 3 2" xfId="11033" xr:uid="{B34EA39D-3CCA-42EC-8BDB-CE59E4CD33CD}"/>
    <cellStyle name="Currency 5 5 2 2 3 2 2" xfId="24723" xr:uid="{AA14E991-3185-47F4-B450-931A5123DFF8}"/>
    <cellStyle name="Currency 5 5 2 2 3 2 2 2" xfId="38415" xr:uid="{ACF92B80-BC5D-406B-914E-85F0766478D9}"/>
    <cellStyle name="Currency 5 5 2 2 3 2 2 3" xfId="53299" xr:uid="{1198CE24-5EC6-422A-9310-028BA06E7680}"/>
    <cellStyle name="Currency 5 5 2 2 3 2 3" xfId="17879" xr:uid="{07475CE1-1FF4-434E-8EBE-CD92ECB557BD}"/>
    <cellStyle name="Currency 5 5 2 2 3 2 4" xfId="31569" xr:uid="{96D969D1-6602-4D5D-842F-0BD4503F49C1}"/>
    <cellStyle name="Currency 5 5 2 2 3 2 5" xfId="46453" xr:uid="{334186A3-B0B3-4DDC-863D-2FF4AC661CF1}"/>
    <cellStyle name="Currency 5 5 2 2 3 3" xfId="21301" xr:uid="{4F19F31C-AF4B-4EE0-92CB-207FCC687E95}"/>
    <cellStyle name="Currency 5 5 2 2 3 3 2" xfId="34993" xr:uid="{ACD7A191-93DF-4CAF-BFC8-B9743C9C1278}"/>
    <cellStyle name="Currency 5 5 2 2 3 3 3" xfId="49877" xr:uid="{EF27105D-7CA5-46A3-ABFF-09400254C138}"/>
    <cellStyle name="Currency 5 5 2 2 3 4" xfId="14457" xr:uid="{AE9134EC-E758-4673-8944-4FF02FFE1FD5}"/>
    <cellStyle name="Currency 5 5 2 2 3 5" xfId="28147" xr:uid="{26775CAA-2ECF-45B8-BC07-A2BCE457D0E7}"/>
    <cellStyle name="Currency 5 5 2 2 3 6" xfId="43031" xr:uid="{5CE583F0-7463-4936-946A-4D7326DA4B02}"/>
    <cellStyle name="Currency 5 5 2 2 4" xfId="9321" xr:uid="{E08A3DBE-498E-4245-95D3-2C0EF86ABF41}"/>
    <cellStyle name="Currency 5 5 2 2 4 2" xfId="23011" xr:uid="{B7E26686-3C71-4110-8BF5-925E8C7DE1F4}"/>
    <cellStyle name="Currency 5 5 2 2 4 2 2" xfId="36703" xr:uid="{140A721A-A7A8-49BC-B31A-C80D28E1E94C}"/>
    <cellStyle name="Currency 5 5 2 2 4 2 3" xfId="51587" xr:uid="{02B144CE-61DD-4FB1-B0A2-FBFF9FFE1380}"/>
    <cellStyle name="Currency 5 5 2 2 4 3" xfId="16167" xr:uid="{7AC79475-1003-4179-9279-4FD2B240FD17}"/>
    <cellStyle name="Currency 5 5 2 2 4 4" xfId="29857" xr:uid="{AF10F2BF-3313-4E28-B25C-30C1CEAEDBEF}"/>
    <cellStyle name="Currency 5 5 2 2 4 5" xfId="44741" xr:uid="{583F1560-55D7-416C-BA3C-8A44EDAB5E54}"/>
    <cellStyle name="Currency 5 5 2 2 5" xfId="19589" xr:uid="{79642573-8AE7-4B21-B7FC-70865070C677}"/>
    <cellStyle name="Currency 5 5 2 2 5 2" xfId="33281" xr:uid="{DA0C781B-240C-4A0C-83EE-4920543B2DE6}"/>
    <cellStyle name="Currency 5 5 2 2 5 3" xfId="48165" xr:uid="{8B0FD6AD-FA1F-49FD-B5F0-F4FD47D52DB4}"/>
    <cellStyle name="Currency 5 5 2 2 6" xfId="12745" xr:uid="{1416C43D-F1D9-4830-95FF-0481A57CF348}"/>
    <cellStyle name="Currency 5 5 2 2 7" xfId="26435" xr:uid="{03FBFA81-9C02-425B-93BE-43FB5EBD1A4B}"/>
    <cellStyle name="Currency 5 5 2 2 8" xfId="41319" xr:uid="{D185A7EA-F749-4C90-BDBF-24E81AE80682}"/>
    <cellStyle name="Currency 5 5 2 3" xfId="5900" xr:uid="{0A0681B5-39A8-4E72-A534-8E27C296BFDB}"/>
    <cellStyle name="Currency 5 5 2 3 2" xfId="7613" xr:uid="{25898103-3F99-4EA7-A109-C3A257CAA5E4}"/>
    <cellStyle name="Currency 5 5 2 3 2 2" xfId="11035" xr:uid="{7F5155B1-6CE3-4FA8-A095-B465DEE2BCEB}"/>
    <cellStyle name="Currency 5 5 2 3 2 2 2" xfId="24725" xr:uid="{EB12E7CC-E525-4078-8AD0-8736B21DA1D5}"/>
    <cellStyle name="Currency 5 5 2 3 2 2 2 2" xfId="38417" xr:uid="{4AB376AB-5180-4031-8EAB-9AFC30FF206A}"/>
    <cellStyle name="Currency 5 5 2 3 2 2 2 3" xfId="53301" xr:uid="{054BB60F-94BC-4E99-A3D8-62CB7849046E}"/>
    <cellStyle name="Currency 5 5 2 3 2 2 3" xfId="17881" xr:uid="{84340955-D437-4431-8A4F-3A6A5EABD20F}"/>
    <cellStyle name="Currency 5 5 2 3 2 2 4" xfId="31571" xr:uid="{00F0E462-74D0-46F8-8A95-50D3D7F87CBF}"/>
    <cellStyle name="Currency 5 5 2 3 2 2 5" xfId="46455" xr:uid="{269B521C-C0C4-4185-ADC2-00F4625D8E4D}"/>
    <cellStyle name="Currency 5 5 2 3 2 3" xfId="21303" xr:uid="{B50C49CA-E227-46BB-89BF-B1A4CB44DF62}"/>
    <cellStyle name="Currency 5 5 2 3 2 3 2" xfId="34995" xr:uid="{706AD974-70D7-47A1-9D01-A1F795A80894}"/>
    <cellStyle name="Currency 5 5 2 3 2 3 3" xfId="49879" xr:uid="{9E51E18B-81BD-4D2B-AD0E-35CB6AC6E6C3}"/>
    <cellStyle name="Currency 5 5 2 3 2 4" xfId="14459" xr:uid="{211B68A9-162F-4C81-A277-E69217A60A4C}"/>
    <cellStyle name="Currency 5 5 2 3 2 5" xfId="28149" xr:uid="{198E1B6D-1308-404D-BF0B-4803CE69F57E}"/>
    <cellStyle name="Currency 5 5 2 3 2 6" xfId="43033" xr:uid="{6FFB12BC-0B60-4C64-AC79-002E317BE38B}"/>
    <cellStyle name="Currency 5 5 2 3 3" xfId="9323" xr:uid="{CD5CDC8A-F3ED-428C-AEB6-9BC87E00A677}"/>
    <cellStyle name="Currency 5 5 2 3 3 2" xfId="23013" xr:uid="{D83D1015-5B41-4CF8-9C7A-C736BA7CAD03}"/>
    <cellStyle name="Currency 5 5 2 3 3 2 2" xfId="36705" xr:uid="{5723FA6A-8B40-4E50-B010-B5B91563AA37}"/>
    <cellStyle name="Currency 5 5 2 3 3 2 3" xfId="51589" xr:uid="{9D481056-BB5B-47B4-9D67-8FAEC0A5C90D}"/>
    <cellStyle name="Currency 5 5 2 3 3 3" xfId="16169" xr:uid="{62FBA6BF-958D-4061-BE15-837E0303124D}"/>
    <cellStyle name="Currency 5 5 2 3 3 4" xfId="29859" xr:uid="{F59F7C5B-9777-46E7-BFBE-C355339EA8F8}"/>
    <cellStyle name="Currency 5 5 2 3 3 5" xfId="44743" xr:uid="{C880C7B2-700F-4B92-8578-2CDE2B51526C}"/>
    <cellStyle name="Currency 5 5 2 3 4" xfId="19591" xr:uid="{B66EC5C0-838B-4947-AC93-B940B9D63C88}"/>
    <cellStyle name="Currency 5 5 2 3 4 2" xfId="33283" xr:uid="{52C0D269-343E-431D-88C0-24AADBBCE059}"/>
    <cellStyle name="Currency 5 5 2 3 4 3" xfId="48167" xr:uid="{2B807688-7AD4-44E9-A3BC-164FC1D2FCE4}"/>
    <cellStyle name="Currency 5 5 2 3 5" xfId="12747" xr:uid="{F82757AC-5DC7-4BBE-9E06-F147CDF30DC6}"/>
    <cellStyle name="Currency 5 5 2 3 6" xfId="26437" xr:uid="{881E1957-A539-482B-AC3A-5FE80A69A8E1}"/>
    <cellStyle name="Currency 5 5 2 3 7" xfId="41321" xr:uid="{E5AE1F5A-C2DA-4AF3-8921-925583AC08E2}"/>
    <cellStyle name="Currency 5 5 2 4" xfId="5901" xr:uid="{188A5FF8-7D7B-4787-9DEE-DEDFB0A65655}"/>
    <cellStyle name="Currency 5 5 2 4 2" xfId="7614" xr:uid="{99AE73A6-8F27-43CD-A163-47B327921954}"/>
    <cellStyle name="Currency 5 5 2 4 2 2" xfId="11036" xr:uid="{44EF6B08-9B16-4649-A634-76A4D975B7F0}"/>
    <cellStyle name="Currency 5 5 2 4 2 2 2" xfId="24726" xr:uid="{CED5389D-8C11-427B-8FCD-1AC62E87FF34}"/>
    <cellStyle name="Currency 5 5 2 4 2 2 2 2" xfId="38418" xr:uid="{6841FF7F-3103-437A-91C0-F52DC2B12276}"/>
    <cellStyle name="Currency 5 5 2 4 2 2 2 3" xfId="53302" xr:uid="{F7ADD64D-AFE7-4423-92F4-D02EFA045312}"/>
    <cellStyle name="Currency 5 5 2 4 2 2 3" xfId="17882" xr:uid="{01DDB95B-8EEA-4219-B735-6F0CCB111D36}"/>
    <cellStyle name="Currency 5 5 2 4 2 2 4" xfId="31572" xr:uid="{8FA1F82F-3A46-49CF-A772-8080803FA8BB}"/>
    <cellStyle name="Currency 5 5 2 4 2 2 5" xfId="46456" xr:uid="{15759321-FAB5-4295-95AC-0307740A9E83}"/>
    <cellStyle name="Currency 5 5 2 4 2 3" xfId="21304" xr:uid="{33A540E5-A8C3-4917-AB43-0D04C6A5FB6D}"/>
    <cellStyle name="Currency 5 5 2 4 2 3 2" xfId="34996" xr:uid="{48AB4394-3285-41F6-A9D6-BBDADE582814}"/>
    <cellStyle name="Currency 5 5 2 4 2 3 3" xfId="49880" xr:uid="{698848E5-172A-49AE-A9EF-631867E9E534}"/>
    <cellStyle name="Currency 5 5 2 4 2 4" xfId="14460" xr:uid="{0E7A05B2-A8A3-4956-8E86-3FF4CEF89B63}"/>
    <cellStyle name="Currency 5 5 2 4 2 5" xfId="28150" xr:uid="{EF19EDAA-346C-488C-8356-AE4F8D1FC0AF}"/>
    <cellStyle name="Currency 5 5 2 4 2 6" xfId="43034" xr:uid="{CF71C5CF-7AF2-4CAF-A695-16AD66FB46C4}"/>
    <cellStyle name="Currency 5 5 2 4 3" xfId="9324" xr:uid="{97FA9817-A3AF-4CD7-AE96-82D6CB873D4E}"/>
    <cellStyle name="Currency 5 5 2 4 3 2" xfId="23014" xr:uid="{F46A6CD2-6B44-43AB-A445-65122D56A427}"/>
    <cellStyle name="Currency 5 5 2 4 3 2 2" xfId="36706" xr:uid="{A216EBBA-B16B-46A8-BAE4-CB2289042045}"/>
    <cellStyle name="Currency 5 5 2 4 3 2 3" xfId="51590" xr:uid="{169EC14B-92B3-4644-B66C-97555B77E929}"/>
    <cellStyle name="Currency 5 5 2 4 3 3" xfId="16170" xr:uid="{144EFEF0-5D84-4672-9B9B-9BD9D3048C15}"/>
    <cellStyle name="Currency 5 5 2 4 3 4" xfId="29860" xr:uid="{090C7CE4-32C4-49BC-AABB-3219DF23F206}"/>
    <cellStyle name="Currency 5 5 2 4 3 5" xfId="44744" xr:uid="{252A4127-B5AA-4839-AC22-D17FFAF673C9}"/>
    <cellStyle name="Currency 5 5 2 4 4" xfId="19592" xr:uid="{6919D857-EC7A-41AF-A3FC-4C3CE5ABC880}"/>
    <cellStyle name="Currency 5 5 2 4 4 2" xfId="33284" xr:uid="{6A518F7D-C460-4DAF-A8F4-D440366871EB}"/>
    <cellStyle name="Currency 5 5 2 4 4 3" xfId="48168" xr:uid="{E6F82554-A356-46C5-A58B-AC3FBCE3EDC5}"/>
    <cellStyle name="Currency 5 5 2 4 5" xfId="12748" xr:uid="{BC73EB85-A624-4BA2-AFA8-ECFF49D9145C}"/>
    <cellStyle name="Currency 5 5 2 4 6" xfId="26438" xr:uid="{EECB2FDC-8854-4194-B73D-D3F9973B33F4}"/>
    <cellStyle name="Currency 5 5 2 4 7" xfId="41322" xr:uid="{643F99BF-4FBA-41AA-9517-7E5DF51C98B8}"/>
    <cellStyle name="Currency 5 5 2 5" xfId="7610" xr:uid="{6B7287A6-D69C-4492-A040-59B160BFFC64}"/>
    <cellStyle name="Currency 5 5 2 5 2" xfId="11032" xr:uid="{F93C3605-B8AC-49D3-904C-1F0D85D04323}"/>
    <cellStyle name="Currency 5 5 2 5 2 2" xfId="24722" xr:uid="{05C74688-2154-4697-A94D-9B42126A99DB}"/>
    <cellStyle name="Currency 5 5 2 5 2 2 2" xfId="38414" xr:uid="{52F655F0-1E37-4CBB-8C3B-78137EDC65FA}"/>
    <cellStyle name="Currency 5 5 2 5 2 2 3" xfId="53298" xr:uid="{22759E64-DF0A-431A-9945-601BE70163A4}"/>
    <cellStyle name="Currency 5 5 2 5 2 3" xfId="17878" xr:uid="{8B026385-03AE-4721-93C8-8A5EA5AC5E18}"/>
    <cellStyle name="Currency 5 5 2 5 2 4" xfId="31568" xr:uid="{5B27B67F-568D-43D7-8013-A70DB1360B05}"/>
    <cellStyle name="Currency 5 5 2 5 2 5" xfId="46452" xr:uid="{251D0A92-90EA-4BEB-8BAD-508E034E483D}"/>
    <cellStyle name="Currency 5 5 2 5 3" xfId="21300" xr:uid="{4B96E4FD-2D7E-4247-A50D-18748057E23D}"/>
    <cellStyle name="Currency 5 5 2 5 3 2" xfId="34992" xr:uid="{18264B51-BD30-4419-BBE6-3DF4286C98BC}"/>
    <cellStyle name="Currency 5 5 2 5 3 3" xfId="49876" xr:uid="{6607E719-497A-487F-BFF2-91EA4FBA4A7F}"/>
    <cellStyle name="Currency 5 5 2 5 4" xfId="14456" xr:uid="{F3D774F9-FEBF-43BB-B4D4-58BE6B2B0804}"/>
    <cellStyle name="Currency 5 5 2 5 5" xfId="28146" xr:uid="{2B7D9AA9-7F1E-4B08-A427-A961487A217B}"/>
    <cellStyle name="Currency 5 5 2 5 6" xfId="43030" xr:uid="{EF18DC94-B723-4034-AFAE-9151F8D4CEC0}"/>
    <cellStyle name="Currency 5 5 2 6" xfId="9320" xr:uid="{803324B1-DAE1-4B3E-8A8C-70F044B9334E}"/>
    <cellStyle name="Currency 5 5 2 6 2" xfId="23010" xr:uid="{0FBC1F6B-A9C0-4F75-A9A8-895A723CE76C}"/>
    <cellStyle name="Currency 5 5 2 6 2 2" xfId="36702" xr:uid="{A496A2BB-73C7-4585-A39F-89F41D82748D}"/>
    <cellStyle name="Currency 5 5 2 6 2 3" xfId="51586" xr:uid="{1376E50A-DF47-45D7-8C91-C28C71203E16}"/>
    <cellStyle name="Currency 5 5 2 6 3" xfId="16166" xr:uid="{E553524E-DB19-41B4-8B55-2458ACA45967}"/>
    <cellStyle name="Currency 5 5 2 6 4" xfId="29856" xr:uid="{553FCD0A-CB0B-4B1B-A375-B8069A5B5D87}"/>
    <cellStyle name="Currency 5 5 2 6 5" xfId="44740" xr:uid="{32401A15-DACC-4358-B524-F2F0D980BBF5}"/>
    <cellStyle name="Currency 5 5 2 7" xfId="19588" xr:uid="{87DC7F5A-34B6-4E6A-8B7A-AE6643D99590}"/>
    <cellStyle name="Currency 5 5 2 7 2" xfId="33280" xr:uid="{A042925A-DA39-4A22-A5E6-BF0C59C97CB3}"/>
    <cellStyle name="Currency 5 5 2 7 3" xfId="48164" xr:uid="{1BF92048-B46E-424E-90A1-F9FB4C525BA9}"/>
    <cellStyle name="Currency 5 5 2 8" xfId="12744" xr:uid="{94BB1B26-4508-48B2-9914-D810AAC5ED18}"/>
    <cellStyle name="Currency 5 5 2 9" xfId="26434" xr:uid="{9455123B-050B-45DC-8F07-00354FF9C5C2}"/>
    <cellStyle name="Currency 5 5 3" xfId="5902" xr:uid="{DB21BB1E-629A-438A-8179-E277D8B6B001}"/>
    <cellStyle name="Currency 5 5 3 10" xfId="41323" xr:uid="{BA720DBA-3D55-4595-86D5-E11DB6D74BA5}"/>
    <cellStyle name="Currency 5 5 3 2" xfId="5903" xr:uid="{AE52C6A3-FB61-404B-8F84-9EFB423D87D3}"/>
    <cellStyle name="Currency 5 5 3 2 2" xfId="5904" xr:uid="{62D51F7C-7119-4B87-90DA-15F40071BCDD}"/>
    <cellStyle name="Currency 5 5 3 2 2 2" xfId="7617" xr:uid="{D7D36A6A-6630-4B17-8E78-DCEE0CDAFF97}"/>
    <cellStyle name="Currency 5 5 3 2 2 2 2" xfId="11039" xr:uid="{B2844EB7-C056-4D51-9E10-FF829DA6C2B2}"/>
    <cellStyle name="Currency 5 5 3 2 2 2 2 2" xfId="24729" xr:uid="{1A41783C-531F-499D-851F-E82CAD3B893C}"/>
    <cellStyle name="Currency 5 5 3 2 2 2 2 2 2" xfId="38421" xr:uid="{D4A2BBDF-701E-4C4E-A973-8A011BFBF339}"/>
    <cellStyle name="Currency 5 5 3 2 2 2 2 2 3" xfId="53305" xr:uid="{CD70757F-78B1-40E8-B00C-0586291AA2E4}"/>
    <cellStyle name="Currency 5 5 3 2 2 2 2 3" xfId="17885" xr:uid="{AEC89C82-1C27-43C3-94C6-8D30A20F0A93}"/>
    <cellStyle name="Currency 5 5 3 2 2 2 2 4" xfId="31575" xr:uid="{2156C9EA-466A-4989-A3FD-713B95428C4B}"/>
    <cellStyle name="Currency 5 5 3 2 2 2 2 5" xfId="46459" xr:uid="{701CF4FB-319F-436B-8AC7-55282FEABEDB}"/>
    <cellStyle name="Currency 5 5 3 2 2 2 3" xfId="21307" xr:uid="{066D9248-C195-4A8A-A97C-B0DB36ED6224}"/>
    <cellStyle name="Currency 5 5 3 2 2 2 3 2" xfId="34999" xr:uid="{2E23399D-E768-4B21-B877-90C19A1AC417}"/>
    <cellStyle name="Currency 5 5 3 2 2 2 3 3" xfId="49883" xr:uid="{9BC2C1C0-A2BC-4962-8F70-79D6C3BF7A2D}"/>
    <cellStyle name="Currency 5 5 3 2 2 2 4" xfId="14463" xr:uid="{F5FEED28-C34B-4477-9104-3C36D1BB34DC}"/>
    <cellStyle name="Currency 5 5 3 2 2 2 5" xfId="28153" xr:uid="{63E09A36-696E-49C1-83C6-0B4BC3C40266}"/>
    <cellStyle name="Currency 5 5 3 2 2 2 6" xfId="43037" xr:uid="{57AC7813-C206-4AEF-B453-B3888752838F}"/>
    <cellStyle name="Currency 5 5 3 2 2 3" xfId="9327" xr:uid="{9FCBA22B-1B40-460C-9C1E-EF039508BE6B}"/>
    <cellStyle name="Currency 5 5 3 2 2 3 2" xfId="23017" xr:uid="{5A596FC7-BC71-4736-ABB3-52508E48F5C1}"/>
    <cellStyle name="Currency 5 5 3 2 2 3 2 2" xfId="36709" xr:uid="{9D36F1CD-019C-45C0-BFF2-785469494A3C}"/>
    <cellStyle name="Currency 5 5 3 2 2 3 2 3" xfId="51593" xr:uid="{D148A23C-889C-45A3-9449-9F454E707E33}"/>
    <cellStyle name="Currency 5 5 3 2 2 3 3" xfId="16173" xr:uid="{7C8F9B5E-FF29-4DC2-B555-77276DC7BB08}"/>
    <cellStyle name="Currency 5 5 3 2 2 3 4" xfId="29863" xr:uid="{1064B570-F10C-43EA-89AA-9C455EED2E3B}"/>
    <cellStyle name="Currency 5 5 3 2 2 3 5" xfId="44747" xr:uid="{475BAA28-4C65-43DF-B5E3-D57CF99244DD}"/>
    <cellStyle name="Currency 5 5 3 2 2 4" xfId="19595" xr:uid="{2F754AFF-32F7-4779-B6ED-D80B96F094D0}"/>
    <cellStyle name="Currency 5 5 3 2 2 4 2" xfId="33287" xr:uid="{635AC619-D655-499F-B809-CD149CE8E0CE}"/>
    <cellStyle name="Currency 5 5 3 2 2 4 3" xfId="48171" xr:uid="{A29D896B-B39A-4BE1-A675-61E1330FF48B}"/>
    <cellStyle name="Currency 5 5 3 2 2 5" xfId="12751" xr:uid="{B42CCE3E-4EF1-4783-9825-3DF51FC28750}"/>
    <cellStyle name="Currency 5 5 3 2 2 6" xfId="26441" xr:uid="{6A9DBA49-58E7-4861-BC76-A11F87CB9AEB}"/>
    <cellStyle name="Currency 5 5 3 2 2 7" xfId="41325" xr:uid="{5D438228-FD36-4487-8F58-7CB53DB27B89}"/>
    <cellStyle name="Currency 5 5 3 2 3" xfId="7616" xr:uid="{3FEE3960-03A1-4573-A8CB-26988A29AA1D}"/>
    <cellStyle name="Currency 5 5 3 2 3 2" xfId="11038" xr:uid="{CB6D8271-5DBA-40A3-B865-425C268FC65B}"/>
    <cellStyle name="Currency 5 5 3 2 3 2 2" xfId="24728" xr:uid="{9EF733DE-25C4-4642-885C-A3EEDBE4E9AB}"/>
    <cellStyle name="Currency 5 5 3 2 3 2 2 2" xfId="38420" xr:uid="{18D10B43-C2B2-4F66-9F5E-9BE857957931}"/>
    <cellStyle name="Currency 5 5 3 2 3 2 2 3" xfId="53304" xr:uid="{BB627AA8-5FFE-48DF-97E3-F20FFECBD4E1}"/>
    <cellStyle name="Currency 5 5 3 2 3 2 3" xfId="17884" xr:uid="{2E04842E-45C2-4216-82BA-2B7807DFA23F}"/>
    <cellStyle name="Currency 5 5 3 2 3 2 4" xfId="31574" xr:uid="{FCB143D9-8B45-472E-B58A-95132F62704B}"/>
    <cellStyle name="Currency 5 5 3 2 3 2 5" xfId="46458" xr:uid="{B6407137-7182-47E4-982F-2941CFCD11A6}"/>
    <cellStyle name="Currency 5 5 3 2 3 3" xfId="21306" xr:uid="{6ECAA712-228B-4796-A447-B3E0F6ADC6CA}"/>
    <cellStyle name="Currency 5 5 3 2 3 3 2" xfId="34998" xr:uid="{668B78CE-1DBB-48A5-820E-BD5C84DCA821}"/>
    <cellStyle name="Currency 5 5 3 2 3 3 3" xfId="49882" xr:uid="{B5493416-77CC-4850-8E3D-2EA8B0C5F9B4}"/>
    <cellStyle name="Currency 5 5 3 2 3 4" xfId="14462" xr:uid="{14587772-793F-40AD-98F6-DE2E1EA50355}"/>
    <cellStyle name="Currency 5 5 3 2 3 5" xfId="28152" xr:uid="{891DBC0A-0F79-45CF-9EBA-20B2C75F460A}"/>
    <cellStyle name="Currency 5 5 3 2 3 6" xfId="43036" xr:uid="{0612535D-571A-485C-9636-747E528D35BE}"/>
    <cellStyle name="Currency 5 5 3 2 4" xfId="9326" xr:uid="{57E874D9-F388-4284-B84A-28CE2B9B5FCE}"/>
    <cellStyle name="Currency 5 5 3 2 4 2" xfId="23016" xr:uid="{2D55464C-B97A-40A1-8E90-1B99FD4A463F}"/>
    <cellStyle name="Currency 5 5 3 2 4 2 2" xfId="36708" xr:uid="{D7C4D58A-B12B-4A65-99E8-0CF28906BF6A}"/>
    <cellStyle name="Currency 5 5 3 2 4 2 3" xfId="51592" xr:uid="{F17F24CD-9343-46B9-9981-71DFA42784F1}"/>
    <cellStyle name="Currency 5 5 3 2 4 3" xfId="16172" xr:uid="{2E332FFF-A1F1-4645-AD71-83B31261DA9F}"/>
    <cellStyle name="Currency 5 5 3 2 4 4" xfId="29862" xr:uid="{9A9CB6E1-26B8-4ED1-8CC2-2067462392C6}"/>
    <cellStyle name="Currency 5 5 3 2 4 5" xfId="44746" xr:uid="{55619171-331F-4068-A2D4-2E4F524052D2}"/>
    <cellStyle name="Currency 5 5 3 2 5" xfId="19594" xr:uid="{805926D0-5FFB-4601-9035-9046F55924A2}"/>
    <cellStyle name="Currency 5 5 3 2 5 2" xfId="33286" xr:uid="{E0FD19F8-F667-40B1-9DFD-E5DBC9C0F125}"/>
    <cellStyle name="Currency 5 5 3 2 5 3" xfId="48170" xr:uid="{C00CCCC6-5F00-4DC8-97A9-2FEE5C9F6C22}"/>
    <cellStyle name="Currency 5 5 3 2 6" xfId="12750" xr:uid="{C9670E98-D49F-49B5-B0C5-F72003DC6C92}"/>
    <cellStyle name="Currency 5 5 3 2 7" xfId="26440" xr:uid="{89081E81-1F76-444B-9227-E497121F2EED}"/>
    <cellStyle name="Currency 5 5 3 2 8" xfId="41324" xr:uid="{5CE00583-A5CB-47F4-A2F5-FD483A6F99E1}"/>
    <cellStyle name="Currency 5 5 3 3" xfId="5905" xr:uid="{1A51DD53-F778-4DD9-907E-5C54BD9A2A6F}"/>
    <cellStyle name="Currency 5 5 3 3 2" xfId="7618" xr:uid="{A5B3BD5E-683E-491E-961F-F9B61AB1C640}"/>
    <cellStyle name="Currency 5 5 3 3 2 2" xfId="11040" xr:uid="{680D9192-C371-4C04-B00B-E0032EC6F76A}"/>
    <cellStyle name="Currency 5 5 3 3 2 2 2" xfId="24730" xr:uid="{B0949683-0442-4EBB-B314-5D18B5B3B832}"/>
    <cellStyle name="Currency 5 5 3 3 2 2 2 2" xfId="38422" xr:uid="{B51285B2-56C0-409B-AD1A-3DCB0F76688E}"/>
    <cellStyle name="Currency 5 5 3 3 2 2 2 3" xfId="53306" xr:uid="{E2D0DD03-26F8-4381-9997-F3CAAD963E8B}"/>
    <cellStyle name="Currency 5 5 3 3 2 2 3" xfId="17886" xr:uid="{D458F13C-0CB1-4FC8-B2A2-74F48FDD4CA0}"/>
    <cellStyle name="Currency 5 5 3 3 2 2 4" xfId="31576" xr:uid="{18876659-B608-4653-BB91-BAC3D40505CC}"/>
    <cellStyle name="Currency 5 5 3 3 2 2 5" xfId="46460" xr:uid="{13A07B10-CD95-402B-B887-F1FF8A553616}"/>
    <cellStyle name="Currency 5 5 3 3 2 3" xfId="21308" xr:uid="{B745F4AA-0A1B-4902-A2E3-12538112A086}"/>
    <cellStyle name="Currency 5 5 3 3 2 3 2" xfId="35000" xr:uid="{B97AD29B-D373-4120-9BA2-18FB23649FDF}"/>
    <cellStyle name="Currency 5 5 3 3 2 3 3" xfId="49884" xr:uid="{B2EB3DEA-BEF6-4438-BCC4-263D2DF6EF5B}"/>
    <cellStyle name="Currency 5 5 3 3 2 4" xfId="14464" xr:uid="{2038E21A-B4B9-48FE-B887-A1F444FD8EF7}"/>
    <cellStyle name="Currency 5 5 3 3 2 5" xfId="28154" xr:uid="{CE21BB9A-8259-4832-BE75-EB67F30B3425}"/>
    <cellStyle name="Currency 5 5 3 3 2 6" xfId="43038" xr:uid="{5E6A94CE-76CD-4AC7-9FDC-1AE595DBEEE3}"/>
    <cellStyle name="Currency 5 5 3 3 3" xfId="9328" xr:uid="{70DF0FD9-C388-4C3E-82AF-01CF74CD66E2}"/>
    <cellStyle name="Currency 5 5 3 3 3 2" xfId="23018" xr:uid="{53B63F6E-9535-4385-AFF7-185408CBF6D4}"/>
    <cellStyle name="Currency 5 5 3 3 3 2 2" xfId="36710" xr:uid="{DCCBB47D-B536-42F7-B467-086126D8478C}"/>
    <cellStyle name="Currency 5 5 3 3 3 2 3" xfId="51594" xr:uid="{47439A62-2FC4-4C20-B8CD-C0608FFF516D}"/>
    <cellStyle name="Currency 5 5 3 3 3 3" xfId="16174" xr:uid="{5E4D4673-F95B-4CE9-82E1-323A51D55D95}"/>
    <cellStyle name="Currency 5 5 3 3 3 4" xfId="29864" xr:uid="{10441EF5-4E4E-49C6-96ED-0756BF3999C3}"/>
    <cellStyle name="Currency 5 5 3 3 3 5" xfId="44748" xr:uid="{EBB57CF4-B139-4928-9E94-7DB311DA87F5}"/>
    <cellStyle name="Currency 5 5 3 3 4" xfId="19596" xr:uid="{63703048-917A-4793-9743-60962E640CFE}"/>
    <cellStyle name="Currency 5 5 3 3 4 2" xfId="33288" xr:uid="{79C79177-4F53-4F5C-912E-BE7D7C72B84E}"/>
    <cellStyle name="Currency 5 5 3 3 4 3" xfId="48172" xr:uid="{61836BDD-49B8-4A01-877D-FDCAA49B87ED}"/>
    <cellStyle name="Currency 5 5 3 3 5" xfId="12752" xr:uid="{17A2D58A-8A50-4DD4-91D8-5468D1BD1C42}"/>
    <cellStyle name="Currency 5 5 3 3 6" xfId="26442" xr:uid="{890DC60D-1790-4C34-ADE1-E2ECF415C403}"/>
    <cellStyle name="Currency 5 5 3 3 7" xfId="41326" xr:uid="{AD789393-FE9E-4BF7-B057-1AE330BB4EE2}"/>
    <cellStyle name="Currency 5 5 3 4" xfId="5906" xr:uid="{71D92040-2485-4E1C-8685-90F1155C8E50}"/>
    <cellStyle name="Currency 5 5 3 4 2" xfId="7619" xr:uid="{2E7AA2A6-C2BD-4940-AC41-FA42FA4B8FCE}"/>
    <cellStyle name="Currency 5 5 3 4 2 2" xfId="11041" xr:uid="{7F59F40F-BFF4-4A8A-91E5-D8D7EE3CA5FE}"/>
    <cellStyle name="Currency 5 5 3 4 2 2 2" xfId="24731" xr:uid="{A96A3B13-BFC9-4788-898C-67BFBB191F58}"/>
    <cellStyle name="Currency 5 5 3 4 2 2 2 2" xfId="38423" xr:uid="{02D9AD69-C853-4840-A94E-ECAC1FC6F2D3}"/>
    <cellStyle name="Currency 5 5 3 4 2 2 2 3" xfId="53307" xr:uid="{773C32EA-C5DB-4B86-907B-8F53CDF05429}"/>
    <cellStyle name="Currency 5 5 3 4 2 2 3" xfId="17887" xr:uid="{F871FCB6-9376-486F-9F40-B6915A32B7F7}"/>
    <cellStyle name="Currency 5 5 3 4 2 2 4" xfId="31577" xr:uid="{4964A092-264C-49A1-9205-5E7EC6068CFB}"/>
    <cellStyle name="Currency 5 5 3 4 2 2 5" xfId="46461" xr:uid="{12146DFA-80E5-4728-B25C-CAE2A2253BB4}"/>
    <cellStyle name="Currency 5 5 3 4 2 3" xfId="21309" xr:uid="{88AB8044-FFCF-4FF6-BFAF-3202990C2A3C}"/>
    <cellStyle name="Currency 5 5 3 4 2 3 2" xfId="35001" xr:uid="{C06C4FB6-6D73-4273-8706-52B31A1A9347}"/>
    <cellStyle name="Currency 5 5 3 4 2 3 3" xfId="49885" xr:uid="{25146C01-065A-4D94-8A19-9FCA3D2746AA}"/>
    <cellStyle name="Currency 5 5 3 4 2 4" xfId="14465" xr:uid="{622FC77C-F1D0-4AD2-AEC1-ABD47F1A3DC9}"/>
    <cellStyle name="Currency 5 5 3 4 2 5" xfId="28155" xr:uid="{8EF9EF78-7A08-4E15-AAD3-2E0E2AF078CC}"/>
    <cellStyle name="Currency 5 5 3 4 2 6" xfId="43039" xr:uid="{4B20D3DE-ED4E-4F79-A4F4-97238CA1CF3D}"/>
    <cellStyle name="Currency 5 5 3 4 3" xfId="9329" xr:uid="{20E46A9B-DC62-4FD5-B331-BAEA49F41097}"/>
    <cellStyle name="Currency 5 5 3 4 3 2" xfId="23019" xr:uid="{F7D3D6AD-B830-436F-8A19-C4F0EFCF0A51}"/>
    <cellStyle name="Currency 5 5 3 4 3 2 2" xfId="36711" xr:uid="{D63FBE80-876E-482E-BA3E-D2582B374B28}"/>
    <cellStyle name="Currency 5 5 3 4 3 2 3" xfId="51595" xr:uid="{C820E35B-3B3A-4847-8615-EB1BFD14448D}"/>
    <cellStyle name="Currency 5 5 3 4 3 3" xfId="16175" xr:uid="{B455CB3D-3B34-4DC0-A840-945360EF51C9}"/>
    <cellStyle name="Currency 5 5 3 4 3 4" xfId="29865" xr:uid="{DDC2DE67-A111-4BE0-BDAF-F83272D9EFF7}"/>
    <cellStyle name="Currency 5 5 3 4 3 5" xfId="44749" xr:uid="{FCA669DE-25F1-4F38-82AF-1C013B6D2311}"/>
    <cellStyle name="Currency 5 5 3 4 4" xfId="19597" xr:uid="{CA8F1A51-4DAD-4C86-8FF5-2BAC74C8F9F0}"/>
    <cellStyle name="Currency 5 5 3 4 4 2" xfId="33289" xr:uid="{7BA0DC33-A611-44AE-A836-6FAA341E4118}"/>
    <cellStyle name="Currency 5 5 3 4 4 3" xfId="48173" xr:uid="{36C24389-CDC8-426E-80DF-643754A15BD9}"/>
    <cellStyle name="Currency 5 5 3 4 5" xfId="12753" xr:uid="{8BDBEA89-522E-4B99-A2A5-52D128BD4B65}"/>
    <cellStyle name="Currency 5 5 3 4 6" xfId="26443" xr:uid="{4A247AC4-AF2F-4816-9F09-1D4D7435214E}"/>
    <cellStyle name="Currency 5 5 3 4 7" xfId="41327" xr:uid="{EA05F458-8AB7-4C2A-B83C-C8BA24B9A26B}"/>
    <cellStyle name="Currency 5 5 3 5" xfId="7615" xr:uid="{233A9A24-5540-4BE2-9088-7358DB866AC7}"/>
    <cellStyle name="Currency 5 5 3 5 2" xfId="11037" xr:uid="{38FFFFFB-2AF4-4242-899C-28CAF466B47F}"/>
    <cellStyle name="Currency 5 5 3 5 2 2" xfId="24727" xr:uid="{0FA74E08-52B0-4D25-A1DA-9D989590A71E}"/>
    <cellStyle name="Currency 5 5 3 5 2 2 2" xfId="38419" xr:uid="{CBDE19D6-A43F-41CB-9FB6-6FB05076A6C5}"/>
    <cellStyle name="Currency 5 5 3 5 2 2 3" xfId="53303" xr:uid="{1A65CC6A-F249-45DD-97C9-AE9E424F2391}"/>
    <cellStyle name="Currency 5 5 3 5 2 3" xfId="17883" xr:uid="{4D334900-BB68-4FD2-9287-58719547146E}"/>
    <cellStyle name="Currency 5 5 3 5 2 4" xfId="31573" xr:uid="{1567CEE4-B371-42BA-82B3-5A0BC53A89D2}"/>
    <cellStyle name="Currency 5 5 3 5 2 5" xfId="46457" xr:uid="{669412BB-2FA6-409B-AD61-462671772928}"/>
    <cellStyle name="Currency 5 5 3 5 3" xfId="21305" xr:uid="{E288065F-D35B-4627-B7AE-D8F4F4E393BA}"/>
    <cellStyle name="Currency 5 5 3 5 3 2" xfId="34997" xr:uid="{94C939C9-54F3-4341-87E8-C7EC76E9DB86}"/>
    <cellStyle name="Currency 5 5 3 5 3 3" xfId="49881" xr:uid="{FE93EB1D-241D-4A4E-AFD2-22FB2C39C8A8}"/>
    <cellStyle name="Currency 5 5 3 5 4" xfId="14461" xr:uid="{E3B2E76D-4C4F-4BF1-AD23-466B830CBC95}"/>
    <cellStyle name="Currency 5 5 3 5 5" xfId="28151" xr:uid="{E14DCE5F-3049-42DF-9E77-84646B88F3B4}"/>
    <cellStyle name="Currency 5 5 3 5 6" xfId="43035" xr:uid="{90CF498B-1859-48DE-B6E0-31B6A15A3098}"/>
    <cellStyle name="Currency 5 5 3 6" xfId="9325" xr:uid="{65364558-48D4-4DF5-B290-B8AA8B6F62A7}"/>
    <cellStyle name="Currency 5 5 3 6 2" xfId="23015" xr:uid="{923C4CE6-8141-4258-B489-44A858A2EF3C}"/>
    <cellStyle name="Currency 5 5 3 6 2 2" xfId="36707" xr:uid="{441571F3-C56D-4810-86B6-4BB7EEDCA81D}"/>
    <cellStyle name="Currency 5 5 3 6 2 3" xfId="51591" xr:uid="{3CE39CE4-2342-4E13-AE67-0134DC7A432D}"/>
    <cellStyle name="Currency 5 5 3 6 3" xfId="16171" xr:uid="{74E487DA-DD8D-4433-8B43-2C5451E18176}"/>
    <cellStyle name="Currency 5 5 3 6 4" xfId="29861" xr:uid="{8D8E4089-D0CC-4467-9B2D-F62F78669735}"/>
    <cellStyle name="Currency 5 5 3 6 5" xfId="44745" xr:uid="{57051F90-D0EA-474E-9A33-EF457BE886C9}"/>
    <cellStyle name="Currency 5 5 3 7" xfId="19593" xr:uid="{23F1D00E-EB4C-440B-B603-A41A49AEB901}"/>
    <cellStyle name="Currency 5 5 3 7 2" xfId="33285" xr:uid="{CD120F91-9F4D-44F3-B8BE-3F50AF9BD267}"/>
    <cellStyle name="Currency 5 5 3 7 3" xfId="48169" xr:uid="{36EF9B30-0444-4289-816C-8ECB8C24D07B}"/>
    <cellStyle name="Currency 5 5 3 8" xfId="12749" xr:uid="{7F0C2ED3-E63B-4674-97CD-B4CDEAAF727E}"/>
    <cellStyle name="Currency 5 5 3 9" xfId="26439" xr:uid="{93762672-A525-41AB-8F0A-218B41F20A67}"/>
    <cellStyle name="Currency 5 5 4" xfId="5907" xr:uid="{CD9C6B77-B695-4A58-8024-E88B5C9D7CC9}"/>
    <cellStyle name="Currency 5 5 4 2" xfId="5908" xr:uid="{2DC145FA-8E14-459F-85F7-D7554F936BFA}"/>
    <cellStyle name="Currency 5 5 4 2 2" xfId="7621" xr:uid="{DA78C12B-F877-461F-AF2C-811C99B98A17}"/>
    <cellStyle name="Currency 5 5 4 2 2 2" xfId="11043" xr:uid="{38C1FFF8-1C3E-430D-B05B-2507A9C132F8}"/>
    <cellStyle name="Currency 5 5 4 2 2 2 2" xfId="24733" xr:uid="{61FCC582-C520-49A8-ACE5-BD87EE990A90}"/>
    <cellStyle name="Currency 5 5 4 2 2 2 2 2" xfId="38425" xr:uid="{9C3BB178-D7B3-4563-BC05-DEEFCC495D7B}"/>
    <cellStyle name="Currency 5 5 4 2 2 2 2 3" xfId="53309" xr:uid="{AB57EE7B-1840-4DD5-B59F-6F69B5855C4D}"/>
    <cellStyle name="Currency 5 5 4 2 2 2 3" xfId="17889" xr:uid="{1EAAEBB5-90A2-4FEB-9366-FA9479A30153}"/>
    <cellStyle name="Currency 5 5 4 2 2 2 4" xfId="31579" xr:uid="{C2906756-B703-4B54-BFDE-B7BA1004C2CD}"/>
    <cellStyle name="Currency 5 5 4 2 2 2 5" xfId="46463" xr:uid="{3DBB9F8A-C308-4A83-9A9D-FB0D9291CA1E}"/>
    <cellStyle name="Currency 5 5 4 2 2 3" xfId="21311" xr:uid="{A870C77C-7518-44D3-8E7B-B5D0E51657D2}"/>
    <cellStyle name="Currency 5 5 4 2 2 3 2" xfId="35003" xr:uid="{CF42E6AD-B982-4686-AB17-B97A09333C7E}"/>
    <cellStyle name="Currency 5 5 4 2 2 3 3" xfId="49887" xr:uid="{88778630-52CA-4684-B782-D4318169457B}"/>
    <cellStyle name="Currency 5 5 4 2 2 4" xfId="14467" xr:uid="{0F7CB06E-D261-423B-88F6-20270780879F}"/>
    <cellStyle name="Currency 5 5 4 2 2 5" xfId="28157" xr:uid="{0B313293-CDB2-4BCC-BB45-8A5AE2D2E97B}"/>
    <cellStyle name="Currency 5 5 4 2 2 6" xfId="43041" xr:uid="{2FF224C6-0278-4B9D-AF7D-DA0FBD1C47E1}"/>
    <cellStyle name="Currency 5 5 4 2 3" xfId="9331" xr:uid="{32F512C5-C53B-4AFF-B48B-9776BA43EB18}"/>
    <cellStyle name="Currency 5 5 4 2 3 2" xfId="23021" xr:uid="{41EF17F3-35AA-4683-A9A6-EA4307161D89}"/>
    <cellStyle name="Currency 5 5 4 2 3 2 2" xfId="36713" xr:uid="{324980B5-1A77-41FB-96B9-1C3A2C878765}"/>
    <cellStyle name="Currency 5 5 4 2 3 2 3" xfId="51597" xr:uid="{B86A1B91-78C3-4763-9329-260E0DCD2581}"/>
    <cellStyle name="Currency 5 5 4 2 3 3" xfId="16177" xr:uid="{98A888DA-B45B-448A-91EC-770E4923FC8C}"/>
    <cellStyle name="Currency 5 5 4 2 3 4" xfId="29867" xr:uid="{84C55095-F5E0-41F9-9D63-B6AB972BD62F}"/>
    <cellStyle name="Currency 5 5 4 2 3 5" xfId="44751" xr:uid="{C5517123-DF94-423A-A5A2-E2E66749D04F}"/>
    <cellStyle name="Currency 5 5 4 2 4" xfId="19599" xr:uid="{7D8227F8-0D6C-4754-9B64-E854FCA2B8C3}"/>
    <cellStyle name="Currency 5 5 4 2 4 2" xfId="33291" xr:uid="{EFD81E03-790C-4999-A48E-9ED9CED1146E}"/>
    <cellStyle name="Currency 5 5 4 2 4 3" xfId="48175" xr:uid="{F3FDADFB-D471-4911-A961-89A3C7363816}"/>
    <cellStyle name="Currency 5 5 4 2 5" xfId="12755" xr:uid="{5B43044C-0CFA-4B71-A02D-40BF6FB3EB60}"/>
    <cellStyle name="Currency 5 5 4 2 6" xfId="26445" xr:uid="{73E2B2BD-7952-4587-B03F-F074FF92F4A8}"/>
    <cellStyle name="Currency 5 5 4 2 7" xfId="41329" xr:uid="{B31A7F5B-725C-4113-9C99-CA3AE8A4C151}"/>
    <cellStyle name="Currency 5 5 4 3" xfId="7620" xr:uid="{7C349AE6-7E10-4B52-B223-C2A13DE6BA8F}"/>
    <cellStyle name="Currency 5 5 4 3 2" xfId="11042" xr:uid="{301ECABB-DDBA-4964-831D-72A3152D0336}"/>
    <cellStyle name="Currency 5 5 4 3 2 2" xfId="24732" xr:uid="{C705534F-3DDC-44C1-8871-0AEED0894099}"/>
    <cellStyle name="Currency 5 5 4 3 2 2 2" xfId="38424" xr:uid="{CCBB22A3-9B3D-44AD-8CC0-0FF379680D05}"/>
    <cellStyle name="Currency 5 5 4 3 2 2 3" xfId="53308" xr:uid="{06C9DC15-A0D4-4CD8-887E-1D6D110CD0F4}"/>
    <cellStyle name="Currency 5 5 4 3 2 3" xfId="17888" xr:uid="{706F784D-602B-4311-8DD4-F44471E86D4A}"/>
    <cellStyle name="Currency 5 5 4 3 2 4" xfId="31578" xr:uid="{34C802F7-B44F-427F-A57C-B8E3713AEE4D}"/>
    <cellStyle name="Currency 5 5 4 3 2 5" xfId="46462" xr:uid="{47EB8FF7-09D6-46EA-A43D-C4765D977996}"/>
    <cellStyle name="Currency 5 5 4 3 3" xfId="21310" xr:uid="{043A8F6E-9CD9-444E-9272-54A84E00A632}"/>
    <cellStyle name="Currency 5 5 4 3 3 2" xfId="35002" xr:uid="{D3989DFC-FDA3-492E-843D-244CDBCF813A}"/>
    <cellStyle name="Currency 5 5 4 3 3 3" xfId="49886" xr:uid="{953D26CA-BA82-4174-AE50-6E1D3C055CEC}"/>
    <cellStyle name="Currency 5 5 4 3 4" xfId="14466" xr:uid="{0D5C8A66-5D01-4908-8A5F-15FBE5D7F3F8}"/>
    <cellStyle name="Currency 5 5 4 3 5" xfId="28156" xr:uid="{AE1716F4-4348-475C-8C5C-6CED756A8236}"/>
    <cellStyle name="Currency 5 5 4 3 6" xfId="43040" xr:uid="{180342AC-B13A-4C85-B152-AA30E238E256}"/>
    <cellStyle name="Currency 5 5 4 4" xfId="9330" xr:uid="{3BF69010-E496-4E10-BB5A-089815FA2F5C}"/>
    <cellStyle name="Currency 5 5 4 4 2" xfId="23020" xr:uid="{086A4235-05F3-4AD3-97B5-8F4D888A8EC7}"/>
    <cellStyle name="Currency 5 5 4 4 2 2" xfId="36712" xr:uid="{39ED3B11-3B70-4BB0-9970-61E454AB6F1C}"/>
    <cellStyle name="Currency 5 5 4 4 2 3" xfId="51596" xr:uid="{11384CB2-DE88-4D3E-8407-6D2A9CAC4FC2}"/>
    <cellStyle name="Currency 5 5 4 4 3" xfId="16176" xr:uid="{5599CA9E-2E0C-4265-BB8F-3AD7401F15FA}"/>
    <cellStyle name="Currency 5 5 4 4 4" xfId="29866" xr:uid="{6EA171BD-B260-4871-8250-E489D0210A9B}"/>
    <cellStyle name="Currency 5 5 4 4 5" xfId="44750" xr:uid="{EBFF4437-E9A9-4E07-A577-23538428A324}"/>
    <cellStyle name="Currency 5 5 4 5" xfId="19598" xr:uid="{1793594B-1CBE-4043-8A91-3ADD4D4E70E6}"/>
    <cellStyle name="Currency 5 5 4 5 2" xfId="33290" xr:uid="{C97E28C3-0113-477D-AFBF-7E3F15B9DC32}"/>
    <cellStyle name="Currency 5 5 4 5 3" xfId="48174" xr:uid="{2719644E-B19D-4FBD-8ED4-C52C6BAA2F59}"/>
    <cellStyle name="Currency 5 5 4 6" xfId="12754" xr:uid="{1003789F-E7C5-4DF3-982D-8CBBD8E18E99}"/>
    <cellStyle name="Currency 5 5 4 7" xfId="26444" xr:uid="{677C3803-9A92-443F-93D2-A46508EF6239}"/>
    <cellStyle name="Currency 5 5 4 8" xfId="41328" xr:uid="{A95FC55F-9FCE-4A81-A16B-F8DDDC4B5112}"/>
    <cellStyle name="Currency 5 5 5" xfId="5909" xr:uid="{B832A8F2-797B-4076-B49A-672CBD9DCDE5}"/>
    <cellStyle name="Currency 5 5 5 2" xfId="7622" xr:uid="{0A95B430-A061-4F15-9D09-B8481D513630}"/>
    <cellStyle name="Currency 5 5 5 2 2" xfId="11044" xr:uid="{D04D4FD3-D89D-4F9E-A15A-1E8418EE2D67}"/>
    <cellStyle name="Currency 5 5 5 2 2 2" xfId="24734" xr:uid="{B13EF2EC-128F-4C54-959C-0BFC5D0104A4}"/>
    <cellStyle name="Currency 5 5 5 2 2 2 2" xfId="38426" xr:uid="{C58D955E-0C22-4119-9C96-C8C195984A0D}"/>
    <cellStyle name="Currency 5 5 5 2 2 2 3" xfId="53310" xr:uid="{A19F90C3-62C0-43D9-8FBD-2B65F943C241}"/>
    <cellStyle name="Currency 5 5 5 2 2 3" xfId="17890" xr:uid="{CBA41F97-11E0-4982-BB6D-55B0CFB3A949}"/>
    <cellStyle name="Currency 5 5 5 2 2 4" xfId="31580" xr:uid="{6F6C9FC7-BCFE-4BE4-BA5C-17C808B63473}"/>
    <cellStyle name="Currency 5 5 5 2 2 5" xfId="46464" xr:uid="{47FD4FB9-1C72-4AE8-A06A-99027C33535F}"/>
    <cellStyle name="Currency 5 5 5 2 3" xfId="21312" xr:uid="{F52E05EC-4486-4D75-81AD-37234D1F5282}"/>
    <cellStyle name="Currency 5 5 5 2 3 2" xfId="35004" xr:uid="{CC7D7AF9-F096-4943-9A38-3749BAAE3040}"/>
    <cellStyle name="Currency 5 5 5 2 3 3" xfId="49888" xr:uid="{C5FD977A-2EC7-4EC9-A4A0-E6FCF21E7D43}"/>
    <cellStyle name="Currency 5 5 5 2 4" xfId="14468" xr:uid="{72D672A7-8800-4FF3-BA5D-986E762E826E}"/>
    <cellStyle name="Currency 5 5 5 2 5" xfId="28158" xr:uid="{10BBB5BE-FFC4-4CD9-9117-6901D9EFDA26}"/>
    <cellStyle name="Currency 5 5 5 2 6" xfId="43042" xr:uid="{621C00AF-EBC8-4CB3-B99C-006D87046AB8}"/>
    <cellStyle name="Currency 5 5 5 3" xfId="9332" xr:uid="{6914AAA5-BCF3-4E14-A382-1F043248C59E}"/>
    <cellStyle name="Currency 5 5 5 3 2" xfId="23022" xr:uid="{F901C0FE-2264-4140-9D4F-F13CBF31A699}"/>
    <cellStyle name="Currency 5 5 5 3 2 2" xfId="36714" xr:uid="{E314CFA4-2EEF-424C-B524-5E328C1D14B9}"/>
    <cellStyle name="Currency 5 5 5 3 2 3" xfId="51598" xr:uid="{00855742-396C-4529-BFE1-0A58F02C4B99}"/>
    <cellStyle name="Currency 5 5 5 3 3" xfId="16178" xr:uid="{FC4757D6-F3DF-4B8F-ACD1-A344D987FDEF}"/>
    <cellStyle name="Currency 5 5 5 3 4" xfId="29868" xr:uid="{C8581F72-459E-4B03-AE65-662456A79038}"/>
    <cellStyle name="Currency 5 5 5 3 5" xfId="44752" xr:uid="{D00604E1-FB1B-4655-B98A-3BD6230D019F}"/>
    <cellStyle name="Currency 5 5 5 4" xfId="19600" xr:uid="{EB840207-2F98-4C8B-9036-E7CE9FE5EC09}"/>
    <cellStyle name="Currency 5 5 5 4 2" xfId="33292" xr:uid="{63A20A6F-EA3E-4B24-88EE-2321F3F7BB8E}"/>
    <cellStyle name="Currency 5 5 5 4 3" xfId="48176" xr:uid="{70C65F3D-267F-4E72-A461-E00415433BEA}"/>
    <cellStyle name="Currency 5 5 5 5" xfId="12756" xr:uid="{A3CC4658-8ED5-46C8-9409-1F20FD52BC3B}"/>
    <cellStyle name="Currency 5 5 5 6" xfId="26446" xr:uid="{2D06C144-CE6F-4F72-B158-A190CFCA5039}"/>
    <cellStyle name="Currency 5 5 5 7" xfId="41330" xr:uid="{A862D63C-04A6-432F-8260-EF3B0E7252A9}"/>
    <cellStyle name="Currency 5 5 6" xfId="5910" xr:uid="{0E81E799-17BC-4A30-A165-893B3324FD49}"/>
    <cellStyle name="Currency 5 5 6 2" xfId="7623" xr:uid="{8C69FE60-0866-4D86-8A53-158F6A7FE5C6}"/>
    <cellStyle name="Currency 5 5 6 2 2" xfId="11045" xr:uid="{4C3E33A8-9366-4A30-B4EC-66E53448DD54}"/>
    <cellStyle name="Currency 5 5 6 2 2 2" xfId="24735" xr:uid="{C87A1D9C-14A7-457E-94EE-D275E210324E}"/>
    <cellStyle name="Currency 5 5 6 2 2 2 2" xfId="38427" xr:uid="{122E884D-CA2F-476F-B177-08B4BDCB060B}"/>
    <cellStyle name="Currency 5 5 6 2 2 2 3" xfId="53311" xr:uid="{5FA1A3EF-50EE-47DE-8613-FA37C4C79E58}"/>
    <cellStyle name="Currency 5 5 6 2 2 3" xfId="17891" xr:uid="{43166876-4CA9-49BB-8CF9-577DF70F53E3}"/>
    <cellStyle name="Currency 5 5 6 2 2 4" xfId="31581" xr:uid="{D9F85459-3321-4711-93DD-BA3D1DF9B9DA}"/>
    <cellStyle name="Currency 5 5 6 2 2 5" xfId="46465" xr:uid="{89C62D6B-0958-44A0-8B34-D798C1ED25BE}"/>
    <cellStyle name="Currency 5 5 6 2 3" xfId="21313" xr:uid="{C0A418F4-5BD5-4E04-8218-FF3CE0E19924}"/>
    <cellStyle name="Currency 5 5 6 2 3 2" xfId="35005" xr:uid="{1179ED69-BF98-43D2-B336-54CCFFFD41B3}"/>
    <cellStyle name="Currency 5 5 6 2 3 3" xfId="49889" xr:uid="{BBAE9BE1-9AF9-49C7-B88A-ACAD2A028634}"/>
    <cellStyle name="Currency 5 5 6 2 4" xfId="14469" xr:uid="{B86205AF-406A-4278-AB30-0AF53A47120F}"/>
    <cellStyle name="Currency 5 5 6 2 5" xfId="28159" xr:uid="{36C03B4C-F6B1-4A10-8C49-7FCB5162DD1D}"/>
    <cellStyle name="Currency 5 5 6 2 6" xfId="43043" xr:uid="{335D4778-CEFD-4A52-BF5D-92A66E69BF89}"/>
    <cellStyle name="Currency 5 5 6 3" xfId="9333" xr:uid="{A9858DE2-154E-44C1-B920-1A0D49F7D666}"/>
    <cellStyle name="Currency 5 5 6 3 2" xfId="23023" xr:uid="{CD48817F-8A22-4B5F-A03D-405DEA23595A}"/>
    <cellStyle name="Currency 5 5 6 3 2 2" xfId="36715" xr:uid="{8EFABAED-EA37-4D8E-A7D2-7B85BCF9CD28}"/>
    <cellStyle name="Currency 5 5 6 3 2 3" xfId="51599" xr:uid="{CD35A361-534A-434D-9F2D-22CF4308B157}"/>
    <cellStyle name="Currency 5 5 6 3 3" xfId="16179" xr:uid="{199EC7FD-4337-4703-A7BA-97C560B71DEC}"/>
    <cellStyle name="Currency 5 5 6 3 4" xfId="29869" xr:uid="{0E81364E-9879-4114-AAFB-A3C72F3976E1}"/>
    <cellStyle name="Currency 5 5 6 3 5" xfId="44753" xr:uid="{16A5C4A9-D78F-4DF8-BFCD-867028951595}"/>
    <cellStyle name="Currency 5 5 6 4" xfId="19601" xr:uid="{B354E29B-49FE-4F1C-9397-FFDA4FDFE367}"/>
    <cellStyle name="Currency 5 5 6 4 2" xfId="33293" xr:uid="{F4C6C636-54C6-4265-A313-2FC79748B6EF}"/>
    <cellStyle name="Currency 5 5 6 4 3" xfId="48177" xr:uid="{39AACAC9-3080-429A-B19C-21085D3320E7}"/>
    <cellStyle name="Currency 5 5 6 5" xfId="12757" xr:uid="{EEBEED22-EDDD-4921-9887-9886B1252EF9}"/>
    <cellStyle name="Currency 5 5 6 6" xfId="26447" xr:uid="{99E47E58-E9FB-4EB1-8C8F-745B08B53583}"/>
    <cellStyle name="Currency 5 5 6 7" xfId="41331" xr:uid="{CE561AD5-3572-445B-BB38-4FCDB0A8B458}"/>
    <cellStyle name="Currency 5 5 7" xfId="7609" xr:uid="{57D0C52D-333C-401F-96D9-B1BB33361E0B}"/>
    <cellStyle name="Currency 5 5 7 2" xfId="11031" xr:uid="{20BB873E-7E3F-4115-9AF1-21AF405BC632}"/>
    <cellStyle name="Currency 5 5 7 2 2" xfId="24721" xr:uid="{9AB1FDD1-2559-48D9-8556-1F734B5E6BD1}"/>
    <cellStyle name="Currency 5 5 7 2 2 2" xfId="38413" xr:uid="{F96C1019-38D8-4CE9-B5C9-1117AFCFBC5E}"/>
    <cellStyle name="Currency 5 5 7 2 2 3" xfId="53297" xr:uid="{DCE66714-7F29-468D-B0F9-6DE5029BDA17}"/>
    <cellStyle name="Currency 5 5 7 2 3" xfId="17877" xr:uid="{C3DF442E-C480-4602-84BB-56A1C54D4AAB}"/>
    <cellStyle name="Currency 5 5 7 2 4" xfId="31567" xr:uid="{5ABC601E-8FC7-451E-B4EC-3C5BCB2D4D2A}"/>
    <cellStyle name="Currency 5 5 7 2 5" xfId="46451" xr:uid="{7EA55A12-544A-488A-99AC-5E0B6C93BDD0}"/>
    <cellStyle name="Currency 5 5 7 3" xfId="21299" xr:uid="{9DED67F6-60ED-474D-B0AD-F37DCECB2EE5}"/>
    <cellStyle name="Currency 5 5 7 3 2" xfId="34991" xr:uid="{A42446C7-BE61-4EAA-8066-B010DB1F83D8}"/>
    <cellStyle name="Currency 5 5 7 3 3" xfId="49875" xr:uid="{9666BBE3-4569-4AFB-9E87-976AF15B9FF1}"/>
    <cellStyle name="Currency 5 5 7 4" xfId="14455" xr:uid="{2921072B-4B7B-4CE1-922A-7A8FC2B1B95F}"/>
    <cellStyle name="Currency 5 5 7 5" xfId="28145" xr:uid="{5385AE01-7AF7-4570-BACD-1A261DB8A241}"/>
    <cellStyle name="Currency 5 5 7 6" xfId="43029" xr:uid="{E5212282-9E12-470D-937E-DCD20AE0E2DE}"/>
    <cellStyle name="Currency 5 5 8" xfId="9319" xr:uid="{95E5D5C7-8536-4F34-8144-0E93282F0B36}"/>
    <cellStyle name="Currency 5 5 8 2" xfId="23009" xr:uid="{DE8E9ABA-A3D7-4680-B573-B73410BFA8A3}"/>
    <cellStyle name="Currency 5 5 8 2 2" xfId="36701" xr:uid="{3CC4F8E1-F0E1-4E45-A1BD-ABAE7124C20A}"/>
    <cellStyle name="Currency 5 5 8 2 3" xfId="51585" xr:uid="{827FEA1E-C211-4FAF-B96E-98C7D28DC118}"/>
    <cellStyle name="Currency 5 5 8 3" xfId="16165" xr:uid="{404A8EED-BEB1-4DB1-8512-770D6CE83A93}"/>
    <cellStyle name="Currency 5 5 8 4" xfId="29855" xr:uid="{E4ACADC2-11A1-45D2-80C8-ECCD1E818DA9}"/>
    <cellStyle name="Currency 5 5 8 5" xfId="44739" xr:uid="{7B00096E-FCD2-4ECE-B7C7-8DA9CE648B62}"/>
    <cellStyle name="Currency 5 5 9" xfId="19587" xr:uid="{26879C6F-583F-499B-8706-92D82482371C}"/>
    <cellStyle name="Currency 5 5 9 2" xfId="33279" xr:uid="{6ABFA3B0-C6FE-4658-8ABE-288FF3E6975A}"/>
    <cellStyle name="Currency 5 5 9 3" xfId="48163" xr:uid="{EF04EEAB-6959-4B61-BD86-599B9D64BE6B}"/>
    <cellStyle name="Currency 5 6" xfId="5911" xr:uid="{70EDBCE9-49A5-4647-93C6-34DF0C2F00A9}"/>
    <cellStyle name="Currency 5 6 10" xfId="12758" xr:uid="{12A31A38-3271-4D8C-9716-822099F5299B}"/>
    <cellStyle name="Currency 5 6 11" xfId="26448" xr:uid="{21738086-021F-4F4B-850E-E98E11BA88AE}"/>
    <cellStyle name="Currency 5 6 12" xfId="41332" xr:uid="{EA98B286-F1B8-4CAA-B80D-1F4CFC88C821}"/>
    <cellStyle name="Currency 5 6 2" xfId="5912" xr:uid="{74D65D82-A9E6-4C07-A41C-B71914E9803E}"/>
    <cellStyle name="Currency 5 6 2 10" xfId="41333" xr:uid="{69D4CFF4-DA74-4A85-8435-E8830F07516D}"/>
    <cellStyle name="Currency 5 6 2 2" xfId="5913" xr:uid="{5EAD6888-D89F-4749-9D40-7B19177EAE35}"/>
    <cellStyle name="Currency 5 6 2 2 2" xfId="5914" xr:uid="{4C89F253-0527-4C68-971E-DEA958532CFA}"/>
    <cellStyle name="Currency 5 6 2 2 2 2" xfId="7627" xr:uid="{C4FE23EA-A2D6-41EF-AFD0-70AC1CC10DCF}"/>
    <cellStyle name="Currency 5 6 2 2 2 2 2" xfId="11049" xr:uid="{B26B28ED-0705-4355-9987-9FCFC3845F5E}"/>
    <cellStyle name="Currency 5 6 2 2 2 2 2 2" xfId="24739" xr:uid="{0D68D3C1-3ED1-43A1-A8F6-CE838E5FC671}"/>
    <cellStyle name="Currency 5 6 2 2 2 2 2 2 2" xfId="38431" xr:uid="{0D344A80-8D07-4EC4-8754-BD3178C39F0A}"/>
    <cellStyle name="Currency 5 6 2 2 2 2 2 2 3" xfId="53315" xr:uid="{A0698469-EC5B-44AA-B83C-E5460F1E4841}"/>
    <cellStyle name="Currency 5 6 2 2 2 2 2 3" xfId="17895" xr:uid="{6C08069C-0FEB-4001-A5FF-94ED92345D46}"/>
    <cellStyle name="Currency 5 6 2 2 2 2 2 4" xfId="31585" xr:uid="{89117ACA-5802-445A-AB14-F9CAA406FB72}"/>
    <cellStyle name="Currency 5 6 2 2 2 2 2 5" xfId="46469" xr:uid="{17C667BE-ACED-42E2-813F-E56858298F25}"/>
    <cellStyle name="Currency 5 6 2 2 2 2 3" xfId="21317" xr:uid="{06A7592A-0AF3-42B5-9367-D62799D64C40}"/>
    <cellStyle name="Currency 5 6 2 2 2 2 3 2" xfId="35009" xr:uid="{EC3E4A5A-803C-45D7-91A5-9861026EDF02}"/>
    <cellStyle name="Currency 5 6 2 2 2 2 3 3" xfId="49893" xr:uid="{C6F390E6-C372-45B7-8463-453F1FBC218A}"/>
    <cellStyle name="Currency 5 6 2 2 2 2 4" xfId="14473" xr:uid="{94FB3E8F-B5D5-4067-82BD-BA73B3FDA9A5}"/>
    <cellStyle name="Currency 5 6 2 2 2 2 5" xfId="28163" xr:uid="{463B4130-DEE4-4A65-BEE6-50220750C186}"/>
    <cellStyle name="Currency 5 6 2 2 2 2 6" xfId="43047" xr:uid="{B8985734-38D4-439D-9410-DA6299A58108}"/>
    <cellStyle name="Currency 5 6 2 2 2 3" xfId="9337" xr:uid="{F16A0176-1020-4BA6-A20F-B17246C61530}"/>
    <cellStyle name="Currency 5 6 2 2 2 3 2" xfId="23027" xr:uid="{FA7507C7-D5D1-4020-ABE9-6B94DC49B192}"/>
    <cellStyle name="Currency 5 6 2 2 2 3 2 2" xfId="36719" xr:uid="{249D1000-687E-4CDE-B604-07B8D71B764C}"/>
    <cellStyle name="Currency 5 6 2 2 2 3 2 3" xfId="51603" xr:uid="{4803D165-9346-41B3-9149-7C44896D9ADD}"/>
    <cellStyle name="Currency 5 6 2 2 2 3 3" xfId="16183" xr:uid="{528CB1E6-B637-4894-B7AE-1C385B5BBAC0}"/>
    <cellStyle name="Currency 5 6 2 2 2 3 4" xfId="29873" xr:uid="{B8877BF1-933A-49C7-8BB5-69FD109C121E}"/>
    <cellStyle name="Currency 5 6 2 2 2 3 5" xfId="44757" xr:uid="{64AA616F-E4AD-4481-AACD-93B7372461E3}"/>
    <cellStyle name="Currency 5 6 2 2 2 4" xfId="19605" xr:uid="{BA4C42D8-A048-42AC-948B-C8019E4BECD8}"/>
    <cellStyle name="Currency 5 6 2 2 2 4 2" xfId="33297" xr:uid="{AC43A47A-6B23-455D-9CD4-409137725937}"/>
    <cellStyle name="Currency 5 6 2 2 2 4 3" xfId="48181" xr:uid="{92B0A2A3-3A26-45BE-8BCA-CCE4BDB0F849}"/>
    <cellStyle name="Currency 5 6 2 2 2 5" xfId="12761" xr:uid="{B4C1D982-400A-47B6-80B5-1AF28BE8B6FB}"/>
    <cellStyle name="Currency 5 6 2 2 2 6" xfId="26451" xr:uid="{C4DB8003-C9BA-43E9-B352-C9A861B914E6}"/>
    <cellStyle name="Currency 5 6 2 2 2 7" xfId="41335" xr:uid="{1471956B-6826-4DBD-9C65-13A5C6798BAF}"/>
    <cellStyle name="Currency 5 6 2 2 3" xfId="7626" xr:uid="{05211194-A910-4A8A-B051-EB31DBA0AEAE}"/>
    <cellStyle name="Currency 5 6 2 2 3 2" xfId="11048" xr:uid="{D41137AB-2EF0-414C-A532-3FAE9FA9495A}"/>
    <cellStyle name="Currency 5 6 2 2 3 2 2" xfId="24738" xr:uid="{EFE83A8D-8701-4EE9-8697-2D0094ECAE22}"/>
    <cellStyle name="Currency 5 6 2 2 3 2 2 2" xfId="38430" xr:uid="{87ED2D1E-3D59-456E-AA9F-604E142863B7}"/>
    <cellStyle name="Currency 5 6 2 2 3 2 2 3" xfId="53314" xr:uid="{21ED4E9F-B0EB-4049-992D-E80D7125373B}"/>
    <cellStyle name="Currency 5 6 2 2 3 2 3" xfId="17894" xr:uid="{F2F73A90-B8E7-42E3-926F-9A99557C0326}"/>
    <cellStyle name="Currency 5 6 2 2 3 2 4" xfId="31584" xr:uid="{EA783CC5-08F3-4FAA-9577-503D94F74046}"/>
    <cellStyle name="Currency 5 6 2 2 3 2 5" xfId="46468" xr:uid="{6F552E18-B0EA-4B84-9FB5-293761465536}"/>
    <cellStyle name="Currency 5 6 2 2 3 3" xfId="21316" xr:uid="{D4569CBB-00FA-4DEF-A20C-DEAE57F0DAA2}"/>
    <cellStyle name="Currency 5 6 2 2 3 3 2" xfId="35008" xr:uid="{8FD2C472-9CA2-4980-9A8F-AECEA99FFF6F}"/>
    <cellStyle name="Currency 5 6 2 2 3 3 3" xfId="49892" xr:uid="{0F1568EA-FD80-4FDE-ACCA-3ABC8D38F221}"/>
    <cellStyle name="Currency 5 6 2 2 3 4" xfId="14472" xr:uid="{FF33C8CB-53CA-461E-A892-845B207D1A80}"/>
    <cellStyle name="Currency 5 6 2 2 3 5" xfId="28162" xr:uid="{8B1D6818-E637-484C-B708-FF609E4DAAAB}"/>
    <cellStyle name="Currency 5 6 2 2 3 6" xfId="43046" xr:uid="{03AA1479-C1B7-4634-AEBC-12003ABFC14B}"/>
    <cellStyle name="Currency 5 6 2 2 4" xfId="9336" xr:uid="{1C18FE5B-3E0A-423E-ABCB-C0322C7474A5}"/>
    <cellStyle name="Currency 5 6 2 2 4 2" xfId="23026" xr:uid="{48DE7C3C-8B39-4F83-B60A-33CC091262EF}"/>
    <cellStyle name="Currency 5 6 2 2 4 2 2" xfId="36718" xr:uid="{8C91CB39-1709-481A-AD98-A4936267E2C5}"/>
    <cellStyle name="Currency 5 6 2 2 4 2 3" xfId="51602" xr:uid="{2E0CBC5D-F175-418A-810B-777A39BAC4C3}"/>
    <cellStyle name="Currency 5 6 2 2 4 3" xfId="16182" xr:uid="{F16A1F92-4F86-400F-9770-392085EE5BFB}"/>
    <cellStyle name="Currency 5 6 2 2 4 4" xfId="29872" xr:uid="{50D2CD2A-D64F-4833-8156-B1571A53CEFF}"/>
    <cellStyle name="Currency 5 6 2 2 4 5" xfId="44756" xr:uid="{9DE314E1-A39F-4287-807F-41E30E2F0EF0}"/>
    <cellStyle name="Currency 5 6 2 2 5" xfId="19604" xr:uid="{8EEBB2AD-3432-4086-8195-421FC926E77D}"/>
    <cellStyle name="Currency 5 6 2 2 5 2" xfId="33296" xr:uid="{86B0C799-938B-4D53-9D38-DADD15D215B4}"/>
    <cellStyle name="Currency 5 6 2 2 5 3" xfId="48180" xr:uid="{437959F1-515E-4199-8FD9-2B5794829553}"/>
    <cellStyle name="Currency 5 6 2 2 6" xfId="12760" xr:uid="{D97AA4C0-8A41-4FEE-BBAB-3B0B5988C71F}"/>
    <cellStyle name="Currency 5 6 2 2 7" xfId="26450" xr:uid="{595D6AE1-0F23-47FB-8EA1-5B191D78CB32}"/>
    <cellStyle name="Currency 5 6 2 2 8" xfId="41334" xr:uid="{F8D37117-9D9B-4315-9647-07507E7A160C}"/>
    <cellStyle name="Currency 5 6 2 3" xfId="5915" xr:uid="{21AA3FA5-66B0-4E2E-B042-57DDF6E72D57}"/>
    <cellStyle name="Currency 5 6 2 3 2" xfId="7628" xr:uid="{BB9835AF-CD99-4778-966E-1E7F5D55725B}"/>
    <cellStyle name="Currency 5 6 2 3 2 2" xfId="11050" xr:uid="{72F9790C-8D0D-4D17-83CB-9B8FE84F2FDF}"/>
    <cellStyle name="Currency 5 6 2 3 2 2 2" xfId="24740" xr:uid="{3D5B55D1-ADBC-40A9-88B2-1BE89102EA6B}"/>
    <cellStyle name="Currency 5 6 2 3 2 2 2 2" xfId="38432" xr:uid="{2BC666AB-1F24-4432-928D-C8F08F7EBFD6}"/>
    <cellStyle name="Currency 5 6 2 3 2 2 2 3" xfId="53316" xr:uid="{0DC6FDF7-6ECF-4351-9BB5-95A5384AF63E}"/>
    <cellStyle name="Currency 5 6 2 3 2 2 3" xfId="17896" xr:uid="{4199B581-A0E9-4296-86EF-BA2AE2C6D9CC}"/>
    <cellStyle name="Currency 5 6 2 3 2 2 4" xfId="31586" xr:uid="{D3CEE436-FD98-4AFF-9202-CF233DF48B23}"/>
    <cellStyle name="Currency 5 6 2 3 2 2 5" xfId="46470" xr:uid="{481218E9-5BFD-478B-A50B-19A6079D5911}"/>
    <cellStyle name="Currency 5 6 2 3 2 3" xfId="21318" xr:uid="{98082D4B-74F6-4FBE-A070-7632DC09FF4A}"/>
    <cellStyle name="Currency 5 6 2 3 2 3 2" xfId="35010" xr:uid="{ADCCBBE6-435D-4D1A-8EDE-420382CD3886}"/>
    <cellStyle name="Currency 5 6 2 3 2 3 3" xfId="49894" xr:uid="{54CB63E7-19F7-4262-9EEA-F971FF28BE4F}"/>
    <cellStyle name="Currency 5 6 2 3 2 4" xfId="14474" xr:uid="{123F434C-F17D-4E8D-B819-B01C7F8FA1C8}"/>
    <cellStyle name="Currency 5 6 2 3 2 5" xfId="28164" xr:uid="{8DD7BB9A-C12B-4A7B-AE12-7B9F443A2C2E}"/>
    <cellStyle name="Currency 5 6 2 3 2 6" xfId="43048" xr:uid="{DC813C90-FFDC-49D6-A2BB-FBED9F2B78BB}"/>
    <cellStyle name="Currency 5 6 2 3 3" xfId="9338" xr:uid="{6C92185A-7D0E-47DF-ABCE-BA695F9F79AE}"/>
    <cellStyle name="Currency 5 6 2 3 3 2" xfId="23028" xr:uid="{0AADAE36-3063-428F-876E-DC1F30A2D547}"/>
    <cellStyle name="Currency 5 6 2 3 3 2 2" xfId="36720" xr:uid="{CA59987E-7FA4-46DC-B8F1-7CBD77B79AC9}"/>
    <cellStyle name="Currency 5 6 2 3 3 2 3" xfId="51604" xr:uid="{3580855E-EF18-490B-8E3B-F6D74D962B1B}"/>
    <cellStyle name="Currency 5 6 2 3 3 3" xfId="16184" xr:uid="{BB22204C-104E-490A-AD1E-180FA4C9F266}"/>
    <cellStyle name="Currency 5 6 2 3 3 4" xfId="29874" xr:uid="{8A6957AF-2ECB-4414-A984-5B216629076B}"/>
    <cellStyle name="Currency 5 6 2 3 3 5" xfId="44758" xr:uid="{BAA48783-3D6A-484D-B017-550307CA81D1}"/>
    <cellStyle name="Currency 5 6 2 3 4" xfId="19606" xr:uid="{8FE9DE35-E70F-4196-A6FE-AD7E7D0F6B06}"/>
    <cellStyle name="Currency 5 6 2 3 4 2" xfId="33298" xr:uid="{0ADD13FD-34D2-4662-BD08-612563703724}"/>
    <cellStyle name="Currency 5 6 2 3 4 3" xfId="48182" xr:uid="{554B312B-D360-4215-A0A6-E1A890E1796F}"/>
    <cellStyle name="Currency 5 6 2 3 5" xfId="12762" xr:uid="{FEB153E8-3BD8-48C9-A504-AEAEC5FA898A}"/>
    <cellStyle name="Currency 5 6 2 3 6" xfId="26452" xr:uid="{8965C6CF-9512-49BD-A0F3-1AD1C8AC4480}"/>
    <cellStyle name="Currency 5 6 2 3 7" xfId="41336" xr:uid="{A0DDB846-43B8-4A08-84F2-3AFF9253AD38}"/>
    <cellStyle name="Currency 5 6 2 4" xfId="5916" xr:uid="{90FD264E-3124-4B3A-96DE-9845E4EFE08E}"/>
    <cellStyle name="Currency 5 6 2 4 2" xfId="7629" xr:uid="{85C69F6B-570B-45EB-A2FA-8EF75BC63ABE}"/>
    <cellStyle name="Currency 5 6 2 4 2 2" xfId="11051" xr:uid="{6228D0BA-97B8-4B08-BAC8-5FE97B929726}"/>
    <cellStyle name="Currency 5 6 2 4 2 2 2" xfId="24741" xr:uid="{D4721C01-D156-4D16-87BC-59F0DBE4B1A4}"/>
    <cellStyle name="Currency 5 6 2 4 2 2 2 2" xfId="38433" xr:uid="{D3DE9BA9-2D8D-44FD-A613-07755C0E8FAF}"/>
    <cellStyle name="Currency 5 6 2 4 2 2 2 3" xfId="53317" xr:uid="{EFD8386C-9C34-4E96-8E54-A29EEE089E03}"/>
    <cellStyle name="Currency 5 6 2 4 2 2 3" xfId="17897" xr:uid="{9448130E-1515-49BF-B48C-C7A9313F23BC}"/>
    <cellStyle name="Currency 5 6 2 4 2 2 4" xfId="31587" xr:uid="{91B9834D-B209-4ACC-8E20-0114385CF15D}"/>
    <cellStyle name="Currency 5 6 2 4 2 2 5" xfId="46471" xr:uid="{EB37F9F7-138F-4C38-85E8-F062843FBB27}"/>
    <cellStyle name="Currency 5 6 2 4 2 3" xfId="21319" xr:uid="{E3D59D48-944C-42D6-BA2B-362DFCFE2980}"/>
    <cellStyle name="Currency 5 6 2 4 2 3 2" xfId="35011" xr:uid="{E138DA36-2A9D-46C7-8757-135D0D570942}"/>
    <cellStyle name="Currency 5 6 2 4 2 3 3" xfId="49895" xr:uid="{0EECF7D2-DCF7-4855-94ED-411498EBF554}"/>
    <cellStyle name="Currency 5 6 2 4 2 4" xfId="14475" xr:uid="{8C2057B3-2946-4917-8EED-2404530D98DD}"/>
    <cellStyle name="Currency 5 6 2 4 2 5" xfId="28165" xr:uid="{2EE3A82F-B760-48BF-95A3-E68CF0EEE727}"/>
    <cellStyle name="Currency 5 6 2 4 2 6" xfId="43049" xr:uid="{7DC0A619-EB6E-4943-AF24-AFCCB5A8EB2E}"/>
    <cellStyle name="Currency 5 6 2 4 3" xfId="9339" xr:uid="{249DDD18-CC13-47FB-AC2B-83DBA939AD8B}"/>
    <cellStyle name="Currency 5 6 2 4 3 2" xfId="23029" xr:uid="{3FEEDD76-BF67-460A-90ED-E45C337C63D8}"/>
    <cellStyle name="Currency 5 6 2 4 3 2 2" xfId="36721" xr:uid="{6855123C-4700-4512-95AE-E0E035715C25}"/>
    <cellStyle name="Currency 5 6 2 4 3 2 3" xfId="51605" xr:uid="{0E2EFC86-24FC-4252-8B96-9EE16E56EF79}"/>
    <cellStyle name="Currency 5 6 2 4 3 3" xfId="16185" xr:uid="{F8825554-1817-4632-B4B7-265396A24A77}"/>
    <cellStyle name="Currency 5 6 2 4 3 4" xfId="29875" xr:uid="{58690693-C1BB-4A8C-B979-1C4D6201D791}"/>
    <cellStyle name="Currency 5 6 2 4 3 5" xfId="44759" xr:uid="{90E31548-DAAA-4792-99D9-B29E39B5C886}"/>
    <cellStyle name="Currency 5 6 2 4 4" xfId="19607" xr:uid="{43186AE6-E8A9-434A-B19C-5E04458A4B10}"/>
    <cellStyle name="Currency 5 6 2 4 4 2" xfId="33299" xr:uid="{1D8946A6-2E47-48BF-91F0-974122B94C1E}"/>
    <cellStyle name="Currency 5 6 2 4 4 3" xfId="48183" xr:uid="{81A6F084-B2E5-483C-AE38-F51C7009BEB6}"/>
    <cellStyle name="Currency 5 6 2 4 5" xfId="12763" xr:uid="{62F4E713-EBE1-4DAF-9038-8505F56BDA62}"/>
    <cellStyle name="Currency 5 6 2 4 6" xfId="26453" xr:uid="{3DB26F78-C30D-428E-993E-051BC0E55CCE}"/>
    <cellStyle name="Currency 5 6 2 4 7" xfId="41337" xr:uid="{ABF5D058-E30F-4008-96F4-83B2ACC5BA2F}"/>
    <cellStyle name="Currency 5 6 2 5" xfId="7625" xr:uid="{92521D96-950E-406E-AF83-B6A00FD615AD}"/>
    <cellStyle name="Currency 5 6 2 5 2" xfId="11047" xr:uid="{B9A0BD8F-E206-4D75-8027-C68EA6193993}"/>
    <cellStyle name="Currency 5 6 2 5 2 2" xfId="24737" xr:uid="{2922FFFA-F4E8-414A-B9A4-BC25EEB77CDF}"/>
    <cellStyle name="Currency 5 6 2 5 2 2 2" xfId="38429" xr:uid="{6455AA52-F130-4300-BD90-0C886F7075C4}"/>
    <cellStyle name="Currency 5 6 2 5 2 2 3" xfId="53313" xr:uid="{3CA3C3A7-EC96-4815-95E1-169FEB0224BE}"/>
    <cellStyle name="Currency 5 6 2 5 2 3" xfId="17893" xr:uid="{31B21FB2-590A-4F48-8BF7-EE893515929C}"/>
    <cellStyle name="Currency 5 6 2 5 2 4" xfId="31583" xr:uid="{042DEAEA-E9D8-420E-977B-1DDBF0F598A8}"/>
    <cellStyle name="Currency 5 6 2 5 2 5" xfId="46467" xr:uid="{6DE547F4-B878-4740-9627-F4A37C9BC423}"/>
    <cellStyle name="Currency 5 6 2 5 3" xfId="21315" xr:uid="{FCB727FC-E800-42F1-B375-28B82F4479A4}"/>
    <cellStyle name="Currency 5 6 2 5 3 2" xfId="35007" xr:uid="{7CAE6477-4C41-4AD5-995C-B9034326E271}"/>
    <cellStyle name="Currency 5 6 2 5 3 3" xfId="49891" xr:uid="{57DED438-EF91-4B2F-9134-BD10064B574F}"/>
    <cellStyle name="Currency 5 6 2 5 4" xfId="14471" xr:uid="{C090EFD6-C8FF-457F-B14C-E46BE1C667F0}"/>
    <cellStyle name="Currency 5 6 2 5 5" xfId="28161" xr:uid="{A52F6C13-8BBD-4BA8-92E5-E4D72248C35C}"/>
    <cellStyle name="Currency 5 6 2 5 6" xfId="43045" xr:uid="{883AB56A-33C2-4341-82BF-DEDC87C5B8D7}"/>
    <cellStyle name="Currency 5 6 2 6" xfId="9335" xr:uid="{A2F892A5-9C2F-4F6C-8484-3472A0EBFBEE}"/>
    <cellStyle name="Currency 5 6 2 6 2" xfId="23025" xr:uid="{B8B469FC-6C4C-44D0-A03B-5198080EB160}"/>
    <cellStyle name="Currency 5 6 2 6 2 2" xfId="36717" xr:uid="{C2D1BDF9-6C34-4355-B588-1258D68728BD}"/>
    <cellStyle name="Currency 5 6 2 6 2 3" xfId="51601" xr:uid="{A32E7649-E9A2-477C-8B97-97425D32E5E2}"/>
    <cellStyle name="Currency 5 6 2 6 3" xfId="16181" xr:uid="{F689075E-47EE-4A2B-A4B5-71B853851B9A}"/>
    <cellStyle name="Currency 5 6 2 6 4" xfId="29871" xr:uid="{41A4D8CA-4A66-499A-A8C1-D2726048626D}"/>
    <cellStyle name="Currency 5 6 2 6 5" xfId="44755" xr:uid="{664077DC-C0AB-4FC8-A52B-7A282F0AADAE}"/>
    <cellStyle name="Currency 5 6 2 7" xfId="19603" xr:uid="{DFE3A128-687E-4165-BFF9-7ED72B1B66F9}"/>
    <cellStyle name="Currency 5 6 2 7 2" xfId="33295" xr:uid="{C579D8FC-C651-4582-BA8E-51DB59E1AA78}"/>
    <cellStyle name="Currency 5 6 2 7 3" xfId="48179" xr:uid="{54C93580-7C4A-4AFC-9B78-01B623F6DC1B}"/>
    <cellStyle name="Currency 5 6 2 8" xfId="12759" xr:uid="{DD3C133D-C0F8-43E2-9D8B-16B87E9AC214}"/>
    <cellStyle name="Currency 5 6 2 9" xfId="26449" xr:uid="{4FA88658-03C4-427A-846F-4BCA30B59925}"/>
    <cellStyle name="Currency 5 6 3" xfId="5917" xr:uid="{9B453B35-7296-4629-87E5-5CB5ACFC27F5}"/>
    <cellStyle name="Currency 5 6 3 10" xfId="41338" xr:uid="{00BBC7BB-CE4C-4AC9-A5C2-07B478881B1E}"/>
    <cellStyle name="Currency 5 6 3 2" xfId="5918" xr:uid="{17795571-2CAC-42F5-A54A-1FE058CC78CE}"/>
    <cellStyle name="Currency 5 6 3 2 2" xfId="5919" xr:uid="{F9595178-75E5-4454-B4AA-AF19A3D59027}"/>
    <cellStyle name="Currency 5 6 3 2 2 2" xfId="7632" xr:uid="{6BD3F458-3FEC-42AD-A5B4-B94095EB7979}"/>
    <cellStyle name="Currency 5 6 3 2 2 2 2" xfId="11054" xr:uid="{A7DB327B-A681-4F14-8E5B-54C1D66362AD}"/>
    <cellStyle name="Currency 5 6 3 2 2 2 2 2" xfId="24744" xr:uid="{E643CE23-EB72-44E0-94AD-0F948681AC00}"/>
    <cellStyle name="Currency 5 6 3 2 2 2 2 2 2" xfId="38436" xr:uid="{2B3D335E-FF81-4C47-A222-2A998F09059E}"/>
    <cellStyle name="Currency 5 6 3 2 2 2 2 2 3" xfId="53320" xr:uid="{4053F10C-486E-4130-A604-0755A07E376B}"/>
    <cellStyle name="Currency 5 6 3 2 2 2 2 3" xfId="17900" xr:uid="{6F978D8D-20D6-4FD6-9102-F13A9CBA454E}"/>
    <cellStyle name="Currency 5 6 3 2 2 2 2 4" xfId="31590" xr:uid="{176074D6-B098-438B-9C2A-E2252BE766CC}"/>
    <cellStyle name="Currency 5 6 3 2 2 2 2 5" xfId="46474" xr:uid="{2B15A610-003B-49BE-93CD-B8F35D6C668F}"/>
    <cellStyle name="Currency 5 6 3 2 2 2 3" xfId="21322" xr:uid="{D5512560-3902-4587-BCB2-5D28B0777463}"/>
    <cellStyle name="Currency 5 6 3 2 2 2 3 2" xfId="35014" xr:uid="{0C22C1F2-A73F-47B1-920F-C8BEC73A77E4}"/>
    <cellStyle name="Currency 5 6 3 2 2 2 3 3" xfId="49898" xr:uid="{8E152F01-8A03-44CD-A8FA-1640271C34CD}"/>
    <cellStyle name="Currency 5 6 3 2 2 2 4" xfId="14478" xr:uid="{36EFED00-FCC5-4B8F-B41E-78EB0D44A549}"/>
    <cellStyle name="Currency 5 6 3 2 2 2 5" xfId="28168" xr:uid="{B6FECDBE-D0B1-46E9-8859-3859DE70485B}"/>
    <cellStyle name="Currency 5 6 3 2 2 2 6" xfId="43052" xr:uid="{84813956-4020-440C-80A3-1A6E57915BC1}"/>
    <cellStyle name="Currency 5 6 3 2 2 3" xfId="9342" xr:uid="{B700A61D-A64D-4F59-8C47-6F2ED1F4FE10}"/>
    <cellStyle name="Currency 5 6 3 2 2 3 2" xfId="23032" xr:uid="{15EC8FB9-DE76-4F4D-BFB2-A46888BC9BB9}"/>
    <cellStyle name="Currency 5 6 3 2 2 3 2 2" xfId="36724" xr:uid="{519D906C-FCB2-42CD-A017-8F5C345FD52C}"/>
    <cellStyle name="Currency 5 6 3 2 2 3 2 3" xfId="51608" xr:uid="{9E2855FF-8721-4657-BB4E-58C9B5705EE5}"/>
    <cellStyle name="Currency 5 6 3 2 2 3 3" xfId="16188" xr:uid="{A38C6A43-D82A-461D-B084-25D5E1F89BFD}"/>
    <cellStyle name="Currency 5 6 3 2 2 3 4" xfId="29878" xr:uid="{2BD9C85B-D90F-4C70-B126-22B2525A411A}"/>
    <cellStyle name="Currency 5 6 3 2 2 3 5" xfId="44762" xr:uid="{28ABA65F-BA58-4B75-A207-41E758E64016}"/>
    <cellStyle name="Currency 5 6 3 2 2 4" xfId="19610" xr:uid="{7DCBDBF1-7C5D-4887-A099-0FCCDF28A5E1}"/>
    <cellStyle name="Currency 5 6 3 2 2 4 2" xfId="33302" xr:uid="{7698C6FA-7362-4E8E-84CA-3D1BD7FD3EA8}"/>
    <cellStyle name="Currency 5 6 3 2 2 4 3" xfId="48186" xr:uid="{EA789559-A059-4172-84B9-E5CF4D9ED956}"/>
    <cellStyle name="Currency 5 6 3 2 2 5" xfId="12766" xr:uid="{392C4F89-BBA2-4125-AAE1-657BD158A5F5}"/>
    <cellStyle name="Currency 5 6 3 2 2 6" xfId="26456" xr:uid="{ADDF0E6B-5C61-4670-8B0E-0AD1F22A9F6D}"/>
    <cellStyle name="Currency 5 6 3 2 2 7" xfId="41340" xr:uid="{0E72FC3D-EB7A-41D3-8154-4586C8A4F559}"/>
    <cellStyle name="Currency 5 6 3 2 3" xfId="7631" xr:uid="{80085237-1B45-44D8-BFEF-6FBA38249852}"/>
    <cellStyle name="Currency 5 6 3 2 3 2" xfId="11053" xr:uid="{A877F920-E2AC-4A11-9D5D-45C08261FC71}"/>
    <cellStyle name="Currency 5 6 3 2 3 2 2" xfId="24743" xr:uid="{D01E8216-AF6D-4AD6-9BF3-566662372BDB}"/>
    <cellStyle name="Currency 5 6 3 2 3 2 2 2" xfId="38435" xr:uid="{AA869648-5116-42AE-9A82-91F3C0151982}"/>
    <cellStyle name="Currency 5 6 3 2 3 2 2 3" xfId="53319" xr:uid="{772D5CE0-5CEB-4A65-A4DA-356E0D3179C8}"/>
    <cellStyle name="Currency 5 6 3 2 3 2 3" xfId="17899" xr:uid="{7C7E81F3-2BE8-4CA5-A71A-7F0D38FAB8B9}"/>
    <cellStyle name="Currency 5 6 3 2 3 2 4" xfId="31589" xr:uid="{0DA61F88-CF6B-4A91-9ECA-0FD3829BFCE5}"/>
    <cellStyle name="Currency 5 6 3 2 3 2 5" xfId="46473" xr:uid="{7F880DBE-94EE-4740-9EDD-083906D43708}"/>
    <cellStyle name="Currency 5 6 3 2 3 3" xfId="21321" xr:uid="{81DFCE06-E0F8-4CA7-A010-B07DB2512AE8}"/>
    <cellStyle name="Currency 5 6 3 2 3 3 2" xfId="35013" xr:uid="{70255011-5C01-4230-8352-DEF97195E5A3}"/>
    <cellStyle name="Currency 5 6 3 2 3 3 3" xfId="49897" xr:uid="{DE8235B3-269D-481B-B43B-A61ADDC351C4}"/>
    <cellStyle name="Currency 5 6 3 2 3 4" xfId="14477" xr:uid="{001AD0FD-C764-4E6F-BD58-702C2D3FD2AD}"/>
    <cellStyle name="Currency 5 6 3 2 3 5" xfId="28167" xr:uid="{C2C1B4AB-92F5-45BD-BD47-C6D481C12B95}"/>
    <cellStyle name="Currency 5 6 3 2 3 6" xfId="43051" xr:uid="{99C82658-963B-42EC-A207-44E716853BCE}"/>
    <cellStyle name="Currency 5 6 3 2 4" xfId="9341" xr:uid="{A22ADB2B-6FE4-45F1-96D1-74AAE33211A0}"/>
    <cellStyle name="Currency 5 6 3 2 4 2" xfId="23031" xr:uid="{7560C9B4-39C1-49C6-B901-3F1D2692D9A1}"/>
    <cellStyle name="Currency 5 6 3 2 4 2 2" xfId="36723" xr:uid="{5B1521F8-477D-4918-9FB0-A060B27CF72B}"/>
    <cellStyle name="Currency 5 6 3 2 4 2 3" xfId="51607" xr:uid="{EFC515E3-375D-47CD-8A76-21057363C593}"/>
    <cellStyle name="Currency 5 6 3 2 4 3" xfId="16187" xr:uid="{D0FF43F9-FBDA-402C-83B0-916F36FB06AE}"/>
    <cellStyle name="Currency 5 6 3 2 4 4" xfId="29877" xr:uid="{399D3B9F-F07E-4EE0-A5E3-B51259BDE6EF}"/>
    <cellStyle name="Currency 5 6 3 2 4 5" xfId="44761" xr:uid="{E8F6932E-07E1-41A2-B4E7-34AE3A6A9EAC}"/>
    <cellStyle name="Currency 5 6 3 2 5" xfId="19609" xr:uid="{9C77EC89-BDE0-4F33-BC4A-8C02464190C7}"/>
    <cellStyle name="Currency 5 6 3 2 5 2" xfId="33301" xr:uid="{30D7E9EE-2474-4081-9F90-1DAEAD67A490}"/>
    <cellStyle name="Currency 5 6 3 2 5 3" xfId="48185" xr:uid="{26A153FC-714F-4C67-ABF1-C4B25A698D2D}"/>
    <cellStyle name="Currency 5 6 3 2 6" xfId="12765" xr:uid="{65D731D6-5D16-4511-A30D-303654685CBB}"/>
    <cellStyle name="Currency 5 6 3 2 7" xfId="26455" xr:uid="{09A42138-1EB2-4C6A-9BF7-CCA5F7DFA6A6}"/>
    <cellStyle name="Currency 5 6 3 2 8" xfId="41339" xr:uid="{5F083779-A8AA-4945-A7AE-16D513EB905D}"/>
    <cellStyle name="Currency 5 6 3 3" xfId="5920" xr:uid="{399A3E6D-08F9-499C-A77D-795DF8363DD5}"/>
    <cellStyle name="Currency 5 6 3 3 2" xfId="7633" xr:uid="{EEF7843B-9923-4453-BC38-FA99062063B3}"/>
    <cellStyle name="Currency 5 6 3 3 2 2" xfId="11055" xr:uid="{E962EDF0-E7EA-4913-9053-BD42AF6F558C}"/>
    <cellStyle name="Currency 5 6 3 3 2 2 2" xfId="24745" xr:uid="{EDB05719-1BFC-4A41-9AE2-EE08E4C82939}"/>
    <cellStyle name="Currency 5 6 3 3 2 2 2 2" xfId="38437" xr:uid="{569BF2A9-79AD-40BF-96D5-5489582D9E4A}"/>
    <cellStyle name="Currency 5 6 3 3 2 2 2 3" xfId="53321" xr:uid="{84DC8F50-91D1-4943-A600-8210A7100BDF}"/>
    <cellStyle name="Currency 5 6 3 3 2 2 3" xfId="17901" xr:uid="{5565E533-886C-4A33-9F83-65A9C5DC19AC}"/>
    <cellStyle name="Currency 5 6 3 3 2 2 4" xfId="31591" xr:uid="{B7EBB246-572B-497A-93E0-C37D434F418E}"/>
    <cellStyle name="Currency 5 6 3 3 2 2 5" xfId="46475" xr:uid="{9CCC0FFA-6EEF-4218-AE43-1A9DAB77910C}"/>
    <cellStyle name="Currency 5 6 3 3 2 3" xfId="21323" xr:uid="{D1A62120-C77E-451B-9232-9D6A3ECA8AAB}"/>
    <cellStyle name="Currency 5 6 3 3 2 3 2" xfId="35015" xr:uid="{35FD751C-10B2-44E1-A7B6-921E97DBDA13}"/>
    <cellStyle name="Currency 5 6 3 3 2 3 3" xfId="49899" xr:uid="{4C6C011A-14C0-4870-82E4-BD325A475D4D}"/>
    <cellStyle name="Currency 5 6 3 3 2 4" xfId="14479" xr:uid="{A54E8EB9-7CBB-4818-95DF-CBDC6E469ED5}"/>
    <cellStyle name="Currency 5 6 3 3 2 5" xfId="28169" xr:uid="{4A40D20C-F77F-4A83-9729-40472199B178}"/>
    <cellStyle name="Currency 5 6 3 3 2 6" xfId="43053" xr:uid="{BA16645D-3276-4AE4-A275-40229F0EF300}"/>
    <cellStyle name="Currency 5 6 3 3 3" xfId="9343" xr:uid="{CE8BFB3C-173A-4BA2-B890-8DA84CEDC6F3}"/>
    <cellStyle name="Currency 5 6 3 3 3 2" xfId="23033" xr:uid="{3DE0A29C-0C68-43B2-AAFA-73ACC5EB3CBE}"/>
    <cellStyle name="Currency 5 6 3 3 3 2 2" xfId="36725" xr:uid="{F565BE0E-C79D-4831-A4B4-6CF40875EC5A}"/>
    <cellStyle name="Currency 5 6 3 3 3 2 3" xfId="51609" xr:uid="{7571D5C8-80AA-426C-9D9C-720E786CAB89}"/>
    <cellStyle name="Currency 5 6 3 3 3 3" xfId="16189" xr:uid="{A119EED6-6007-40C6-BD58-DED7B835DFB2}"/>
    <cellStyle name="Currency 5 6 3 3 3 4" xfId="29879" xr:uid="{2688ED63-C839-428F-8159-6F3C44BC3E8D}"/>
    <cellStyle name="Currency 5 6 3 3 3 5" xfId="44763" xr:uid="{37FBF0EB-C85B-4A8A-B665-4F62725685B7}"/>
    <cellStyle name="Currency 5 6 3 3 4" xfId="19611" xr:uid="{D4E61C30-A1FF-4EFF-BFBC-415C2C26BBA7}"/>
    <cellStyle name="Currency 5 6 3 3 4 2" xfId="33303" xr:uid="{2137E5E2-01AF-4ED5-8964-64720983322A}"/>
    <cellStyle name="Currency 5 6 3 3 4 3" xfId="48187" xr:uid="{37E8AB6A-BD60-4DEB-9E2A-529A9B8FEF40}"/>
    <cellStyle name="Currency 5 6 3 3 5" xfId="12767" xr:uid="{B5205A40-62CC-4C26-AD65-0D35EA462E99}"/>
    <cellStyle name="Currency 5 6 3 3 6" xfId="26457" xr:uid="{8887D34D-2340-463D-A4C3-F41B080E1ACD}"/>
    <cellStyle name="Currency 5 6 3 3 7" xfId="41341" xr:uid="{112F3E1A-57FA-43DF-A39D-93F8F67C183E}"/>
    <cellStyle name="Currency 5 6 3 4" xfId="5921" xr:uid="{EA919714-B50D-4604-892F-581694056540}"/>
    <cellStyle name="Currency 5 6 3 4 2" xfId="7634" xr:uid="{72BBB5BF-2862-4ADF-A9AB-0E62AD452CF6}"/>
    <cellStyle name="Currency 5 6 3 4 2 2" xfId="11056" xr:uid="{14EAE151-83C3-4BDC-928D-E29BEB5A88CC}"/>
    <cellStyle name="Currency 5 6 3 4 2 2 2" xfId="24746" xr:uid="{3A77FA9E-5B48-4E65-B8BF-11C71C19BCEE}"/>
    <cellStyle name="Currency 5 6 3 4 2 2 2 2" xfId="38438" xr:uid="{5256A615-6532-486A-878B-23B174A07844}"/>
    <cellStyle name="Currency 5 6 3 4 2 2 2 3" xfId="53322" xr:uid="{5973D392-5340-4ACD-86CF-2183CD1830D0}"/>
    <cellStyle name="Currency 5 6 3 4 2 2 3" xfId="17902" xr:uid="{4E4A7AE6-2FF7-41E9-9E4C-C6C8D7F53B55}"/>
    <cellStyle name="Currency 5 6 3 4 2 2 4" xfId="31592" xr:uid="{4EB5FAB8-6392-413A-8FDD-2E05A963ECC7}"/>
    <cellStyle name="Currency 5 6 3 4 2 2 5" xfId="46476" xr:uid="{9807199A-63CD-4682-9B2F-13D4DC1C655A}"/>
    <cellStyle name="Currency 5 6 3 4 2 3" xfId="21324" xr:uid="{1BC262E9-DB90-4FA2-BB23-337321D98A73}"/>
    <cellStyle name="Currency 5 6 3 4 2 3 2" xfId="35016" xr:uid="{9C35B520-0444-4642-84F4-DE816BD44B9C}"/>
    <cellStyle name="Currency 5 6 3 4 2 3 3" xfId="49900" xr:uid="{43275BDC-5A44-4D4F-9F2E-9EE1BA06FC68}"/>
    <cellStyle name="Currency 5 6 3 4 2 4" xfId="14480" xr:uid="{D5188374-590C-444A-8C78-3C219529281D}"/>
    <cellStyle name="Currency 5 6 3 4 2 5" xfId="28170" xr:uid="{3F45A598-FFE1-44FB-83BC-1BA9C8FD9656}"/>
    <cellStyle name="Currency 5 6 3 4 2 6" xfId="43054" xr:uid="{7C3B8049-7535-4667-9A1F-DB29DC46968F}"/>
    <cellStyle name="Currency 5 6 3 4 3" xfId="9344" xr:uid="{D80C49C6-7B1E-41B7-9E06-A97C89B77786}"/>
    <cellStyle name="Currency 5 6 3 4 3 2" xfId="23034" xr:uid="{E14C5EA4-D394-48E0-A6FD-DDA210695DE7}"/>
    <cellStyle name="Currency 5 6 3 4 3 2 2" xfId="36726" xr:uid="{8E5C625A-62F0-413F-B6C2-E803DFADC512}"/>
    <cellStyle name="Currency 5 6 3 4 3 2 3" xfId="51610" xr:uid="{F9A3A418-6FAF-4DFB-9008-34F32A898DA6}"/>
    <cellStyle name="Currency 5 6 3 4 3 3" xfId="16190" xr:uid="{DDFD2E10-36F7-432C-BCC3-3DF23713F03C}"/>
    <cellStyle name="Currency 5 6 3 4 3 4" xfId="29880" xr:uid="{FF3AF22F-2418-440E-9B46-A95F81E9E1C4}"/>
    <cellStyle name="Currency 5 6 3 4 3 5" xfId="44764" xr:uid="{03384547-B955-42CA-B38E-6EE07FA6DC6E}"/>
    <cellStyle name="Currency 5 6 3 4 4" xfId="19612" xr:uid="{894CB9B9-BBB1-4AEB-8AD7-109DB9ADFE7A}"/>
    <cellStyle name="Currency 5 6 3 4 4 2" xfId="33304" xr:uid="{BC4CD33D-13BE-46AA-BE6C-3C896AF2635C}"/>
    <cellStyle name="Currency 5 6 3 4 4 3" xfId="48188" xr:uid="{7D9DBAF0-8268-4221-A854-707386FB4556}"/>
    <cellStyle name="Currency 5 6 3 4 5" xfId="12768" xr:uid="{E393C52D-E8DD-47C8-852B-CD310C357548}"/>
    <cellStyle name="Currency 5 6 3 4 6" xfId="26458" xr:uid="{B0608502-006F-4FB9-B29F-64B5958C9361}"/>
    <cellStyle name="Currency 5 6 3 4 7" xfId="41342" xr:uid="{66F82430-ABF4-4DC0-B968-18501ADC7403}"/>
    <cellStyle name="Currency 5 6 3 5" xfId="7630" xr:uid="{3005C0B3-4572-4A66-B1AC-6C3B1D9F5797}"/>
    <cellStyle name="Currency 5 6 3 5 2" xfId="11052" xr:uid="{54E040F9-3865-4E84-A5BC-F01991634625}"/>
    <cellStyle name="Currency 5 6 3 5 2 2" xfId="24742" xr:uid="{4C1B241F-CEAB-491B-8A09-F3930D1DC6AA}"/>
    <cellStyle name="Currency 5 6 3 5 2 2 2" xfId="38434" xr:uid="{3BAF595C-536F-400F-90DA-337596FF63E6}"/>
    <cellStyle name="Currency 5 6 3 5 2 2 3" xfId="53318" xr:uid="{9A0ED117-F68C-4D15-9F1F-9C55B48D962D}"/>
    <cellStyle name="Currency 5 6 3 5 2 3" xfId="17898" xr:uid="{DCE5CC45-7DB5-4FD2-A317-57550B519A07}"/>
    <cellStyle name="Currency 5 6 3 5 2 4" xfId="31588" xr:uid="{62C2D009-2FD8-46B5-A612-1E3E1DA26644}"/>
    <cellStyle name="Currency 5 6 3 5 2 5" xfId="46472" xr:uid="{4E75E300-5C90-40C7-8FD3-6DBD6EE3A434}"/>
    <cellStyle name="Currency 5 6 3 5 3" xfId="21320" xr:uid="{B704C19E-CEFB-46E0-A0AD-9382D72E3A04}"/>
    <cellStyle name="Currency 5 6 3 5 3 2" xfId="35012" xr:uid="{B914BBD8-06A8-413C-BC8A-048B827EFE7E}"/>
    <cellStyle name="Currency 5 6 3 5 3 3" xfId="49896" xr:uid="{AC914A95-3241-4EB3-B68C-51539DB64791}"/>
    <cellStyle name="Currency 5 6 3 5 4" xfId="14476" xr:uid="{C2B01400-6067-4945-B887-81C198FB6E82}"/>
    <cellStyle name="Currency 5 6 3 5 5" xfId="28166" xr:uid="{12167110-5526-494B-A1CD-8ECAA7639C56}"/>
    <cellStyle name="Currency 5 6 3 5 6" xfId="43050" xr:uid="{4E59AA30-4CB1-47CA-B135-0BB91222BB1A}"/>
    <cellStyle name="Currency 5 6 3 6" xfId="9340" xr:uid="{D7D3D3CA-8CC3-4FF3-9267-ECA84E679074}"/>
    <cellStyle name="Currency 5 6 3 6 2" xfId="23030" xr:uid="{D72E1063-2143-41FE-BF06-8AE13910A06F}"/>
    <cellStyle name="Currency 5 6 3 6 2 2" xfId="36722" xr:uid="{EA61A355-8DDF-4937-B604-D4B19FB15619}"/>
    <cellStyle name="Currency 5 6 3 6 2 3" xfId="51606" xr:uid="{E21AEF75-5E87-49ED-B428-8806A6484A1D}"/>
    <cellStyle name="Currency 5 6 3 6 3" xfId="16186" xr:uid="{D81C714C-94CC-4A0D-9C4A-D65A45D3CE9D}"/>
    <cellStyle name="Currency 5 6 3 6 4" xfId="29876" xr:uid="{4A7D54D3-DF6B-4447-A163-3980BDD2F4E7}"/>
    <cellStyle name="Currency 5 6 3 6 5" xfId="44760" xr:uid="{EBB62ADA-9C0E-4693-9BD9-7ABC9A6969B3}"/>
    <cellStyle name="Currency 5 6 3 7" xfId="19608" xr:uid="{06550AC5-C88C-4FAF-B923-C3AC6B2B653C}"/>
    <cellStyle name="Currency 5 6 3 7 2" xfId="33300" xr:uid="{3D65C741-A583-4278-953B-4A538CF93E77}"/>
    <cellStyle name="Currency 5 6 3 7 3" xfId="48184" xr:uid="{B7B68266-F800-42D9-A5A8-78B5A448077C}"/>
    <cellStyle name="Currency 5 6 3 8" xfId="12764" xr:uid="{07EFC626-2E90-4DED-B7B2-AAB5A757B9EE}"/>
    <cellStyle name="Currency 5 6 3 9" xfId="26454" xr:uid="{1BA443DF-AC42-4A22-8D62-DD19388C869F}"/>
    <cellStyle name="Currency 5 6 4" xfId="5922" xr:uid="{CC84EEBC-5722-4247-9355-1D60402C8609}"/>
    <cellStyle name="Currency 5 6 4 2" xfId="5923" xr:uid="{47CC48E9-7370-4A84-AD0A-8A3A9D3BD1D4}"/>
    <cellStyle name="Currency 5 6 4 2 2" xfId="7636" xr:uid="{A0C65670-5436-40DA-B36C-7A36342DD34E}"/>
    <cellStyle name="Currency 5 6 4 2 2 2" xfId="11058" xr:uid="{456B9982-479F-4867-B2A7-E05CCBF7CDCA}"/>
    <cellStyle name="Currency 5 6 4 2 2 2 2" xfId="24748" xr:uid="{F0DAF616-B444-47E2-B615-84D92D18FA82}"/>
    <cellStyle name="Currency 5 6 4 2 2 2 2 2" xfId="38440" xr:uid="{1EAC4A49-E98D-4EDB-9CD3-ED4A7C822631}"/>
    <cellStyle name="Currency 5 6 4 2 2 2 2 3" xfId="53324" xr:uid="{43101DEC-C59A-4ECA-9B1B-0DCD4826568A}"/>
    <cellStyle name="Currency 5 6 4 2 2 2 3" xfId="17904" xr:uid="{FC4ADB0F-86D3-4D45-9C87-02B80AC93EE8}"/>
    <cellStyle name="Currency 5 6 4 2 2 2 4" xfId="31594" xr:uid="{142B0A1B-F2D3-4702-98D2-0D9CB246804E}"/>
    <cellStyle name="Currency 5 6 4 2 2 2 5" xfId="46478" xr:uid="{6AEA54DF-7281-4801-B83B-9073DE539572}"/>
    <cellStyle name="Currency 5 6 4 2 2 3" xfId="21326" xr:uid="{E0738CD6-0896-42BF-8ACC-C5B0BC0E6BA8}"/>
    <cellStyle name="Currency 5 6 4 2 2 3 2" xfId="35018" xr:uid="{28F7329F-6FC8-4B34-80BB-C55FA0629BE4}"/>
    <cellStyle name="Currency 5 6 4 2 2 3 3" xfId="49902" xr:uid="{9531A67F-9C0C-4FCB-B156-521D3EC060B1}"/>
    <cellStyle name="Currency 5 6 4 2 2 4" xfId="14482" xr:uid="{46EA92A0-A954-4DFB-A3F0-F61FC7D378D0}"/>
    <cellStyle name="Currency 5 6 4 2 2 5" xfId="28172" xr:uid="{0484ED9C-CE55-4EE7-B393-9BC22018BD03}"/>
    <cellStyle name="Currency 5 6 4 2 2 6" xfId="43056" xr:uid="{5FDD5CE3-BF56-4F52-AD41-BADD428B93B2}"/>
    <cellStyle name="Currency 5 6 4 2 3" xfId="9346" xr:uid="{2AA53D26-D6B8-4EF8-AD0A-2185B7B7B874}"/>
    <cellStyle name="Currency 5 6 4 2 3 2" xfId="23036" xr:uid="{1D070FFE-8149-4DDC-8996-6D2AB5723E49}"/>
    <cellStyle name="Currency 5 6 4 2 3 2 2" xfId="36728" xr:uid="{DA7C9991-98BE-4B94-8431-7135DA6297EB}"/>
    <cellStyle name="Currency 5 6 4 2 3 2 3" xfId="51612" xr:uid="{E96A11AF-8E66-457E-BF5A-83A5CC1370BB}"/>
    <cellStyle name="Currency 5 6 4 2 3 3" xfId="16192" xr:uid="{D5001A4C-74CE-4A1F-9490-D6275C40751B}"/>
    <cellStyle name="Currency 5 6 4 2 3 4" xfId="29882" xr:uid="{98152B45-96E1-457F-B908-161169E97EA0}"/>
    <cellStyle name="Currency 5 6 4 2 3 5" xfId="44766" xr:uid="{4658A405-32C1-4C1A-A4C6-C693ED206E57}"/>
    <cellStyle name="Currency 5 6 4 2 4" xfId="19614" xr:uid="{91797301-E95B-424F-9407-28F63FA6F7C4}"/>
    <cellStyle name="Currency 5 6 4 2 4 2" xfId="33306" xr:uid="{8CC91DCA-713E-4C81-813E-39114D613DCD}"/>
    <cellStyle name="Currency 5 6 4 2 4 3" xfId="48190" xr:uid="{2CF04600-594C-4611-ADFB-188BA09B9EF6}"/>
    <cellStyle name="Currency 5 6 4 2 5" xfId="12770" xr:uid="{62FEBAA7-5379-4B8A-92C5-C993264C2617}"/>
    <cellStyle name="Currency 5 6 4 2 6" xfId="26460" xr:uid="{3BBF3F5E-E441-4BF6-9DB6-947DA321B830}"/>
    <cellStyle name="Currency 5 6 4 2 7" xfId="41344" xr:uid="{9CA027F1-070E-44EF-8437-2A5C64BEF191}"/>
    <cellStyle name="Currency 5 6 4 3" xfId="7635" xr:uid="{A07130EB-D4A6-478E-B21C-46F099366BE8}"/>
    <cellStyle name="Currency 5 6 4 3 2" xfId="11057" xr:uid="{D73D73EA-CF11-482A-AD35-32588F442BC3}"/>
    <cellStyle name="Currency 5 6 4 3 2 2" xfId="24747" xr:uid="{FA4D811D-22F4-485B-8D5E-061D4C34C371}"/>
    <cellStyle name="Currency 5 6 4 3 2 2 2" xfId="38439" xr:uid="{4F7E6038-DB37-4B85-A321-37162A7C4C3F}"/>
    <cellStyle name="Currency 5 6 4 3 2 2 3" xfId="53323" xr:uid="{06DAA3B9-01E5-46E1-B97E-E627B7F8D557}"/>
    <cellStyle name="Currency 5 6 4 3 2 3" xfId="17903" xr:uid="{C27AB864-27C1-466F-AA03-098AC9D22D28}"/>
    <cellStyle name="Currency 5 6 4 3 2 4" xfId="31593" xr:uid="{3A097629-6197-4A60-BCF6-2B3BC426162A}"/>
    <cellStyle name="Currency 5 6 4 3 2 5" xfId="46477" xr:uid="{F6FD9B74-5D80-4B1B-8C9A-24BFC2987EF3}"/>
    <cellStyle name="Currency 5 6 4 3 3" xfId="21325" xr:uid="{10BFFC1E-6D4D-43C1-879D-7B434F1AEFF9}"/>
    <cellStyle name="Currency 5 6 4 3 3 2" xfId="35017" xr:uid="{F1A495BE-1344-447C-8373-9D5C861BEB4D}"/>
    <cellStyle name="Currency 5 6 4 3 3 3" xfId="49901" xr:uid="{40E1F385-7F65-4C52-AC5D-1B7EE60BAD42}"/>
    <cellStyle name="Currency 5 6 4 3 4" xfId="14481" xr:uid="{AB9E335E-1182-4704-A949-CEBEF43E9AB8}"/>
    <cellStyle name="Currency 5 6 4 3 5" xfId="28171" xr:uid="{B242CA1E-FADF-4459-9618-78BB2866EB23}"/>
    <cellStyle name="Currency 5 6 4 3 6" xfId="43055" xr:uid="{9EA08C65-165F-4120-BD7A-C379C6CA0FF8}"/>
    <cellStyle name="Currency 5 6 4 4" xfId="9345" xr:uid="{F285AE50-F6B5-40F3-8A50-DF7E878A2F5C}"/>
    <cellStyle name="Currency 5 6 4 4 2" xfId="23035" xr:uid="{39A1E84F-170F-4F10-9F90-58CC86ACE398}"/>
    <cellStyle name="Currency 5 6 4 4 2 2" xfId="36727" xr:uid="{3106F196-EF62-4996-8A08-1D3FDD77FA7E}"/>
    <cellStyle name="Currency 5 6 4 4 2 3" xfId="51611" xr:uid="{94EFC908-5BD7-46D6-836A-C21096960F7D}"/>
    <cellStyle name="Currency 5 6 4 4 3" xfId="16191" xr:uid="{37447836-986D-4D9E-B98C-C100ED600D51}"/>
    <cellStyle name="Currency 5 6 4 4 4" xfId="29881" xr:uid="{4E896EEE-D94B-4393-9B64-C73615606AC1}"/>
    <cellStyle name="Currency 5 6 4 4 5" xfId="44765" xr:uid="{E2432C61-7F7F-4490-8289-2F17F33539CF}"/>
    <cellStyle name="Currency 5 6 4 5" xfId="19613" xr:uid="{5CC6C5A4-E53A-4C53-9C78-6606B5CBE2EA}"/>
    <cellStyle name="Currency 5 6 4 5 2" xfId="33305" xr:uid="{8A8FF825-9632-4540-903B-79EDD82D5C15}"/>
    <cellStyle name="Currency 5 6 4 5 3" xfId="48189" xr:uid="{E9C1F382-19D8-4793-856C-03F2D8EDAC62}"/>
    <cellStyle name="Currency 5 6 4 6" xfId="12769" xr:uid="{DF1157EA-7814-49B8-BB94-770249F4E283}"/>
    <cellStyle name="Currency 5 6 4 7" xfId="26459" xr:uid="{5B792568-46E4-4162-845E-4DAE60E51DAA}"/>
    <cellStyle name="Currency 5 6 4 8" xfId="41343" xr:uid="{C836D4B2-1263-4CF5-870A-E47796C728FE}"/>
    <cellStyle name="Currency 5 6 5" xfId="5924" xr:uid="{EA4FD4DD-641E-413D-A539-CDAA69E96C9A}"/>
    <cellStyle name="Currency 5 6 5 2" xfId="7637" xr:uid="{82F3CDB9-7A63-4812-80C0-E0A2BDFA5C08}"/>
    <cellStyle name="Currency 5 6 5 2 2" xfId="11059" xr:uid="{D2E6FF1F-5146-4692-B64B-B3FFEC965104}"/>
    <cellStyle name="Currency 5 6 5 2 2 2" xfId="24749" xr:uid="{6C4F446E-DCBC-45B7-B44F-B85549033107}"/>
    <cellStyle name="Currency 5 6 5 2 2 2 2" xfId="38441" xr:uid="{40FBD6AB-A57D-4009-8D42-FF29AF52C456}"/>
    <cellStyle name="Currency 5 6 5 2 2 2 3" xfId="53325" xr:uid="{567C5FFA-2CC9-42A2-B0F8-0B7E916ADC3E}"/>
    <cellStyle name="Currency 5 6 5 2 2 3" xfId="17905" xr:uid="{BFCB3895-82B3-4676-AC54-38BEFA75A63C}"/>
    <cellStyle name="Currency 5 6 5 2 2 4" xfId="31595" xr:uid="{5B7C1426-D162-45FC-87C2-0171ED538E31}"/>
    <cellStyle name="Currency 5 6 5 2 2 5" xfId="46479" xr:uid="{94B96F77-4A08-4F48-93F2-AA065A24C074}"/>
    <cellStyle name="Currency 5 6 5 2 3" xfId="21327" xr:uid="{FA558853-34F2-4B0E-B0C9-4D20309FCE60}"/>
    <cellStyle name="Currency 5 6 5 2 3 2" xfId="35019" xr:uid="{6721F837-433F-44CD-AB2E-6041AA6D70BA}"/>
    <cellStyle name="Currency 5 6 5 2 3 3" xfId="49903" xr:uid="{EFB21DDB-35D5-44C6-815F-E9C81E3AB8F1}"/>
    <cellStyle name="Currency 5 6 5 2 4" xfId="14483" xr:uid="{96B560D2-1427-43D7-8635-EF833BE8B5E4}"/>
    <cellStyle name="Currency 5 6 5 2 5" xfId="28173" xr:uid="{90D365AF-E051-46BB-8AA9-56DA5D2A1D91}"/>
    <cellStyle name="Currency 5 6 5 2 6" xfId="43057" xr:uid="{0D5FB34B-D5BF-4C19-ADB7-263336F1E840}"/>
    <cellStyle name="Currency 5 6 5 3" xfId="9347" xr:uid="{D549B14F-80EB-4EE4-8C18-4902947864B9}"/>
    <cellStyle name="Currency 5 6 5 3 2" xfId="23037" xr:uid="{AC89D612-44C5-4A1B-A9DA-D9E13B90D6FD}"/>
    <cellStyle name="Currency 5 6 5 3 2 2" xfId="36729" xr:uid="{D05D13AA-E822-495E-86DD-15280C2FB54F}"/>
    <cellStyle name="Currency 5 6 5 3 2 3" xfId="51613" xr:uid="{F1A1E0DB-D392-4E47-A716-31FE7AEDADF5}"/>
    <cellStyle name="Currency 5 6 5 3 3" xfId="16193" xr:uid="{3CD94A5F-C35E-4A27-90E3-58AF21E80A9B}"/>
    <cellStyle name="Currency 5 6 5 3 4" xfId="29883" xr:uid="{13FF8914-C060-483F-9981-27847D011FC8}"/>
    <cellStyle name="Currency 5 6 5 3 5" xfId="44767" xr:uid="{2A56D1CA-8BAB-4648-97A6-90A5A7DE817E}"/>
    <cellStyle name="Currency 5 6 5 4" xfId="19615" xr:uid="{03AB4EAF-E987-42EE-B9C8-7ED63D484588}"/>
    <cellStyle name="Currency 5 6 5 4 2" xfId="33307" xr:uid="{7211BB48-AE39-48D5-8BD5-5FE0C78A56A1}"/>
    <cellStyle name="Currency 5 6 5 4 3" xfId="48191" xr:uid="{C946496B-2D0C-47BE-B2E4-A089761494C0}"/>
    <cellStyle name="Currency 5 6 5 5" xfId="12771" xr:uid="{CDBB455D-512D-40B1-BC4D-B9D4C5223846}"/>
    <cellStyle name="Currency 5 6 5 6" xfId="26461" xr:uid="{94B57FDB-5DE4-49CF-851D-B984A98761C5}"/>
    <cellStyle name="Currency 5 6 5 7" xfId="41345" xr:uid="{6571D69F-7225-4D9A-97F9-3EB1F2EA361E}"/>
    <cellStyle name="Currency 5 6 6" xfId="5925" xr:uid="{8B7AE773-6D51-4A21-8174-EE5DC9E9BB42}"/>
    <cellStyle name="Currency 5 6 6 2" xfId="7638" xr:uid="{7BCF2338-69CB-4272-9646-63E904026B05}"/>
    <cellStyle name="Currency 5 6 6 2 2" xfId="11060" xr:uid="{3A851722-DC3A-4D5A-AA92-F5C84721027A}"/>
    <cellStyle name="Currency 5 6 6 2 2 2" xfId="24750" xr:uid="{DC8182A9-1EEB-4C2B-8FBD-BE72635D4C00}"/>
    <cellStyle name="Currency 5 6 6 2 2 2 2" xfId="38442" xr:uid="{9D288406-A7D0-45DC-9830-5C47B7BC2C1F}"/>
    <cellStyle name="Currency 5 6 6 2 2 2 3" xfId="53326" xr:uid="{22F94047-B9D7-40B3-9AF5-3AA7A9DC7319}"/>
    <cellStyle name="Currency 5 6 6 2 2 3" xfId="17906" xr:uid="{0766E743-E585-4E8F-9078-0AC0D782F5BA}"/>
    <cellStyle name="Currency 5 6 6 2 2 4" xfId="31596" xr:uid="{F998D672-7233-4AB2-B685-4D30B6B8F71A}"/>
    <cellStyle name="Currency 5 6 6 2 2 5" xfId="46480" xr:uid="{F7E1DCCA-C42B-4125-88EA-E2E390C7C633}"/>
    <cellStyle name="Currency 5 6 6 2 3" xfId="21328" xr:uid="{C3977A20-BAD0-4625-A3EA-4CBAE3BB71C0}"/>
    <cellStyle name="Currency 5 6 6 2 3 2" xfId="35020" xr:uid="{8EBCF588-1052-4E80-8E8B-999AF8C53C2D}"/>
    <cellStyle name="Currency 5 6 6 2 3 3" xfId="49904" xr:uid="{20D4F2CA-2FA2-438D-A015-F1996428228F}"/>
    <cellStyle name="Currency 5 6 6 2 4" xfId="14484" xr:uid="{05D51070-2008-4342-BB7C-B1FF13481A5F}"/>
    <cellStyle name="Currency 5 6 6 2 5" xfId="28174" xr:uid="{BA3258D7-5E22-41BF-A2E5-C638B092EA5A}"/>
    <cellStyle name="Currency 5 6 6 2 6" xfId="43058" xr:uid="{99D89D82-D8F4-4D28-A328-9ADF4FEF4038}"/>
    <cellStyle name="Currency 5 6 6 3" xfId="9348" xr:uid="{4102061B-FD2C-48C2-A7E0-2D4A7916D88F}"/>
    <cellStyle name="Currency 5 6 6 3 2" xfId="23038" xr:uid="{792A2B4F-7C80-48E6-A072-1D76320DF03A}"/>
    <cellStyle name="Currency 5 6 6 3 2 2" xfId="36730" xr:uid="{41E0F8E5-9E12-4933-ACA5-8D7EF88C97CA}"/>
    <cellStyle name="Currency 5 6 6 3 2 3" xfId="51614" xr:uid="{0BF57F1A-9AC1-439A-BB8A-5C900BA295BD}"/>
    <cellStyle name="Currency 5 6 6 3 3" xfId="16194" xr:uid="{292F2CF5-8890-4F77-A998-0CD91E14A9CF}"/>
    <cellStyle name="Currency 5 6 6 3 4" xfId="29884" xr:uid="{0224283C-83D6-4C2D-8B20-FB806F63DDEB}"/>
    <cellStyle name="Currency 5 6 6 3 5" xfId="44768" xr:uid="{6B762DA0-AAA8-4926-8227-007C46D30E09}"/>
    <cellStyle name="Currency 5 6 6 4" xfId="19616" xr:uid="{7D37DC06-5F98-4366-BD82-13F80CCE367B}"/>
    <cellStyle name="Currency 5 6 6 4 2" xfId="33308" xr:uid="{9E4676B7-EC1F-4A40-97FA-8C7396A5F937}"/>
    <cellStyle name="Currency 5 6 6 4 3" xfId="48192" xr:uid="{67CDA592-C959-4B85-96EA-3DDA6AFC45EA}"/>
    <cellStyle name="Currency 5 6 6 5" xfId="12772" xr:uid="{7FEFCAD2-2A6F-401F-BBE8-9F97AA2AD079}"/>
    <cellStyle name="Currency 5 6 6 6" xfId="26462" xr:uid="{8BE55087-44A5-4FAB-8FA9-1866854F7BF0}"/>
    <cellStyle name="Currency 5 6 6 7" xfId="41346" xr:uid="{8A8F0273-EA9B-4B89-860D-21107B8D0755}"/>
    <cellStyle name="Currency 5 6 7" xfId="7624" xr:uid="{3E72CD61-1EF0-4317-A3DF-F8E54539EBF0}"/>
    <cellStyle name="Currency 5 6 7 2" xfId="11046" xr:uid="{7CF490E8-796B-4E47-8E9B-A0495AF5798F}"/>
    <cellStyle name="Currency 5 6 7 2 2" xfId="24736" xr:uid="{4373839E-CAA1-466C-85DF-41509402E98D}"/>
    <cellStyle name="Currency 5 6 7 2 2 2" xfId="38428" xr:uid="{697FB940-E8C3-400D-B4DA-45DBE553078D}"/>
    <cellStyle name="Currency 5 6 7 2 2 3" xfId="53312" xr:uid="{388E8BE4-7097-4AEF-BCE0-15C7F0A2E960}"/>
    <cellStyle name="Currency 5 6 7 2 3" xfId="17892" xr:uid="{D819738A-C7D4-4D02-B47A-C6BFB4DB3C12}"/>
    <cellStyle name="Currency 5 6 7 2 4" xfId="31582" xr:uid="{EB5F9738-049E-4A6E-BEDD-85BD0DD03D3C}"/>
    <cellStyle name="Currency 5 6 7 2 5" xfId="46466" xr:uid="{663FFF44-17E1-456A-9E3D-61A6C0B52616}"/>
    <cellStyle name="Currency 5 6 7 3" xfId="21314" xr:uid="{286FBC0E-3228-445D-8C1E-75630EABB9AC}"/>
    <cellStyle name="Currency 5 6 7 3 2" xfId="35006" xr:uid="{E282FEC3-84B3-44BB-911D-62B1C4EE72FB}"/>
    <cellStyle name="Currency 5 6 7 3 3" xfId="49890" xr:uid="{E36135A2-905D-4E2C-98E1-2D4F142C42C4}"/>
    <cellStyle name="Currency 5 6 7 4" xfId="14470" xr:uid="{6D1045EE-56F3-436A-992D-5F68A600EAC5}"/>
    <cellStyle name="Currency 5 6 7 5" xfId="28160" xr:uid="{830A4885-3BC5-4C1A-8F55-A261BD3697AE}"/>
    <cellStyle name="Currency 5 6 7 6" xfId="43044" xr:uid="{9C933276-CA98-4C4A-9508-F15B2AE17245}"/>
    <cellStyle name="Currency 5 6 8" xfId="9334" xr:uid="{E0687B07-68E5-41F1-A67D-101A9C977502}"/>
    <cellStyle name="Currency 5 6 8 2" xfId="23024" xr:uid="{7551A302-A3C8-4D3D-9930-490D6594E47C}"/>
    <cellStyle name="Currency 5 6 8 2 2" xfId="36716" xr:uid="{395857F1-1CF2-4D79-A862-94391738B098}"/>
    <cellStyle name="Currency 5 6 8 2 3" xfId="51600" xr:uid="{44A3CF9A-1EF0-42BD-8167-6664D0FFFFC6}"/>
    <cellStyle name="Currency 5 6 8 3" xfId="16180" xr:uid="{2F81C609-E69C-4E97-AB0B-60B02D8EEDBB}"/>
    <cellStyle name="Currency 5 6 8 4" xfId="29870" xr:uid="{7BEC6BC7-BC2A-4E0C-BE99-F22A76272A09}"/>
    <cellStyle name="Currency 5 6 8 5" xfId="44754" xr:uid="{4F315B2C-BB48-45B3-90BB-9B909DCB3E83}"/>
    <cellStyle name="Currency 5 6 9" xfId="19602" xr:uid="{927E84B2-DCAA-4351-AB4F-0660306A6780}"/>
    <cellStyle name="Currency 5 6 9 2" xfId="33294" xr:uid="{B13C362A-995E-4955-9E7B-29ED8378FAC7}"/>
    <cellStyle name="Currency 5 6 9 3" xfId="48178" xr:uid="{1B1BCF89-9DEB-47B7-AA84-2D6AA2F96A66}"/>
    <cellStyle name="Currency 5 7" xfId="5926" xr:uid="{AC68051E-FA4F-4C1A-81C8-B0FE577393AA}"/>
    <cellStyle name="Currency 5 7 10" xfId="41347" xr:uid="{9850068D-2FD6-4154-A9B5-7CDA7CA4147D}"/>
    <cellStyle name="Currency 5 7 2" xfId="5927" xr:uid="{23003A9E-6231-4ED9-BD26-B01956156CD5}"/>
    <cellStyle name="Currency 5 7 2 2" xfId="5928" xr:uid="{29837B15-9C1D-4D9D-AA64-A6A58EDE9524}"/>
    <cellStyle name="Currency 5 7 2 2 2" xfId="7641" xr:uid="{9E7004C6-16C2-4765-AC73-332FAD24117B}"/>
    <cellStyle name="Currency 5 7 2 2 2 2" xfId="11063" xr:uid="{F692A20A-80CD-4A0F-95AF-3F7DB8FA678B}"/>
    <cellStyle name="Currency 5 7 2 2 2 2 2" xfId="24753" xr:uid="{F3A09645-04FF-4F76-AA6C-1780237854CF}"/>
    <cellStyle name="Currency 5 7 2 2 2 2 2 2" xfId="38445" xr:uid="{E4814B40-D351-45E9-9F0A-CD9380C2C4F3}"/>
    <cellStyle name="Currency 5 7 2 2 2 2 2 3" xfId="53329" xr:uid="{A8CCC2C3-55DD-4689-B497-14804A61858D}"/>
    <cellStyle name="Currency 5 7 2 2 2 2 3" xfId="17909" xr:uid="{D8DCADAF-1308-4E59-998C-487419C48F26}"/>
    <cellStyle name="Currency 5 7 2 2 2 2 4" xfId="31599" xr:uid="{472551A3-713D-48CF-B916-F4921B4B5179}"/>
    <cellStyle name="Currency 5 7 2 2 2 2 5" xfId="46483" xr:uid="{AA157F59-351A-4450-B5AF-9F07E30E32C5}"/>
    <cellStyle name="Currency 5 7 2 2 2 3" xfId="21331" xr:uid="{16425E62-C4EE-43EB-BF84-98FEE7AD087D}"/>
    <cellStyle name="Currency 5 7 2 2 2 3 2" xfId="35023" xr:uid="{2246E198-C383-4909-9192-7D1AA85E8E00}"/>
    <cellStyle name="Currency 5 7 2 2 2 3 3" xfId="49907" xr:uid="{AF34A9C4-DB84-4A5A-AAE0-AE1CD696E806}"/>
    <cellStyle name="Currency 5 7 2 2 2 4" xfId="14487" xr:uid="{0084C526-0138-4C78-9E5E-47574F4890C2}"/>
    <cellStyle name="Currency 5 7 2 2 2 5" xfId="28177" xr:uid="{7E1B5860-7717-41FF-9AC3-21B726064C06}"/>
    <cellStyle name="Currency 5 7 2 2 2 6" xfId="43061" xr:uid="{82F693D2-C1E0-46AC-820D-BA9816DE6A4B}"/>
    <cellStyle name="Currency 5 7 2 2 3" xfId="9351" xr:uid="{91C77868-FE31-4793-8F04-EDF7E089FE79}"/>
    <cellStyle name="Currency 5 7 2 2 3 2" xfId="23041" xr:uid="{BBA92ED4-590B-4314-8F49-0B114A6EA672}"/>
    <cellStyle name="Currency 5 7 2 2 3 2 2" xfId="36733" xr:uid="{51396774-4043-4094-AF66-C8E253D5474A}"/>
    <cellStyle name="Currency 5 7 2 2 3 2 3" xfId="51617" xr:uid="{1FA30B77-F72B-4D06-BE2D-2F8154ECE81C}"/>
    <cellStyle name="Currency 5 7 2 2 3 3" xfId="16197" xr:uid="{23ABF9D7-C621-46CA-86AD-6FE5C0A5CD1E}"/>
    <cellStyle name="Currency 5 7 2 2 3 4" xfId="29887" xr:uid="{AD55551E-C7D8-4259-A765-579DAB91EB20}"/>
    <cellStyle name="Currency 5 7 2 2 3 5" xfId="44771" xr:uid="{2BCB5FD3-08A0-4488-869F-BDAEA2C5010D}"/>
    <cellStyle name="Currency 5 7 2 2 4" xfId="19619" xr:uid="{8FFCACBE-AF46-40D9-A9E0-F9330ED9D286}"/>
    <cellStyle name="Currency 5 7 2 2 4 2" xfId="33311" xr:uid="{1D211AC9-0B39-405D-B190-24297BB1A52E}"/>
    <cellStyle name="Currency 5 7 2 2 4 3" xfId="48195" xr:uid="{E21E1DDD-5C76-4D09-9490-F5E6CB53DD61}"/>
    <cellStyle name="Currency 5 7 2 2 5" xfId="12775" xr:uid="{48EC9F71-F6E5-4561-B8BC-34AA26531890}"/>
    <cellStyle name="Currency 5 7 2 2 6" xfId="26465" xr:uid="{E8641684-D4D0-4271-BAE7-1ADEBAAAEF09}"/>
    <cellStyle name="Currency 5 7 2 2 7" xfId="41349" xr:uid="{148765FE-554F-4B82-BE8A-6345CD812F4C}"/>
    <cellStyle name="Currency 5 7 2 3" xfId="7640" xr:uid="{206FE98B-FBDB-4735-838F-4A054185E355}"/>
    <cellStyle name="Currency 5 7 2 3 2" xfId="11062" xr:uid="{EAB11316-61BD-4C54-8590-A22B0EC20CA0}"/>
    <cellStyle name="Currency 5 7 2 3 2 2" xfId="24752" xr:uid="{E005A67D-9D98-4CAE-99B7-9F6EABE5126F}"/>
    <cellStyle name="Currency 5 7 2 3 2 2 2" xfId="38444" xr:uid="{01FEB23D-A8A2-4ECD-8236-69A655531FCD}"/>
    <cellStyle name="Currency 5 7 2 3 2 2 3" xfId="53328" xr:uid="{8D02763C-B8EA-4895-8775-C7572447A5FE}"/>
    <cellStyle name="Currency 5 7 2 3 2 3" xfId="17908" xr:uid="{861A2730-EA20-4437-ADB7-00872086BB76}"/>
    <cellStyle name="Currency 5 7 2 3 2 4" xfId="31598" xr:uid="{A1F989FC-C152-4288-A04B-80D470BC1F7B}"/>
    <cellStyle name="Currency 5 7 2 3 2 5" xfId="46482" xr:uid="{552E6F17-8196-4546-8EE3-D4180EEDA46A}"/>
    <cellStyle name="Currency 5 7 2 3 3" xfId="21330" xr:uid="{63451369-01D7-4D5E-8FB0-FA852E96D320}"/>
    <cellStyle name="Currency 5 7 2 3 3 2" xfId="35022" xr:uid="{D00FCD31-F8DE-4A02-92A7-98DD367DF7EC}"/>
    <cellStyle name="Currency 5 7 2 3 3 3" xfId="49906" xr:uid="{80D0FC8B-AC01-4A83-AB07-8FEE0E820495}"/>
    <cellStyle name="Currency 5 7 2 3 4" xfId="14486" xr:uid="{11C5C6AC-8DF6-4EEF-BF47-D827FB37D425}"/>
    <cellStyle name="Currency 5 7 2 3 5" xfId="28176" xr:uid="{DE809439-BEA0-46A1-AD08-64CA1A14177E}"/>
    <cellStyle name="Currency 5 7 2 3 6" xfId="43060" xr:uid="{87B6E8E6-7D97-402C-9782-ACFCE6EA51BE}"/>
    <cellStyle name="Currency 5 7 2 4" xfId="9350" xr:uid="{9631479B-A73B-4D80-B1BB-8911DD51FB78}"/>
    <cellStyle name="Currency 5 7 2 4 2" xfId="23040" xr:uid="{83BF3D6C-53D2-409A-9597-7055793044B6}"/>
    <cellStyle name="Currency 5 7 2 4 2 2" xfId="36732" xr:uid="{FA9CF2EB-DA8E-4032-A201-C3A6E71690E1}"/>
    <cellStyle name="Currency 5 7 2 4 2 3" xfId="51616" xr:uid="{38B614EB-E084-44CF-BDDE-5E96F885BE14}"/>
    <cellStyle name="Currency 5 7 2 4 3" xfId="16196" xr:uid="{1F754989-4037-4F1F-A05A-205FC52150DB}"/>
    <cellStyle name="Currency 5 7 2 4 4" xfId="29886" xr:uid="{92C21F57-C94C-4039-9D1B-E4BC43100355}"/>
    <cellStyle name="Currency 5 7 2 4 5" xfId="44770" xr:uid="{C0336AED-A615-4036-82A6-14486C64A770}"/>
    <cellStyle name="Currency 5 7 2 5" xfId="19618" xr:uid="{34A2F9A2-49A5-4337-9971-7E773415F16F}"/>
    <cellStyle name="Currency 5 7 2 5 2" xfId="33310" xr:uid="{D31100F9-70F0-4C39-97F8-7D6DC0487EE2}"/>
    <cellStyle name="Currency 5 7 2 5 3" xfId="48194" xr:uid="{0CF1BB57-5699-4306-8E08-80192CC03249}"/>
    <cellStyle name="Currency 5 7 2 6" xfId="12774" xr:uid="{84F8A4AB-A149-4629-B2CE-AF548239BBF6}"/>
    <cellStyle name="Currency 5 7 2 7" xfId="26464" xr:uid="{3A29DA9D-E9A4-459E-8941-184D52F2F69F}"/>
    <cellStyle name="Currency 5 7 2 8" xfId="41348" xr:uid="{EF4AA632-7A34-41AE-8921-1991305DEC0A}"/>
    <cellStyle name="Currency 5 7 3" xfId="5929" xr:uid="{FE5DB226-823F-4232-A1C5-FEFDA25CFB6F}"/>
    <cellStyle name="Currency 5 7 3 2" xfId="7642" xr:uid="{10DD1D8C-A4D6-445D-8470-D7EB66E2A299}"/>
    <cellStyle name="Currency 5 7 3 2 2" xfId="11064" xr:uid="{F15D8792-39AA-440F-A51E-DB2B18851D01}"/>
    <cellStyle name="Currency 5 7 3 2 2 2" xfId="24754" xr:uid="{E6ADB7B2-49A0-4EF0-BCAF-F5B6AAC2D16B}"/>
    <cellStyle name="Currency 5 7 3 2 2 2 2" xfId="38446" xr:uid="{3A9CEC49-4C08-40E6-8762-809C0FB5C653}"/>
    <cellStyle name="Currency 5 7 3 2 2 2 3" xfId="53330" xr:uid="{C517144C-D4B7-4380-B1F5-26A85640A64D}"/>
    <cellStyle name="Currency 5 7 3 2 2 3" xfId="17910" xr:uid="{C3C7875A-D54C-4231-AC13-361DD540F397}"/>
    <cellStyle name="Currency 5 7 3 2 2 4" xfId="31600" xr:uid="{5674D77E-AB42-4CD2-9B67-09C86E3C896E}"/>
    <cellStyle name="Currency 5 7 3 2 2 5" xfId="46484" xr:uid="{16FC6DB5-5F1B-4A4C-8062-CE259389359B}"/>
    <cellStyle name="Currency 5 7 3 2 3" xfId="21332" xr:uid="{005F89EA-637F-4359-B99F-615492F223D3}"/>
    <cellStyle name="Currency 5 7 3 2 3 2" xfId="35024" xr:uid="{8D0E5B43-2F2F-496D-B119-134FC1030980}"/>
    <cellStyle name="Currency 5 7 3 2 3 3" xfId="49908" xr:uid="{780AEA9D-EA0A-4C1D-99F0-4DF4D5A303EA}"/>
    <cellStyle name="Currency 5 7 3 2 4" xfId="14488" xr:uid="{06596668-97FC-410D-B222-10AF146A6264}"/>
    <cellStyle name="Currency 5 7 3 2 5" xfId="28178" xr:uid="{FC53B855-7025-4CEF-B101-640C643F64F0}"/>
    <cellStyle name="Currency 5 7 3 2 6" xfId="43062" xr:uid="{B0BD6904-F86D-4232-92AE-2E9BAE6C9223}"/>
    <cellStyle name="Currency 5 7 3 3" xfId="9352" xr:uid="{F0A5F57E-25A0-4250-90DE-5B13C42D44A4}"/>
    <cellStyle name="Currency 5 7 3 3 2" xfId="23042" xr:uid="{5A9E8A2F-4B6D-4112-BA35-D4CCE7FAF5B6}"/>
    <cellStyle name="Currency 5 7 3 3 2 2" xfId="36734" xr:uid="{8C5268CB-2D43-4991-9CB4-591353DCFBCA}"/>
    <cellStyle name="Currency 5 7 3 3 2 3" xfId="51618" xr:uid="{84E3D9B1-E02C-4D82-9C36-C70899C5C8AE}"/>
    <cellStyle name="Currency 5 7 3 3 3" xfId="16198" xr:uid="{D9BCF93D-FC32-4F50-9549-0C9719E066DC}"/>
    <cellStyle name="Currency 5 7 3 3 4" xfId="29888" xr:uid="{15290D3C-A291-48D5-A91E-FAE36E26B1F3}"/>
    <cellStyle name="Currency 5 7 3 3 5" xfId="44772" xr:uid="{365ADB37-D098-41EA-BB56-7E27A48FE407}"/>
    <cellStyle name="Currency 5 7 3 4" xfId="19620" xr:uid="{CD4B316C-85B7-4263-9860-48982CE4BDEF}"/>
    <cellStyle name="Currency 5 7 3 4 2" xfId="33312" xr:uid="{7E7D51C4-1A6D-46F5-9B11-52F24AC21B62}"/>
    <cellStyle name="Currency 5 7 3 4 3" xfId="48196" xr:uid="{27921B53-C182-4D77-BB06-667A2B517196}"/>
    <cellStyle name="Currency 5 7 3 5" xfId="12776" xr:uid="{0904A1B3-83AF-46D5-A691-B9F4D0BF1E3F}"/>
    <cellStyle name="Currency 5 7 3 6" xfId="26466" xr:uid="{B60F0982-758C-436F-B508-2CE2517B1EDF}"/>
    <cellStyle name="Currency 5 7 3 7" xfId="41350" xr:uid="{C17B4EE5-CEE5-434B-8241-3AD8F589E9CE}"/>
    <cellStyle name="Currency 5 7 4" xfId="5930" xr:uid="{C65E8E8E-E536-43B2-833D-C21C32F63AC1}"/>
    <cellStyle name="Currency 5 7 4 2" xfId="7643" xr:uid="{D244ED78-632E-4002-A25E-CDC09C8D788F}"/>
    <cellStyle name="Currency 5 7 4 2 2" xfId="11065" xr:uid="{AE55C7BC-550A-4333-8C88-371EF0474C49}"/>
    <cellStyle name="Currency 5 7 4 2 2 2" xfId="24755" xr:uid="{A1CF1A2A-732A-485C-9E40-36DE287C1909}"/>
    <cellStyle name="Currency 5 7 4 2 2 2 2" xfId="38447" xr:uid="{D8E7FEB7-ED98-4F7B-B666-97DD30628AC0}"/>
    <cellStyle name="Currency 5 7 4 2 2 2 3" xfId="53331" xr:uid="{8260557C-9ACF-4C3C-B2A9-4EBE177D3473}"/>
    <cellStyle name="Currency 5 7 4 2 2 3" xfId="17911" xr:uid="{95C9C8BB-67B3-4699-9F46-D1C6949FF8AC}"/>
    <cellStyle name="Currency 5 7 4 2 2 4" xfId="31601" xr:uid="{831A5DAC-66F3-46B9-A779-6A81A1D27B34}"/>
    <cellStyle name="Currency 5 7 4 2 2 5" xfId="46485" xr:uid="{6C0A8576-ED66-4FD1-BEB6-EC64126279B6}"/>
    <cellStyle name="Currency 5 7 4 2 3" xfId="21333" xr:uid="{2491B410-54AC-4162-B3D9-201E4958DA50}"/>
    <cellStyle name="Currency 5 7 4 2 3 2" xfId="35025" xr:uid="{645E6F01-99CC-4A55-986B-716C89CB8398}"/>
    <cellStyle name="Currency 5 7 4 2 3 3" xfId="49909" xr:uid="{B771656E-5FB6-4565-BDAF-8C8A618108AE}"/>
    <cellStyle name="Currency 5 7 4 2 4" xfId="14489" xr:uid="{4C3E24A9-BB94-48FE-9301-3BDBF0E1AB16}"/>
    <cellStyle name="Currency 5 7 4 2 5" xfId="28179" xr:uid="{EB1BA8ED-1563-43BE-91CA-93ED1456E312}"/>
    <cellStyle name="Currency 5 7 4 2 6" xfId="43063" xr:uid="{109F363F-D4F5-403A-819E-B3B1CB36934D}"/>
    <cellStyle name="Currency 5 7 4 3" xfId="9353" xr:uid="{62E35A3B-32E9-423D-A975-33D5DACD4560}"/>
    <cellStyle name="Currency 5 7 4 3 2" xfId="23043" xr:uid="{F9A496C8-75AB-4B0B-9C1B-AC3E5C06517C}"/>
    <cellStyle name="Currency 5 7 4 3 2 2" xfId="36735" xr:uid="{2257AC9B-3A06-45E1-B14C-39650DAB3A4E}"/>
    <cellStyle name="Currency 5 7 4 3 2 3" xfId="51619" xr:uid="{1B3907E4-E27B-4FF0-91FD-5F4648D426C6}"/>
    <cellStyle name="Currency 5 7 4 3 3" xfId="16199" xr:uid="{31A82B86-80DC-4D98-8855-55AA7C8239FE}"/>
    <cellStyle name="Currency 5 7 4 3 4" xfId="29889" xr:uid="{4CFF51C1-5C12-4A17-AB85-BDC3F1F4C9EB}"/>
    <cellStyle name="Currency 5 7 4 3 5" xfId="44773" xr:uid="{3846918C-D288-45B8-811A-22FC29B55D71}"/>
    <cellStyle name="Currency 5 7 4 4" xfId="19621" xr:uid="{DE4672DE-A329-409A-995A-2F8F9E2DE915}"/>
    <cellStyle name="Currency 5 7 4 4 2" xfId="33313" xr:uid="{8FD72779-56E0-4F16-9676-93E78F218F11}"/>
    <cellStyle name="Currency 5 7 4 4 3" xfId="48197" xr:uid="{774C25FC-B923-4DEF-807F-2E4419D1AD2D}"/>
    <cellStyle name="Currency 5 7 4 5" xfId="12777" xr:uid="{15BD0761-F40E-46CE-BBA1-8939E3E3EEE3}"/>
    <cellStyle name="Currency 5 7 4 6" xfId="26467" xr:uid="{CCDB522A-F72D-4D52-86BD-67B42D21189B}"/>
    <cellStyle name="Currency 5 7 4 7" xfId="41351" xr:uid="{131C06F9-136D-4D86-96C6-3162C667E55D}"/>
    <cellStyle name="Currency 5 7 5" xfId="7639" xr:uid="{40D13845-6EE6-4BAE-A8E3-653CE2BC392C}"/>
    <cellStyle name="Currency 5 7 5 2" xfId="11061" xr:uid="{AA39309A-BFFA-48A5-B428-926C0499207A}"/>
    <cellStyle name="Currency 5 7 5 2 2" xfId="24751" xr:uid="{9282D0F3-C76B-4E9B-850E-55AF8CC771C8}"/>
    <cellStyle name="Currency 5 7 5 2 2 2" xfId="38443" xr:uid="{7FE65382-8F32-45F9-9F1B-7152E101C049}"/>
    <cellStyle name="Currency 5 7 5 2 2 3" xfId="53327" xr:uid="{8EA3644B-B0D0-4630-B82F-F2CA21917414}"/>
    <cellStyle name="Currency 5 7 5 2 3" xfId="17907" xr:uid="{4B949F8D-4FB7-4DB0-BD7D-0C99BD8B9586}"/>
    <cellStyle name="Currency 5 7 5 2 4" xfId="31597" xr:uid="{1AF1032F-9F22-45E8-A67A-5AB5E4DBDCEF}"/>
    <cellStyle name="Currency 5 7 5 2 5" xfId="46481" xr:uid="{3D954EC5-7EF8-4C8A-BB8F-545F161B5E58}"/>
    <cellStyle name="Currency 5 7 5 3" xfId="21329" xr:uid="{317F9E14-8A06-41EF-94D0-6CB46B8728D0}"/>
    <cellStyle name="Currency 5 7 5 3 2" xfId="35021" xr:uid="{73F1BBC5-3490-4B61-BD16-C983464B373E}"/>
    <cellStyle name="Currency 5 7 5 3 3" xfId="49905" xr:uid="{574900D9-5751-4C4C-AA7E-36DB0D803792}"/>
    <cellStyle name="Currency 5 7 5 4" xfId="14485" xr:uid="{C762082E-C3AF-4F65-A734-A1E7FCD2AC75}"/>
    <cellStyle name="Currency 5 7 5 5" xfId="28175" xr:uid="{38C904BB-4B43-47D4-8AA8-DE6FDBB3CB6A}"/>
    <cellStyle name="Currency 5 7 5 6" xfId="43059" xr:uid="{7F33A05B-4837-4A60-88C9-E4AF3FE23F15}"/>
    <cellStyle name="Currency 5 7 6" xfId="9349" xr:uid="{79E2E33B-3F3A-4255-9918-AD3479420562}"/>
    <cellStyle name="Currency 5 7 6 2" xfId="23039" xr:uid="{7D3F3E6A-B233-4876-990F-A4F40293CDA7}"/>
    <cellStyle name="Currency 5 7 6 2 2" xfId="36731" xr:uid="{6F13B0C8-6923-4BAD-9D93-91E37723E67B}"/>
    <cellStyle name="Currency 5 7 6 2 3" xfId="51615" xr:uid="{072E9A3C-60AC-4393-86FE-E72479E94FBE}"/>
    <cellStyle name="Currency 5 7 6 3" xfId="16195" xr:uid="{C98B8678-84CC-43E1-B9E3-CE69050B18C8}"/>
    <cellStyle name="Currency 5 7 6 4" xfId="29885" xr:uid="{483CA880-1E9B-4491-AC23-4AA1F9832B0F}"/>
    <cellStyle name="Currency 5 7 6 5" xfId="44769" xr:uid="{A8600A07-6BD8-4234-8930-2832204E1BCE}"/>
    <cellStyle name="Currency 5 7 7" xfId="19617" xr:uid="{F130602C-D6DD-4ABD-94C6-BCCDB5617C85}"/>
    <cellStyle name="Currency 5 7 7 2" xfId="33309" xr:uid="{BE10F629-29EC-4EA8-AF67-09FA8B444747}"/>
    <cellStyle name="Currency 5 7 7 3" xfId="48193" xr:uid="{390791D9-B11F-409C-B276-F588FDE3FE4E}"/>
    <cellStyle name="Currency 5 7 8" xfId="12773" xr:uid="{6B91C366-B217-4AF8-8FD8-C91B5F70F53B}"/>
    <cellStyle name="Currency 5 7 9" xfId="26463" xr:uid="{EB998360-E479-467E-A3C3-2C435E73A659}"/>
    <cellStyle name="Currency 5 8" xfId="5931" xr:uid="{68997657-8A7A-4EB5-BE03-9A1783E34292}"/>
    <cellStyle name="Currency 5 8 10" xfId="41352" xr:uid="{5F79E22B-056A-4147-B678-199DC88010AE}"/>
    <cellStyle name="Currency 5 8 2" xfId="5932" xr:uid="{44C28518-BD7A-415A-97E9-F6B8579BB786}"/>
    <cellStyle name="Currency 5 8 2 2" xfId="5933" xr:uid="{A4A33EDB-9C3E-49DC-9860-D769053740AE}"/>
    <cellStyle name="Currency 5 8 2 2 2" xfId="7646" xr:uid="{A631116F-7D26-4BA7-81A1-31F4D2C07309}"/>
    <cellStyle name="Currency 5 8 2 2 2 2" xfId="11068" xr:uid="{E0A9B9BA-E23A-494A-BD2A-32DBE63225E6}"/>
    <cellStyle name="Currency 5 8 2 2 2 2 2" xfId="24758" xr:uid="{E6419778-DD83-4D48-93E0-7B0C8F6E6680}"/>
    <cellStyle name="Currency 5 8 2 2 2 2 2 2" xfId="38450" xr:uid="{12422D68-C3E9-4CEC-AC78-6D768093A852}"/>
    <cellStyle name="Currency 5 8 2 2 2 2 2 3" xfId="53334" xr:uid="{3AB3CA2A-F43E-4411-8AC7-20DA254115D7}"/>
    <cellStyle name="Currency 5 8 2 2 2 2 3" xfId="17914" xr:uid="{0D49ECA6-6D09-445C-9D00-4BCF8516BC9A}"/>
    <cellStyle name="Currency 5 8 2 2 2 2 4" xfId="31604" xr:uid="{EE9A2924-CEFF-42CE-9551-032D2A4BA618}"/>
    <cellStyle name="Currency 5 8 2 2 2 2 5" xfId="46488" xr:uid="{87EFDC1F-BFEA-4496-B253-0636D9E46580}"/>
    <cellStyle name="Currency 5 8 2 2 2 3" xfId="21336" xr:uid="{750B497F-B00A-4858-ABEF-B08526AFE30E}"/>
    <cellStyle name="Currency 5 8 2 2 2 3 2" xfId="35028" xr:uid="{19A2921E-2F52-4F1D-A55A-5E5311E6C679}"/>
    <cellStyle name="Currency 5 8 2 2 2 3 3" xfId="49912" xr:uid="{D38136E5-DEBC-461D-A23E-56C9D641A040}"/>
    <cellStyle name="Currency 5 8 2 2 2 4" xfId="14492" xr:uid="{45305612-D1CA-4043-94E5-E1D52C5316E0}"/>
    <cellStyle name="Currency 5 8 2 2 2 5" xfId="28182" xr:uid="{F625DE16-EFCA-4B34-9B44-EF3D925B28FB}"/>
    <cellStyle name="Currency 5 8 2 2 2 6" xfId="43066" xr:uid="{D03F5E5D-EDC2-4F4E-9570-166D4C7817DA}"/>
    <cellStyle name="Currency 5 8 2 2 3" xfId="9356" xr:uid="{84DD0514-72FE-493C-B8E6-7B2897856D36}"/>
    <cellStyle name="Currency 5 8 2 2 3 2" xfId="23046" xr:uid="{85F5779C-5E74-428E-9361-3FE93B3312BA}"/>
    <cellStyle name="Currency 5 8 2 2 3 2 2" xfId="36738" xr:uid="{9E114106-630B-49BC-BEAA-80CB46C197E4}"/>
    <cellStyle name="Currency 5 8 2 2 3 2 3" xfId="51622" xr:uid="{56E2D5D1-D952-4F98-A001-540E9B6908E0}"/>
    <cellStyle name="Currency 5 8 2 2 3 3" xfId="16202" xr:uid="{A9131790-2324-411E-8E5D-AD192CE98481}"/>
    <cellStyle name="Currency 5 8 2 2 3 4" xfId="29892" xr:uid="{94674F9A-53BF-4A8F-8A55-69C00B6B6D8F}"/>
    <cellStyle name="Currency 5 8 2 2 3 5" xfId="44776" xr:uid="{780F333C-BF55-494A-8663-FF8CD1ABD32E}"/>
    <cellStyle name="Currency 5 8 2 2 4" xfId="19624" xr:uid="{A5B56110-25DB-41D7-AF70-5768FE6A6B5E}"/>
    <cellStyle name="Currency 5 8 2 2 4 2" xfId="33316" xr:uid="{5C584EFE-81F6-4FCC-8A66-FDC8AD819711}"/>
    <cellStyle name="Currency 5 8 2 2 4 3" xfId="48200" xr:uid="{3CCCDC80-7FA2-4931-A511-B4C4CA9A15EF}"/>
    <cellStyle name="Currency 5 8 2 2 5" xfId="12780" xr:uid="{2ADEC5F7-084A-4F48-8FD9-EA4CF546510C}"/>
    <cellStyle name="Currency 5 8 2 2 6" xfId="26470" xr:uid="{1895EC41-5E65-4DD5-B2EA-5EFF1FA085EE}"/>
    <cellStyle name="Currency 5 8 2 2 7" xfId="41354" xr:uid="{ECD1CEE7-6054-4409-A3CF-D1A00FAB4FC8}"/>
    <cellStyle name="Currency 5 8 2 3" xfId="7645" xr:uid="{D5EAAA70-6CCE-4A48-9185-1AE51095253D}"/>
    <cellStyle name="Currency 5 8 2 3 2" xfId="11067" xr:uid="{C23375DA-7911-4746-BD20-1BB8F16E3137}"/>
    <cellStyle name="Currency 5 8 2 3 2 2" xfId="24757" xr:uid="{1CF2ADD4-AD80-43B0-A561-667B7944C261}"/>
    <cellStyle name="Currency 5 8 2 3 2 2 2" xfId="38449" xr:uid="{D7E98C00-FCD2-4457-80E0-355E1557906B}"/>
    <cellStyle name="Currency 5 8 2 3 2 2 3" xfId="53333" xr:uid="{17B5EABA-11EB-4FA0-8B20-40D4B5AB3384}"/>
    <cellStyle name="Currency 5 8 2 3 2 3" xfId="17913" xr:uid="{4F906A80-279E-4735-9E0E-E342EAB19820}"/>
    <cellStyle name="Currency 5 8 2 3 2 4" xfId="31603" xr:uid="{C5816CA7-2FF4-414A-BD89-DCCDFD57A9E0}"/>
    <cellStyle name="Currency 5 8 2 3 2 5" xfId="46487" xr:uid="{A1677635-2439-4297-B88B-39DB85A1F8D8}"/>
    <cellStyle name="Currency 5 8 2 3 3" xfId="21335" xr:uid="{075FBAA9-4DD5-4849-8E78-49CB85F0B54D}"/>
    <cellStyle name="Currency 5 8 2 3 3 2" xfId="35027" xr:uid="{257BAFF7-D609-42CF-A51E-66BDC87BFAC4}"/>
    <cellStyle name="Currency 5 8 2 3 3 3" xfId="49911" xr:uid="{B71BC29D-507E-4AC1-90F4-2BE6E6A58F78}"/>
    <cellStyle name="Currency 5 8 2 3 4" xfId="14491" xr:uid="{1EC702C0-A2CE-4F99-A9B9-DDD6F58294BC}"/>
    <cellStyle name="Currency 5 8 2 3 5" xfId="28181" xr:uid="{5AB3AB9D-3D91-48F1-8193-AF3C51AC996F}"/>
    <cellStyle name="Currency 5 8 2 3 6" xfId="43065" xr:uid="{051B544F-0125-444C-931A-2831ABC3F445}"/>
    <cellStyle name="Currency 5 8 2 4" xfId="9355" xr:uid="{B04B9C29-47D8-4688-9290-87EB06B83279}"/>
    <cellStyle name="Currency 5 8 2 4 2" xfId="23045" xr:uid="{1F336A80-7EFF-4F0B-8FA5-6BD61C6E7ED9}"/>
    <cellStyle name="Currency 5 8 2 4 2 2" xfId="36737" xr:uid="{67683CD8-5134-4CCD-8EBC-0B2C5091646C}"/>
    <cellStyle name="Currency 5 8 2 4 2 3" xfId="51621" xr:uid="{26BB0E16-83E1-423F-AADB-D7C197895E53}"/>
    <cellStyle name="Currency 5 8 2 4 3" xfId="16201" xr:uid="{978343CC-D588-43B8-A104-93DFF1678E21}"/>
    <cellStyle name="Currency 5 8 2 4 4" xfId="29891" xr:uid="{7E025BB6-08E7-4672-B4FC-C4F326C769D7}"/>
    <cellStyle name="Currency 5 8 2 4 5" xfId="44775" xr:uid="{C01BD0C3-39F7-494E-94AD-2857D75342D9}"/>
    <cellStyle name="Currency 5 8 2 5" xfId="19623" xr:uid="{71E735C2-51B1-4723-9152-EE463C0B051F}"/>
    <cellStyle name="Currency 5 8 2 5 2" xfId="33315" xr:uid="{75C4A4A4-4593-41C7-87AA-E10AF4D9A733}"/>
    <cellStyle name="Currency 5 8 2 5 3" xfId="48199" xr:uid="{C87695F5-D266-4EFE-B21E-D04D24C78EE8}"/>
    <cellStyle name="Currency 5 8 2 6" xfId="12779" xr:uid="{D2AA8BB9-4FB3-4C83-9964-12A21BB6AF24}"/>
    <cellStyle name="Currency 5 8 2 7" xfId="26469" xr:uid="{B2C9A27A-0AEB-468C-86F9-ABC766DC08DC}"/>
    <cellStyle name="Currency 5 8 2 8" xfId="41353" xr:uid="{EEF1CD73-3D73-4E9F-9FD4-03D5F63FDBA9}"/>
    <cellStyle name="Currency 5 8 3" xfId="5934" xr:uid="{597A36E3-DD4D-4245-8771-1315931C622A}"/>
    <cellStyle name="Currency 5 8 3 2" xfId="7647" xr:uid="{4C29E834-18A3-433F-A773-4509616B940C}"/>
    <cellStyle name="Currency 5 8 3 2 2" xfId="11069" xr:uid="{8A576CAE-5612-41D4-A2E8-21D63B724711}"/>
    <cellStyle name="Currency 5 8 3 2 2 2" xfId="24759" xr:uid="{A5C0C057-0D73-446E-BF60-FB2A39781239}"/>
    <cellStyle name="Currency 5 8 3 2 2 2 2" xfId="38451" xr:uid="{E062F9AF-83E7-44E7-A85D-2CF4C4D7AFE6}"/>
    <cellStyle name="Currency 5 8 3 2 2 2 3" xfId="53335" xr:uid="{BC0BC289-ADDE-4E28-82FB-BA175A74BFB9}"/>
    <cellStyle name="Currency 5 8 3 2 2 3" xfId="17915" xr:uid="{5E9A8DE8-40E5-4BB5-82D0-F1016E84D979}"/>
    <cellStyle name="Currency 5 8 3 2 2 4" xfId="31605" xr:uid="{673FBEB8-44F9-40A3-B21D-608DBBAAE869}"/>
    <cellStyle name="Currency 5 8 3 2 2 5" xfId="46489" xr:uid="{6E8CC25B-444C-40D7-8A82-61EC2F1D497F}"/>
    <cellStyle name="Currency 5 8 3 2 3" xfId="21337" xr:uid="{515C4424-FDA5-43AE-8878-7B1A926C81B9}"/>
    <cellStyle name="Currency 5 8 3 2 3 2" xfId="35029" xr:uid="{438BBE1B-8FA0-4C66-ACBA-4C48A51CC20F}"/>
    <cellStyle name="Currency 5 8 3 2 3 3" xfId="49913" xr:uid="{E1AFBE4C-AEDC-4007-8FF7-829DAA4AD2E6}"/>
    <cellStyle name="Currency 5 8 3 2 4" xfId="14493" xr:uid="{0979E0E6-6D60-4FC1-AAE2-6FD0DF44D134}"/>
    <cellStyle name="Currency 5 8 3 2 5" xfId="28183" xr:uid="{CE27D168-E76B-43BB-BF3F-95AE7531266A}"/>
    <cellStyle name="Currency 5 8 3 2 6" xfId="43067" xr:uid="{73410F70-62A2-4A7C-85EA-F371D3265EBD}"/>
    <cellStyle name="Currency 5 8 3 3" xfId="9357" xr:uid="{4F843970-6B96-4D4B-A873-84408B16A716}"/>
    <cellStyle name="Currency 5 8 3 3 2" xfId="23047" xr:uid="{22A5F914-FD7D-40FD-971B-3713C5460FA4}"/>
    <cellStyle name="Currency 5 8 3 3 2 2" xfId="36739" xr:uid="{A5C00F03-65A9-4431-BDE7-AFA40111FECB}"/>
    <cellStyle name="Currency 5 8 3 3 2 3" xfId="51623" xr:uid="{DAB10ECD-3C70-4910-9B9D-F0FEB423015A}"/>
    <cellStyle name="Currency 5 8 3 3 3" xfId="16203" xr:uid="{9C5E6734-AB49-43B2-9C09-131ACF2D4782}"/>
    <cellStyle name="Currency 5 8 3 3 4" xfId="29893" xr:uid="{60689949-78CE-4236-B72D-F454BC51BB6C}"/>
    <cellStyle name="Currency 5 8 3 3 5" xfId="44777" xr:uid="{7460B3BE-C78B-4482-94DF-85AB99B1B4C0}"/>
    <cellStyle name="Currency 5 8 3 4" xfId="19625" xr:uid="{BFAD3A38-65CA-4B89-B51D-2AE664832B52}"/>
    <cellStyle name="Currency 5 8 3 4 2" xfId="33317" xr:uid="{A218EE17-4299-48F5-BD2D-59A1E89D58A8}"/>
    <cellStyle name="Currency 5 8 3 4 3" xfId="48201" xr:uid="{A321678D-20A5-472A-91C6-4592840417AD}"/>
    <cellStyle name="Currency 5 8 3 5" xfId="12781" xr:uid="{3902D02D-EDC3-4BA4-98AF-FD83E091B9B7}"/>
    <cellStyle name="Currency 5 8 3 6" xfId="26471" xr:uid="{C6DA9C40-ADF9-4F64-80CC-7EBB9F18E1B3}"/>
    <cellStyle name="Currency 5 8 3 7" xfId="41355" xr:uid="{B203137B-C746-4907-8435-39466B6389C8}"/>
    <cellStyle name="Currency 5 8 4" xfId="5935" xr:uid="{6822E8F3-31B2-40EB-8D6E-96D051477705}"/>
    <cellStyle name="Currency 5 8 4 2" xfId="7648" xr:uid="{AA29E10D-1680-4727-B24A-3350F21870B9}"/>
    <cellStyle name="Currency 5 8 4 2 2" xfId="11070" xr:uid="{DD06A96D-527B-4084-B079-7A8B78F9D53C}"/>
    <cellStyle name="Currency 5 8 4 2 2 2" xfId="24760" xr:uid="{4B670449-5EFD-4C60-9EE1-4FE8156200A6}"/>
    <cellStyle name="Currency 5 8 4 2 2 2 2" xfId="38452" xr:uid="{1170890C-F3B2-4D34-92AD-C44AFF58C502}"/>
    <cellStyle name="Currency 5 8 4 2 2 2 3" xfId="53336" xr:uid="{7746213C-552E-443F-8DAE-E88FE2228F14}"/>
    <cellStyle name="Currency 5 8 4 2 2 3" xfId="17916" xr:uid="{9E3F32E0-4423-467D-BE83-5347E0E425D8}"/>
    <cellStyle name="Currency 5 8 4 2 2 4" xfId="31606" xr:uid="{D5056523-B4B0-401F-AAF1-51C54297F699}"/>
    <cellStyle name="Currency 5 8 4 2 2 5" xfId="46490" xr:uid="{C4FB703E-B324-4034-917D-58789ED2F0E8}"/>
    <cellStyle name="Currency 5 8 4 2 3" xfId="21338" xr:uid="{AC3C8E18-A28B-470E-A756-92B1FA3AF4C7}"/>
    <cellStyle name="Currency 5 8 4 2 3 2" xfId="35030" xr:uid="{77DDFA7F-E6A8-40CD-898E-233D0FCB3E33}"/>
    <cellStyle name="Currency 5 8 4 2 3 3" xfId="49914" xr:uid="{423EDE52-7C72-4720-A49E-FD264E78F80F}"/>
    <cellStyle name="Currency 5 8 4 2 4" xfId="14494" xr:uid="{6EC51D2C-4C11-47C1-B289-C2D8230C3E5D}"/>
    <cellStyle name="Currency 5 8 4 2 5" xfId="28184" xr:uid="{76B3EE04-2B8E-4965-B067-0ECCDE8E925D}"/>
    <cellStyle name="Currency 5 8 4 2 6" xfId="43068" xr:uid="{4BAA3C0A-C9A1-41D1-9C87-97A9990E77DD}"/>
    <cellStyle name="Currency 5 8 4 3" xfId="9358" xr:uid="{096C9004-9EE7-4E4C-98D5-6E797BD08495}"/>
    <cellStyle name="Currency 5 8 4 3 2" xfId="23048" xr:uid="{34F8DA8F-8E67-4403-8EF4-346FA3942A44}"/>
    <cellStyle name="Currency 5 8 4 3 2 2" xfId="36740" xr:uid="{1D6BB2F4-8BF4-4991-A32C-848BD9B0472E}"/>
    <cellStyle name="Currency 5 8 4 3 2 3" xfId="51624" xr:uid="{5CB1A4D9-91D5-4F12-A57A-449A8CC0371C}"/>
    <cellStyle name="Currency 5 8 4 3 3" xfId="16204" xr:uid="{46423EB5-BE4B-420F-AC4F-FD01925C3AB0}"/>
    <cellStyle name="Currency 5 8 4 3 4" xfId="29894" xr:uid="{CEA72C24-353A-473B-A455-167BA595C442}"/>
    <cellStyle name="Currency 5 8 4 3 5" xfId="44778" xr:uid="{B8BF441B-8AE0-4208-B2D6-B1520988A51E}"/>
    <cellStyle name="Currency 5 8 4 4" xfId="19626" xr:uid="{1B8E09E8-2AE6-49B7-8F8D-93CBE9F5E688}"/>
    <cellStyle name="Currency 5 8 4 4 2" xfId="33318" xr:uid="{E7D67110-72A4-4B59-9D68-847A7556EF54}"/>
    <cellStyle name="Currency 5 8 4 4 3" xfId="48202" xr:uid="{4CD054FA-6E7D-4A9E-9EFF-EA6469716A52}"/>
    <cellStyle name="Currency 5 8 4 5" xfId="12782" xr:uid="{36B7EBA2-0A45-4F7D-BD0B-789E0B55A36E}"/>
    <cellStyle name="Currency 5 8 4 6" xfId="26472" xr:uid="{A86FA6EC-9D47-4C1D-9E7B-C51BBCDCED7B}"/>
    <cellStyle name="Currency 5 8 4 7" xfId="41356" xr:uid="{3FFA9802-41A0-47E1-8285-2A7F66A30E3E}"/>
    <cellStyle name="Currency 5 8 5" xfId="7644" xr:uid="{E5AE79A6-B9E1-4990-828A-74F22D45DD0D}"/>
    <cellStyle name="Currency 5 8 5 2" xfId="11066" xr:uid="{156C8E9E-AE82-4747-8B51-A95D471BA8DF}"/>
    <cellStyle name="Currency 5 8 5 2 2" xfId="24756" xr:uid="{07BAED67-F9F6-48C3-BEB0-80F4D85000A9}"/>
    <cellStyle name="Currency 5 8 5 2 2 2" xfId="38448" xr:uid="{BD3B8A8C-E9E2-4F24-A1D9-04B824F1B027}"/>
    <cellStyle name="Currency 5 8 5 2 2 3" xfId="53332" xr:uid="{131C1626-8FED-4453-BEF1-6270FB9A769A}"/>
    <cellStyle name="Currency 5 8 5 2 3" xfId="17912" xr:uid="{D240B99A-7FB0-43CF-8CAD-781362622F66}"/>
    <cellStyle name="Currency 5 8 5 2 4" xfId="31602" xr:uid="{41E2D056-A935-46D4-AE9F-DFBD6F6EDB73}"/>
    <cellStyle name="Currency 5 8 5 2 5" xfId="46486" xr:uid="{643FD202-6EA1-4F0E-9A48-5FEAB07B8EFC}"/>
    <cellStyle name="Currency 5 8 5 3" xfId="21334" xr:uid="{1D86AE11-8129-4FB6-846B-D5208166900D}"/>
    <cellStyle name="Currency 5 8 5 3 2" xfId="35026" xr:uid="{74D0727F-E531-4D8E-AD87-7F491BD07998}"/>
    <cellStyle name="Currency 5 8 5 3 3" xfId="49910" xr:uid="{13B55318-234B-451D-8823-0EC10FFBFD18}"/>
    <cellStyle name="Currency 5 8 5 4" xfId="14490" xr:uid="{AD7E0B6A-F552-42ED-83EA-432350C6E0E5}"/>
    <cellStyle name="Currency 5 8 5 5" xfId="28180" xr:uid="{A11CD9C0-8655-42DD-B8CC-07F4FC2A604D}"/>
    <cellStyle name="Currency 5 8 5 6" xfId="43064" xr:uid="{A5F5E922-D348-4F00-BA97-F32B62C38970}"/>
    <cellStyle name="Currency 5 8 6" xfId="9354" xr:uid="{20DBE4E0-5649-4600-9CB8-2C27FAF2FA62}"/>
    <cellStyle name="Currency 5 8 6 2" xfId="23044" xr:uid="{7AD9DC4C-5007-45F4-ABC1-ABC987233C6F}"/>
    <cellStyle name="Currency 5 8 6 2 2" xfId="36736" xr:uid="{B3A16369-A2A2-4CD9-B0AE-B64C05CDDC46}"/>
    <cellStyle name="Currency 5 8 6 2 3" xfId="51620" xr:uid="{4661087A-838F-4333-87F5-8C81E0E38305}"/>
    <cellStyle name="Currency 5 8 6 3" xfId="16200" xr:uid="{54C1218E-FEF5-494E-B7F8-C4BC55458255}"/>
    <cellStyle name="Currency 5 8 6 4" xfId="29890" xr:uid="{DC5306FB-1691-4241-BDF9-166C54C9C6E1}"/>
    <cellStyle name="Currency 5 8 6 5" xfId="44774" xr:uid="{E816A578-618B-4706-BE57-9BB0604B2DDB}"/>
    <cellStyle name="Currency 5 8 7" xfId="19622" xr:uid="{95FCD30B-D881-43E1-B3B4-01964FD9E6EF}"/>
    <cellStyle name="Currency 5 8 7 2" xfId="33314" xr:uid="{5535B5F6-267A-4AA3-86F7-34766B809E2F}"/>
    <cellStyle name="Currency 5 8 7 3" xfId="48198" xr:uid="{A6B43285-A3CE-4E41-AA42-EE110E821308}"/>
    <cellStyle name="Currency 5 8 8" xfId="12778" xr:uid="{4AEC5193-0E1D-4C25-8273-9324E4CF46B2}"/>
    <cellStyle name="Currency 5 8 9" xfId="26468" xr:uid="{FBD0467C-AD64-41DD-AC0E-BE7726C39927}"/>
    <cellStyle name="Currency 5 9" xfId="5936" xr:uid="{20BFEADB-37C9-4DE4-8A6D-C204F9F0E334}"/>
    <cellStyle name="Currency 5 9 2" xfId="5937" xr:uid="{7C621178-205E-4F24-836B-1A710EA86639}"/>
    <cellStyle name="Currency 5 9 2 2" xfId="7650" xr:uid="{D6497AA0-9868-4388-8419-9B8BE9552D91}"/>
    <cellStyle name="Currency 5 9 2 2 2" xfId="11072" xr:uid="{86FCCE9B-D33D-4B8A-B522-0EB2D890D5CD}"/>
    <cellStyle name="Currency 5 9 2 2 2 2" xfId="24762" xr:uid="{E717C946-40D6-4754-9096-4DBBBC83AE34}"/>
    <cellStyle name="Currency 5 9 2 2 2 2 2" xfId="38454" xr:uid="{6415AEE0-F98B-4C39-8D32-BB9BE5BA15BB}"/>
    <cellStyle name="Currency 5 9 2 2 2 2 3" xfId="53338" xr:uid="{8DB30676-BAB0-4352-BFFD-241DE36A5D82}"/>
    <cellStyle name="Currency 5 9 2 2 2 3" xfId="17918" xr:uid="{F899F622-CA94-4327-87AF-3A84AC708925}"/>
    <cellStyle name="Currency 5 9 2 2 2 4" xfId="31608" xr:uid="{3F77F51C-2695-445F-8F57-67F750673802}"/>
    <cellStyle name="Currency 5 9 2 2 2 5" xfId="46492" xr:uid="{833D1FE2-8142-4E6B-8E18-88ED0825922C}"/>
    <cellStyle name="Currency 5 9 2 2 3" xfId="21340" xr:uid="{D1C265AC-E74A-479B-A755-8FC0FA25FDFB}"/>
    <cellStyle name="Currency 5 9 2 2 3 2" xfId="35032" xr:uid="{DED46A36-880F-455A-A84E-98E81B7FCC05}"/>
    <cellStyle name="Currency 5 9 2 2 3 3" xfId="49916" xr:uid="{AA080BC9-EDC5-48E0-A1AF-470A14DC0575}"/>
    <cellStyle name="Currency 5 9 2 2 4" xfId="14496" xr:uid="{239B174D-561C-4A7D-8E94-A49FE2CB4B9C}"/>
    <cellStyle name="Currency 5 9 2 2 5" xfId="28186" xr:uid="{9630C1F4-CFE3-4823-A3E7-851C6FC398D7}"/>
    <cellStyle name="Currency 5 9 2 2 6" xfId="43070" xr:uid="{47716AFA-6381-4D91-B4FE-294E08B8955F}"/>
    <cellStyle name="Currency 5 9 2 3" xfId="9360" xr:uid="{D7B86AE0-9F1E-4BE8-B4FA-06CC0093CDB0}"/>
    <cellStyle name="Currency 5 9 2 3 2" xfId="23050" xr:uid="{EF4E13A0-293B-4315-BEFD-55711D80D223}"/>
    <cellStyle name="Currency 5 9 2 3 2 2" xfId="36742" xr:uid="{C4166E6C-6F46-4D15-B37A-9CBCDD508EA4}"/>
    <cellStyle name="Currency 5 9 2 3 2 3" xfId="51626" xr:uid="{3C1D2E1F-53C8-446D-A01E-CBFD9514E2A6}"/>
    <cellStyle name="Currency 5 9 2 3 3" xfId="16206" xr:uid="{B321243E-3B05-492C-87F2-FF7BAC47BF03}"/>
    <cellStyle name="Currency 5 9 2 3 4" xfId="29896" xr:uid="{0685C45C-474D-4B1B-964B-A1631D3EDEDF}"/>
    <cellStyle name="Currency 5 9 2 3 5" xfId="44780" xr:uid="{76520240-EE71-40C7-800F-5A74CC92973F}"/>
    <cellStyle name="Currency 5 9 2 4" xfId="19628" xr:uid="{A8A1D0C8-A710-46BC-B85B-5F99F2309695}"/>
    <cellStyle name="Currency 5 9 2 4 2" xfId="33320" xr:uid="{E09563F1-8C95-4C9D-A838-E8137FB393AD}"/>
    <cellStyle name="Currency 5 9 2 4 3" xfId="48204" xr:uid="{2B45F626-4824-4BF0-9A4B-35489870DD47}"/>
    <cellStyle name="Currency 5 9 2 5" xfId="12784" xr:uid="{24D9C43A-FD75-43FD-BF61-1535D31B43CC}"/>
    <cellStyle name="Currency 5 9 2 6" xfId="26474" xr:uid="{04FEB24A-16FE-4849-8D2B-34BD5B604113}"/>
    <cellStyle name="Currency 5 9 2 7" xfId="41358" xr:uid="{45A176A7-2BF8-44B5-B82F-B8F968CCEFB7}"/>
    <cellStyle name="Currency 5 9 3" xfId="7649" xr:uid="{7518DCE1-BD14-47AD-BCD0-27A59CE97779}"/>
    <cellStyle name="Currency 5 9 3 2" xfId="11071" xr:uid="{CDADA898-AE3A-4E2E-B18A-C4C05746FCDD}"/>
    <cellStyle name="Currency 5 9 3 2 2" xfId="24761" xr:uid="{552C4296-B077-481A-AB8B-DA62A30F7EE4}"/>
    <cellStyle name="Currency 5 9 3 2 2 2" xfId="38453" xr:uid="{4913F138-E595-4F2A-B865-B8603F6B5240}"/>
    <cellStyle name="Currency 5 9 3 2 2 3" xfId="53337" xr:uid="{A465C28A-1AF0-4136-A733-A9075256E35F}"/>
    <cellStyle name="Currency 5 9 3 2 3" xfId="17917" xr:uid="{95046E6A-EB4E-4951-A4FD-6E77FE90C9FB}"/>
    <cellStyle name="Currency 5 9 3 2 4" xfId="31607" xr:uid="{2A86D550-D6C0-4157-B9F6-0176ACA50E5C}"/>
    <cellStyle name="Currency 5 9 3 2 5" xfId="46491" xr:uid="{D7E303B8-9EE7-4990-9F5A-708C2ADAD91A}"/>
    <cellStyle name="Currency 5 9 3 3" xfId="21339" xr:uid="{A625020D-A723-467F-BE7E-8DFA3DEF9964}"/>
    <cellStyle name="Currency 5 9 3 3 2" xfId="35031" xr:uid="{CA374DD0-106D-45A6-87D4-DD7200142196}"/>
    <cellStyle name="Currency 5 9 3 3 3" xfId="49915" xr:uid="{FC07F06B-F42E-4976-BFC8-BAFF0EBD9060}"/>
    <cellStyle name="Currency 5 9 3 4" xfId="14495" xr:uid="{3412EF03-9CAE-4B5D-A57F-FABBB76076A4}"/>
    <cellStyle name="Currency 5 9 3 5" xfId="28185" xr:uid="{58B0986E-A254-4E37-A20F-382FF4F4F59C}"/>
    <cellStyle name="Currency 5 9 3 6" xfId="43069" xr:uid="{08288A9F-4861-479D-8BD5-9378F3DBBD9A}"/>
    <cellStyle name="Currency 5 9 4" xfId="9359" xr:uid="{3D0F9084-8BE6-4C54-94B7-E10D5C6712C8}"/>
    <cellStyle name="Currency 5 9 4 2" xfId="23049" xr:uid="{616D8510-E56E-487C-BF8D-68169173E623}"/>
    <cellStyle name="Currency 5 9 4 2 2" xfId="36741" xr:uid="{4855142D-FF77-4753-ACAA-921D91EF2828}"/>
    <cellStyle name="Currency 5 9 4 2 3" xfId="51625" xr:uid="{18B0373A-98BA-48D4-9FE9-F1A7F140CBC9}"/>
    <cellStyle name="Currency 5 9 4 3" xfId="16205" xr:uid="{3D238782-B8A2-4F7F-92C9-BB030AB06EAB}"/>
    <cellStyle name="Currency 5 9 4 4" xfId="29895" xr:uid="{8FEE52F2-4F26-4E8D-8AD4-7CE57AD6A67A}"/>
    <cellStyle name="Currency 5 9 4 5" xfId="44779" xr:uid="{8A577A2B-A9FA-413A-AC1F-323AF1696D43}"/>
    <cellStyle name="Currency 5 9 5" xfId="19627" xr:uid="{A51921B8-9075-4AF6-848D-621D15F300B6}"/>
    <cellStyle name="Currency 5 9 5 2" xfId="33319" xr:uid="{6494C516-9572-48E3-B13C-3E1D255BE578}"/>
    <cellStyle name="Currency 5 9 5 3" xfId="48203" xr:uid="{1126F153-F0C7-4AF1-95F5-6638E3AA3366}"/>
    <cellStyle name="Currency 5 9 6" xfId="12783" xr:uid="{7AA5FAF8-DAAA-4A8B-B692-63D10C3FBF79}"/>
    <cellStyle name="Currency 5 9 7" xfId="26473" xr:uid="{675DCE69-7F57-488A-98F0-4757BE56B86A}"/>
    <cellStyle name="Currency 5 9 8" xfId="41357" xr:uid="{2308B835-5408-400F-B4D5-80EB964E44E0}"/>
    <cellStyle name="Currency 6" xfId="36" xr:uid="{0FC01F7B-C964-4EAA-A98F-79F8A99E774E}"/>
    <cellStyle name="Currency 6 2" xfId="232" xr:uid="{947E7431-B78F-4756-A380-71FEFE24E78E}"/>
    <cellStyle name="Currency 6 2 2" xfId="4640" xr:uid="{B4F58A78-317F-4970-82BD-70E4C93BE997}"/>
    <cellStyle name="Currency 6 3" xfId="4329" xr:uid="{90965C26-18F9-41AC-B5E5-D772C0DA43B2}"/>
    <cellStyle name="Currency 6 3 2" xfId="4444" xr:uid="{A60A8A0E-1D3F-4F6F-8077-F46FBC277718}"/>
    <cellStyle name="Currency 6 3 3" xfId="4725" xr:uid="{ED3C1ABD-E0D6-4BE5-9106-FA2DE7660B44}"/>
    <cellStyle name="Currency 6 3 3 2" xfId="5320" xr:uid="{DBCC6598-B642-49AF-886C-77E27E18C0A6}"/>
    <cellStyle name="Currency 6 3 3 2 2" xfId="40750" xr:uid="{C1854566-6DCF-4F3F-8220-6BFD2E055B24}"/>
    <cellStyle name="Currency 6 3 3 3" xfId="4767" xr:uid="{1F7D7FFB-2C4D-47EC-9496-4B755C0B2573}"/>
    <cellStyle name="Currency 6 3 3 4" xfId="40198" xr:uid="{FE1EF3CF-3952-4961-A978-2B54182FFBDE}"/>
    <cellStyle name="Currency 6 3 4" xfId="4702" xr:uid="{2CE11D12-95AA-4C80-B0E4-40FB66DD3E84}"/>
    <cellStyle name="Currency 6 3 5" xfId="40145" xr:uid="{31E47F6E-15C4-47E9-9C71-BB7BCA3CC620}"/>
    <cellStyle name="Currency 6 4" xfId="4534" xr:uid="{E715EADC-D3ED-4CFB-8EFE-FCA1BC9AF4A7}"/>
    <cellStyle name="Currency 7" xfId="37" xr:uid="{1665A22D-ACD9-4E79-8E67-D321B9D30809}"/>
    <cellStyle name="Currency 7 2" xfId="38" xr:uid="{7611B02C-06D4-4F37-8A09-608BEA522191}"/>
    <cellStyle name="Currency 7 2 2" xfId="253" xr:uid="{0F2FCE79-2347-48C7-BF0B-19B6DF710439}"/>
    <cellStyle name="Currency 7 2 2 2" xfId="4641" xr:uid="{8463896D-5376-4F6D-97D2-FA2113E11F1E}"/>
    <cellStyle name="Currency 7 2 3" xfId="4536" xr:uid="{EEC512BD-890C-4634-8ECB-933E92E92F3B}"/>
    <cellStyle name="Currency 7 3" xfId="233" xr:uid="{1E2A10B3-A127-47B2-832E-8B92A0B74971}"/>
    <cellStyle name="Currency 7 3 2" xfId="4642" xr:uid="{561D572B-38C0-4C88-96BD-6A49E0FFA760}"/>
    <cellStyle name="Currency 7 4" xfId="4445" xr:uid="{9FA26640-6F9C-4155-8CE7-D53F89C7C8E0}"/>
    <cellStyle name="Currency 7 5" xfId="4535" xr:uid="{B17C1014-E599-4483-BF9D-1E51CB6BDF7B}"/>
    <cellStyle name="Currency 8" xfId="39" xr:uid="{73F440FB-7141-4708-8D85-1854BF4DB115}"/>
    <cellStyle name="Currency 8 2" xfId="40" xr:uid="{FB84370B-06D4-483F-8FAC-685B9930F5BE}"/>
    <cellStyle name="Currency 8 2 2" xfId="234" xr:uid="{D11B0B3D-6A39-448F-BEBF-AE375B719C29}"/>
    <cellStyle name="Currency 8 2 2 2" xfId="4643" xr:uid="{29833FCA-8AF6-41ED-ABF6-E8B37D9A4E23}"/>
    <cellStyle name="Currency 8 2 3" xfId="4538" xr:uid="{104770D3-BA5A-493D-9FCD-746289717B67}"/>
    <cellStyle name="Currency 8 3" xfId="41" xr:uid="{B0BC5D0D-72AA-4838-BA83-2F1D157F6E31}"/>
    <cellStyle name="Currency 8 3 2" xfId="235" xr:uid="{ADB9A363-D157-4998-84D3-4DBD974CBF4C}"/>
    <cellStyle name="Currency 8 3 2 2" xfId="4644" xr:uid="{1A453092-362A-40CD-9D30-F505EE7EF660}"/>
    <cellStyle name="Currency 8 3 3" xfId="4539" xr:uid="{1C654D00-63FC-4BEA-8224-07DC7E1C261C}"/>
    <cellStyle name="Currency 8 4" xfId="42" xr:uid="{7D472324-A211-4283-B6B1-DF7F73A83908}"/>
    <cellStyle name="Currency 8 4 2" xfId="236" xr:uid="{8F982F1E-7B8B-4560-A76D-FDF8953B85BC}"/>
    <cellStyle name="Currency 8 4 2 2" xfId="4645" xr:uid="{14880CDD-1C2A-408E-AE57-46EE9421EC5E}"/>
    <cellStyle name="Currency 8 4 3" xfId="4540" xr:uid="{3EA7BCA6-0C25-49C0-A40B-6F471EA4FA90}"/>
    <cellStyle name="Currency 8 5" xfId="237" xr:uid="{9194B751-C48B-4876-8977-9E61A94E064E}"/>
    <cellStyle name="Currency 8 5 2" xfId="4646" xr:uid="{45E992AA-EAF7-44F0-AB4B-9A4F7E24C7A7}"/>
    <cellStyle name="Currency 8 6" xfId="4446" xr:uid="{00101E3B-2D08-4F24-9E53-09FA8FDC93CB}"/>
    <cellStyle name="Currency 8 7" xfId="4537" xr:uid="{FAB77855-951E-43D6-B86B-EA4B27BB8DB4}"/>
    <cellStyle name="Currency 9" xfId="43" xr:uid="{0E5FD50D-57B5-4C48-937E-0E7EC56B2573}"/>
    <cellStyle name="Currency 9 2" xfId="44" xr:uid="{DA6E1820-1785-4B22-BB1F-2E33FC3A2E66}"/>
    <cellStyle name="Currency 9 2 2" xfId="238" xr:uid="{1AE422A3-D05B-4011-8388-FE1DC153301F}"/>
    <cellStyle name="Currency 9 2 2 2" xfId="4647" xr:uid="{08BDD5C1-AAD5-45FD-B470-B2AAF8DA71AF}"/>
    <cellStyle name="Currency 9 2 3" xfId="4542" xr:uid="{C195B894-CA2D-4B7A-9012-91062C47A45C}"/>
    <cellStyle name="Currency 9 3" xfId="45" xr:uid="{22EEE85A-0A7B-4E2D-9002-26027DDA7EA4}"/>
    <cellStyle name="Currency 9 3 2" xfId="239" xr:uid="{E7B40379-3FE2-47FE-9DCE-4A03227E6BA1}"/>
    <cellStyle name="Currency 9 3 2 2" xfId="4648" xr:uid="{6A7B6FBA-53BE-4354-B4FB-2EA2006B775F}"/>
    <cellStyle name="Currency 9 3 3" xfId="4543" xr:uid="{50C18988-7A5D-4FB4-A35C-CA816A860C58}"/>
    <cellStyle name="Currency 9 4" xfId="240" xr:uid="{6BDE771A-BE02-43B0-A42A-46DF40D64FBF}"/>
    <cellStyle name="Currency 9 4 2" xfId="4649" xr:uid="{0B0390C5-3640-4973-8D2F-5D291DE022A4}"/>
    <cellStyle name="Currency 9 5" xfId="4330" xr:uid="{DB830EF5-6928-4068-A549-6FA30A20E7C6}"/>
    <cellStyle name="Currency 9 5 2" xfId="4447" xr:uid="{F32A44D4-FF47-4996-9DF7-542C4F5C7E3A}"/>
    <cellStyle name="Currency 9 5 3" xfId="4726" xr:uid="{AC6A0C3F-B206-40DE-BA53-B0C7868E88C2}"/>
    <cellStyle name="Currency 9 5 4" xfId="4703" xr:uid="{F0BB3A7A-F31C-4EE0-BC14-990121262E75}"/>
    <cellStyle name="Currency 9 6" xfId="4541" xr:uid="{F55CEC6F-BB61-4088-82EC-43A9EF7C6127}"/>
    <cellStyle name="Hyperlink" xfId="1" builtinId="8"/>
    <cellStyle name="Hyperlink 2" xfId="9" xr:uid="{6F0F606E-1BD1-45B5-882F-519183ABF503}"/>
    <cellStyle name="Hyperlink 3" xfId="205" xr:uid="{6A3ED966-62B1-48BB-A6EF-79CF9A82BA45}"/>
    <cellStyle name="Hyperlink 3 2" xfId="4418" xr:uid="{F2306E58-D693-477B-8864-FD3A02F46A02}"/>
    <cellStyle name="Hyperlink 3 3" xfId="4331" xr:uid="{A07B8C74-61D3-4BE9-93B1-BE1B45CCE544}"/>
    <cellStyle name="Hyperlink 4" xfId="4332" xr:uid="{4CB25A96-E049-42D0-8416-F73750646C0E}"/>
    <cellStyle name="Normal" xfId="0" builtinId="0"/>
    <cellStyle name="Normal 10" xfId="46" xr:uid="{7493AE83-192C-4BA8-8EBA-7AE09AB93C36}"/>
    <cellStyle name="Normal 10 10" xfId="906" xr:uid="{0752CFA1-6FBE-44BB-ABC6-C38FB6861B74}"/>
    <cellStyle name="Normal 10 10 2" xfId="2511" xr:uid="{FA981E36-9E8F-4C96-B367-A1A349A74E45}"/>
    <cellStyle name="Normal 10 10 2 2" xfId="4334" xr:uid="{46D671D0-F807-40E5-8A33-2036015D1E17}"/>
    <cellStyle name="Normal 10 10 2 3" xfId="4678" xr:uid="{25119AB5-6739-4581-AA5F-51D911D98B4C}"/>
    <cellStyle name="Normal 10 10 3" xfId="2512" xr:uid="{EF9129D9-A558-46DF-8200-3EE403441C9C}"/>
    <cellStyle name="Normal 10 10 4" xfId="2513" xr:uid="{DC37381D-0394-4CA5-8126-E93A838F53D3}"/>
    <cellStyle name="Normal 10 11" xfId="2514" xr:uid="{94C27223-177E-42C0-A2A8-8411596F383B}"/>
    <cellStyle name="Normal 10 11 2" xfId="2515" xr:uid="{B3CFED18-8B21-4FD0-89AF-D4115BC077E8}"/>
    <cellStyle name="Normal 10 11 3" xfId="2516" xr:uid="{D079EA13-84AB-4C0D-ADA9-744F5153EAA7}"/>
    <cellStyle name="Normal 10 11 4" xfId="2517" xr:uid="{BF6EECBF-5D49-40C5-9F39-AB4CD0899D3C}"/>
    <cellStyle name="Normal 10 12" xfId="2518" xr:uid="{37C7617F-9056-4B6D-983F-C6E5753865A0}"/>
    <cellStyle name="Normal 10 12 2" xfId="2519" xr:uid="{5EBF1DCF-C2AE-4C97-8165-C52BF02036DE}"/>
    <cellStyle name="Normal 10 13" xfId="2520" xr:uid="{A6611C02-4D09-4132-99C0-6C254987F3F2}"/>
    <cellStyle name="Normal 10 14" xfId="2521" xr:uid="{C14F6CE5-6FBB-4533-ADD4-8A03149602C4}"/>
    <cellStyle name="Normal 10 15" xfId="2522" xr:uid="{4EE1F929-2593-4D49-90AD-49D2CFE1A524}"/>
    <cellStyle name="Normal 10 2" xfId="47" xr:uid="{28466A95-F5D9-47C4-A8CA-F4F02EF238DE}"/>
    <cellStyle name="Normal 10 2 10" xfId="2523" xr:uid="{E3DF57BD-F281-4377-BF4B-6012AE72F284}"/>
    <cellStyle name="Normal 10 2 11" xfId="2524" xr:uid="{9FD1045A-AE88-4775-BFEB-438A93041912}"/>
    <cellStyle name="Normal 10 2 2" xfId="48" xr:uid="{58A2B82E-0A60-4739-B572-22EB0F97B8CD}"/>
    <cellStyle name="Normal 10 2 2 2" xfId="49" xr:uid="{60BEF8B0-4546-4E09-9CEA-7D5DABD721EF}"/>
    <cellStyle name="Normal 10 2 2 2 2" xfId="241" xr:uid="{6114B0FF-BC89-47B5-8A9C-7571AB5BBB02}"/>
    <cellStyle name="Normal 10 2 2 2 2 2" xfId="457" xr:uid="{D1800521-74B2-4184-A99E-A63A31C1096E}"/>
    <cellStyle name="Normal 10 2 2 2 2 2 2" xfId="458" xr:uid="{B1AF054D-6679-47CC-9859-FAC68E15D0F4}"/>
    <cellStyle name="Normal 10 2 2 2 2 2 2 2" xfId="907" xr:uid="{BA64F93E-F712-4792-B223-B6F60DD6FD04}"/>
    <cellStyle name="Normal 10 2 2 2 2 2 2 2 2" xfId="908" xr:uid="{F6B0FA5C-874A-49C8-B7BA-A28735985EFC}"/>
    <cellStyle name="Normal 10 2 2 2 2 2 2 3" xfId="909" xr:uid="{2E96BBDA-AAA0-43D9-87DE-29DA08865DE6}"/>
    <cellStyle name="Normal 10 2 2 2 2 2 3" xfId="910" xr:uid="{8C0CD154-109A-4AB0-A687-C580C4E5E13B}"/>
    <cellStyle name="Normal 10 2 2 2 2 2 3 2" xfId="911" xr:uid="{E2868C2A-818E-48C9-9EAC-5F17F0720B0E}"/>
    <cellStyle name="Normal 10 2 2 2 2 2 4" xfId="912" xr:uid="{0BDAD7E6-378B-4724-8C77-CC592F9868EF}"/>
    <cellStyle name="Normal 10 2 2 2 2 3" xfId="459" xr:uid="{C69F5D2B-CAC0-4787-8DD0-82FDCECEF360}"/>
    <cellStyle name="Normal 10 2 2 2 2 3 2" xfId="913" xr:uid="{09503610-CD44-48ED-99A4-DBFD4831C690}"/>
    <cellStyle name="Normal 10 2 2 2 2 3 2 2" xfId="914" xr:uid="{CF36AD1B-C733-477C-87DF-8D51E3052465}"/>
    <cellStyle name="Normal 10 2 2 2 2 3 3" xfId="915" xr:uid="{37270C50-4A00-486D-A3DE-DCF34029FAAA}"/>
    <cellStyle name="Normal 10 2 2 2 2 3 4" xfId="2525" xr:uid="{938B7D50-4EFC-4030-91BF-25B8CE4C5E04}"/>
    <cellStyle name="Normal 10 2 2 2 2 4" xfId="916" xr:uid="{54068C15-F0C8-4553-8039-2870085E9BA2}"/>
    <cellStyle name="Normal 10 2 2 2 2 4 2" xfId="917" xr:uid="{FBA9BF05-7E8C-48F8-8BD9-E48413690012}"/>
    <cellStyle name="Normal 10 2 2 2 2 5" xfId="918" xr:uid="{0BDF3216-352A-410F-9B69-B1BD652B6E63}"/>
    <cellStyle name="Normal 10 2 2 2 2 6" xfId="2526" xr:uid="{078BBC0F-6E12-4A26-948D-D2E08DCD022C}"/>
    <cellStyle name="Normal 10 2 2 2 3" xfId="242" xr:uid="{BC23E3C8-857B-4383-9491-22E7891A3267}"/>
    <cellStyle name="Normal 10 2 2 2 3 2" xfId="460" xr:uid="{E098B2F0-F6AB-43B8-9768-DB9314309141}"/>
    <cellStyle name="Normal 10 2 2 2 3 2 2" xfId="461" xr:uid="{AB64506E-C1CC-4D4D-A8E1-C32A6E1A3405}"/>
    <cellStyle name="Normal 10 2 2 2 3 2 2 2" xfId="919" xr:uid="{36DAD7F9-A2AD-4EF5-A1DC-EB247F5D1FAE}"/>
    <cellStyle name="Normal 10 2 2 2 3 2 2 2 2" xfId="920" xr:uid="{AFCA6D57-0D3E-4C60-AF83-CBFE4D72D404}"/>
    <cellStyle name="Normal 10 2 2 2 3 2 2 3" xfId="921" xr:uid="{19DBF799-4269-434C-B9EC-5E63283C43F7}"/>
    <cellStyle name="Normal 10 2 2 2 3 2 3" xfId="922" xr:uid="{ACF9D8D5-3991-4950-A6AF-CC0047D571AB}"/>
    <cellStyle name="Normal 10 2 2 2 3 2 3 2" xfId="923" xr:uid="{8C6A0120-6767-496E-AE84-71DF5F884024}"/>
    <cellStyle name="Normal 10 2 2 2 3 2 4" xfId="924" xr:uid="{F9EFBF83-3253-4BB9-8C13-A6EFE809F476}"/>
    <cellStyle name="Normal 10 2 2 2 3 3" xfId="462" xr:uid="{EF4120DE-DD64-4BDE-9093-3F03A2166B47}"/>
    <cellStyle name="Normal 10 2 2 2 3 3 2" xfId="925" xr:uid="{E52F119A-6879-4C5B-9478-CDB8AFD1C7B0}"/>
    <cellStyle name="Normal 10 2 2 2 3 3 2 2" xfId="926" xr:uid="{9E4E7E80-537D-4153-8B30-2A39F9474B3B}"/>
    <cellStyle name="Normal 10 2 2 2 3 3 3" xfId="927" xr:uid="{DB2BB640-C24B-4849-86E0-7A1D23B00804}"/>
    <cellStyle name="Normal 10 2 2 2 3 4" xfId="928" xr:uid="{D35146B7-D9FC-4648-8BD2-E139F7B99F68}"/>
    <cellStyle name="Normal 10 2 2 2 3 4 2" xfId="929" xr:uid="{CF1E83D5-1DD8-47DD-B3AB-C357014225AF}"/>
    <cellStyle name="Normal 10 2 2 2 3 5" xfId="930" xr:uid="{02772035-E09A-45FC-A8A3-B793ECE3C260}"/>
    <cellStyle name="Normal 10 2 2 2 4" xfId="463" xr:uid="{CCA10CCE-EFE4-430F-806B-77A82A8DF8FE}"/>
    <cellStyle name="Normal 10 2 2 2 4 2" xfId="464" xr:uid="{E88BC81A-957E-428F-8736-7021386DA110}"/>
    <cellStyle name="Normal 10 2 2 2 4 2 2" xfId="931" xr:uid="{273FDFBE-8EBD-4BC9-9247-F4572F76AA44}"/>
    <cellStyle name="Normal 10 2 2 2 4 2 2 2" xfId="932" xr:uid="{18C14BF3-7B0B-4DCF-9126-6BBE2723B442}"/>
    <cellStyle name="Normal 10 2 2 2 4 2 3" xfId="933" xr:uid="{1D49630B-200F-40DA-9272-DECA73C08363}"/>
    <cellStyle name="Normal 10 2 2 2 4 3" xfId="934" xr:uid="{236385AB-9319-4792-A099-98D7E8EC3DE4}"/>
    <cellStyle name="Normal 10 2 2 2 4 3 2" xfId="935" xr:uid="{2647C8F5-ED69-43E0-B8B6-43A50AF68A6F}"/>
    <cellStyle name="Normal 10 2 2 2 4 4" xfId="936" xr:uid="{A7B371B0-0F40-4444-8E1C-ACAA95D21460}"/>
    <cellStyle name="Normal 10 2 2 2 5" xfId="465" xr:uid="{38609A49-3EC6-48CD-8FFD-7F4FB53E0843}"/>
    <cellStyle name="Normal 10 2 2 2 5 2" xfId="937" xr:uid="{E23207AB-B724-4A7E-A885-689C522BE2FB}"/>
    <cellStyle name="Normal 10 2 2 2 5 2 2" xfId="938" xr:uid="{46FDD8DB-DCEA-4E55-9458-5E0572FBC905}"/>
    <cellStyle name="Normal 10 2 2 2 5 3" xfId="939" xr:uid="{97E10D0C-DD2E-4C64-BAE0-45C9D0233697}"/>
    <cellStyle name="Normal 10 2 2 2 5 4" xfId="2527" xr:uid="{6EC9AB20-80A5-40CB-A16E-795CB65E6FED}"/>
    <cellStyle name="Normal 10 2 2 2 6" xfId="940" xr:uid="{3B2D6F14-7910-4ADC-930F-E20DFBA1D56B}"/>
    <cellStyle name="Normal 10 2 2 2 6 2" xfId="941" xr:uid="{44466C52-954A-49CC-A943-B71BC384DA3F}"/>
    <cellStyle name="Normal 10 2 2 2 7" xfId="942" xr:uid="{8ADE67E5-98C5-4ABC-A599-7AE3A5C21075}"/>
    <cellStyle name="Normal 10 2 2 2 8" xfId="2528" xr:uid="{B9899B11-6C3C-421E-9745-42B4D901E01F}"/>
    <cellStyle name="Normal 10 2 2 3" xfId="243" xr:uid="{EF9FC2F5-A14B-41C2-B739-D7A82570852E}"/>
    <cellStyle name="Normal 10 2 2 3 2" xfId="466" xr:uid="{9BEBEF6F-DA40-4901-8C04-64A91D49CA8E}"/>
    <cellStyle name="Normal 10 2 2 3 2 2" xfId="467" xr:uid="{F6BF28AD-5769-4D55-B31D-6706F61FE84A}"/>
    <cellStyle name="Normal 10 2 2 3 2 2 2" xfId="943" xr:uid="{A91A4433-994A-4482-B809-2ECDE1B3EC66}"/>
    <cellStyle name="Normal 10 2 2 3 2 2 2 2" xfId="944" xr:uid="{7B2BC204-7900-4C8C-8FB7-F7C9A30EDD59}"/>
    <cellStyle name="Normal 10 2 2 3 2 2 3" xfId="945" xr:uid="{6AE2AAB6-A8AE-4294-B147-E629E8AF57EE}"/>
    <cellStyle name="Normal 10 2 2 3 2 3" xfId="946" xr:uid="{D372F6F7-4517-46E1-9D9F-4A2C69E10027}"/>
    <cellStyle name="Normal 10 2 2 3 2 3 2" xfId="947" xr:uid="{B2E6E564-EFFF-40EB-BEB2-43354B948F9E}"/>
    <cellStyle name="Normal 10 2 2 3 2 4" xfId="948" xr:uid="{E0157366-FF12-47D8-BCCD-7964D68D3B24}"/>
    <cellStyle name="Normal 10 2 2 3 3" xfId="468" xr:uid="{F232E5AA-DFDC-4381-AD6B-AF105B3230D3}"/>
    <cellStyle name="Normal 10 2 2 3 3 2" xfId="949" xr:uid="{4C8FDAF8-3BF9-4E9A-96E9-152FCF89D8F8}"/>
    <cellStyle name="Normal 10 2 2 3 3 2 2" xfId="950" xr:uid="{D4F1ED32-5A6B-47B5-A0D4-F969F4507E69}"/>
    <cellStyle name="Normal 10 2 2 3 3 3" xfId="951" xr:uid="{4D996D09-51F1-417A-BD38-CD714E9BD949}"/>
    <cellStyle name="Normal 10 2 2 3 3 4" xfId="2529" xr:uid="{64A73917-43C5-455B-8D1F-EB10998190A9}"/>
    <cellStyle name="Normal 10 2 2 3 4" xfId="952" xr:uid="{3E05C78A-DF96-4062-8573-88E2BF048AA6}"/>
    <cellStyle name="Normal 10 2 2 3 4 2" xfId="953" xr:uid="{99B065F5-5353-4D5A-A9C1-7F48EBCA7564}"/>
    <cellStyle name="Normal 10 2 2 3 5" xfId="954" xr:uid="{1C24BDCA-ED18-4D19-A2B1-2B99FBB4EE88}"/>
    <cellStyle name="Normal 10 2 2 3 6" xfId="2530" xr:uid="{F1004412-B5A1-41B6-B8E2-800191231AE8}"/>
    <cellStyle name="Normal 10 2 2 4" xfId="244" xr:uid="{189007D3-B342-4D77-B0A2-B050C13991C6}"/>
    <cellStyle name="Normal 10 2 2 4 2" xfId="469" xr:uid="{4090D315-2EC8-4FD7-BB12-2161F25D9698}"/>
    <cellStyle name="Normal 10 2 2 4 2 2" xfId="470" xr:uid="{32A8DF65-5029-4061-9EF7-8BF3E19F82AD}"/>
    <cellStyle name="Normal 10 2 2 4 2 2 2" xfId="955" xr:uid="{39FD75FD-8247-4CA1-9C4F-94F738E42ADB}"/>
    <cellStyle name="Normal 10 2 2 4 2 2 2 2" xfId="956" xr:uid="{4D7063E8-C6AE-49B5-90D0-632185602ECA}"/>
    <cellStyle name="Normal 10 2 2 4 2 2 3" xfId="957" xr:uid="{AB9F68C6-A59A-42CA-B8DD-45556EAEDB42}"/>
    <cellStyle name="Normal 10 2 2 4 2 3" xfId="958" xr:uid="{2519A84E-BFB2-4B94-AE04-262D330FAD32}"/>
    <cellStyle name="Normal 10 2 2 4 2 3 2" xfId="959" xr:uid="{3857AE54-A13C-4EB3-852A-BD790E59E25B}"/>
    <cellStyle name="Normal 10 2 2 4 2 4" xfId="960" xr:uid="{68A39A1D-A479-4A66-A55C-0854A63BDF3B}"/>
    <cellStyle name="Normal 10 2 2 4 3" xfId="471" xr:uid="{AA361095-C737-4F76-92EC-FFD5E5B5B904}"/>
    <cellStyle name="Normal 10 2 2 4 3 2" xfId="961" xr:uid="{2A01D6D5-A429-4F19-B261-1A7F716491FD}"/>
    <cellStyle name="Normal 10 2 2 4 3 2 2" xfId="962" xr:uid="{C8AF7F2E-B52F-426B-8C04-AA1339D84B26}"/>
    <cellStyle name="Normal 10 2 2 4 3 3" xfId="963" xr:uid="{B83749BC-E80D-4C45-B9FF-5A0CE125D0A1}"/>
    <cellStyle name="Normal 10 2 2 4 4" xfId="964" xr:uid="{936A8323-7AAA-46DF-A932-09083F47CE89}"/>
    <cellStyle name="Normal 10 2 2 4 4 2" xfId="965" xr:uid="{C069FFFF-59A6-44A3-B075-01E02E608985}"/>
    <cellStyle name="Normal 10 2 2 4 5" xfId="966" xr:uid="{D50505C2-DB23-4622-8E86-1F7357E2232F}"/>
    <cellStyle name="Normal 10 2 2 5" xfId="245" xr:uid="{92A5456E-0EA9-4F4B-A92B-E789B06EE05B}"/>
    <cellStyle name="Normal 10 2 2 5 2" xfId="472" xr:uid="{0E4CC6DD-2926-42A0-8389-4E1085728317}"/>
    <cellStyle name="Normal 10 2 2 5 2 2" xfId="967" xr:uid="{6225F4A8-CD72-4090-8D8C-D1F11D44D7B7}"/>
    <cellStyle name="Normal 10 2 2 5 2 2 2" xfId="968" xr:uid="{9FAB3937-9BCA-455A-B599-844FC5149C62}"/>
    <cellStyle name="Normal 10 2 2 5 2 3" xfId="969" xr:uid="{5C71F580-D3E0-4416-ACFC-03FDE50D786C}"/>
    <cellStyle name="Normal 10 2 2 5 3" xfId="970" xr:uid="{8EA9DBEE-0607-45B5-A7A5-DF616992E707}"/>
    <cellStyle name="Normal 10 2 2 5 3 2" xfId="971" xr:uid="{30DBA534-338E-44FF-85DD-B9B8E3E5681D}"/>
    <cellStyle name="Normal 10 2 2 5 4" xfId="972" xr:uid="{941BC222-6754-4D81-B71B-4E9610DADCF4}"/>
    <cellStyle name="Normal 10 2 2 6" xfId="473" xr:uid="{D1871BE9-E672-46EA-828D-A7BF6617CC82}"/>
    <cellStyle name="Normal 10 2 2 6 2" xfId="973" xr:uid="{381934CC-A7F2-432E-997A-A52FD8FEE2EE}"/>
    <cellStyle name="Normal 10 2 2 6 2 2" xfId="974" xr:uid="{8E6715E9-0046-402D-93B2-B041A7665BCC}"/>
    <cellStyle name="Normal 10 2 2 6 2 3" xfId="4336" xr:uid="{2FD5D48F-14DE-4C99-909E-21687D615074}"/>
    <cellStyle name="Normal 10 2 2 6 3" xfId="975" xr:uid="{2D54BB35-7B14-4C57-A89C-F1194DF71DE7}"/>
    <cellStyle name="Normal 10 2 2 6 4" xfId="2531" xr:uid="{8F747F1E-C261-455F-A1BA-F9143638295E}"/>
    <cellStyle name="Normal 10 2 2 6 4 2" xfId="4567" xr:uid="{86F3F147-CF2C-4288-B140-33C093A2C922}"/>
    <cellStyle name="Normal 10 2 2 6 4 3" xfId="4679" xr:uid="{897A14E6-FF1C-4D42-BA0B-4FCCE56C880A}"/>
    <cellStyle name="Normal 10 2 2 6 4 4" xfId="4605" xr:uid="{62B69BEA-9A22-4EF8-9E3E-0EB341DA6E59}"/>
    <cellStyle name="Normal 10 2 2 7" xfId="976" xr:uid="{53AD33D3-35F6-4FD4-9792-EF546B2A6AB5}"/>
    <cellStyle name="Normal 10 2 2 7 2" xfId="977" xr:uid="{495A8ECC-6BA8-440A-8E1E-BF52FAFA3808}"/>
    <cellStyle name="Normal 10 2 2 8" xfId="978" xr:uid="{08456EB0-629D-450B-9D87-EAC73D7E3469}"/>
    <cellStyle name="Normal 10 2 2 9" xfId="2532" xr:uid="{B23F0A03-0DB5-48E4-9FDB-52CA50DD2304}"/>
    <cellStyle name="Normal 10 2 3" xfId="50" xr:uid="{06015F1D-2E40-49DB-B48C-2FB8EDFEF743}"/>
    <cellStyle name="Normal 10 2 3 2" xfId="51" xr:uid="{0290600B-FD4A-415F-B5F6-03B4E9043C2A}"/>
    <cellStyle name="Normal 10 2 3 2 2" xfId="474" xr:uid="{C5D8E664-60D7-4EA6-977E-6A63268B1302}"/>
    <cellStyle name="Normal 10 2 3 2 2 2" xfId="475" xr:uid="{BC81E79E-13C4-4438-A5F1-7822008FD082}"/>
    <cellStyle name="Normal 10 2 3 2 2 2 2" xfId="979" xr:uid="{20657F8F-FCE2-4307-AD89-F7DF3290BF43}"/>
    <cellStyle name="Normal 10 2 3 2 2 2 2 2" xfId="980" xr:uid="{D8DA1A99-E0AB-4F60-A952-DDE60D843E19}"/>
    <cellStyle name="Normal 10 2 3 2 2 2 3" xfId="981" xr:uid="{9963431C-752D-4226-9A0F-EE8F17A76C9E}"/>
    <cellStyle name="Normal 10 2 3 2 2 3" xfId="982" xr:uid="{F20D76EB-3B6E-4038-B319-BD3729301D85}"/>
    <cellStyle name="Normal 10 2 3 2 2 3 2" xfId="983" xr:uid="{20E4EC9D-D250-49E0-80FD-842378356190}"/>
    <cellStyle name="Normal 10 2 3 2 2 4" xfId="984" xr:uid="{39456394-AA7B-481E-8FBA-0A4F78A56696}"/>
    <cellStyle name="Normal 10 2 3 2 3" xfId="476" xr:uid="{B14DF4AA-A7BF-43AC-9FE6-F825C6336491}"/>
    <cellStyle name="Normal 10 2 3 2 3 2" xfId="985" xr:uid="{817F5D60-8A72-4CA5-8763-0BB8FD5D5CB3}"/>
    <cellStyle name="Normal 10 2 3 2 3 2 2" xfId="986" xr:uid="{ED709A74-9865-47DB-9EE5-70B624DAE1D4}"/>
    <cellStyle name="Normal 10 2 3 2 3 3" xfId="987" xr:uid="{1882B373-6B76-4FA9-BA6A-C2061FB967F8}"/>
    <cellStyle name="Normal 10 2 3 2 3 4" xfId="2533" xr:uid="{3D78EF6D-57D2-4237-A115-4194E498B68E}"/>
    <cellStyle name="Normal 10 2 3 2 4" xfId="988" xr:uid="{6600B44E-0188-4FD3-A01C-C466379318B3}"/>
    <cellStyle name="Normal 10 2 3 2 4 2" xfId="989" xr:uid="{2F3BD99F-964B-41DD-AE51-6616D997EB23}"/>
    <cellStyle name="Normal 10 2 3 2 5" xfId="990" xr:uid="{0E668D08-E205-423D-B19C-8B1915D0470F}"/>
    <cellStyle name="Normal 10 2 3 2 6" xfId="2534" xr:uid="{840FA7FE-20E4-49E1-A7B9-FF9271A71099}"/>
    <cellStyle name="Normal 10 2 3 3" xfId="246" xr:uid="{6C0D155E-79AB-45F2-B7E0-526A28F901AF}"/>
    <cellStyle name="Normal 10 2 3 3 2" xfId="477" xr:uid="{C058BF01-7304-4E7A-9612-1D15037F447D}"/>
    <cellStyle name="Normal 10 2 3 3 2 2" xfId="478" xr:uid="{E9C709F1-2318-48A8-A975-FBF2EF9D8CA8}"/>
    <cellStyle name="Normal 10 2 3 3 2 2 2" xfId="991" xr:uid="{CA281B71-83F0-426E-BE71-805E8501C86D}"/>
    <cellStyle name="Normal 10 2 3 3 2 2 2 2" xfId="992" xr:uid="{BFA726DB-A968-492E-9E6A-22102E977614}"/>
    <cellStyle name="Normal 10 2 3 3 2 2 3" xfId="993" xr:uid="{9C6B93DB-ADBF-4477-9B37-D4DC4EB89F09}"/>
    <cellStyle name="Normal 10 2 3 3 2 3" xfId="994" xr:uid="{4C3E4726-7A3C-4BCA-8DB4-6EA7BAED8A4C}"/>
    <cellStyle name="Normal 10 2 3 3 2 3 2" xfId="995" xr:uid="{BB6550F0-5C66-48CB-82A9-5FDA3CBBA00E}"/>
    <cellStyle name="Normal 10 2 3 3 2 4" xfId="996" xr:uid="{2F57FDAA-306D-4E90-859C-F51928D7CC38}"/>
    <cellStyle name="Normal 10 2 3 3 3" xfId="479" xr:uid="{8927B36A-030A-4472-B5C3-A5091D08005B}"/>
    <cellStyle name="Normal 10 2 3 3 3 2" xfId="997" xr:uid="{E24C8396-18FA-43B1-A855-85CD06998FA2}"/>
    <cellStyle name="Normal 10 2 3 3 3 2 2" xfId="998" xr:uid="{CDE905F8-F56E-4FF2-B8E6-D5EDE32C554B}"/>
    <cellStyle name="Normal 10 2 3 3 3 3" xfId="999" xr:uid="{4CDC833D-BA95-43C5-9D46-8B18CD3D6E43}"/>
    <cellStyle name="Normal 10 2 3 3 4" xfId="1000" xr:uid="{470D5323-CEEA-443E-849F-F60019E898FD}"/>
    <cellStyle name="Normal 10 2 3 3 4 2" xfId="1001" xr:uid="{56B72B66-0F11-4FB5-BE4D-80D4D5093244}"/>
    <cellStyle name="Normal 10 2 3 3 5" xfId="1002" xr:uid="{CBCDD969-C6EF-4E4E-B771-4DE74D8DB40F}"/>
    <cellStyle name="Normal 10 2 3 4" xfId="247" xr:uid="{9757764F-CCBC-4238-8CC1-9172C4C610E5}"/>
    <cellStyle name="Normal 10 2 3 4 2" xfId="480" xr:uid="{783E8339-C6B0-40AB-A197-5ADF72F2EEA3}"/>
    <cellStyle name="Normal 10 2 3 4 2 2" xfId="1003" xr:uid="{6B9B31B3-B403-49DF-B9B3-BB071D6F7078}"/>
    <cellStyle name="Normal 10 2 3 4 2 2 2" xfId="1004" xr:uid="{1C5A4A15-B979-4637-A7E1-118D0A9771CE}"/>
    <cellStyle name="Normal 10 2 3 4 2 3" xfId="1005" xr:uid="{FFD77C12-2986-4E22-BF39-1AB92948DBE5}"/>
    <cellStyle name="Normal 10 2 3 4 3" xfId="1006" xr:uid="{E677B351-C384-4BA5-923F-646FF10163C6}"/>
    <cellStyle name="Normal 10 2 3 4 3 2" xfId="1007" xr:uid="{1C15FCC9-B8A7-41C9-9EB7-9509EF5DAE96}"/>
    <cellStyle name="Normal 10 2 3 4 4" xfId="1008" xr:uid="{AD1762BB-88D5-481F-840B-8491F00F59F0}"/>
    <cellStyle name="Normal 10 2 3 5" xfId="481" xr:uid="{376A86E0-A302-4781-8928-16504CF881C4}"/>
    <cellStyle name="Normal 10 2 3 5 2" xfId="1009" xr:uid="{6FCA0AF3-8383-4B00-A72B-F898346EA037}"/>
    <cellStyle name="Normal 10 2 3 5 2 2" xfId="1010" xr:uid="{3776E4C3-8F97-450E-9095-5429729319C5}"/>
    <cellStyle name="Normal 10 2 3 5 2 3" xfId="4337" xr:uid="{16D9AE94-6DFA-4F3D-8436-BBAA942EB0A6}"/>
    <cellStyle name="Normal 10 2 3 5 3" xfId="1011" xr:uid="{4B6073C9-6D7B-4524-9E8A-3D4681C2CDF5}"/>
    <cellStyle name="Normal 10 2 3 5 4" xfId="2535" xr:uid="{3DBB1706-F79A-430B-83DB-B1A35D5077DA}"/>
    <cellStyle name="Normal 10 2 3 5 4 2" xfId="4568" xr:uid="{D10A5BFE-9B27-4D01-8B6D-EAF7977F4E5A}"/>
    <cellStyle name="Normal 10 2 3 5 4 3" xfId="4680" xr:uid="{A85CAC2E-7E2E-4DC9-AEB2-FAE15D30DDCC}"/>
    <cellStyle name="Normal 10 2 3 5 4 4" xfId="4606" xr:uid="{12E4C9B8-1A94-4A69-A39D-7395C63B0E59}"/>
    <cellStyle name="Normal 10 2 3 6" xfId="1012" xr:uid="{683DF728-D181-4406-A16D-427625624D87}"/>
    <cellStyle name="Normal 10 2 3 6 2" xfId="1013" xr:uid="{4405E912-C454-40CB-83D4-98AB89567398}"/>
    <cellStyle name="Normal 10 2 3 7" xfId="1014" xr:uid="{FC631A2C-DE42-4B38-B613-BF42A951EB4E}"/>
    <cellStyle name="Normal 10 2 3 8" xfId="2536" xr:uid="{0BB3A4B3-41E5-4236-AE59-53506873E3ED}"/>
    <cellStyle name="Normal 10 2 4" xfId="52" xr:uid="{911C362C-C70B-4B9F-A251-C74DEC30A14A}"/>
    <cellStyle name="Normal 10 2 4 2" xfId="432" xr:uid="{9D914272-A3F1-4CAB-BF4E-88875A06B9FE}"/>
    <cellStyle name="Normal 10 2 4 2 2" xfId="482" xr:uid="{3594A06D-55FC-47F0-BD1E-32D1B4984CE3}"/>
    <cellStyle name="Normal 10 2 4 2 2 2" xfId="1015" xr:uid="{E077C369-DFE6-455B-82B9-370CF2E4B3CB}"/>
    <cellStyle name="Normal 10 2 4 2 2 2 2" xfId="1016" xr:uid="{A69D1F68-C046-44B2-B823-D147B28771FC}"/>
    <cellStyle name="Normal 10 2 4 2 2 3" xfId="1017" xr:uid="{A36CF2BE-AB86-4977-8606-43ADBA19094B}"/>
    <cellStyle name="Normal 10 2 4 2 2 4" xfId="2537" xr:uid="{301552D1-7325-42F5-8AD9-5C35D58D0350}"/>
    <cellStyle name="Normal 10 2 4 2 3" xfId="1018" xr:uid="{303E5CBB-CCCB-4FA7-8FF6-AF063E3FBAE1}"/>
    <cellStyle name="Normal 10 2 4 2 3 2" xfId="1019" xr:uid="{F4442A83-899C-42A4-9274-34B3019C3743}"/>
    <cellStyle name="Normal 10 2 4 2 4" xfId="1020" xr:uid="{41539FD0-A9E7-4A7F-A0A2-3B55FC73A6BB}"/>
    <cellStyle name="Normal 10 2 4 2 5" xfId="2538" xr:uid="{08736032-2BBD-4A73-B5F2-A2B70B1D7E2D}"/>
    <cellStyle name="Normal 10 2 4 3" xfId="483" xr:uid="{A0E23617-F500-4C45-AFF4-433CA6E9281B}"/>
    <cellStyle name="Normal 10 2 4 3 2" xfId="1021" xr:uid="{A599D85C-511E-43D4-84EB-97DA0DBB81A9}"/>
    <cellStyle name="Normal 10 2 4 3 2 2" xfId="1022" xr:uid="{E2B4489A-1B8B-49B6-9967-47CA60252B3A}"/>
    <cellStyle name="Normal 10 2 4 3 3" xfId="1023" xr:uid="{0E9B5AB6-D3B6-4DD9-A11C-6183BE367DEC}"/>
    <cellStyle name="Normal 10 2 4 3 4" xfId="2539" xr:uid="{EAAA5FCE-FB8F-4E06-9BE4-F1C22E5D8C93}"/>
    <cellStyle name="Normal 10 2 4 4" xfId="1024" xr:uid="{BA414477-C41A-4F0B-9702-1EAF3A283113}"/>
    <cellStyle name="Normal 10 2 4 4 2" xfId="1025" xr:uid="{4A701945-5361-40ED-9BA5-1DCA9AEB1B2F}"/>
    <cellStyle name="Normal 10 2 4 4 3" xfId="2540" xr:uid="{8534AA78-F676-4BD3-BE3D-0F970BB8EDCB}"/>
    <cellStyle name="Normal 10 2 4 4 4" xfId="2541" xr:uid="{C1C79BDE-7F8C-487D-AC82-1AFB3E373CDA}"/>
    <cellStyle name="Normal 10 2 4 5" xfId="1026" xr:uid="{D53A1243-BD11-4B31-9164-644AC6E35BDA}"/>
    <cellStyle name="Normal 10 2 4 6" xfId="2542" xr:uid="{C5C681D7-208B-44EF-9BAC-B2FE30C9B42B}"/>
    <cellStyle name="Normal 10 2 4 7" xfId="2543" xr:uid="{C58F8F79-D85B-4AA7-B008-D838C258E936}"/>
    <cellStyle name="Normal 10 2 5" xfId="248" xr:uid="{9A08C076-E97D-44DA-8D5C-73B41AFD4180}"/>
    <cellStyle name="Normal 10 2 5 2" xfId="484" xr:uid="{99AEF391-2299-489A-AFC7-1A8AA6EC60DC}"/>
    <cellStyle name="Normal 10 2 5 2 2" xfId="485" xr:uid="{362251AC-8B48-4419-BDFD-9951B606AE87}"/>
    <cellStyle name="Normal 10 2 5 2 2 2" xfId="1027" xr:uid="{4C7363B3-FD58-470B-8079-BA2293B95D54}"/>
    <cellStyle name="Normal 10 2 5 2 2 2 2" xfId="1028" xr:uid="{E5C9AD72-1180-4076-AAA8-00F817E91BFD}"/>
    <cellStyle name="Normal 10 2 5 2 2 3" xfId="1029" xr:uid="{8C8DBE60-11E8-4D3B-8FDD-0038ABE56DB0}"/>
    <cellStyle name="Normal 10 2 5 2 3" xfId="1030" xr:uid="{E5288FE0-54A7-45BC-A215-E536BE5B0F81}"/>
    <cellStyle name="Normal 10 2 5 2 3 2" xfId="1031" xr:uid="{971DB3E7-43A9-41FB-B530-7B2547389FCD}"/>
    <cellStyle name="Normal 10 2 5 2 4" xfId="1032" xr:uid="{10C210D4-431C-422B-ACC2-581BC97D9A6F}"/>
    <cellStyle name="Normal 10 2 5 3" xfId="486" xr:uid="{F01313AD-A951-46AB-8768-B963BE4FA774}"/>
    <cellStyle name="Normal 10 2 5 3 2" xfId="1033" xr:uid="{C7EA1E39-777F-4C6E-9C33-8F28C5E74BE2}"/>
    <cellStyle name="Normal 10 2 5 3 2 2" xfId="1034" xr:uid="{935F7CD9-690F-42ED-A6D3-7F6A097DB310}"/>
    <cellStyle name="Normal 10 2 5 3 3" xfId="1035" xr:uid="{32E0D927-7275-4CBF-97F9-80603A527528}"/>
    <cellStyle name="Normal 10 2 5 3 4" xfId="2544" xr:uid="{1AB1F225-3340-44FF-B3F7-C06FC5513335}"/>
    <cellStyle name="Normal 10 2 5 4" xfId="1036" xr:uid="{9E7CB366-0796-494B-B243-92B3837815CF}"/>
    <cellStyle name="Normal 10 2 5 4 2" xfId="1037" xr:uid="{5917F994-2C86-44BC-B183-88E31627E037}"/>
    <cellStyle name="Normal 10 2 5 5" xfId="1038" xr:uid="{FB3BEF1A-8E11-4D76-A419-F7E23BEEFE10}"/>
    <cellStyle name="Normal 10 2 5 6" xfId="2545" xr:uid="{EDCFFDB5-4979-4069-8179-7DD2BCD5D7D5}"/>
    <cellStyle name="Normal 10 2 6" xfId="249" xr:uid="{E791034D-A32A-4E46-A80A-5E0F9FD1AAFB}"/>
    <cellStyle name="Normal 10 2 6 2" xfId="487" xr:uid="{74E99D77-EADC-436D-9108-C64954630E0B}"/>
    <cellStyle name="Normal 10 2 6 2 2" xfId="1039" xr:uid="{80B3F8E8-F3A6-44E9-9F15-4D9286E2EF85}"/>
    <cellStyle name="Normal 10 2 6 2 2 2" xfId="1040" xr:uid="{BF76A1AD-B02F-438E-897C-B7175E023777}"/>
    <cellStyle name="Normal 10 2 6 2 3" xfId="1041" xr:uid="{0C18BF4D-8EC3-465C-9F43-F9A5B6CFC831}"/>
    <cellStyle name="Normal 10 2 6 2 4" xfId="2546" xr:uid="{5ABFDE9F-2192-4255-8758-56A75AE266A1}"/>
    <cellStyle name="Normal 10 2 6 3" xfId="1042" xr:uid="{5ACB1344-B241-4E59-B67D-026CC8FA3F27}"/>
    <cellStyle name="Normal 10 2 6 3 2" xfId="1043" xr:uid="{57759399-FF70-4673-9569-F5EC3602BCE5}"/>
    <cellStyle name="Normal 10 2 6 4" xfId="1044" xr:uid="{51E67FB0-0AF3-44F7-B6F0-9AC9EFCB9EBD}"/>
    <cellStyle name="Normal 10 2 6 5" xfId="2547" xr:uid="{B978E902-132F-4AED-8646-969425AE65D7}"/>
    <cellStyle name="Normal 10 2 7" xfId="488" xr:uid="{57B37251-BA5A-4B8D-A2FF-890199A8C023}"/>
    <cellStyle name="Normal 10 2 7 2" xfId="1045" xr:uid="{388D4229-426B-43E1-A04C-CDC458F91608}"/>
    <cellStyle name="Normal 10 2 7 2 2" xfId="1046" xr:uid="{C81D0AB3-A779-4781-A900-E45B4C2651F2}"/>
    <cellStyle name="Normal 10 2 7 2 3" xfId="4335" xr:uid="{1594D14B-C836-48EB-A18E-94A0CA581053}"/>
    <cellStyle name="Normal 10 2 7 3" xfId="1047" xr:uid="{944843C8-2452-4488-8B8D-54BA25E4AD65}"/>
    <cellStyle name="Normal 10 2 7 4" xfId="2548" xr:uid="{B4BB1C0A-E7CA-4983-B7DB-DD381E31E9A7}"/>
    <cellStyle name="Normal 10 2 7 4 2" xfId="4566" xr:uid="{E1FF1167-1DAB-481E-8A57-F68AF1757C46}"/>
    <cellStyle name="Normal 10 2 7 4 3" xfId="4681" xr:uid="{B4E092BF-B112-434B-86BB-7118FD0AB6D3}"/>
    <cellStyle name="Normal 10 2 7 4 4" xfId="4604" xr:uid="{8AEC0E39-0806-4819-A44E-5CD48CD26366}"/>
    <cellStyle name="Normal 10 2 8" xfId="1048" xr:uid="{62E6B0DD-6B95-4A65-BEFA-BD0DD68C4592}"/>
    <cellStyle name="Normal 10 2 8 2" xfId="1049" xr:uid="{9AA369CD-F1F2-4F1E-8621-6F0C6868DFA4}"/>
    <cellStyle name="Normal 10 2 8 3" xfId="2549" xr:uid="{C756AFAC-27E4-444C-9336-39357F12392B}"/>
    <cellStyle name="Normal 10 2 8 4" xfId="2550" xr:uid="{81FDFD24-2160-4A36-8BF2-1128EEBDCB2C}"/>
    <cellStyle name="Normal 10 2 9" xfId="1050" xr:uid="{5C2D6BA3-697F-47EC-9D47-7BEE72BD12E8}"/>
    <cellStyle name="Normal 10 3" xfId="53" xr:uid="{B52FC41C-45C9-4738-A997-BE0A6EF92677}"/>
    <cellStyle name="Normal 10 3 10" xfId="2551" xr:uid="{DBC79DCB-D5CF-44D2-9FAA-699387FCA79D}"/>
    <cellStyle name="Normal 10 3 11" xfId="2552" xr:uid="{C51419D5-8E5C-4A47-B717-ED2D533397C1}"/>
    <cellStyle name="Normal 10 3 2" xfId="54" xr:uid="{05AB5559-5FE4-4BB3-92BE-D4322368574D}"/>
    <cellStyle name="Normal 10 3 2 2" xfId="55" xr:uid="{EF1FCA7F-18CE-4D24-8C0F-6A663D35E300}"/>
    <cellStyle name="Normal 10 3 2 2 2" xfId="250" xr:uid="{0127D57C-9681-4472-A9AB-2E96FF9509CA}"/>
    <cellStyle name="Normal 10 3 2 2 2 2" xfId="489" xr:uid="{728A9C1F-2089-40BD-81AC-BE5159BF527E}"/>
    <cellStyle name="Normal 10 3 2 2 2 2 2" xfId="1051" xr:uid="{8A0DA64A-E124-4DD8-AACA-F56AB0B118DF}"/>
    <cellStyle name="Normal 10 3 2 2 2 2 2 2" xfId="1052" xr:uid="{8D123456-ADCC-4C66-BFBF-578AC8DE1307}"/>
    <cellStyle name="Normal 10 3 2 2 2 2 3" xfId="1053" xr:uid="{09940F6C-3A22-4311-8D87-606C3EAA3F59}"/>
    <cellStyle name="Normal 10 3 2 2 2 2 4" xfId="2553" xr:uid="{436DBB7F-0D90-4F8D-B7D6-CC73C83DA930}"/>
    <cellStyle name="Normal 10 3 2 2 2 3" xfId="1054" xr:uid="{DE41E7AD-96E4-4C24-8D63-8B38DB151709}"/>
    <cellStyle name="Normal 10 3 2 2 2 3 2" xfId="1055" xr:uid="{F2B8EE42-E8CB-4D53-8493-BDEBE47E3103}"/>
    <cellStyle name="Normal 10 3 2 2 2 3 3" xfId="2554" xr:uid="{6D01B3A6-D2B1-4DB5-A58E-0FAED91B851E}"/>
    <cellStyle name="Normal 10 3 2 2 2 3 4" xfId="2555" xr:uid="{C493EB30-88A6-48A1-8BD0-850F5DC60A6D}"/>
    <cellStyle name="Normal 10 3 2 2 2 4" xfId="1056" xr:uid="{2DB81F7A-FDCF-4229-835F-B7732A261226}"/>
    <cellStyle name="Normal 10 3 2 2 2 5" xfId="2556" xr:uid="{FA297982-E13E-4001-AE14-67A3090BF9C5}"/>
    <cellStyle name="Normal 10 3 2 2 2 6" xfId="2557" xr:uid="{F30C94B2-9C80-42A7-979A-79D9E5AAEA37}"/>
    <cellStyle name="Normal 10 3 2 2 3" xfId="490" xr:uid="{46DE3ABA-3CD5-43CE-9747-D37225914DCD}"/>
    <cellStyle name="Normal 10 3 2 2 3 2" xfId="1057" xr:uid="{67D45EC6-ACAA-4BD3-9334-72BC7DF1EC79}"/>
    <cellStyle name="Normal 10 3 2 2 3 2 2" xfId="1058" xr:uid="{A122E9CC-1AA5-4CF2-8DCE-C71646077568}"/>
    <cellStyle name="Normal 10 3 2 2 3 2 3" xfId="2558" xr:uid="{5F2DB096-C74E-45F6-8BF7-BE36325D420A}"/>
    <cellStyle name="Normal 10 3 2 2 3 2 4" xfId="2559" xr:uid="{AD6AC58A-922A-4BE2-897F-7C1699BC2CF0}"/>
    <cellStyle name="Normal 10 3 2 2 3 3" xfId="1059" xr:uid="{3CE38B06-6BC7-4916-ABDC-9CEC6D1BAE72}"/>
    <cellStyle name="Normal 10 3 2 2 3 4" xfId="2560" xr:uid="{C539685D-17BF-4FAC-BE2A-8E35F97345D8}"/>
    <cellStyle name="Normal 10 3 2 2 3 5" xfId="2561" xr:uid="{A7C6557B-7462-4894-AF2C-DEAA316D35B2}"/>
    <cellStyle name="Normal 10 3 2 2 4" xfId="1060" xr:uid="{04433645-91DC-414F-A152-260A6C22E9FB}"/>
    <cellStyle name="Normal 10 3 2 2 4 2" xfId="1061" xr:uid="{3442C785-B32C-4FA6-923A-588C3540C95D}"/>
    <cellStyle name="Normal 10 3 2 2 4 3" xfId="2562" xr:uid="{A0CCDC31-9D15-465F-B29E-2693AF902B96}"/>
    <cellStyle name="Normal 10 3 2 2 4 4" xfId="2563" xr:uid="{C0B25509-0CFA-4D88-AB4D-4B41C007D048}"/>
    <cellStyle name="Normal 10 3 2 2 5" xfId="1062" xr:uid="{3ECC575E-267B-4D01-815F-D30E49207C9D}"/>
    <cellStyle name="Normal 10 3 2 2 5 2" xfId="2564" xr:uid="{845EDED8-BD26-49C9-B334-77CAAE0F1AB5}"/>
    <cellStyle name="Normal 10 3 2 2 5 3" xfId="2565" xr:uid="{678F2239-8846-4AEB-AF09-4B014CCDC12B}"/>
    <cellStyle name="Normal 10 3 2 2 5 4" xfId="2566" xr:uid="{F64949E2-012F-41BF-BAFC-07BE849CE8D1}"/>
    <cellStyle name="Normal 10 3 2 2 6" xfId="2567" xr:uid="{E8E10D06-D568-40E4-B917-EDC51688421B}"/>
    <cellStyle name="Normal 10 3 2 2 7" xfId="2568" xr:uid="{6A248ABA-5CE4-401B-A6E1-A07160D0914B}"/>
    <cellStyle name="Normal 10 3 2 2 8" xfId="2569" xr:uid="{895F5C7D-A2C4-446D-82A9-4EF2C8C2A566}"/>
    <cellStyle name="Normal 10 3 2 3" xfId="251" xr:uid="{6D801C85-9A94-4F00-A99F-A7F083257527}"/>
    <cellStyle name="Normal 10 3 2 3 2" xfId="491" xr:uid="{07B940CF-E3E8-42BE-9230-44232DAB2F10}"/>
    <cellStyle name="Normal 10 3 2 3 2 2" xfId="492" xr:uid="{405AB9D8-B8AC-45D8-8115-75DDF47840AE}"/>
    <cellStyle name="Normal 10 3 2 3 2 2 2" xfId="1063" xr:uid="{0A103575-F249-453E-82B8-C9BE033F760E}"/>
    <cellStyle name="Normal 10 3 2 3 2 2 2 2" xfId="1064" xr:uid="{EB9E143F-E91A-453B-AA0B-7945954899F3}"/>
    <cellStyle name="Normal 10 3 2 3 2 2 3" xfId="1065" xr:uid="{C055DFD7-1117-4EC7-B3F0-BDB0CA67BBE1}"/>
    <cellStyle name="Normal 10 3 2 3 2 3" xfId="1066" xr:uid="{F5FC7842-DE0B-46AB-8C35-09560BF86ED0}"/>
    <cellStyle name="Normal 10 3 2 3 2 3 2" xfId="1067" xr:uid="{DDA39E11-F16E-4C1D-BF3A-9C5E71911D83}"/>
    <cellStyle name="Normal 10 3 2 3 2 4" xfId="1068" xr:uid="{3B013E86-C845-49BB-BDDA-3BF315FE1778}"/>
    <cellStyle name="Normal 10 3 2 3 3" xfId="493" xr:uid="{0E490D49-B6FD-4920-810C-21B42A29BB28}"/>
    <cellStyle name="Normal 10 3 2 3 3 2" xfId="1069" xr:uid="{0DCD042E-4EE2-4226-95DC-CEBFE3078CE6}"/>
    <cellStyle name="Normal 10 3 2 3 3 2 2" xfId="1070" xr:uid="{D827C3C1-E46D-4FD2-A425-D7B78BFDBC60}"/>
    <cellStyle name="Normal 10 3 2 3 3 3" xfId="1071" xr:uid="{42FDE61E-05B9-427D-B635-9E50AC46EA84}"/>
    <cellStyle name="Normal 10 3 2 3 3 4" xfId="2570" xr:uid="{5A86816C-438B-4024-8C60-548E269D2336}"/>
    <cellStyle name="Normal 10 3 2 3 4" xfId="1072" xr:uid="{DC29D4C8-A4BC-4557-AD6A-050C42AA032E}"/>
    <cellStyle name="Normal 10 3 2 3 4 2" xfId="1073" xr:uid="{511734F4-74C0-48CF-AE47-7C3F872BD621}"/>
    <cellStyle name="Normal 10 3 2 3 5" xfId="1074" xr:uid="{6CF4A0EC-7B2D-4914-9DD1-56CA4444FA17}"/>
    <cellStyle name="Normal 10 3 2 3 6" xfId="2571" xr:uid="{D9CED60D-E17C-40FD-8907-8AE09A057247}"/>
    <cellStyle name="Normal 10 3 2 4" xfId="252" xr:uid="{4FD8E13A-D51F-4C4A-8248-3B4C2E877C2B}"/>
    <cellStyle name="Normal 10 3 2 4 2" xfId="494" xr:uid="{0CEC7717-C2BF-436E-82A6-EF97CD58CF6D}"/>
    <cellStyle name="Normal 10 3 2 4 2 2" xfId="1075" xr:uid="{94B13564-D484-41B3-95E0-4BA78D2B5D3F}"/>
    <cellStyle name="Normal 10 3 2 4 2 2 2" xfId="1076" xr:uid="{A26AB9E1-1D50-4300-BCA7-8A99D80D14B8}"/>
    <cellStyle name="Normal 10 3 2 4 2 3" xfId="1077" xr:uid="{5F4D3F6F-7C7E-4939-939B-4CF06A278813}"/>
    <cellStyle name="Normal 10 3 2 4 2 4" xfId="2572" xr:uid="{4273CD0E-64A8-46B5-9755-F688FCABCE0A}"/>
    <cellStyle name="Normal 10 3 2 4 3" xfId="1078" xr:uid="{892433E5-EF71-4BA3-9271-8D532124E804}"/>
    <cellStyle name="Normal 10 3 2 4 3 2" xfId="1079" xr:uid="{7B3C6531-3127-4ABD-A660-AB205ECA0469}"/>
    <cellStyle name="Normal 10 3 2 4 4" xfId="1080" xr:uid="{DE1B03A4-D046-4B4D-ABE7-EED1F25FDB5A}"/>
    <cellStyle name="Normal 10 3 2 4 5" xfId="2573" xr:uid="{7B7EFD56-ED6D-4D6D-822A-63CE2CA3DA4B}"/>
    <cellStyle name="Normal 10 3 2 5" xfId="254" xr:uid="{D93F1CD8-D791-4625-8978-3B7BA3812370}"/>
    <cellStyle name="Normal 10 3 2 5 2" xfId="1081" xr:uid="{08974D2E-3D2D-4549-A315-C6A852ABEF71}"/>
    <cellStyle name="Normal 10 3 2 5 2 2" xfId="1082" xr:uid="{045C7059-4488-411A-81FB-7F3660FC5FEC}"/>
    <cellStyle name="Normal 10 3 2 5 3" xfId="1083" xr:uid="{E99EB7BE-0959-48F3-B45C-F0615530C167}"/>
    <cellStyle name="Normal 10 3 2 5 4" xfId="2574" xr:uid="{EC8FB753-EBB3-4503-B38F-58630912EC84}"/>
    <cellStyle name="Normal 10 3 2 6" xfId="1084" xr:uid="{E67BF5FF-E9DF-4936-AD3B-FBF9A4C586EA}"/>
    <cellStyle name="Normal 10 3 2 6 2" xfId="1085" xr:uid="{BBDEB590-4665-4FAB-A9C2-F55F292E3AA1}"/>
    <cellStyle name="Normal 10 3 2 6 3" xfId="2575" xr:uid="{28DFCEE8-ED8C-4962-B6FD-0225E18EE2DB}"/>
    <cellStyle name="Normal 10 3 2 6 4" xfId="2576" xr:uid="{DB831187-5C04-447F-B3E1-F092F963B43E}"/>
    <cellStyle name="Normal 10 3 2 7" xfId="1086" xr:uid="{1FD0BC82-1E4A-4645-885A-E1D0FF4B90AC}"/>
    <cellStyle name="Normal 10 3 2 8" xfId="2577" xr:uid="{055FD4AA-C751-419C-9AD9-6B06E3A7255A}"/>
    <cellStyle name="Normal 10 3 2 9" xfId="2578" xr:uid="{89D3AA94-B927-4D38-8032-C4B7D35858FF}"/>
    <cellStyle name="Normal 10 3 3" xfId="56" xr:uid="{F8CDFE04-1711-477D-8D11-B0F7FCDAC455}"/>
    <cellStyle name="Normal 10 3 3 2" xfId="57" xr:uid="{B7554F97-2B8A-497A-8EFF-730759223150}"/>
    <cellStyle name="Normal 10 3 3 2 2" xfId="495" xr:uid="{B777DFCF-6B5E-46BA-8D42-EA5BDAA87291}"/>
    <cellStyle name="Normal 10 3 3 2 2 2" xfId="1087" xr:uid="{D1DE581D-53CC-4DF9-8CE2-A56B084D4B5F}"/>
    <cellStyle name="Normal 10 3 3 2 2 2 2" xfId="1088" xr:uid="{F0F61178-9955-4697-BC47-169D12677C1B}"/>
    <cellStyle name="Normal 10 3 3 2 2 2 2 2" xfId="4448" xr:uid="{A8567BA5-EA2C-45BA-B515-AB50B37E1A38}"/>
    <cellStyle name="Normal 10 3 3 2 2 2 3" xfId="4449" xr:uid="{3B1E92B2-281F-4950-A80A-0E3759F47097}"/>
    <cellStyle name="Normal 10 3 3 2 2 3" xfId="1089" xr:uid="{1A1C86D9-C861-4A0B-A1BF-2AFB7B6EF829}"/>
    <cellStyle name="Normal 10 3 3 2 2 3 2" xfId="4450" xr:uid="{D303DB3A-A57D-4A33-A68E-43C054B62534}"/>
    <cellStyle name="Normal 10 3 3 2 2 4" xfId="2579" xr:uid="{867AACEC-FDAE-4CBC-9DCA-F7E2E9AC3E10}"/>
    <cellStyle name="Normal 10 3 3 2 3" xfId="1090" xr:uid="{A78A9AB2-08A6-41C1-9430-C028E4CE2B3A}"/>
    <cellStyle name="Normal 10 3 3 2 3 2" xfId="1091" xr:uid="{0668D2F3-D9A7-431C-B92B-39ADBD28648E}"/>
    <cellStyle name="Normal 10 3 3 2 3 2 2" xfId="4451" xr:uid="{EB3BC512-D4EF-48D0-AA00-236898AD2868}"/>
    <cellStyle name="Normal 10 3 3 2 3 3" xfId="2580" xr:uid="{9E01A409-F05F-4750-B2A8-BB1358CA78D7}"/>
    <cellStyle name="Normal 10 3 3 2 3 4" xfId="2581" xr:uid="{C5DD0ADC-4C56-4555-B81F-D654228FDA9E}"/>
    <cellStyle name="Normal 10 3 3 2 4" xfId="1092" xr:uid="{FDBC1E5C-17CB-4F95-93D8-8FDF8E04E876}"/>
    <cellStyle name="Normal 10 3 3 2 4 2" xfId="4452" xr:uid="{06606EB5-670A-4FA5-818C-A7F66185EFA4}"/>
    <cellStyle name="Normal 10 3 3 2 5" xfId="2582" xr:uid="{A4C6A408-0BA2-4513-9D21-1047E9D72697}"/>
    <cellStyle name="Normal 10 3 3 2 6" xfId="2583" xr:uid="{2A6E82C4-9842-4FE4-8CBE-E761CA60FC2B}"/>
    <cellStyle name="Normal 10 3 3 3" xfId="255" xr:uid="{B48DF6F4-1B26-423F-A51D-7EDF4440EFAB}"/>
    <cellStyle name="Normal 10 3 3 3 2" xfId="1093" xr:uid="{BCB0CCBB-3395-49F7-8BE7-5456F0429597}"/>
    <cellStyle name="Normal 10 3 3 3 2 2" xfId="1094" xr:uid="{F494F864-3B3A-4DCD-92FE-03474537321B}"/>
    <cellStyle name="Normal 10 3 3 3 2 2 2" xfId="4453" xr:uid="{30301ED6-37BD-4D5B-AC44-8AC8A0397713}"/>
    <cellStyle name="Normal 10 3 3 3 2 3" xfId="2584" xr:uid="{5FB9332D-50EF-498E-B539-932D4C2F3580}"/>
    <cellStyle name="Normal 10 3 3 3 2 4" xfId="2585" xr:uid="{92459455-F5F9-4D2D-96F2-8F21CAF0E11C}"/>
    <cellStyle name="Normal 10 3 3 3 3" xfId="1095" xr:uid="{CA6C7AAE-0E58-446B-BC5C-0090FDDB8BA6}"/>
    <cellStyle name="Normal 10 3 3 3 3 2" xfId="4454" xr:uid="{C29BB173-13EB-4C97-9082-CFEFAB35B94A}"/>
    <cellStyle name="Normal 10 3 3 3 4" xfId="2586" xr:uid="{EA5040B4-EEF5-41AA-81CE-3FCDAEEF50BA}"/>
    <cellStyle name="Normal 10 3 3 3 5" xfId="2587" xr:uid="{44260BCF-937F-401C-B998-C35E1E754DD3}"/>
    <cellStyle name="Normal 10 3 3 4" xfId="1096" xr:uid="{313A98EE-882D-422A-9232-EFE9087B98C7}"/>
    <cellStyle name="Normal 10 3 3 4 2" xfId="1097" xr:uid="{C3BFF384-C117-4489-8D10-AFB9B025C977}"/>
    <cellStyle name="Normal 10 3 3 4 2 2" xfId="4455" xr:uid="{1D239183-BEDE-4B42-894B-7954880042C4}"/>
    <cellStyle name="Normal 10 3 3 4 3" xfId="2588" xr:uid="{6FF01342-3940-494C-85F4-7D75FD2DF382}"/>
    <cellStyle name="Normal 10 3 3 4 4" xfId="2589" xr:uid="{D2E7B25F-A197-40F0-8A9B-318E4B7DF696}"/>
    <cellStyle name="Normal 10 3 3 5" xfId="1098" xr:uid="{2469430A-AC58-457F-9FCD-E7C0A49F3A4C}"/>
    <cellStyle name="Normal 10 3 3 5 2" xfId="2590" xr:uid="{20B2D911-F8A0-4FF3-91ED-09BDD8C68F95}"/>
    <cellStyle name="Normal 10 3 3 5 3" xfId="2591" xr:uid="{0D9CC95A-D1CF-4EB6-94AF-00B883F193B9}"/>
    <cellStyle name="Normal 10 3 3 5 4" xfId="2592" xr:uid="{887E415D-3236-44BE-9AD1-72146476D1C9}"/>
    <cellStyle name="Normal 10 3 3 6" xfId="2593" xr:uid="{289CCBF0-73AB-48BA-BEED-EB6B9FBD174E}"/>
    <cellStyle name="Normal 10 3 3 7" xfId="2594" xr:uid="{7FC7BD29-2F3F-4145-B06B-56399062986D}"/>
    <cellStyle name="Normal 10 3 3 8" xfId="2595" xr:uid="{86751394-0669-4805-9EAE-96B53C9CFA58}"/>
    <cellStyle name="Normal 10 3 4" xfId="58" xr:uid="{00B5ACA0-4C9C-413E-9292-799DB8556A68}"/>
    <cellStyle name="Normal 10 3 4 2" xfId="496" xr:uid="{B9155387-FAB1-46B4-A9B6-01B9B25D733E}"/>
    <cellStyle name="Normal 10 3 4 2 2" xfId="497" xr:uid="{FA5F35CB-FF1E-4A1A-B2DD-CCDD141C531E}"/>
    <cellStyle name="Normal 10 3 4 2 2 2" xfId="1099" xr:uid="{78CC34E7-F1B4-4879-AD8C-44A007002CBA}"/>
    <cellStyle name="Normal 10 3 4 2 2 2 2" xfId="1100" xr:uid="{1C64742F-CA82-4E3B-949C-5D862548C4D5}"/>
    <cellStyle name="Normal 10 3 4 2 2 3" xfId="1101" xr:uid="{D47903DE-3399-4E02-8523-54FDAD85294C}"/>
    <cellStyle name="Normal 10 3 4 2 2 4" xfId="2596" xr:uid="{214720CE-23F9-4975-8E48-C9D49445B10A}"/>
    <cellStyle name="Normal 10 3 4 2 3" xfId="1102" xr:uid="{3994F80D-E7BC-47C3-9905-0C71E3DBCCD8}"/>
    <cellStyle name="Normal 10 3 4 2 3 2" xfId="1103" xr:uid="{DB08EC1C-AF66-43CD-9BB2-8E6FAF85AE45}"/>
    <cellStyle name="Normal 10 3 4 2 4" xfId="1104" xr:uid="{9B3C6D95-D773-4978-B17C-A5B16DF78F79}"/>
    <cellStyle name="Normal 10 3 4 2 5" xfId="2597" xr:uid="{B64312F5-216F-412E-9124-6460C17ED865}"/>
    <cellStyle name="Normal 10 3 4 3" xfId="498" xr:uid="{58D5CFBD-E1B1-480B-9C5F-8DD17EADA875}"/>
    <cellStyle name="Normal 10 3 4 3 2" xfId="1105" xr:uid="{2C537CD6-8388-42C3-9615-232E420CF60D}"/>
    <cellStyle name="Normal 10 3 4 3 2 2" xfId="1106" xr:uid="{020726C8-5A30-4C92-8588-E7F0746565B5}"/>
    <cellStyle name="Normal 10 3 4 3 3" xfId="1107" xr:uid="{706F4773-D6EF-4EB1-B84C-EDF854C969DD}"/>
    <cellStyle name="Normal 10 3 4 3 4" xfId="2598" xr:uid="{6C96FDAE-9E29-4472-B300-9B282BD93A18}"/>
    <cellStyle name="Normal 10 3 4 4" xfId="1108" xr:uid="{A7A9FB96-2F99-40CA-A5E4-DD9E6D343DB1}"/>
    <cellStyle name="Normal 10 3 4 4 2" xfId="1109" xr:uid="{BAA4446B-ACAC-4CAA-A856-3CBC665EF605}"/>
    <cellStyle name="Normal 10 3 4 4 3" xfId="2599" xr:uid="{A21E008A-EBE4-4899-9121-0D8DD32A68DD}"/>
    <cellStyle name="Normal 10 3 4 4 4" xfId="2600" xr:uid="{20E20CE1-8CF1-421A-98BF-7902CA386CDF}"/>
    <cellStyle name="Normal 10 3 4 5" xfId="1110" xr:uid="{105992C5-EE1D-4500-BA94-871FB711A650}"/>
    <cellStyle name="Normal 10 3 4 6" xfId="2601" xr:uid="{518D95EC-0C8C-4CF0-9C4F-5626DD9373B4}"/>
    <cellStyle name="Normal 10 3 4 7" xfId="2602" xr:uid="{7A695F7B-5EBD-49EB-82C9-7FE077171C52}"/>
    <cellStyle name="Normal 10 3 5" xfId="256" xr:uid="{0EB3F10D-3EDA-4151-9CF4-CB40CEF6C8DC}"/>
    <cellStyle name="Normal 10 3 5 2" xfId="499" xr:uid="{E48371E8-4F15-4870-9ED8-507AF364CAEB}"/>
    <cellStyle name="Normal 10 3 5 2 2" xfId="1111" xr:uid="{5041BDC0-99AE-422F-84F5-07565910380C}"/>
    <cellStyle name="Normal 10 3 5 2 2 2" xfId="1112" xr:uid="{231C108E-CDB7-401F-940C-5432428309BB}"/>
    <cellStyle name="Normal 10 3 5 2 3" xfId="1113" xr:uid="{EEA593B6-0E7E-4D9D-819C-3DABB64F6F5D}"/>
    <cellStyle name="Normal 10 3 5 2 4" xfId="2603" xr:uid="{EBB22811-36C2-40A5-BD4F-3F8727BA6CEE}"/>
    <cellStyle name="Normal 10 3 5 3" xfId="1114" xr:uid="{D53509FB-83D7-4E17-BF1F-58D097BDFDCE}"/>
    <cellStyle name="Normal 10 3 5 3 2" xfId="1115" xr:uid="{2A908193-AF2F-4EBD-8C37-634C8DF0F1E8}"/>
    <cellStyle name="Normal 10 3 5 3 3" xfId="2604" xr:uid="{30E31E61-95E3-4515-865E-0427E6B6C174}"/>
    <cellStyle name="Normal 10 3 5 3 4" xfId="2605" xr:uid="{9E4545E1-61CF-41B4-AA50-5BDD51FC06C1}"/>
    <cellStyle name="Normal 10 3 5 4" xfId="1116" xr:uid="{D0A33C9E-90D3-4292-B4B9-D9A4C216E400}"/>
    <cellStyle name="Normal 10 3 5 5" xfId="2606" xr:uid="{6C867526-7688-4D6D-829C-5E7B1713A4A2}"/>
    <cellStyle name="Normal 10 3 5 6" xfId="2607" xr:uid="{E32B6D46-E796-4D7C-8766-F2271B8AE920}"/>
    <cellStyle name="Normal 10 3 6" xfId="257" xr:uid="{97423106-0A10-4821-ACEA-A9CC35AE7623}"/>
    <cellStyle name="Normal 10 3 6 2" xfId="1117" xr:uid="{4606295B-9900-433A-9F89-EBF514DE5E96}"/>
    <cellStyle name="Normal 10 3 6 2 2" xfId="1118" xr:uid="{45653E51-B99B-46BC-8AC5-9E3FC0C19D7C}"/>
    <cellStyle name="Normal 10 3 6 2 3" xfId="2608" xr:uid="{F62B2806-BA87-419B-BD40-3DF00E215D57}"/>
    <cellStyle name="Normal 10 3 6 2 4" xfId="2609" xr:uid="{6421782B-39EF-4FF6-ACD0-D0246C2DB694}"/>
    <cellStyle name="Normal 10 3 6 3" xfId="1119" xr:uid="{296CB8C8-4089-4495-B277-3CEAF2060EEE}"/>
    <cellStyle name="Normal 10 3 6 4" xfId="2610" xr:uid="{614759D0-1D3A-4CE2-B0E9-4D45CDF93F67}"/>
    <cellStyle name="Normal 10 3 6 5" xfId="2611" xr:uid="{E9921CDC-4934-4592-A8B2-548AEF762FC6}"/>
    <cellStyle name="Normal 10 3 7" xfId="1120" xr:uid="{94ACAC51-8D20-4BD1-B77C-7D16975D1E95}"/>
    <cellStyle name="Normal 10 3 7 2" xfId="1121" xr:uid="{A5136008-3A4D-48DF-8BDB-9A31F2533FA1}"/>
    <cellStyle name="Normal 10 3 7 3" xfId="2612" xr:uid="{63108441-C469-48BE-B47D-C531AFCA8122}"/>
    <cellStyle name="Normal 10 3 7 4" xfId="2613" xr:uid="{F27A77B7-9F73-48A6-BD14-D9F1176C9F9B}"/>
    <cellStyle name="Normal 10 3 8" xfId="1122" xr:uid="{D4BDA658-B06B-4A11-9C1F-681BFCE2A9CD}"/>
    <cellStyle name="Normal 10 3 8 2" xfId="2614" xr:uid="{8445E1E7-28D6-4667-94A0-6EB63B9017EE}"/>
    <cellStyle name="Normal 10 3 8 3" xfId="2615" xr:uid="{E6CE6D39-1899-459C-ABFD-A0B565FCD6AE}"/>
    <cellStyle name="Normal 10 3 8 4" xfId="2616" xr:uid="{EC9D9B22-C80A-4C1B-AF2F-93B6A46EAD4A}"/>
    <cellStyle name="Normal 10 3 9" xfId="2617" xr:uid="{C1AD2ABC-2864-4B07-9BBD-360D677F0BF5}"/>
    <cellStyle name="Normal 10 4" xfId="59" xr:uid="{7D5BAC9D-BD93-4159-87D4-030D5E0E8D4A}"/>
    <cellStyle name="Normal 10 4 10" xfId="2618" xr:uid="{C3EFE2C3-8717-4CA5-8A57-174711ED7EE2}"/>
    <cellStyle name="Normal 10 4 11" xfId="2619" xr:uid="{85A601D4-E4B8-40FB-8625-9D895AF12C12}"/>
    <cellStyle name="Normal 10 4 2" xfId="60" xr:uid="{6460FA5C-02F3-4DF9-949B-354B6DA5A73D}"/>
    <cellStyle name="Normal 10 4 2 2" xfId="258" xr:uid="{01B741CD-3A03-446A-A876-499B4F109420}"/>
    <cellStyle name="Normal 10 4 2 2 2" xfId="500" xr:uid="{604BF034-B0B0-431F-9332-ECA8CCD94901}"/>
    <cellStyle name="Normal 10 4 2 2 2 2" xfId="501" xr:uid="{C08ECD2B-6668-4A4F-9741-F4BE56D644C2}"/>
    <cellStyle name="Normal 10 4 2 2 2 2 2" xfId="1123" xr:uid="{94721DEC-7C3C-4995-A27B-33E6AB906ACC}"/>
    <cellStyle name="Normal 10 4 2 2 2 2 3" xfId="2620" xr:uid="{E412618D-4578-4954-B059-36773B405772}"/>
    <cellStyle name="Normal 10 4 2 2 2 2 4" xfId="2621" xr:uid="{209ED9A5-91F9-43DC-AA95-8E5338699F7B}"/>
    <cellStyle name="Normal 10 4 2 2 2 3" xfId="1124" xr:uid="{718F5100-A099-4FF4-A791-4E5411CA7040}"/>
    <cellStyle name="Normal 10 4 2 2 2 3 2" xfId="2622" xr:uid="{0579459A-9669-4335-9024-A5F0DF597899}"/>
    <cellStyle name="Normal 10 4 2 2 2 3 3" xfId="2623" xr:uid="{C35B8B87-FB8A-463D-913C-772DE020CA27}"/>
    <cellStyle name="Normal 10 4 2 2 2 3 4" xfId="2624" xr:uid="{3FFD9832-99C5-4D84-ADA7-C0E24D8C5448}"/>
    <cellStyle name="Normal 10 4 2 2 2 4" xfId="2625" xr:uid="{7FA83782-B1D2-4F3F-AD78-E25224D04990}"/>
    <cellStyle name="Normal 10 4 2 2 2 5" xfId="2626" xr:uid="{C3396BF2-51F3-4297-95AF-0AE69368B6FF}"/>
    <cellStyle name="Normal 10 4 2 2 2 6" xfId="2627" xr:uid="{EB73F723-6387-4DE0-92A1-8EDA1DECBFE1}"/>
    <cellStyle name="Normal 10 4 2 2 3" xfId="502" xr:uid="{B1907E59-4948-4B2D-9507-AECE19A155DB}"/>
    <cellStyle name="Normal 10 4 2 2 3 2" xfId="1125" xr:uid="{27619E67-D401-41F7-9DC5-19024BD55592}"/>
    <cellStyle name="Normal 10 4 2 2 3 2 2" xfId="2628" xr:uid="{184F8A9C-9FC5-4052-894F-2FC17E7FBE65}"/>
    <cellStyle name="Normal 10 4 2 2 3 2 3" xfId="2629" xr:uid="{3EE9B9F2-103C-439C-830A-ED40ED971D4F}"/>
    <cellStyle name="Normal 10 4 2 2 3 2 4" xfId="2630" xr:uid="{018D7AAB-2B10-4662-93E1-1CD30621FB87}"/>
    <cellStyle name="Normal 10 4 2 2 3 3" xfId="2631" xr:uid="{928EBF32-BD03-447F-93EF-787BB67B66CD}"/>
    <cellStyle name="Normal 10 4 2 2 3 4" xfId="2632" xr:uid="{CE7B42F4-B778-49F3-9229-8A85D69EA302}"/>
    <cellStyle name="Normal 10 4 2 2 3 5" xfId="2633" xr:uid="{BBA8EAD7-6C1D-4646-882D-A461E50EA489}"/>
    <cellStyle name="Normal 10 4 2 2 4" xfId="1126" xr:uid="{BA55A057-25DD-4A01-B9FB-36D2B9BC8070}"/>
    <cellStyle name="Normal 10 4 2 2 4 2" xfId="2634" xr:uid="{58F5D6D8-2EE1-43B8-9C20-A4E0B4655469}"/>
    <cellStyle name="Normal 10 4 2 2 4 3" xfId="2635" xr:uid="{CCEB0F98-4044-43F8-AE2C-C0D4DC0C5BE8}"/>
    <cellStyle name="Normal 10 4 2 2 4 4" xfId="2636" xr:uid="{9FE94736-F204-4F7E-A038-B844467332C4}"/>
    <cellStyle name="Normal 10 4 2 2 5" xfId="2637" xr:uid="{27DF4CE1-64AC-4F3B-B273-B6B89D1FE7FA}"/>
    <cellStyle name="Normal 10 4 2 2 5 2" xfId="2638" xr:uid="{80D08FC1-31C2-47A4-8DC0-8211AA509BA9}"/>
    <cellStyle name="Normal 10 4 2 2 5 3" xfId="2639" xr:uid="{4D0362A2-33EE-410A-A2E2-7F4E58FC1A62}"/>
    <cellStyle name="Normal 10 4 2 2 5 4" xfId="2640" xr:uid="{A9582393-168F-466F-BCAF-9F4B8BE2066D}"/>
    <cellStyle name="Normal 10 4 2 2 6" xfId="2641" xr:uid="{1FC83E1B-FBC3-42CF-ADD8-1171C95938F2}"/>
    <cellStyle name="Normal 10 4 2 2 7" xfId="2642" xr:uid="{02E17234-FB58-4864-93FA-A633F1117B63}"/>
    <cellStyle name="Normal 10 4 2 2 8" xfId="2643" xr:uid="{8A2D70CD-7B13-4F64-B016-2854EBA7634F}"/>
    <cellStyle name="Normal 10 4 2 3" xfId="503" xr:uid="{75B319C6-6CC2-44D4-8B2F-95B420D7ABE5}"/>
    <cellStyle name="Normal 10 4 2 3 2" xfId="504" xr:uid="{AB3D53B5-B4BD-41B1-9A7A-2E6E4526967E}"/>
    <cellStyle name="Normal 10 4 2 3 2 2" xfId="505" xr:uid="{BA83A633-84E5-4312-B25F-62B6BA81B45E}"/>
    <cellStyle name="Normal 10 4 2 3 2 3" xfId="2644" xr:uid="{98CC7DE1-5E6D-4AE5-9301-E6DACBE44E74}"/>
    <cellStyle name="Normal 10 4 2 3 2 4" xfId="2645" xr:uid="{882AC3B8-2A47-4C17-8D8D-C7D8976A1FAA}"/>
    <cellStyle name="Normal 10 4 2 3 3" xfId="506" xr:uid="{80A0B58B-1DEA-494B-8625-C9FE514DA58A}"/>
    <cellStyle name="Normal 10 4 2 3 3 2" xfId="2646" xr:uid="{25903112-9AB0-424F-AB21-61407C82DF34}"/>
    <cellStyle name="Normal 10 4 2 3 3 3" xfId="2647" xr:uid="{DCEDE1B2-98B8-419F-9EC6-A11C70D6E46B}"/>
    <cellStyle name="Normal 10 4 2 3 3 4" xfId="2648" xr:uid="{17F25E3F-04B7-4A59-8ED5-61EE877B9072}"/>
    <cellStyle name="Normal 10 4 2 3 4" xfId="2649" xr:uid="{E35520C3-26C3-4E83-B33A-6A1BA0213709}"/>
    <cellStyle name="Normal 10 4 2 3 5" xfId="2650" xr:uid="{45DB627F-3E7E-44A3-A910-4D639C66176B}"/>
    <cellStyle name="Normal 10 4 2 3 6" xfId="2651" xr:uid="{054A1F82-354F-4AB0-8961-354945BCD290}"/>
    <cellStyle name="Normal 10 4 2 4" xfId="507" xr:uid="{B529F403-C470-4062-BD79-DF8CA58A2735}"/>
    <cellStyle name="Normal 10 4 2 4 2" xfId="508" xr:uid="{65DA51E9-CA38-4F41-840C-0EEC40C838DA}"/>
    <cellStyle name="Normal 10 4 2 4 2 2" xfId="2652" xr:uid="{16886849-A353-475A-8019-3005FD12A734}"/>
    <cellStyle name="Normal 10 4 2 4 2 3" xfId="2653" xr:uid="{7EA2B1D9-D305-4BDC-883A-3E37C85A5D2C}"/>
    <cellStyle name="Normal 10 4 2 4 2 4" xfId="2654" xr:uid="{8EC1286D-4AAB-4E0B-A560-3B5836ECB6BD}"/>
    <cellStyle name="Normal 10 4 2 4 3" xfId="2655" xr:uid="{B914BFAE-7433-4E7B-A160-96034D8EBD3C}"/>
    <cellStyle name="Normal 10 4 2 4 4" xfId="2656" xr:uid="{7C698F32-8027-42B4-8E30-4E7629CD3F73}"/>
    <cellStyle name="Normal 10 4 2 4 5" xfId="2657" xr:uid="{500FDD13-A19E-4F22-8934-961F2A0A43A7}"/>
    <cellStyle name="Normal 10 4 2 5" xfId="509" xr:uid="{0E8689A7-3C92-484E-BFE0-F964A428D28E}"/>
    <cellStyle name="Normal 10 4 2 5 2" xfId="2658" xr:uid="{FEB655D0-233E-4808-9D01-5DA24A5888DE}"/>
    <cellStyle name="Normal 10 4 2 5 3" xfId="2659" xr:uid="{1C2CC11B-D4FD-4E33-A660-4AD7E3F8346B}"/>
    <cellStyle name="Normal 10 4 2 5 4" xfId="2660" xr:uid="{2421BD69-8F97-42A1-BD2B-89C91ED6F766}"/>
    <cellStyle name="Normal 10 4 2 6" xfId="2661" xr:uid="{897E46B5-E8AF-49E0-8ACD-D0C6CA089A57}"/>
    <cellStyle name="Normal 10 4 2 6 2" xfId="2662" xr:uid="{86E4F614-24DD-4904-8317-E75684380050}"/>
    <cellStyle name="Normal 10 4 2 6 3" xfId="2663" xr:uid="{6D647D52-4E15-4F1C-BD33-69601E6349F5}"/>
    <cellStyle name="Normal 10 4 2 6 4" xfId="2664" xr:uid="{AE5407D4-EED8-4F3D-85DB-827D013A6764}"/>
    <cellStyle name="Normal 10 4 2 7" xfId="2665" xr:uid="{27C4EBF4-886C-446A-BD5A-F945F96C1848}"/>
    <cellStyle name="Normal 10 4 2 8" xfId="2666" xr:uid="{5E1A7C2D-6C40-4C37-8D68-7DCAC860D02A}"/>
    <cellStyle name="Normal 10 4 2 9" xfId="2667" xr:uid="{91787DA8-D2C6-4F1E-BD9E-2BD71369FA50}"/>
    <cellStyle name="Normal 10 4 3" xfId="259" xr:uid="{175E3BAB-F2FA-4242-97BE-FB01B325666D}"/>
    <cellStyle name="Normal 10 4 3 2" xfId="510" xr:uid="{87CADA3D-09FC-4B48-AEF7-1B4CBA283562}"/>
    <cellStyle name="Normal 10 4 3 2 2" xfId="511" xr:uid="{4C74A726-1029-4014-BA52-CDCB1331949C}"/>
    <cellStyle name="Normal 10 4 3 2 2 2" xfId="1127" xr:uid="{84E3451A-4FD4-4F3B-83D8-6AB30BBA8A64}"/>
    <cellStyle name="Normal 10 4 3 2 2 2 2" xfId="1128" xr:uid="{48387E58-5B71-4288-8582-8B585356976E}"/>
    <cellStyle name="Normal 10 4 3 2 2 3" xfId="1129" xr:uid="{0724872E-C997-4DAD-B9CF-A34A5D658B6E}"/>
    <cellStyle name="Normal 10 4 3 2 2 4" xfId="2668" xr:uid="{3E2AE098-9906-4E4A-8B34-80857DB2E248}"/>
    <cellStyle name="Normal 10 4 3 2 3" xfId="1130" xr:uid="{60714F7A-AD44-448E-860C-872187E1EFE6}"/>
    <cellStyle name="Normal 10 4 3 2 3 2" xfId="1131" xr:uid="{1C79A401-0090-4718-B965-4868E2B027D5}"/>
    <cellStyle name="Normal 10 4 3 2 3 3" xfId="2669" xr:uid="{2E50A098-C719-45C4-9889-865A7C83D6F1}"/>
    <cellStyle name="Normal 10 4 3 2 3 4" xfId="2670" xr:uid="{26B77414-21D8-4C69-857C-8C6B968ACA6D}"/>
    <cellStyle name="Normal 10 4 3 2 4" xfId="1132" xr:uid="{60D4FA46-60DF-4EDE-8516-B903D1530DAD}"/>
    <cellStyle name="Normal 10 4 3 2 5" xfId="2671" xr:uid="{8817D166-430D-464D-93B5-F8498B6711BA}"/>
    <cellStyle name="Normal 10 4 3 2 6" xfId="2672" xr:uid="{63738356-C12A-408F-8116-D3198ACB677F}"/>
    <cellStyle name="Normal 10 4 3 3" xfId="512" xr:uid="{E1DE6F9F-C429-40BF-B4A7-F640C404B31E}"/>
    <cellStyle name="Normal 10 4 3 3 2" xfId="1133" xr:uid="{68ECC6D0-3D8E-4DA9-9051-BA66168638EA}"/>
    <cellStyle name="Normal 10 4 3 3 2 2" xfId="1134" xr:uid="{FBEF8759-487B-464B-9359-A197598842A7}"/>
    <cellStyle name="Normal 10 4 3 3 2 3" xfId="2673" xr:uid="{58589F08-159A-4C7D-81F0-F02EBDC49078}"/>
    <cellStyle name="Normal 10 4 3 3 2 4" xfId="2674" xr:uid="{2E6D8149-D787-40A1-87BD-C9EAFF085DD8}"/>
    <cellStyle name="Normal 10 4 3 3 3" xfId="1135" xr:uid="{F2B1D362-719B-477E-BF04-FBA0921CB1B7}"/>
    <cellStyle name="Normal 10 4 3 3 4" xfId="2675" xr:uid="{B499DA72-8E25-49D2-9B6E-540AE4D99BE7}"/>
    <cellStyle name="Normal 10 4 3 3 5" xfId="2676" xr:uid="{65E4367F-8B3E-44F2-88B3-0B39EF615304}"/>
    <cellStyle name="Normal 10 4 3 4" xfId="1136" xr:uid="{7D871B93-2EC5-4D29-ACF0-E5DD4FB7B17D}"/>
    <cellStyle name="Normal 10 4 3 4 2" xfId="1137" xr:uid="{9F9B0BC2-2DB6-4F12-AB80-487D18960145}"/>
    <cellStyle name="Normal 10 4 3 4 3" xfId="2677" xr:uid="{9175D4A3-0E45-4E9B-856B-15A65D40457F}"/>
    <cellStyle name="Normal 10 4 3 4 4" xfId="2678" xr:uid="{06FBB6C4-38E9-4788-A938-C8737386B672}"/>
    <cellStyle name="Normal 10 4 3 5" xfId="1138" xr:uid="{82F77DDD-2B72-4661-B8BF-05F8565F1543}"/>
    <cellStyle name="Normal 10 4 3 5 2" xfId="2679" xr:uid="{C3ECAC29-D7F7-41B9-9993-1EC5C48FD65D}"/>
    <cellStyle name="Normal 10 4 3 5 3" xfId="2680" xr:uid="{A97EFA13-204A-4F85-B1B2-8B15327D58AA}"/>
    <cellStyle name="Normal 10 4 3 5 4" xfId="2681" xr:uid="{AF4EDF86-7EA3-47FA-9593-9E133370DD5A}"/>
    <cellStyle name="Normal 10 4 3 6" xfId="2682" xr:uid="{BB37755F-7C84-4EF4-8D2D-528944425845}"/>
    <cellStyle name="Normal 10 4 3 7" xfId="2683" xr:uid="{6B99E8B0-2FA1-4740-84F0-47A4152F5476}"/>
    <cellStyle name="Normal 10 4 3 8" xfId="2684" xr:uid="{70668379-CA3E-489D-A1D7-203DA94107C8}"/>
    <cellStyle name="Normal 10 4 4" xfId="260" xr:uid="{6E6F0286-890D-4B11-ABF5-0B3884BB9142}"/>
    <cellStyle name="Normal 10 4 4 2" xfId="513" xr:uid="{9AC65935-3892-4213-94DC-32EC7E36AAB1}"/>
    <cellStyle name="Normal 10 4 4 2 2" xfId="514" xr:uid="{13083005-2C0E-49CF-8E18-E08BA7BBE061}"/>
    <cellStyle name="Normal 10 4 4 2 2 2" xfId="1139" xr:uid="{72982272-481A-4DA9-8653-50C568EB7DA2}"/>
    <cellStyle name="Normal 10 4 4 2 2 3" xfId="2685" xr:uid="{75FB0214-502F-4CDD-BA77-B658D444E3C1}"/>
    <cellStyle name="Normal 10 4 4 2 2 4" xfId="2686" xr:uid="{9A382C74-3E7E-4A12-B494-EE38CAF7759D}"/>
    <cellStyle name="Normal 10 4 4 2 3" xfId="1140" xr:uid="{D31760D7-91B4-4487-B488-6F86BE692B8F}"/>
    <cellStyle name="Normal 10 4 4 2 4" xfId="2687" xr:uid="{0333C075-A652-4867-ACBE-7814C4EEB1B5}"/>
    <cellStyle name="Normal 10 4 4 2 5" xfId="2688" xr:uid="{00F23306-22AA-4B1D-9B8E-EC38BC0873A6}"/>
    <cellStyle name="Normal 10 4 4 3" xfId="515" xr:uid="{BC793736-308E-4585-BB19-1D976CA891FB}"/>
    <cellStyle name="Normal 10 4 4 3 2" xfId="1141" xr:uid="{EBA7835D-0486-4944-8113-227104DF2A06}"/>
    <cellStyle name="Normal 10 4 4 3 3" xfId="2689" xr:uid="{5B5C2047-FB9C-4DF3-BC02-CC442F511997}"/>
    <cellStyle name="Normal 10 4 4 3 4" xfId="2690" xr:uid="{0D5B8902-B2C7-4F57-9AB9-F35EB991ED20}"/>
    <cellStyle name="Normal 10 4 4 4" xfId="1142" xr:uid="{7B1DFDC7-7E04-4646-A8E8-48BDE92190F9}"/>
    <cellStyle name="Normal 10 4 4 4 2" xfId="2691" xr:uid="{27FAD558-3E71-4B99-AF05-4C761D095282}"/>
    <cellStyle name="Normal 10 4 4 4 3" xfId="2692" xr:uid="{4DB5469D-81E0-46E9-BEA6-426089DA8896}"/>
    <cellStyle name="Normal 10 4 4 4 4" xfId="2693" xr:uid="{927D78BD-6F34-4375-B2C9-7EE73F6B9B73}"/>
    <cellStyle name="Normal 10 4 4 5" xfId="2694" xr:uid="{4DAAF218-F625-49BA-B5E7-D842F7295554}"/>
    <cellStyle name="Normal 10 4 4 6" xfId="2695" xr:uid="{558FA524-7A99-482F-BD6F-B0414D5BE0E5}"/>
    <cellStyle name="Normal 10 4 4 7" xfId="2696" xr:uid="{2F2914AC-3623-4F50-B673-34C5CBBA3295}"/>
    <cellStyle name="Normal 10 4 5" xfId="261" xr:uid="{BE0B1798-2903-4E46-8C13-68F7406F5A12}"/>
    <cellStyle name="Normal 10 4 5 2" xfId="516" xr:uid="{F9824697-F227-4E6C-81D9-0030CF20F4E2}"/>
    <cellStyle name="Normal 10 4 5 2 2" xfId="1143" xr:uid="{05BA0EE9-0A03-45E3-A31D-CE5F31B83DAB}"/>
    <cellStyle name="Normal 10 4 5 2 3" xfId="2697" xr:uid="{3D56F50A-2047-4521-AC04-779832C858E4}"/>
    <cellStyle name="Normal 10 4 5 2 4" xfId="2698" xr:uid="{9E3D5874-F67E-4FB3-8046-814C3EE029BB}"/>
    <cellStyle name="Normal 10 4 5 3" xfId="1144" xr:uid="{B63B95FF-977E-4F62-A1CD-1ADB291A9609}"/>
    <cellStyle name="Normal 10 4 5 3 2" xfId="2699" xr:uid="{8D53B565-4021-4C88-AEBA-8662A713BE31}"/>
    <cellStyle name="Normal 10 4 5 3 3" xfId="2700" xr:uid="{BD0D63AE-B89F-4739-9739-8EEC49EE8085}"/>
    <cellStyle name="Normal 10 4 5 3 4" xfId="2701" xr:uid="{356D4C74-26C5-4A9E-8D9A-E22B04FD4EDB}"/>
    <cellStyle name="Normal 10 4 5 4" xfId="2702" xr:uid="{A9D9D351-DC72-45BC-B664-FB1EAC0B1CBE}"/>
    <cellStyle name="Normal 10 4 5 5" xfId="2703" xr:uid="{BC9D8000-CB4B-4687-A274-2F1CB5B3A3B7}"/>
    <cellStyle name="Normal 10 4 5 6" xfId="2704" xr:uid="{23A3DB55-DA8D-441D-9DA9-C6EC60BB9017}"/>
    <cellStyle name="Normal 10 4 6" xfId="517" xr:uid="{94A19CD7-8378-4E3B-9682-E4074AD91BFF}"/>
    <cellStyle name="Normal 10 4 6 2" xfId="1145" xr:uid="{4092193D-F761-484D-BEFA-6C28C496F9A3}"/>
    <cellStyle name="Normal 10 4 6 2 2" xfId="2705" xr:uid="{90C07293-049F-4ABB-A163-7B4DEF52421B}"/>
    <cellStyle name="Normal 10 4 6 2 3" xfId="2706" xr:uid="{766B5FA0-0113-4A1D-8E34-B959246640C2}"/>
    <cellStyle name="Normal 10 4 6 2 4" xfId="2707" xr:uid="{331D99B3-1F33-40F8-A44F-5D3518AE6CA6}"/>
    <cellStyle name="Normal 10 4 6 3" xfId="2708" xr:uid="{226D7932-6DA0-4D31-91EA-4EF27DBCBC5E}"/>
    <cellStyle name="Normal 10 4 6 4" xfId="2709" xr:uid="{0E8572EF-E8D9-4BA0-B40C-C6993C4D5024}"/>
    <cellStyle name="Normal 10 4 6 5" xfId="2710" xr:uid="{C226BF64-060C-47E2-ACE9-C2FBE32DE856}"/>
    <cellStyle name="Normal 10 4 7" xfId="1146" xr:uid="{81E4308E-14E8-4EA2-90AC-484A50C83B06}"/>
    <cellStyle name="Normal 10 4 7 2" xfId="2711" xr:uid="{764B1CC8-FD46-4D32-852E-2B82FDB128F2}"/>
    <cellStyle name="Normal 10 4 7 3" xfId="2712" xr:uid="{2178BF89-205C-4121-AD71-D4CEE36050BD}"/>
    <cellStyle name="Normal 10 4 7 4" xfId="2713" xr:uid="{66392D13-FD01-494C-B552-0F2CFC7A1534}"/>
    <cellStyle name="Normal 10 4 8" xfId="2714" xr:uid="{D9A2E101-5588-4591-A3C5-19855255726D}"/>
    <cellStyle name="Normal 10 4 8 2" xfId="2715" xr:uid="{CD12611E-1039-48FC-A044-CD1947F7FC53}"/>
    <cellStyle name="Normal 10 4 8 3" xfId="2716" xr:uid="{C5FDAA14-585D-4458-B0E4-7E8357732CD3}"/>
    <cellStyle name="Normal 10 4 8 4" xfId="2717" xr:uid="{3E3FA584-E49A-4C10-AC01-647BB9BBEF4E}"/>
    <cellStyle name="Normal 10 4 9" xfId="2718" xr:uid="{E6519A48-9483-4F01-9BE9-6108C7F257E8}"/>
    <cellStyle name="Normal 10 5" xfId="61" xr:uid="{55D7DE9E-057C-4A88-8A07-F7F0A226D812}"/>
    <cellStyle name="Normal 10 5 2" xfId="62" xr:uid="{E6ED0700-FD2E-4C02-AD0C-0B36E2D376D9}"/>
    <cellStyle name="Normal 10 5 2 2" xfId="262" xr:uid="{49396DFA-86F5-4BC5-AC0D-6640487CDF8D}"/>
    <cellStyle name="Normal 10 5 2 2 2" xfId="518" xr:uid="{4BD39CB3-8B43-4F88-8718-7A4C99481E13}"/>
    <cellStyle name="Normal 10 5 2 2 2 2" xfId="1147" xr:uid="{656BE3E1-319F-48A6-B37F-C09BE7D7EE92}"/>
    <cellStyle name="Normal 10 5 2 2 2 3" xfId="2719" xr:uid="{30D69443-FA0F-4FD8-9F24-F3C69A405C06}"/>
    <cellStyle name="Normal 10 5 2 2 2 4" xfId="2720" xr:uid="{763C55EA-F66F-428B-AA70-C1FA6A8BBBA5}"/>
    <cellStyle name="Normal 10 5 2 2 3" xfId="1148" xr:uid="{33E711AA-346D-4410-AB4F-6F440CCD069B}"/>
    <cellStyle name="Normal 10 5 2 2 3 2" xfId="2721" xr:uid="{A40F5808-E3B0-4ECF-BCBF-38C5A24087F7}"/>
    <cellStyle name="Normal 10 5 2 2 3 3" xfId="2722" xr:uid="{D9441C43-3CF9-4533-A205-357D00662385}"/>
    <cellStyle name="Normal 10 5 2 2 3 4" xfId="2723" xr:uid="{6004736E-D417-497B-81DD-7E2227FEB0D2}"/>
    <cellStyle name="Normal 10 5 2 2 4" xfId="2724" xr:uid="{9ED1FF05-6603-48A7-8D77-A9F1359C95AA}"/>
    <cellStyle name="Normal 10 5 2 2 5" xfId="2725" xr:uid="{D5A2B805-1AB2-4CE5-A714-5230EB6D4914}"/>
    <cellStyle name="Normal 10 5 2 2 6" xfId="2726" xr:uid="{AD2CFC86-4EF1-44C5-B76F-7327A05878BF}"/>
    <cellStyle name="Normal 10 5 2 3" xfId="519" xr:uid="{07C8C963-AEE8-4B7D-B3EF-E45BA40F49F2}"/>
    <cellStyle name="Normal 10 5 2 3 2" xfId="1149" xr:uid="{CCFB7A29-8BA0-4142-8B69-CEA0971EB082}"/>
    <cellStyle name="Normal 10 5 2 3 2 2" xfId="2727" xr:uid="{1B040F7A-81A3-455D-BDCC-9EF7C97D4D4E}"/>
    <cellStyle name="Normal 10 5 2 3 2 3" xfId="2728" xr:uid="{F115385F-8DB0-4BDA-9604-F4B967AF49F5}"/>
    <cellStyle name="Normal 10 5 2 3 2 4" xfId="2729" xr:uid="{167042ED-703E-4DAB-824E-D11EA048DC9A}"/>
    <cellStyle name="Normal 10 5 2 3 3" xfId="2730" xr:uid="{5D931CD2-AF72-4587-80E6-B0E345388F2C}"/>
    <cellStyle name="Normal 10 5 2 3 4" xfId="2731" xr:uid="{91BCC153-7BEF-4738-B39F-F54CDB402691}"/>
    <cellStyle name="Normal 10 5 2 3 5" xfId="2732" xr:uid="{48A315AC-633A-466F-87AA-9F9EEF8ECE07}"/>
    <cellStyle name="Normal 10 5 2 4" xfId="1150" xr:uid="{AC09BEED-CABC-4CC0-86FA-C2557473736C}"/>
    <cellStyle name="Normal 10 5 2 4 2" xfId="2733" xr:uid="{6C988717-FBE1-4392-BDAB-7E5843FF9DD6}"/>
    <cellStyle name="Normal 10 5 2 4 3" xfId="2734" xr:uid="{6F85CB50-90A8-430D-8E4C-027F7A9A52C5}"/>
    <cellStyle name="Normal 10 5 2 4 4" xfId="2735" xr:uid="{C79A2A0C-C390-4D35-8C62-8989E5E42E23}"/>
    <cellStyle name="Normal 10 5 2 5" xfId="2736" xr:uid="{55316483-B64B-4E48-AE13-BBF54CF6FBCE}"/>
    <cellStyle name="Normal 10 5 2 5 2" xfId="2737" xr:uid="{DF189CB6-A5FA-4460-9FE4-571A9BC3EA6A}"/>
    <cellStyle name="Normal 10 5 2 5 3" xfId="2738" xr:uid="{04D13A68-8EFC-46BA-8C72-A6CD5192A181}"/>
    <cellStyle name="Normal 10 5 2 5 4" xfId="2739" xr:uid="{59535EAE-9D26-459A-8E54-B15030B373CB}"/>
    <cellStyle name="Normal 10 5 2 6" xfId="2740" xr:uid="{6EF3D6AC-E259-4112-8C0B-BA6ADAEF5694}"/>
    <cellStyle name="Normal 10 5 2 7" xfId="2741" xr:uid="{DA85E62C-002C-463B-9D85-970EE69A2003}"/>
    <cellStyle name="Normal 10 5 2 8" xfId="2742" xr:uid="{340C5D4B-DDB7-41D2-9533-BE6D05B0A9A8}"/>
    <cellStyle name="Normal 10 5 3" xfId="263" xr:uid="{AB462630-585D-4449-AD01-E08EC82D5E4E}"/>
    <cellStyle name="Normal 10 5 3 2" xfId="520" xr:uid="{98F1CA72-8375-4B20-BDFC-26761218E186}"/>
    <cellStyle name="Normal 10 5 3 2 2" xfId="521" xr:uid="{D969D196-6FD0-4680-97C0-C33A8A779181}"/>
    <cellStyle name="Normal 10 5 3 2 3" xfId="2743" xr:uid="{8565634F-53FF-4789-B505-FECD8B0CBE33}"/>
    <cellStyle name="Normal 10 5 3 2 4" xfId="2744" xr:uid="{D630CEB4-F378-4850-B787-10A78F40BF80}"/>
    <cellStyle name="Normal 10 5 3 3" xfId="522" xr:uid="{2F44BB31-76C2-429E-82AF-500145EE53B1}"/>
    <cellStyle name="Normal 10 5 3 3 2" xfId="2745" xr:uid="{AC8FB492-342D-4798-A0BB-100747C9EC2E}"/>
    <cellStyle name="Normal 10 5 3 3 3" xfId="2746" xr:uid="{6FF4E628-5915-41BC-A801-97D3E51F3F93}"/>
    <cellStyle name="Normal 10 5 3 3 4" xfId="2747" xr:uid="{6D67D588-AC0D-4CA3-A946-CD9CE9770547}"/>
    <cellStyle name="Normal 10 5 3 4" xfId="2748" xr:uid="{9872944F-030A-4CD1-9DB7-BE301C3C64B3}"/>
    <cellStyle name="Normal 10 5 3 5" xfId="2749" xr:uid="{AB2E0348-56B4-4734-B81D-3A7FF258BB05}"/>
    <cellStyle name="Normal 10 5 3 6" xfId="2750" xr:uid="{69305121-886B-40F1-A3B2-9D27D25F35CB}"/>
    <cellStyle name="Normal 10 5 4" xfId="264" xr:uid="{B9B1D6DB-707D-47C7-860F-FC8A3F58A45E}"/>
    <cellStyle name="Normal 10 5 4 2" xfId="523" xr:uid="{648792F8-5156-43CB-811A-FCC99E4B46D9}"/>
    <cellStyle name="Normal 10 5 4 2 2" xfId="2751" xr:uid="{7E6A37EE-EC6F-490C-AB33-577FC7E0798C}"/>
    <cellStyle name="Normal 10 5 4 2 3" xfId="2752" xr:uid="{2D9A46AA-130D-4B3A-82AD-A5272F0EF21E}"/>
    <cellStyle name="Normal 10 5 4 2 4" xfId="2753" xr:uid="{BCB899DA-800C-4491-8407-5CAC725B07C9}"/>
    <cellStyle name="Normal 10 5 4 3" xfId="2754" xr:uid="{8AD46FC6-60D2-4330-8E2C-5B7A6764C057}"/>
    <cellStyle name="Normal 10 5 4 4" xfId="2755" xr:uid="{509978E3-6CFB-42FA-BF47-47BF3345C8F9}"/>
    <cellStyle name="Normal 10 5 4 5" xfId="2756" xr:uid="{0F085D5C-5767-4343-BD25-67833C0A4E50}"/>
    <cellStyle name="Normal 10 5 5" xfId="524" xr:uid="{80B7864A-4D0A-4291-9A2A-B2CD09AC3EF9}"/>
    <cellStyle name="Normal 10 5 5 2" xfId="2757" xr:uid="{1C2D0A67-750E-4FBB-9D11-5A5C3385711B}"/>
    <cellStyle name="Normal 10 5 5 3" xfId="2758" xr:uid="{5E0419B1-ED91-4C85-861C-331ED63E6305}"/>
    <cellStyle name="Normal 10 5 5 4" xfId="2759" xr:uid="{A2832AA0-0575-4340-B994-E3FF130F0BE5}"/>
    <cellStyle name="Normal 10 5 6" xfId="2760" xr:uid="{A3BC9DEC-A1B8-41C5-8D38-9FA66766392F}"/>
    <cellStyle name="Normal 10 5 6 2" xfId="2761" xr:uid="{D3086CC0-C994-4405-B502-3F4BBB10DB63}"/>
    <cellStyle name="Normal 10 5 6 3" xfId="2762" xr:uid="{2682E2E7-787E-4D48-A448-46BD908A234E}"/>
    <cellStyle name="Normal 10 5 6 4" xfId="2763" xr:uid="{3D9A4FE3-E28F-4886-8F81-8B8B1B29637F}"/>
    <cellStyle name="Normal 10 5 7" xfId="2764" xr:uid="{909610E6-D0C3-4306-B187-E5E3F3BFA54A}"/>
    <cellStyle name="Normal 10 5 8" xfId="2765" xr:uid="{7F8E8DE6-3A55-47BF-92FB-AA3FD0E6DB01}"/>
    <cellStyle name="Normal 10 5 9" xfId="2766" xr:uid="{421533C9-0D1D-4686-8753-0079669D3232}"/>
    <cellStyle name="Normal 10 6" xfId="63" xr:uid="{088B79F0-1959-45C4-BEAA-C945404513CC}"/>
    <cellStyle name="Normal 10 6 2" xfId="265" xr:uid="{05C716B5-4895-4856-A28A-F44B30C36820}"/>
    <cellStyle name="Normal 10 6 2 2" xfId="525" xr:uid="{1B20FFD2-1AA5-4B03-97DF-98AA010194C0}"/>
    <cellStyle name="Normal 10 6 2 2 2" xfId="1151" xr:uid="{D713A5C0-53AC-4F70-8655-554A54F5A754}"/>
    <cellStyle name="Normal 10 6 2 2 2 2" xfId="1152" xr:uid="{5A14300F-3C4C-4BAD-B971-688B59FFB842}"/>
    <cellStyle name="Normal 10 6 2 2 3" xfId="1153" xr:uid="{5E86B82D-04C6-49E4-B2AD-7B2985AB0424}"/>
    <cellStyle name="Normal 10 6 2 2 4" xfId="2767" xr:uid="{CE651BB7-461B-45F0-89C4-9C4E75F4D412}"/>
    <cellStyle name="Normal 10 6 2 3" xfId="1154" xr:uid="{67AA37C4-D855-4624-BE07-E6D690ED4FF6}"/>
    <cellStyle name="Normal 10 6 2 3 2" xfId="1155" xr:uid="{F62E0A21-6D8B-4D91-A91D-2788F359CC89}"/>
    <cellStyle name="Normal 10 6 2 3 3" xfId="2768" xr:uid="{A967E8DA-1AE2-422A-BB52-77EC37AC3A51}"/>
    <cellStyle name="Normal 10 6 2 3 4" xfId="2769" xr:uid="{6685CF88-E004-4502-809F-361FDBB54C8E}"/>
    <cellStyle name="Normal 10 6 2 4" xfId="1156" xr:uid="{717E2C9A-DB06-4C38-B22C-1D3367A0E8DC}"/>
    <cellStyle name="Normal 10 6 2 5" xfId="2770" xr:uid="{F0EA17F5-F1AB-44F1-8F61-5D66474FEBD3}"/>
    <cellStyle name="Normal 10 6 2 6" xfId="2771" xr:uid="{2FFADBC3-3732-4FFE-8918-B40B90BF1BDE}"/>
    <cellStyle name="Normal 10 6 3" xfId="526" xr:uid="{A5C0A875-626C-4872-A733-B4012EE8D0E8}"/>
    <cellStyle name="Normal 10 6 3 2" xfId="1157" xr:uid="{0D0E67B3-7CE6-40AE-8AC3-3F178934E160}"/>
    <cellStyle name="Normal 10 6 3 2 2" xfId="1158" xr:uid="{25EFA5E2-E20D-4988-8984-53F9CB6334EE}"/>
    <cellStyle name="Normal 10 6 3 2 3" xfId="2772" xr:uid="{608C4F1E-5D5F-40AA-879C-14CDBF29CAD7}"/>
    <cellStyle name="Normal 10 6 3 2 4" xfId="2773" xr:uid="{2A6DC36A-9CEC-4EC7-8EFD-94273E6F666C}"/>
    <cellStyle name="Normal 10 6 3 3" xfId="1159" xr:uid="{11919E45-326D-4EB8-8207-7955DB0AA23E}"/>
    <cellStyle name="Normal 10 6 3 4" xfId="2774" xr:uid="{A71A092A-3C4E-43DE-B83D-67B9761CCD7F}"/>
    <cellStyle name="Normal 10 6 3 5" xfId="2775" xr:uid="{2FD12DCF-1925-42BA-842D-C6F551579F7D}"/>
    <cellStyle name="Normal 10 6 4" xfId="1160" xr:uid="{54BFC38C-321B-4455-9A61-9FE5CD12BDDA}"/>
    <cellStyle name="Normal 10 6 4 2" xfId="1161" xr:uid="{BA59F356-78E8-4FCD-B7FF-E10C3F6351E4}"/>
    <cellStyle name="Normal 10 6 4 3" xfId="2776" xr:uid="{710A3473-3812-4C87-86D8-8AF010BDCE81}"/>
    <cellStyle name="Normal 10 6 4 4" xfId="2777" xr:uid="{6F7DA387-387A-4860-9953-09CA0EBE81F3}"/>
    <cellStyle name="Normal 10 6 5" xfId="1162" xr:uid="{B7132C5C-3C6C-437C-816B-6CF61F243144}"/>
    <cellStyle name="Normal 10 6 5 2" xfId="2778" xr:uid="{5BB5FEE9-A435-4CD6-8877-FCA9FAE8D1E0}"/>
    <cellStyle name="Normal 10 6 5 3" xfId="2779" xr:uid="{29CA6974-D8C3-46DE-B83D-C0FE52FBDB8E}"/>
    <cellStyle name="Normal 10 6 5 4" xfId="2780" xr:uid="{BA240376-52B7-4A1E-BE9B-73BF4A0B9F9D}"/>
    <cellStyle name="Normal 10 6 6" xfId="2781" xr:uid="{EAB0B1AE-B11E-4439-96EE-500B44A86B77}"/>
    <cellStyle name="Normal 10 6 7" xfId="2782" xr:uid="{81B6715E-08D6-460B-94E1-EA3E5615ED18}"/>
    <cellStyle name="Normal 10 6 8" xfId="2783" xr:uid="{8AD10077-4758-4778-8D91-9835D4C397F1}"/>
    <cellStyle name="Normal 10 7" xfId="266" xr:uid="{D58E7B1E-CA60-4F23-B006-EDE2EAC61593}"/>
    <cellStyle name="Normal 10 7 2" xfId="527" xr:uid="{2CE3F811-93A9-4A1F-9113-BBDC261BCE8A}"/>
    <cellStyle name="Normal 10 7 2 2" xfId="528" xr:uid="{933386B7-D5A9-45D6-9447-4899E7BCE8FA}"/>
    <cellStyle name="Normal 10 7 2 2 2" xfId="1163" xr:uid="{1E947447-D60E-4419-BBC5-1522FF66C0B8}"/>
    <cellStyle name="Normal 10 7 2 2 3" xfId="2784" xr:uid="{46974A42-B03A-496E-BE73-42F42273B1BF}"/>
    <cellStyle name="Normal 10 7 2 2 4" xfId="2785" xr:uid="{E6E34D85-ED78-422F-8780-B3C19486F3FB}"/>
    <cellStyle name="Normal 10 7 2 3" xfId="1164" xr:uid="{4B0377A4-3F57-40ED-8CBB-2EC941684A22}"/>
    <cellStyle name="Normal 10 7 2 4" xfId="2786" xr:uid="{69F2DA7E-1037-43F5-A276-3B6B4D038915}"/>
    <cellStyle name="Normal 10 7 2 5" xfId="2787" xr:uid="{DF0DC9FB-A4E1-48B5-80EE-40FE18908A40}"/>
    <cellStyle name="Normal 10 7 3" xfId="529" xr:uid="{68D97099-53A5-4490-8897-43EA24652FFC}"/>
    <cellStyle name="Normal 10 7 3 2" xfId="1165" xr:uid="{FEEC3F2B-5D25-42C5-BCEA-025942212CEA}"/>
    <cellStyle name="Normal 10 7 3 3" xfId="2788" xr:uid="{FA632830-C5F0-4936-BA6A-B121D9D12B03}"/>
    <cellStyle name="Normal 10 7 3 4" xfId="2789" xr:uid="{DAA4F393-2190-4651-8B3A-27A475154697}"/>
    <cellStyle name="Normal 10 7 4" xfId="1166" xr:uid="{CAC87F7E-52F8-48AB-B822-C17FA6B1D1D6}"/>
    <cellStyle name="Normal 10 7 4 2" xfId="2790" xr:uid="{C8A4D531-BEA4-4864-9445-6750ABA15942}"/>
    <cellStyle name="Normal 10 7 4 3" xfId="2791" xr:uid="{B16121E9-5853-41B3-89AC-131DFCDEBED5}"/>
    <cellStyle name="Normal 10 7 4 4" xfId="2792" xr:uid="{E6AE79B6-A5E4-49AB-A7AA-C369C81B85DE}"/>
    <cellStyle name="Normal 10 7 5" xfId="2793" xr:uid="{12E52868-9405-42E8-BD31-5A76B9D6A67A}"/>
    <cellStyle name="Normal 10 7 6" xfId="2794" xr:uid="{E45C53CB-2E23-4605-A346-55EEABCE1C60}"/>
    <cellStyle name="Normal 10 7 7" xfId="2795" xr:uid="{48B7FAFF-F116-41E2-9F55-AF51F52C6CB3}"/>
    <cellStyle name="Normal 10 8" xfId="267" xr:uid="{7CC24F28-33EE-4EF9-B7BA-778EC99751C1}"/>
    <cellStyle name="Normal 10 8 2" xfId="530" xr:uid="{17F25C6D-9606-4874-90B9-3ED9EE561626}"/>
    <cellStyle name="Normal 10 8 2 2" xfId="1167" xr:uid="{551D0878-71AE-4372-A3D5-72BEE3FF6B3F}"/>
    <cellStyle name="Normal 10 8 2 3" xfId="2796" xr:uid="{D6619057-1DB2-492F-98CF-03856569C145}"/>
    <cellStyle name="Normal 10 8 2 4" xfId="2797" xr:uid="{237D94E9-9D62-4FEC-946C-6EBA12491B18}"/>
    <cellStyle name="Normal 10 8 3" xfId="1168" xr:uid="{999FF3FA-FB1F-48C7-BC7A-F1DB5BED35F3}"/>
    <cellStyle name="Normal 10 8 3 2" xfId="2798" xr:uid="{C7AD3F8F-EFC4-4ED1-9CBE-2892B3DAA595}"/>
    <cellStyle name="Normal 10 8 3 3" xfId="2799" xr:uid="{0F110462-A59C-4A22-85B3-FB12BB376E07}"/>
    <cellStyle name="Normal 10 8 3 4" xfId="2800" xr:uid="{887EBC1F-F6D7-4832-B580-6F63DCACC77D}"/>
    <cellStyle name="Normal 10 8 4" xfId="2801" xr:uid="{D6677F47-5761-491B-A9C9-8F0FB633BECC}"/>
    <cellStyle name="Normal 10 8 5" xfId="2802" xr:uid="{F6E7CF04-7C74-446D-8508-0445D39EE234}"/>
    <cellStyle name="Normal 10 8 6" xfId="2803" xr:uid="{A3C1E4BE-6AF1-48D0-8B8C-2A434A136A5A}"/>
    <cellStyle name="Normal 10 9" xfId="268" xr:uid="{1FD60697-A928-4EE9-978E-9252729D5D27}"/>
    <cellStyle name="Normal 10 9 2" xfId="1169" xr:uid="{C2440435-0ADC-48E0-828D-D12A4D5698C6}"/>
    <cellStyle name="Normal 10 9 2 2" xfId="2804" xr:uid="{2346CC0E-3F24-446D-8FC2-DB4335B9AD73}"/>
    <cellStyle name="Normal 10 9 2 2 2" xfId="4333" xr:uid="{DC462974-9949-4AAE-9C47-D3BD0548C922}"/>
    <cellStyle name="Normal 10 9 2 2 3" xfId="4682" xr:uid="{EA432AF6-1F5E-4CC5-A0C1-8F457755EFA6}"/>
    <cellStyle name="Normal 10 9 2 3" xfId="2805" xr:uid="{4C16BD04-89AD-4080-B2E0-288915F45AFF}"/>
    <cellStyle name="Normal 10 9 2 4" xfId="2806" xr:uid="{21CAA3FC-D6F8-402F-9EAB-ACD69A56C41D}"/>
    <cellStyle name="Normal 10 9 3" xfId="2807" xr:uid="{3357F867-E0EF-42D4-B1DE-35784A17795F}"/>
    <cellStyle name="Normal 10 9 4" xfId="2808" xr:uid="{0095A4F8-D200-48DA-9892-B854871DCF72}"/>
    <cellStyle name="Normal 10 9 4 2" xfId="4565" xr:uid="{1D5BB71A-60EC-43B0-829A-B790D7D64BC0}"/>
    <cellStyle name="Normal 10 9 4 3" xfId="4683" xr:uid="{ABAD6CC6-5C0F-442E-AB6A-F4E85026C8A2}"/>
    <cellStyle name="Normal 10 9 4 4" xfId="4603" xr:uid="{B465FC2D-379E-4383-8904-CF74067A27DA}"/>
    <cellStyle name="Normal 10 9 5" xfId="2809" xr:uid="{586E953C-8F38-4182-ABD8-126BDE676392}"/>
    <cellStyle name="Normal 11" xfId="64" xr:uid="{59FEF477-E367-4FE8-B7AC-23EE753D58D9}"/>
    <cellStyle name="Normal 11 2" xfId="269" xr:uid="{40CC343F-033C-4717-A893-F8F8811C59CD}"/>
    <cellStyle name="Normal 11 2 2" xfId="4650" xr:uid="{D768BA4D-5813-4E0D-B548-75657BE7E639}"/>
    <cellStyle name="Normal 11 3" xfId="4338" xr:uid="{AC9B0F43-1005-4DFF-AD09-14DF97CF7E0D}"/>
    <cellStyle name="Normal 11 3 2" xfId="4544" xr:uid="{8FD3020B-B991-40C7-B8E5-C5A268403686}"/>
    <cellStyle name="Normal 11 3 3" xfId="4727" xr:uid="{9C9A2E19-807D-4CA7-8A84-25A7D973CB35}"/>
    <cellStyle name="Normal 11 3 3 2" xfId="40199" xr:uid="{CCD05518-5532-4786-940F-7C6F77A6073E}"/>
    <cellStyle name="Normal 11 3 4" xfId="4704" xr:uid="{14AFBED4-A7C2-459C-807F-1A19F1183A36}"/>
    <cellStyle name="Normal 11 3 5" xfId="40146" xr:uid="{77C2ADCE-4A40-4ED2-B481-B14C63E6894E}"/>
    <cellStyle name="Normal 12" xfId="65" xr:uid="{EA44EF81-108F-425A-9FF9-C0A7B9F79C01}"/>
    <cellStyle name="Normal 12 2" xfId="270" xr:uid="{A5F70776-E85F-4A91-9D7F-30699F6B148B}"/>
    <cellStyle name="Normal 12 2 2" xfId="4651" xr:uid="{B758C246-528E-4E5F-BB08-EE64AFFB4E51}"/>
    <cellStyle name="Normal 12 3" xfId="4545" xr:uid="{93B0F996-8C1E-40CB-B9E9-AF7DB5A5739B}"/>
    <cellStyle name="Normal 13" xfId="66" xr:uid="{12862744-847C-4F8E-A333-CB2144BFF096}"/>
    <cellStyle name="Normal 13 2" xfId="67" xr:uid="{9665923F-C0E4-414B-9CE5-FFBB6A2EF420}"/>
    <cellStyle name="Normal 13 2 2" xfId="271" xr:uid="{BB18CA3F-E1DA-4DAC-8EE6-99BBFB237F19}"/>
    <cellStyle name="Normal 13 2 2 2" xfId="4652" xr:uid="{EA7ACFCE-5DEE-438E-9ADE-0E85860A7C35}"/>
    <cellStyle name="Normal 13 2 3" xfId="4340" xr:uid="{6081B362-72AC-4E3D-8597-698610A7D7D5}"/>
    <cellStyle name="Normal 13 2 3 2" xfId="4546" xr:uid="{DFD3684A-A0A8-43B8-A32F-80F44C05EAFC}"/>
    <cellStyle name="Normal 13 2 3 3" xfId="4728" xr:uid="{FF10934C-7739-413D-B47C-6CB14F27C754}"/>
    <cellStyle name="Normal 13 2 3 4" xfId="4705" xr:uid="{ECAD001A-5D72-496D-913E-C2CF75735761}"/>
    <cellStyle name="Normal 13 3" xfId="272" xr:uid="{454354F5-B5AC-4CD4-9481-F88D1CE32853}"/>
    <cellStyle name="Normal 13 3 2" xfId="4424" xr:uid="{CD4E89BE-69FD-4D69-B714-CDA76874A60E}"/>
    <cellStyle name="Normal 13 3 3" xfId="4341" xr:uid="{4420433D-915C-4EF0-9D9E-22318A631380}"/>
    <cellStyle name="Normal 13 3 4" xfId="4569" xr:uid="{CA305983-BA16-4EC8-B49A-E45F94A95E4E}"/>
    <cellStyle name="Normal 13 3 5" xfId="4729" xr:uid="{656CF88C-8D68-457E-BC2E-D5E1A05CF9B7}"/>
    <cellStyle name="Normal 13 4" xfId="4342" xr:uid="{9B2D3507-3AB6-4F77-8E7F-56E65EF1E3EB}"/>
    <cellStyle name="Normal 13 5" xfId="4339" xr:uid="{3BB7174F-8B17-4776-8686-FC85280E12C4}"/>
    <cellStyle name="Normal 14" xfId="68" xr:uid="{7E7E254F-BDD2-4E4E-A2A4-1A95D2A88E21}"/>
    <cellStyle name="Normal 14 18" xfId="4344" xr:uid="{CB1F57FB-6A50-40AE-995C-ABF54114258D}"/>
    <cellStyle name="Normal 14 2" xfId="273" xr:uid="{6569329D-C9FF-460F-8C4D-E210415FD293}"/>
    <cellStyle name="Normal 14 2 2" xfId="433" xr:uid="{21609760-FFCD-4EB6-9057-B13F85831EDD}"/>
    <cellStyle name="Normal 14 2 2 2" xfId="434" xr:uid="{459C5C71-47A6-43AA-B3AC-CF6668D526E4}"/>
    <cellStyle name="Normal 14 2 3" xfId="435" xr:uid="{F0961C30-F468-46EE-88D2-88986653A6E2}"/>
    <cellStyle name="Normal 14 3" xfId="436" xr:uid="{08FD95EE-CB75-4959-8461-2F83088BFDD8}"/>
    <cellStyle name="Normal 14 3 2" xfId="4653" xr:uid="{3B03EB7C-61D9-48A9-AD8F-DC2596EEF1B8}"/>
    <cellStyle name="Normal 14 4" xfId="4343" xr:uid="{C242AABC-B847-483A-BC3D-C92484BB4C3B}"/>
    <cellStyle name="Normal 14 4 2" xfId="4547" xr:uid="{7B30F007-6AE2-4683-893A-9F392B01468D}"/>
    <cellStyle name="Normal 14 4 3" xfId="4730" xr:uid="{1C92FFBF-8E1D-4107-99AA-8FFE8CF74ED0}"/>
    <cellStyle name="Normal 14 4 4" xfId="4706" xr:uid="{63CB0743-8971-4FF9-BD46-56B1D7405EBB}"/>
    <cellStyle name="Normal 15" xfId="69" xr:uid="{41C65247-9EFB-4526-95ED-F19B3F43318B}"/>
    <cellStyle name="Normal 15 2" xfId="70" xr:uid="{AF5CE577-CEB2-4CF5-88C1-78C6D45B5839}"/>
    <cellStyle name="Normal 15 2 2" xfId="274" xr:uid="{F734EFD3-246C-4518-915D-1104A71F2531}"/>
    <cellStyle name="Normal 15 2 2 2" xfId="4456" xr:uid="{D12AE163-2AE9-4C69-9E16-DDF0D220E6CC}"/>
    <cellStyle name="Normal 15 2 3" xfId="4549" xr:uid="{7908DA50-7E60-4E8C-8D7C-BC5A100476C7}"/>
    <cellStyle name="Normal 15 3" xfId="275" xr:uid="{5E36E176-6435-4BEC-898D-DC3A76186A08}"/>
    <cellStyle name="Normal 15 3 2" xfId="4425" xr:uid="{B4FA9A54-5ACE-4FBD-AB9D-75DAB3E4BAAC}"/>
    <cellStyle name="Normal 15 3 3" xfId="4346" xr:uid="{938ADF49-4C7D-4960-86AA-79A8143904B3}"/>
    <cellStyle name="Normal 15 3 4" xfId="4570" xr:uid="{2DEDFE1C-219A-4E34-A0B1-5EA083CD77B7}"/>
    <cellStyle name="Normal 15 3 5" xfId="4732" xr:uid="{05880E03-A774-4FB7-9B2B-6EEA60493900}"/>
    <cellStyle name="Normal 15 4" xfId="4345" xr:uid="{088D6359-DD7D-476C-9C1E-E1DE86A8D145}"/>
    <cellStyle name="Normal 15 4 2" xfId="4548" xr:uid="{34ED8415-0545-475D-AEDC-62AE7639505D}"/>
    <cellStyle name="Normal 15 4 3" xfId="4731" xr:uid="{E3DED5C8-C3EE-46BE-87E3-F38FFE0F9B1F}"/>
    <cellStyle name="Normal 15 4 4" xfId="4707" xr:uid="{B92C47EB-2E77-4B57-9049-C2DCCE015856}"/>
    <cellStyle name="Normal 16" xfId="71" xr:uid="{D8A9AA1F-E3D7-474B-AAAE-21B05F4047C8}"/>
    <cellStyle name="Normal 16 2" xfId="276" xr:uid="{1D071EE6-0631-4228-B2AE-D55F32814E42}"/>
    <cellStyle name="Normal 16 2 2" xfId="4426" xr:uid="{1EDCDF95-5237-4435-872C-4CD718F7AFD0}"/>
    <cellStyle name="Normal 16 2 3" xfId="4347" xr:uid="{04AB30F1-6441-436B-9F93-150E2BE5CE9F}"/>
    <cellStyle name="Normal 16 2 4" xfId="4571" xr:uid="{AA14EBF9-0BC3-49AE-AA23-D8D1D3B6CBED}"/>
    <cellStyle name="Normal 16 2 5" xfId="4733" xr:uid="{B717BF53-69FB-4872-BCCF-BF034E92C8BC}"/>
    <cellStyle name="Normal 16 3" xfId="277" xr:uid="{36676D9D-074B-4C29-BA9D-3C524500DD44}"/>
    <cellStyle name="Normal 17" xfId="72" xr:uid="{317A3DF4-6C7E-4F49-8584-5561FC79EE8B}"/>
    <cellStyle name="Normal 17 2" xfId="278" xr:uid="{FCF9CB1E-F2D6-4509-B6CF-5D47518673F1}"/>
    <cellStyle name="Normal 17 2 2" xfId="4427" xr:uid="{EEF605F4-D3E3-4360-A22F-502583BB2E19}"/>
    <cellStyle name="Normal 17 2 3" xfId="4349" xr:uid="{F491375B-6879-4D88-B539-0B6B95D3B1C9}"/>
    <cellStyle name="Normal 17 2 4" xfId="4572" xr:uid="{41E12914-5785-4A25-8689-9A1B5A748037}"/>
    <cellStyle name="Normal 17 2 5" xfId="4734" xr:uid="{248ADEA2-41D6-4304-902F-1B247DAEC7C2}"/>
    <cellStyle name="Normal 17 3" xfId="4350" xr:uid="{F399A779-81A1-4BF3-B08D-880E35011432}"/>
    <cellStyle name="Normal 17 4" xfId="4348" xr:uid="{052856B6-D541-41A2-BDF8-23597039BB30}"/>
    <cellStyle name="Normal 18" xfId="73" xr:uid="{DE473DA1-2DFC-435C-9C75-8E35B2A1F1B6}"/>
    <cellStyle name="Normal 18 2" xfId="279" xr:uid="{2FCA611B-07A1-46F9-B126-23C94365B538}"/>
    <cellStyle name="Normal 18 2 2" xfId="4457" xr:uid="{31784A13-A355-4780-8BBD-5B5A52015D4F}"/>
    <cellStyle name="Normal 18 3" xfId="4351" xr:uid="{4F212A6F-3D0B-47B0-9637-419344849045}"/>
    <cellStyle name="Normal 18 3 2" xfId="4550" xr:uid="{651F07B7-FC85-4742-A849-51B62EB7CBB5}"/>
    <cellStyle name="Normal 18 3 3" xfId="4735" xr:uid="{E1D809B3-581B-4BD2-AEFB-62DE0EC63E88}"/>
    <cellStyle name="Normal 18 3 3 2" xfId="40200" xr:uid="{81E4566C-0C83-4DB9-80D3-C0B3DA4A8B08}"/>
    <cellStyle name="Normal 18 3 4" xfId="4708" xr:uid="{7022A684-B202-4A14-BE15-69BF202913E9}"/>
    <cellStyle name="Normal 18 3 5" xfId="40147" xr:uid="{859B66C0-5719-46D2-BC48-382F7DB9403E}"/>
    <cellStyle name="Normal 19" xfId="74" xr:uid="{B3080452-35D0-4F9F-9E7E-66FEDE2A6861}"/>
    <cellStyle name="Normal 19 2" xfId="75" xr:uid="{AF89F33E-993E-4EED-8114-BE8CEF70BBE5}"/>
    <cellStyle name="Normal 19 2 2" xfId="280" xr:uid="{4C05072F-8C7A-4F61-B1A2-F4A6F6CDC98A}"/>
    <cellStyle name="Normal 19 2 2 2" xfId="4654" xr:uid="{BC32E25E-0031-42BB-B6A2-278AB5E4A144}"/>
    <cellStyle name="Normal 19 2 3" xfId="4552" xr:uid="{5A676369-DC24-415F-92C6-1B7F3EA342DD}"/>
    <cellStyle name="Normal 19 3" xfId="281" xr:uid="{E15294E6-4041-4120-93DD-EFB6F30AE189}"/>
    <cellStyle name="Normal 19 3 2" xfId="4655" xr:uid="{CADCB466-C89A-4821-8B7D-EBE8BBB490F9}"/>
    <cellStyle name="Normal 19 4" xfId="4551" xr:uid="{77EF0367-4632-4215-94D5-6C5DD0D4D815}"/>
    <cellStyle name="Normal 2" xfId="2" xr:uid="{00000000-0005-0000-0000-000002000000}"/>
    <cellStyle name="Normal 2 2" xfId="76" xr:uid="{AACFB9DA-4566-434A-9033-558E0252DA62}"/>
    <cellStyle name="Normal 2 2 2" xfId="77" xr:uid="{B187DAE8-3217-426E-9F74-8B27562A3456}"/>
    <cellStyle name="Normal 2 2 2 2" xfId="282" xr:uid="{A687384A-0E8A-4587-9510-E32F517C5C3C}"/>
    <cellStyle name="Normal 2 2 2 2 2" xfId="4658" xr:uid="{3C13DDEF-9057-4E82-B84F-0183A19DBE08}"/>
    <cellStyle name="Normal 2 2 2 3" xfId="4554" xr:uid="{19B8641D-B06A-4845-B04C-64BEE14BCB11}"/>
    <cellStyle name="Normal 2 2 3" xfId="283" xr:uid="{44BF31B9-6FFE-4C3D-9DF3-5EDA73103296}"/>
    <cellStyle name="Normal 2 2 3 2" xfId="4458" xr:uid="{E02FFB56-D39C-497E-BE60-F1F4118B0696}"/>
    <cellStyle name="Normal 2 2 3 2 2" xfId="4588" xr:uid="{0A4AA525-5FF2-4669-BFEB-681AC80608A8}"/>
    <cellStyle name="Normal 2 2 3 2 2 2" xfId="4659" xr:uid="{B923127F-8E8F-4734-8287-85F835820BDB}"/>
    <cellStyle name="Normal 2 2 3 2 3" xfId="4753" xr:uid="{5A69BE2E-84AA-457C-B5C6-315BDE9735D9}"/>
    <cellStyle name="Normal 2 2 3 2 4" xfId="5308" xr:uid="{A43B1615-B2E9-4F41-8395-804623D3BA66}"/>
    <cellStyle name="Normal 2 2 3 3" xfId="4438" xr:uid="{91A50201-04A3-4E38-8784-D33F1FAF15F5}"/>
    <cellStyle name="Normal 2 2 3 4" xfId="4709" xr:uid="{79A97790-EFCB-436F-9317-49804F83490C}"/>
    <cellStyle name="Normal 2 2 3 5" xfId="4698" xr:uid="{3EED653F-936F-4B9F-946E-C6F8E328517C}"/>
    <cellStyle name="Normal 2 2 4" xfId="4352" xr:uid="{B0AEBB58-5978-4F9B-9BF8-B6A967600CD6}"/>
    <cellStyle name="Normal 2 2 4 2" xfId="4553" xr:uid="{7A95312A-9BC9-44ED-888E-501856950D31}"/>
    <cellStyle name="Normal 2 2 4 3" xfId="4736" xr:uid="{13C16F34-6D39-478D-B292-FC874F2D722E}"/>
    <cellStyle name="Normal 2 2 4 4" xfId="4710" xr:uid="{B9520937-A4FD-4454-BD66-9839A1D58EAF}"/>
    <cellStyle name="Normal 2 2 5" xfId="4657" xr:uid="{8BFBF6CF-116C-42A7-BFA2-117A0E78E54D}"/>
    <cellStyle name="Normal 2 2 6" xfId="4756" xr:uid="{C093722D-9F33-4FED-BDAE-DB07A7CBD56A}"/>
    <cellStyle name="Normal 2 3" xfId="78" xr:uid="{DDF6D0AD-CD4D-48E9-B7F6-7DDD90883507}"/>
    <cellStyle name="Normal 2 3 2" xfId="79" xr:uid="{41C1BBC9-6B8B-4927-93BE-4A14C5C73F58}"/>
    <cellStyle name="Normal 2 3 2 2" xfId="284" xr:uid="{AE97F600-C093-4335-B7EB-7BC9A788CA1B}"/>
    <cellStyle name="Normal 2 3 2 2 2" xfId="4660" xr:uid="{F3377902-06C5-4E4F-9A99-BB8D8CE9E2BB}"/>
    <cellStyle name="Normal 2 3 2 3" xfId="4354" xr:uid="{31E0C4EE-C399-42FC-A2D1-6BD361263903}"/>
    <cellStyle name="Normal 2 3 2 3 2" xfId="4556" xr:uid="{E777D33A-9A81-479B-8E5C-CA17FB7A9A18}"/>
    <cellStyle name="Normal 2 3 2 3 3" xfId="4738" xr:uid="{4BD380CC-BE34-4E8A-A944-17905B607D72}"/>
    <cellStyle name="Normal 2 3 2 3 4" xfId="4711" xr:uid="{30EE3368-B526-4113-B298-88D09B16D658}"/>
    <cellStyle name="Normal 2 3 3" xfId="80" xr:uid="{2648582E-8091-4D32-BDAC-FE24DB3C4BCD}"/>
    <cellStyle name="Normal 2 3 4" xfId="81" xr:uid="{77A128BE-E863-43D0-B202-898592005CBE}"/>
    <cellStyle name="Normal 2 3 4 10" xfId="5939" xr:uid="{4E9A7518-6C7C-41AA-BC9F-1D59E181BC97}"/>
    <cellStyle name="Normal 2 3 4 10 2" xfId="7652" xr:uid="{9DD20BC3-2429-4591-815A-5F9016F69D77}"/>
    <cellStyle name="Normal 2 3 4 10 2 2" xfId="11074" xr:uid="{EBA2E51D-E5D4-480F-A75F-99AD50F97563}"/>
    <cellStyle name="Normal 2 3 4 10 2 2 2" xfId="24764" xr:uid="{7DC66471-CA87-4B76-A66D-51EB3C54FF62}"/>
    <cellStyle name="Normal 2 3 4 10 2 2 2 2" xfId="38456" xr:uid="{B07E8EDC-1A53-4A57-B368-567317CC2DED}"/>
    <cellStyle name="Normal 2 3 4 10 2 2 2 3" xfId="53340" xr:uid="{4B89361F-C3AC-412B-B636-D5240BF46C29}"/>
    <cellStyle name="Normal 2 3 4 10 2 2 3" xfId="17920" xr:uid="{9A3CE19A-C09C-4027-8490-FFC44B6CD429}"/>
    <cellStyle name="Normal 2 3 4 10 2 2 4" xfId="31610" xr:uid="{863C00CA-116D-4588-87FA-5E7A08CE5584}"/>
    <cellStyle name="Normal 2 3 4 10 2 2 5" xfId="46494" xr:uid="{252137A9-EDB2-41DF-A12F-FB35237C5DE6}"/>
    <cellStyle name="Normal 2 3 4 10 2 3" xfId="21342" xr:uid="{06FCE283-0747-4131-B870-2983F8E0ECB6}"/>
    <cellStyle name="Normal 2 3 4 10 2 3 2" xfId="35034" xr:uid="{C9B7CF1B-64CF-461A-AAE6-BAA10DF5D5B0}"/>
    <cellStyle name="Normal 2 3 4 10 2 3 3" xfId="49918" xr:uid="{8C0DD3CE-1527-4059-A929-B44D6FF02114}"/>
    <cellStyle name="Normal 2 3 4 10 2 4" xfId="14498" xr:uid="{6A98164D-683F-42A3-B460-AA10D70A569F}"/>
    <cellStyle name="Normal 2 3 4 10 2 5" xfId="28188" xr:uid="{0E6A196F-BB13-4162-B81B-9F99E3F32778}"/>
    <cellStyle name="Normal 2 3 4 10 2 6" xfId="43072" xr:uid="{3123BADF-BD7B-447E-9B94-A87A30B9A14B}"/>
    <cellStyle name="Normal 2 3 4 10 3" xfId="9362" xr:uid="{A2CDD9F9-C94D-4BA8-AD11-A8FCB95D3862}"/>
    <cellStyle name="Normal 2 3 4 10 3 2" xfId="23052" xr:uid="{CF2C70D1-DF63-4359-B027-7035F6F5758F}"/>
    <cellStyle name="Normal 2 3 4 10 3 2 2" xfId="36744" xr:uid="{501EC626-1D64-4665-AD4D-062A8AABF35D}"/>
    <cellStyle name="Normal 2 3 4 10 3 2 3" xfId="51628" xr:uid="{8E3E24A7-ACFD-4C16-A125-B5C86B8E428B}"/>
    <cellStyle name="Normal 2 3 4 10 3 3" xfId="16208" xr:uid="{9F4292AC-E605-4497-853B-2D2A67019781}"/>
    <cellStyle name="Normal 2 3 4 10 3 4" xfId="29898" xr:uid="{2408883D-30AC-471A-A931-347C742A78C3}"/>
    <cellStyle name="Normal 2 3 4 10 3 5" xfId="44782" xr:uid="{F389F66A-2258-443C-A4E7-85D0E592F928}"/>
    <cellStyle name="Normal 2 3 4 10 4" xfId="19630" xr:uid="{26DE7CDB-AF79-48FE-949E-4E0CB0BEEFD2}"/>
    <cellStyle name="Normal 2 3 4 10 4 2" xfId="33322" xr:uid="{62021334-BE97-4FAD-A724-B6C11170B5B9}"/>
    <cellStyle name="Normal 2 3 4 10 4 3" xfId="48206" xr:uid="{BB3BF033-612F-413A-9B1D-BF6439B6A22E}"/>
    <cellStyle name="Normal 2 3 4 10 5" xfId="12786" xr:uid="{C69D20E3-8779-43D4-8ABC-65BFADFBE40D}"/>
    <cellStyle name="Normal 2 3 4 10 6" xfId="26476" xr:uid="{72083720-376A-41AF-8DB7-6F11FE6AE933}"/>
    <cellStyle name="Normal 2 3 4 10 7" xfId="41360" xr:uid="{A370C1DD-F701-4503-9120-75C2F5F7CE88}"/>
    <cellStyle name="Normal 2 3 4 11" xfId="7651" xr:uid="{8E4F1775-40C9-434D-B1B5-BC21159A7EEF}"/>
    <cellStyle name="Normal 2 3 4 11 2" xfId="11073" xr:uid="{3949C6FD-42C7-4959-A392-F8618730AB3B}"/>
    <cellStyle name="Normal 2 3 4 11 2 2" xfId="24763" xr:uid="{4EDA4E88-93F4-4C19-9C73-82A547841D3F}"/>
    <cellStyle name="Normal 2 3 4 11 2 2 2" xfId="38455" xr:uid="{522562E0-BC69-4A9D-82D3-F0441E3CAE59}"/>
    <cellStyle name="Normal 2 3 4 11 2 2 3" xfId="53339" xr:uid="{14939F67-4549-40A5-A4B5-A685D4DE0475}"/>
    <cellStyle name="Normal 2 3 4 11 2 3" xfId="17919" xr:uid="{6DC1669E-A438-4E2D-B141-F8079967B77C}"/>
    <cellStyle name="Normal 2 3 4 11 2 4" xfId="31609" xr:uid="{A8FD1319-B136-45E5-96BD-B09AD25FA9B9}"/>
    <cellStyle name="Normal 2 3 4 11 2 5" xfId="46493" xr:uid="{FE1FDA53-A18F-489C-AA79-83B752B47DFC}"/>
    <cellStyle name="Normal 2 3 4 11 3" xfId="21341" xr:uid="{F1E50831-F670-453F-AB3A-382A40658AAF}"/>
    <cellStyle name="Normal 2 3 4 11 3 2" xfId="35033" xr:uid="{0993D5FD-2620-4479-BE88-B725A825084E}"/>
    <cellStyle name="Normal 2 3 4 11 3 3" xfId="49917" xr:uid="{1A0B47E4-4F16-418D-B70F-58E320A10946}"/>
    <cellStyle name="Normal 2 3 4 11 4" xfId="14497" xr:uid="{0497FDEF-2B25-449F-B339-BB40DADB30BA}"/>
    <cellStyle name="Normal 2 3 4 11 5" xfId="28187" xr:uid="{40FFC891-1247-4423-AC44-BD4B14028EAA}"/>
    <cellStyle name="Normal 2 3 4 11 6" xfId="43071" xr:uid="{66EDEF01-B5D6-4312-9417-A56758AC7A3B}"/>
    <cellStyle name="Normal 2 3 4 12" xfId="9361" xr:uid="{55175C74-CE88-4BB7-AFC4-107C86828379}"/>
    <cellStyle name="Normal 2 3 4 12 2" xfId="23051" xr:uid="{58B0B475-C4AB-4C29-B4EE-E25C35225EEA}"/>
    <cellStyle name="Normal 2 3 4 12 2 2" xfId="36743" xr:uid="{0D93D622-B9BC-4586-9F0B-6FCDEF5AA15E}"/>
    <cellStyle name="Normal 2 3 4 12 2 3" xfId="51627" xr:uid="{4ED0BEBB-43D5-45BA-8EE4-901013644D98}"/>
    <cellStyle name="Normal 2 3 4 12 3" xfId="16207" xr:uid="{82683050-2A18-41FD-9DC0-6E409A5557F9}"/>
    <cellStyle name="Normal 2 3 4 12 4" xfId="29897" xr:uid="{A36A6360-C529-484F-B8FB-25240488F700}"/>
    <cellStyle name="Normal 2 3 4 12 5" xfId="44781" xr:uid="{0FD1D1BB-D38A-48BC-8437-88D1416DE849}"/>
    <cellStyle name="Normal 2 3 4 13" xfId="19629" xr:uid="{FCD0039F-29C3-4009-A2AB-2714AE6321F3}"/>
    <cellStyle name="Normal 2 3 4 13 2" xfId="33321" xr:uid="{B8ED23DC-E4AD-4F98-A8D3-BCCE5354AE36}"/>
    <cellStyle name="Normal 2 3 4 13 3" xfId="48205" xr:uid="{47C8FB79-C112-43A9-A325-909BE25307A3}"/>
    <cellStyle name="Normal 2 3 4 14" xfId="12785" xr:uid="{FEC1E464-1504-4801-B00E-0F245C52BFEB}"/>
    <cellStyle name="Normal 2 3 4 14 2" xfId="39573" xr:uid="{19935A83-044C-435B-A379-713146E288CD}"/>
    <cellStyle name="Normal 2 3 4 15" xfId="26475" xr:uid="{FE1B6068-FF62-4566-946A-759CA84813EA}"/>
    <cellStyle name="Normal 2 3 4 16" xfId="41359" xr:uid="{FB657FB8-4E43-47C9-9037-40F1A9ECDC81}"/>
    <cellStyle name="Normal 2 3 4 17" xfId="5938" xr:uid="{7A352C38-D58E-4BC4-A03C-65F1215DC9EE}"/>
    <cellStyle name="Normal 2 3 4 2" xfId="5940" xr:uid="{AE4FC5E3-6674-414B-8DFC-0963E09A1098}"/>
    <cellStyle name="Normal 2 3 4 2 10" xfId="7653" xr:uid="{4387F5F8-1194-43BC-B9E3-5B9A1C05F72B}"/>
    <cellStyle name="Normal 2 3 4 2 10 2" xfId="11075" xr:uid="{CA595A10-E319-4836-9714-1522DC929223}"/>
    <cellStyle name="Normal 2 3 4 2 10 2 2" xfId="24765" xr:uid="{6BD4F41A-07BA-48C4-8410-9F416069689F}"/>
    <cellStyle name="Normal 2 3 4 2 10 2 2 2" xfId="38457" xr:uid="{5490D826-AB4F-4B28-9BEF-CDF16E0102E3}"/>
    <cellStyle name="Normal 2 3 4 2 10 2 2 3" xfId="53341" xr:uid="{E1D2F05C-2ED0-4242-937C-7EC9378BAF42}"/>
    <cellStyle name="Normal 2 3 4 2 10 2 3" xfId="17921" xr:uid="{8F7F3A5E-223A-4CFF-8034-A288C07CD3E3}"/>
    <cellStyle name="Normal 2 3 4 2 10 2 4" xfId="31611" xr:uid="{15C67FD7-C997-4856-8C06-DEF75206B836}"/>
    <cellStyle name="Normal 2 3 4 2 10 2 5" xfId="46495" xr:uid="{1ECB59E4-0D24-4B99-9866-17585425FF90}"/>
    <cellStyle name="Normal 2 3 4 2 10 3" xfId="21343" xr:uid="{D5B7ED7B-257B-447B-B984-3955B5ED0F40}"/>
    <cellStyle name="Normal 2 3 4 2 10 3 2" xfId="35035" xr:uid="{FC0D3BD1-C6B8-4990-8592-3D08BFB42901}"/>
    <cellStyle name="Normal 2 3 4 2 10 3 3" xfId="49919" xr:uid="{3241E0C2-64F6-42A5-9E70-494E0C922D37}"/>
    <cellStyle name="Normal 2 3 4 2 10 4" xfId="14499" xr:uid="{A42FF452-76C6-4B92-AB6E-F83B0465DB49}"/>
    <cellStyle name="Normal 2 3 4 2 10 5" xfId="28189" xr:uid="{4CED661B-0A45-44AC-9974-EF33D262C616}"/>
    <cellStyle name="Normal 2 3 4 2 10 6" xfId="43073" xr:uid="{F90F4410-2768-4829-BF99-BA79C6DB35E5}"/>
    <cellStyle name="Normal 2 3 4 2 11" xfId="9363" xr:uid="{12E21D52-C9D7-4A82-938A-AC9C1F08FFAF}"/>
    <cellStyle name="Normal 2 3 4 2 11 2" xfId="23053" xr:uid="{F6C1EF0C-821A-41AE-869C-276110B58270}"/>
    <cellStyle name="Normal 2 3 4 2 11 2 2" xfId="36745" xr:uid="{D3B2A662-369E-4649-BA3B-BC24D1E6EA5C}"/>
    <cellStyle name="Normal 2 3 4 2 11 2 3" xfId="51629" xr:uid="{E385D87C-EA27-4D4C-A2B2-F6398193F926}"/>
    <cellStyle name="Normal 2 3 4 2 11 3" xfId="16209" xr:uid="{EE47FF9C-0665-4B83-94C8-CE77992574D4}"/>
    <cellStyle name="Normal 2 3 4 2 11 4" xfId="29899" xr:uid="{8BA7BF54-9EB6-487E-B550-0427FEAD811C}"/>
    <cellStyle name="Normal 2 3 4 2 11 5" xfId="44783" xr:uid="{51B917F4-3209-4AC7-94D5-C9198371B635}"/>
    <cellStyle name="Normal 2 3 4 2 12" xfId="19631" xr:uid="{60CC0ED5-67F6-43BB-A69F-566EB3F9B815}"/>
    <cellStyle name="Normal 2 3 4 2 12 2" xfId="33323" xr:uid="{DA87C484-D5C7-482F-9311-359FDBDCE8FC}"/>
    <cellStyle name="Normal 2 3 4 2 12 3" xfId="48207" xr:uid="{37B1E400-B106-4D3C-A6A9-B939EFBC18C3}"/>
    <cellStyle name="Normal 2 3 4 2 13" xfId="12787" xr:uid="{686ABD3F-8F21-4306-942D-64A7DF393DFD}"/>
    <cellStyle name="Normal 2 3 4 2 14" xfId="26477" xr:uid="{F2BED0D0-93BF-4727-AC4A-3100C40212A2}"/>
    <cellStyle name="Normal 2 3 4 2 15" xfId="41361" xr:uid="{E7BC0F36-9F4C-4602-B475-A9631562E025}"/>
    <cellStyle name="Normal 2 3 4 2 2" xfId="5941" xr:uid="{6B3C3533-D544-4CA5-81A0-06FA880099AA}"/>
    <cellStyle name="Normal 2 3 4 2 2 10" xfId="19632" xr:uid="{ADF5F30C-C174-4DCF-A670-03A4E718C06B}"/>
    <cellStyle name="Normal 2 3 4 2 2 10 2" xfId="33324" xr:uid="{7FF026E3-B7EB-484E-A2F9-49D826038B4B}"/>
    <cellStyle name="Normal 2 3 4 2 2 10 3" xfId="48208" xr:uid="{F4141386-13F5-466E-BC11-32801F835CA7}"/>
    <cellStyle name="Normal 2 3 4 2 2 11" xfId="12788" xr:uid="{F8D3F323-3489-4C14-9F6F-2357F4ED4DCC}"/>
    <cellStyle name="Normal 2 3 4 2 2 12" xfId="26478" xr:uid="{FFE41117-0AD8-4795-B919-B743837360C0}"/>
    <cellStyle name="Normal 2 3 4 2 2 13" xfId="41362" xr:uid="{7F6289B6-252A-446B-AFC0-7F459B3F2E9A}"/>
    <cellStyle name="Normal 2 3 4 2 2 2" xfId="5942" xr:uid="{1D4AF346-D7B1-47CE-B1FC-9FFBEF716439}"/>
    <cellStyle name="Normal 2 3 4 2 2 2 10" xfId="12789" xr:uid="{BC32A2A2-1420-4DDD-9E9D-F1CF91011A0D}"/>
    <cellStyle name="Normal 2 3 4 2 2 2 11" xfId="26479" xr:uid="{3B08BB4B-02D4-455C-8D12-41FE69E9BDE3}"/>
    <cellStyle name="Normal 2 3 4 2 2 2 12" xfId="41363" xr:uid="{E9BCC906-F321-438A-AFA7-2CF2363ADF38}"/>
    <cellStyle name="Normal 2 3 4 2 2 2 2" xfId="5943" xr:uid="{4A3F8499-DB59-400A-9BF7-B14241CEAF3D}"/>
    <cellStyle name="Normal 2 3 4 2 2 2 2 10" xfId="41364" xr:uid="{7969584A-90EF-4069-9C2D-F11CBE0AF639}"/>
    <cellStyle name="Normal 2 3 4 2 2 2 2 2" xfId="5944" xr:uid="{B0831F0A-1F18-416B-A12F-CEFC2B115DD8}"/>
    <cellStyle name="Normal 2 3 4 2 2 2 2 2 2" xfId="5945" xr:uid="{5CF437BA-ACC6-468C-992C-1C477512C04C}"/>
    <cellStyle name="Normal 2 3 4 2 2 2 2 2 2 2" xfId="7658" xr:uid="{C407604C-CC8C-4D36-A482-1939B8F907E7}"/>
    <cellStyle name="Normal 2 3 4 2 2 2 2 2 2 2 2" xfId="11080" xr:uid="{44639EED-72F5-48F3-89DE-5B38D69EE633}"/>
    <cellStyle name="Normal 2 3 4 2 2 2 2 2 2 2 2 2" xfId="24770" xr:uid="{808946C1-CFC3-4331-9AA1-BDF17DE00E1D}"/>
    <cellStyle name="Normal 2 3 4 2 2 2 2 2 2 2 2 2 2" xfId="38462" xr:uid="{F91AC3C2-C86F-424A-9006-B48A08CAEB49}"/>
    <cellStyle name="Normal 2 3 4 2 2 2 2 2 2 2 2 2 3" xfId="53346" xr:uid="{811D5241-0829-4ABD-9ABB-0C97E5694A86}"/>
    <cellStyle name="Normal 2 3 4 2 2 2 2 2 2 2 2 3" xfId="17926" xr:uid="{21724152-06F6-4108-888E-16BF1A60EC92}"/>
    <cellStyle name="Normal 2 3 4 2 2 2 2 2 2 2 2 4" xfId="31616" xr:uid="{614E2706-2087-481C-8AB0-47D80182684E}"/>
    <cellStyle name="Normal 2 3 4 2 2 2 2 2 2 2 2 5" xfId="46500" xr:uid="{600B4954-678E-46FB-826B-AD44DB3BD923}"/>
    <cellStyle name="Normal 2 3 4 2 2 2 2 2 2 2 3" xfId="21348" xr:uid="{F4555B29-D428-4FBE-A314-8592A1B4DA21}"/>
    <cellStyle name="Normal 2 3 4 2 2 2 2 2 2 2 3 2" xfId="35040" xr:uid="{F1E0A4A7-AD7F-45A2-A10E-6C6A1BF2228A}"/>
    <cellStyle name="Normal 2 3 4 2 2 2 2 2 2 2 3 3" xfId="49924" xr:uid="{577DB9E0-F62D-4288-94AA-3661828FA6E2}"/>
    <cellStyle name="Normal 2 3 4 2 2 2 2 2 2 2 4" xfId="14504" xr:uid="{302672F8-394A-4B4F-B8B2-1BB71A00B1F9}"/>
    <cellStyle name="Normal 2 3 4 2 2 2 2 2 2 2 5" xfId="28194" xr:uid="{90016627-6F38-48FD-BCA4-22AD6BF523EE}"/>
    <cellStyle name="Normal 2 3 4 2 2 2 2 2 2 2 6" xfId="43078" xr:uid="{70350EF5-E76C-4993-884F-642AF4E7B289}"/>
    <cellStyle name="Normal 2 3 4 2 2 2 2 2 2 3" xfId="9368" xr:uid="{F7FC9E83-5B99-43DC-A511-1F8211CB2940}"/>
    <cellStyle name="Normal 2 3 4 2 2 2 2 2 2 3 2" xfId="23058" xr:uid="{1F08621F-A402-47B7-BA63-F849FAA27569}"/>
    <cellStyle name="Normal 2 3 4 2 2 2 2 2 2 3 2 2" xfId="36750" xr:uid="{DAB4A499-992C-4341-808B-FC5790506FCF}"/>
    <cellStyle name="Normal 2 3 4 2 2 2 2 2 2 3 2 3" xfId="51634" xr:uid="{02D01140-7BE3-4F70-A735-EB8AE147FD96}"/>
    <cellStyle name="Normal 2 3 4 2 2 2 2 2 2 3 3" xfId="16214" xr:uid="{E86CC106-420C-4B20-A4A7-7BCBCC0AC526}"/>
    <cellStyle name="Normal 2 3 4 2 2 2 2 2 2 3 4" xfId="29904" xr:uid="{639E98A6-621F-4C2B-85E6-FAF27EC38639}"/>
    <cellStyle name="Normal 2 3 4 2 2 2 2 2 2 3 5" xfId="44788" xr:uid="{0C297877-4A46-4F18-A6A4-62EC966ADA37}"/>
    <cellStyle name="Normal 2 3 4 2 2 2 2 2 2 4" xfId="19636" xr:uid="{CA6486BB-D680-4E3B-99E7-CE5A5FB022CA}"/>
    <cellStyle name="Normal 2 3 4 2 2 2 2 2 2 4 2" xfId="33328" xr:uid="{32F0838E-72E9-47C1-B552-783105BDEF4D}"/>
    <cellStyle name="Normal 2 3 4 2 2 2 2 2 2 4 3" xfId="48212" xr:uid="{CE860591-ED83-459D-9098-4C8502519998}"/>
    <cellStyle name="Normal 2 3 4 2 2 2 2 2 2 5" xfId="12792" xr:uid="{DA6E77D8-D862-4091-B38C-80DB83EDD96C}"/>
    <cellStyle name="Normal 2 3 4 2 2 2 2 2 2 6" xfId="26482" xr:uid="{0432139A-3619-460F-A540-2E68F2F5CBC7}"/>
    <cellStyle name="Normal 2 3 4 2 2 2 2 2 2 7" xfId="41366" xr:uid="{8264BB7F-6729-4145-8E67-92869D902177}"/>
    <cellStyle name="Normal 2 3 4 2 2 2 2 2 3" xfId="7657" xr:uid="{B08DA70F-0738-4956-9957-7FEF98E9DC98}"/>
    <cellStyle name="Normal 2 3 4 2 2 2 2 2 3 2" xfId="11079" xr:uid="{DC926C1E-21C6-4108-B973-29F472F95BCF}"/>
    <cellStyle name="Normal 2 3 4 2 2 2 2 2 3 2 2" xfId="24769" xr:uid="{1D670ABC-E5E1-4D26-AFCB-8B133DF56F6D}"/>
    <cellStyle name="Normal 2 3 4 2 2 2 2 2 3 2 2 2" xfId="38461" xr:uid="{D02062DD-DD03-427B-9B98-6C08E79A99BD}"/>
    <cellStyle name="Normal 2 3 4 2 2 2 2 2 3 2 2 3" xfId="53345" xr:uid="{FBF337DC-2411-4158-8A5D-BA9C5F1790BF}"/>
    <cellStyle name="Normal 2 3 4 2 2 2 2 2 3 2 3" xfId="17925" xr:uid="{2CA796DA-C8AA-4582-92CC-AA734AE43AA2}"/>
    <cellStyle name="Normal 2 3 4 2 2 2 2 2 3 2 4" xfId="31615" xr:uid="{866E085D-AC1C-447A-BEA8-3C7BCC191501}"/>
    <cellStyle name="Normal 2 3 4 2 2 2 2 2 3 2 5" xfId="46499" xr:uid="{78B03384-A892-4568-9C53-45EB7FFD81FB}"/>
    <cellStyle name="Normal 2 3 4 2 2 2 2 2 3 3" xfId="21347" xr:uid="{66225FF7-0524-4EC7-86F5-79B4665B868E}"/>
    <cellStyle name="Normal 2 3 4 2 2 2 2 2 3 3 2" xfId="35039" xr:uid="{E88A9433-C2D1-4FAD-917C-70212369D0B6}"/>
    <cellStyle name="Normal 2 3 4 2 2 2 2 2 3 3 3" xfId="49923" xr:uid="{E83B9FB2-8C11-4142-AB03-CD8BEB5F2E82}"/>
    <cellStyle name="Normal 2 3 4 2 2 2 2 2 3 4" xfId="14503" xr:uid="{C3AF7745-99EE-444D-90A4-5FFD731597AE}"/>
    <cellStyle name="Normal 2 3 4 2 2 2 2 2 3 5" xfId="28193" xr:uid="{52B31C84-CA72-4CBE-A1DB-390972C5CDF4}"/>
    <cellStyle name="Normal 2 3 4 2 2 2 2 2 3 6" xfId="43077" xr:uid="{96356302-BA35-4EA1-9E8D-7C01A6946587}"/>
    <cellStyle name="Normal 2 3 4 2 2 2 2 2 4" xfId="9367" xr:uid="{3C14BE78-57FF-43BB-989A-0AA9699E93D9}"/>
    <cellStyle name="Normal 2 3 4 2 2 2 2 2 4 2" xfId="23057" xr:uid="{23C046FD-5137-46C5-A9CE-5C92A4AFAA11}"/>
    <cellStyle name="Normal 2 3 4 2 2 2 2 2 4 2 2" xfId="36749" xr:uid="{9FA38CB5-6E42-495A-90D9-7182FF8129D7}"/>
    <cellStyle name="Normal 2 3 4 2 2 2 2 2 4 2 3" xfId="51633" xr:uid="{2896839F-4987-49CE-B053-0214E2664541}"/>
    <cellStyle name="Normal 2 3 4 2 2 2 2 2 4 3" xfId="16213" xr:uid="{AB6D2315-59B0-4881-9940-5A20F515E6F4}"/>
    <cellStyle name="Normal 2 3 4 2 2 2 2 2 4 4" xfId="29903" xr:uid="{4AB13D9D-E5C3-4220-84B6-AB8E5F9E14DA}"/>
    <cellStyle name="Normal 2 3 4 2 2 2 2 2 4 5" xfId="44787" xr:uid="{C03FC4E5-25D1-4828-BC4F-27C712FAA439}"/>
    <cellStyle name="Normal 2 3 4 2 2 2 2 2 5" xfId="19635" xr:uid="{E5E92AE0-58FF-49BC-9D0D-7C8873F98E7E}"/>
    <cellStyle name="Normal 2 3 4 2 2 2 2 2 5 2" xfId="33327" xr:uid="{C6E44EDF-0AC9-4D50-891A-B65D52D544D6}"/>
    <cellStyle name="Normal 2 3 4 2 2 2 2 2 5 3" xfId="48211" xr:uid="{796B1FC1-AC05-42E3-B541-4A9FC13E518F}"/>
    <cellStyle name="Normal 2 3 4 2 2 2 2 2 6" xfId="12791" xr:uid="{D2E4A922-0D51-4515-A794-1B7FB9C73BCE}"/>
    <cellStyle name="Normal 2 3 4 2 2 2 2 2 7" xfId="26481" xr:uid="{6ED93BE4-BBE6-4751-A22E-D2CDA0AB7228}"/>
    <cellStyle name="Normal 2 3 4 2 2 2 2 2 8" xfId="41365" xr:uid="{10F27C0B-E6CD-485C-8CC9-A56B5D6AA897}"/>
    <cellStyle name="Normal 2 3 4 2 2 2 2 3" xfId="5946" xr:uid="{C3F55D19-52EB-4909-B8B0-55CCD97C38B5}"/>
    <cellStyle name="Normal 2 3 4 2 2 2 2 3 2" xfId="7659" xr:uid="{89798010-CC7E-4B32-BFD1-7E590241FCBC}"/>
    <cellStyle name="Normal 2 3 4 2 2 2 2 3 2 2" xfId="11081" xr:uid="{6C6BE2C0-CA8C-46EA-B7AC-5B74CF417AED}"/>
    <cellStyle name="Normal 2 3 4 2 2 2 2 3 2 2 2" xfId="24771" xr:uid="{EDEAF957-29D7-45FE-817D-6B613D89CD2D}"/>
    <cellStyle name="Normal 2 3 4 2 2 2 2 3 2 2 2 2" xfId="38463" xr:uid="{7C3EF589-0E1D-4FC4-AF71-C69480729645}"/>
    <cellStyle name="Normal 2 3 4 2 2 2 2 3 2 2 2 3" xfId="53347" xr:uid="{67E5A694-834A-4E82-AE68-B0EFA1FD61AB}"/>
    <cellStyle name="Normal 2 3 4 2 2 2 2 3 2 2 3" xfId="17927" xr:uid="{D3870828-7645-412C-B730-2DA0276F742D}"/>
    <cellStyle name="Normal 2 3 4 2 2 2 2 3 2 2 4" xfId="31617" xr:uid="{A9BC3035-2D27-4711-843B-13F838419A10}"/>
    <cellStyle name="Normal 2 3 4 2 2 2 2 3 2 2 5" xfId="46501" xr:uid="{42B8DBD5-7053-425C-B957-FBF90EF4B5BA}"/>
    <cellStyle name="Normal 2 3 4 2 2 2 2 3 2 3" xfId="21349" xr:uid="{BB92AB2B-A32D-4266-83BA-A9D74115AFDB}"/>
    <cellStyle name="Normal 2 3 4 2 2 2 2 3 2 3 2" xfId="35041" xr:uid="{F5E294EA-E460-453A-9532-E4A2AC0DE162}"/>
    <cellStyle name="Normal 2 3 4 2 2 2 2 3 2 3 3" xfId="49925" xr:uid="{1F870386-716D-4F77-B133-34D7C2F5BBF9}"/>
    <cellStyle name="Normal 2 3 4 2 2 2 2 3 2 4" xfId="14505" xr:uid="{75AFA97E-F1F5-4542-9143-FB90185F4034}"/>
    <cellStyle name="Normal 2 3 4 2 2 2 2 3 2 5" xfId="28195" xr:uid="{E44C8AB2-0226-4386-99E7-402F28E1A2ED}"/>
    <cellStyle name="Normal 2 3 4 2 2 2 2 3 2 6" xfId="43079" xr:uid="{0BB3426F-24D1-4466-B9FE-051AF5113C80}"/>
    <cellStyle name="Normal 2 3 4 2 2 2 2 3 3" xfId="9369" xr:uid="{EAE570FC-F21B-4E07-95B6-5F1B0DC7337C}"/>
    <cellStyle name="Normal 2 3 4 2 2 2 2 3 3 2" xfId="23059" xr:uid="{FBAECF60-1BEF-4EB7-865B-71B68678B9E7}"/>
    <cellStyle name="Normal 2 3 4 2 2 2 2 3 3 2 2" xfId="36751" xr:uid="{D2C15494-28F4-48A0-813A-F1DE47A2DBC9}"/>
    <cellStyle name="Normal 2 3 4 2 2 2 2 3 3 2 3" xfId="51635" xr:uid="{80F507AA-25E7-42E2-9933-980FC1A6A31F}"/>
    <cellStyle name="Normal 2 3 4 2 2 2 2 3 3 3" xfId="16215" xr:uid="{DB050A9C-4CE8-4A2C-9176-14B5CF054B86}"/>
    <cellStyle name="Normal 2 3 4 2 2 2 2 3 3 4" xfId="29905" xr:uid="{B8BEB93E-42F5-4E1C-A2D9-2AD037FEE05C}"/>
    <cellStyle name="Normal 2 3 4 2 2 2 2 3 3 5" xfId="44789" xr:uid="{798F5967-CFB6-4459-81CB-62BC8B5FE222}"/>
    <cellStyle name="Normal 2 3 4 2 2 2 2 3 4" xfId="19637" xr:uid="{3226AD3C-4E17-422D-945A-0DB26D18B9D0}"/>
    <cellStyle name="Normal 2 3 4 2 2 2 2 3 4 2" xfId="33329" xr:uid="{CCB6D7BF-6849-41A0-91EA-B4ECD46FD902}"/>
    <cellStyle name="Normal 2 3 4 2 2 2 2 3 4 3" xfId="48213" xr:uid="{A3772297-276D-4BC3-8F4D-46D3A05455DF}"/>
    <cellStyle name="Normal 2 3 4 2 2 2 2 3 5" xfId="12793" xr:uid="{2A121EAB-6EFB-4A26-8836-E7A0034292AC}"/>
    <cellStyle name="Normal 2 3 4 2 2 2 2 3 6" xfId="26483" xr:uid="{E6BFFF01-4BAD-471F-9868-4C3CF84D92D8}"/>
    <cellStyle name="Normal 2 3 4 2 2 2 2 3 7" xfId="41367" xr:uid="{5BCD19CA-6B67-4A4D-A733-BC051718856E}"/>
    <cellStyle name="Normal 2 3 4 2 2 2 2 4" xfId="5947" xr:uid="{387932EB-3308-4F41-A3BC-CCF481341A52}"/>
    <cellStyle name="Normal 2 3 4 2 2 2 2 4 2" xfId="7660" xr:uid="{FAB25A91-66FF-495F-810E-1DC5143AF146}"/>
    <cellStyle name="Normal 2 3 4 2 2 2 2 4 2 2" xfId="11082" xr:uid="{1CED16CD-92FB-4B6E-8ECF-44A2CDEE2585}"/>
    <cellStyle name="Normal 2 3 4 2 2 2 2 4 2 2 2" xfId="24772" xr:uid="{16BB89D4-78F2-44E0-AEBB-868F451D26E5}"/>
    <cellStyle name="Normal 2 3 4 2 2 2 2 4 2 2 2 2" xfId="38464" xr:uid="{C0B821B1-CEB1-4E64-98F1-E7234E1E85B1}"/>
    <cellStyle name="Normal 2 3 4 2 2 2 2 4 2 2 2 3" xfId="53348" xr:uid="{045F286C-EE0F-4B48-A858-A34707DEB584}"/>
    <cellStyle name="Normal 2 3 4 2 2 2 2 4 2 2 3" xfId="17928" xr:uid="{0DDE3A74-0B7D-46E4-BAE1-6961E25BDFAF}"/>
    <cellStyle name="Normal 2 3 4 2 2 2 2 4 2 2 4" xfId="31618" xr:uid="{D18F8D32-4FA7-4DE1-A046-9D80A46904FF}"/>
    <cellStyle name="Normal 2 3 4 2 2 2 2 4 2 2 5" xfId="46502" xr:uid="{B6C26FC6-ED24-4458-A9B7-D1F1FDF86C69}"/>
    <cellStyle name="Normal 2 3 4 2 2 2 2 4 2 3" xfId="21350" xr:uid="{AF3C367C-3FA6-4558-B20C-435865914D7B}"/>
    <cellStyle name="Normal 2 3 4 2 2 2 2 4 2 3 2" xfId="35042" xr:uid="{8271EBF8-F3EF-483D-BB9F-9C7022279178}"/>
    <cellStyle name="Normal 2 3 4 2 2 2 2 4 2 3 3" xfId="49926" xr:uid="{1CB7AFA0-4500-4E49-84D1-52336B7A9741}"/>
    <cellStyle name="Normal 2 3 4 2 2 2 2 4 2 4" xfId="14506" xr:uid="{4B96DF40-3D4E-402E-92E7-15A264CEAB2F}"/>
    <cellStyle name="Normal 2 3 4 2 2 2 2 4 2 5" xfId="28196" xr:uid="{7F786E22-5FC0-448C-ABF0-9657E91C2A96}"/>
    <cellStyle name="Normal 2 3 4 2 2 2 2 4 2 6" xfId="43080" xr:uid="{D87E7C44-4D2C-455C-B4BE-3FE1AB5838BF}"/>
    <cellStyle name="Normal 2 3 4 2 2 2 2 4 3" xfId="9370" xr:uid="{20C93AC6-A469-440C-A8F4-3E2777140DEB}"/>
    <cellStyle name="Normal 2 3 4 2 2 2 2 4 3 2" xfId="23060" xr:uid="{16EA01EE-9497-4B88-8B1D-027D70BB9520}"/>
    <cellStyle name="Normal 2 3 4 2 2 2 2 4 3 2 2" xfId="36752" xr:uid="{BA8BF43D-C023-4AFE-B58C-2A5096F9E263}"/>
    <cellStyle name="Normal 2 3 4 2 2 2 2 4 3 2 3" xfId="51636" xr:uid="{7E2BFE0E-37F2-4E5B-BDDE-CFECE1523890}"/>
    <cellStyle name="Normal 2 3 4 2 2 2 2 4 3 3" xfId="16216" xr:uid="{54F01DCC-C79C-4121-BD45-EFA6F09F8801}"/>
    <cellStyle name="Normal 2 3 4 2 2 2 2 4 3 4" xfId="29906" xr:uid="{0AD0AC96-0CFF-436E-8C31-D2E19D34E4B8}"/>
    <cellStyle name="Normal 2 3 4 2 2 2 2 4 3 5" xfId="44790" xr:uid="{BD75EDAA-25A7-4186-8F51-F96B750572FB}"/>
    <cellStyle name="Normal 2 3 4 2 2 2 2 4 4" xfId="19638" xr:uid="{A8BB5C89-8656-4AA3-B454-2E41C7F8C896}"/>
    <cellStyle name="Normal 2 3 4 2 2 2 2 4 4 2" xfId="33330" xr:uid="{A2998011-75CA-46B6-9363-5BF3B88DF10D}"/>
    <cellStyle name="Normal 2 3 4 2 2 2 2 4 4 3" xfId="48214" xr:uid="{BC85370F-295C-4A9D-8166-A2763ECC3315}"/>
    <cellStyle name="Normal 2 3 4 2 2 2 2 4 5" xfId="12794" xr:uid="{9A98F088-9473-4C46-B321-053ADF1C3B6D}"/>
    <cellStyle name="Normal 2 3 4 2 2 2 2 4 6" xfId="26484" xr:uid="{CD8EBF68-B3F3-4CE4-902B-18107B373767}"/>
    <cellStyle name="Normal 2 3 4 2 2 2 2 4 7" xfId="41368" xr:uid="{AA405ACA-C9F5-4BED-91D8-58FB2F9452DF}"/>
    <cellStyle name="Normal 2 3 4 2 2 2 2 5" xfId="7656" xr:uid="{0B4A0520-119C-4BE9-B5FF-BF26A45FC94B}"/>
    <cellStyle name="Normal 2 3 4 2 2 2 2 5 2" xfId="11078" xr:uid="{6CDD6E0E-AFBC-4DF3-ADB8-7135C7F1F23E}"/>
    <cellStyle name="Normal 2 3 4 2 2 2 2 5 2 2" xfId="24768" xr:uid="{48374703-FB4D-49F1-A35E-AAE1BFBD7776}"/>
    <cellStyle name="Normal 2 3 4 2 2 2 2 5 2 2 2" xfId="38460" xr:uid="{1F674154-01E6-4EB9-8226-9D8F5230AC74}"/>
    <cellStyle name="Normal 2 3 4 2 2 2 2 5 2 2 3" xfId="53344" xr:uid="{C646F22B-9358-49A8-95D5-499D197E14A0}"/>
    <cellStyle name="Normal 2 3 4 2 2 2 2 5 2 3" xfId="17924" xr:uid="{3D2465BB-30F2-4D29-9193-25D114FE4FC5}"/>
    <cellStyle name="Normal 2 3 4 2 2 2 2 5 2 4" xfId="31614" xr:uid="{9A579395-2EA3-4029-B7A9-7DAD95E41916}"/>
    <cellStyle name="Normal 2 3 4 2 2 2 2 5 2 5" xfId="46498" xr:uid="{F5A8E08E-3561-4551-BA39-398FE2476100}"/>
    <cellStyle name="Normal 2 3 4 2 2 2 2 5 3" xfId="21346" xr:uid="{263EBC9B-1E7C-40BF-BDC0-C4E071096ECF}"/>
    <cellStyle name="Normal 2 3 4 2 2 2 2 5 3 2" xfId="35038" xr:uid="{03589CC7-140E-4F2A-B1CF-704D74748AF0}"/>
    <cellStyle name="Normal 2 3 4 2 2 2 2 5 3 3" xfId="49922" xr:uid="{720D78A9-A5C4-474A-B40C-7A567EFE9923}"/>
    <cellStyle name="Normal 2 3 4 2 2 2 2 5 4" xfId="14502" xr:uid="{31FD85CA-486B-45E7-AEB6-268BA05266EA}"/>
    <cellStyle name="Normal 2 3 4 2 2 2 2 5 5" xfId="28192" xr:uid="{EC8DCD5D-9018-44D2-8F0D-4DF7A9B019D1}"/>
    <cellStyle name="Normal 2 3 4 2 2 2 2 5 6" xfId="43076" xr:uid="{F179AEF8-239A-44D1-BBA0-7CE29F608937}"/>
    <cellStyle name="Normal 2 3 4 2 2 2 2 6" xfId="9366" xr:uid="{2ED7F97B-1909-41FB-B41F-E868E9A7148A}"/>
    <cellStyle name="Normal 2 3 4 2 2 2 2 6 2" xfId="23056" xr:uid="{C98B61DC-5921-461E-B33C-91DE4070E936}"/>
    <cellStyle name="Normal 2 3 4 2 2 2 2 6 2 2" xfId="36748" xr:uid="{FA9E0C07-9329-4020-9A38-CEF00FAE8BDF}"/>
    <cellStyle name="Normal 2 3 4 2 2 2 2 6 2 3" xfId="51632" xr:uid="{8A983CA6-4405-48EA-AFCD-799080FFF018}"/>
    <cellStyle name="Normal 2 3 4 2 2 2 2 6 3" xfId="16212" xr:uid="{A1E7496F-012B-4675-8F2A-CA2F8FCF978C}"/>
    <cellStyle name="Normal 2 3 4 2 2 2 2 6 4" xfId="29902" xr:uid="{6858102B-6CB9-4ED6-A7BB-149982628AF9}"/>
    <cellStyle name="Normal 2 3 4 2 2 2 2 6 5" xfId="44786" xr:uid="{8BC7D201-9DA6-450B-8E9D-5CD60F0F1693}"/>
    <cellStyle name="Normal 2 3 4 2 2 2 2 7" xfId="19634" xr:uid="{67EE8391-96EE-42A4-AA9E-F9B9F098BA55}"/>
    <cellStyle name="Normal 2 3 4 2 2 2 2 7 2" xfId="33326" xr:uid="{8B04333A-01F2-484C-85CE-D9A1A40F3D46}"/>
    <cellStyle name="Normal 2 3 4 2 2 2 2 7 3" xfId="48210" xr:uid="{C7BC3014-704E-4F4E-A79A-4F5F3C039737}"/>
    <cellStyle name="Normal 2 3 4 2 2 2 2 8" xfId="12790" xr:uid="{4827796C-2145-4BC7-9518-AD1AB87DA5BD}"/>
    <cellStyle name="Normal 2 3 4 2 2 2 2 9" xfId="26480" xr:uid="{381C5095-37F0-43A7-90B5-3AB99E5BF22B}"/>
    <cellStyle name="Normal 2 3 4 2 2 2 3" xfId="5948" xr:uid="{A889A3DB-1F1E-4A35-93BA-F267200EE4A6}"/>
    <cellStyle name="Normal 2 3 4 2 2 2 3 10" xfId="41369" xr:uid="{7B7C63C5-4CB4-4F7E-8D10-3A2D1B661E47}"/>
    <cellStyle name="Normal 2 3 4 2 2 2 3 2" xfId="5949" xr:uid="{20AED092-6E81-45A2-AAA2-C2D97AECC20F}"/>
    <cellStyle name="Normal 2 3 4 2 2 2 3 2 2" xfId="5950" xr:uid="{95F223AA-2BFD-4A06-9F7C-88F64259B5B1}"/>
    <cellStyle name="Normal 2 3 4 2 2 2 3 2 2 2" xfId="7663" xr:uid="{454F237F-2095-432A-AB60-C79E9239EDBF}"/>
    <cellStyle name="Normal 2 3 4 2 2 2 3 2 2 2 2" xfId="11085" xr:uid="{2C670C0C-6B08-4344-9D88-EBF91A67C879}"/>
    <cellStyle name="Normal 2 3 4 2 2 2 3 2 2 2 2 2" xfId="24775" xr:uid="{BEFD4A09-E486-4A8E-8570-7B9A95D99914}"/>
    <cellStyle name="Normal 2 3 4 2 2 2 3 2 2 2 2 2 2" xfId="38467" xr:uid="{7D01B98F-B07E-440D-A526-D77A335FA4B9}"/>
    <cellStyle name="Normal 2 3 4 2 2 2 3 2 2 2 2 2 3" xfId="53351" xr:uid="{DC0489CE-20A2-4E16-B5C6-E6B0E79F7F86}"/>
    <cellStyle name="Normal 2 3 4 2 2 2 3 2 2 2 2 3" xfId="17931" xr:uid="{92085D7E-57D8-4562-AA4F-135D87FF801C}"/>
    <cellStyle name="Normal 2 3 4 2 2 2 3 2 2 2 2 4" xfId="31621" xr:uid="{1D12BC9A-00C9-4C93-A355-DCD820876964}"/>
    <cellStyle name="Normal 2 3 4 2 2 2 3 2 2 2 2 5" xfId="46505" xr:uid="{A95158B3-56D0-4DC0-9C3E-1E632BA43246}"/>
    <cellStyle name="Normal 2 3 4 2 2 2 3 2 2 2 3" xfId="21353" xr:uid="{8DC55137-5769-4D69-8C9D-40D3F4C1EAF5}"/>
    <cellStyle name="Normal 2 3 4 2 2 2 3 2 2 2 3 2" xfId="35045" xr:uid="{9F374E81-021F-4CFD-932A-6E13B57FACF8}"/>
    <cellStyle name="Normal 2 3 4 2 2 2 3 2 2 2 3 3" xfId="49929" xr:uid="{D72931FD-DDCB-4574-95B6-449E964E5CCF}"/>
    <cellStyle name="Normal 2 3 4 2 2 2 3 2 2 2 4" xfId="14509" xr:uid="{12284DEE-8376-4375-893A-5CCD9F46C39C}"/>
    <cellStyle name="Normal 2 3 4 2 2 2 3 2 2 2 5" xfId="28199" xr:uid="{9507A822-5AC8-4176-AFAD-F50343810876}"/>
    <cellStyle name="Normal 2 3 4 2 2 2 3 2 2 2 6" xfId="43083" xr:uid="{770E0315-94E4-4395-B0C5-8EBB9AD9817C}"/>
    <cellStyle name="Normal 2 3 4 2 2 2 3 2 2 3" xfId="9373" xr:uid="{C23AD8D6-6135-4B10-9F08-87A1D4F0075E}"/>
    <cellStyle name="Normal 2 3 4 2 2 2 3 2 2 3 2" xfId="23063" xr:uid="{4E42A57C-E7F1-456F-A32D-07E8B5148BAA}"/>
    <cellStyle name="Normal 2 3 4 2 2 2 3 2 2 3 2 2" xfId="36755" xr:uid="{59C675E9-DC08-44D1-8CB9-600F45BBD1AA}"/>
    <cellStyle name="Normal 2 3 4 2 2 2 3 2 2 3 2 3" xfId="51639" xr:uid="{C041B344-BF1A-4D68-A293-D9B5DB33F707}"/>
    <cellStyle name="Normal 2 3 4 2 2 2 3 2 2 3 3" xfId="16219" xr:uid="{2B6D6BFB-A2C9-43EC-858B-AB94F80E0D5C}"/>
    <cellStyle name="Normal 2 3 4 2 2 2 3 2 2 3 4" xfId="29909" xr:uid="{3D0B21AF-586E-4DE8-A4B9-ED758A160A79}"/>
    <cellStyle name="Normal 2 3 4 2 2 2 3 2 2 3 5" xfId="44793" xr:uid="{23C9B85C-8785-4DC0-B04A-3A432FA54AEC}"/>
    <cellStyle name="Normal 2 3 4 2 2 2 3 2 2 4" xfId="19641" xr:uid="{85EFCCC2-B0DE-4D61-B907-B730C1D9CE15}"/>
    <cellStyle name="Normal 2 3 4 2 2 2 3 2 2 4 2" xfId="33333" xr:uid="{FC847394-C607-47AF-BC1F-FB1363ECBEE0}"/>
    <cellStyle name="Normal 2 3 4 2 2 2 3 2 2 4 3" xfId="48217" xr:uid="{2552316E-510C-4A3E-8437-8165CF5579F5}"/>
    <cellStyle name="Normal 2 3 4 2 2 2 3 2 2 5" xfId="12797" xr:uid="{74C0B645-6A68-42ED-B59A-8B8979A796A4}"/>
    <cellStyle name="Normal 2 3 4 2 2 2 3 2 2 6" xfId="26487" xr:uid="{AA6A5BC0-3243-46C9-8113-2B8521DBEB9E}"/>
    <cellStyle name="Normal 2 3 4 2 2 2 3 2 2 7" xfId="41371" xr:uid="{9FF3C31E-AE1C-4523-B96A-62CD6905933A}"/>
    <cellStyle name="Normal 2 3 4 2 2 2 3 2 3" xfId="7662" xr:uid="{B05EC884-FFA1-4864-98E8-8886CAA4DFF8}"/>
    <cellStyle name="Normal 2 3 4 2 2 2 3 2 3 2" xfId="11084" xr:uid="{52ABB45B-ED99-4DEB-8ADB-F044E5F3B275}"/>
    <cellStyle name="Normal 2 3 4 2 2 2 3 2 3 2 2" xfId="24774" xr:uid="{2871FAD6-E731-4E84-ADB3-F57420C0AB70}"/>
    <cellStyle name="Normal 2 3 4 2 2 2 3 2 3 2 2 2" xfId="38466" xr:uid="{C73AD2E2-2D8C-497B-8FC8-6CA517ECDDF7}"/>
    <cellStyle name="Normal 2 3 4 2 2 2 3 2 3 2 2 3" xfId="53350" xr:uid="{3630686B-882A-43D7-A8E7-38E35735D656}"/>
    <cellStyle name="Normal 2 3 4 2 2 2 3 2 3 2 3" xfId="17930" xr:uid="{9799A4D9-03B7-46E4-8E99-6D5B087144D4}"/>
    <cellStyle name="Normal 2 3 4 2 2 2 3 2 3 2 4" xfId="31620" xr:uid="{6C0DA439-A10E-42D5-A4D1-723A1A2B8FCA}"/>
    <cellStyle name="Normal 2 3 4 2 2 2 3 2 3 2 5" xfId="46504" xr:uid="{ACE41F15-E6A4-480B-8579-B9FFBE0A6806}"/>
    <cellStyle name="Normal 2 3 4 2 2 2 3 2 3 3" xfId="21352" xr:uid="{DCD09B69-871E-4BB5-BC05-5A3F27892C55}"/>
    <cellStyle name="Normal 2 3 4 2 2 2 3 2 3 3 2" xfId="35044" xr:uid="{C9FB9A8C-C330-420A-BE9B-F488DB6EC3D7}"/>
    <cellStyle name="Normal 2 3 4 2 2 2 3 2 3 3 3" xfId="49928" xr:uid="{10094C50-5258-4516-834B-0529FC2A941D}"/>
    <cellStyle name="Normal 2 3 4 2 2 2 3 2 3 4" xfId="14508" xr:uid="{661C885C-2091-49A9-BF64-7473F3C610FE}"/>
    <cellStyle name="Normal 2 3 4 2 2 2 3 2 3 5" xfId="28198" xr:uid="{943E2168-D312-40FE-BC34-34BD34AE6AC3}"/>
    <cellStyle name="Normal 2 3 4 2 2 2 3 2 3 6" xfId="43082" xr:uid="{49C71A7D-998F-4A85-B32A-9F18AFD56FC4}"/>
    <cellStyle name="Normal 2 3 4 2 2 2 3 2 4" xfId="9372" xr:uid="{058A557A-EECB-4EE6-88D2-FA38AB8F6E1A}"/>
    <cellStyle name="Normal 2 3 4 2 2 2 3 2 4 2" xfId="23062" xr:uid="{55E622BB-8E1D-40DD-A908-622C04CDF088}"/>
    <cellStyle name="Normal 2 3 4 2 2 2 3 2 4 2 2" xfId="36754" xr:uid="{2A192CF5-CA62-4B63-8FC9-A4ED11D845A2}"/>
    <cellStyle name="Normal 2 3 4 2 2 2 3 2 4 2 3" xfId="51638" xr:uid="{144CDFC7-C01F-4190-8FC4-F45D48524E51}"/>
    <cellStyle name="Normal 2 3 4 2 2 2 3 2 4 3" xfId="16218" xr:uid="{62DD3163-9735-417E-B6C7-90AFBE77B934}"/>
    <cellStyle name="Normal 2 3 4 2 2 2 3 2 4 4" xfId="29908" xr:uid="{B87F6B70-B843-4C45-B170-B974226F6505}"/>
    <cellStyle name="Normal 2 3 4 2 2 2 3 2 4 5" xfId="44792" xr:uid="{F8FA3F5E-06E9-4945-9F9E-563BE746B01F}"/>
    <cellStyle name="Normal 2 3 4 2 2 2 3 2 5" xfId="19640" xr:uid="{8187A212-AD7F-4B6C-8E13-50419C00408F}"/>
    <cellStyle name="Normal 2 3 4 2 2 2 3 2 5 2" xfId="33332" xr:uid="{B386F0DF-496D-48FA-A963-79AF6AFFC2AF}"/>
    <cellStyle name="Normal 2 3 4 2 2 2 3 2 5 3" xfId="48216" xr:uid="{065B4393-A35B-43D7-BE81-D292555D238F}"/>
    <cellStyle name="Normal 2 3 4 2 2 2 3 2 6" xfId="12796" xr:uid="{E3A736A6-705B-4EA2-BFCB-505029BCD8C1}"/>
    <cellStyle name="Normal 2 3 4 2 2 2 3 2 7" xfId="26486" xr:uid="{2F2D2482-2F85-44C1-9E6A-962E4DC553CE}"/>
    <cellStyle name="Normal 2 3 4 2 2 2 3 2 8" xfId="41370" xr:uid="{DF38344B-0216-47B9-A61B-69D173B8E63B}"/>
    <cellStyle name="Normal 2 3 4 2 2 2 3 3" xfId="5951" xr:uid="{0C99710F-0B2C-4F47-ADEA-C3857918F4B3}"/>
    <cellStyle name="Normal 2 3 4 2 2 2 3 3 2" xfId="7664" xr:uid="{C8F9B7A5-3530-4C5A-9A02-94E1941FC4FA}"/>
    <cellStyle name="Normal 2 3 4 2 2 2 3 3 2 2" xfId="11086" xr:uid="{B6753043-B15D-4BD3-B08B-F7E358432861}"/>
    <cellStyle name="Normal 2 3 4 2 2 2 3 3 2 2 2" xfId="24776" xr:uid="{32C1FBC2-14C3-4CDA-A8E1-F52303AE4F56}"/>
    <cellStyle name="Normal 2 3 4 2 2 2 3 3 2 2 2 2" xfId="38468" xr:uid="{F4341007-43A3-451F-A09B-7301AEF773E7}"/>
    <cellStyle name="Normal 2 3 4 2 2 2 3 3 2 2 2 3" xfId="53352" xr:uid="{2D49D4E1-6012-4DF4-A598-FEA4CA3AB422}"/>
    <cellStyle name="Normal 2 3 4 2 2 2 3 3 2 2 3" xfId="17932" xr:uid="{6B8D4A53-2F9C-4353-AD7A-CA4AE6E19D30}"/>
    <cellStyle name="Normal 2 3 4 2 2 2 3 3 2 2 4" xfId="31622" xr:uid="{EA7A2120-956D-46BC-AACB-095582312AA1}"/>
    <cellStyle name="Normal 2 3 4 2 2 2 3 3 2 2 5" xfId="46506" xr:uid="{17B60292-883B-4BC8-AA51-3365D02928DF}"/>
    <cellStyle name="Normal 2 3 4 2 2 2 3 3 2 3" xfId="21354" xr:uid="{92431C96-C8F8-420C-89AF-5C09B8675BE4}"/>
    <cellStyle name="Normal 2 3 4 2 2 2 3 3 2 3 2" xfId="35046" xr:uid="{84F0059F-72C4-4D2C-9889-A7AF83CDEEAE}"/>
    <cellStyle name="Normal 2 3 4 2 2 2 3 3 2 3 3" xfId="49930" xr:uid="{3086D223-91C1-4315-A477-61FFCF92A0A4}"/>
    <cellStyle name="Normal 2 3 4 2 2 2 3 3 2 4" xfId="14510" xr:uid="{33FEB33C-661A-48AA-96EA-A15AF14005C0}"/>
    <cellStyle name="Normal 2 3 4 2 2 2 3 3 2 5" xfId="28200" xr:uid="{F43D8BAE-017C-4DCE-8772-8799B2523885}"/>
    <cellStyle name="Normal 2 3 4 2 2 2 3 3 2 6" xfId="43084" xr:uid="{E513F1E4-4EA6-48A9-9D69-4DAFA93BAAAF}"/>
    <cellStyle name="Normal 2 3 4 2 2 2 3 3 3" xfId="9374" xr:uid="{0E62114F-D87B-4757-B182-A33DD8D1B59E}"/>
    <cellStyle name="Normal 2 3 4 2 2 2 3 3 3 2" xfId="23064" xr:uid="{71AE10FB-2760-43E2-A103-3E464BF6DEFB}"/>
    <cellStyle name="Normal 2 3 4 2 2 2 3 3 3 2 2" xfId="36756" xr:uid="{8670CD4F-83B3-4FCF-8648-689FBF9BD543}"/>
    <cellStyle name="Normal 2 3 4 2 2 2 3 3 3 2 3" xfId="51640" xr:uid="{B02F76A7-A5C3-4527-8BCB-04055A08576A}"/>
    <cellStyle name="Normal 2 3 4 2 2 2 3 3 3 3" xfId="16220" xr:uid="{2633FC2D-18AF-4365-BFE5-96C85C991E39}"/>
    <cellStyle name="Normal 2 3 4 2 2 2 3 3 3 4" xfId="29910" xr:uid="{C38629A7-7567-4C3C-A3CB-0487AB6C564F}"/>
    <cellStyle name="Normal 2 3 4 2 2 2 3 3 3 5" xfId="44794" xr:uid="{217DC3D3-3492-4ADA-AE4A-42B64467BC8B}"/>
    <cellStyle name="Normal 2 3 4 2 2 2 3 3 4" xfId="19642" xr:uid="{27A23DAA-D371-427F-812B-3D0662BD3EAD}"/>
    <cellStyle name="Normal 2 3 4 2 2 2 3 3 4 2" xfId="33334" xr:uid="{59451F63-4BBE-481B-B093-534F38B9A28D}"/>
    <cellStyle name="Normal 2 3 4 2 2 2 3 3 4 3" xfId="48218" xr:uid="{BFF25920-24F5-411D-8182-F4F8471904A6}"/>
    <cellStyle name="Normal 2 3 4 2 2 2 3 3 5" xfId="12798" xr:uid="{B66C95BF-C27D-4A3A-9159-F6C502FA1137}"/>
    <cellStyle name="Normal 2 3 4 2 2 2 3 3 6" xfId="26488" xr:uid="{F983C5E2-DD82-4973-992D-2B78C8810226}"/>
    <cellStyle name="Normal 2 3 4 2 2 2 3 3 7" xfId="41372" xr:uid="{EA0F6281-159E-4FD4-A2D0-BD41C86EFC0E}"/>
    <cellStyle name="Normal 2 3 4 2 2 2 3 4" xfId="5952" xr:uid="{E7590FDD-46BA-47D2-ABC7-CE83A257F15C}"/>
    <cellStyle name="Normal 2 3 4 2 2 2 3 4 2" xfId="7665" xr:uid="{6F25E910-1DB1-46BF-95B5-80F203835A88}"/>
    <cellStyle name="Normal 2 3 4 2 2 2 3 4 2 2" xfId="11087" xr:uid="{9283CE81-B1C1-4686-BF4D-D556D5DC674E}"/>
    <cellStyle name="Normal 2 3 4 2 2 2 3 4 2 2 2" xfId="24777" xr:uid="{EC79E6C8-3814-499C-BA9D-63B04EE3AFBB}"/>
    <cellStyle name="Normal 2 3 4 2 2 2 3 4 2 2 2 2" xfId="38469" xr:uid="{EC357234-2D87-4A93-AEF1-9423DA71BE4D}"/>
    <cellStyle name="Normal 2 3 4 2 2 2 3 4 2 2 2 3" xfId="53353" xr:uid="{5510A15C-6F52-44E2-9B12-9429883F10A2}"/>
    <cellStyle name="Normal 2 3 4 2 2 2 3 4 2 2 3" xfId="17933" xr:uid="{1215F53A-EB85-456A-A573-DA4D7396C0B7}"/>
    <cellStyle name="Normal 2 3 4 2 2 2 3 4 2 2 4" xfId="31623" xr:uid="{BD5C5757-43DB-4538-9B03-7CEF1662FB6A}"/>
    <cellStyle name="Normal 2 3 4 2 2 2 3 4 2 2 5" xfId="46507" xr:uid="{CC6D971B-1090-4EEF-B8FE-53345216062B}"/>
    <cellStyle name="Normal 2 3 4 2 2 2 3 4 2 3" xfId="21355" xr:uid="{B599A1FD-68CC-4057-A6E9-78957D97531A}"/>
    <cellStyle name="Normal 2 3 4 2 2 2 3 4 2 3 2" xfId="35047" xr:uid="{F552C035-770D-4E03-B71A-2A4BF156FB52}"/>
    <cellStyle name="Normal 2 3 4 2 2 2 3 4 2 3 3" xfId="49931" xr:uid="{E2038F3F-1B3E-46B2-BE8F-140615C287EB}"/>
    <cellStyle name="Normal 2 3 4 2 2 2 3 4 2 4" xfId="14511" xr:uid="{28BF5EFF-6C0C-4CAB-AB77-084AE07D4F64}"/>
    <cellStyle name="Normal 2 3 4 2 2 2 3 4 2 5" xfId="28201" xr:uid="{7F1693D3-3D70-47B8-B84D-E1DA3578DF93}"/>
    <cellStyle name="Normal 2 3 4 2 2 2 3 4 2 6" xfId="43085" xr:uid="{A44AA9C1-1D3B-416C-9C24-0650324E0D55}"/>
    <cellStyle name="Normal 2 3 4 2 2 2 3 4 3" xfId="9375" xr:uid="{E11D7E70-8A1D-4AB7-9251-D30A492AF62E}"/>
    <cellStyle name="Normal 2 3 4 2 2 2 3 4 3 2" xfId="23065" xr:uid="{C0742555-3526-4FA0-BDC5-BA42E0E97F66}"/>
    <cellStyle name="Normal 2 3 4 2 2 2 3 4 3 2 2" xfId="36757" xr:uid="{F13989D0-FD0C-41F2-878F-446316BD1ECF}"/>
    <cellStyle name="Normal 2 3 4 2 2 2 3 4 3 2 3" xfId="51641" xr:uid="{CD23324F-02AD-4957-BC58-3A391A114BD7}"/>
    <cellStyle name="Normal 2 3 4 2 2 2 3 4 3 3" xfId="16221" xr:uid="{E46256CE-DDE0-49FA-ACC1-44507402469F}"/>
    <cellStyle name="Normal 2 3 4 2 2 2 3 4 3 4" xfId="29911" xr:uid="{1CEB682A-2021-4C6B-A816-A330EFC607C4}"/>
    <cellStyle name="Normal 2 3 4 2 2 2 3 4 3 5" xfId="44795" xr:uid="{AE90D439-936C-47DF-8E2F-EEF6B43933C3}"/>
    <cellStyle name="Normal 2 3 4 2 2 2 3 4 4" xfId="19643" xr:uid="{909B0661-BB91-4B60-84E6-41C4500CB0A5}"/>
    <cellStyle name="Normal 2 3 4 2 2 2 3 4 4 2" xfId="33335" xr:uid="{8C80B13A-DB36-4FA0-89A8-DF8B3D8CE317}"/>
    <cellStyle name="Normal 2 3 4 2 2 2 3 4 4 3" xfId="48219" xr:uid="{C8D6E4C2-A98B-46C5-9949-031961C822A1}"/>
    <cellStyle name="Normal 2 3 4 2 2 2 3 4 5" xfId="12799" xr:uid="{B20F1B1D-9C62-4968-87F8-6A90D8513611}"/>
    <cellStyle name="Normal 2 3 4 2 2 2 3 4 6" xfId="26489" xr:uid="{DFF85A41-396A-4A3C-891B-B0794E4F5A10}"/>
    <cellStyle name="Normal 2 3 4 2 2 2 3 4 7" xfId="41373" xr:uid="{87BF9B41-BFBD-4B38-8AC6-A10F146A926F}"/>
    <cellStyle name="Normal 2 3 4 2 2 2 3 5" xfId="7661" xr:uid="{57A37F6F-B71F-440D-88EE-95CEB07280FD}"/>
    <cellStyle name="Normal 2 3 4 2 2 2 3 5 2" xfId="11083" xr:uid="{F8BF2EDE-7DFB-40D0-A8BA-C30B0A019AFF}"/>
    <cellStyle name="Normal 2 3 4 2 2 2 3 5 2 2" xfId="24773" xr:uid="{0A10B55D-3B73-4E72-B9B4-E0FEA13B7070}"/>
    <cellStyle name="Normal 2 3 4 2 2 2 3 5 2 2 2" xfId="38465" xr:uid="{A7308812-85C9-4DBF-BB17-4F5EB57F17D5}"/>
    <cellStyle name="Normal 2 3 4 2 2 2 3 5 2 2 3" xfId="53349" xr:uid="{7D3792A7-51FE-4F0F-B1C3-48EE4E73BBD5}"/>
    <cellStyle name="Normal 2 3 4 2 2 2 3 5 2 3" xfId="17929" xr:uid="{E2455985-C348-4B1E-9550-E076F5953E38}"/>
    <cellStyle name="Normal 2 3 4 2 2 2 3 5 2 4" xfId="31619" xr:uid="{27C5E023-1308-44FF-BA77-3129EC65A0AF}"/>
    <cellStyle name="Normal 2 3 4 2 2 2 3 5 2 5" xfId="46503" xr:uid="{78749C9E-CEF6-46B5-9CBB-335E8418439D}"/>
    <cellStyle name="Normal 2 3 4 2 2 2 3 5 3" xfId="21351" xr:uid="{60EE4BC0-143B-4F4F-9715-68267D7A4D22}"/>
    <cellStyle name="Normal 2 3 4 2 2 2 3 5 3 2" xfId="35043" xr:uid="{D7884C11-2748-4C3A-83D7-6698DB79B2D2}"/>
    <cellStyle name="Normal 2 3 4 2 2 2 3 5 3 3" xfId="49927" xr:uid="{832AC371-344F-4015-81B7-07A3D7BF7066}"/>
    <cellStyle name="Normal 2 3 4 2 2 2 3 5 4" xfId="14507" xr:uid="{C1E08C12-4D53-426A-AD01-0E520533CEAD}"/>
    <cellStyle name="Normal 2 3 4 2 2 2 3 5 5" xfId="28197" xr:uid="{C85E7378-F92F-454F-9766-CFF5474177FD}"/>
    <cellStyle name="Normal 2 3 4 2 2 2 3 5 6" xfId="43081" xr:uid="{FE4E5EC3-BC2E-46BF-BB5E-4F4FBA232C37}"/>
    <cellStyle name="Normal 2 3 4 2 2 2 3 6" xfId="9371" xr:uid="{2F0D3330-1607-4FC6-B536-CF2DE46EFFDF}"/>
    <cellStyle name="Normal 2 3 4 2 2 2 3 6 2" xfId="23061" xr:uid="{A1D3CD79-1936-4668-A30F-426D79FC9867}"/>
    <cellStyle name="Normal 2 3 4 2 2 2 3 6 2 2" xfId="36753" xr:uid="{0754BC7F-AC21-479D-9BB0-5540684967C1}"/>
    <cellStyle name="Normal 2 3 4 2 2 2 3 6 2 3" xfId="51637" xr:uid="{9F14A6C1-6367-48A0-9C83-4455284B2CD4}"/>
    <cellStyle name="Normal 2 3 4 2 2 2 3 6 3" xfId="16217" xr:uid="{567E051E-B6D2-4B72-AE33-B7AE13432921}"/>
    <cellStyle name="Normal 2 3 4 2 2 2 3 6 4" xfId="29907" xr:uid="{8953DBA6-3F8C-4BBB-A778-C67A58BC51D3}"/>
    <cellStyle name="Normal 2 3 4 2 2 2 3 6 5" xfId="44791" xr:uid="{E7C08699-AC85-46E2-8ABF-B228A02AEF57}"/>
    <cellStyle name="Normal 2 3 4 2 2 2 3 7" xfId="19639" xr:uid="{C5C59C11-E672-450D-89AD-64B578A6A94B}"/>
    <cellStyle name="Normal 2 3 4 2 2 2 3 7 2" xfId="33331" xr:uid="{1412BA9F-04A1-4D66-BF1E-1F12F3EB62E4}"/>
    <cellStyle name="Normal 2 3 4 2 2 2 3 7 3" xfId="48215" xr:uid="{D2E8430C-DB4D-49FC-A5BD-004D20B90900}"/>
    <cellStyle name="Normal 2 3 4 2 2 2 3 8" xfId="12795" xr:uid="{16ECB1AD-18AF-4B85-A5E3-938BE06C6DD5}"/>
    <cellStyle name="Normal 2 3 4 2 2 2 3 9" xfId="26485" xr:uid="{5CF65D7F-5262-4004-BA92-D717EC63F598}"/>
    <cellStyle name="Normal 2 3 4 2 2 2 4" xfId="5953" xr:uid="{FDF72459-05DE-4F88-9B93-6F008C92C955}"/>
    <cellStyle name="Normal 2 3 4 2 2 2 4 2" xfId="5954" xr:uid="{17D6B841-5A5A-4A90-9B51-847E0A652A2B}"/>
    <cellStyle name="Normal 2 3 4 2 2 2 4 2 2" xfId="7667" xr:uid="{FAF4BC69-0B7F-49BB-95EB-60CAAC981161}"/>
    <cellStyle name="Normal 2 3 4 2 2 2 4 2 2 2" xfId="11089" xr:uid="{25CD0D7D-014B-4CE8-9297-849B5506BDCD}"/>
    <cellStyle name="Normal 2 3 4 2 2 2 4 2 2 2 2" xfId="24779" xr:uid="{80CAFC45-B6F3-40CB-87AE-164AD5A3E59D}"/>
    <cellStyle name="Normal 2 3 4 2 2 2 4 2 2 2 2 2" xfId="38471" xr:uid="{C5246E5A-584D-4477-B601-E764785334A8}"/>
    <cellStyle name="Normal 2 3 4 2 2 2 4 2 2 2 2 3" xfId="53355" xr:uid="{1D472E23-BDCA-447D-9B6D-71011D826CD7}"/>
    <cellStyle name="Normal 2 3 4 2 2 2 4 2 2 2 3" xfId="17935" xr:uid="{19A231EF-ECE1-48CF-9D76-69FA7597CF36}"/>
    <cellStyle name="Normal 2 3 4 2 2 2 4 2 2 2 4" xfId="31625" xr:uid="{49B1914F-0E08-42AE-8F6A-B64A527769A1}"/>
    <cellStyle name="Normal 2 3 4 2 2 2 4 2 2 2 5" xfId="46509" xr:uid="{06EFDC30-5DA8-4FAB-BE99-D94BA847F0D2}"/>
    <cellStyle name="Normal 2 3 4 2 2 2 4 2 2 3" xfId="21357" xr:uid="{30C44396-161E-4C76-96B1-9718BE99F551}"/>
    <cellStyle name="Normal 2 3 4 2 2 2 4 2 2 3 2" xfId="35049" xr:uid="{17D35451-9238-47F5-88AB-D8F1EEC65FBE}"/>
    <cellStyle name="Normal 2 3 4 2 2 2 4 2 2 3 3" xfId="49933" xr:uid="{D091B1D5-CCAC-4A6C-9815-D93DEA84C7F6}"/>
    <cellStyle name="Normal 2 3 4 2 2 2 4 2 2 4" xfId="14513" xr:uid="{4C118CEA-6E61-4A5D-92EA-68D56F2A66BB}"/>
    <cellStyle name="Normal 2 3 4 2 2 2 4 2 2 5" xfId="28203" xr:uid="{5568F6DF-327B-4E36-B181-3F3A24D81490}"/>
    <cellStyle name="Normal 2 3 4 2 2 2 4 2 2 6" xfId="43087" xr:uid="{8E2AA620-2333-4AC8-85A1-03BC987026D8}"/>
    <cellStyle name="Normal 2 3 4 2 2 2 4 2 3" xfId="9377" xr:uid="{A7CA2611-A780-492F-81A3-BEAC7D858E53}"/>
    <cellStyle name="Normal 2 3 4 2 2 2 4 2 3 2" xfId="23067" xr:uid="{1631C8A0-BF1A-4186-9186-D81663FEA3F6}"/>
    <cellStyle name="Normal 2 3 4 2 2 2 4 2 3 2 2" xfId="36759" xr:uid="{A7E42C0D-C622-4506-BCA2-3090BDDD67B1}"/>
    <cellStyle name="Normal 2 3 4 2 2 2 4 2 3 2 3" xfId="51643" xr:uid="{CB7FAD10-4F28-4EC8-B74D-8355DED889FE}"/>
    <cellStyle name="Normal 2 3 4 2 2 2 4 2 3 3" xfId="16223" xr:uid="{D712475C-423E-4476-8AE1-52D6D6EFF8A7}"/>
    <cellStyle name="Normal 2 3 4 2 2 2 4 2 3 4" xfId="29913" xr:uid="{2DC8717B-1205-4685-8227-6E6E3D0C6282}"/>
    <cellStyle name="Normal 2 3 4 2 2 2 4 2 3 5" xfId="44797" xr:uid="{68DA8868-96FB-405B-8A93-ADC933B9EE69}"/>
    <cellStyle name="Normal 2 3 4 2 2 2 4 2 4" xfId="19645" xr:uid="{120A383C-6067-4C95-A4E2-B5E7F5545627}"/>
    <cellStyle name="Normal 2 3 4 2 2 2 4 2 4 2" xfId="33337" xr:uid="{2969C70A-DE93-403B-AD38-F698A66F1CEB}"/>
    <cellStyle name="Normal 2 3 4 2 2 2 4 2 4 3" xfId="48221" xr:uid="{0A1B3D2C-EA2A-44A4-9AB3-046B0CFD836A}"/>
    <cellStyle name="Normal 2 3 4 2 2 2 4 2 5" xfId="12801" xr:uid="{9A528EEF-E6AB-4FD8-874F-6E52E68B89E0}"/>
    <cellStyle name="Normal 2 3 4 2 2 2 4 2 6" xfId="26491" xr:uid="{787BC9E0-58A2-4769-993A-D471A3DD8B66}"/>
    <cellStyle name="Normal 2 3 4 2 2 2 4 2 7" xfId="41375" xr:uid="{309B06AA-3FCD-47F5-9040-C442A698F52D}"/>
    <cellStyle name="Normal 2 3 4 2 2 2 4 3" xfId="7666" xr:uid="{495132D3-8BF9-4159-8EBE-F10841700484}"/>
    <cellStyle name="Normal 2 3 4 2 2 2 4 3 2" xfId="11088" xr:uid="{78A07750-EFB2-4762-AC60-F99CDCEFB113}"/>
    <cellStyle name="Normal 2 3 4 2 2 2 4 3 2 2" xfId="24778" xr:uid="{5332E7F5-A3FA-4B06-849D-C31E0F8DCF3E}"/>
    <cellStyle name="Normal 2 3 4 2 2 2 4 3 2 2 2" xfId="38470" xr:uid="{D8B00907-51BC-4510-A1E2-72F9BE1211CE}"/>
    <cellStyle name="Normal 2 3 4 2 2 2 4 3 2 2 3" xfId="53354" xr:uid="{CF9A4EE7-E4A7-4C7C-A4D6-AB5FC94EE719}"/>
    <cellStyle name="Normal 2 3 4 2 2 2 4 3 2 3" xfId="17934" xr:uid="{350EC79E-C399-4ECC-8FA9-D606EE7AD299}"/>
    <cellStyle name="Normal 2 3 4 2 2 2 4 3 2 4" xfId="31624" xr:uid="{6C69E0D3-1EFB-4B03-89F9-A71C26A131CA}"/>
    <cellStyle name="Normal 2 3 4 2 2 2 4 3 2 5" xfId="46508" xr:uid="{EB970793-FB94-413C-B63C-113203C11438}"/>
    <cellStyle name="Normal 2 3 4 2 2 2 4 3 3" xfId="21356" xr:uid="{EAD7D9EC-ADFB-4BD1-87A8-E4894C7F2676}"/>
    <cellStyle name="Normal 2 3 4 2 2 2 4 3 3 2" xfId="35048" xr:uid="{2EAD28C8-ECCB-4F3E-BB37-0582CD6C72B0}"/>
    <cellStyle name="Normal 2 3 4 2 2 2 4 3 3 3" xfId="49932" xr:uid="{87DA1936-CE44-4F43-9E0D-771CAE8EB765}"/>
    <cellStyle name="Normal 2 3 4 2 2 2 4 3 4" xfId="14512" xr:uid="{91CD2F20-B1DD-4B26-8C0F-C57727F65529}"/>
    <cellStyle name="Normal 2 3 4 2 2 2 4 3 5" xfId="28202" xr:uid="{0F552318-40B3-4564-B5D7-9A7D08C13370}"/>
    <cellStyle name="Normal 2 3 4 2 2 2 4 3 6" xfId="43086" xr:uid="{ADDE778E-429F-49BC-B748-A7F5DA540BFE}"/>
    <cellStyle name="Normal 2 3 4 2 2 2 4 4" xfId="9376" xr:uid="{E736183E-87FE-4BD9-9BB6-405B136FAD77}"/>
    <cellStyle name="Normal 2 3 4 2 2 2 4 4 2" xfId="23066" xr:uid="{7F98012F-7258-4CB7-AB9F-7AC4495F8C88}"/>
    <cellStyle name="Normal 2 3 4 2 2 2 4 4 2 2" xfId="36758" xr:uid="{318B3455-2D75-4ED7-8A31-4EBF91AEC62B}"/>
    <cellStyle name="Normal 2 3 4 2 2 2 4 4 2 3" xfId="51642" xr:uid="{04FC0057-DBCA-4471-9173-685149EB8E7C}"/>
    <cellStyle name="Normal 2 3 4 2 2 2 4 4 3" xfId="16222" xr:uid="{C746F94B-3031-490E-8F41-311D463719E9}"/>
    <cellStyle name="Normal 2 3 4 2 2 2 4 4 4" xfId="29912" xr:uid="{081D220A-1B7F-4DA8-9360-6DE7832FD832}"/>
    <cellStyle name="Normal 2 3 4 2 2 2 4 4 5" xfId="44796" xr:uid="{A8A2EA89-9BF0-4AEA-85CC-E59DBB373D15}"/>
    <cellStyle name="Normal 2 3 4 2 2 2 4 5" xfId="19644" xr:uid="{64F8D4BB-B3EF-4EE7-80A0-AFEBAF438AD5}"/>
    <cellStyle name="Normal 2 3 4 2 2 2 4 5 2" xfId="33336" xr:uid="{77F29700-A902-4892-8A45-A52102800B34}"/>
    <cellStyle name="Normal 2 3 4 2 2 2 4 5 3" xfId="48220" xr:uid="{1E3A3C5E-951C-4C36-AAD3-E64A858C7226}"/>
    <cellStyle name="Normal 2 3 4 2 2 2 4 6" xfId="12800" xr:uid="{F3226A1B-25B2-4BB3-A48E-EDAD2B024D51}"/>
    <cellStyle name="Normal 2 3 4 2 2 2 4 7" xfId="26490" xr:uid="{39BF82A6-A53A-4A7B-BC73-493B2705F087}"/>
    <cellStyle name="Normal 2 3 4 2 2 2 4 8" xfId="41374" xr:uid="{A7658EFF-1608-45E7-90FC-7AB2FF958246}"/>
    <cellStyle name="Normal 2 3 4 2 2 2 5" xfId="5955" xr:uid="{54643F10-6040-4FED-A5DE-836809410134}"/>
    <cellStyle name="Normal 2 3 4 2 2 2 5 2" xfId="7668" xr:uid="{BC06D944-1772-4E00-A1B9-552AB9755068}"/>
    <cellStyle name="Normal 2 3 4 2 2 2 5 2 2" xfId="11090" xr:uid="{84E16858-8F9E-418D-842E-7C8221F6C063}"/>
    <cellStyle name="Normal 2 3 4 2 2 2 5 2 2 2" xfId="24780" xr:uid="{10FC4FEA-C2EA-4261-91B1-B84B4A759FA2}"/>
    <cellStyle name="Normal 2 3 4 2 2 2 5 2 2 2 2" xfId="38472" xr:uid="{5CB041D8-41DD-4F09-8DD9-3FC45B8463AA}"/>
    <cellStyle name="Normal 2 3 4 2 2 2 5 2 2 2 3" xfId="53356" xr:uid="{E770107D-EE60-4FB1-8976-87BBF4168BF0}"/>
    <cellStyle name="Normal 2 3 4 2 2 2 5 2 2 3" xfId="17936" xr:uid="{0B9855CC-A365-4364-A6EA-EE935A76681C}"/>
    <cellStyle name="Normal 2 3 4 2 2 2 5 2 2 4" xfId="31626" xr:uid="{5C6988FD-4F0B-4B8E-8701-E2961D7876D9}"/>
    <cellStyle name="Normal 2 3 4 2 2 2 5 2 2 5" xfId="46510" xr:uid="{3F174879-2FB9-4A93-AAFC-312575E3BCB2}"/>
    <cellStyle name="Normal 2 3 4 2 2 2 5 2 3" xfId="21358" xr:uid="{75D2D696-3118-4ADD-959B-BE99D5A4A619}"/>
    <cellStyle name="Normal 2 3 4 2 2 2 5 2 3 2" xfId="35050" xr:uid="{6D6EED96-3562-43F2-BFC8-E296F5138509}"/>
    <cellStyle name="Normal 2 3 4 2 2 2 5 2 3 3" xfId="49934" xr:uid="{CD6D6F4D-BF73-4EF1-8464-B280F37E8622}"/>
    <cellStyle name="Normal 2 3 4 2 2 2 5 2 4" xfId="14514" xr:uid="{2CC14C9B-452E-48AA-BA9D-FAFFFE82CF11}"/>
    <cellStyle name="Normal 2 3 4 2 2 2 5 2 5" xfId="28204" xr:uid="{7FAEF8D5-6F65-4D3B-98E3-E3434F6F76B0}"/>
    <cellStyle name="Normal 2 3 4 2 2 2 5 2 6" xfId="43088" xr:uid="{390E6D91-E300-4546-8B89-FB0582F3774E}"/>
    <cellStyle name="Normal 2 3 4 2 2 2 5 3" xfId="9378" xr:uid="{71C3C5E2-0F9E-4F08-AD42-E0568539C9B2}"/>
    <cellStyle name="Normal 2 3 4 2 2 2 5 3 2" xfId="23068" xr:uid="{9C1C4266-44EF-42B3-9008-0E2B95EFEE50}"/>
    <cellStyle name="Normal 2 3 4 2 2 2 5 3 2 2" xfId="36760" xr:uid="{175A0CCD-7A0E-4414-AC6E-BF89DE7FC546}"/>
    <cellStyle name="Normal 2 3 4 2 2 2 5 3 2 3" xfId="51644" xr:uid="{10BD05C1-B01E-4704-9427-C9527881A139}"/>
    <cellStyle name="Normal 2 3 4 2 2 2 5 3 3" xfId="16224" xr:uid="{89DA1312-FD51-4361-B68C-E2E37E221DA3}"/>
    <cellStyle name="Normal 2 3 4 2 2 2 5 3 4" xfId="29914" xr:uid="{9218422F-B667-44AC-B334-9AB91E974C4D}"/>
    <cellStyle name="Normal 2 3 4 2 2 2 5 3 5" xfId="44798" xr:uid="{E299FF0D-D34C-4347-A8F0-85CCCF12A5E5}"/>
    <cellStyle name="Normal 2 3 4 2 2 2 5 4" xfId="19646" xr:uid="{8D2E4739-B633-466B-9F77-D8B68A7EE67D}"/>
    <cellStyle name="Normal 2 3 4 2 2 2 5 4 2" xfId="33338" xr:uid="{5C33F640-E97B-4FBE-975F-10353E23C54C}"/>
    <cellStyle name="Normal 2 3 4 2 2 2 5 4 3" xfId="48222" xr:uid="{3796AEBE-A3C9-4580-95A8-F3ABBE183F39}"/>
    <cellStyle name="Normal 2 3 4 2 2 2 5 5" xfId="12802" xr:uid="{B22AF1D6-5E7B-44A8-8D38-8FE50549416E}"/>
    <cellStyle name="Normal 2 3 4 2 2 2 5 6" xfId="26492" xr:uid="{0C9888CC-AC96-4B31-BCCB-5499B6718581}"/>
    <cellStyle name="Normal 2 3 4 2 2 2 5 7" xfId="41376" xr:uid="{7317E632-36DD-4944-AF6E-6295DD9E2F8A}"/>
    <cellStyle name="Normal 2 3 4 2 2 2 6" xfId="5956" xr:uid="{F0B1380D-E453-4B88-A815-9E61F08C9B10}"/>
    <cellStyle name="Normal 2 3 4 2 2 2 6 2" xfId="7669" xr:uid="{FADF3D59-19A1-4824-93BF-8C2D564E8AC4}"/>
    <cellStyle name="Normal 2 3 4 2 2 2 6 2 2" xfId="11091" xr:uid="{D784FB91-30D5-4A64-B199-D0F59572D21C}"/>
    <cellStyle name="Normal 2 3 4 2 2 2 6 2 2 2" xfId="24781" xr:uid="{0FA86E49-AE43-4BA1-9A5F-16F75FFF1C9B}"/>
    <cellStyle name="Normal 2 3 4 2 2 2 6 2 2 2 2" xfId="38473" xr:uid="{B84B736F-A619-46BE-8AE4-EF4BC23A1756}"/>
    <cellStyle name="Normal 2 3 4 2 2 2 6 2 2 2 3" xfId="53357" xr:uid="{BD5C367A-4E25-4678-B2BE-4582192E04FE}"/>
    <cellStyle name="Normal 2 3 4 2 2 2 6 2 2 3" xfId="17937" xr:uid="{0ADB6468-D460-4388-9A9D-E094DCB38E24}"/>
    <cellStyle name="Normal 2 3 4 2 2 2 6 2 2 4" xfId="31627" xr:uid="{D706497B-F427-4502-9C68-290F0E840427}"/>
    <cellStyle name="Normal 2 3 4 2 2 2 6 2 2 5" xfId="46511" xr:uid="{F33F7452-569B-44BD-A4AC-5D40379D9BC9}"/>
    <cellStyle name="Normal 2 3 4 2 2 2 6 2 3" xfId="21359" xr:uid="{1545725E-F16E-436B-B708-A2D47D251C19}"/>
    <cellStyle name="Normal 2 3 4 2 2 2 6 2 3 2" xfId="35051" xr:uid="{DC0C6005-946D-4AD6-B7A8-5A18A72F0D7D}"/>
    <cellStyle name="Normal 2 3 4 2 2 2 6 2 3 3" xfId="49935" xr:uid="{E2016D94-7733-4799-B2B8-7EF9055CDF21}"/>
    <cellStyle name="Normal 2 3 4 2 2 2 6 2 4" xfId="14515" xr:uid="{A4113505-78AB-49B6-95F2-E635B23FC03E}"/>
    <cellStyle name="Normal 2 3 4 2 2 2 6 2 5" xfId="28205" xr:uid="{734C3BF3-DB0E-4C03-B9FE-707D0E970CCE}"/>
    <cellStyle name="Normal 2 3 4 2 2 2 6 2 6" xfId="43089" xr:uid="{C051D941-0814-4DC7-8F60-C2B9891A4323}"/>
    <cellStyle name="Normal 2 3 4 2 2 2 6 3" xfId="9379" xr:uid="{E380DA10-9077-4F31-876E-54F9D01E5729}"/>
    <cellStyle name="Normal 2 3 4 2 2 2 6 3 2" xfId="23069" xr:uid="{C3EC5DA4-8AB6-4BAD-A619-2143574E891B}"/>
    <cellStyle name="Normal 2 3 4 2 2 2 6 3 2 2" xfId="36761" xr:uid="{E93818AC-2578-4B49-8159-FEA0007851F1}"/>
    <cellStyle name="Normal 2 3 4 2 2 2 6 3 2 3" xfId="51645" xr:uid="{647F712D-33D2-48A6-B847-66FEFBA7F245}"/>
    <cellStyle name="Normal 2 3 4 2 2 2 6 3 3" xfId="16225" xr:uid="{9734F671-C5BC-4179-91CF-6ECA27452A15}"/>
    <cellStyle name="Normal 2 3 4 2 2 2 6 3 4" xfId="29915" xr:uid="{40A13744-F198-4E04-BC02-981A91AA9F13}"/>
    <cellStyle name="Normal 2 3 4 2 2 2 6 3 5" xfId="44799" xr:uid="{A88EC5B9-6D1D-4FB9-960B-F82C820D4145}"/>
    <cellStyle name="Normal 2 3 4 2 2 2 6 4" xfId="19647" xr:uid="{9C0F57B5-26F5-453D-8116-54B3AF9D30C9}"/>
    <cellStyle name="Normal 2 3 4 2 2 2 6 4 2" xfId="33339" xr:uid="{9F150333-F857-4D03-8A5A-CB84F2E87AD6}"/>
    <cellStyle name="Normal 2 3 4 2 2 2 6 4 3" xfId="48223" xr:uid="{43579DF6-1564-487E-B12C-2099407CAEE5}"/>
    <cellStyle name="Normal 2 3 4 2 2 2 6 5" xfId="12803" xr:uid="{82BA718D-4B72-4B62-A39A-D83348369568}"/>
    <cellStyle name="Normal 2 3 4 2 2 2 6 6" xfId="26493" xr:uid="{E861D324-B1F0-4911-8761-9BC57A742FD9}"/>
    <cellStyle name="Normal 2 3 4 2 2 2 6 7" xfId="41377" xr:uid="{A460415D-0583-47E3-BD14-4C02EECB423C}"/>
    <cellStyle name="Normal 2 3 4 2 2 2 7" xfId="7655" xr:uid="{4AA4F786-4058-417D-AC98-0E4F7CC332BF}"/>
    <cellStyle name="Normal 2 3 4 2 2 2 7 2" xfId="11077" xr:uid="{15D2E1D3-DBBF-459E-97F5-F960B58AEF7D}"/>
    <cellStyle name="Normal 2 3 4 2 2 2 7 2 2" xfId="24767" xr:uid="{CF9587A2-CFC5-4341-972E-2E51D431ADDF}"/>
    <cellStyle name="Normal 2 3 4 2 2 2 7 2 2 2" xfId="38459" xr:uid="{0D2728F7-4F99-4242-A459-899159EB5278}"/>
    <cellStyle name="Normal 2 3 4 2 2 2 7 2 2 3" xfId="53343" xr:uid="{F337872A-8BE7-4CBA-8586-0FE8308E565D}"/>
    <cellStyle name="Normal 2 3 4 2 2 2 7 2 3" xfId="17923" xr:uid="{DFF8B1B8-8733-4012-B0C0-977B34ECA600}"/>
    <cellStyle name="Normal 2 3 4 2 2 2 7 2 4" xfId="31613" xr:uid="{0E88CDCF-9576-48D3-AFB7-11A6D5C9CBEA}"/>
    <cellStyle name="Normal 2 3 4 2 2 2 7 2 5" xfId="46497" xr:uid="{B200D700-4D09-414A-B39F-30576BEF6B50}"/>
    <cellStyle name="Normal 2 3 4 2 2 2 7 3" xfId="21345" xr:uid="{D6A5B2ED-FF33-412D-AEA0-0BC1DC0B150F}"/>
    <cellStyle name="Normal 2 3 4 2 2 2 7 3 2" xfId="35037" xr:uid="{07C21425-F123-4252-8B53-4730BBBEE7EC}"/>
    <cellStyle name="Normal 2 3 4 2 2 2 7 3 3" xfId="49921" xr:uid="{7A9C27EA-3B38-4426-AE32-8E4CB12516BA}"/>
    <cellStyle name="Normal 2 3 4 2 2 2 7 4" xfId="14501" xr:uid="{75D84996-35C5-49B9-A784-C0182CEDBCF9}"/>
    <cellStyle name="Normal 2 3 4 2 2 2 7 5" xfId="28191" xr:uid="{24B7678D-D213-4C8F-A72C-6D9DDB628714}"/>
    <cellStyle name="Normal 2 3 4 2 2 2 7 6" xfId="43075" xr:uid="{C7D44BA8-7B42-4FFF-8E6E-7A2BB5D58840}"/>
    <cellStyle name="Normal 2 3 4 2 2 2 8" xfId="9365" xr:uid="{FA78145C-9565-49F9-8CF6-E7D2B81FD44D}"/>
    <cellStyle name="Normal 2 3 4 2 2 2 8 2" xfId="23055" xr:uid="{1597E8E8-BB65-4FAE-97B0-D014F02FE921}"/>
    <cellStyle name="Normal 2 3 4 2 2 2 8 2 2" xfId="36747" xr:uid="{4B4A592C-0333-463B-AC9F-A4CE74D2C15E}"/>
    <cellStyle name="Normal 2 3 4 2 2 2 8 2 3" xfId="51631" xr:uid="{6BED41E8-6AB3-4D63-B206-FD8925FDB764}"/>
    <cellStyle name="Normal 2 3 4 2 2 2 8 3" xfId="16211" xr:uid="{AFEA1240-9B75-4638-AAC2-092B8E49E62B}"/>
    <cellStyle name="Normal 2 3 4 2 2 2 8 4" xfId="29901" xr:uid="{E00BEDB9-7C63-452E-BC3D-01B1C3FC2013}"/>
    <cellStyle name="Normal 2 3 4 2 2 2 8 5" xfId="44785" xr:uid="{70D6C439-A659-4E1E-89AE-6403C7D530B9}"/>
    <cellStyle name="Normal 2 3 4 2 2 2 9" xfId="19633" xr:uid="{9A3B3981-083E-4BBF-8A1E-DFF5ACB7C3CC}"/>
    <cellStyle name="Normal 2 3 4 2 2 2 9 2" xfId="33325" xr:uid="{E14571EF-FD7A-40A2-892F-E53C17135400}"/>
    <cellStyle name="Normal 2 3 4 2 2 2 9 3" xfId="48209" xr:uid="{7D341F56-5823-4D52-8BC6-8318844130F1}"/>
    <cellStyle name="Normal 2 3 4 2 2 3" xfId="5957" xr:uid="{D90B6532-777B-4258-8B0D-0A2D7ED76FD9}"/>
    <cellStyle name="Normal 2 3 4 2 2 3 10" xfId="41378" xr:uid="{0D614B03-091D-42F4-9626-38ECA6F4F855}"/>
    <cellStyle name="Normal 2 3 4 2 2 3 2" xfId="5958" xr:uid="{B061769E-916D-4014-BACC-F99B19094C92}"/>
    <cellStyle name="Normal 2 3 4 2 2 3 2 2" xfId="5959" xr:uid="{42C6B1A4-BDF5-4594-88F8-7FBEC0C98A24}"/>
    <cellStyle name="Normal 2 3 4 2 2 3 2 2 2" xfId="7672" xr:uid="{53CFA574-C8AD-432F-A456-6526AD043C2C}"/>
    <cellStyle name="Normal 2 3 4 2 2 3 2 2 2 2" xfId="11094" xr:uid="{244A1DC6-21F5-4C00-B4FE-30289086BA2F}"/>
    <cellStyle name="Normal 2 3 4 2 2 3 2 2 2 2 2" xfId="24784" xr:uid="{7D1FC28B-75CF-4143-B999-EE01D1B98F39}"/>
    <cellStyle name="Normal 2 3 4 2 2 3 2 2 2 2 2 2" xfId="38476" xr:uid="{AB3DB224-BB21-4C0A-935A-10D980612F55}"/>
    <cellStyle name="Normal 2 3 4 2 2 3 2 2 2 2 2 3" xfId="53360" xr:uid="{1A3BE793-3595-4C39-A858-E066EF6568C2}"/>
    <cellStyle name="Normal 2 3 4 2 2 3 2 2 2 2 3" xfId="17940" xr:uid="{3232D110-A2CE-4429-8388-08498AE17BB5}"/>
    <cellStyle name="Normal 2 3 4 2 2 3 2 2 2 2 4" xfId="31630" xr:uid="{8A966C4E-1D4F-45A0-AE39-2DFFC566E46A}"/>
    <cellStyle name="Normal 2 3 4 2 2 3 2 2 2 2 5" xfId="46514" xr:uid="{27767DA2-ED5A-4865-92D3-1C89B12572EB}"/>
    <cellStyle name="Normal 2 3 4 2 2 3 2 2 2 3" xfId="21362" xr:uid="{07F1D8C9-83D3-4E4F-ADB8-D12BEE3E75D1}"/>
    <cellStyle name="Normal 2 3 4 2 2 3 2 2 2 3 2" xfId="35054" xr:uid="{3F60013C-2289-425F-850E-2FEAEF9C3986}"/>
    <cellStyle name="Normal 2 3 4 2 2 3 2 2 2 3 3" xfId="49938" xr:uid="{933B2B04-CC7F-4114-A62F-AC961D181F3A}"/>
    <cellStyle name="Normal 2 3 4 2 2 3 2 2 2 4" xfId="14518" xr:uid="{92FE4167-D511-419C-818B-70014F107495}"/>
    <cellStyle name="Normal 2 3 4 2 2 3 2 2 2 5" xfId="28208" xr:uid="{51117E9D-FC0F-4E07-AD76-BA0FA2712F17}"/>
    <cellStyle name="Normal 2 3 4 2 2 3 2 2 2 6" xfId="43092" xr:uid="{77A827EB-2DB2-4799-9B6D-C23571E7293F}"/>
    <cellStyle name="Normal 2 3 4 2 2 3 2 2 3" xfId="9382" xr:uid="{A1A737E8-3B7F-4E6D-9707-D0CEF9E25E90}"/>
    <cellStyle name="Normal 2 3 4 2 2 3 2 2 3 2" xfId="23072" xr:uid="{95F1320E-E299-4FF6-8A60-990927E0EA5E}"/>
    <cellStyle name="Normal 2 3 4 2 2 3 2 2 3 2 2" xfId="36764" xr:uid="{F33D6580-6F56-4601-92A3-A44B7EDF6A48}"/>
    <cellStyle name="Normal 2 3 4 2 2 3 2 2 3 2 3" xfId="51648" xr:uid="{25FC46FB-5108-4B6D-8D17-8B34AE34E943}"/>
    <cellStyle name="Normal 2 3 4 2 2 3 2 2 3 3" xfId="16228" xr:uid="{C773CDA2-E072-4B44-9909-A2F20B29683B}"/>
    <cellStyle name="Normal 2 3 4 2 2 3 2 2 3 4" xfId="29918" xr:uid="{9174A34D-A33D-4F28-B65C-F26296DC5478}"/>
    <cellStyle name="Normal 2 3 4 2 2 3 2 2 3 5" xfId="44802" xr:uid="{861951D2-79C7-4774-92EC-5CD9E21661D5}"/>
    <cellStyle name="Normal 2 3 4 2 2 3 2 2 4" xfId="19650" xr:uid="{C36AB93D-D238-42D2-B83A-4AE970A8D6E7}"/>
    <cellStyle name="Normal 2 3 4 2 2 3 2 2 4 2" xfId="33342" xr:uid="{5D02CAA6-E191-49C3-A8AA-31BE1F04FF6B}"/>
    <cellStyle name="Normal 2 3 4 2 2 3 2 2 4 3" xfId="48226" xr:uid="{1AFE238A-D113-43C9-9CF2-777053B35001}"/>
    <cellStyle name="Normal 2 3 4 2 2 3 2 2 5" xfId="12806" xr:uid="{75F64996-4E6C-4D70-9349-6F4FB88269FD}"/>
    <cellStyle name="Normal 2 3 4 2 2 3 2 2 6" xfId="26496" xr:uid="{3E63F83D-30FA-4624-8B4A-B8274EA26113}"/>
    <cellStyle name="Normal 2 3 4 2 2 3 2 2 7" xfId="41380" xr:uid="{41EFAB22-0EC8-409A-9B1D-CCBEB6556AD2}"/>
    <cellStyle name="Normal 2 3 4 2 2 3 2 3" xfId="7671" xr:uid="{39D9F010-6554-4E47-95AA-86A5614016CD}"/>
    <cellStyle name="Normal 2 3 4 2 2 3 2 3 2" xfId="11093" xr:uid="{6EF488FC-76D1-4EE4-BDC1-1A505509B16D}"/>
    <cellStyle name="Normal 2 3 4 2 2 3 2 3 2 2" xfId="24783" xr:uid="{B22BB933-5E3E-4830-8AF3-42B52369417D}"/>
    <cellStyle name="Normal 2 3 4 2 2 3 2 3 2 2 2" xfId="38475" xr:uid="{2997D6D4-1E18-476A-A4A7-3640B0429F4D}"/>
    <cellStyle name="Normal 2 3 4 2 2 3 2 3 2 2 3" xfId="53359" xr:uid="{7DB053C6-21A8-4B46-AA66-20315A27BD66}"/>
    <cellStyle name="Normal 2 3 4 2 2 3 2 3 2 3" xfId="17939" xr:uid="{A9C94054-7F15-4FEE-8661-A29CAEAFE09E}"/>
    <cellStyle name="Normal 2 3 4 2 2 3 2 3 2 4" xfId="31629" xr:uid="{45AE7D72-3D2A-4F58-ADA2-EF7EBF1B4629}"/>
    <cellStyle name="Normal 2 3 4 2 2 3 2 3 2 5" xfId="46513" xr:uid="{6CF5EB26-00C9-423A-9B5A-D298D6AFAC3C}"/>
    <cellStyle name="Normal 2 3 4 2 2 3 2 3 3" xfId="21361" xr:uid="{E8A7E46F-C21E-44FF-ABBB-69B32E8CB9FD}"/>
    <cellStyle name="Normal 2 3 4 2 2 3 2 3 3 2" xfId="35053" xr:uid="{84232495-9AE2-411A-B85D-E67DA2DC5447}"/>
    <cellStyle name="Normal 2 3 4 2 2 3 2 3 3 3" xfId="49937" xr:uid="{A08D759B-8913-4C77-BE1C-B0358A85FC16}"/>
    <cellStyle name="Normal 2 3 4 2 2 3 2 3 4" xfId="14517" xr:uid="{CCC32DB3-C26B-48D4-AD3A-48A77E2B9FAA}"/>
    <cellStyle name="Normal 2 3 4 2 2 3 2 3 5" xfId="28207" xr:uid="{79B4A5D1-100D-4994-824D-3B3D002BDD36}"/>
    <cellStyle name="Normal 2 3 4 2 2 3 2 3 6" xfId="43091" xr:uid="{FA278507-65D3-42E1-9815-6DE45F814E0E}"/>
    <cellStyle name="Normal 2 3 4 2 2 3 2 4" xfId="9381" xr:uid="{C6C6AED5-5AFA-42E7-A932-2C577C57D73F}"/>
    <cellStyle name="Normal 2 3 4 2 2 3 2 4 2" xfId="23071" xr:uid="{2FC9A430-BC65-463C-BDBC-2BAE6E5F9AF8}"/>
    <cellStyle name="Normal 2 3 4 2 2 3 2 4 2 2" xfId="36763" xr:uid="{3207A147-AFAD-444C-A517-E2AEDBD333B2}"/>
    <cellStyle name="Normal 2 3 4 2 2 3 2 4 2 3" xfId="51647" xr:uid="{F83D3836-DB0E-4E3C-891B-AC7405072C22}"/>
    <cellStyle name="Normal 2 3 4 2 2 3 2 4 3" xfId="16227" xr:uid="{C7E6CDB9-5BCB-4040-A467-AAE4AF447C90}"/>
    <cellStyle name="Normal 2 3 4 2 2 3 2 4 4" xfId="29917" xr:uid="{73867E08-48DF-4263-8E42-00E9ADC87F53}"/>
    <cellStyle name="Normal 2 3 4 2 2 3 2 4 5" xfId="44801" xr:uid="{6711FD20-3C81-4C90-99BE-C7DF02BFDF49}"/>
    <cellStyle name="Normal 2 3 4 2 2 3 2 5" xfId="19649" xr:uid="{3D2BE58B-80B4-4F1A-AA43-481C031049AA}"/>
    <cellStyle name="Normal 2 3 4 2 2 3 2 5 2" xfId="33341" xr:uid="{FD576973-CDA9-4517-AEE4-D266BA650B51}"/>
    <cellStyle name="Normal 2 3 4 2 2 3 2 5 3" xfId="48225" xr:uid="{4F90464E-6EEB-4D28-A30C-0CB151281BCC}"/>
    <cellStyle name="Normal 2 3 4 2 2 3 2 6" xfId="12805" xr:uid="{C93170FE-55DC-4084-AACC-E61EEC4E4B8C}"/>
    <cellStyle name="Normal 2 3 4 2 2 3 2 7" xfId="26495" xr:uid="{C8657BCE-DA3B-4F86-8BA7-85F28EE9E2EE}"/>
    <cellStyle name="Normal 2 3 4 2 2 3 2 8" xfId="41379" xr:uid="{98D98E66-1A16-4246-9E64-6314AE26AECF}"/>
    <cellStyle name="Normal 2 3 4 2 2 3 3" xfId="5960" xr:uid="{29F556BD-9EBA-43D0-A7CA-E7D7F72006B0}"/>
    <cellStyle name="Normal 2 3 4 2 2 3 3 2" xfId="7673" xr:uid="{4A2F0C06-3404-4E6B-AB5D-B3D54BA512B0}"/>
    <cellStyle name="Normal 2 3 4 2 2 3 3 2 2" xfId="11095" xr:uid="{ECC977CD-EA77-4B35-A070-4569D2F45ECF}"/>
    <cellStyle name="Normal 2 3 4 2 2 3 3 2 2 2" xfId="24785" xr:uid="{50FBC568-122D-4A5C-A718-84FA556C35DC}"/>
    <cellStyle name="Normal 2 3 4 2 2 3 3 2 2 2 2" xfId="38477" xr:uid="{0718E9C0-BB1F-4D08-8638-2026C0177F58}"/>
    <cellStyle name="Normal 2 3 4 2 2 3 3 2 2 2 3" xfId="53361" xr:uid="{2B6ED38A-6672-4F43-8DEB-278DD44EB353}"/>
    <cellStyle name="Normal 2 3 4 2 2 3 3 2 2 3" xfId="17941" xr:uid="{42D1072B-ED79-4758-8A93-E086EF58C676}"/>
    <cellStyle name="Normal 2 3 4 2 2 3 3 2 2 4" xfId="31631" xr:uid="{2FF9567B-A088-42F6-8BEC-64EC92BBBF09}"/>
    <cellStyle name="Normal 2 3 4 2 2 3 3 2 2 5" xfId="46515" xr:uid="{7710798C-65AC-47EE-998B-00EBBDCFC4D7}"/>
    <cellStyle name="Normal 2 3 4 2 2 3 3 2 3" xfId="21363" xr:uid="{A1693F7E-4D01-42B1-A9BA-9FCD6ACA5068}"/>
    <cellStyle name="Normal 2 3 4 2 2 3 3 2 3 2" xfId="35055" xr:uid="{51ACC50F-9A45-4514-8603-E21634F13F71}"/>
    <cellStyle name="Normal 2 3 4 2 2 3 3 2 3 3" xfId="49939" xr:uid="{92B4CE20-80B8-4D1C-9528-BEC206B6B870}"/>
    <cellStyle name="Normal 2 3 4 2 2 3 3 2 4" xfId="14519" xr:uid="{0882E8EB-439F-450B-9E1B-07DB639709CA}"/>
    <cellStyle name="Normal 2 3 4 2 2 3 3 2 5" xfId="28209" xr:uid="{363999CC-8F86-41C7-B42D-51B0836708F5}"/>
    <cellStyle name="Normal 2 3 4 2 2 3 3 2 6" xfId="43093" xr:uid="{8623494D-4BC4-4B35-9195-02DB78BDA88F}"/>
    <cellStyle name="Normal 2 3 4 2 2 3 3 3" xfId="9383" xr:uid="{2FFB6193-417D-4E8C-945C-4780CBB544FA}"/>
    <cellStyle name="Normal 2 3 4 2 2 3 3 3 2" xfId="23073" xr:uid="{AEA55A31-8837-41DE-B2F2-ED259195050D}"/>
    <cellStyle name="Normal 2 3 4 2 2 3 3 3 2 2" xfId="36765" xr:uid="{85564CF8-33E9-46D5-8EA0-18B82952C768}"/>
    <cellStyle name="Normal 2 3 4 2 2 3 3 3 2 3" xfId="51649" xr:uid="{21350DD5-F48F-4FD1-882B-768CF3ADDC2D}"/>
    <cellStyle name="Normal 2 3 4 2 2 3 3 3 3" xfId="16229" xr:uid="{D20DA4C6-2587-4D6E-B996-51D91D6A3C10}"/>
    <cellStyle name="Normal 2 3 4 2 2 3 3 3 4" xfId="29919" xr:uid="{80E4FC19-A4DA-4FB0-8642-FAC868B158D4}"/>
    <cellStyle name="Normal 2 3 4 2 2 3 3 3 5" xfId="44803" xr:uid="{497762AE-255C-46A5-AE09-21A6E2E6AB43}"/>
    <cellStyle name="Normal 2 3 4 2 2 3 3 4" xfId="19651" xr:uid="{EEED55FB-A49D-49CC-9DA0-EA1E48B8E5AD}"/>
    <cellStyle name="Normal 2 3 4 2 2 3 3 4 2" xfId="33343" xr:uid="{0F2432E9-9DCC-4EA0-B914-BC86D0B814AB}"/>
    <cellStyle name="Normal 2 3 4 2 2 3 3 4 3" xfId="48227" xr:uid="{6DA8301F-5457-4313-A4E8-CF6E43FB47BA}"/>
    <cellStyle name="Normal 2 3 4 2 2 3 3 5" xfId="12807" xr:uid="{5D6629EE-CE8F-4ACB-A8FC-0BAB9670395B}"/>
    <cellStyle name="Normal 2 3 4 2 2 3 3 6" xfId="26497" xr:uid="{2CEEC58D-2B79-4532-A9D3-07480F739C3F}"/>
    <cellStyle name="Normal 2 3 4 2 2 3 3 7" xfId="41381" xr:uid="{BCE5163B-F3D3-46CF-BF04-1A8C093A0DFD}"/>
    <cellStyle name="Normal 2 3 4 2 2 3 4" xfId="5961" xr:uid="{B20D1CDB-9327-441D-9C85-CEDC7D305BC1}"/>
    <cellStyle name="Normal 2 3 4 2 2 3 4 2" xfId="7674" xr:uid="{9681AB94-CBD8-487B-84B3-8257EF452D5B}"/>
    <cellStyle name="Normal 2 3 4 2 2 3 4 2 2" xfId="11096" xr:uid="{CFB2288C-16CC-46AC-A96D-4938A7C673A3}"/>
    <cellStyle name="Normal 2 3 4 2 2 3 4 2 2 2" xfId="24786" xr:uid="{F4939860-9105-434A-8E42-282345D1C08F}"/>
    <cellStyle name="Normal 2 3 4 2 2 3 4 2 2 2 2" xfId="38478" xr:uid="{002BD7FD-A9B3-4CB5-AB9A-EB51B1F57078}"/>
    <cellStyle name="Normal 2 3 4 2 2 3 4 2 2 2 3" xfId="53362" xr:uid="{47FFE24E-F42B-40EF-B211-923182BDF182}"/>
    <cellStyle name="Normal 2 3 4 2 2 3 4 2 2 3" xfId="17942" xr:uid="{9C9A0F13-46F7-4955-9980-0871915494B2}"/>
    <cellStyle name="Normal 2 3 4 2 2 3 4 2 2 4" xfId="31632" xr:uid="{C8E0CCED-807B-4142-8514-B92895774E41}"/>
    <cellStyle name="Normal 2 3 4 2 2 3 4 2 2 5" xfId="46516" xr:uid="{13056503-539B-4A96-A3FA-A916A2D8C233}"/>
    <cellStyle name="Normal 2 3 4 2 2 3 4 2 3" xfId="21364" xr:uid="{692F9EB3-CA05-4974-BFC3-D2B4DEFB7F47}"/>
    <cellStyle name="Normal 2 3 4 2 2 3 4 2 3 2" xfId="35056" xr:uid="{526C8628-4BB3-4585-BE63-124DA5A00C8D}"/>
    <cellStyle name="Normal 2 3 4 2 2 3 4 2 3 3" xfId="49940" xr:uid="{A8727D43-8EB2-4BF7-8767-8894F43C3BF0}"/>
    <cellStyle name="Normal 2 3 4 2 2 3 4 2 4" xfId="14520" xr:uid="{93CECF99-441E-4C39-BF42-E4FC2BC3EFA1}"/>
    <cellStyle name="Normal 2 3 4 2 2 3 4 2 5" xfId="28210" xr:uid="{A9673E79-1183-4F15-9195-B69173373E09}"/>
    <cellStyle name="Normal 2 3 4 2 2 3 4 2 6" xfId="43094" xr:uid="{74F27086-102B-4C8B-86CA-7A84ED3FC814}"/>
    <cellStyle name="Normal 2 3 4 2 2 3 4 3" xfId="9384" xr:uid="{3C54119B-4F3B-42B9-8CFA-C181218EDEFE}"/>
    <cellStyle name="Normal 2 3 4 2 2 3 4 3 2" xfId="23074" xr:uid="{6159229B-EC34-4ED8-A68C-1641B4983F7E}"/>
    <cellStyle name="Normal 2 3 4 2 2 3 4 3 2 2" xfId="36766" xr:uid="{579B0464-EF2E-4B5E-9106-A7D2088781AF}"/>
    <cellStyle name="Normal 2 3 4 2 2 3 4 3 2 3" xfId="51650" xr:uid="{EC92305E-ADF2-4873-AAE1-90D0EF5D69A1}"/>
    <cellStyle name="Normal 2 3 4 2 2 3 4 3 3" xfId="16230" xr:uid="{0AD55B24-23F9-4862-B697-7C622080C9FD}"/>
    <cellStyle name="Normal 2 3 4 2 2 3 4 3 4" xfId="29920" xr:uid="{506E68CB-DB80-41E8-9470-CF3DDD319E1E}"/>
    <cellStyle name="Normal 2 3 4 2 2 3 4 3 5" xfId="44804" xr:uid="{E31CF1B2-A368-4C4D-A84C-D98F0BB2C82E}"/>
    <cellStyle name="Normal 2 3 4 2 2 3 4 4" xfId="19652" xr:uid="{C301749C-CA7D-4030-90D5-E0DF79885BB8}"/>
    <cellStyle name="Normal 2 3 4 2 2 3 4 4 2" xfId="33344" xr:uid="{282F3EE6-DE38-4E01-A439-4131388A58F3}"/>
    <cellStyle name="Normal 2 3 4 2 2 3 4 4 3" xfId="48228" xr:uid="{FCC3607C-812C-4C0A-ABDB-DBF3B4A1898E}"/>
    <cellStyle name="Normal 2 3 4 2 2 3 4 5" xfId="12808" xr:uid="{79158868-374C-45D3-8234-A6C8FB5FC8A8}"/>
    <cellStyle name="Normal 2 3 4 2 2 3 4 6" xfId="26498" xr:uid="{8E9D1EAD-B6D1-41CF-9F35-76EC0ACDE78B}"/>
    <cellStyle name="Normal 2 3 4 2 2 3 4 7" xfId="41382" xr:uid="{34F850C6-6C10-4983-9679-78F7BA4BA14C}"/>
    <cellStyle name="Normal 2 3 4 2 2 3 5" xfId="7670" xr:uid="{0AAB7EAC-4C8D-48BF-9EC9-188C009D7C0F}"/>
    <cellStyle name="Normal 2 3 4 2 2 3 5 2" xfId="11092" xr:uid="{A9CBA2E9-EFCC-4F65-9265-8C8DBD938E35}"/>
    <cellStyle name="Normal 2 3 4 2 2 3 5 2 2" xfId="24782" xr:uid="{F53ACA7A-8F5E-47FF-899A-21D3DD7F6027}"/>
    <cellStyle name="Normal 2 3 4 2 2 3 5 2 2 2" xfId="38474" xr:uid="{10F3D24E-2C37-4477-BB5A-0189D51D19F1}"/>
    <cellStyle name="Normal 2 3 4 2 2 3 5 2 2 3" xfId="53358" xr:uid="{50E2094E-AECE-464C-8BA0-1318DA0D629B}"/>
    <cellStyle name="Normal 2 3 4 2 2 3 5 2 3" xfId="17938" xr:uid="{E16D7B1D-1E77-49FE-A28C-7FE23252A3A1}"/>
    <cellStyle name="Normal 2 3 4 2 2 3 5 2 4" xfId="31628" xr:uid="{1A4DC32E-9606-4F2F-9D03-F9CDC993C214}"/>
    <cellStyle name="Normal 2 3 4 2 2 3 5 2 5" xfId="46512" xr:uid="{70543F7B-3B0E-451E-89D4-0517018E2AC7}"/>
    <cellStyle name="Normal 2 3 4 2 2 3 5 3" xfId="21360" xr:uid="{94360F94-62FA-4496-B372-FEB9B03410AC}"/>
    <cellStyle name="Normal 2 3 4 2 2 3 5 3 2" xfId="35052" xr:uid="{A4D67131-5477-42E2-874D-056A02B8B74E}"/>
    <cellStyle name="Normal 2 3 4 2 2 3 5 3 3" xfId="49936" xr:uid="{0FD05256-AEB9-4EA4-B935-EA167143C46A}"/>
    <cellStyle name="Normal 2 3 4 2 2 3 5 4" xfId="14516" xr:uid="{B54D4982-73FC-4FFA-B494-84B5A49F79FF}"/>
    <cellStyle name="Normal 2 3 4 2 2 3 5 5" xfId="28206" xr:uid="{ACEBB392-9D80-4FDF-8073-624BBE95E048}"/>
    <cellStyle name="Normal 2 3 4 2 2 3 5 6" xfId="43090" xr:uid="{33D5FE31-3D70-4F73-87D5-C19866589EF6}"/>
    <cellStyle name="Normal 2 3 4 2 2 3 6" xfId="9380" xr:uid="{E24FF375-5234-4AE5-86D9-080B3E267F0C}"/>
    <cellStyle name="Normal 2 3 4 2 2 3 6 2" xfId="23070" xr:uid="{5CDFB2F4-4F22-4516-B2F1-7EFFA6222536}"/>
    <cellStyle name="Normal 2 3 4 2 2 3 6 2 2" xfId="36762" xr:uid="{0AB94B4E-FD38-49DF-BF99-AD8D07EC87D2}"/>
    <cellStyle name="Normal 2 3 4 2 2 3 6 2 3" xfId="51646" xr:uid="{F8FF11BD-3682-4FBE-81F1-84E92A951359}"/>
    <cellStyle name="Normal 2 3 4 2 2 3 6 3" xfId="16226" xr:uid="{0B0F63AD-463A-4B30-801E-EBF639232323}"/>
    <cellStyle name="Normal 2 3 4 2 2 3 6 4" xfId="29916" xr:uid="{40C12405-4C4C-4B3C-A74B-BDDDC8F058AB}"/>
    <cellStyle name="Normal 2 3 4 2 2 3 6 5" xfId="44800" xr:uid="{17F97A02-5757-4256-86A9-868F62E0A216}"/>
    <cellStyle name="Normal 2 3 4 2 2 3 7" xfId="19648" xr:uid="{79713E6B-D35F-454F-86AE-AF83BA586E4C}"/>
    <cellStyle name="Normal 2 3 4 2 2 3 7 2" xfId="33340" xr:uid="{DF3268D0-AAA2-4D8C-9C7E-8AC90AE777CD}"/>
    <cellStyle name="Normal 2 3 4 2 2 3 7 3" xfId="48224" xr:uid="{44555662-7021-41C3-8946-E16EEBE4ED5B}"/>
    <cellStyle name="Normal 2 3 4 2 2 3 8" xfId="12804" xr:uid="{4C6306C9-E766-4AD0-BF3E-936F15D174AB}"/>
    <cellStyle name="Normal 2 3 4 2 2 3 9" xfId="26494" xr:uid="{382058BD-2323-4683-A7B1-B5573481A9D9}"/>
    <cellStyle name="Normal 2 3 4 2 2 4" xfId="5962" xr:uid="{73A35B3A-6BC9-4212-B547-1009BCE3EDD1}"/>
    <cellStyle name="Normal 2 3 4 2 2 4 10" xfId="41383" xr:uid="{6C1CBA7A-D147-45AB-AEDD-EDB0FA5F2511}"/>
    <cellStyle name="Normal 2 3 4 2 2 4 2" xfId="5963" xr:uid="{0865BB99-0839-4FB8-B334-BADA8BC15A24}"/>
    <cellStyle name="Normal 2 3 4 2 2 4 2 2" xfId="5964" xr:uid="{717F6833-A910-4EAD-91DE-5595BB3A3953}"/>
    <cellStyle name="Normal 2 3 4 2 2 4 2 2 2" xfId="7677" xr:uid="{C343BA15-6162-4B33-B779-E2EDCC6C2F20}"/>
    <cellStyle name="Normal 2 3 4 2 2 4 2 2 2 2" xfId="11099" xr:uid="{574B3696-7819-4B3D-A59B-1E03B2E42719}"/>
    <cellStyle name="Normal 2 3 4 2 2 4 2 2 2 2 2" xfId="24789" xr:uid="{DB36D535-D63C-41D0-909B-CFF0A133BCB6}"/>
    <cellStyle name="Normal 2 3 4 2 2 4 2 2 2 2 2 2" xfId="38481" xr:uid="{7886D621-86C0-4816-B589-F801CB4EC4DF}"/>
    <cellStyle name="Normal 2 3 4 2 2 4 2 2 2 2 2 3" xfId="53365" xr:uid="{A7EB97B8-FEF0-45D9-8A54-AA893938E300}"/>
    <cellStyle name="Normal 2 3 4 2 2 4 2 2 2 2 3" xfId="17945" xr:uid="{F524E1B7-6AAE-48F5-93DA-6FA415ACD363}"/>
    <cellStyle name="Normal 2 3 4 2 2 4 2 2 2 2 4" xfId="31635" xr:uid="{1F026B79-15F3-4343-B3A7-459C6570C463}"/>
    <cellStyle name="Normal 2 3 4 2 2 4 2 2 2 2 5" xfId="46519" xr:uid="{CE3F0ACA-6DD0-4179-9FBF-E1CEE3184D6F}"/>
    <cellStyle name="Normal 2 3 4 2 2 4 2 2 2 3" xfId="21367" xr:uid="{1F73BE3B-7C22-43E6-94B1-53ADC60C8993}"/>
    <cellStyle name="Normal 2 3 4 2 2 4 2 2 2 3 2" xfId="35059" xr:uid="{364F38D0-4AB4-462D-9CA0-CCF657845058}"/>
    <cellStyle name="Normal 2 3 4 2 2 4 2 2 2 3 3" xfId="49943" xr:uid="{D843F580-E36B-4DF0-BF68-A0A317C064E7}"/>
    <cellStyle name="Normal 2 3 4 2 2 4 2 2 2 4" xfId="14523" xr:uid="{765641A3-ABE4-4753-A810-A4C00CF826B5}"/>
    <cellStyle name="Normal 2 3 4 2 2 4 2 2 2 5" xfId="28213" xr:uid="{3A8F4C92-3077-47E0-A395-92EBF694E931}"/>
    <cellStyle name="Normal 2 3 4 2 2 4 2 2 2 6" xfId="43097" xr:uid="{D9EEE2E0-C835-4BED-A2ED-3A5B5C7B0683}"/>
    <cellStyle name="Normal 2 3 4 2 2 4 2 2 3" xfId="9387" xr:uid="{E37D2FEE-ED9C-4F44-A56C-11E223F201D6}"/>
    <cellStyle name="Normal 2 3 4 2 2 4 2 2 3 2" xfId="23077" xr:uid="{F924F198-0D9B-4BAF-A3DF-604EC2AD1E78}"/>
    <cellStyle name="Normal 2 3 4 2 2 4 2 2 3 2 2" xfId="36769" xr:uid="{BFF6339F-388E-4ABC-A5A8-5F9EDA130EAE}"/>
    <cellStyle name="Normal 2 3 4 2 2 4 2 2 3 2 3" xfId="51653" xr:uid="{8CB18F9E-89BC-4C14-A26D-C136863D6817}"/>
    <cellStyle name="Normal 2 3 4 2 2 4 2 2 3 3" xfId="16233" xr:uid="{B58954D8-DB75-4792-A0C6-C02C312F82E5}"/>
    <cellStyle name="Normal 2 3 4 2 2 4 2 2 3 4" xfId="29923" xr:uid="{646B45E4-6A22-4BD9-8A98-49ECB5553200}"/>
    <cellStyle name="Normal 2 3 4 2 2 4 2 2 3 5" xfId="44807" xr:uid="{6AE9B8B3-25D1-4B8B-8309-358B3EA814B5}"/>
    <cellStyle name="Normal 2 3 4 2 2 4 2 2 4" xfId="19655" xr:uid="{CF2C5378-A486-4EA5-B982-92CEA0C85FE2}"/>
    <cellStyle name="Normal 2 3 4 2 2 4 2 2 4 2" xfId="33347" xr:uid="{38A5E97B-CDE0-43C4-9E3E-2ED3C1CCA0A2}"/>
    <cellStyle name="Normal 2 3 4 2 2 4 2 2 4 3" xfId="48231" xr:uid="{2BE82B83-88D7-47BC-9153-2E1CA4669967}"/>
    <cellStyle name="Normal 2 3 4 2 2 4 2 2 5" xfId="12811" xr:uid="{E183E2AE-8C83-4B67-8C69-06C88DC4823B}"/>
    <cellStyle name="Normal 2 3 4 2 2 4 2 2 6" xfId="26501" xr:uid="{502A1216-720C-49A8-9945-204DB3FCD719}"/>
    <cellStyle name="Normal 2 3 4 2 2 4 2 2 7" xfId="41385" xr:uid="{F7688584-87ED-42D1-BBA3-9620EF2EC347}"/>
    <cellStyle name="Normal 2 3 4 2 2 4 2 3" xfId="7676" xr:uid="{26C6E315-389C-41D1-AC74-E74B82A98CA0}"/>
    <cellStyle name="Normal 2 3 4 2 2 4 2 3 2" xfId="11098" xr:uid="{0FCEBFB9-D989-44AA-AC8E-28CA844A44F0}"/>
    <cellStyle name="Normal 2 3 4 2 2 4 2 3 2 2" xfId="24788" xr:uid="{F10D5001-199F-4524-8DCB-A0B0A529FE47}"/>
    <cellStyle name="Normal 2 3 4 2 2 4 2 3 2 2 2" xfId="38480" xr:uid="{A41A1E2E-3546-4553-8DC8-9F4F55D0DAEC}"/>
    <cellStyle name="Normal 2 3 4 2 2 4 2 3 2 2 3" xfId="53364" xr:uid="{3E1CE831-F687-438E-BEA7-DE9CBA9F3F00}"/>
    <cellStyle name="Normal 2 3 4 2 2 4 2 3 2 3" xfId="17944" xr:uid="{87FDFCBF-8A70-45DE-A21C-8CAB22C5556B}"/>
    <cellStyle name="Normal 2 3 4 2 2 4 2 3 2 4" xfId="31634" xr:uid="{2F1FC3AF-7D9E-4CC7-A96D-84C7CE901E47}"/>
    <cellStyle name="Normal 2 3 4 2 2 4 2 3 2 5" xfId="46518" xr:uid="{D154F65F-F820-4B2A-A88A-401161E23C18}"/>
    <cellStyle name="Normal 2 3 4 2 2 4 2 3 3" xfId="21366" xr:uid="{A4113C1E-34A2-438B-9EF4-E3983CDB3CC0}"/>
    <cellStyle name="Normal 2 3 4 2 2 4 2 3 3 2" xfId="35058" xr:uid="{51BA6353-D48E-44E5-9DB3-909EBAFDC419}"/>
    <cellStyle name="Normal 2 3 4 2 2 4 2 3 3 3" xfId="49942" xr:uid="{FD80A6AD-E57C-4CEE-B1CF-CA055650A7B4}"/>
    <cellStyle name="Normal 2 3 4 2 2 4 2 3 4" xfId="14522" xr:uid="{836E3FD7-2A71-4359-8EDE-FB67C7E434E4}"/>
    <cellStyle name="Normal 2 3 4 2 2 4 2 3 5" xfId="28212" xr:uid="{109D5FBC-1E32-4472-925B-73B31919A6C2}"/>
    <cellStyle name="Normal 2 3 4 2 2 4 2 3 6" xfId="43096" xr:uid="{78F16DE2-0563-4797-8B83-26AE7875CFA4}"/>
    <cellStyle name="Normal 2 3 4 2 2 4 2 4" xfId="9386" xr:uid="{3594E29E-377A-43DC-8EF2-6AA66B49A765}"/>
    <cellStyle name="Normal 2 3 4 2 2 4 2 4 2" xfId="23076" xr:uid="{4AFAA918-CA4C-4CBC-9A68-EB1F81CD9860}"/>
    <cellStyle name="Normal 2 3 4 2 2 4 2 4 2 2" xfId="36768" xr:uid="{5DD7F5CA-6D4A-49E1-8BB1-3D36522669D2}"/>
    <cellStyle name="Normal 2 3 4 2 2 4 2 4 2 3" xfId="51652" xr:uid="{81EA7B43-7A7D-498E-8A77-504210FCBDB6}"/>
    <cellStyle name="Normal 2 3 4 2 2 4 2 4 3" xfId="16232" xr:uid="{A4EA42CF-CA8A-4473-AD57-942DCC635DAE}"/>
    <cellStyle name="Normal 2 3 4 2 2 4 2 4 4" xfId="29922" xr:uid="{6E9949DA-E763-4252-A77D-90B76D2E1BC4}"/>
    <cellStyle name="Normal 2 3 4 2 2 4 2 4 5" xfId="44806" xr:uid="{8BD20CCF-9B87-4CEF-87A8-E1A935021B15}"/>
    <cellStyle name="Normal 2 3 4 2 2 4 2 5" xfId="19654" xr:uid="{37EEA8BD-4A03-4361-8F04-96239CD619BB}"/>
    <cellStyle name="Normal 2 3 4 2 2 4 2 5 2" xfId="33346" xr:uid="{6A5B2CA4-F209-49AD-9FEC-CD7D4BD99AA5}"/>
    <cellStyle name="Normal 2 3 4 2 2 4 2 5 3" xfId="48230" xr:uid="{B06E2D61-1F9F-4FDC-8B6E-6154523E98CA}"/>
    <cellStyle name="Normal 2 3 4 2 2 4 2 6" xfId="12810" xr:uid="{B3A1EC97-2B8F-44B3-AB2C-EA4D9E7101D1}"/>
    <cellStyle name="Normal 2 3 4 2 2 4 2 7" xfId="26500" xr:uid="{5C5B6F47-F9EF-442C-B659-D4997C675675}"/>
    <cellStyle name="Normal 2 3 4 2 2 4 2 8" xfId="41384" xr:uid="{6C186A63-4898-4975-8727-29336DE404F5}"/>
    <cellStyle name="Normal 2 3 4 2 2 4 3" xfId="5965" xr:uid="{2D2B93C0-CBF5-4C80-8106-62D4CC45CD96}"/>
    <cellStyle name="Normal 2 3 4 2 2 4 3 2" xfId="7678" xr:uid="{E54E9802-074B-4F1D-B7AB-3B613C0824EA}"/>
    <cellStyle name="Normal 2 3 4 2 2 4 3 2 2" xfId="11100" xr:uid="{1FE58CFD-7FE8-4C4B-BECA-3A3C3B6D4016}"/>
    <cellStyle name="Normal 2 3 4 2 2 4 3 2 2 2" xfId="24790" xr:uid="{D5455883-DB06-40CD-917A-04E336DF939D}"/>
    <cellStyle name="Normal 2 3 4 2 2 4 3 2 2 2 2" xfId="38482" xr:uid="{F07D63FD-2A77-450B-A2ED-595E32E6C61B}"/>
    <cellStyle name="Normal 2 3 4 2 2 4 3 2 2 2 3" xfId="53366" xr:uid="{841B549F-5ED3-460C-A8AE-C12867A5BD0C}"/>
    <cellStyle name="Normal 2 3 4 2 2 4 3 2 2 3" xfId="17946" xr:uid="{2E353460-3962-47E4-BAA9-119ADD44A0D7}"/>
    <cellStyle name="Normal 2 3 4 2 2 4 3 2 2 4" xfId="31636" xr:uid="{825F3155-3AF4-4EB1-AD90-48DA108C12E8}"/>
    <cellStyle name="Normal 2 3 4 2 2 4 3 2 2 5" xfId="46520" xr:uid="{6F644BE0-7CC1-48CD-A476-F211AC4F44A1}"/>
    <cellStyle name="Normal 2 3 4 2 2 4 3 2 3" xfId="21368" xr:uid="{9D6649CC-6A88-4BE9-AB85-B1BFC6EB2B8A}"/>
    <cellStyle name="Normal 2 3 4 2 2 4 3 2 3 2" xfId="35060" xr:uid="{191887C6-E101-4188-BCF2-382AC4FBBDEE}"/>
    <cellStyle name="Normal 2 3 4 2 2 4 3 2 3 3" xfId="49944" xr:uid="{9D94AD9D-4C98-49D7-9C69-48E96EBFA855}"/>
    <cellStyle name="Normal 2 3 4 2 2 4 3 2 4" xfId="14524" xr:uid="{B83437F6-D399-4D34-AE9E-9935D2CA0B9B}"/>
    <cellStyle name="Normal 2 3 4 2 2 4 3 2 5" xfId="28214" xr:uid="{BF067BAC-94B7-4BEB-B561-C06F90FADA1B}"/>
    <cellStyle name="Normal 2 3 4 2 2 4 3 2 6" xfId="43098" xr:uid="{083614C9-73D9-450A-AE8E-E417BC801BFE}"/>
    <cellStyle name="Normal 2 3 4 2 2 4 3 3" xfId="9388" xr:uid="{8B005C88-B497-4D7D-A188-9E71DE10CB07}"/>
    <cellStyle name="Normal 2 3 4 2 2 4 3 3 2" xfId="23078" xr:uid="{6485E4D3-B5EF-4E22-82BC-7B461DABBD9F}"/>
    <cellStyle name="Normal 2 3 4 2 2 4 3 3 2 2" xfId="36770" xr:uid="{249EB17E-E8F5-43B3-AC27-F75BAF4165A3}"/>
    <cellStyle name="Normal 2 3 4 2 2 4 3 3 2 3" xfId="51654" xr:uid="{47A7AC40-C633-4A69-A9B7-37C23C51729F}"/>
    <cellStyle name="Normal 2 3 4 2 2 4 3 3 3" xfId="16234" xr:uid="{0DF1AA10-816B-4A35-9F73-2FF11B5C431C}"/>
    <cellStyle name="Normal 2 3 4 2 2 4 3 3 4" xfId="29924" xr:uid="{657F708C-630B-4EBE-AD2D-805D92FF1D89}"/>
    <cellStyle name="Normal 2 3 4 2 2 4 3 3 5" xfId="44808" xr:uid="{020FC97A-1482-4B79-8BE9-79BB5C86318F}"/>
    <cellStyle name="Normal 2 3 4 2 2 4 3 4" xfId="19656" xr:uid="{4189365E-5D6A-45C0-9CBD-B6F90E048539}"/>
    <cellStyle name="Normal 2 3 4 2 2 4 3 4 2" xfId="33348" xr:uid="{FDB0535A-09B3-4B61-9B5A-D954AF3C17EF}"/>
    <cellStyle name="Normal 2 3 4 2 2 4 3 4 3" xfId="48232" xr:uid="{273F86DA-A5D5-4729-A087-EC0334BA3C1B}"/>
    <cellStyle name="Normal 2 3 4 2 2 4 3 5" xfId="12812" xr:uid="{E6C32F4E-A20D-49C5-8727-4CA71B1B3AB1}"/>
    <cellStyle name="Normal 2 3 4 2 2 4 3 6" xfId="26502" xr:uid="{7AC3C70E-AAB5-4920-BA51-E3230D3C85BD}"/>
    <cellStyle name="Normal 2 3 4 2 2 4 3 7" xfId="41386" xr:uid="{9AB5CD0B-4E22-45AE-914D-C7881710BAEC}"/>
    <cellStyle name="Normal 2 3 4 2 2 4 4" xfId="5966" xr:uid="{16BD87F2-AC04-4F6B-BFD5-E57F24D5E27D}"/>
    <cellStyle name="Normal 2 3 4 2 2 4 4 2" xfId="7679" xr:uid="{62BF9839-9047-40E1-87D1-72C98BF1E2CB}"/>
    <cellStyle name="Normal 2 3 4 2 2 4 4 2 2" xfId="11101" xr:uid="{FFE66FA1-BB9C-4489-BE47-BDFEDCAABC45}"/>
    <cellStyle name="Normal 2 3 4 2 2 4 4 2 2 2" xfId="24791" xr:uid="{9E5556EB-63D0-44BE-88E2-74F70163566C}"/>
    <cellStyle name="Normal 2 3 4 2 2 4 4 2 2 2 2" xfId="38483" xr:uid="{08994171-7AA8-42B8-B1B7-9C6BF94DB971}"/>
    <cellStyle name="Normal 2 3 4 2 2 4 4 2 2 2 3" xfId="53367" xr:uid="{31682286-DB50-4232-8A74-5BC71AD22021}"/>
    <cellStyle name="Normal 2 3 4 2 2 4 4 2 2 3" xfId="17947" xr:uid="{03870EEB-031D-4655-BB30-93AEAFA1C45C}"/>
    <cellStyle name="Normal 2 3 4 2 2 4 4 2 2 4" xfId="31637" xr:uid="{5A295215-C36D-43E7-9B54-D1EE4B6C7F3D}"/>
    <cellStyle name="Normal 2 3 4 2 2 4 4 2 2 5" xfId="46521" xr:uid="{1EF90DA4-D593-405B-98E9-73B84B55FB44}"/>
    <cellStyle name="Normal 2 3 4 2 2 4 4 2 3" xfId="21369" xr:uid="{35FC0599-A985-4356-A737-F1AE46A822DB}"/>
    <cellStyle name="Normal 2 3 4 2 2 4 4 2 3 2" xfId="35061" xr:uid="{D5847AC2-893E-430B-BB2A-D66AB63A8276}"/>
    <cellStyle name="Normal 2 3 4 2 2 4 4 2 3 3" xfId="49945" xr:uid="{3A3E1B74-70B1-4337-BE01-0B30B609BA66}"/>
    <cellStyle name="Normal 2 3 4 2 2 4 4 2 4" xfId="14525" xr:uid="{9AE8A280-4CB7-4FE2-A10C-F6DB883E388A}"/>
    <cellStyle name="Normal 2 3 4 2 2 4 4 2 5" xfId="28215" xr:uid="{327355F2-C256-47A0-A77F-E1585F01A62D}"/>
    <cellStyle name="Normal 2 3 4 2 2 4 4 2 6" xfId="43099" xr:uid="{48C73A79-65B8-4C5F-BB18-F018419F2DF8}"/>
    <cellStyle name="Normal 2 3 4 2 2 4 4 3" xfId="9389" xr:uid="{68F1B76F-98F9-4CFF-BAC7-985EC3096050}"/>
    <cellStyle name="Normal 2 3 4 2 2 4 4 3 2" xfId="23079" xr:uid="{1810FFAB-F071-4A0E-826D-8602C8CBEF38}"/>
    <cellStyle name="Normal 2 3 4 2 2 4 4 3 2 2" xfId="36771" xr:uid="{6F1DBF06-1F2E-4C35-92F3-FCD6003EB931}"/>
    <cellStyle name="Normal 2 3 4 2 2 4 4 3 2 3" xfId="51655" xr:uid="{E374B5E8-F9AF-41A0-A738-3A77F0540432}"/>
    <cellStyle name="Normal 2 3 4 2 2 4 4 3 3" xfId="16235" xr:uid="{21B6246E-96BD-4270-8D83-DF41DF6AEFC0}"/>
    <cellStyle name="Normal 2 3 4 2 2 4 4 3 4" xfId="29925" xr:uid="{CFC6F622-57B6-48E4-A8B7-7A2EB926CFA9}"/>
    <cellStyle name="Normal 2 3 4 2 2 4 4 3 5" xfId="44809" xr:uid="{0DDDEC2A-E568-4402-B47F-D65D29E51A93}"/>
    <cellStyle name="Normal 2 3 4 2 2 4 4 4" xfId="19657" xr:uid="{FAD4E028-07B8-44E5-B541-3B243A840D6E}"/>
    <cellStyle name="Normal 2 3 4 2 2 4 4 4 2" xfId="33349" xr:uid="{4F77920F-1022-4CBA-9F6D-6ADFB0833746}"/>
    <cellStyle name="Normal 2 3 4 2 2 4 4 4 3" xfId="48233" xr:uid="{07CB46B7-4B30-4042-B446-B83C4A75C862}"/>
    <cellStyle name="Normal 2 3 4 2 2 4 4 5" xfId="12813" xr:uid="{DB1E558A-25E2-411E-87E7-26DB4E583669}"/>
    <cellStyle name="Normal 2 3 4 2 2 4 4 6" xfId="26503" xr:uid="{C6B0FAF9-05E6-4301-A5B9-6A1F9502CD74}"/>
    <cellStyle name="Normal 2 3 4 2 2 4 4 7" xfId="41387" xr:uid="{C42547A5-0EC1-42D0-AF64-D863F92D731E}"/>
    <cellStyle name="Normal 2 3 4 2 2 4 5" xfId="7675" xr:uid="{D1DFB85D-FB67-46C6-9D06-CF9CAE3E60CE}"/>
    <cellStyle name="Normal 2 3 4 2 2 4 5 2" xfId="11097" xr:uid="{57A4E9F7-F5AE-4E5A-98AC-5D39722CD883}"/>
    <cellStyle name="Normal 2 3 4 2 2 4 5 2 2" xfId="24787" xr:uid="{ECE79DD0-021F-4C90-ABA7-3F253EBD201B}"/>
    <cellStyle name="Normal 2 3 4 2 2 4 5 2 2 2" xfId="38479" xr:uid="{AFB70542-8172-43EA-8517-4A06585F4A02}"/>
    <cellStyle name="Normal 2 3 4 2 2 4 5 2 2 3" xfId="53363" xr:uid="{69143FC4-2B7B-4C68-A445-4D8A30BFBB07}"/>
    <cellStyle name="Normal 2 3 4 2 2 4 5 2 3" xfId="17943" xr:uid="{9FE1731F-60E6-4A61-9254-5E1798594169}"/>
    <cellStyle name="Normal 2 3 4 2 2 4 5 2 4" xfId="31633" xr:uid="{0BB005FE-7387-46EF-AEBA-C683B5BC5ED0}"/>
    <cellStyle name="Normal 2 3 4 2 2 4 5 2 5" xfId="46517" xr:uid="{292732EF-B943-4631-8AA6-F3D54848FC42}"/>
    <cellStyle name="Normal 2 3 4 2 2 4 5 3" xfId="21365" xr:uid="{67EC638C-F3BC-4EFF-BDEC-2379C6B9BBF9}"/>
    <cellStyle name="Normal 2 3 4 2 2 4 5 3 2" xfId="35057" xr:uid="{EEABF06E-DA22-4814-9F88-1E8C3DB309D8}"/>
    <cellStyle name="Normal 2 3 4 2 2 4 5 3 3" xfId="49941" xr:uid="{32541504-F8F5-4E74-B774-DFC2B11FD6AA}"/>
    <cellStyle name="Normal 2 3 4 2 2 4 5 4" xfId="14521" xr:uid="{93FBB423-944D-41A8-AA22-9448B86E6933}"/>
    <cellStyle name="Normal 2 3 4 2 2 4 5 5" xfId="28211" xr:uid="{A7A7F460-CDA3-4103-BCDF-4F4842A6AD3E}"/>
    <cellStyle name="Normal 2 3 4 2 2 4 5 6" xfId="43095" xr:uid="{A2648BE2-EBF5-4918-889C-1301BA48F9E1}"/>
    <cellStyle name="Normal 2 3 4 2 2 4 6" xfId="9385" xr:uid="{4B97D161-C3AC-4BEA-9FE0-78F4CCC2EDBD}"/>
    <cellStyle name="Normal 2 3 4 2 2 4 6 2" xfId="23075" xr:uid="{8FD306A9-9BF6-4AB0-BC34-7D9F22514D3F}"/>
    <cellStyle name="Normal 2 3 4 2 2 4 6 2 2" xfId="36767" xr:uid="{08C07AF0-251E-4284-91C2-D9F405C0F5FD}"/>
    <cellStyle name="Normal 2 3 4 2 2 4 6 2 3" xfId="51651" xr:uid="{39DEC739-72AB-4AD7-BDE2-B15007872BB0}"/>
    <cellStyle name="Normal 2 3 4 2 2 4 6 3" xfId="16231" xr:uid="{06DFAA95-1413-460D-A352-E22E93DDCAE5}"/>
    <cellStyle name="Normal 2 3 4 2 2 4 6 4" xfId="29921" xr:uid="{3C87F73E-28AB-479A-8BCB-8773092245C8}"/>
    <cellStyle name="Normal 2 3 4 2 2 4 6 5" xfId="44805" xr:uid="{4E8C1B46-6E9C-4DC0-B71D-1A4B2228568C}"/>
    <cellStyle name="Normal 2 3 4 2 2 4 7" xfId="19653" xr:uid="{3C2571F5-6ACC-449C-AC32-1B7694E891E3}"/>
    <cellStyle name="Normal 2 3 4 2 2 4 7 2" xfId="33345" xr:uid="{40991683-703A-4BE8-B8B0-F98390CBB564}"/>
    <cellStyle name="Normal 2 3 4 2 2 4 7 3" xfId="48229" xr:uid="{C3C63BB6-28B1-4A92-826B-37B575A612A4}"/>
    <cellStyle name="Normal 2 3 4 2 2 4 8" xfId="12809" xr:uid="{BE5DA90C-0437-4A37-B374-9ECD05DA2439}"/>
    <cellStyle name="Normal 2 3 4 2 2 4 9" xfId="26499" xr:uid="{C5931916-B1B0-4BEB-8FC4-9FAF7BFB2845}"/>
    <cellStyle name="Normal 2 3 4 2 2 5" xfId="5967" xr:uid="{4A8653CD-E1E6-49E2-AE84-874D29DFDC13}"/>
    <cellStyle name="Normal 2 3 4 2 2 5 2" xfId="5968" xr:uid="{05668F50-B415-43EA-9A3E-00A4C04A02A5}"/>
    <cellStyle name="Normal 2 3 4 2 2 5 2 2" xfId="7681" xr:uid="{C5887557-41A0-450E-BBA6-90FFB47ABF65}"/>
    <cellStyle name="Normal 2 3 4 2 2 5 2 2 2" xfId="11103" xr:uid="{768CD3DC-4C3F-4ED8-BACF-564BFE3016E5}"/>
    <cellStyle name="Normal 2 3 4 2 2 5 2 2 2 2" xfId="24793" xr:uid="{368A8A01-B1C4-426B-8B22-63E713A74023}"/>
    <cellStyle name="Normal 2 3 4 2 2 5 2 2 2 2 2" xfId="38485" xr:uid="{8D8DA9FC-F41A-4527-830D-EB17D9B9A3CE}"/>
    <cellStyle name="Normal 2 3 4 2 2 5 2 2 2 2 3" xfId="53369" xr:uid="{4F272DC4-E138-4CB4-894F-7B757B43ECCE}"/>
    <cellStyle name="Normal 2 3 4 2 2 5 2 2 2 3" xfId="17949" xr:uid="{6F8B883D-0B4A-45D7-9503-3B49DF743213}"/>
    <cellStyle name="Normal 2 3 4 2 2 5 2 2 2 4" xfId="31639" xr:uid="{9C593074-43C8-4DC1-8CB2-9F91DA5B3591}"/>
    <cellStyle name="Normal 2 3 4 2 2 5 2 2 2 5" xfId="46523" xr:uid="{8753027A-1185-46FA-A0CB-43DB5C20A8D5}"/>
    <cellStyle name="Normal 2 3 4 2 2 5 2 2 3" xfId="21371" xr:uid="{1AB827CF-ADF7-4FB3-BD5B-708F3CB1444F}"/>
    <cellStyle name="Normal 2 3 4 2 2 5 2 2 3 2" xfId="35063" xr:uid="{11161D5A-FD37-4B3E-8FF1-0DA7BE95852A}"/>
    <cellStyle name="Normal 2 3 4 2 2 5 2 2 3 3" xfId="49947" xr:uid="{0C8E2FBB-FB1B-41FF-9254-6C6632B0B130}"/>
    <cellStyle name="Normal 2 3 4 2 2 5 2 2 4" xfId="14527" xr:uid="{58F03981-03AC-45D3-BC35-7D6732C31DD0}"/>
    <cellStyle name="Normal 2 3 4 2 2 5 2 2 5" xfId="28217" xr:uid="{FD2021CB-026C-448C-B4F5-0920D60FF869}"/>
    <cellStyle name="Normal 2 3 4 2 2 5 2 2 6" xfId="43101" xr:uid="{C32E948E-74C2-4651-896A-FA8062BE6275}"/>
    <cellStyle name="Normal 2 3 4 2 2 5 2 3" xfId="9391" xr:uid="{250812F0-A3C3-4105-BC3D-0D11BC287FDE}"/>
    <cellStyle name="Normal 2 3 4 2 2 5 2 3 2" xfId="23081" xr:uid="{DC9D1733-0EBF-47E0-A25E-5B071A9A73B3}"/>
    <cellStyle name="Normal 2 3 4 2 2 5 2 3 2 2" xfId="36773" xr:uid="{130C6CBE-6D0E-4323-BA87-FA641B02B496}"/>
    <cellStyle name="Normal 2 3 4 2 2 5 2 3 2 3" xfId="51657" xr:uid="{DB0C216A-3F18-4525-A6CE-118954E0613E}"/>
    <cellStyle name="Normal 2 3 4 2 2 5 2 3 3" xfId="16237" xr:uid="{AC34B1DF-4B40-4198-A0EF-1C63FA5B2322}"/>
    <cellStyle name="Normal 2 3 4 2 2 5 2 3 4" xfId="29927" xr:uid="{78EB5454-494D-409B-9A16-773049F1F70D}"/>
    <cellStyle name="Normal 2 3 4 2 2 5 2 3 5" xfId="44811" xr:uid="{34D427AD-4485-4E70-850C-FAA0D655B402}"/>
    <cellStyle name="Normal 2 3 4 2 2 5 2 4" xfId="19659" xr:uid="{27158971-2B5F-4684-94D7-C882B1C26CFB}"/>
    <cellStyle name="Normal 2 3 4 2 2 5 2 4 2" xfId="33351" xr:uid="{545837E4-8A0C-4ABC-BCC1-87002B744EE2}"/>
    <cellStyle name="Normal 2 3 4 2 2 5 2 4 3" xfId="48235" xr:uid="{09D65307-F21F-4F0D-A5E1-741FB011932C}"/>
    <cellStyle name="Normal 2 3 4 2 2 5 2 5" xfId="12815" xr:uid="{F4629D09-5357-4C90-84AB-23B3ED13B7FD}"/>
    <cellStyle name="Normal 2 3 4 2 2 5 2 6" xfId="26505" xr:uid="{FE0917DE-24C9-4D60-910F-C6218EC9443E}"/>
    <cellStyle name="Normal 2 3 4 2 2 5 2 7" xfId="41389" xr:uid="{7FBB9C5B-EBA4-4919-B2CE-D4226788C6FE}"/>
    <cellStyle name="Normal 2 3 4 2 2 5 3" xfId="7680" xr:uid="{7093E972-8C30-44C5-8E30-96B4E260FA0E}"/>
    <cellStyle name="Normal 2 3 4 2 2 5 3 2" xfId="11102" xr:uid="{B50C1C33-1B4E-417E-8177-6F365BA78E22}"/>
    <cellStyle name="Normal 2 3 4 2 2 5 3 2 2" xfId="24792" xr:uid="{41610789-AA35-48A5-8660-B72AC4C26C3A}"/>
    <cellStyle name="Normal 2 3 4 2 2 5 3 2 2 2" xfId="38484" xr:uid="{F7DDE548-1187-41DA-AD16-76FD2BF6080B}"/>
    <cellStyle name="Normal 2 3 4 2 2 5 3 2 2 3" xfId="53368" xr:uid="{80B3ADC3-1C19-4E5C-8F2B-E1467DFA1848}"/>
    <cellStyle name="Normal 2 3 4 2 2 5 3 2 3" xfId="17948" xr:uid="{05BF66F9-F6DD-49A4-9B8F-C014A65B71D1}"/>
    <cellStyle name="Normal 2 3 4 2 2 5 3 2 4" xfId="31638" xr:uid="{8C712898-47DA-40B0-BE23-43A39148104B}"/>
    <cellStyle name="Normal 2 3 4 2 2 5 3 2 5" xfId="46522" xr:uid="{76DB50E6-9687-4D62-A5A9-B2D00BF99AC2}"/>
    <cellStyle name="Normal 2 3 4 2 2 5 3 3" xfId="21370" xr:uid="{189A4A0F-29D9-40A3-B44E-A36C4119649D}"/>
    <cellStyle name="Normal 2 3 4 2 2 5 3 3 2" xfId="35062" xr:uid="{96AC5CCD-2134-4CF8-8467-6E67531C9AAB}"/>
    <cellStyle name="Normal 2 3 4 2 2 5 3 3 3" xfId="49946" xr:uid="{ABD154ED-4DE0-448C-BE47-6A876DA77AB5}"/>
    <cellStyle name="Normal 2 3 4 2 2 5 3 4" xfId="14526" xr:uid="{CD93D71E-0115-40C0-8C53-60AD32AE3CE2}"/>
    <cellStyle name="Normal 2 3 4 2 2 5 3 5" xfId="28216" xr:uid="{0D1EC505-F70C-4198-95A4-6F0BA7728117}"/>
    <cellStyle name="Normal 2 3 4 2 2 5 3 6" xfId="43100" xr:uid="{17B60439-CF1C-4081-A189-F62865353060}"/>
    <cellStyle name="Normal 2 3 4 2 2 5 4" xfId="9390" xr:uid="{B9E3C738-7644-4FD9-AFCA-ED53DBA81E55}"/>
    <cellStyle name="Normal 2 3 4 2 2 5 4 2" xfId="23080" xr:uid="{8FEF2A67-5578-4684-8DF6-09FC7D021474}"/>
    <cellStyle name="Normal 2 3 4 2 2 5 4 2 2" xfId="36772" xr:uid="{26E1AD91-3769-4E31-9BA9-2F55D477BA7D}"/>
    <cellStyle name="Normal 2 3 4 2 2 5 4 2 3" xfId="51656" xr:uid="{DA4AE856-A89D-4986-830E-B9C7729B49F3}"/>
    <cellStyle name="Normal 2 3 4 2 2 5 4 3" xfId="16236" xr:uid="{920015A5-58C5-4ED2-8800-0760CB6B1CDA}"/>
    <cellStyle name="Normal 2 3 4 2 2 5 4 4" xfId="29926" xr:uid="{D595D9AC-5028-4AA5-8DA1-7971C50883B4}"/>
    <cellStyle name="Normal 2 3 4 2 2 5 4 5" xfId="44810" xr:uid="{E34E4EE9-C48D-45D4-B76C-69B7D6857C52}"/>
    <cellStyle name="Normal 2 3 4 2 2 5 5" xfId="19658" xr:uid="{96961404-9722-4016-8562-54D80E141C2E}"/>
    <cellStyle name="Normal 2 3 4 2 2 5 5 2" xfId="33350" xr:uid="{8FDD27F8-3C21-4884-B8F9-03ADC0E24BB2}"/>
    <cellStyle name="Normal 2 3 4 2 2 5 5 3" xfId="48234" xr:uid="{29A3D071-C6B2-4C8B-B29B-DFEB7E2E729A}"/>
    <cellStyle name="Normal 2 3 4 2 2 5 6" xfId="12814" xr:uid="{C8E908BA-4627-4987-8A76-A1E137AB1AB1}"/>
    <cellStyle name="Normal 2 3 4 2 2 5 7" xfId="26504" xr:uid="{C20ECEE9-FCD5-4385-8E05-D57AF6D39269}"/>
    <cellStyle name="Normal 2 3 4 2 2 5 8" xfId="41388" xr:uid="{6479677A-8FED-4A92-B56C-892C26F4F04C}"/>
    <cellStyle name="Normal 2 3 4 2 2 6" xfId="5969" xr:uid="{8FAE6823-2AA4-445C-A3BE-2BC2DC272F82}"/>
    <cellStyle name="Normal 2 3 4 2 2 6 2" xfId="7682" xr:uid="{CF18E032-F64E-4083-B0C2-2598AE6110DD}"/>
    <cellStyle name="Normal 2 3 4 2 2 6 2 2" xfId="11104" xr:uid="{A1FE9095-C81F-4CD1-9E4C-A8F0926AF42D}"/>
    <cellStyle name="Normal 2 3 4 2 2 6 2 2 2" xfId="24794" xr:uid="{8ABA408C-6BD8-4057-B7C6-7697E21954B4}"/>
    <cellStyle name="Normal 2 3 4 2 2 6 2 2 2 2" xfId="38486" xr:uid="{83544CE3-2C41-457C-B0CF-DFC413C61545}"/>
    <cellStyle name="Normal 2 3 4 2 2 6 2 2 2 3" xfId="53370" xr:uid="{A10C6C3C-1339-4539-9618-4F33AB2AC37F}"/>
    <cellStyle name="Normal 2 3 4 2 2 6 2 2 3" xfId="17950" xr:uid="{3EA18119-CE99-4CE1-B70E-2F4E6E335FFA}"/>
    <cellStyle name="Normal 2 3 4 2 2 6 2 2 4" xfId="31640" xr:uid="{17015167-D522-4322-8AD7-995B5A548A32}"/>
    <cellStyle name="Normal 2 3 4 2 2 6 2 2 5" xfId="46524" xr:uid="{38A4EB06-6E3F-43BD-A3E0-A9D92DC30600}"/>
    <cellStyle name="Normal 2 3 4 2 2 6 2 3" xfId="21372" xr:uid="{32E9C500-8F51-4E17-8E26-232406060090}"/>
    <cellStyle name="Normal 2 3 4 2 2 6 2 3 2" xfId="35064" xr:uid="{737CBBEA-B541-464A-A0C7-E73C247F124F}"/>
    <cellStyle name="Normal 2 3 4 2 2 6 2 3 3" xfId="49948" xr:uid="{1FBB7398-453C-4525-AF8A-0D598A69BB4C}"/>
    <cellStyle name="Normal 2 3 4 2 2 6 2 4" xfId="14528" xr:uid="{AA544036-1AC4-435E-90B6-EF5766788ABC}"/>
    <cellStyle name="Normal 2 3 4 2 2 6 2 5" xfId="28218" xr:uid="{E21551AC-BB9C-43DD-AFFF-0B1917CFFA84}"/>
    <cellStyle name="Normal 2 3 4 2 2 6 2 6" xfId="43102" xr:uid="{E053B817-3EF0-4CE9-BF95-3883EC77CAF1}"/>
    <cellStyle name="Normal 2 3 4 2 2 6 3" xfId="9392" xr:uid="{EF7580D5-9EBB-40B6-AC2D-AF9655173DDD}"/>
    <cellStyle name="Normal 2 3 4 2 2 6 3 2" xfId="23082" xr:uid="{25D1B108-9886-491E-99B2-35DD2C207A4A}"/>
    <cellStyle name="Normal 2 3 4 2 2 6 3 2 2" xfId="36774" xr:uid="{3569B4B1-DAD7-4CEB-B3AA-DE90EDFD1B78}"/>
    <cellStyle name="Normal 2 3 4 2 2 6 3 2 3" xfId="51658" xr:uid="{10E95E83-63DA-4836-8C77-94BEB1961ED6}"/>
    <cellStyle name="Normal 2 3 4 2 2 6 3 3" xfId="16238" xr:uid="{08181943-8A22-4EDA-A2B2-1A8B7BCDF217}"/>
    <cellStyle name="Normal 2 3 4 2 2 6 3 4" xfId="29928" xr:uid="{0A243108-98AA-435F-A5DB-3ED729CD1399}"/>
    <cellStyle name="Normal 2 3 4 2 2 6 3 5" xfId="44812" xr:uid="{980418F5-489A-4595-97C9-7E9C71485761}"/>
    <cellStyle name="Normal 2 3 4 2 2 6 4" xfId="19660" xr:uid="{ECA2C464-E055-4BED-A265-041DB968DA2F}"/>
    <cellStyle name="Normal 2 3 4 2 2 6 4 2" xfId="33352" xr:uid="{4B682905-0DE7-48E1-BD0F-477946601313}"/>
    <cellStyle name="Normal 2 3 4 2 2 6 4 3" xfId="48236" xr:uid="{8A8082BC-D3F8-4962-A7A3-04DC507A1BD4}"/>
    <cellStyle name="Normal 2 3 4 2 2 6 5" xfId="12816" xr:uid="{1D383353-D5F8-4CB5-8299-43DBEF838458}"/>
    <cellStyle name="Normal 2 3 4 2 2 6 6" xfId="26506" xr:uid="{DB033FC1-333D-47D7-BEE5-53A248D588DA}"/>
    <cellStyle name="Normal 2 3 4 2 2 6 7" xfId="41390" xr:uid="{256EB0E5-9B9D-4A91-AA02-E805C55DFC4F}"/>
    <cellStyle name="Normal 2 3 4 2 2 7" xfId="5970" xr:uid="{BA12A6A4-0CAA-46BC-86E2-DD78F46A9257}"/>
    <cellStyle name="Normal 2 3 4 2 2 7 2" xfId="7683" xr:uid="{5A282835-2C94-4207-9486-D421C1D5170A}"/>
    <cellStyle name="Normal 2 3 4 2 2 7 2 2" xfId="11105" xr:uid="{E2DD4BC8-7643-4F58-9C85-7C4411A30F6C}"/>
    <cellStyle name="Normal 2 3 4 2 2 7 2 2 2" xfId="24795" xr:uid="{4301F716-549C-4F6B-BE64-74C1E904272A}"/>
    <cellStyle name="Normal 2 3 4 2 2 7 2 2 2 2" xfId="38487" xr:uid="{04CEBF70-BFAB-45FC-92C6-87FDF138A7E5}"/>
    <cellStyle name="Normal 2 3 4 2 2 7 2 2 2 3" xfId="53371" xr:uid="{D4E21E46-06B7-41F3-8A5D-14347FE7F495}"/>
    <cellStyle name="Normal 2 3 4 2 2 7 2 2 3" xfId="17951" xr:uid="{D7E84D10-5691-4B69-8519-E2B1AAC6DE70}"/>
    <cellStyle name="Normal 2 3 4 2 2 7 2 2 4" xfId="31641" xr:uid="{488AB2E0-92B2-4575-8065-FDCD06D03A5E}"/>
    <cellStyle name="Normal 2 3 4 2 2 7 2 2 5" xfId="46525" xr:uid="{61F167E9-A852-4CF3-8F1B-8EA1AA28362F}"/>
    <cellStyle name="Normal 2 3 4 2 2 7 2 3" xfId="21373" xr:uid="{7BC0C525-6922-4F1B-9F82-7128D285919D}"/>
    <cellStyle name="Normal 2 3 4 2 2 7 2 3 2" xfId="35065" xr:uid="{CE67249B-ACB2-4082-8757-9000C21212B5}"/>
    <cellStyle name="Normal 2 3 4 2 2 7 2 3 3" xfId="49949" xr:uid="{313F6D5B-D9CF-4C9D-823E-0B00233074BD}"/>
    <cellStyle name="Normal 2 3 4 2 2 7 2 4" xfId="14529" xr:uid="{F51061D2-1BE8-44C4-8071-20E7ACD12DD8}"/>
    <cellStyle name="Normal 2 3 4 2 2 7 2 5" xfId="28219" xr:uid="{49E29FCF-6CEE-4D25-9DFA-9FBF058782DB}"/>
    <cellStyle name="Normal 2 3 4 2 2 7 2 6" xfId="43103" xr:uid="{8CFD47AA-DFBB-4A01-B3AA-89C8B15AC51F}"/>
    <cellStyle name="Normal 2 3 4 2 2 7 3" xfId="9393" xr:uid="{D5EB3634-6F2C-412F-A55A-C533E1FCEC73}"/>
    <cellStyle name="Normal 2 3 4 2 2 7 3 2" xfId="23083" xr:uid="{4EAD3236-AA9E-441C-9881-F6E20D06D376}"/>
    <cellStyle name="Normal 2 3 4 2 2 7 3 2 2" xfId="36775" xr:uid="{21CAE029-FEAE-4066-B378-9BAA012E4DAD}"/>
    <cellStyle name="Normal 2 3 4 2 2 7 3 2 3" xfId="51659" xr:uid="{96D7432D-21AE-4811-948B-2ACECB77FF7B}"/>
    <cellStyle name="Normal 2 3 4 2 2 7 3 3" xfId="16239" xr:uid="{1D711468-101D-405D-AD08-07DDD7E2BD5B}"/>
    <cellStyle name="Normal 2 3 4 2 2 7 3 4" xfId="29929" xr:uid="{82DE49DE-E716-4815-A759-15DFAC558D34}"/>
    <cellStyle name="Normal 2 3 4 2 2 7 3 5" xfId="44813" xr:uid="{0AFA39B4-6297-481C-892D-B5F9F627946A}"/>
    <cellStyle name="Normal 2 3 4 2 2 7 4" xfId="19661" xr:uid="{C52A938C-A18D-42A6-891E-EC0EA16F7FF8}"/>
    <cellStyle name="Normal 2 3 4 2 2 7 4 2" xfId="33353" xr:uid="{EC6BE8F4-7E3E-4F9A-B09F-A1FC281C90B7}"/>
    <cellStyle name="Normal 2 3 4 2 2 7 4 3" xfId="48237" xr:uid="{DAC29FDC-428F-43FF-952E-605CB99AEC96}"/>
    <cellStyle name="Normal 2 3 4 2 2 7 5" xfId="12817" xr:uid="{DE6A98EB-FF99-41D6-9F77-A45A2914E2D0}"/>
    <cellStyle name="Normal 2 3 4 2 2 7 6" xfId="26507" xr:uid="{2FC9BAD1-8F26-4DC0-A712-D210787DA64C}"/>
    <cellStyle name="Normal 2 3 4 2 2 7 7" xfId="41391" xr:uid="{56B190A3-ED84-4C07-B87D-BA1FBA0AAF32}"/>
    <cellStyle name="Normal 2 3 4 2 2 8" xfId="7654" xr:uid="{D0522002-9BDF-4FD0-8FB5-CC2D403719B3}"/>
    <cellStyle name="Normal 2 3 4 2 2 8 2" xfId="11076" xr:uid="{B0F2DB03-91CD-4CBA-B975-DDA3434CCAE0}"/>
    <cellStyle name="Normal 2 3 4 2 2 8 2 2" xfId="24766" xr:uid="{8DCADB6C-6D74-49CC-956D-E459D5E38546}"/>
    <cellStyle name="Normal 2 3 4 2 2 8 2 2 2" xfId="38458" xr:uid="{CC8B37B1-D552-42C4-9967-E078DA313C80}"/>
    <cellStyle name="Normal 2 3 4 2 2 8 2 2 3" xfId="53342" xr:uid="{1A79CACE-54D6-4B7F-9872-1378CD173543}"/>
    <cellStyle name="Normal 2 3 4 2 2 8 2 3" xfId="17922" xr:uid="{02BF26C0-33EA-46CA-A988-60532E115B0A}"/>
    <cellStyle name="Normal 2 3 4 2 2 8 2 4" xfId="31612" xr:uid="{3C8BE08F-3393-437D-8BB3-88961F3331AE}"/>
    <cellStyle name="Normal 2 3 4 2 2 8 2 5" xfId="46496" xr:uid="{8B9E63F1-B225-474F-B2C2-B1DBB00D3AFB}"/>
    <cellStyle name="Normal 2 3 4 2 2 8 3" xfId="21344" xr:uid="{257DAEBD-ECAF-4EFD-B35B-2E5F6180DA7D}"/>
    <cellStyle name="Normal 2 3 4 2 2 8 3 2" xfId="35036" xr:uid="{23AAE327-AABD-410D-9FF6-DDAB32AC3DF1}"/>
    <cellStyle name="Normal 2 3 4 2 2 8 3 3" xfId="49920" xr:uid="{975B8E3F-CDA3-466F-8002-0CBCD0FA15BD}"/>
    <cellStyle name="Normal 2 3 4 2 2 8 4" xfId="14500" xr:uid="{F0770B58-C5E5-4831-96AD-74526F6E4B7C}"/>
    <cellStyle name="Normal 2 3 4 2 2 8 5" xfId="28190" xr:uid="{5C34F6DE-75CE-49E8-9990-0EAC78560B72}"/>
    <cellStyle name="Normal 2 3 4 2 2 8 6" xfId="43074" xr:uid="{7F7D08A2-7E89-447F-93BA-31F8235B073E}"/>
    <cellStyle name="Normal 2 3 4 2 2 9" xfId="9364" xr:uid="{B50D5412-C439-4AF5-951D-66D9DBCA8C48}"/>
    <cellStyle name="Normal 2 3 4 2 2 9 2" xfId="23054" xr:uid="{FE7EAB41-07C2-4713-8DCB-6D9ECEE5A466}"/>
    <cellStyle name="Normal 2 3 4 2 2 9 2 2" xfId="36746" xr:uid="{C419E6DE-B0C0-4C64-85DF-A34669C4486F}"/>
    <cellStyle name="Normal 2 3 4 2 2 9 2 3" xfId="51630" xr:uid="{39CA4755-862D-407F-A483-5E8C5373F34F}"/>
    <cellStyle name="Normal 2 3 4 2 2 9 3" xfId="16210" xr:uid="{CFB7B6DA-9728-47E7-936A-00402E545747}"/>
    <cellStyle name="Normal 2 3 4 2 2 9 4" xfId="29900" xr:uid="{88A510CA-21A4-4D4D-949B-07D0D1FA463F}"/>
    <cellStyle name="Normal 2 3 4 2 2 9 5" xfId="44784" xr:uid="{80FF19CC-FA6C-4C52-B09D-99564CEE0C08}"/>
    <cellStyle name="Normal 2 3 4 2 3" xfId="5971" xr:uid="{DAD03C7A-3DBB-4FB9-A6A7-B0D99DFF3EB9}"/>
    <cellStyle name="Normal 2 3 4 2 3 10" xfId="12818" xr:uid="{4CADE3F7-E223-459F-92B6-758C95E49DDC}"/>
    <cellStyle name="Normal 2 3 4 2 3 11" xfId="26508" xr:uid="{5AE27C8B-2495-4458-94DA-5B052AD74978}"/>
    <cellStyle name="Normal 2 3 4 2 3 12" xfId="41392" xr:uid="{6FA3B20C-5E34-4B82-9F8A-AB4505DFC12D}"/>
    <cellStyle name="Normal 2 3 4 2 3 2" xfId="5972" xr:uid="{236E04AE-1B3C-4818-B438-E6CC5EDC47C6}"/>
    <cellStyle name="Normal 2 3 4 2 3 2 10" xfId="41393" xr:uid="{B94056A5-6251-4439-8FCD-CF7E96F716DE}"/>
    <cellStyle name="Normal 2 3 4 2 3 2 2" xfId="5973" xr:uid="{8AE3CB2E-DBE4-49DE-A882-2C7CE84086E6}"/>
    <cellStyle name="Normal 2 3 4 2 3 2 2 2" xfId="5974" xr:uid="{2B8BF058-9CF6-4707-9B6D-D015B886F8E6}"/>
    <cellStyle name="Normal 2 3 4 2 3 2 2 2 2" xfId="7687" xr:uid="{8351E07F-543E-4594-A6DD-AC0DBE83A90F}"/>
    <cellStyle name="Normal 2 3 4 2 3 2 2 2 2 2" xfId="11109" xr:uid="{CE10B6A8-2E87-4525-8C22-98B93CB1EDAD}"/>
    <cellStyle name="Normal 2 3 4 2 3 2 2 2 2 2 2" xfId="24799" xr:uid="{13F27B62-54D2-4200-AD22-C1F4F36CA731}"/>
    <cellStyle name="Normal 2 3 4 2 3 2 2 2 2 2 2 2" xfId="38491" xr:uid="{1A103584-BAFD-471F-8AE4-65583AE8E8EF}"/>
    <cellStyle name="Normal 2 3 4 2 3 2 2 2 2 2 2 3" xfId="53375" xr:uid="{6E62EB6A-17B2-4E4D-AF8D-C01B4F3DF475}"/>
    <cellStyle name="Normal 2 3 4 2 3 2 2 2 2 2 3" xfId="17955" xr:uid="{2097F23F-5FB1-4547-B061-1FD8C722D6F1}"/>
    <cellStyle name="Normal 2 3 4 2 3 2 2 2 2 2 4" xfId="31645" xr:uid="{A3B30A40-969A-4C98-8030-7C6158990C2B}"/>
    <cellStyle name="Normal 2 3 4 2 3 2 2 2 2 2 5" xfId="46529" xr:uid="{B4879CE9-7BDE-4AD9-B0CD-8071C9AA933A}"/>
    <cellStyle name="Normal 2 3 4 2 3 2 2 2 2 3" xfId="21377" xr:uid="{F00E6FAB-1ED1-4626-ACD5-34E4D4FFEEB2}"/>
    <cellStyle name="Normal 2 3 4 2 3 2 2 2 2 3 2" xfId="35069" xr:uid="{A9EDE85B-D27F-4E78-819D-1AABABCF1946}"/>
    <cellStyle name="Normal 2 3 4 2 3 2 2 2 2 3 3" xfId="49953" xr:uid="{B50A1122-A6EC-4531-AE00-1F458AAEC972}"/>
    <cellStyle name="Normal 2 3 4 2 3 2 2 2 2 4" xfId="14533" xr:uid="{709FD42D-FAF1-4CCE-BC62-187E0C90E9D4}"/>
    <cellStyle name="Normal 2 3 4 2 3 2 2 2 2 5" xfId="28223" xr:uid="{7EE09AA0-34AF-4065-875C-9EBA9FCEA56F}"/>
    <cellStyle name="Normal 2 3 4 2 3 2 2 2 2 6" xfId="43107" xr:uid="{96147F04-C67D-449D-8224-8C9A8672C1ED}"/>
    <cellStyle name="Normal 2 3 4 2 3 2 2 2 3" xfId="9397" xr:uid="{E583255D-7E4C-44A8-8220-251998B819C0}"/>
    <cellStyle name="Normal 2 3 4 2 3 2 2 2 3 2" xfId="23087" xr:uid="{EB1FACCD-3106-4906-B418-FDDF4E026F09}"/>
    <cellStyle name="Normal 2 3 4 2 3 2 2 2 3 2 2" xfId="36779" xr:uid="{5DF0520C-C0A4-4A9A-9467-CC344AAAB961}"/>
    <cellStyle name="Normal 2 3 4 2 3 2 2 2 3 2 3" xfId="51663" xr:uid="{8F377AF4-304D-40B6-9840-324A9D252560}"/>
    <cellStyle name="Normal 2 3 4 2 3 2 2 2 3 3" xfId="16243" xr:uid="{F32688D0-4200-4103-A4F0-023BFA80F449}"/>
    <cellStyle name="Normal 2 3 4 2 3 2 2 2 3 4" xfId="29933" xr:uid="{70D867AB-85B2-4CE7-AF69-2EC5CADEB39F}"/>
    <cellStyle name="Normal 2 3 4 2 3 2 2 2 3 5" xfId="44817" xr:uid="{89A68142-1ADB-40DF-8753-2737B6C007F5}"/>
    <cellStyle name="Normal 2 3 4 2 3 2 2 2 4" xfId="19665" xr:uid="{FA370DFA-1102-48AF-B8C1-CA63F33BB915}"/>
    <cellStyle name="Normal 2 3 4 2 3 2 2 2 4 2" xfId="33357" xr:uid="{C1EC9582-D95C-4F18-9AE4-11C128E37385}"/>
    <cellStyle name="Normal 2 3 4 2 3 2 2 2 4 3" xfId="48241" xr:uid="{074E959E-892B-410A-A3F4-EA6D7E1096CD}"/>
    <cellStyle name="Normal 2 3 4 2 3 2 2 2 5" xfId="12821" xr:uid="{11535969-E6E1-4E87-AE77-EB4CEFA92A30}"/>
    <cellStyle name="Normal 2 3 4 2 3 2 2 2 6" xfId="26511" xr:uid="{BF25A56D-46E4-49FF-AA9F-FD00F96A12A6}"/>
    <cellStyle name="Normal 2 3 4 2 3 2 2 2 7" xfId="41395" xr:uid="{CC4EA015-2091-476D-B575-4E8EDC66E3BB}"/>
    <cellStyle name="Normal 2 3 4 2 3 2 2 3" xfId="7686" xr:uid="{92C16B8A-8F6F-4F83-84C2-F1CBFB1219D2}"/>
    <cellStyle name="Normal 2 3 4 2 3 2 2 3 2" xfId="11108" xr:uid="{3CA3672E-76F3-4BC7-A482-C126D7B6089F}"/>
    <cellStyle name="Normal 2 3 4 2 3 2 2 3 2 2" xfId="24798" xr:uid="{5B40B38B-6C10-442D-9D43-2A9BB0C49462}"/>
    <cellStyle name="Normal 2 3 4 2 3 2 2 3 2 2 2" xfId="38490" xr:uid="{2C324B4A-92DD-4394-8F1F-132348CDEB17}"/>
    <cellStyle name="Normal 2 3 4 2 3 2 2 3 2 2 3" xfId="53374" xr:uid="{0ED06E2E-FF7E-411B-8CB9-0244D6BFE19B}"/>
    <cellStyle name="Normal 2 3 4 2 3 2 2 3 2 3" xfId="17954" xr:uid="{BF6420B3-2626-4C71-B349-5C16E7551A19}"/>
    <cellStyle name="Normal 2 3 4 2 3 2 2 3 2 4" xfId="31644" xr:uid="{107EBC05-AA41-4401-B06B-4BAB227260F1}"/>
    <cellStyle name="Normal 2 3 4 2 3 2 2 3 2 5" xfId="46528" xr:uid="{7D3E34CA-6E67-4176-B71F-B9B6A97E4C63}"/>
    <cellStyle name="Normal 2 3 4 2 3 2 2 3 3" xfId="21376" xr:uid="{14128868-C135-4C52-AC66-67B426CEC1C0}"/>
    <cellStyle name="Normal 2 3 4 2 3 2 2 3 3 2" xfId="35068" xr:uid="{0E5D4FA3-72E5-43AB-AFB4-81B79D1F1A96}"/>
    <cellStyle name="Normal 2 3 4 2 3 2 2 3 3 3" xfId="49952" xr:uid="{B45A1921-2634-4CA2-93C0-790225D11B17}"/>
    <cellStyle name="Normal 2 3 4 2 3 2 2 3 4" xfId="14532" xr:uid="{0F0B7900-D533-4149-8ED8-ED18B24F5F40}"/>
    <cellStyle name="Normal 2 3 4 2 3 2 2 3 5" xfId="28222" xr:uid="{F8569D10-B5B1-46EE-A8C7-ED0A474342A3}"/>
    <cellStyle name="Normal 2 3 4 2 3 2 2 3 6" xfId="43106" xr:uid="{FABBFDC5-1F81-461B-BA74-E3B4394A7806}"/>
    <cellStyle name="Normal 2 3 4 2 3 2 2 4" xfId="9396" xr:uid="{C46C070C-91B6-41A0-99F2-71ABB2A6B5A4}"/>
    <cellStyle name="Normal 2 3 4 2 3 2 2 4 2" xfId="23086" xr:uid="{A390CA14-B4C8-4486-80C3-C16BC8888257}"/>
    <cellStyle name="Normal 2 3 4 2 3 2 2 4 2 2" xfId="36778" xr:uid="{3C99BEC8-E3A2-4265-943B-D026D5FC481B}"/>
    <cellStyle name="Normal 2 3 4 2 3 2 2 4 2 3" xfId="51662" xr:uid="{B970E0D7-69ED-4BB6-8EAE-5D37E0294D41}"/>
    <cellStyle name="Normal 2 3 4 2 3 2 2 4 3" xfId="16242" xr:uid="{029767B6-9254-4DFE-AFD1-559C2F90E3ED}"/>
    <cellStyle name="Normal 2 3 4 2 3 2 2 4 4" xfId="29932" xr:uid="{0ABC2492-5123-4744-A4E2-29D88958770C}"/>
    <cellStyle name="Normal 2 3 4 2 3 2 2 4 5" xfId="44816" xr:uid="{5A720283-1A81-4CE4-B7BF-A99B1FA918DA}"/>
    <cellStyle name="Normal 2 3 4 2 3 2 2 5" xfId="19664" xr:uid="{7F86F937-6B8E-4DB0-BB9F-0393C10FCB2F}"/>
    <cellStyle name="Normal 2 3 4 2 3 2 2 5 2" xfId="33356" xr:uid="{49609A78-B6F9-40A4-AB6A-3F522D6B79A1}"/>
    <cellStyle name="Normal 2 3 4 2 3 2 2 5 3" xfId="48240" xr:uid="{D6C32407-EC29-4557-80F0-BC29C835530A}"/>
    <cellStyle name="Normal 2 3 4 2 3 2 2 6" xfId="12820" xr:uid="{91EE74EF-7D6F-428D-9DEF-10F8230B3363}"/>
    <cellStyle name="Normal 2 3 4 2 3 2 2 7" xfId="26510" xr:uid="{AF9F88AD-A0C9-42A8-A3AD-3ACBB0658A17}"/>
    <cellStyle name="Normal 2 3 4 2 3 2 2 8" xfId="41394" xr:uid="{7A528400-76AA-49CC-8EF8-5419522B2E5D}"/>
    <cellStyle name="Normal 2 3 4 2 3 2 3" xfId="5975" xr:uid="{318C955F-E412-46D2-A148-DB02DA99218B}"/>
    <cellStyle name="Normal 2 3 4 2 3 2 3 2" xfId="7688" xr:uid="{F562FBFA-FA41-4F3D-9795-19C9F0D9D172}"/>
    <cellStyle name="Normal 2 3 4 2 3 2 3 2 2" xfId="11110" xr:uid="{5AE74810-8253-4D6E-BAB7-4934530495FD}"/>
    <cellStyle name="Normal 2 3 4 2 3 2 3 2 2 2" xfId="24800" xr:uid="{308804BF-108E-494A-B1F8-9AE64270D0C8}"/>
    <cellStyle name="Normal 2 3 4 2 3 2 3 2 2 2 2" xfId="38492" xr:uid="{3CFC3284-A1BB-4412-B605-D0F34ADC1FC7}"/>
    <cellStyle name="Normal 2 3 4 2 3 2 3 2 2 2 3" xfId="53376" xr:uid="{9CF12666-B7BE-42F8-BBFD-93B8789CAC39}"/>
    <cellStyle name="Normal 2 3 4 2 3 2 3 2 2 3" xfId="17956" xr:uid="{F3AED816-CF48-4936-B567-2D16DF91E3C8}"/>
    <cellStyle name="Normal 2 3 4 2 3 2 3 2 2 4" xfId="31646" xr:uid="{93D7352E-3356-4DD6-86BC-21542987EF9E}"/>
    <cellStyle name="Normal 2 3 4 2 3 2 3 2 2 5" xfId="46530" xr:uid="{4C315756-FC6A-4A16-A97D-9D549D099707}"/>
    <cellStyle name="Normal 2 3 4 2 3 2 3 2 3" xfId="21378" xr:uid="{F3AE2701-9302-40B9-8490-2CE1B5387D71}"/>
    <cellStyle name="Normal 2 3 4 2 3 2 3 2 3 2" xfId="35070" xr:uid="{E6C428AB-122D-4116-9EAA-D955DCE99802}"/>
    <cellStyle name="Normal 2 3 4 2 3 2 3 2 3 3" xfId="49954" xr:uid="{6679FEB3-711F-4D7B-A7E3-211124760C6F}"/>
    <cellStyle name="Normal 2 3 4 2 3 2 3 2 4" xfId="14534" xr:uid="{C8E5F279-B1FF-4CF3-9343-897858F20453}"/>
    <cellStyle name="Normal 2 3 4 2 3 2 3 2 5" xfId="28224" xr:uid="{3BD069B4-22DD-4447-9CEE-C624966F8717}"/>
    <cellStyle name="Normal 2 3 4 2 3 2 3 2 6" xfId="43108" xr:uid="{9607B574-922D-4ACF-9E0A-8C9ABDD7C4E6}"/>
    <cellStyle name="Normal 2 3 4 2 3 2 3 3" xfId="9398" xr:uid="{1433B663-5B71-47D5-8A9A-BCFD188B0204}"/>
    <cellStyle name="Normal 2 3 4 2 3 2 3 3 2" xfId="23088" xr:uid="{E27C8B1E-2369-4B53-A04A-91E0BE7F0CB2}"/>
    <cellStyle name="Normal 2 3 4 2 3 2 3 3 2 2" xfId="36780" xr:uid="{D0D6B880-B027-49F0-A624-BC469152716E}"/>
    <cellStyle name="Normal 2 3 4 2 3 2 3 3 2 3" xfId="51664" xr:uid="{8301E70C-71DD-440B-89B2-C7BCB48A8F17}"/>
    <cellStyle name="Normal 2 3 4 2 3 2 3 3 3" xfId="16244" xr:uid="{9EDB1C81-E0CB-4F24-86B1-A68F70DC24E0}"/>
    <cellStyle name="Normal 2 3 4 2 3 2 3 3 4" xfId="29934" xr:uid="{5C053A45-F9BD-4677-9D1C-1C1DF065C0BD}"/>
    <cellStyle name="Normal 2 3 4 2 3 2 3 3 5" xfId="44818" xr:uid="{B2279459-ADF9-435C-B416-51EE368B2C44}"/>
    <cellStyle name="Normal 2 3 4 2 3 2 3 4" xfId="19666" xr:uid="{86491900-A539-4BFB-9882-DF97C0AB6987}"/>
    <cellStyle name="Normal 2 3 4 2 3 2 3 4 2" xfId="33358" xr:uid="{3B7D9818-E3F5-4153-9E61-6B098CC97C4E}"/>
    <cellStyle name="Normal 2 3 4 2 3 2 3 4 3" xfId="48242" xr:uid="{4A1FEF9F-AD06-4810-B65D-15309475AB31}"/>
    <cellStyle name="Normal 2 3 4 2 3 2 3 5" xfId="12822" xr:uid="{8B0C5E71-8AD1-466C-AE42-0D0AEA39767F}"/>
    <cellStyle name="Normal 2 3 4 2 3 2 3 6" xfId="26512" xr:uid="{6355F0E7-06BB-419E-B18F-52EE86EF2D4B}"/>
    <cellStyle name="Normal 2 3 4 2 3 2 3 7" xfId="41396" xr:uid="{02854696-6F35-4ABC-840A-9C9EF86FCAF7}"/>
    <cellStyle name="Normal 2 3 4 2 3 2 4" xfId="5976" xr:uid="{11DBAFCC-2185-40AE-BA89-BC28F9607B81}"/>
    <cellStyle name="Normal 2 3 4 2 3 2 4 2" xfId="7689" xr:uid="{89B18FF0-74C9-4A28-AC35-8B611AECA99E}"/>
    <cellStyle name="Normal 2 3 4 2 3 2 4 2 2" xfId="11111" xr:uid="{DB97C79E-DF29-4019-9479-A2A96D8DCD45}"/>
    <cellStyle name="Normal 2 3 4 2 3 2 4 2 2 2" xfId="24801" xr:uid="{E26E182E-F7ED-427D-B1CD-70AC018DCBFB}"/>
    <cellStyle name="Normal 2 3 4 2 3 2 4 2 2 2 2" xfId="38493" xr:uid="{F77F046F-239F-45C5-AB7D-10E74A15C435}"/>
    <cellStyle name="Normal 2 3 4 2 3 2 4 2 2 2 3" xfId="53377" xr:uid="{BB6ED72F-33E4-483C-BD2B-601F6312C319}"/>
    <cellStyle name="Normal 2 3 4 2 3 2 4 2 2 3" xfId="17957" xr:uid="{96BDBFF3-1EFA-4068-81FB-700D4212B9A4}"/>
    <cellStyle name="Normal 2 3 4 2 3 2 4 2 2 4" xfId="31647" xr:uid="{D15BCB96-807A-42F1-AEA0-7E8061201898}"/>
    <cellStyle name="Normal 2 3 4 2 3 2 4 2 2 5" xfId="46531" xr:uid="{265EAB04-4D3E-47FA-9CCD-8725A32612B7}"/>
    <cellStyle name="Normal 2 3 4 2 3 2 4 2 3" xfId="21379" xr:uid="{BBE7FA5A-4AF5-4EFA-9CEB-B2D990A2C369}"/>
    <cellStyle name="Normal 2 3 4 2 3 2 4 2 3 2" xfId="35071" xr:uid="{B7377A87-DC6E-4FA6-9611-B7454BD63CAB}"/>
    <cellStyle name="Normal 2 3 4 2 3 2 4 2 3 3" xfId="49955" xr:uid="{F7074BE6-D74C-47F3-A8E4-3281FF1E9136}"/>
    <cellStyle name="Normal 2 3 4 2 3 2 4 2 4" xfId="14535" xr:uid="{21C90881-8743-433D-A4A8-7089EE799A88}"/>
    <cellStyle name="Normal 2 3 4 2 3 2 4 2 5" xfId="28225" xr:uid="{BC349F80-DD1E-4749-8945-59CF401533FC}"/>
    <cellStyle name="Normal 2 3 4 2 3 2 4 2 6" xfId="43109" xr:uid="{D4709FB3-774D-4A1C-8FF4-DC5543367BAA}"/>
    <cellStyle name="Normal 2 3 4 2 3 2 4 3" xfId="9399" xr:uid="{15674FE5-2C45-4912-9889-B418C5EDF6F5}"/>
    <cellStyle name="Normal 2 3 4 2 3 2 4 3 2" xfId="23089" xr:uid="{16289A19-C1ED-4724-B99C-9D3A468D85E9}"/>
    <cellStyle name="Normal 2 3 4 2 3 2 4 3 2 2" xfId="36781" xr:uid="{D438BF1D-E26C-4CFF-AF09-E46B14C720C1}"/>
    <cellStyle name="Normal 2 3 4 2 3 2 4 3 2 3" xfId="51665" xr:uid="{41D60A52-FBD0-401F-B290-8F984C21559F}"/>
    <cellStyle name="Normal 2 3 4 2 3 2 4 3 3" xfId="16245" xr:uid="{B0870CE6-2656-44E9-9780-CD3878E6EF8D}"/>
    <cellStyle name="Normal 2 3 4 2 3 2 4 3 4" xfId="29935" xr:uid="{FF18C79A-6EB2-4E1E-9A13-D30293E2E739}"/>
    <cellStyle name="Normal 2 3 4 2 3 2 4 3 5" xfId="44819" xr:uid="{81A6503D-0908-4BDC-A3B3-5D79DAED9872}"/>
    <cellStyle name="Normal 2 3 4 2 3 2 4 4" xfId="19667" xr:uid="{69EE4D5B-A49F-409F-894D-525DDBB209B1}"/>
    <cellStyle name="Normal 2 3 4 2 3 2 4 4 2" xfId="33359" xr:uid="{7F6E4F97-92CB-4EA6-81F8-93101EB8E7EE}"/>
    <cellStyle name="Normal 2 3 4 2 3 2 4 4 3" xfId="48243" xr:uid="{B6BBDC7F-8ABC-496A-AD22-57830107B9BB}"/>
    <cellStyle name="Normal 2 3 4 2 3 2 4 5" xfId="12823" xr:uid="{5ADA9644-EF67-4FF9-8C78-0D413B776645}"/>
    <cellStyle name="Normal 2 3 4 2 3 2 4 6" xfId="26513" xr:uid="{9607EC9D-390C-43B3-9585-F1805D175D9F}"/>
    <cellStyle name="Normal 2 3 4 2 3 2 4 7" xfId="41397" xr:uid="{C0A8326E-032F-4D22-B235-1CCDBE379748}"/>
    <cellStyle name="Normal 2 3 4 2 3 2 5" xfId="7685" xr:uid="{94839CCA-FF65-4C20-8A1C-DD024607AD8A}"/>
    <cellStyle name="Normal 2 3 4 2 3 2 5 2" xfId="11107" xr:uid="{1A0C5C63-E238-47F2-BE15-16DCAC16067A}"/>
    <cellStyle name="Normal 2 3 4 2 3 2 5 2 2" xfId="24797" xr:uid="{357FA580-44ED-41A8-A56B-29716191B28C}"/>
    <cellStyle name="Normal 2 3 4 2 3 2 5 2 2 2" xfId="38489" xr:uid="{89E934F9-1911-4950-94B1-8EA540557480}"/>
    <cellStyle name="Normal 2 3 4 2 3 2 5 2 2 3" xfId="53373" xr:uid="{F9FB504C-7165-4BEA-B687-734738DD36C7}"/>
    <cellStyle name="Normal 2 3 4 2 3 2 5 2 3" xfId="17953" xr:uid="{72D958B9-F49A-486B-AFFD-E129D82EBFE0}"/>
    <cellStyle name="Normal 2 3 4 2 3 2 5 2 4" xfId="31643" xr:uid="{E95C136A-E1BE-4637-8A73-7545799BD831}"/>
    <cellStyle name="Normal 2 3 4 2 3 2 5 2 5" xfId="46527" xr:uid="{C1D273B4-09F5-41F3-9585-52E3E2A3757B}"/>
    <cellStyle name="Normal 2 3 4 2 3 2 5 3" xfId="21375" xr:uid="{44E277FD-D7FE-4155-920B-9128BF103484}"/>
    <cellStyle name="Normal 2 3 4 2 3 2 5 3 2" xfId="35067" xr:uid="{9B26D276-1379-49B6-A707-FED31D33F5A1}"/>
    <cellStyle name="Normal 2 3 4 2 3 2 5 3 3" xfId="49951" xr:uid="{D798E6D7-FC1B-4BDC-87B8-187022BC4FFE}"/>
    <cellStyle name="Normal 2 3 4 2 3 2 5 4" xfId="14531" xr:uid="{01AFCB7D-ABF0-4D4A-BCBA-8DB311950BB2}"/>
    <cellStyle name="Normal 2 3 4 2 3 2 5 5" xfId="28221" xr:uid="{2386C1B2-94B8-4EB3-97DD-6A1D1F2F1AAF}"/>
    <cellStyle name="Normal 2 3 4 2 3 2 5 6" xfId="43105" xr:uid="{85509022-79EB-47D7-A60D-FE87C6D9D06D}"/>
    <cellStyle name="Normal 2 3 4 2 3 2 6" xfId="9395" xr:uid="{33ADCB59-46D9-4831-AFFD-318BE4A038CF}"/>
    <cellStyle name="Normal 2 3 4 2 3 2 6 2" xfId="23085" xr:uid="{EE87B4C7-B5BC-48D0-B100-F8968D375057}"/>
    <cellStyle name="Normal 2 3 4 2 3 2 6 2 2" xfId="36777" xr:uid="{12BEB931-B239-434E-A237-91B81CDBDECC}"/>
    <cellStyle name="Normal 2 3 4 2 3 2 6 2 3" xfId="51661" xr:uid="{C1D30B2D-817F-4338-85FF-F0D1308DDCB4}"/>
    <cellStyle name="Normal 2 3 4 2 3 2 6 3" xfId="16241" xr:uid="{53BA8842-F9A9-496F-A3E7-560672A1BB07}"/>
    <cellStyle name="Normal 2 3 4 2 3 2 6 4" xfId="29931" xr:uid="{F824D772-5AAD-4EE1-B37D-7599E5F401D6}"/>
    <cellStyle name="Normal 2 3 4 2 3 2 6 5" xfId="44815" xr:uid="{501CE728-C336-418C-8B05-D06BA0F8ADA5}"/>
    <cellStyle name="Normal 2 3 4 2 3 2 7" xfId="19663" xr:uid="{2CD7252E-36B3-4D76-9F0F-48F9BB7C6870}"/>
    <cellStyle name="Normal 2 3 4 2 3 2 7 2" xfId="33355" xr:uid="{082EB123-1468-4410-9C10-E1EBFA8FBFFF}"/>
    <cellStyle name="Normal 2 3 4 2 3 2 7 3" xfId="48239" xr:uid="{BB20E736-32BB-45EE-858C-FBEE7A7F45F6}"/>
    <cellStyle name="Normal 2 3 4 2 3 2 8" xfId="12819" xr:uid="{43A75087-D707-43E7-863D-35DF10CDD0C3}"/>
    <cellStyle name="Normal 2 3 4 2 3 2 9" xfId="26509" xr:uid="{EE4FA9FB-C4F8-4B2C-9056-53AF0122637A}"/>
    <cellStyle name="Normal 2 3 4 2 3 3" xfId="5977" xr:uid="{38899D75-0603-4DD3-978C-07FCA17A400A}"/>
    <cellStyle name="Normal 2 3 4 2 3 3 10" xfId="41398" xr:uid="{88B93CA6-33E1-425C-A3F1-F660A197EDD0}"/>
    <cellStyle name="Normal 2 3 4 2 3 3 2" xfId="5978" xr:uid="{874D8C10-69ED-4380-8CF5-B4AF24F83216}"/>
    <cellStyle name="Normal 2 3 4 2 3 3 2 2" xfId="5979" xr:uid="{24B927DF-7620-4740-BC43-197A1BC923A0}"/>
    <cellStyle name="Normal 2 3 4 2 3 3 2 2 2" xfId="7692" xr:uid="{E5A2B583-1B3A-457B-BE46-F36386716C48}"/>
    <cellStyle name="Normal 2 3 4 2 3 3 2 2 2 2" xfId="11114" xr:uid="{1FFE7A1A-99AF-4A84-B329-6ADA45781462}"/>
    <cellStyle name="Normal 2 3 4 2 3 3 2 2 2 2 2" xfId="24804" xr:uid="{C4E6BA1E-D892-4EC8-B8B8-1C1DFCA19E43}"/>
    <cellStyle name="Normal 2 3 4 2 3 3 2 2 2 2 2 2" xfId="38496" xr:uid="{5EC498D0-2F86-4329-9DEA-880E2D1474E2}"/>
    <cellStyle name="Normal 2 3 4 2 3 3 2 2 2 2 2 3" xfId="53380" xr:uid="{66B0E51D-73DA-4120-876E-B269CA2A6DB8}"/>
    <cellStyle name="Normal 2 3 4 2 3 3 2 2 2 2 3" xfId="17960" xr:uid="{B7D259A8-5976-401F-8B62-0121608E58C0}"/>
    <cellStyle name="Normal 2 3 4 2 3 3 2 2 2 2 4" xfId="31650" xr:uid="{CC4C9040-A072-4D16-A71D-A74CE4602D4D}"/>
    <cellStyle name="Normal 2 3 4 2 3 3 2 2 2 2 5" xfId="46534" xr:uid="{BC902830-3663-4DA0-BBAD-271139CA022B}"/>
    <cellStyle name="Normal 2 3 4 2 3 3 2 2 2 3" xfId="21382" xr:uid="{7CD20A2F-C795-4A09-894F-8A70009FF60F}"/>
    <cellStyle name="Normal 2 3 4 2 3 3 2 2 2 3 2" xfId="35074" xr:uid="{3ED55464-1817-4FD0-8C89-9CE004FFBE18}"/>
    <cellStyle name="Normal 2 3 4 2 3 3 2 2 2 3 3" xfId="49958" xr:uid="{765BC7F6-9507-4FA2-81F7-F7411D9DCEC7}"/>
    <cellStyle name="Normal 2 3 4 2 3 3 2 2 2 4" xfId="14538" xr:uid="{F2669EB8-99CA-424C-8DB4-32BC9BB93B19}"/>
    <cellStyle name="Normal 2 3 4 2 3 3 2 2 2 5" xfId="28228" xr:uid="{80F7EAEC-2B6D-4E36-8AA3-DE0CBF34E41D}"/>
    <cellStyle name="Normal 2 3 4 2 3 3 2 2 2 6" xfId="43112" xr:uid="{DDF7AC63-B8E2-41EC-A859-783EA04E9253}"/>
    <cellStyle name="Normal 2 3 4 2 3 3 2 2 3" xfId="9402" xr:uid="{7800BA2F-3892-4965-AEE9-24CD5767E488}"/>
    <cellStyle name="Normal 2 3 4 2 3 3 2 2 3 2" xfId="23092" xr:uid="{08D730B4-5F67-4693-8605-E8A8DC6F880A}"/>
    <cellStyle name="Normal 2 3 4 2 3 3 2 2 3 2 2" xfId="36784" xr:uid="{27D97F4E-A8A6-4C47-B0D7-3966FBEB54F2}"/>
    <cellStyle name="Normal 2 3 4 2 3 3 2 2 3 2 3" xfId="51668" xr:uid="{CFA46AE5-850C-473E-88F0-96B36EA5CAC6}"/>
    <cellStyle name="Normal 2 3 4 2 3 3 2 2 3 3" xfId="16248" xr:uid="{E75F82A3-005C-4CF6-8DB3-06C8BFF29542}"/>
    <cellStyle name="Normal 2 3 4 2 3 3 2 2 3 4" xfId="29938" xr:uid="{3B868D40-716B-47D2-8B9D-7CC12DCB0625}"/>
    <cellStyle name="Normal 2 3 4 2 3 3 2 2 3 5" xfId="44822" xr:uid="{416765DC-4F24-4FF3-AAEB-021599F11AF3}"/>
    <cellStyle name="Normal 2 3 4 2 3 3 2 2 4" xfId="19670" xr:uid="{89D33EB5-AC10-40F9-9581-6C0D7FFB7DB7}"/>
    <cellStyle name="Normal 2 3 4 2 3 3 2 2 4 2" xfId="33362" xr:uid="{F740A195-153A-4DE6-88A6-C94217837278}"/>
    <cellStyle name="Normal 2 3 4 2 3 3 2 2 4 3" xfId="48246" xr:uid="{296D7C96-220F-4F6B-A724-54D2BC0C7F87}"/>
    <cellStyle name="Normal 2 3 4 2 3 3 2 2 5" xfId="12826" xr:uid="{FBE24E7B-AC86-4B44-9300-FAF71151E11D}"/>
    <cellStyle name="Normal 2 3 4 2 3 3 2 2 6" xfId="26516" xr:uid="{D54695F0-B80B-49B0-8A7D-B8D43997937A}"/>
    <cellStyle name="Normal 2 3 4 2 3 3 2 2 7" xfId="41400" xr:uid="{FDBAE2C8-19FA-4591-B40D-A9C83912CA26}"/>
    <cellStyle name="Normal 2 3 4 2 3 3 2 3" xfId="7691" xr:uid="{EE228739-5C35-4FF6-87D4-008DDBF2F29F}"/>
    <cellStyle name="Normal 2 3 4 2 3 3 2 3 2" xfId="11113" xr:uid="{41F3CFEF-F201-43E6-8FEF-1489E9B416E1}"/>
    <cellStyle name="Normal 2 3 4 2 3 3 2 3 2 2" xfId="24803" xr:uid="{5E70C417-D726-428A-8611-C2054FBD2F3E}"/>
    <cellStyle name="Normal 2 3 4 2 3 3 2 3 2 2 2" xfId="38495" xr:uid="{7AA0FE65-94BD-471F-8147-28791D683A0A}"/>
    <cellStyle name="Normal 2 3 4 2 3 3 2 3 2 2 3" xfId="53379" xr:uid="{0D035139-E686-42B1-8355-A0A9D1AA03EB}"/>
    <cellStyle name="Normal 2 3 4 2 3 3 2 3 2 3" xfId="17959" xr:uid="{7AF47E11-FD9B-42F5-BA1D-85EE93B2C4BD}"/>
    <cellStyle name="Normal 2 3 4 2 3 3 2 3 2 4" xfId="31649" xr:uid="{76D281AF-350A-457F-82A6-67738FAC5682}"/>
    <cellStyle name="Normal 2 3 4 2 3 3 2 3 2 5" xfId="46533" xr:uid="{096DEBBA-E42F-46EF-BA6D-73534FD42003}"/>
    <cellStyle name="Normal 2 3 4 2 3 3 2 3 3" xfId="21381" xr:uid="{E1944E07-89EA-4DC8-AFF7-F0246AB8EA92}"/>
    <cellStyle name="Normal 2 3 4 2 3 3 2 3 3 2" xfId="35073" xr:uid="{03D539A2-928A-4942-8393-2EE31A0AC2B7}"/>
    <cellStyle name="Normal 2 3 4 2 3 3 2 3 3 3" xfId="49957" xr:uid="{28B804B5-C38C-4278-8381-F5F37AD76C51}"/>
    <cellStyle name="Normal 2 3 4 2 3 3 2 3 4" xfId="14537" xr:uid="{859C5DC5-993F-48B1-9164-8DBA47E6E708}"/>
    <cellStyle name="Normal 2 3 4 2 3 3 2 3 5" xfId="28227" xr:uid="{E67C0C8B-0A24-4DAF-A1C2-51ED8747983E}"/>
    <cellStyle name="Normal 2 3 4 2 3 3 2 3 6" xfId="43111" xr:uid="{7B6369D5-E3A1-4090-B577-1EE8C4811C62}"/>
    <cellStyle name="Normal 2 3 4 2 3 3 2 4" xfId="9401" xr:uid="{EFA4D4EB-9619-4190-8C2D-CAE3EB01B0EB}"/>
    <cellStyle name="Normal 2 3 4 2 3 3 2 4 2" xfId="23091" xr:uid="{CC012261-1ED6-4C9B-9F41-A542CE6B8BCA}"/>
    <cellStyle name="Normal 2 3 4 2 3 3 2 4 2 2" xfId="36783" xr:uid="{8B69C7AF-B83E-4A78-8F89-DE51DAD413FB}"/>
    <cellStyle name="Normal 2 3 4 2 3 3 2 4 2 3" xfId="51667" xr:uid="{EBEA2586-1BDC-424E-94AD-C7C5A54D1D1C}"/>
    <cellStyle name="Normal 2 3 4 2 3 3 2 4 3" xfId="16247" xr:uid="{FAB31B22-7E19-4519-B6C4-79A44801E82B}"/>
    <cellStyle name="Normal 2 3 4 2 3 3 2 4 4" xfId="29937" xr:uid="{B7B9AAA0-43FF-48F4-83B7-0A5F97F24DC8}"/>
    <cellStyle name="Normal 2 3 4 2 3 3 2 4 5" xfId="44821" xr:uid="{6DB72182-DFFD-4CE7-8D16-08565BE0ED9A}"/>
    <cellStyle name="Normal 2 3 4 2 3 3 2 5" xfId="19669" xr:uid="{A87DE93E-6D5F-4B5C-B555-7703F48BAF6C}"/>
    <cellStyle name="Normal 2 3 4 2 3 3 2 5 2" xfId="33361" xr:uid="{5830C8D9-91B2-48B5-BD4B-FB14DACCF442}"/>
    <cellStyle name="Normal 2 3 4 2 3 3 2 5 3" xfId="48245" xr:uid="{D067BF26-DC97-4400-BBDC-F9B29114A1A9}"/>
    <cellStyle name="Normal 2 3 4 2 3 3 2 6" xfId="12825" xr:uid="{FE39F43B-076C-4D11-B100-815E051EC8D6}"/>
    <cellStyle name="Normal 2 3 4 2 3 3 2 7" xfId="26515" xr:uid="{9006D926-D8ED-4B64-936B-E7F1F03E3F3D}"/>
    <cellStyle name="Normal 2 3 4 2 3 3 2 8" xfId="41399" xr:uid="{FCCB5FB2-FCFC-44D6-BCAE-A7BE5E100E66}"/>
    <cellStyle name="Normal 2 3 4 2 3 3 3" xfId="5980" xr:uid="{384AA33B-77CA-4CD4-851D-1022AC7703A8}"/>
    <cellStyle name="Normal 2 3 4 2 3 3 3 2" xfId="7693" xr:uid="{7141C71B-973D-4E1C-BA15-00F7DA77CEE4}"/>
    <cellStyle name="Normal 2 3 4 2 3 3 3 2 2" xfId="11115" xr:uid="{696E02C3-CF6D-481F-BEF5-7EE1F510D3A2}"/>
    <cellStyle name="Normal 2 3 4 2 3 3 3 2 2 2" xfId="24805" xr:uid="{45BDA525-7B06-4F82-9F9D-17CA2E0CD387}"/>
    <cellStyle name="Normal 2 3 4 2 3 3 3 2 2 2 2" xfId="38497" xr:uid="{507447D5-ADB7-439B-8233-058443042871}"/>
    <cellStyle name="Normal 2 3 4 2 3 3 3 2 2 2 3" xfId="53381" xr:uid="{D13132F0-7093-4B5B-B147-84A5E020674A}"/>
    <cellStyle name="Normal 2 3 4 2 3 3 3 2 2 3" xfId="17961" xr:uid="{A0BF39BA-D3FC-4CFB-B329-A7C1A7B5E0DD}"/>
    <cellStyle name="Normal 2 3 4 2 3 3 3 2 2 4" xfId="31651" xr:uid="{9960B029-31A9-4578-BDD5-B0C04E7B715E}"/>
    <cellStyle name="Normal 2 3 4 2 3 3 3 2 2 5" xfId="46535" xr:uid="{B06C619C-2A10-4F0B-AEFF-9544C52B8A90}"/>
    <cellStyle name="Normal 2 3 4 2 3 3 3 2 3" xfId="21383" xr:uid="{B3DA7BFF-6D5E-44A8-B770-DB633251E64C}"/>
    <cellStyle name="Normal 2 3 4 2 3 3 3 2 3 2" xfId="35075" xr:uid="{120F20F8-8088-4AE6-86E6-0D096101DD99}"/>
    <cellStyle name="Normal 2 3 4 2 3 3 3 2 3 3" xfId="49959" xr:uid="{739F534D-23CA-40DC-AA55-0F82752CECD3}"/>
    <cellStyle name="Normal 2 3 4 2 3 3 3 2 4" xfId="14539" xr:uid="{4F251E63-E68D-4D3D-B88B-787407392BD0}"/>
    <cellStyle name="Normal 2 3 4 2 3 3 3 2 5" xfId="28229" xr:uid="{4EFEB90C-4D7F-4068-9155-04B895185176}"/>
    <cellStyle name="Normal 2 3 4 2 3 3 3 2 6" xfId="43113" xr:uid="{8CF31647-CA83-4538-A77B-85D82E21A2C1}"/>
    <cellStyle name="Normal 2 3 4 2 3 3 3 3" xfId="9403" xr:uid="{2EA5F8E3-8815-4E5A-BF72-3ECA2F778D87}"/>
    <cellStyle name="Normal 2 3 4 2 3 3 3 3 2" xfId="23093" xr:uid="{D483A9CF-2440-4831-A60E-2B4010CADCAA}"/>
    <cellStyle name="Normal 2 3 4 2 3 3 3 3 2 2" xfId="36785" xr:uid="{E5B8C7A9-2320-4360-AFE6-C2C551573B33}"/>
    <cellStyle name="Normal 2 3 4 2 3 3 3 3 2 3" xfId="51669" xr:uid="{201DADFC-9BB4-4050-9697-9AD400DB97E3}"/>
    <cellStyle name="Normal 2 3 4 2 3 3 3 3 3" xfId="16249" xr:uid="{BF880FD9-B42C-44CE-A718-2F907CA4235D}"/>
    <cellStyle name="Normal 2 3 4 2 3 3 3 3 4" xfId="29939" xr:uid="{75E0AF98-E681-405D-A4E3-BFDCD9E13F3F}"/>
    <cellStyle name="Normal 2 3 4 2 3 3 3 3 5" xfId="44823" xr:uid="{4D3715EC-C605-4D59-B472-2A1700738E36}"/>
    <cellStyle name="Normal 2 3 4 2 3 3 3 4" xfId="19671" xr:uid="{EBC427C7-65BD-49A2-81BD-5A54D429C888}"/>
    <cellStyle name="Normal 2 3 4 2 3 3 3 4 2" xfId="33363" xr:uid="{4E291758-760A-4F49-A68F-017B2FE85D75}"/>
    <cellStyle name="Normal 2 3 4 2 3 3 3 4 3" xfId="48247" xr:uid="{961ADF19-C176-42D8-9FEF-8C9E41757EDF}"/>
    <cellStyle name="Normal 2 3 4 2 3 3 3 5" xfId="12827" xr:uid="{1187E219-C0BD-453B-922D-B5976884268E}"/>
    <cellStyle name="Normal 2 3 4 2 3 3 3 6" xfId="26517" xr:uid="{892F6458-DFCF-402F-8ACF-7B690D0C2ECF}"/>
    <cellStyle name="Normal 2 3 4 2 3 3 3 7" xfId="41401" xr:uid="{0D340536-CB0E-4F8E-9851-7A8860EB62C6}"/>
    <cellStyle name="Normal 2 3 4 2 3 3 4" xfId="5981" xr:uid="{AA51C090-C852-4E7D-BA3D-8FA0D366EDE0}"/>
    <cellStyle name="Normal 2 3 4 2 3 3 4 2" xfId="7694" xr:uid="{408F3428-838E-4051-9959-D6075C5BD4BD}"/>
    <cellStyle name="Normal 2 3 4 2 3 3 4 2 2" xfId="11116" xr:uid="{13FBEF5B-A22D-4DA8-B54A-F3871713AA71}"/>
    <cellStyle name="Normal 2 3 4 2 3 3 4 2 2 2" xfId="24806" xr:uid="{CCE6DF21-29A2-4244-B2BC-808098086A8A}"/>
    <cellStyle name="Normal 2 3 4 2 3 3 4 2 2 2 2" xfId="38498" xr:uid="{D3A1A06D-7D60-4248-8DD2-BB019E075B15}"/>
    <cellStyle name="Normal 2 3 4 2 3 3 4 2 2 2 3" xfId="53382" xr:uid="{3E29EC01-3FBF-4854-B81E-0F3B2BE24940}"/>
    <cellStyle name="Normal 2 3 4 2 3 3 4 2 2 3" xfId="17962" xr:uid="{9B60157D-3C68-4BF8-B65C-FE1D384B74D2}"/>
    <cellStyle name="Normal 2 3 4 2 3 3 4 2 2 4" xfId="31652" xr:uid="{37B50DB1-B28C-4155-A23A-16EC08901F67}"/>
    <cellStyle name="Normal 2 3 4 2 3 3 4 2 2 5" xfId="46536" xr:uid="{DF39A4AA-06DA-4694-8611-618C4B931A70}"/>
    <cellStyle name="Normal 2 3 4 2 3 3 4 2 3" xfId="21384" xr:uid="{1973EEA4-9BFC-4CD4-A469-E5CE3868FACB}"/>
    <cellStyle name="Normal 2 3 4 2 3 3 4 2 3 2" xfId="35076" xr:uid="{2FC1096D-6692-41B1-BD64-3880DFC38F3E}"/>
    <cellStyle name="Normal 2 3 4 2 3 3 4 2 3 3" xfId="49960" xr:uid="{7BCA540E-35D1-41FD-9F91-92BD0D9F0971}"/>
    <cellStyle name="Normal 2 3 4 2 3 3 4 2 4" xfId="14540" xr:uid="{9C020CF7-935D-46F2-A1A7-2B26EBC7FDFB}"/>
    <cellStyle name="Normal 2 3 4 2 3 3 4 2 5" xfId="28230" xr:uid="{54D584E2-0CC2-4174-BF75-8C3501D40AB0}"/>
    <cellStyle name="Normal 2 3 4 2 3 3 4 2 6" xfId="43114" xr:uid="{19C5AEFD-FCA3-49E5-B128-3EEF2F3C7BEC}"/>
    <cellStyle name="Normal 2 3 4 2 3 3 4 3" xfId="9404" xr:uid="{7B94A26A-1B36-4973-9B22-28CB60C01F53}"/>
    <cellStyle name="Normal 2 3 4 2 3 3 4 3 2" xfId="23094" xr:uid="{387A62CC-273C-4FEA-A8FB-10D5406F1BDE}"/>
    <cellStyle name="Normal 2 3 4 2 3 3 4 3 2 2" xfId="36786" xr:uid="{710D01CF-4824-4070-8B53-FBB9BE538978}"/>
    <cellStyle name="Normal 2 3 4 2 3 3 4 3 2 3" xfId="51670" xr:uid="{2E20E6B9-CAFB-4FE3-8893-278DEAEF24E3}"/>
    <cellStyle name="Normal 2 3 4 2 3 3 4 3 3" xfId="16250" xr:uid="{6E155937-1367-4A8D-8EC3-1253022C74DE}"/>
    <cellStyle name="Normal 2 3 4 2 3 3 4 3 4" xfId="29940" xr:uid="{422949D2-03E6-407E-8FEE-CC106567EE0B}"/>
    <cellStyle name="Normal 2 3 4 2 3 3 4 3 5" xfId="44824" xr:uid="{E5A02A58-BB27-47B1-983A-5EAED6FE39B3}"/>
    <cellStyle name="Normal 2 3 4 2 3 3 4 4" xfId="19672" xr:uid="{88888A84-81F5-46DE-B3EA-05F5FF7F9D89}"/>
    <cellStyle name="Normal 2 3 4 2 3 3 4 4 2" xfId="33364" xr:uid="{EF2AAC12-C864-4BC5-92CF-4D6016082E39}"/>
    <cellStyle name="Normal 2 3 4 2 3 3 4 4 3" xfId="48248" xr:uid="{E3482681-5D85-46C8-B1E1-84F79D222A73}"/>
    <cellStyle name="Normal 2 3 4 2 3 3 4 5" xfId="12828" xr:uid="{A19707EF-8255-4D02-8D8B-7B0611DD7048}"/>
    <cellStyle name="Normal 2 3 4 2 3 3 4 6" xfId="26518" xr:uid="{FAA34F3A-EB67-412E-8250-4583193410ED}"/>
    <cellStyle name="Normal 2 3 4 2 3 3 4 7" xfId="41402" xr:uid="{A7098BBC-9051-4C78-BFF0-7A41D96D1F4B}"/>
    <cellStyle name="Normal 2 3 4 2 3 3 5" xfId="7690" xr:uid="{5BC9D979-09E3-4AC3-A99D-AADC74083408}"/>
    <cellStyle name="Normal 2 3 4 2 3 3 5 2" xfId="11112" xr:uid="{2A818452-E6F5-4FE1-A38B-580B242E5A66}"/>
    <cellStyle name="Normal 2 3 4 2 3 3 5 2 2" xfId="24802" xr:uid="{DA471DE2-E73C-41C8-A85A-27F78F342639}"/>
    <cellStyle name="Normal 2 3 4 2 3 3 5 2 2 2" xfId="38494" xr:uid="{BBE434EE-8FBC-4A68-B3BC-7BF519D47BD7}"/>
    <cellStyle name="Normal 2 3 4 2 3 3 5 2 2 3" xfId="53378" xr:uid="{83F93B2A-7BFF-45AF-8E40-0204DCBA8912}"/>
    <cellStyle name="Normal 2 3 4 2 3 3 5 2 3" xfId="17958" xr:uid="{4AB96999-C627-476A-9E88-6164BB29630B}"/>
    <cellStyle name="Normal 2 3 4 2 3 3 5 2 4" xfId="31648" xr:uid="{B499D567-E865-48B4-A6CC-19F7076A1A01}"/>
    <cellStyle name="Normal 2 3 4 2 3 3 5 2 5" xfId="46532" xr:uid="{CA641F89-7706-469C-8811-4CC9D5E75C58}"/>
    <cellStyle name="Normal 2 3 4 2 3 3 5 3" xfId="21380" xr:uid="{749305CA-D090-49A1-9757-B809A12C866C}"/>
    <cellStyle name="Normal 2 3 4 2 3 3 5 3 2" xfId="35072" xr:uid="{67BE47FD-C877-4BA7-A938-6A483BDF2943}"/>
    <cellStyle name="Normal 2 3 4 2 3 3 5 3 3" xfId="49956" xr:uid="{D1D0738A-EC93-4A3B-9BD7-BEB71BC6569E}"/>
    <cellStyle name="Normal 2 3 4 2 3 3 5 4" xfId="14536" xr:uid="{805F8C67-E9A8-47B7-B02A-1A0E1DF352E1}"/>
    <cellStyle name="Normal 2 3 4 2 3 3 5 5" xfId="28226" xr:uid="{4160DF3C-EEAA-47A7-AB1D-38FF9A6E8085}"/>
    <cellStyle name="Normal 2 3 4 2 3 3 5 6" xfId="43110" xr:uid="{BAA087AE-3255-4899-BC3E-5526C65ED18F}"/>
    <cellStyle name="Normal 2 3 4 2 3 3 6" xfId="9400" xr:uid="{8A12C661-95E1-4BF0-8F2E-127FA86C9E92}"/>
    <cellStyle name="Normal 2 3 4 2 3 3 6 2" xfId="23090" xr:uid="{AED2B527-CDA3-493C-8D70-3BE4DE16CCB3}"/>
    <cellStyle name="Normal 2 3 4 2 3 3 6 2 2" xfId="36782" xr:uid="{D8A7F410-F09A-4C8F-BA48-C555FFEFEC1B}"/>
    <cellStyle name="Normal 2 3 4 2 3 3 6 2 3" xfId="51666" xr:uid="{EE100CFD-CEDB-41D2-BC65-A98B3E95FC78}"/>
    <cellStyle name="Normal 2 3 4 2 3 3 6 3" xfId="16246" xr:uid="{879CC09D-75CF-4CF9-A7E0-618EAA8921B1}"/>
    <cellStyle name="Normal 2 3 4 2 3 3 6 4" xfId="29936" xr:uid="{E24E0BB9-EF6C-485C-AA4C-32A936BC8536}"/>
    <cellStyle name="Normal 2 3 4 2 3 3 6 5" xfId="44820" xr:uid="{8BA23445-C265-4593-ACDD-ECCAE22D5FDF}"/>
    <cellStyle name="Normal 2 3 4 2 3 3 7" xfId="19668" xr:uid="{3B93DD10-1E88-48CF-9357-58074D8EC20F}"/>
    <cellStyle name="Normal 2 3 4 2 3 3 7 2" xfId="33360" xr:uid="{5D1C1B25-68B1-4AF6-8519-1D81AF052B93}"/>
    <cellStyle name="Normal 2 3 4 2 3 3 7 3" xfId="48244" xr:uid="{4FEB6948-DED6-4992-9D4D-96076A9E39A1}"/>
    <cellStyle name="Normal 2 3 4 2 3 3 8" xfId="12824" xr:uid="{9C356794-6AEE-426C-97EE-9AC2DE9D7425}"/>
    <cellStyle name="Normal 2 3 4 2 3 3 9" xfId="26514" xr:uid="{C44DF26A-BCC1-42DE-AFDB-D7A6B4EC4334}"/>
    <cellStyle name="Normal 2 3 4 2 3 4" xfId="5982" xr:uid="{7AFEAA1F-0C8A-4310-94CF-9437567B8920}"/>
    <cellStyle name="Normal 2 3 4 2 3 4 2" xfId="5983" xr:uid="{023A83D5-145D-4B4A-8176-5F18B7DE9946}"/>
    <cellStyle name="Normal 2 3 4 2 3 4 2 2" xfId="7696" xr:uid="{0890E59D-7894-4D5F-BE27-30AE0D3628C1}"/>
    <cellStyle name="Normal 2 3 4 2 3 4 2 2 2" xfId="11118" xr:uid="{1943633C-C129-459C-9130-73DBFB950050}"/>
    <cellStyle name="Normal 2 3 4 2 3 4 2 2 2 2" xfId="24808" xr:uid="{7DE7A93F-897B-4D19-B369-86B8897C3494}"/>
    <cellStyle name="Normal 2 3 4 2 3 4 2 2 2 2 2" xfId="38500" xr:uid="{9909E96F-DAA9-409B-A03C-F3EE940199A7}"/>
    <cellStyle name="Normal 2 3 4 2 3 4 2 2 2 2 3" xfId="53384" xr:uid="{B2E7A6F6-F0A3-4F3A-9B8F-861C968BD239}"/>
    <cellStyle name="Normal 2 3 4 2 3 4 2 2 2 3" xfId="17964" xr:uid="{CB8A3E98-EBD9-4361-B9D0-BA7B4FE01356}"/>
    <cellStyle name="Normal 2 3 4 2 3 4 2 2 2 4" xfId="31654" xr:uid="{2317AE98-080F-4C11-8A8D-B43509BF322F}"/>
    <cellStyle name="Normal 2 3 4 2 3 4 2 2 2 5" xfId="46538" xr:uid="{DD9AD9A3-2D5A-4785-92CB-6A1F0368EDF5}"/>
    <cellStyle name="Normal 2 3 4 2 3 4 2 2 3" xfId="21386" xr:uid="{EEC73C09-ED71-41A2-A436-5359B81325EE}"/>
    <cellStyle name="Normal 2 3 4 2 3 4 2 2 3 2" xfId="35078" xr:uid="{61728471-A6BD-4090-AB1B-ED9B1F896CBF}"/>
    <cellStyle name="Normal 2 3 4 2 3 4 2 2 3 3" xfId="49962" xr:uid="{DADFA973-A961-4E4E-8B21-2A5CB07B2257}"/>
    <cellStyle name="Normal 2 3 4 2 3 4 2 2 4" xfId="14542" xr:uid="{89AB446A-932D-43ED-9FFE-F24A3CAD1C8A}"/>
    <cellStyle name="Normal 2 3 4 2 3 4 2 2 5" xfId="28232" xr:uid="{95194AC0-13BD-4C33-8AB7-CB080810E7D3}"/>
    <cellStyle name="Normal 2 3 4 2 3 4 2 2 6" xfId="43116" xr:uid="{110B3D2B-5BA7-4D6E-A30A-ED465B11E589}"/>
    <cellStyle name="Normal 2 3 4 2 3 4 2 3" xfId="9406" xr:uid="{D3FE4216-8E49-47DD-8580-9DA56BED418A}"/>
    <cellStyle name="Normal 2 3 4 2 3 4 2 3 2" xfId="23096" xr:uid="{66482A3F-A690-4350-A7D4-7FCBD4039A6A}"/>
    <cellStyle name="Normal 2 3 4 2 3 4 2 3 2 2" xfId="36788" xr:uid="{D0ED7D64-159C-45FA-B67A-4B33E3CC0527}"/>
    <cellStyle name="Normal 2 3 4 2 3 4 2 3 2 3" xfId="51672" xr:uid="{383F5293-3500-44B1-868F-8FDD39ACCFEC}"/>
    <cellStyle name="Normal 2 3 4 2 3 4 2 3 3" xfId="16252" xr:uid="{EAF849F7-CAAA-4C7B-8192-5EA42F51E9DC}"/>
    <cellStyle name="Normal 2 3 4 2 3 4 2 3 4" xfId="29942" xr:uid="{389D8521-F3DA-4490-BDBB-DA2951C43F90}"/>
    <cellStyle name="Normal 2 3 4 2 3 4 2 3 5" xfId="44826" xr:uid="{ABDF5813-A040-476E-B937-4B759BAE5B04}"/>
    <cellStyle name="Normal 2 3 4 2 3 4 2 4" xfId="19674" xr:uid="{DCAE3146-7401-4917-8508-E0EDC7E4C4FD}"/>
    <cellStyle name="Normal 2 3 4 2 3 4 2 4 2" xfId="33366" xr:uid="{64BF644C-FDE4-4871-96E0-759EECCF0971}"/>
    <cellStyle name="Normal 2 3 4 2 3 4 2 4 3" xfId="48250" xr:uid="{467A792A-D139-4A3D-A7B8-E0EB729B9983}"/>
    <cellStyle name="Normal 2 3 4 2 3 4 2 5" xfId="12830" xr:uid="{8234AC74-3D9E-4826-ADAD-AF4B84BE8B02}"/>
    <cellStyle name="Normal 2 3 4 2 3 4 2 6" xfId="26520" xr:uid="{A428EC42-EBD0-4A92-AE42-E09FE5D6E6F9}"/>
    <cellStyle name="Normal 2 3 4 2 3 4 2 7" xfId="41404" xr:uid="{08015CE5-076B-4473-9E32-58EEF9794F28}"/>
    <cellStyle name="Normal 2 3 4 2 3 4 3" xfId="7695" xr:uid="{315DFEA3-D7D8-4F8A-A285-3086AE9FEE3D}"/>
    <cellStyle name="Normal 2 3 4 2 3 4 3 2" xfId="11117" xr:uid="{1231E8EC-4124-4EED-9AA6-6418ABF202B8}"/>
    <cellStyle name="Normal 2 3 4 2 3 4 3 2 2" xfId="24807" xr:uid="{F890F952-A2AC-4031-B262-5601F90FCF66}"/>
    <cellStyle name="Normal 2 3 4 2 3 4 3 2 2 2" xfId="38499" xr:uid="{A93C500A-6AFD-4283-A3B8-1A9827A45A3D}"/>
    <cellStyle name="Normal 2 3 4 2 3 4 3 2 2 3" xfId="53383" xr:uid="{1D749D9D-3697-4E09-BDAC-22BF095EB376}"/>
    <cellStyle name="Normal 2 3 4 2 3 4 3 2 3" xfId="17963" xr:uid="{E99A21E3-481E-48EB-A2F8-94F93D4AEA7C}"/>
    <cellStyle name="Normal 2 3 4 2 3 4 3 2 4" xfId="31653" xr:uid="{01C2D0C8-C769-44C3-A553-B08DBA7F3362}"/>
    <cellStyle name="Normal 2 3 4 2 3 4 3 2 5" xfId="46537" xr:uid="{2C709AB4-9956-4D87-9B2A-F8D5866C91CB}"/>
    <cellStyle name="Normal 2 3 4 2 3 4 3 3" xfId="21385" xr:uid="{FA1CCE28-F32E-4942-B48A-80A6F5F7880A}"/>
    <cellStyle name="Normal 2 3 4 2 3 4 3 3 2" xfId="35077" xr:uid="{E5450E42-F422-4C70-8E1A-AB57FCAF9B3F}"/>
    <cellStyle name="Normal 2 3 4 2 3 4 3 3 3" xfId="49961" xr:uid="{A56CFE36-36EA-42BA-A03B-472594B80938}"/>
    <cellStyle name="Normal 2 3 4 2 3 4 3 4" xfId="14541" xr:uid="{7A9E72E6-9F29-4B68-80A5-F711C63D8F97}"/>
    <cellStyle name="Normal 2 3 4 2 3 4 3 5" xfId="28231" xr:uid="{030FDA79-9BA3-4180-90A4-C0AF440C4D78}"/>
    <cellStyle name="Normal 2 3 4 2 3 4 3 6" xfId="43115" xr:uid="{6A8571CD-9663-4F01-B0BC-7EA5E6710AD0}"/>
    <cellStyle name="Normal 2 3 4 2 3 4 4" xfId="9405" xr:uid="{17C8F3D4-35D1-4A01-A50C-47CBDE91103F}"/>
    <cellStyle name="Normal 2 3 4 2 3 4 4 2" xfId="23095" xr:uid="{308524FD-5C28-442B-A198-55A38F758A92}"/>
    <cellStyle name="Normal 2 3 4 2 3 4 4 2 2" xfId="36787" xr:uid="{273639A3-A4E9-4F5C-B67E-73F2E9C52A85}"/>
    <cellStyle name="Normal 2 3 4 2 3 4 4 2 3" xfId="51671" xr:uid="{5A800728-DEB2-4956-9B01-44C59F60BF8D}"/>
    <cellStyle name="Normal 2 3 4 2 3 4 4 3" xfId="16251" xr:uid="{3286EC8E-7935-4D1B-ACB1-9FBB7CD1DC54}"/>
    <cellStyle name="Normal 2 3 4 2 3 4 4 4" xfId="29941" xr:uid="{ADB86DD0-EFDB-4A13-A2A0-91C1934FA6C6}"/>
    <cellStyle name="Normal 2 3 4 2 3 4 4 5" xfId="44825" xr:uid="{344226EF-48A4-41FC-817E-FBAE95380736}"/>
    <cellStyle name="Normal 2 3 4 2 3 4 5" xfId="19673" xr:uid="{734361E0-1D47-4E04-BDCD-8FDA7A1628D7}"/>
    <cellStyle name="Normal 2 3 4 2 3 4 5 2" xfId="33365" xr:uid="{BFBAF8E2-A7E8-48EE-911D-C4620EE45EE9}"/>
    <cellStyle name="Normal 2 3 4 2 3 4 5 3" xfId="48249" xr:uid="{59073A6B-469A-4F25-810E-54C531F96699}"/>
    <cellStyle name="Normal 2 3 4 2 3 4 6" xfId="12829" xr:uid="{D5C65B83-B006-4B20-A2F1-7F8CF7E72746}"/>
    <cellStyle name="Normal 2 3 4 2 3 4 7" xfId="26519" xr:uid="{FC16D1EE-C079-4564-9B5C-ED5A1BD4C430}"/>
    <cellStyle name="Normal 2 3 4 2 3 4 8" xfId="41403" xr:uid="{81CAC243-E60E-47F9-B9E5-03EE045D2D23}"/>
    <cellStyle name="Normal 2 3 4 2 3 5" xfId="5984" xr:uid="{FB8C820C-641D-40FC-9CAB-444CAE0D2FB9}"/>
    <cellStyle name="Normal 2 3 4 2 3 5 2" xfId="7697" xr:uid="{5AC2E2FC-8ABB-4270-B1E0-A444C7CEB46C}"/>
    <cellStyle name="Normal 2 3 4 2 3 5 2 2" xfId="11119" xr:uid="{9FD9073E-BEA3-4493-B888-069758432D06}"/>
    <cellStyle name="Normal 2 3 4 2 3 5 2 2 2" xfId="24809" xr:uid="{4AAE8850-C263-40E7-97E4-D41718EDDC94}"/>
    <cellStyle name="Normal 2 3 4 2 3 5 2 2 2 2" xfId="38501" xr:uid="{1AA7D23E-4DA9-4307-BBFF-48D0BD6FE8D6}"/>
    <cellStyle name="Normal 2 3 4 2 3 5 2 2 2 3" xfId="53385" xr:uid="{E0AA194A-F36F-454C-BC56-72363A57C373}"/>
    <cellStyle name="Normal 2 3 4 2 3 5 2 2 3" xfId="17965" xr:uid="{7A3CF26F-72E9-4EE2-9A6E-3235924EE166}"/>
    <cellStyle name="Normal 2 3 4 2 3 5 2 2 4" xfId="31655" xr:uid="{E315594F-87BE-446C-A34E-916C7D8DA76E}"/>
    <cellStyle name="Normal 2 3 4 2 3 5 2 2 5" xfId="46539" xr:uid="{3830BACD-AE08-4205-BB3E-F37D511406AF}"/>
    <cellStyle name="Normal 2 3 4 2 3 5 2 3" xfId="21387" xr:uid="{BA9DB474-9CE3-46C6-8B0B-3695781F0BD0}"/>
    <cellStyle name="Normal 2 3 4 2 3 5 2 3 2" xfId="35079" xr:uid="{F82CE060-32A9-4A51-A309-598E95A5309E}"/>
    <cellStyle name="Normal 2 3 4 2 3 5 2 3 3" xfId="49963" xr:uid="{9EFAA122-78A7-4F4C-A355-9F9FB298773B}"/>
    <cellStyle name="Normal 2 3 4 2 3 5 2 4" xfId="14543" xr:uid="{6D5FB22A-1F55-48EF-91AF-DC7E7011BB9C}"/>
    <cellStyle name="Normal 2 3 4 2 3 5 2 5" xfId="28233" xr:uid="{65FF9A8A-BF66-4D77-8ADD-5A87399B7CEE}"/>
    <cellStyle name="Normal 2 3 4 2 3 5 2 6" xfId="43117" xr:uid="{B04DFE10-35CB-4F55-B98D-A06E99DA9FDB}"/>
    <cellStyle name="Normal 2 3 4 2 3 5 3" xfId="9407" xr:uid="{C20DDB02-2C78-4AFF-9068-EDF0032B71B3}"/>
    <cellStyle name="Normal 2 3 4 2 3 5 3 2" xfId="23097" xr:uid="{8EB9A7DE-C200-4CBF-AE5F-C0E22EB12E03}"/>
    <cellStyle name="Normal 2 3 4 2 3 5 3 2 2" xfId="36789" xr:uid="{7AB9324E-B91D-4C5B-B8AC-7A08F8764467}"/>
    <cellStyle name="Normal 2 3 4 2 3 5 3 2 3" xfId="51673" xr:uid="{6DCF5698-8D32-4CD8-B144-8D14E991F597}"/>
    <cellStyle name="Normal 2 3 4 2 3 5 3 3" xfId="16253" xr:uid="{835DFDCF-11CC-4855-97F5-0C2B71F39558}"/>
    <cellStyle name="Normal 2 3 4 2 3 5 3 4" xfId="29943" xr:uid="{C6AD2446-8EE5-44AA-85F8-90C39A5499B1}"/>
    <cellStyle name="Normal 2 3 4 2 3 5 3 5" xfId="44827" xr:uid="{846343CD-35CD-419A-A1F6-D36978D74C06}"/>
    <cellStyle name="Normal 2 3 4 2 3 5 4" xfId="19675" xr:uid="{1DA2F9F6-8B6B-4635-99AA-2368161EB767}"/>
    <cellStyle name="Normal 2 3 4 2 3 5 4 2" xfId="33367" xr:uid="{A834A67F-A43C-4B94-BE6F-563137346304}"/>
    <cellStyle name="Normal 2 3 4 2 3 5 4 3" xfId="48251" xr:uid="{8E32B360-27E4-4A7A-913F-35E03137E8B7}"/>
    <cellStyle name="Normal 2 3 4 2 3 5 5" xfId="12831" xr:uid="{A601A215-5EB7-440F-A23A-DF49504EA448}"/>
    <cellStyle name="Normal 2 3 4 2 3 5 6" xfId="26521" xr:uid="{6949D21C-1ABA-4DBC-989D-4984F65878BF}"/>
    <cellStyle name="Normal 2 3 4 2 3 5 7" xfId="41405" xr:uid="{35E7E295-DED2-4E12-A757-394A67F168CB}"/>
    <cellStyle name="Normal 2 3 4 2 3 6" xfId="5985" xr:uid="{E57E7A6D-1052-4B43-B2C6-046155AEBBB5}"/>
    <cellStyle name="Normal 2 3 4 2 3 6 2" xfId="7698" xr:uid="{17ACE8D5-188A-4C53-A77E-D2CB146A5C43}"/>
    <cellStyle name="Normal 2 3 4 2 3 6 2 2" xfId="11120" xr:uid="{2ED3BC75-CF40-483A-8CE2-2F5C2CAACA2D}"/>
    <cellStyle name="Normal 2 3 4 2 3 6 2 2 2" xfId="24810" xr:uid="{FE72D251-50DB-4FBC-8713-A743B5A36DAA}"/>
    <cellStyle name="Normal 2 3 4 2 3 6 2 2 2 2" xfId="38502" xr:uid="{39B537E9-4669-487E-B014-FD8208666056}"/>
    <cellStyle name="Normal 2 3 4 2 3 6 2 2 2 3" xfId="53386" xr:uid="{0F603D23-ACD7-4F5F-8516-3F64E2871A37}"/>
    <cellStyle name="Normal 2 3 4 2 3 6 2 2 3" xfId="17966" xr:uid="{E5F9A20C-EEE9-458B-9E2D-98D803565DC7}"/>
    <cellStyle name="Normal 2 3 4 2 3 6 2 2 4" xfId="31656" xr:uid="{D9194D0F-823A-4951-87D7-F4190407A855}"/>
    <cellStyle name="Normal 2 3 4 2 3 6 2 2 5" xfId="46540" xr:uid="{A2FA8017-D7DB-4C04-BC37-88C1C3863FF8}"/>
    <cellStyle name="Normal 2 3 4 2 3 6 2 3" xfId="21388" xr:uid="{9DD8C118-D7F1-46C9-B3F5-35502688F43D}"/>
    <cellStyle name="Normal 2 3 4 2 3 6 2 3 2" xfId="35080" xr:uid="{1031DC65-3CAC-495E-8330-0EF460D3E920}"/>
    <cellStyle name="Normal 2 3 4 2 3 6 2 3 3" xfId="49964" xr:uid="{ACD156B8-BB81-4ED0-B360-1D177A23B2DC}"/>
    <cellStyle name="Normal 2 3 4 2 3 6 2 4" xfId="14544" xr:uid="{D17BF1F8-184B-45A2-9CD2-645EC768B0F2}"/>
    <cellStyle name="Normal 2 3 4 2 3 6 2 5" xfId="28234" xr:uid="{9B90435F-8D96-4F47-8D04-003DFE405264}"/>
    <cellStyle name="Normal 2 3 4 2 3 6 2 6" xfId="43118" xr:uid="{B3F39C7A-A829-4D8D-8C81-6B1731E79052}"/>
    <cellStyle name="Normal 2 3 4 2 3 6 3" xfId="9408" xr:uid="{53FB61E8-50C7-4229-ACF5-0B3D4239D931}"/>
    <cellStyle name="Normal 2 3 4 2 3 6 3 2" xfId="23098" xr:uid="{3F432E93-0565-4B01-9930-B6717EB0D637}"/>
    <cellStyle name="Normal 2 3 4 2 3 6 3 2 2" xfId="36790" xr:uid="{35D4A57E-B4A2-46E2-8A84-A481B5D3B648}"/>
    <cellStyle name="Normal 2 3 4 2 3 6 3 2 3" xfId="51674" xr:uid="{335351D5-F8BD-4AFE-9A7E-84EF17FBFF3A}"/>
    <cellStyle name="Normal 2 3 4 2 3 6 3 3" xfId="16254" xr:uid="{6C90B956-9155-42BA-92A9-1F79F3668F3E}"/>
    <cellStyle name="Normal 2 3 4 2 3 6 3 4" xfId="29944" xr:uid="{2A40B563-BE40-4B49-AEF1-CED468FA9A8E}"/>
    <cellStyle name="Normal 2 3 4 2 3 6 3 5" xfId="44828" xr:uid="{0E09D61E-A354-489A-AC86-D7D67325F9FC}"/>
    <cellStyle name="Normal 2 3 4 2 3 6 4" xfId="19676" xr:uid="{2EDB611D-F4BE-449C-8D0B-E6603266E23D}"/>
    <cellStyle name="Normal 2 3 4 2 3 6 4 2" xfId="33368" xr:uid="{791F76BA-AEB3-4B86-8795-AE075CFBF235}"/>
    <cellStyle name="Normal 2 3 4 2 3 6 4 3" xfId="48252" xr:uid="{E72A9EF3-5B03-442A-932F-AE18CD3E4E5F}"/>
    <cellStyle name="Normal 2 3 4 2 3 6 5" xfId="12832" xr:uid="{A52520BA-CAFD-4F01-95CC-6F1C7E8F84CC}"/>
    <cellStyle name="Normal 2 3 4 2 3 6 6" xfId="26522" xr:uid="{29AF6477-FD4B-495B-ACCB-1146E8328977}"/>
    <cellStyle name="Normal 2 3 4 2 3 6 7" xfId="41406" xr:uid="{27165AFF-18F3-46D5-80C6-950698D57146}"/>
    <cellStyle name="Normal 2 3 4 2 3 7" xfId="7684" xr:uid="{887761EB-481D-4FB7-90EE-C10353F3810B}"/>
    <cellStyle name="Normal 2 3 4 2 3 7 2" xfId="11106" xr:uid="{A71D9AE7-E036-4D56-896C-DAA6F3B91244}"/>
    <cellStyle name="Normal 2 3 4 2 3 7 2 2" xfId="24796" xr:uid="{7AB6A3EE-43B3-4890-97BC-E7BA99F8409F}"/>
    <cellStyle name="Normal 2 3 4 2 3 7 2 2 2" xfId="38488" xr:uid="{10C1224E-FD16-4119-9C66-EEE45C440B89}"/>
    <cellStyle name="Normal 2 3 4 2 3 7 2 2 3" xfId="53372" xr:uid="{16F865A1-313C-42FA-A708-1F19F0B90172}"/>
    <cellStyle name="Normal 2 3 4 2 3 7 2 3" xfId="17952" xr:uid="{508E11F4-F048-4B3E-9CA8-2B5A9D267FA7}"/>
    <cellStyle name="Normal 2 3 4 2 3 7 2 4" xfId="31642" xr:uid="{9612FAC0-FADE-4213-80F1-47AF8C5F34E1}"/>
    <cellStyle name="Normal 2 3 4 2 3 7 2 5" xfId="46526" xr:uid="{B240C056-E7AF-4970-A643-D0BAC0F73E4E}"/>
    <cellStyle name="Normal 2 3 4 2 3 7 3" xfId="21374" xr:uid="{DECD380D-B19D-4F2B-9105-6CD80068E688}"/>
    <cellStyle name="Normal 2 3 4 2 3 7 3 2" xfId="35066" xr:uid="{1C26E8E6-3C81-4261-9441-9A859EC59C32}"/>
    <cellStyle name="Normal 2 3 4 2 3 7 3 3" xfId="49950" xr:uid="{72A580AC-9F6A-4930-9061-EFF7F8DB2DFA}"/>
    <cellStyle name="Normal 2 3 4 2 3 7 4" xfId="14530" xr:uid="{26EA35F6-640B-417F-BC04-2F1B826C5965}"/>
    <cellStyle name="Normal 2 3 4 2 3 7 5" xfId="28220" xr:uid="{E5F63C55-B2BB-4B83-9582-23AC9BDAF7DC}"/>
    <cellStyle name="Normal 2 3 4 2 3 7 6" xfId="43104" xr:uid="{E878EEC3-52F7-402A-90F7-DDC47D139DDE}"/>
    <cellStyle name="Normal 2 3 4 2 3 8" xfId="9394" xr:uid="{F8C22B96-5264-4AA8-A74C-C5BC191E9052}"/>
    <cellStyle name="Normal 2 3 4 2 3 8 2" xfId="23084" xr:uid="{3237D82B-DD35-4C36-84C6-A6ED2C8AE155}"/>
    <cellStyle name="Normal 2 3 4 2 3 8 2 2" xfId="36776" xr:uid="{83F43061-DAC4-4D00-A813-E24C8932504C}"/>
    <cellStyle name="Normal 2 3 4 2 3 8 2 3" xfId="51660" xr:uid="{F8406317-332F-45A4-986C-01631FA3A2E4}"/>
    <cellStyle name="Normal 2 3 4 2 3 8 3" xfId="16240" xr:uid="{52314B33-E95C-44C2-AF9A-9825F6D6AA28}"/>
    <cellStyle name="Normal 2 3 4 2 3 8 4" xfId="29930" xr:uid="{E31DFD46-E979-4602-827B-1627B96F607A}"/>
    <cellStyle name="Normal 2 3 4 2 3 8 5" xfId="44814" xr:uid="{7BFEE539-2DA8-4BFD-91B5-C53CB9511B72}"/>
    <cellStyle name="Normal 2 3 4 2 3 9" xfId="19662" xr:uid="{93D011E5-1E78-4ACB-A353-A5B56C7D8BF0}"/>
    <cellStyle name="Normal 2 3 4 2 3 9 2" xfId="33354" xr:uid="{4D9A97FA-B54C-4873-84E5-6130F67BE736}"/>
    <cellStyle name="Normal 2 3 4 2 3 9 3" xfId="48238" xr:uid="{EE74AC0A-C3FA-428B-B9B2-4E6516CE9826}"/>
    <cellStyle name="Normal 2 3 4 2 4" xfId="5986" xr:uid="{810831EF-BB7B-453E-9BFD-EACA79F7C4FA}"/>
    <cellStyle name="Normal 2 3 4 2 4 10" xfId="12833" xr:uid="{0B74C086-B075-41E7-B2D0-998B6007D9CC}"/>
    <cellStyle name="Normal 2 3 4 2 4 11" xfId="26523" xr:uid="{F78FDAF9-8EC3-4B40-B081-C8453935D236}"/>
    <cellStyle name="Normal 2 3 4 2 4 12" xfId="41407" xr:uid="{0DAA5C22-5935-4A11-8824-D4A9BDC7B865}"/>
    <cellStyle name="Normal 2 3 4 2 4 2" xfId="5987" xr:uid="{47555117-997F-48CA-B6F7-FE0A7360EECB}"/>
    <cellStyle name="Normal 2 3 4 2 4 2 10" xfId="41408" xr:uid="{DF48E645-D0DF-4B73-BA77-7B48FCBF8922}"/>
    <cellStyle name="Normal 2 3 4 2 4 2 2" xfId="5988" xr:uid="{F8872892-44CE-462E-B97F-817289F181E3}"/>
    <cellStyle name="Normal 2 3 4 2 4 2 2 2" xfId="5989" xr:uid="{B3A31084-78A7-48F8-85EF-214D4B527ABB}"/>
    <cellStyle name="Normal 2 3 4 2 4 2 2 2 2" xfId="7702" xr:uid="{2DC7722C-024F-40FC-8EF1-4EE233EE9BF3}"/>
    <cellStyle name="Normal 2 3 4 2 4 2 2 2 2 2" xfId="11124" xr:uid="{956C9BC4-00D4-42B1-8E5D-3AF045B3A2C5}"/>
    <cellStyle name="Normal 2 3 4 2 4 2 2 2 2 2 2" xfId="24814" xr:uid="{639A57EC-3D25-47F3-A432-3C3271C7DA7F}"/>
    <cellStyle name="Normal 2 3 4 2 4 2 2 2 2 2 2 2" xfId="38506" xr:uid="{CB8BE98F-E3B8-4114-AC8E-432ED1E45D02}"/>
    <cellStyle name="Normal 2 3 4 2 4 2 2 2 2 2 2 3" xfId="53390" xr:uid="{DD73440D-282B-42F1-A37F-E90DE32C1887}"/>
    <cellStyle name="Normal 2 3 4 2 4 2 2 2 2 2 3" xfId="17970" xr:uid="{55AAF753-891B-4007-A058-B63E0E24F5CA}"/>
    <cellStyle name="Normal 2 3 4 2 4 2 2 2 2 2 4" xfId="31660" xr:uid="{76DCB368-6654-476C-9016-1022FA3EF661}"/>
    <cellStyle name="Normal 2 3 4 2 4 2 2 2 2 2 5" xfId="46544" xr:uid="{57C850C7-AB62-4B6D-B406-2C66E8F18197}"/>
    <cellStyle name="Normal 2 3 4 2 4 2 2 2 2 3" xfId="21392" xr:uid="{40D58A1D-E8D7-468C-8324-E04F24C4DAFF}"/>
    <cellStyle name="Normal 2 3 4 2 4 2 2 2 2 3 2" xfId="35084" xr:uid="{015CE63E-CED5-49CA-A636-860FD6FD4154}"/>
    <cellStyle name="Normal 2 3 4 2 4 2 2 2 2 3 3" xfId="49968" xr:uid="{B0E0BADB-7435-4E14-B9B5-6D0FEF82CE03}"/>
    <cellStyle name="Normal 2 3 4 2 4 2 2 2 2 4" xfId="14548" xr:uid="{BF57EA7B-BD1E-4416-ADFE-631D40EFA89B}"/>
    <cellStyle name="Normal 2 3 4 2 4 2 2 2 2 5" xfId="28238" xr:uid="{959B3328-6E4A-41C1-A1FA-C3B4005C5FC0}"/>
    <cellStyle name="Normal 2 3 4 2 4 2 2 2 2 6" xfId="43122" xr:uid="{E27F7AD6-4286-4B4E-A578-F7068DADD98E}"/>
    <cellStyle name="Normal 2 3 4 2 4 2 2 2 3" xfId="9412" xr:uid="{057C0F92-E6C1-4AD9-BEB4-C700BA3FBE53}"/>
    <cellStyle name="Normal 2 3 4 2 4 2 2 2 3 2" xfId="23102" xr:uid="{5905CDDC-4D55-4FEE-832B-675314CD7DD0}"/>
    <cellStyle name="Normal 2 3 4 2 4 2 2 2 3 2 2" xfId="36794" xr:uid="{230D08A7-BF7D-439A-9A67-233322ADC549}"/>
    <cellStyle name="Normal 2 3 4 2 4 2 2 2 3 2 3" xfId="51678" xr:uid="{4031305B-E603-42D8-8CF5-93C523FC8E9C}"/>
    <cellStyle name="Normal 2 3 4 2 4 2 2 2 3 3" xfId="16258" xr:uid="{05EADD9F-B210-4739-9809-4B7519D34DC4}"/>
    <cellStyle name="Normal 2 3 4 2 4 2 2 2 3 4" xfId="29948" xr:uid="{6D79020D-2773-4F2B-AD74-6969B362F748}"/>
    <cellStyle name="Normal 2 3 4 2 4 2 2 2 3 5" xfId="44832" xr:uid="{4155D763-BC86-4FEE-B60F-51A6D96B097E}"/>
    <cellStyle name="Normal 2 3 4 2 4 2 2 2 4" xfId="19680" xr:uid="{71051D3E-F3BA-4660-9AAD-BBE361C01B6D}"/>
    <cellStyle name="Normal 2 3 4 2 4 2 2 2 4 2" xfId="33372" xr:uid="{98BE66E0-B8E4-4EBE-A030-A3FD32B49CBE}"/>
    <cellStyle name="Normal 2 3 4 2 4 2 2 2 4 3" xfId="48256" xr:uid="{E7B622F1-237B-4039-8371-1E41BCFFEF80}"/>
    <cellStyle name="Normal 2 3 4 2 4 2 2 2 5" xfId="12836" xr:uid="{C8C4CB2E-4280-4658-A316-171A0CE9D3AF}"/>
    <cellStyle name="Normal 2 3 4 2 4 2 2 2 6" xfId="26526" xr:uid="{700E46E1-A30A-4CE7-86F6-5C86E1BF3172}"/>
    <cellStyle name="Normal 2 3 4 2 4 2 2 2 7" xfId="41410" xr:uid="{1DDAF1A5-0FBA-4CA5-A95B-F44855EA4C57}"/>
    <cellStyle name="Normal 2 3 4 2 4 2 2 3" xfId="7701" xr:uid="{68D48F74-3846-4B7D-8ED9-C7BDA0D5FD29}"/>
    <cellStyle name="Normal 2 3 4 2 4 2 2 3 2" xfId="11123" xr:uid="{67CAA674-02C5-4121-8FAF-00F8695225FE}"/>
    <cellStyle name="Normal 2 3 4 2 4 2 2 3 2 2" xfId="24813" xr:uid="{914E0635-734B-475F-9208-1F45600D32BD}"/>
    <cellStyle name="Normal 2 3 4 2 4 2 2 3 2 2 2" xfId="38505" xr:uid="{E4C43C0D-84B4-42D1-B0C6-0E8AF054E843}"/>
    <cellStyle name="Normal 2 3 4 2 4 2 2 3 2 2 3" xfId="53389" xr:uid="{60755080-4241-4AF5-A551-F76A9C6A4B1C}"/>
    <cellStyle name="Normal 2 3 4 2 4 2 2 3 2 3" xfId="17969" xr:uid="{0615262A-2EF0-42F9-B0B5-609B8650FD6E}"/>
    <cellStyle name="Normal 2 3 4 2 4 2 2 3 2 4" xfId="31659" xr:uid="{04F9FCA4-5BB4-49F5-AD84-AC2B65578C34}"/>
    <cellStyle name="Normal 2 3 4 2 4 2 2 3 2 5" xfId="46543" xr:uid="{ABCF6003-FCE2-4301-B34E-781E9A67FFB4}"/>
    <cellStyle name="Normal 2 3 4 2 4 2 2 3 3" xfId="21391" xr:uid="{98F02A95-09CA-4AE9-AD29-DBD4C0283632}"/>
    <cellStyle name="Normal 2 3 4 2 4 2 2 3 3 2" xfId="35083" xr:uid="{1225F16D-9071-4902-8A05-5EF2F3B83963}"/>
    <cellStyle name="Normal 2 3 4 2 4 2 2 3 3 3" xfId="49967" xr:uid="{3EAC25A9-4AEC-41BF-9DC8-1E9B01423859}"/>
    <cellStyle name="Normal 2 3 4 2 4 2 2 3 4" xfId="14547" xr:uid="{13DBA14B-E82D-4435-ADBA-8E2ABE2F7CF4}"/>
    <cellStyle name="Normal 2 3 4 2 4 2 2 3 5" xfId="28237" xr:uid="{F3F4F5B9-94EA-4F87-B066-3FEA56862DBE}"/>
    <cellStyle name="Normal 2 3 4 2 4 2 2 3 6" xfId="43121" xr:uid="{00E579B1-CEAB-43D2-A185-DABAE0043888}"/>
    <cellStyle name="Normal 2 3 4 2 4 2 2 4" xfId="9411" xr:uid="{3A94D89D-7B4A-4A4C-BD1B-62643ED49BFD}"/>
    <cellStyle name="Normal 2 3 4 2 4 2 2 4 2" xfId="23101" xr:uid="{B34C8188-0B82-4CFE-AF9B-BB93895CAEDD}"/>
    <cellStyle name="Normal 2 3 4 2 4 2 2 4 2 2" xfId="36793" xr:uid="{107456BE-30FB-473C-9345-2646D1340668}"/>
    <cellStyle name="Normal 2 3 4 2 4 2 2 4 2 3" xfId="51677" xr:uid="{4493A65D-3A92-4C1C-A752-A8754951C5E7}"/>
    <cellStyle name="Normal 2 3 4 2 4 2 2 4 3" xfId="16257" xr:uid="{A91EFF7E-0181-48BA-B64D-2CA99B5EE341}"/>
    <cellStyle name="Normal 2 3 4 2 4 2 2 4 4" xfId="29947" xr:uid="{79D1E3B3-224A-477B-84B3-C4F308E029D7}"/>
    <cellStyle name="Normal 2 3 4 2 4 2 2 4 5" xfId="44831" xr:uid="{5BED8BD4-0C53-453A-A5FF-313CE0F655CC}"/>
    <cellStyle name="Normal 2 3 4 2 4 2 2 5" xfId="19679" xr:uid="{BE2D0C8B-339C-4A60-A744-22A10C5AAED3}"/>
    <cellStyle name="Normal 2 3 4 2 4 2 2 5 2" xfId="33371" xr:uid="{EC53C85F-D659-4AEC-932B-00F1F8FABB02}"/>
    <cellStyle name="Normal 2 3 4 2 4 2 2 5 3" xfId="48255" xr:uid="{1030EDF5-DA32-48EA-A972-4D8E2A18AC3C}"/>
    <cellStyle name="Normal 2 3 4 2 4 2 2 6" xfId="12835" xr:uid="{9EED94CA-7FB9-4A33-BEE2-4EF17FD6BF0B}"/>
    <cellStyle name="Normal 2 3 4 2 4 2 2 7" xfId="26525" xr:uid="{03F9F227-D09D-4693-84C4-49483A62A7DD}"/>
    <cellStyle name="Normal 2 3 4 2 4 2 2 8" xfId="41409" xr:uid="{86C87C5C-6166-495C-ACDC-D8479E7C987C}"/>
    <cellStyle name="Normal 2 3 4 2 4 2 3" xfId="5990" xr:uid="{08C5245F-F79E-4C75-8C40-20296D9D05DC}"/>
    <cellStyle name="Normal 2 3 4 2 4 2 3 2" xfId="7703" xr:uid="{89D4A12C-55DB-4F17-9081-6579DAFE5396}"/>
    <cellStyle name="Normal 2 3 4 2 4 2 3 2 2" xfId="11125" xr:uid="{98E587F4-A2C3-44A2-A1B8-8CBB656F7E7F}"/>
    <cellStyle name="Normal 2 3 4 2 4 2 3 2 2 2" xfId="24815" xr:uid="{C5951F5C-A140-4127-B890-41FBAA040E05}"/>
    <cellStyle name="Normal 2 3 4 2 4 2 3 2 2 2 2" xfId="38507" xr:uid="{B618BA02-A2F6-4F74-B8BF-D3EA89501C78}"/>
    <cellStyle name="Normal 2 3 4 2 4 2 3 2 2 2 3" xfId="53391" xr:uid="{2E568D7F-CD59-441A-8781-58FDE541B981}"/>
    <cellStyle name="Normal 2 3 4 2 4 2 3 2 2 3" xfId="17971" xr:uid="{59042650-73D3-4ECF-8860-E669C42A6598}"/>
    <cellStyle name="Normal 2 3 4 2 4 2 3 2 2 4" xfId="31661" xr:uid="{19D78330-0411-4909-9832-C860A0263FE6}"/>
    <cellStyle name="Normal 2 3 4 2 4 2 3 2 2 5" xfId="46545" xr:uid="{0E508242-3142-491E-BFED-B1F67B761232}"/>
    <cellStyle name="Normal 2 3 4 2 4 2 3 2 3" xfId="21393" xr:uid="{78C4C058-6BD4-4D43-94DB-418BCACDDD21}"/>
    <cellStyle name="Normal 2 3 4 2 4 2 3 2 3 2" xfId="35085" xr:uid="{31919622-143B-4BA4-A7DC-65A300A9E357}"/>
    <cellStyle name="Normal 2 3 4 2 4 2 3 2 3 3" xfId="49969" xr:uid="{B0ECDAD5-B8BA-4AD9-B709-541F5D698DA9}"/>
    <cellStyle name="Normal 2 3 4 2 4 2 3 2 4" xfId="14549" xr:uid="{BADC0329-7E90-4A01-887B-1BE1199ED25D}"/>
    <cellStyle name="Normal 2 3 4 2 4 2 3 2 5" xfId="28239" xr:uid="{CEF1107B-F03D-488E-B54C-44022DED0AE9}"/>
    <cellStyle name="Normal 2 3 4 2 4 2 3 2 6" xfId="43123" xr:uid="{97F8F38E-2A74-4AFE-9E76-DC7E6D28F97D}"/>
    <cellStyle name="Normal 2 3 4 2 4 2 3 3" xfId="9413" xr:uid="{A6EBD353-B536-4EC8-83C9-79CA98D81924}"/>
    <cellStyle name="Normal 2 3 4 2 4 2 3 3 2" xfId="23103" xr:uid="{1EE577E1-DC06-4B3C-8713-C09D14B6272B}"/>
    <cellStyle name="Normal 2 3 4 2 4 2 3 3 2 2" xfId="36795" xr:uid="{3AB8879A-3E72-49F9-98EA-8EBC5312A2A7}"/>
    <cellStyle name="Normal 2 3 4 2 4 2 3 3 2 3" xfId="51679" xr:uid="{D4D9A105-84F5-47E3-AFB0-7E344B9F7E47}"/>
    <cellStyle name="Normal 2 3 4 2 4 2 3 3 3" xfId="16259" xr:uid="{DD342B26-7E76-47DF-9D09-9C3A0C882ED9}"/>
    <cellStyle name="Normal 2 3 4 2 4 2 3 3 4" xfId="29949" xr:uid="{064D4738-312A-4AF0-953D-4152E580BD18}"/>
    <cellStyle name="Normal 2 3 4 2 4 2 3 3 5" xfId="44833" xr:uid="{1A634F3C-159D-4EFE-BD90-0814617EE630}"/>
    <cellStyle name="Normal 2 3 4 2 4 2 3 4" xfId="19681" xr:uid="{44C8426C-DB2D-454B-ADB7-797590C3DCFA}"/>
    <cellStyle name="Normal 2 3 4 2 4 2 3 4 2" xfId="33373" xr:uid="{68815CD4-AAB2-48AB-BF34-253E98EA03DF}"/>
    <cellStyle name="Normal 2 3 4 2 4 2 3 4 3" xfId="48257" xr:uid="{3245A48A-BBDB-44CE-BFE2-EB400FE48555}"/>
    <cellStyle name="Normal 2 3 4 2 4 2 3 5" xfId="12837" xr:uid="{CE7C4384-623D-4CE7-B9CB-2458CE813141}"/>
    <cellStyle name="Normal 2 3 4 2 4 2 3 6" xfId="26527" xr:uid="{6F6BFE7E-6156-4E58-942D-D0B0D43E56EE}"/>
    <cellStyle name="Normal 2 3 4 2 4 2 3 7" xfId="41411" xr:uid="{1BA4C3AC-FCE4-4730-9021-C2C053A56793}"/>
    <cellStyle name="Normal 2 3 4 2 4 2 4" xfId="5991" xr:uid="{67F967FA-F680-4A59-A459-AAAC4722D632}"/>
    <cellStyle name="Normal 2 3 4 2 4 2 4 2" xfId="7704" xr:uid="{DC16A1BF-5AF2-49DE-BB2C-95D412825C19}"/>
    <cellStyle name="Normal 2 3 4 2 4 2 4 2 2" xfId="11126" xr:uid="{6121B3C6-BA45-4288-BB87-05F4EF1A16C6}"/>
    <cellStyle name="Normal 2 3 4 2 4 2 4 2 2 2" xfId="24816" xr:uid="{A0DC23AF-BF47-4037-89CF-A01EA9D9D276}"/>
    <cellStyle name="Normal 2 3 4 2 4 2 4 2 2 2 2" xfId="38508" xr:uid="{0ACF9841-2D04-48D3-A664-6726F9B3CE8E}"/>
    <cellStyle name="Normal 2 3 4 2 4 2 4 2 2 2 3" xfId="53392" xr:uid="{FB4EE3BA-8933-4AF9-A384-84552170978A}"/>
    <cellStyle name="Normal 2 3 4 2 4 2 4 2 2 3" xfId="17972" xr:uid="{CD6ED7B4-B206-48D7-97F6-30B7C22D3123}"/>
    <cellStyle name="Normal 2 3 4 2 4 2 4 2 2 4" xfId="31662" xr:uid="{2DCC30B9-163F-41D4-B584-4322A716AF3B}"/>
    <cellStyle name="Normal 2 3 4 2 4 2 4 2 2 5" xfId="46546" xr:uid="{F7FE05A6-9A12-45DC-8DF0-28A7EC3F3DA8}"/>
    <cellStyle name="Normal 2 3 4 2 4 2 4 2 3" xfId="21394" xr:uid="{C5FE6FE7-6C91-489D-B50E-EB03568A0EB7}"/>
    <cellStyle name="Normal 2 3 4 2 4 2 4 2 3 2" xfId="35086" xr:uid="{FDB179A1-E03A-4C15-A9BB-657D7B4A2EBA}"/>
    <cellStyle name="Normal 2 3 4 2 4 2 4 2 3 3" xfId="49970" xr:uid="{2385AB5A-FA9B-4224-81FD-518FF52EDA14}"/>
    <cellStyle name="Normal 2 3 4 2 4 2 4 2 4" xfId="14550" xr:uid="{EA05CF10-124F-4D8E-A33F-F639A5D99C6F}"/>
    <cellStyle name="Normal 2 3 4 2 4 2 4 2 5" xfId="28240" xr:uid="{542AF235-2A14-4A92-902F-D3332D8825DF}"/>
    <cellStyle name="Normal 2 3 4 2 4 2 4 2 6" xfId="43124" xr:uid="{520632D3-81E6-49FF-B4F1-DC65CF28CE66}"/>
    <cellStyle name="Normal 2 3 4 2 4 2 4 3" xfId="9414" xr:uid="{365750D0-990F-4DAF-B72E-52FDB75B825B}"/>
    <cellStyle name="Normal 2 3 4 2 4 2 4 3 2" xfId="23104" xr:uid="{2353DD88-46EE-42F9-98E4-66663B12EE50}"/>
    <cellStyle name="Normal 2 3 4 2 4 2 4 3 2 2" xfId="36796" xr:uid="{F5761CD3-88CA-4419-8037-9DBB10EA7B3D}"/>
    <cellStyle name="Normal 2 3 4 2 4 2 4 3 2 3" xfId="51680" xr:uid="{B2F23A9B-BE47-4035-82DF-632CDA93CB27}"/>
    <cellStyle name="Normal 2 3 4 2 4 2 4 3 3" xfId="16260" xr:uid="{A3F4742F-743C-40A2-A363-9389B6ADC50D}"/>
    <cellStyle name="Normal 2 3 4 2 4 2 4 3 4" xfId="29950" xr:uid="{BA389D93-13D1-4EC7-AC6E-38B02E928B7D}"/>
    <cellStyle name="Normal 2 3 4 2 4 2 4 3 5" xfId="44834" xr:uid="{BBA8E236-26C7-42F8-A513-3E563F0DE16A}"/>
    <cellStyle name="Normal 2 3 4 2 4 2 4 4" xfId="19682" xr:uid="{3E0B806A-5DD5-496D-8373-7492A017BCF3}"/>
    <cellStyle name="Normal 2 3 4 2 4 2 4 4 2" xfId="33374" xr:uid="{6CC5BDDD-EE27-4621-8086-EBF4E60BEE52}"/>
    <cellStyle name="Normal 2 3 4 2 4 2 4 4 3" xfId="48258" xr:uid="{D438E24F-14A7-41F9-8413-EE6885DA3DAB}"/>
    <cellStyle name="Normal 2 3 4 2 4 2 4 5" xfId="12838" xr:uid="{BD8A6912-3238-4479-AFD2-296D6860CA8A}"/>
    <cellStyle name="Normal 2 3 4 2 4 2 4 6" xfId="26528" xr:uid="{5E253B13-693D-4642-9F89-8D40F80F5F65}"/>
    <cellStyle name="Normal 2 3 4 2 4 2 4 7" xfId="41412" xr:uid="{FD126377-4477-4CEA-9DE0-8621ACDFB719}"/>
    <cellStyle name="Normal 2 3 4 2 4 2 5" xfId="7700" xr:uid="{AAACD047-6557-498B-B379-A66E2A34E8B4}"/>
    <cellStyle name="Normal 2 3 4 2 4 2 5 2" xfId="11122" xr:uid="{77F56449-9AB4-434C-8961-85D1B2D9331F}"/>
    <cellStyle name="Normal 2 3 4 2 4 2 5 2 2" xfId="24812" xr:uid="{729E777B-A6D9-4215-A625-D164CB01EB6C}"/>
    <cellStyle name="Normal 2 3 4 2 4 2 5 2 2 2" xfId="38504" xr:uid="{98E029CF-E25E-460D-BDF2-FB1B5C6C67E9}"/>
    <cellStyle name="Normal 2 3 4 2 4 2 5 2 2 3" xfId="53388" xr:uid="{3FE692A0-F54C-42EA-A189-396F8A0C644E}"/>
    <cellStyle name="Normal 2 3 4 2 4 2 5 2 3" xfId="17968" xr:uid="{4CF803EF-4345-4241-BC64-88E527E4689F}"/>
    <cellStyle name="Normal 2 3 4 2 4 2 5 2 4" xfId="31658" xr:uid="{7BEF159A-9F19-4F95-B12B-22BA3372D198}"/>
    <cellStyle name="Normal 2 3 4 2 4 2 5 2 5" xfId="46542" xr:uid="{71B484EB-42EB-4220-B26E-7C403A1B0D69}"/>
    <cellStyle name="Normal 2 3 4 2 4 2 5 3" xfId="21390" xr:uid="{BEE69B5B-8E79-4DAA-9CAF-183A5F8220EF}"/>
    <cellStyle name="Normal 2 3 4 2 4 2 5 3 2" xfId="35082" xr:uid="{2DEB8591-4CD8-4C3F-B283-DD782D7AABB1}"/>
    <cellStyle name="Normal 2 3 4 2 4 2 5 3 3" xfId="49966" xr:uid="{6BE28202-FE7C-40DE-B6C4-2F219D0C2A7E}"/>
    <cellStyle name="Normal 2 3 4 2 4 2 5 4" xfId="14546" xr:uid="{A9B1B386-1F0F-4EFB-85C4-EFCFE65E2602}"/>
    <cellStyle name="Normal 2 3 4 2 4 2 5 5" xfId="28236" xr:uid="{C4E8A426-A395-46C8-A381-B4E1DEAC0D0F}"/>
    <cellStyle name="Normal 2 3 4 2 4 2 5 6" xfId="43120" xr:uid="{90067652-B487-4FFD-9A45-72249BC6EDDE}"/>
    <cellStyle name="Normal 2 3 4 2 4 2 6" xfId="9410" xr:uid="{F8478580-D901-43A9-859A-0CB38A79CA1E}"/>
    <cellStyle name="Normal 2 3 4 2 4 2 6 2" xfId="23100" xr:uid="{481B380E-A8DD-4D5E-A654-5EF96A2B825D}"/>
    <cellStyle name="Normal 2 3 4 2 4 2 6 2 2" xfId="36792" xr:uid="{AAE90EA3-968E-475C-9E33-C724A3E55A4E}"/>
    <cellStyle name="Normal 2 3 4 2 4 2 6 2 3" xfId="51676" xr:uid="{FC033F6C-A2F7-45BE-AD76-415CC4F59DF6}"/>
    <cellStyle name="Normal 2 3 4 2 4 2 6 3" xfId="16256" xr:uid="{B977956E-D888-41DD-9725-085DA12F0E6A}"/>
    <cellStyle name="Normal 2 3 4 2 4 2 6 4" xfId="29946" xr:uid="{B3CE36AB-D358-41F7-938E-CB0073EA32EF}"/>
    <cellStyle name="Normal 2 3 4 2 4 2 6 5" xfId="44830" xr:uid="{447892F9-8CED-454E-BED4-2B0DC4CD14CD}"/>
    <cellStyle name="Normal 2 3 4 2 4 2 7" xfId="19678" xr:uid="{68661E1B-9F10-41CE-8567-A3B1209952B2}"/>
    <cellStyle name="Normal 2 3 4 2 4 2 7 2" xfId="33370" xr:uid="{137545AA-374A-4224-BC14-7196EF846EB1}"/>
    <cellStyle name="Normal 2 3 4 2 4 2 7 3" xfId="48254" xr:uid="{AECCF0E8-CD7A-4EFB-9CDA-02BA8C4A67D4}"/>
    <cellStyle name="Normal 2 3 4 2 4 2 8" xfId="12834" xr:uid="{50523B55-646A-4192-8DFB-AB3B42537EF2}"/>
    <cellStyle name="Normal 2 3 4 2 4 2 9" xfId="26524" xr:uid="{E5123A16-FAF5-4A42-9C33-1055F1A724BA}"/>
    <cellStyle name="Normal 2 3 4 2 4 3" xfId="5992" xr:uid="{AD3B3EAA-5F9E-4402-909C-B2C46A26CF33}"/>
    <cellStyle name="Normal 2 3 4 2 4 3 10" xfId="41413" xr:uid="{6E76943A-40E1-441A-AAB4-48C5760AFE00}"/>
    <cellStyle name="Normal 2 3 4 2 4 3 2" xfId="5993" xr:uid="{6F9E248A-9031-4EEB-B94C-996234394663}"/>
    <cellStyle name="Normal 2 3 4 2 4 3 2 2" xfId="5994" xr:uid="{7FF6100A-B329-4488-8278-D5FF79510A19}"/>
    <cellStyle name="Normal 2 3 4 2 4 3 2 2 2" xfId="7707" xr:uid="{98C51E3A-7554-440F-A101-29FFA0155284}"/>
    <cellStyle name="Normal 2 3 4 2 4 3 2 2 2 2" xfId="11129" xr:uid="{1E7883C7-FAC8-4C57-A697-68162FFA587A}"/>
    <cellStyle name="Normal 2 3 4 2 4 3 2 2 2 2 2" xfId="24819" xr:uid="{89CDA735-2974-401A-BA92-4507FAD8CE87}"/>
    <cellStyle name="Normal 2 3 4 2 4 3 2 2 2 2 2 2" xfId="38511" xr:uid="{E38BD0C9-753D-429F-987B-65651765FEF6}"/>
    <cellStyle name="Normal 2 3 4 2 4 3 2 2 2 2 2 3" xfId="53395" xr:uid="{3339C506-1BFB-4B64-980C-A17660A78F9D}"/>
    <cellStyle name="Normal 2 3 4 2 4 3 2 2 2 2 3" xfId="17975" xr:uid="{0630EBEF-9A27-4CF8-9FA7-483694E6DC70}"/>
    <cellStyle name="Normal 2 3 4 2 4 3 2 2 2 2 4" xfId="31665" xr:uid="{B521337E-B628-4A4C-8650-4F6B6FF045BE}"/>
    <cellStyle name="Normal 2 3 4 2 4 3 2 2 2 2 5" xfId="46549" xr:uid="{A00073C2-1CD1-4564-A551-04CBE27EFE05}"/>
    <cellStyle name="Normal 2 3 4 2 4 3 2 2 2 3" xfId="21397" xr:uid="{54C18ADB-1319-416F-880C-9105812B3ABF}"/>
    <cellStyle name="Normal 2 3 4 2 4 3 2 2 2 3 2" xfId="35089" xr:uid="{B4A6C6B9-9442-4FFF-86E4-709E53CCB990}"/>
    <cellStyle name="Normal 2 3 4 2 4 3 2 2 2 3 3" xfId="49973" xr:uid="{FDD0E2D0-3F2A-4929-9FBF-DE67BAA3E027}"/>
    <cellStyle name="Normal 2 3 4 2 4 3 2 2 2 4" xfId="14553" xr:uid="{4895504D-92F2-4C6A-80D4-7DE39C3EA6D3}"/>
    <cellStyle name="Normal 2 3 4 2 4 3 2 2 2 5" xfId="28243" xr:uid="{F31FDF26-A489-431B-9A3D-52A131C86673}"/>
    <cellStyle name="Normal 2 3 4 2 4 3 2 2 2 6" xfId="43127" xr:uid="{0B9077AE-0C5C-453C-837E-2FC23586C833}"/>
    <cellStyle name="Normal 2 3 4 2 4 3 2 2 3" xfId="9417" xr:uid="{02A643F1-94EF-4B9A-88EC-7ECB41C24026}"/>
    <cellStyle name="Normal 2 3 4 2 4 3 2 2 3 2" xfId="23107" xr:uid="{7716D7B6-9546-4134-BD0F-E95E380DEED0}"/>
    <cellStyle name="Normal 2 3 4 2 4 3 2 2 3 2 2" xfId="36799" xr:uid="{AB9C3027-2163-4CA6-B257-AFF0D1C799F3}"/>
    <cellStyle name="Normal 2 3 4 2 4 3 2 2 3 2 3" xfId="51683" xr:uid="{AFF195DE-E087-42D1-9CCB-F51761E524F3}"/>
    <cellStyle name="Normal 2 3 4 2 4 3 2 2 3 3" xfId="16263" xr:uid="{9CF5A361-5D40-4A12-AD7C-9CF9E7730F89}"/>
    <cellStyle name="Normal 2 3 4 2 4 3 2 2 3 4" xfId="29953" xr:uid="{A60BF2B9-DF00-4B67-9F4F-3D884A6E80AC}"/>
    <cellStyle name="Normal 2 3 4 2 4 3 2 2 3 5" xfId="44837" xr:uid="{BB1A7A4D-9ED1-415B-9900-54E415B48A4E}"/>
    <cellStyle name="Normal 2 3 4 2 4 3 2 2 4" xfId="19685" xr:uid="{358F7041-1D3E-4087-A4AD-5A4399CD03C6}"/>
    <cellStyle name="Normal 2 3 4 2 4 3 2 2 4 2" xfId="33377" xr:uid="{9D645C1C-DE85-449A-B12B-AAEDC4DA34AA}"/>
    <cellStyle name="Normal 2 3 4 2 4 3 2 2 4 3" xfId="48261" xr:uid="{14DA3A6F-7B08-4061-9E9E-D3FADEB06133}"/>
    <cellStyle name="Normal 2 3 4 2 4 3 2 2 5" xfId="12841" xr:uid="{BC23BCCC-2165-4263-B656-D8ADC14DBE9D}"/>
    <cellStyle name="Normal 2 3 4 2 4 3 2 2 6" xfId="26531" xr:uid="{45D1B0C7-0902-4F33-88A3-557C19F4655C}"/>
    <cellStyle name="Normal 2 3 4 2 4 3 2 2 7" xfId="41415" xr:uid="{CE5157B9-77E0-482A-A788-4CADC9CBA1E8}"/>
    <cellStyle name="Normal 2 3 4 2 4 3 2 3" xfId="7706" xr:uid="{91EC9B3B-5E0F-40CB-BEED-4C9A834BC98D}"/>
    <cellStyle name="Normal 2 3 4 2 4 3 2 3 2" xfId="11128" xr:uid="{EE87E936-3EE0-4FBB-BB45-2B6D65CF4E12}"/>
    <cellStyle name="Normal 2 3 4 2 4 3 2 3 2 2" xfId="24818" xr:uid="{A1252A36-238D-457B-B85C-EAFA815DA768}"/>
    <cellStyle name="Normal 2 3 4 2 4 3 2 3 2 2 2" xfId="38510" xr:uid="{06165FC6-420F-4018-AAC3-990DC34AF113}"/>
    <cellStyle name="Normal 2 3 4 2 4 3 2 3 2 2 3" xfId="53394" xr:uid="{EE50D24E-86AD-453E-989C-BA43BB59C028}"/>
    <cellStyle name="Normal 2 3 4 2 4 3 2 3 2 3" xfId="17974" xr:uid="{874A1811-73F6-47FB-926D-3F34FBE7532E}"/>
    <cellStyle name="Normal 2 3 4 2 4 3 2 3 2 4" xfId="31664" xr:uid="{E0B32D1F-972C-4C7E-A6C8-68D3C22B2D12}"/>
    <cellStyle name="Normal 2 3 4 2 4 3 2 3 2 5" xfId="46548" xr:uid="{6858C427-2A3C-4E7B-B0D9-31844B1A1526}"/>
    <cellStyle name="Normal 2 3 4 2 4 3 2 3 3" xfId="21396" xr:uid="{B1E1A3E6-B15A-4374-93E0-82A554B81754}"/>
    <cellStyle name="Normal 2 3 4 2 4 3 2 3 3 2" xfId="35088" xr:uid="{2724E90A-7DBB-4435-8F94-27FC2CDBBB50}"/>
    <cellStyle name="Normal 2 3 4 2 4 3 2 3 3 3" xfId="49972" xr:uid="{7CF816C7-C45B-4788-82E2-A13C0E09D535}"/>
    <cellStyle name="Normal 2 3 4 2 4 3 2 3 4" xfId="14552" xr:uid="{EEF16392-D6B0-4E1A-A06D-5AFD97C968B7}"/>
    <cellStyle name="Normal 2 3 4 2 4 3 2 3 5" xfId="28242" xr:uid="{76A9F258-45AF-4BFF-82C3-4EAE01C90013}"/>
    <cellStyle name="Normal 2 3 4 2 4 3 2 3 6" xfId="43126" xr:uid="{AC1AC562-45E1-4569-90E2-11A2618B947D}"/>
    <cellStyle name="Normal 2 3 4 2 4 3 2 4" xfId="9416" xr:uid="{529D668A-82A1-46DE-9A4F-A49E982B0DE6}"/>
    <cellStyle name="Normal 2 3 4 2 4 3 2 4 2" xfId="23106" xr:uid="{7DF8017D-22BB-4878-A9CF-CEA66AB880BF}"/>
    <cellStyle name="Normal 2 3 4 2 4 3 2 4 2 2" xfId="36798" xr:uid="{0AA9036B-0BDE-4CA9-BFFA-05B470534456}"/>
    <cellStyle name="Normal 2 3 4 2 4 3 2 4 2 3" xfId="51682" xr:uid="{93FC33A5-8BA3-4A6C-B994-5880A48D916C}"/>
    <cellStyle name="Normal 2 3 4 2 4 3 2 4 3" xfId="16262" xr:uid="{06E45D69-A86D-4CE4-9567-74EB2A1EA6BD}"/>
    <cellStyle name="Normal 2 3 4 2 4 3 2 4 4" xfId="29952" xr:uid="{86613C8B-4406-419F-ABE8-BCB9DACD71C2}"/>
    <cellStyle name="Normal 2 3 4 2 4 3 2 4 5" xfId="44836" xr:uid="{701E7C36-C508-4DB2-AB2A-1552F1C022D0}"/>
    <cellStyle name="Normal 2 3 4 2 4 3 2 5" xfId="19684" xr:uid="{4582394C-2161-4BE1-8FC0-6FC161564008}"/>
    <cellStyle name="Normal 2 3 4 2 4 3 2 5 2" xfId="33376" xr:uid="{ABCDEBF4-54F5-44AB-A033-EF3D19682CD1}"/>
    <cellStyle name="Normal 2 3 4 2 4 3 2 5 3" xfId="48260" xr:uid="{004C8145-2C57-4221-9E92-EC34EC3F04C5}"/>
    <cellStyle name="Normal 2 3 4 2 4 3 2 6" xfId="12840" xr:uid="{331243A7-FD7B-49BC-B903-2F80B8CF197D}"/>
    <cellStyle name="Normal 2 3 4 2 4 3 2 7" xfId="26530" xr:uid="{7B3089EC-5AD8-4314-98D2-96781D7B3CB9}"/>
    <cellStyle name="Normal 2 3 4 2 4 3 2 8" xfId="41414" xr:uid="{CC2B1921-C940-4FEE-9F28-D69B68D366EC}"/>
    <cellStyle name="Normal 2 3 4 2 4 3 3" xfId="5995" xr:uid="{AFF3C6FE-7C1B-46DF-B718-6AE24DDE07DC}"/>
    <cellStyle name="Normal 2 3 4 2 4 3 3 2" xfId="7708" xr:uid="{D1EACBB7-FFF8-4085-A0C5-369E05B298CC}"/>
    <cellStyle name="Normal 2 3 4 2 4 3 3 2 2" xfId="11130" xr:uid="{23C1FE1D-B751-41B5-A33E-70256F76C259}"/>
    <cellStyle name="Normal 2 3 4 2 4 3 3 2 2 2" xfId="24820" xr:uid="{92E4DB0D-AFDF-4DB3-9C4A-5F2B65DDAACC}"/>
    <cellStyle name="Normal 2 3 4 2 4 3 3 2 2 2 2" xfId="38512" xr:uid="{CA9B48EF-5D2B-4A14-BEB4-EB2B60E25788}"/>
    <cellStyle name="Normal 2 3 4 2 4 3 3 2 2 2 3" xfId="53396" xr:uid="{CFFF8F81-7F33-4DB0-9F78-4393FEE8FE42}"/>
    <cellStyle name="Normal 2 3 4 2 4 3 3 2 2 3" xfId="17976" xr:uid="{12CAB8DB-4096-43E9-8E5E-E40D3E0ECFD3}"/>
    <cellStyle name="Normal 2 3 4 2 4 3 3 2 2 4" xfId="31666" xr:uid="{28D76434-51FA-4707-83AC-9963626DE165}"/>
    <cellStyle name="Normal 2 3 4 2 4 3 3 2 2 5" xfId="46550" xr:uid="{F13A58DC-A4D4-4A9C-A12F-D91BE7ED86FE}"/>
    <cellStyle name="Normal 2 3 4 2 4 3 3 2 3" xfId="21398" xr:uid="{A2FB2CC5-39A7-4603-93C4-6E2E29B19EEC}"/>
    <cellStyle name="Normal 2 3 4 2 4 3 3 2 3 2" xfId="35090" xr:uid="{55266AF7-E015-42ED-862C-E0BB3CB0009F}"/>
    <cellStyle name="Normal 2 3 4 2 4 3 3 2 3 3" xfId="49974" xr:uid="{AFA89F23-9553-448C-85ED-2CF67CA4D48B}"/>
    <cellStyle name="Normal 2 3 4 2 4 3 3 2 4" xfId="14554" xr:uid="{E822A8BB-1F2A-4548-8E38-CFF91C7E37FB}"/>
    <cellStyle name="Normal 2 3 4 2 4 3 3 2 5" xfId="28244" xr:uid="{C2FAFCCA-264A-42C5-ACA1-C961A7680BFE}"/>
    <cellStyle name="Normal 2 3 4 2 4 3 3 2 6" xfId="43128" xr:uid="{7AE7EC8A-1956-4F96-85AE-05533476C9F8}"/>
    <cellStyle name="Normal 2 3 4 2 4 3 3 3" xfId="9418" xr:uid="{310F20BF-F073-458F-A8DC-7B49B4BD160F}"/>
    <cellStyle name="Normal 2 3 4 2 4 3 3 3 2" xfId="23108" xr:uid="{D5B29ECD-3728-40D8-AB1A-62390EE10731}"/>
    <cellStyle name="Normal 2 3 4 2 4 3 3 3 2 2" xfId="36800" xr:uid="{6B5C99DC-30E9-423D-8500-2AD10883ED95}"/>
    <cellStyle name="Normal 2 3 4 2 4 3 3 3 2 3" xfId="51684" xr:uid="{A0D58481-2779-45FD-8A22-7B74967BD6A8}"/>
    <cellStyle name="Normal 2 3 4 2 4 3 3 3 3" xfId="16264" xr:uid="{0BFB1FD3-B5F2-480E-8C26-10176D434BCE}"/>
    <cellStyle name="Normal 2 3 4 2 4 3 3 3 4" xfId="29954" xr:uid="{FA8795C6-C03D-43E8-9421-61DF380E4AE2}"/>
    <cellStyle name="Normal 2 3 4 2 4 3 3 3 5" xfId="44838" xr:uid="{539093FC-2594-42A4-BC0A-3C66B35114C3}"/>
    <cellStyle name="Normal 2 3 4 2 4 3 3 4" xfId="19686" xr:uid="{C07829DC-DF56-412F-B483-9C5C3F88A2DB}"/>
    <cellStyle name="Normal 2 3 4 2 4 3 3 4 2" xfId="33378" xr:uid="{20F1CED0-8424-4C91-A654-4FADC56E86C9}"/>
    <cellStyle name="Normal 2 3 4 2 4 3 3 4 3" xfId="48262" xr:uid="{5AC52894-ED6B-4331-989D-2DF50DD47FEE}"/>
    <cellStyle name="Normal 2 3 4 2 4 3 3 5" xfId="12842" xr:uid="{70B709B0-517A-4C51-821B-BB373C9407A0}"/>
    <cellStyle name="Normal 2 3 4 2 4 3 3 6" xfId="26532" xr:uid="{74475308-4013-4C37-957C-E60E5E948086}"/>
    <cellStyle name="Normal 2 3 4 2 4 3 3 7" xfId="41416" xr:uid="{7630DEC6-430C-4602-A2DF-1C1B27BD006E}"/>
    <cellStyle name="Normal 2 3 4 2 4 3 4" xfId="5996" xr:uid="{281F857F-1251-426E-9BD4-ADDCB1929B26}"/>
    <cellStyle name="Normal 2 3 4 2 4 3 4 2" xfId="7709" xr:uid="{3B4BA801-FFE3-4307-99FF-E56713FA7452}"/>
    <cellStyle name="Normal 2 3 4 2 4 3 4 2 2" xfId="11131" xr:uid="{D0940558-4788-4286-9F1E-AC52F79DA8B1}"/>
    <cellStyle name="Normal 2 3 4 2 4 3 4 2 2 2" xfId="24821" xr:uid="{548CF22B-A474-4440-9617-DA780CFBCC2C}"/>
    <cellStyle name="Normal 2 3 4 2 4 3 4 2 2 2 2" xfId="38513" xr:uid="{1A9C1BC5-7F08-41AA-85F1-8A8A3C52003A}"/>
    <cellStyle name="Normal 2 3 4 2 4 3 4 2 2 2 3" xfId="53397" xr:uid="{D3E04281-870C-4634-AF7A-9480A5DD6B61}"/>
    <cellStyle name="Normal 2 3 4 2 4 3 4 2 2 3" xfId="17977" xr:uid="{D80121EF-3972-4ABC-8703-FCF6389BF9C7}"/>
    <cellStyle name="Normal 2 3 4 2 4 3 4 2 2 4" xfId="31667" xr:uid="{0C08F9CF-E943-490C-B717-0A0515654EB2}"/>
    <cellStyle name="Normal 2 3 4 2 4 3 4 2 2 5" xfId="46551" xr:uid="{4E64B106-E9D5-4552-B382-3370D3FAD547}"/>
    <cellStyle name="Normal 2 3 4 2 4 3 4 2 3" xfId="21399" xr:uid="{05BA473F-C9BA-4D4D-9A6E-B22971C993B5}"/>
    <cellStyle name="Normal 2 3 4 2 4 3 4 2 3 2" xfId="35091" xr:uid="{22693316-D72A-4F27-8DE1-4B6682133A02}"/>
    <cellStyle name="Normal 2 3 4 2 4 3 4 2 3 3" xfId="49975" xr:uid="{C1571987-18CD-4627-8E8F-BA3E4FFDC51A}"/>
    <cellStyle name="Normal 2 3 4 2 4 3 4 2 4" xfId="14555" xr:uid="{509BE245-C906-4610-A1DA-6E1D32436784}"/>
    <cellStyle name="Normal 2 3 4 2 4 3 4 2 5" xfId="28245" xr:uid="{9F5C7900-B4A0-4F48-990B-F6C29A749CFE}"/>
    <cellStyle name="Normal 2 3 4 2 4 3 4 2 6" xfId="43129" xr:uid="{1DCB89C8-1678-4214-9F36-0AC36EE3F541}"/>
    <cellStyle name="Normal 2 3 4 2 4 3 4 3" xfId="9419" xr:uid="{99BA6667-BC6C-40E1-9302-906EA6B4ACFD}"/>
    <cellStyle name="Normal 2 3 4 2 4 3 4 3 2" xfId="23109" xr:uid="{86B3D47C-6505-4CDE-B345-695A6EED0507}"/>
    <cellStyle name="Normal 2 3 4 2 4 3 4 3 2 2" xfId="36801" xr:uid="{6C1707E2-920C-4B89-973F-ABEEB94BF1D8}"/>
    <cellStyle name="Normal 2 3 4 2 4 3 4 3 2 3" xfId="51685" xr:uid="{2C0C911C-BCF0-4E1A-8DD7-3FD802E636E4}"/>
    <cellStyle name="Normal 2 3 4 2 4 3 4 3 3" xfId="16265" xr:uid="{760B82C7-2343-4E05-8937-687025E59FC5}"/>
    <cellStyle name="Normal 2 3 4 2 4 3 4 3 4" xfId="29955" xr:uid="{0C2D8D80-3FD1-4C20-9EC6-D8A4786D0FC6}"/>
    <cellStyle name="Normal 2 3 4 2 4 3 4 3 5" xfId="44839" xr:uid="{E9AC8D55-5E87-4C9D-8122-78851E35860C}"/>
    <cellStyle name="Normal 2 3 4 2 4 3 4 4" xfId="19687" xr:uid="{F531FB5D-ABF2-476C-9F8F-B75093CE374A}"/>
    <cellStyle name="Normal 2 3 4 2 4 3 4 4 2" xfId="33379" xr:uid="{C01EC61A-E3D9-4F60-8302-BB325BF4F089}"/>
    <cellStyle name="Normal 2 3 4 2 4 3 4 4 3" xfId="48263" xr:uid="{28E04417-AA8F-453D-9865-97E35D38B35F}"/>
    <cellStyle name="Normal 2 3 4 2 4 3 4 5" xfId="12843" xr:uid="{7829D074-56D8-46D8-AF4B-B4AE2F7A28CE}"/>
    <cellStyle name="Normal 2 3 4 2 4 3 4 6" xfId="26533" xr:uid="{AFC615C2-4A99-4450-B051-50B1F4B23267}"/>
    <cellStyle name="Normal 2 3 4 2 4 3 4 7" xfId="41417" xr:uid="{A901A24B-A88F-41B9-8A86-62AB465DF321}"/>
    <cellStyle name="Normal 2 3 4 2 4 3 5" xfId="7705" xr:uid="{D2FCEB85-2072-4873-A285-7A2705D20FBB}"/>
    <cellStyle name="Normal 2 3 4 2 4 3 5 2" xfId="11127" xr:uid="{2062D1D4-869A-4979-BBA8-FE4F5336AEBF}"/>
    <cellStyle name="Normal 2 3 4 2 4 3 5 2 2" xfId="24817" xr:uid="{52D20866-C5AC-4F5A-B206-06F01981DFD1}"/>
    <cellStyle name="Normal 2 3 4 2 4 3 5 2 2 2" xfId="38509" xr:uid="{853A8490-D2AA-4ACF-B4D3-EE52CED9DC50}"/>
    <cellStyle name="Normal 2 3 4 2 4 3 5 2 2 3" xfId="53393" xr:uid="{CE0E9B91-CBF8-4A2F-AA51-8CFE625D3C62}"/>
    <cellStyle name="Normal 2 3 4 2 4 3 5 2 3" xfId="17973" xr:uid="{9E810E7B-81BB-4563-831D-EFF74820BCB9}"/>
    <cellStyle name="Normal 2 3 4 2 4 3 5 2 4" xfId="31663" xr:uid="{61B7EF17-BDA5-4ADF-808C-4A7678BB3F53}"/>
    <cellStyle name="Normal 2 3 4 2 4 3 5 2 5" xfId="46547" xr:uid="{5F265AA1-ACD5-4F4E-A1B2-2209BD584E3D}"/>
    <cellStyle name="Normal 2 3 4 2 4 3 5 3" xfId="21395" xr:uid="{22CA4654-EC92-477A-96A5-E8DDA708A1D8}"/>
    <cellStyle name="Normal 2 3 4 2 4 3 5 3 2" xfId="35087" xr:uid="{FB13EB54-B8FA-480D-B756-B813031BE92C}"/>
    <cellStyle name="Normal 2 3 4 2 4 3 5 3 3" xfId="49971" xr:uid="{47D1EB63-45DF-430B-BC93-84937C8F84DF}"/>
    <cellStyle name="Normal 2 3 4 2 4 3 5 4" xfId="14551" xr:uid="{B60E427A-40C4-4664-B1A1-9C5E27A3532D}"/>
    <cellStyle name="Normal 2 3 4 2 4 3 5 5" xfId="28241" xr:uid="{40ABCF93-DD89-43F8-B0E8-10E51C22548A}"/>
    <cellStyle name="Normal 2 3 4 2 4 3 5 6" xfId="43125" xr:uid="{6534A47A-80FD-4963-BBB1-4C45EBA3B2FC}"/>
    <cellStyle name="Normal 2 3 4 2 4 3 6" xfId="9415" xr:uid="{65C0A609-B800-4B86-911B-6921A10A2526}"/>
    <cellStyle name="Normal 2 3 4 2 4 3 6 2" xfId="23105" xr:uid="{65B9E3BD-DF19-459F-AAE6-748584B21FFC}"/>
    <cellStyle name="Normal 2 3 4 2 4 3 6 2 2" xfId="36797" xr:uid="{D1E5ED1E-B75B-4217-AB51-E996CEBBD11C}"/>
    <cellStyle name="Normal 2 3 4 2 4 3 6 2 3" xfId="51681" xr:uid="{3E36EB7B-7506-4B68-B7BF-EAD4BCD8C7EF}"/>
    <cellStyle name="Normal 2 3 4 2 4 3 6 3" xfId="16261" xr:uid="{BE785BC8-B306-42BD-9A88-3D7B11592936}"/>
    <cellStyle name="Normal 2 3 4 2 4 3 6 4" xfId="29951" xr:uid="{BAD1F581-7581-4830-9900-3374EC66BDB7}"/>
    <cellStyle name="Normal 2 3 4 2 4 3 6 5" xfId="44835" xr:uid="{AFFCE60F-2F05-41D0-A464-9611083F5239}"/>
    <cellStyle name="Normal 2 3 4 2 4 3 7" xfId="19683" xr:uid="{7167C854-CED7-4FE6-A98B-CF935838F9B8}"/>
    <cellStyle name="Normal 2 3 4 2 4 3 7 2" xfId="33375" xr:uid="{CB98D571-8330-42B5-959C-55B343209298}"/>
    <cellStyle name="Normal 2 3 4 2 4 3 7 3" xfId="48259" xr:uid="{871B0F39-9633-4A8D-9496-224ADB3B7E26}"/>
    <cellStyle name="Normal 2 3 4 2 4 3 8" xfId="12839" xr:uid="{F3E30082-261A-4123-AB45-0872C8C60727}"/>
    <cellStyle name="Normal 2 3 4 2 4 3 9" xfId="26529" xr:uid="{87EDDB46-6863-4DAB-A4C7-9FF58698FE63}"/>
    <cellStyle name="Normal 2 3 4 2 4 4" xfId="5997" xr:uid="{02005C06-694D-47BA-ACB7-89D8D5B743E8}"/>
    <cellStyle name="Normal 2 3 4 2 4 4 2" xfId="5998" xr:uid="{5D4FC27D-30FA-42B0-A81A-62D2C304BFAF}"/>
    <cellStyle name="Normal 2 3 4 2 4 4 2 2" xfId="7711" xr:uid="{D916521F-AC09-4F82-87B2-2D21B3EA60AE}"/>
    <cellStyle name="Normal 2 3 4 2 4 4 2 2 2" xfId="11133" xr:uid="{5CD9E921-54B7-4A91-BC1E-782AC0E17391}"/>
    <cellStyle name="Normal 2 3 4 2 4 4 2 2 2 2" xfId="24823" xr:uid="{CAE9E03B-A6FE-4747-AAE2-FBF35005704D}"/>
    <cellStyle name="Normal 2 3 4 2 4 4 2 2 2 2 2" xfId="38515" xr:uid="{F0CBB191-B975-47D2-B77D-2F5D3ABBC1D6}"/>
    <cellStyle name="Normal 2 3 4 2 4 4 2 2 2 2 3" xfId="53399" xr:uid="{33BA79F3-C1AB-4A44-BBD5-40B495F72868}"/>
    <cellStyle name="Normal 2 3 4 2 4 4 2 2 2 3" xfId="17979" xr:uid="{94DA8475-3F80-4E63-BC2C-10C173B5EA1D}"/>
    <cellStyle name="Normal 2 3 4 2 4 4 2 2 2 4" xfId="31669" xr:uid="{E2C3FA62-34DB-4BFA-98BA-B0356564C535}"/>
    <cellStyle name="Normal 2 3 4 2 4 4 2 2 2 5" xfId="46553" xr:uid="{97F25E3F-3EF1-4B72-B0FD-578CD2865676}"/>
    <cellStyle name="Normal 2 3 4 2 4 4 2 2 3" xfId="21401" xr:uid="{3E491942-4F73-4F02-B4A8-5ABC383EEF4D}"/>
    <cellStyle name="Normal 2 3 4 2 4 4 2 2 3 2" xfId="35093" xr:uid="{95F96F97-B578-4868-B05A-BF1291138E23}"/>
    <cellStyle name="Normal 2 3 4 2 4 4 2 2 3 3" xfId="49977" xr:uid="{061DEDAD-95D8-4C51-96BC-335527D5B914}"/>
    <cellStyle name="Normal 2 3 4 2 4 4 2 2 4" xfId="14557" xr:uid="{E5E1723A-F5EC-4EA7-A7F6-CE639215A321}"/>
    <cellStyle name="Normal 2 3 4 2 4 4 2 2 5" xfId="28247" xr:uid="{9B9D8AB9-F3DA-43FC-AACF-1CF4CA2F827D}"/>
    <cellStyle name="Normal 2 3 4 2 4 4 2 2 6" xfId="43131" xr:uid="{D957F6E2-ED1A-4EF3-B419-65AF379657E4}"/>
    <cellStyle name="Normal 2 3 4 2 4 4 2 3" xfId="9421" xr:uid="{2D3050EE-7AF2-43AF-8627-4D5447AAC6E3}"/>
    <cellStyle name="Normal 2 3 4 2 4 4 2 3 2" xfId="23111" xr:uid="{541839A8-7767-44AF-918E-1B650F7BB0AA}"/>
    <cellStyle name="Normal 2 3 4 2 4 4 2 3 2 2" xfId="36803" xr:uid="{A21AED79-E0B8-4F16-9F54-AB70937F730A}"/>
    <cellStyle name="Normal 2 3 4 2 4 4 2 3 2 3" xfId="51687" xr:uid="{F62AA2B7-5763-42C6-B0EE-580370E1C8AC}"/>
    <cellStyle name="Normal 2 3 4 2 4 4 2 3 3" xfId="16267" xr:uid="{3A79637C-B17D-4320-982F-9BA99A2D0A7D}"/>
    <cellStyle name="Normal 2 3 4 2 4 4 2 3 4" xfId="29957" xr:uid="{8B544865-5387-4FA6-8963-84FD2065BC6B}"/>
    <cellStyle name="Normal 2 3 4 2 4 4 2 3 5" xfId="44841" xr:uid="{BF58CCC5-0D9D-4CD9-A77C-5D23E32BA799}"/>
    <cellStyle name="Normal 2 3 4 2 4 4 2 4" xfId="19689" xr:uid="{A28DE037-41DC-4DEA-AE5B-BBCB188D56CA}"/>
    <cellStyle name="Normal 2 3 4 2 4 4 2 4 2" xfId="33381" xr:uid="{4F04869D-0A97-4211-8D37-C61B6CC97350}"/>
    <cellStyle name="Normal 2 3 4 2 4 4 2 4 3" xfId="48265" xr:uid="{450C58A3-825D-45A5-854B-6E1FA2ECE231}"/>
    <cellStyle name="Normal 2 3 4 2 4 4 2 5" xfId="12845" xr:uid="{56CC2984-F52A-4D55-879F-64B94F31057D}"/>
    <cellStyle name="Normal 2 3 4 2 4 4 2 6" xfId="26535" xr:uid="{CCC766AA-2F1C-472B-8B27-45F43B9AEC12}"/>
    <cellStyle name="Normal 2 3 4 2 4 4 2 7" xfId="41419" xr:uid="{A1052617-2719-4307-ABC3-838444137F28}"/>
    <cellStyle name="Normal 2 3 4 2 4 4 3" xfId="7710" xr:uid="{33C609F4-BF7B-43F9-9B44-3EB4CE1B7973}"/>
    <cellStyle name="Normal 2 3 4 2 4 4 3 2" xfId="11132" xr:uid="{62BE1AE1-F564-4C23-B015-9EF129A6B954}"/>
    <cellStyle name="Normal 2 3 4 2 4 4 3 2 2" xfId="24822" xr:uid="{7AC445FC-AAFB-4250-A2AF-C3813BEBC0D4}"/>
    <cellStyle name="Normal 2 3 4 2 4 4 3 2 2 2" xfId="38514" xr:uid="{71A1F566-0C92-424A-A66C-459F54186D01}"/>
    <cellStyle name="Normal 2 3 4 2 4 4 3 2 2 3" xfId="53398" xr:uid="{CD2D4569-8B6A-48B1-B10F-FD0AF2E2A0E2}"/>
    <cellStyle name="Normal 2 3 4 2 4 4 3 2 3" xfId="17978" xr:uid="{629365DC-6451-448B-B2EB-3C6B5CE882F0}"/>
    <cellStyle name="Normal 2 3 4 2 4 4 3 2 4" xfId="31668" xr:uid="{43D5CB15-82E9-484D-B17E-F39E595103B3}"/>
    <cellStyle name="Normal 2 3 4 2 4 4 3 2 5" xfId="46552" xr:uid="{BC67A545-7252-4331-ACD0-6699DF1ACED9}"/>
    <cellStyle name="Normal 2 3 4 2 4 4 3 3" xfId="21400" xr:uid="{0DCF6571-99F8-4944-9F9F-6941A76B420C}"/>
    <cellStyle name="Normal 2 3 4 2 4 4 3 3 2" xfId="35092" xr:uid="{8334F801-5FCF-4838-A855-D3097AC70C41}"/>
    <cellStyle name="Normal 2 3 4 2 4 4 3 3 3" xfId="49976" xr:uid="{A363BBFE-BFF1-4CF5-A3B3-F76717225D14}"/>
    <cellStyle name="Normal 2 3 4 2 4 4 3 4" xfId="14556" xr:uid="{AAC51B5B-8C20-4A8B-8E70-AC08831645F3}"/>
    <cellStyle name="Normal 2 3 4 2 4 4 3 5" xfId="28246" xr:uid="{31109AE1-2DDD-4740-8A9D-86BB920B76B5}"/>
    <cellStyle name="Normal 2 3 4 2 4 4 3 6" xfId="43130" xr:uid="{391112A8-E444-41B5-9EF4-C79A6FB818FA}"/>
    <cellStyle name="Normal 2 3 4 2 4 4 4" xfId="9420" xr:uid="{54555884-A4B1-453A-BD21-095B38A45C2E}"/>
    <cellStyle name="Normal 2 3 4 2 4 4 4 2" xfId="23110" xr:uid="{5E9DE7EE-9C87-4CEA-82DE-6DA659A92FDE}"/>
    <cellStyle name="Normal 2 3 4 2 4 4 4 2 2" xfId="36802" xr:uid="{9BCB6A76-25B3-406D-9327-DB61542868D5}"/>
    <cellStyle name="Normal 2 3 4 2 4 4 4 2 3" xfId="51686" xr:uid="{2FFCD5CF-756D-4EC9-82CE-0C63B18CC6E0}"/>
    <cellStyle name="Normal 2 3 4 2 4 4 4 3" xfId="16266" xr:uid="{D39E81BF-945E-45F7-B915-5D445604236D}"/>
    <cellStyle name="Normal 2 3 4 2 4 4 4 4" xfId="29956" xr:uid="{3B5B6B6E-324C-4458-8429-EA930EFB08C5}"/>
    <cellStyle name="Normal 2 3 4 2 4 4 4 5" xfId="44840" xr:uid="{63604C6E-0336-4671-865E-9690822889F1}"/>
    <cellStyle name="Normal 2 3 4 2 4 4 5" xfId="19688" xr:uid="{1F4A5D2C-FD47-4526-A3F5-17B4D5D0883B}"/>
    <cellStyle name="Normal 2 3 4 2 4 4 5 2" xfId="33380" xr:uid="{9035F1D7-52E0-491A-8EAE-F7F25B421ACD}"/>
    <cellStyle name="Normal 2 3 4 2 4 4 5 3" xfId="48264" xr:uid="{74628EBA-A259-4D78-9404-B4284B64B4CA}"/>
    <cellStyle name="Normal 2 3 4 2 4 4 6" xfId="12844" xr:uid="{C615D896-C641-4832-9CEE-CB3550489A74}"/>
    <cellStyle name="Normal 2 3 4 2 4 4 7" xfId="26534" xr:uid="{FC274728-ED53-40A7-9E28-11E7C04F37F5}"/>
    <cellStyle name="Normal 2 3 4 2 4 4 8" xfId="41418" xr:uid="{DF6831F3-C0CB-4E97-A0ED-196FA5CD4516}"/>
    <cellStyle name="Normal 2 3 4 2 4 5" xfId="5999" xr:uid="{4E0B7C29-81CB-401E-B03A-FFD2967CA7B1}"/>
    <cellStyle name="Normal 2 3 4 2 4 5 2" xfId="7712" xr:uid="{7A94431C-AC67-4DCE-883F-F8F8B8F7AECE}"/>
    <cellStyle name="Normal 2 3 4 2 4 5 2 2" xfId="11134" xr:uid="{19ACD245-AF68-40F3-B0E6-71039CEB725E}"/>
    <cellStyle name="Normal 2 3 4 2 4 5 2 2 2" xfId="24824" xr:uid="{B09D5F69-CFA5-4D87-9E56-8F25C1BBC68E}"/>
    <cellStyle name="Normal 2 3 4 2 4 5 2 2 2 2" xfId="38516" xr:uid="{7B23D5A6-BE49-45E1-8E4B-256577DDB0C2}"/>
    <cellStyle name="Normal 2 3 4 2 4 5 2 2 2 3" xfId="53400" xr:uid="{2983344E-4321-4FB5-A2E6-8527FA5AD820}"/>
    <cellStyle name="Normal 2 3 4 2 4 5 2 2 3" xfId="17980" xr:uid="{93182A3F-7D46-4030-B6AB-8DE18350BF73}"/>
    <cellStyle name="Normal 2 3 4 2 4 5 2 2 4" xfId="31670" xr:uid="{55009597-1663-43DB-9CD0-1042062184C9}"/>
    <cellStyle name="Normal 2 3 4 2 4 5 2 2 5" xfId="46554" xr:uid="{93967DD4-17CB-4BB5-8D19-1DF49EAA05A9}"/>
    <cellStyle name="Normal 2 3 4 2 4 5 2 3" xfId="21402" xr:uid="{A0BEE9F9-205B-4888-8A90-6805D324B3EF}"/>
    <cellStyle name="Normal 2 3 4 2 4 5 2 3 2" xfId="35094" xr:uid="{D772A3C8-C4FE-4C4D-907B-4A0D5DDB4A54}"/>
    <cellStyle name="Normal 2 3 4 2 4 5 2 3 3" xfId="49978" xr:uid="{ABD47D62-174E-438A-8191-2DD9097B980E}"/>
    <cellStyle name="Normal 2 3 4 2 4 5 2 4" xfId="14558" xr:uid="{2F945920-E820-47EA-B190-6F0B204F9FF5}"/>
    <cellStyle name="Normal 2 3 4 2 4 5 2 5" xfId="28248" xr:uid="{BD56E8A5-2848-4ABE-9029-7CC2E8009284}"/>
    <cellStyle name="Normal 2 3 4 2 4 5 2 6" xfId="43132" xr:uid="{5B4EE1CE-2C9F-4D6C-B9A8-D088608AC760}"/>
    <cellStyle name="Normal 2 3 4 2 4 5 3" xfId="9422" xr:uid="{690C6E07-F4F6-46C6-8A97-9107AD137008}"/>
    <cellStyle name="Normal 2 3 4 2 4 5 3 2" xfId="23112" xr:uid="{069A648A-E4A8-4C03-934D-6230F9D0A666}"/>
    <cellStyle name="Normal 2 3 4 2 4 5 3 2 2" xfId="36804" xr:uid="{02D3DE1E-6C6E-46B2-9BA3-9F75C6F36004}"/>
    <cellStyle name="Normal 2 3 4 2 4 5 3 2 3" xfId="51688" xr:uid="{F4C0307A-589A-4688-BDE6-232A7928C81B}"/>
    <cellStyle name="Normal 2 3 4 2 4 5 3 3" xfId="16268" xr:uid="{96F25BEA-136F-4FF5-B6E8-42ECA1649D2A}"/>
    <cellStyle name="Normal 2 3 4 2 4 5 3 4" xfId="29958" xr:uid="{DC0DF034-641E-48B8-AE54-FAA10D53662C}"/>
    <cellStyle name="Normal 2 3 4 2 4 5 3 5" xfId="44842" xr:uid="{0CD40077-D99D-47D8-B07E-CF4A755B139F}"/>
    <cellStyle name="Normal 2 3 4 2 4 5 4" xfId="19690" xr:uid="{5FE78136-E8EC-4E5D-BA22-EBDB74B18BF2}"/>
    <cellStyle name="Normal 2 3 4 2 4 5 4 2" xfId="33382" xr:uid="{99FA421B-8898-4C0C-86D9-68FCA5ADC6CA}"/>
    <cellStyle name="Normal 2 3 4 2 4 5 4 3" xfId="48266" xr:uid="{098BB978-AB1A-4CE1-9AF0-ACDD182280AD}"/>
    <cellStyle name="Normal 2 3 4 2 4 5 5" xfId="12846" xr:uid="{1DC550AC-4989-4448-82C2-158915B221CC}"/>
    <cellStyle name="Normal 2 3 4 2 4 5 6" xfId="26536" xr:uid="{7C157A10-9D40-4732-B347-521A27EB0533}"/>
    <cellStyle name="Normal 2 3 4 2 4 5 7" xfId="41420" xr:uid="{3CD148E8-0E9A-483C-B889-966D87801E36}"/>
    <cellStyle name="Normal 2 3 4 2 4 6" xfId="6000" xr:uid="{F5905467-94B6-437F-9DDD-EA9AE4E4301F}"/>
    <cellStyle name="Normal 2 3 4 2 4 6 2" xfId="7713" xr:uid="{CA63E98F-9821-4910-972B-D11919EE780C}"/>
    <cellStyle name="Normal 2 3 4 2 4 6 2 2" xfId="11135" xr:uid="{89E1C2A9-C480-4919-BAFE-9CC4356B49AB}"/>
    <cellStyle name="Normal 2 3 4 2 4 6 2 2 2" xfId="24825" xr:uid="{10655F00-6823-4463-B753-68C4CE91E0A0}"/>
    <cellStyle name="Normal 2 3 4 2 4 6 2 2 2 2" xfId="38517" xr:uid="{0920AA3C-A655-4757-9EE0-83F975A399A6}"/>
    <cellStyle name="Normal 2 3 4 2 4 6 2 2 2 3" xfId="53401" xr:uid="{77E00C23-8DEC-48FD-947F-964B478EF7E6}"/>
    <cellStyle name="Normal 2 3 4 2 4 6 2 2 3" xfId="17981" xr:uid="{586BFD8E-FD86-4CA1-A5F1-F27C45571969}"/>
    <cellStyle name="Normal 2 3 4 2 4 6 2 2 4" xfId="31671" xr:uid="{09FE40E6-4F20-4529-8E26-96F8B3B3DA98}"/>
    <cellStyle name="Normal 2 3 4 2 4 6 2 2 5" xfId="46555" xr:uid="{C3235EA5-F016-42DD-BD3D-052915407C4E}"/>
    <cellStyle name="Normal 2 3 4 2 4 6 2 3" xfId="21403" xr:uid="{5315620A-4641-4FB2-8BEB-193C4AA88AA5}"/>
    <cellStyle name="Normal 2 3 4 2 4 6 2 3 2" xfId="35095" xr:uid="{5278B9C3-6641-497A-9E7A-B1CCC3091F9F}"/>
    <cellStyle name="Normal 2 3 4 2 4 6 2 3 3" xfId="49979" xr:uid="{8C90714B-4C11-4815-9751-FD26BA9B43D1}"/>
    <cellStyle name="Normal 2 3 4 2 4 6 2 4" xfId="14559" xr:uid="{732D3826-C9FA-4FB8-8B8B-7B06C021DEED}"/>
    <cellStyle name="Normal 2 3 4 2 4 6 2 5" xfId="28249" xr:uid="{AE88362B-FC19-4D8F-87C0-42AE1AB543B4}"/>
    <cellStyle name="Normal 2 3 4 2 4 6 2 6" xfId="43133" xr:uid="{7C15993D-FCBD-4503-805F-AEBAB41C2799}"/>
    <cellStyle name="Normal 2 3 4 2 4 6 3" xfId="9423" xr:uid="{558C1C59-5C49-4FA5-AC62-E54C991DF1A5}"/>
    <cellStyle name="Normal 2 3 4 2 4 6 3 2" xfId="23113" xr:uid="{D39B2C30-DDE4-47BE-9B10-05091FFEC541}"/>
    <cellStyle name="Normal 2 3 4 2 4 6 3 2 2" xfId="36805" xr:uid="{06E886CF-9F79-43DA-AD52-635BA4EF2868}"/>
    <cellStyle name="Normal 2 3 4 2 4 6 3 2 3" xfId="51689" xr:uid="{56662744-ABFF-484D-AE71-6DEEF5FD35E6}"/>
    <cellStyle name="Normal 2 3 4 2 4 6 3 3" xfId="16269" xr:uid="{6F1171EA-936F-47B1-957C-E97027688C0E}"/>
    <cellStyle name="Normal 2 3 4 2 4 6 3 4" xfId="29959" xr:uid="{FC31E358-7D84-4862-B5CC-5E2C4567E901}"/>
    <cellStyle name="Normal 2 3 4 2 4 6 3 5" xfId="44843" xr:uid="{600BCCFD-CA2C-4FF6-AD21-2A71C08B46DC}"/>
    <cellStyle name="Normal 2 3 4 2 4 6 4" xfId="19691" xr:uid="{BF01396E-FCAF-4A7E-AE78-EE4A0989F583}"/>
    <cellStyle name="Normal 2 3 4 2 4 6 4 2" xfId="33383" xr:uid="{6B17E7B5-466D-4D99-AE87-CA8DFE85ADBF}"/>
    <cellStyle name="Normal 2 3 4 2 4 6 4 3" xfId="48267" xr:uid="{C3F390EE-2F1B-4E93-B629-01D54E886386}"/>
    <cellStyle name="Normal 2 3 4 2 4 6 5" xfId="12847" xr:uid="{78082B60-0DB3-4665-8B2F-418242FD5460}"/>
    <cellStyle name="Normal 2 3 4 2 4 6 6" xfId="26537" xr:uid="{86F2B883-1849-4934-A1AC-C0ED37C8C1E5}"/>
    <cellStyle name="Normal 2 3 4 2 4 6 7" xfId="41421" xr:uid="{9F3F9530-E12E-4A03-BB48-4F027EDFB40D}"/>
    <cellStyle name="Normal 2 3 4 2 4 7" xfId="7699" xr:uid="{2F2BEB2E-EEB3-4C52-9E4C-86BE256001A3}"/>
    <cellStyle name="Normal 2 3 4 2 4 7 2" xfId="11121" xr:uid="{4891930E-6B9C-4AF9-9950-68132ECDD60F}"/>
    <cellStyle name="Normal 2 3 4 2 4 7 2 2" xfId="24811" xr:uid="{A794F0C1-AF6D-40FE-A0C9-0322DEADF04D}"/>
    <cellStyle name="Normal 2 3 4 2 4 7 2 2 2" xfId="38503" xr:uid="{AFA3F320-1A61-4268-977E-F0C3127696E3}"/>
    <cellStyle name="Normal 2 3 4 2 4 7 2 2 3" xfId="53387" xr:uid="{948DF773-207B-44B9-A8A3-42B0050AAE4B}"/>
    <cellStyle name="Normal 2 3 4 2 4 7 2 3" xfId="17967" xr:uid="{E030DBD4-D01D-4348-8FCC-5CC1581B0AB4}"/>
    <cellStyle name="Normal 2 3 4 2 4 7 2 4" xfId="31657" xr:uid="{B5A6D600-A394-4B09-BCB5-636ABD74CA8D}"/>
    <cellStyle name="Normal 2 3 4 2 4 7 2 5" xfId="46541" xr:uid="{1819AD39-8A33-43AE-8B6E-39FB3FEB4121}"/>
    <cellStyle name="Normal 2 3 4 2 4 7 3" xfId="21389" xr:uid="{0BEBB684-EF42-497A-8EB1-6133E9F3D8AE}"/>
    <cellStyle name="Normal 2 3 4 2 4 7 3 2" xfId="35081" xr:uid="{21907F70-8518-4296-8857-36549217165F}"/>
    <cellStyle name="Normal 2 3 4 2 4 7 3 3" xfId="49965" xr:uid="{9E5A573C-7834-4F09-9823-805A3FE1CCDC}"/>
    <cellStyle name="Normal 2 3 4 2 4 7 4" xfId="14545" xr:uid="{DAF6604A-A329-4647-A1FA-37C13DC95022}"/>
    <cellStyle name="Normal 2 3 4 2 4 7 5" xfId="28235" xr:uid="{49622EF1-F167-42FA-B173-3CCCCC6ACE7E}"/>
    <cellStyle name="Normal 2 3 4 2 4 7 6" xfId="43119" xr:uid="{50E833A2-45D6-4BD9-BA43-64BD7A52425D}"/>
    <cellStyle name="Normal 2 3 4 2 4 8" xfId="9409" xr:uid="{E15A7F08-5FA3-498C-9C2A-FAAA894DDD67}"/>
    <cellStyle name="Normal 2 3 4 2 4 8 2" xfId="23099" xr:uid="{294508D3-DC22-40E8-BDBE-1A2F3324460C}"/>
    <cellStyle name="Normal 2 3 4 2 4 8 2 2" xfId="36791" xr:uid="{C3CB7302-A838-45C1-B109-FCDE001DE666}"/>
    <cellStyle name="Normal 2 3 4 2 4 8 2 3" xfId="51675" xr:uid="{C9551334-ADAF-4DF2-81B2-B682FD78184F}"/>
    <cellStyle name="Normal 2 3 4 2 4 8 3" xfId="16255" xr:uid="{37460E41-9571-49F1-8548-510D8E19C84E}"/>
    <cellStyle name="Normal 2 3 4 2 4 8 4" xfId="29945" xr:uid="{8111ABEC-8CD8-471D-9A10-DC4ECF808204}"/>
    <cellStyle name="Normal 2 3 4 2 4 8 5" xfId="44829" xr:uid="{2BB3BE4C-0357-45F1-9F11-00FF6972BB46}"/>
    <cellStyle name="Normal 2 3 4 2 4 9" xfId="19677" xr:uid="{82159AB9-778D-425F-B1B8-B8C40D239C12}"/>
    <cellStyle name="Normal 2 3 4 2 4 9 2" xfId="33369" xr:uid="{1385EB0D-C5C9-4FBA-A367-AD846E4850B9}"/>
    <cellStyle name="Normal 2 3 4 2 4 9 3" xfId="48253" xr:uid="{309CF6A3-2738-4C61-B17E-BA6F2DC90EA4}"/>
    <cellStyle name="Normal 2 3 4 2 5" xfId="6001" xr:uid="{E31D38DD-C185-41DE-A5BB-5E33024A77D1}"/>
    <cellStyle name="Normal 2 3 4 2 5 10" xfId="41422" xr:uid="{1CAF239D-9400-40B7-9911-BCCD92DF4AFD}"/>
    <cellStyle name="Normal 2 3 4 2 5 2" xfId="6002" xr:uid="{C2F0D387-D641-43ED-A89F-67EDE70FAD3B}"/>
    <cellStyle name="Normal 2 3 4 2 5 2 2" xfId="6003" xr:uid="{525C8E46-6FAC-4805-AF51-17910A046EAF}"/>
    <cellStyle name="Normal 2 3 4 2 5 2 2 2" xfId="7716" xr:uid="{F79DC26A-FC59-4441-96FA-A2A76725D6FC}"/>
    <cellStyle name="Normal 2 3 4 2 5 2 2 2 2" xfId="11138" xr:uid="{C55722B6-7883-44A5-A5F3-8708B17DA815}"/>
    <cellStyle name="Normal 2 3 4 2 5 2 2 2 2 2" xfId="24828" xr:uid="{F43EC408-A6C7-469D-A693-4F4D416919C6}"/>
    <cellStyle name="Normal 2 3 4 2 5 2 2 2 2 2 2" xfId="38520" xr:uid="{85D5A6B0-9851-41AF-BEBC-E65D9AF70359}"/>
    <cellStyle name="Normal 2 3 4 2 5 2 2 2 2 2 3" xfId="53404" xr:uid="{E3B74756-2077-4103-879E-B5D220162ABF}"/>
    <cellStyle name="Normal 2 3 4 2 5 2 2 2 2 3" xfId="17984" xr:uid="{921C1B8A-7A19-459E-B24C-D31BA80B53AF}"/>
    <cellStyle name="Normal 2 3 4 2 5 2 2 2 2 4" xfId="31674" xr:uid="{FE7B639F-DB0C-4F3F-B1D7-F6EAC01CC9E0}"/>
    <cellStyle name="Normal 2 3 4 2 5 2 2 2 2 5" xfId="46558" xr:uid="{99AAC5C0-A8E5-4D66-B600-132D79C2A599}"/>
    <cellStyle name="Normal 2 3 4 2 5 2 2 2 3" xfId="21406" xr:uid="{99563D6D-51CE-462D-A8B6-533A7F495F9F}"/>
    <cellStyle name="Normal 2 3 4 2 5 2 2 2 3 2" xfId="35098" xr:uid="{0CD7D7A3-4F10-41D0-994E-512C62624E9B}"/>
    <cellStyle name="Normal 2 3 4 2 5 2 2 2 3 3" xfId="49982" xr:uid="{10B852B5-AC71-4670-8B56-87D28BB1D155}"/>
    <cellStyle name="Normal 2 3 4 2 5 2 2 2 4" xfId="14562" xr:uid="{5B1FCC52-69CC-4581-A5D7-9ACC98D23BA9}"/>
    <cellStyle name="Normal 2 3 4 2 5 2 2 2 5" xfId="28252" xr:uid="{E7029D6D-CB43-4B2B-8714-48969EEF08F9}"/>
    <cellStyle name="Normal 2 3 4 2 5 2 2 2 6" xfId="43136" xr:uid="{F24333A6-FFCD-454A-B1B0-53FF7E5E7335}"/>
    <cellStyle name="Normal 2 3 4 2 5 2 2 3" xfId="9426" xr:uid="{DB3C6987-089D-4903-85DB-2699D072BA08}"/>
    <cellStyle name="Normal 2 3 4 2 5 2 2 3 2" xfId="23116" xr:uid="{17E2EA18-C263-443E-847D-E7EA056E82E9}"/>
    <cellStyle name="Normal 2 3 4 2 5 2 2 3 2 2" xfId="36808" xr:uid="{0778B8CA-C750-4980-910C-BC85B1B109F4}"/>
    <cellStyle name="Normal 2 3 4 2 5 2 2 3 2 3" xfId="51692" xr:uid="{EFECB7AA-49D1-4F6E-A55F-DF94D85F101E}"/>
    <cellStyle name="Normal 2 3 4 2 5 2 2 3 3" xfId="16272" xr:uid="{F815FFCF-C09A-4E42-A58E-37567900A75F}"/>
    <cellStyle name="Normal 2 3 4 2 5 2 2 3 4" xfId="29962" xr:uid="{E8A2BA25-64E8-4A2D-91CF-C79AC4944BED}"/>
    <cellStyle name="Normal 2 3 4 2 5 2 2 3 5" xfId="44846" xr:uid="{0B7D2752-6FCF-402A-809D-D157D2C77960}"/>
    <cellStyle name="Normal 2 3 4 2 5 2 2 4" xfId="19694" xr:uid="{73DEA16E-0F73-4D74-AF04-01E6C3BED9A3}"/>
    <cellStyle name="Normal 2 3 4 2 5 2 2 4 2" xfId="33386" xr:uid="{4FAD1DBA-271B-45B2-9856-E8C448266AA5}"/>
    <cellStyle name="Normal 2 3 4 2 5 2 2 4 3" xfId="48270" xr:uid="{9115F08C-4E09-48F3-9321-8FEA6134150D}"/>
    <cellStyle name="Normal 2 3 4 2 5 2 2 5" xfId="12850" xr:uid="{458DAFC9-4D7E-4441-A687-B693DCD8ECEF}"/>
    <cellStyle name="Normal 2 3 4 2 5 2 2 6" xfId="26540" xr:uid="{D4ACE4A9-9D21-453A-B7EE-F28683943C8F}"/>
    <cellStyle name="Normal 2 3 4 2 5 2 2 7" xfId="41424" xr:uid="{58AA6E60-9CD6-428D-BA05-85062F17AEA8}"/>
    <cellStyle name="Normal 2 3 4 2 5 2 3" xfId="7715" xr:uid="{E75C08B6-07AA-47A7-8261-08B09B8563F0}"/>
    <cellStyle name="Normal 2 3 4 2 5 2 3 2" xfId="11137" xr:uid="{EBE62AFC-6B3D-428D-9211-97AF7533D3AD}"/>
    <cellStyle name="Normal 2 3 4 2 5 2 3 2 2" xfId="24827" xr:uid="{E38CF3DE-A415-4B91-80BE-1F681BA02C9F}"/>
    <cellStyle name="Normal 2 3 4 2 5 2 3 2 2 2" xfId="38519" xr:uid="{95A5C4C3-92A5-4129-B326-33B9DC494A8F}"/>
    <cellStyle name="Normal 2 3 4 2 5 2 3 2 2 3" xfId="53403" xr:uid="{B0EFED2B-7B0C-4E71-840D-7A4D12E7F7FF}"/>
    <cellStyle name="Normal 2 3 4 2 5 2 3 2 3" xfId="17983" xr:uid="{5181E8FF-C4FA-4001-9481-BAF7E460CA7D}"/>
    <cellStyle name="Normal 2 3 4 2 5 2 3 2 4" xfId="31673" xr:uid="{4F78BFE9-D0ED-470F-AA36-2EF2C22D3159}"/>
    <cellStyle name="Normal 2 3 4 2 5 2 3 2 5" xfId="46557" xr:uid="{332E649F-0F6E-4ECE-ACFD-DF3D6C27DC56}"/>
    <cellStyle name="Normal 2 3 4 2 5 2 3 3" xfId="21405" xr:uid="{38542FC9-5085-4E35-92FF-EA09FCF99089}"/>
    <cellStyle name="Normal 2 3 4 2 5 2 3 3 2" xfId="35097" xr:uid="{974E6A76-D2BC-459F-90B0-438EF07602F2}"/>
    <cellStyle name="Normal 2 3 4 2 5 2 3 3 3" xfId="49981" xr:uid="{8AAC1FC8-AF35-4FC3-9DDB-2DDA9B615DF7}"/>
    <cellStyle name="Normal 2 3 4 2 5 2 3 4" xfId="14561" xr:uid="{9F5DC6BB-FCD5-4D98-B7DC-5098C727AC9E}"/>
    <cellStyle name="Normal 2 3 4 2 5 2 3 5" xfId="28251" xr:uid="{884FCC2F-466F-4AE6-BE6E-A6367666EB9A}"/>
    <cellStyle name="Normal 2 3 4 2 5 2 3 6" xfId="43135" xr:uid="{4D45DBE1-05F7-4A4F-8EA4-BEAA780179E1}"/>
    <cellStyle name="Normal 2 3 4 2 5 2 4" xfId="9425" xr:uid="{ABDBE889-33D3-4617-83B0-2A846FF82159}"/>
    <cellStyle name="Normal 2 3 4 2 5 2 4 2" xfId="23115" xr:uid="{ABE983AA-FD91-44C4-A509-8D726F458E39}"/>
    <cellStyle name="Normal 2 3 4 2 5 2 4 2 2" xfId="36807" xr:uid="{C7C4C685-D9E6-4643-86B2-00EBBBBA31F5}"/>
    <cellStyle name="Normal 2 3 4 2 5 2 4 2 3" xfId="51691" xr:uid="{D69E4627-7451-46A3-AADF-C097FDCDC9CB}"/>
    <cellStyle name="Normal 2 3 4 2 5 2 4 3" xfId="16271" xr:uid="{377692BD-CF60-44B4-B034-0CE2F99DE386}"/>
    <cellStyle name="Normal 2 3 4 2 5 2 4 4" xfId="29961" xr:uid="{8861429C-51D1-4843-A10A-F97756647690}"/>
    <cellStyle name="Normal 2 3 4 2 5 2 4 5" xfId="44845" xr:uid="{C8DD702F-40C9-4A7C-BB81-CB90E21762BF}"/>
    <cellStyle name="Normal 2 3 4 2 5 2 5" xfId="19693" xr:uid="{3F6CFD68-1D11-4E31-AB7A-847C27B0C59D}"/>
    <cellStyle name="Normal 2 3 4 2 5 2 5 2" xfId="33385" xr:uid="{112A0C59-2D07-4227-8FA9-60435BC90F4C}"/>
    <cellStyle name="Normal 2 3 4 2 5 2 5 3" xfId="48269" xr:uid="{80F02A8C-8A3B-4D9A-8E83-626A4631EC94}"/>
    <cellStyle name="Normal 2 3 4 2 5 2 6" xfId="12849" xr:uid="{A463EFE0-E195-47C0-930B-3F8DA4BE0C38}"/>
    <cellStyle name="Normal 2 3 4 2 5 2 7" xfId="26539" xr:uid="{EC331725-8D50-443D-8999-535BF9822F9A}"/>
    <cellStyle name="Normal 2 3 4 2 5 2 8" xfId="41423" xr:uid="{2F104733-F797-4C55-9F72-541D495593DD}"/>
    <cellStyle name="Normal 2 3 4 2 5 3" xfId="6004" xr:uid="{A52ADCD9-369E-4D55-8592-69F6A0B20FF7}"/>
    <cellStyle name="Normal 2 3 4 2 5 3 2" xfId="7717" xr:uid="{5FCF741B-C505-4497-A4B3-1B9BD03BAA4B}"/>
    <cellStyle name="Normal 2 3 4 2 5 3 2 2" xfId="11139" xr:uid="{D85022FC-77FD-4536-B34D-C8E6EA4254AE}"/>
    <cellStyle name="Normal 2 3 4 2 5 3 2 2 2" xfId="24829" xr:uid="{232836B6-E6F3-4506-9F93-C6C03ECA9E19}"/>
    <cellStyle name="Normal 2 3 4 2 5 3 2 2 2 2" xfId="38521" xr:uid="{0CC30568-6CFC-4C45-9F3C-CF5BF08E132C}"/>
    <cellStyle name="Normal 2 3 4 2 5 3 2 2 2 3" xfId="53405" xr:uid="{621A72BA-F437-4C53-ACA5-29438927C669}"/>
    <cellStyle name="Normal 2 3 4 2 5 3 2 2 3" xfId="17985" xr:uid="{B64BB60D-A956-4A81-9BDF-EAE750D3BC90}"/>
    <cellStyle name="Normal 2 3 4 2 5 3 2 2 4" xfId="31675" xr:uid="{87A2CE3D-285F-4E1C-A6F8-B5A1A19D2E1E}"/>
    <cellStyle name="Normal 2 3 4 2 5 3 2 2 5" xfId="46559" xr:uid="{CED35E25-54BD-4947-B3E9-A64F9C8EC773}"/>
    <cellStyle name="Normal 2 3 4 2 5 3 2 3" xfId="21407" xr:uid="{E53193ED-7A10-4A55-9AB4-DEA8036B75D1}"/>
    <cellStyle name="Normal 2 3 4 2 5 3 2 3 2" xfId="35099" xr:uid="{4DE1F6F5-65D0-4AAB-BF8F-45662ECEC3AB}"/>
    <cellStyle name="Normal 2 3 4 2 5 3 2 3 3" xfId="49983" xr:uid="{E2CCB5C8-1A27-4865-89BF-D9EF4A1BB359}"/>
    <cellStyle name="Normal 2 3 4 2 5 3 2 4" xfId="14563" xr:uid="{15B42BD1-CE3F-4524-9A9D-395F0745DD60}"/>
    <cellStyle name="Normal 2 3 4 2 5 3 2 5" xfId="28253" xr:uid="{AD7F808D-97B6-45AC-B584-2FF950E4C7DA}"/>
    <cellStyle name="Normal 2 3 4 2 5 3 2 6" xfId="43137" xr:uid="{7DD3355A-E058-4B65-8942-7AABE9EDFB78}"/>
    <cellStyle name="Normal 2 3 4 2 5 3 3" xfId="9427" xr:uid="{A8CD08BB-C75F-4719-8CAA-9585C7579CF1}"/>
    <cellStyle name="Normal 2 3 4 2 5 3 3 2" xfId="23117" xr:uid="{895898B3-4C87-40F0-A820-6C777123F5F5}"/>
    <cellStyle name="Normal 2 3 4 2 5 3 3 2 2" xfId="36809" xr:uid="{56C801EA-93F0-4859-8B0F-B444A0B6F46B}"/>
    <cellStyle name="Normal 2 3 4 2 5 3 3 2 3" xfId="51693" xr:uid="{18E5270E-1FEC-412B-9B6E-5172A6A988E2}"/>
    <cellStyle name="Normal 2 3 4 2 5 3 3 3" xfId="16273" xr:uid="{41D037DB-6BE5-4226-A948-1240854F02AD}"/>
    <cellStyle name="Normal 2 3 4 2 5 3 3 4" xfId="29963" xr:uid="{513F8E8F-D28B-4865-A831-37414C093E55}"/>
    <cellStyle name="Normal 2 3 4 2 5 3 3 5" xfId="44847" xr:uid="{F0BE662F-F449-4B5C-AB31-04815FE53D85}"/>
    <cellStyle name="Normal 2 3 4 2 5 3 4" xfId="19695" xr:uid="{73CE19E8-1649-4A30-B4B1-CCE0A2AB819D}"/>
    <cellStyle name="Normal 2 3 4 2 5 3 4 2" xfId="33387" xr:uid="{77BEBEB9-A500-403C-AB54-F34743239884}"/>
    <cellStyle name="Normal 2 3 4 2 5 3 4 3" xfId="48271" xr:uid="{D34C933E-C617-4F9C-8FA1-31E020D999BF}"/>
    <cellStyle name="Normal 2 3 4 2 5 3 5" xfId="12851" xr:uid="{CA2AA46E-9A14-4ED0-B470-621BA779A2E8}"/>
    <cellStyle name="Normal 2 3 4 2 5 3 6" xfId="26541" xr:uid="{59D68305-6277-456C-A80F-4CF6F9110048}"/>
    <cellStyle name="Normal 2 3 4 2 5 3 7" xfId="41425" xr:uid="{A2D943A2-56BF-494A-B16A-A5038EBDAFD0}"/>
    <cellStyle name="Normal 2 3 4 2 5 4" xfId="6005" xr:uid="{E3CD9640-2C2F-47C7-AF9D-B7128F2A461C}"/>
    <cellStyle name="Normal 2 3 4 2 5 4 2" xfId="7718" xr:uid="{1BDA0494-4319-4C75-82E5-550E4A0ACB3B}"/>
    <cellStyle name="Normal 2 3 4 2 5 4 2 2" xfId="11140" xr:uid="{EA7C200E-1AD3-4DAA-935E-A717C8694494}"/>
    <cellStyle name="Normal 2 3 4 2 5 4 2 2 2" xfId="24830" xr:uid="{1739B5CE-6A21-479B-9163-54680156110A}"/>
    <cellStyle name="Normal 2 3 4 2 5 4 2 2 2 2" xfId="38522" xr:uid="{DFD4298E-4142-4905-B353-C20E4E36CD54}"/>
    <cellStyle name="Normal 2 3 4 2 5 4 2 2 2 3" xfId="53406" xr:uid="{53E4824A-5B36-46AE-9AD4-D68AEA9BC813}"/>
    <cellStyle name="Normal 2 3 4 2 5 4 2 2 3" xfId="17986" xr:uid="{DF1D6AFF-0386-4DBC-8707-305E7D050B8D}"/>
    <cellStyle name="Normal 2 3 4 2 5 4 2 2 4" xfId="31676" xr:uid="{CF555512-D191-426E-B915-BA246A1C7F68}"/>
    <cellStyle name="Normal 2 3 4 2 5 4 2 2 5" xfId="46560" xr:uid="{5655E6D0-811F-408A-A05A-7E9B6F6B9A10}"/>
    <cellStyle name="Normal 2 3 4 2 5 4 2 3" xfId="21408" xr:uid="{D4149FB6-69D2-49B1-B89F-036DE326B1B2}"/>
    <cellStyle name="Normal 2 3 4 2 5 4 2 3 2" xfId="35100" xr:uid="{F8AB79CD-D898-46E7-B63E-8B2A7F5EBA54}"/>
    <cellStyle name="Normal 2 3 4 2 5 4 2 3 3" xfId="49984" xr:uid="{414BA5E4-1010-486E-8FDD-8BC540AB5F08}"/>
    <cellStyle name="Normal 2 3 4 2 5 4 2 4" xfId="14564" xr:uid="{34D84456-FFA5-4875-A08F-2BEA239952B5}"/>
    <cellStyle name="Normal 2 3 4 2 5 4 2 5" xfId="28254" xr:uid="{56F17A25-F04D-4CDD-A7C0-68CCA7A23C29}"/>
    <cellStyle name="Normal 2 3 4 2 5 4 2 6" xfId="43138" xr:uid="{FD403269-F6A4-4AF7-8E02-8F76F4368E7C}"/>
    <cellStyle name="Normal 2 3 4 2 5 4 3" xfId="9428" xr:uid="{351FC78B-F62C-4EF4-B6B5-6DF43394B264}"/>
    <cellStyle name="Normal 2 3 4 2 5 4 3 2" xfId="23118" xr:uid="{549DF1A6-0E56-4B69-8232-B4575893BA29}"/>
    <cellStyle name="Normal 2 3 4 2 5 4 3 2 2" xfId="36810" xr:uid="{50F90595-E49F-46C2-8189-779123F3389E}"/>
    <cellStyle name="Normal 2 3 4 2 5 4 3 2 3" xfId="51694" xr:uid="{00F6C6C6-6281-473C-89EF-D082E1BB3580}"/>
    <cellStyle name="Normal 2 3 4 2 5 4 3 3" xfId="16274" xr:uid="{EFAD6F90-C728-43E7-918B-C786869E7518}"/>
    <cellStyle name="Normal 2 3 4 2 5 4 3 4" xfId="29964" xr:uid="{C7F6E24B-7B0A-46C2-9A98-67E0704BD07A}"/>
    <cellStyle name="Normal 2 3 4 2 5 4 3 5" xfId="44848" xr:uid="{5E4138A6-A876-415E-BF04-B5B1E1DAAE93}"/>
    <cellStyle name="Normal 2 3 4 2 5 4 4" xfId="19696" xr:uid="{2D3EDE8D-636C-4E56-810B-7BB7B7FCCAD9}"/>
    <cellStyle name="Normal 2 3 4 2 5 4 4 2" xfId="33388" xr:uid="{D07C67A1-DD39-4F90-ADDB-72B942D7476E}"/>
    <cellStyle name="Normal 2 3 4 2 5 4 4 3" xfId="48272" xr:uid="{EF302E89-4245-4E9F-9F4C-71D605CBAECB}"/>
    <cellStyle name="Normal 2 3 4 2 5 4 5" xfId="12852" xr:uid="{6D3BEC47-12D7-48BE-8C8C-D408C91CD612}"/>
    <cellStyle name="Normal 2 3 4 2 5 4 6" xfId="26542" xr:uid="{DF8F6A82-8231-497C-924C-0BE50712CEE9}"/>
    <cellStyle name="Normal 2 3 4 2 5 4 7" xfId="41426" xr:uid="{5CAD0B56-7D0E-4FDE-9D87-84A4D79F50F3}"/>
    <cellStyle name="Normal 2 3 4 2 5 5" xfId="7714" xr:uid="{51ABAF99-819E-4A4A-8ABC-169F8559BC88}"/>
    <cellStyle name="Normal 2 3 4 2 5 5 2" xfId="11136" xr:uid="{27DFA328-C7E8-4D5C-BDDA-19A84A6B990E}"/>
    <cellStyle name="Normal 2 3 4 2 5 5 2 2" xfId="24826" xr:uid="{D8F93F20-33D2-4A78-AB7C-CBB1A02CCB82}"/>
    <cellStyle name="Normal 2 3 4 2 5 5 2 2 2" xfId="38518" xr:uid="{506A0157-422A-4DFD-AF1D-5AAB47E8EB23}"/>
    <cellStyle name="Normal 2 3 4 2 5 5 2 2 3" xfId="53402" xr:uid="{C4997EF4-0D40-412A-A855-4B0C42A5F3CC}"/>
    <cellStyle name="Normal 2 3 4 2 5 5 2 3" xfId="17982" xr:uid="{D330D9C7-F1FF-4F4C-9FBE-0AB910603F30}"/>
    <cellStyle name="Normal 2 3 4 2 5 5 2 4" xfId="31672" xr:uid="{1F757D74-FA5A-47EF-B73E-851A054A4160}"/>
    <cellStyle name="Normal 2 3 4 2 5 5 2 5" xfId="46556" xr:uid="{477490FF-2EE8-4D00-8712-45A6363959BE}"/>
    <cellStyle name="Normal 2 3 4 2 5 5 3" xfId="21404" xr:uid="{6EEA42FC-C686-4C94-A90B-DCAFF04DED6F}"/>
    <cellStyle name="Normal 2 3 4 2 5 5 3 2" xfId="35096" xr:uid="{85490CEC-5A71-4D36-82C6-38FD01F606AF}"/>
    <cellStyle name="Normal 2 3 4 2 5 5 3 3" xfId="49980" xr:uid="{C889BF40-FB5B-4581-9115-0EE6CD5B436A}"/>
    <cellStyle name="Normal 2 3 4 2 5 5 4" xfId="14560" xr:uid="{421CB2EA-B112-42F1-8C1B-6D82618F420F}"/>
    <cellStyle name="Normal 2 3 4 2 5 5 5" xfId="28250" xr:uid="{6E5AE1A2-5A75-4C6C-AD86-E492F69E789B}"/>
    <cellStyle name="Normal 2 3 4 2 5 5 6" xfId="43134" xr:uid="{1417C91B-7D3E-43F4-AF04-2BB5AD63C936}"/>
    <cellStyle name="Normal 2 3 4 2 5 6" xfId="9424" xr:uid="{44144E3F-6145-4F7D-B344-941075927A5E}"/>
    <cellStyle name="Normal 2 3 4 2 5 6 2" xfId="23114" xr:uid="{5AE89E8C-7124-45DF-A81A-ABD48E42DC01}"/>
    <cellStyle name="Normal 2 3 4 2 5 6 2 2" xfId="36806" xr:uid="{2A7B06FA-85AC-4233-9B13-2ACF4F750E26}"/>
    <cellStyle name="Normal 2 3 4 2 5 6 2 3" xfId="51690" xr:uid="{A416DA46-2D0A-43E5-AB8F-08F06375BE3E}"/>
    <cellStyle name="Normal 2 3 4 2 5 6 3" xfId="16270" xr:uid="{0696B0FD-D5B5-4A39-9D94-716B84F7DB03}"/>
    <cellStyle name="Normal 2 3 4 2 5 6 4" xfId="29960" xr:uid="{3633ADAC-DF6A-419E-9CA0-F893BF9F6735}"/>
    <cellStyle name="Normal 2 3 4 2 5 6 5" xfId="44844" xr:uid="{08B920E5-6589-4EF3-963B-915B4B1EDA06}"/>
    <cellStyle name="Normal 2 3 4 2 5 7" xfId="19692" xr:uid="{56C73B26-0A52-4EB2-8BFA-B1594914E15D}"/>
    <cellStyle name="Normal 2 3 4 2 5 7 2" xfId="33384" xr:uid="{DF5E8D7E-868B-4C38-87BD-E7198C5C8E1B}"/>
    <cellStyle name="Normal 2 3 4 2 5 7 3" xfId="48268" xr:uid="{18C0DDA5-33E3-4EDA-B678-008DC79B94AF}"/>
    <cellStyle name="Normal 2 3 4 2 5 8" xfId="12848" xr:uid="{09C55FB2-F7A6-4482-A28E-B62C414DBCEB}"/>
    <cellStyle name="Normal 2 3 4 2 5 9" xfId="26538" xr:uid="{5A3519F3-71AD-4E46-B688-C291CED14938}"/>
    <cellStyle name="Normal 2 3 4 2 6" xfId="6006" xr:uid="{AED4DC20-D2B1-414D-939E-36C3FD87E292}"/>
    <cellStyle name="Normal 2 3 4 2 6 10" xfId="41427" xr:uid="{CC7545A3-DABE-4963-A765-D12549BA8B9D}"/>
    <cellStyle name="Normal 2 3 4 2 6 2" xfId="6007" xr:uid="{83BF02A2-84BB-498C-999D-377BD74701EA}"/>
    <cellStyle name="Normal 2 3 4 2 6 2 2" xfId="6008" xr:uid="{916B09DA-9751-42C3-A1FB-932A3BEDDFE8}"/>
    <cellStyle name="Normal 2 3 4 2 6 2 2 2" xfId="7721" xr:uid="{324893E2-465B-45BF-9DA0-15078E5F822D}"/>
    <cellStyle name="Normal 2 3 4 2 6 2 2 2 2" xfId="11143" xr:uid="{990BB7B4-DF20-4D4C-AA4F-4C249D632F00}"/>
    <cellStyle name="Normal 2 3 4 2 6 2 2 2 2 2" xfId="24833" xr:uid="{1F3F418E-02E0-4AC5-B1DC-545B65D19A92}"/>
    <cellStyle name="Normal 2 3 4 2 6 2 2 2 2 2 2" xfId="38525" xr:uid="{2E9B129B-3D4B-4CCA-B17B-B9B27F5F9DA1}"/>
    <cellStyle name="Normal 2 3 4 2 6 2 2 2 2 2 3" xfId="53409" xr:uid="{B3F594F5-E73B-4D72-BACC-CB65DA1CF43F}"/>
    <cellStyle name="Normal 2 3 4 2 6 2 2 2 2 3" xfId="17989" xr:uid="{9D20450C-16B0-4020-95ED-729965A1F13B}"/>
    <cellStyle name="Normal 2 3 4 2 6 2 2 2 2 4" xfId="31679" xr:uid="{3B3CC5E6-8E83-4D0F-858B-82F007776A51}"/>
    <cellStyle name="Normal 2 3 4 2 6 2 2 2 2 5" xfId="46563" xr:uid="{B77FA324-5B99-4A89-9D9C-AE4245D7A150}"/>
    <cellStyle name="Normal 2 3 4 2 6 2 2 2 3" xfId="21411" xr:uid="{43A1EA26-9049-4DBA-A0AB-DA1C43333803}"/>
    <cellStyle name="Normal 2 3 4 2 6 2 2 2 3 2" xfId="35103" xr:uid="{DA400DED-39CC-4CC7-B0E7-565C9A9027CD}"/>
    <cellStyle name="Normal 2 3 4 2 6 2 2 2 3 3" xfId="49987" xr:uid="{0B23CD4F-6392-40DB-A74E-BB5CF2F6F9FC}"/>
    <cellStyle name="Normal 2 3 4 2 6 2 2 2 4" xfId="14567" xr:uid="{4D56FF5B-3A2B-41B7-8795-FC1DBD415AD9}"/>
    <cellStyle name="Normal 2 3 4 2 6 2 2 2 5" xfId="28257" xr:uid="{434B4326-3576-45C4-AEA1-12A3F919F98F}"/>
    <cellStyle name="Normal 2 3 4 2 6 2 2 2 6" xfId="43141" xr:uid="{85AF022D-CB40-495F-930C-BB86683EA364}"/>
    <cellStyle name="Normal 2 3 4 2 6 2 2 3" xfId="9431" xr:uid="{F042B68C-1B05-4D1B-ACEE-02CF5F3A08D4}"/>
    <cellStyle name="Normal 2 3 4 2 6 2 2 3 2" xfId="23121" xr:uid="{28AB8922-D0A5-49A5-9F23-8D62C05BC95B}"/>
    <cellStyle name="Normal 2 3 4 2 6 2 2 3 2 2" xfId="36813" xr:uid="{DC50AFAB-62B3-4136-8BAC-75733692DFD6}"/>
    <cellStyle name="Normal 2 3 4 2 6 2 2 3 2 3" xfId="51697" xr:uid="{08661C24-FCBF-46EF-8FA1-B41ECB9262F2}"/>
    <cellStyle name="Normal 2 3 4 2 6 2 2 3 3" xfId="16277" xr:uid="{DE7BB5C7-378C-478E-8305-F591FB786633}"/>
    <cellStyle name="Normal 2 3 4 2 6 2 2 3 4" xfId="29967" xr:uid="{87D00BF0-BFB9-4ED9-8487-CD4ADF977531}"/>
    <cellStyle name="Normal 2 3 4 2 6 2 2 3 5" xfId="44851" xr:uid="{0895EF78-0396-437D-92BC-B05D7ABC9EED}"/>
    <cellStyle name="Normal 2 3 4 2 6 2 2 4" xfId="19699" xr:uid="{D31E82AA-8ABD-4296-B241-2F2F4683E2C6}"/>
    <cellStyle name="Normal 2 3 4 2 6 2 2 4 2" xfId="33391" xr:uid="{BE8A06C0-AC3F-450D-973A-98E3CB787894}"/>
    <cellStyle name="Normal 2 3 4 2 6 2 2 4 3" xfId="48275" xr:uid="{F9AE5505-2630-457D-8DFB-EE2639745F44}"/>
    <cellStyle name="Normal 2 3 4 2 6 2 2 5" xfId="12855" xr:uid="{1744F993-EE08-481F-BBF0-FDA885B3FC4B}"/>
    <cellStyle name="Normal 2 3 4 2 6 2 2 6" xfId="26545" xr:uid="{0DFC81E1-D531-4751-B385-0047F8594AD0}"/>
    <cellStyle name="Normal 2 3 4 2 6 2 2 7" xfId="41429" xr:uid="{46ED183C-23D7-41E1-8BB6-2C7EA798FC7F}"/>
    <cellStyle name="Normal 2 3 4 2 6 2 3" xfId="7720" xr:uid="{FFABA570-EBA8-4A76-BA5D-496A73DC8272}"/>
    <cellStyle name="Normal 2 3 4 2 6 2 3 2" xfId="11142" xr:uid="{52B4F875-63C4-4A08-BAA6-006D4A72A491}"/>
    <cellStyle name="Normal 2 3 4 2 6 2 3 2 2" xfId="24832" xr:uid="{56830E00-83CB-475B-A155-FAAB39EDC307}"/>
    <cellStyle name="Normal 2 3 4 2 6 2 3 2 2 2" xfId="38524" xr:uid="{D3027D2E-8DB7-4B99-840D-8E231F68EED8}"/>
    <cellStyle name="Normal 2 3 4 2 6 2 3 2 2 3" xfId="53408" xr:uid="{6D0A9CC6-63AD-42FE-B2FE-8EB7844335BC}"/>
    <cellStyle name="Normal 2 3 4 2 6 2 3 2 3" xfId="17988" xr:uid="{53E94908-5C47-48F5-9F29-D7C2875AFF87}"/>
    <cellStyle name="Normal 2 3 4 2 6 2 3 2 4" xfId="31678" xr:uid="{338F083A-4A1B-49A8-AEB8-B9910AB696F2}"/>
    <cellStyle name="Normal 2 3 4 2 6 2 3 2 5" xfId="46562" xr:uid="{BF7235A9-89D5-48B6-B319-FD7B2684B149}"/>
    <cellStyle name="Normal 2 3 4 2 6 2 3 3" xfId="21410" xr:uid="{FCF9490E-9B9B-4DFA-A943-BE9E061BC9DC}"/>
    <cellStyle name="Normal 2 3 4 2 6 2 3 3 2" xfId="35102" xr:uid="{5544BD05-5DC3-4CEB-88F3-F0428F08F064}"/>
    <cellStyle name="Normal 2 3 4 2 6 2 3 3 3" xfId="49986" xr:uid="{E59C8947-E98C-4F98-8691-9B1DBF4CF0E6}"/>
    <cellStyle name="Normal 2 3 4 2 6 2 3 4" xfId="14566" xr:uid="{DCEC6DBB-2871-4F80-AE70-4E6278802566}"/>
    <cellStyle name="Normal 2 3 4 2 6 2 3 5" xfId="28256" xr:uid="{1F4D37B9-D0BF-4E5C-A779-374098C662CE}"/>
    <cellStyle name="Normal 2 3 4 2 6 2 3 6" xfId="43140" xr:uid="{49BA592C-8A60-40E8-9324-B4EACBA57A63}"/>
    <cellStyle name="Normal 2 3 4 2 6 2 4" xfId="9430" xr:uid="{3217CD76-201A-461A-B4E3-2072514ACCA5}"/>
    <cellStyle name="Normal 2 3 4 2 6 2 4 2" xfId="23120" xr:uid="{C8EFC28F-B4CE-41A6-8EA0-6CEB62955DC9}"/>
    <cellStyle name="Normal 2 3 4 2 6 2 4 2 2" xfId="36812" xr:uid="{360D22B9-EAF1-43E8-BE9E-2D29EF09385C}"/>
    <cellStyle name="Normal 2 3 4 2 6 2 4 2 3" xfId="51696" xr:uid="{3CAD07DD-F03A-46B5-A4F9-AB9A4B2F883C}"/>
    <cellStyle name="Normal 2 3 4 2 6 2 4 3" xfId="16276" xr:uid="{A2DC04B1-E997-433C-AA82-A6EFCF7A18F0}"/>
    <cellStyle name="Normal 2 3 4 2 6 2 4 4" xfId="29966" xr:uid="{2DD768EA-018B-48CE-9282-E52CA4B48513}"/>
    <cellStyle name="Normal 2 3 4 2 6 2 4 5" xfId="44850" xr:uid="{0D7FC9E3-FD07-4685-ACBA-0CB6E33602B9}"/>
    <cellStyle name="Normal 2 3 4 2 6 2 5" xfId="19698" xr:uid="{745B4948-65F7-4FCD-88E2-16993CE71A1D}"/>
    <cellStyle name="Normal 2 3 4 2 6 2 5 2" xfId="33390" xr:uid="{61F8F6FC-5981-4603-913A-B93B977F31F0}"/>
    <cellStyle name="Normal 2 3 4 2 6 2 5 3" xfId="48274" xr:uid="{77F13D20-ECD2-4E56-B2A8-66981D2F59CC}"/>
    <cellStyle name="Normal 2 3 4 2 6 2 6" xfId="12854" xr:uid="{47BDEAB7-065A-4821-A511-CABABCC9F628}"/>
    <cellStyle name="Normal 2 3 4 2 6 2 7" xfId="26544" xr:uid="{601E292A-AE96-4963-B0A2-0F783694DCCD}"/>
    <cellStyle name="Normal 2 3 4 2 6 2 8" xfId="41428" xr:uid="{D378643A-0F99-4A08-9D31-D381EBBBF146}"/>
    <cellStyle name="Normal 2 3 4 2 6 3" xfId="6009" xr:uid="{33F526DC-608F-48F3-9B9B-BC7CABE20D8D}"/>
    <cellStyle name="Normal 2 3 4 2 6 3 2" xfId="7722" xr:uid="{4F881414-A26E-4887-94C3-502601BCCCEF}"/>
    <cellStyle name="Normal 2 3 4 2 6 3 2 2" xfId="11144" xr:uid="{6EFFF384-11AA-4E65-924D-6CF1C058F119}"/>
    <cellStyle name="Normal 2 3 4 2 6 3 2 2 2" xfId="24834" xr:uid="{76BC2EBA-E73B-4048-9D3D-36B6414D3A1F}"/>
    <cellStyle name="Normal 2 3 4 2 6 3 2 2 2 2" xfId="38526" xr:uid="{48461470-0C96-460A-9E67-5F8E7D7496E5}"/>
    <cellStyle name="Normal 2 3 4 2 6 3 2 2 2 3" xfId="53410" xr:uid="{70DAC520-6261-46F8-B599-35A1A7A15B55}"/>
    <cellStyle name="Normal 2 3 4 2 6 3 2 2 3" xfId="17990" xr:uid="{EA39BAEA-4EA6-4AF1-A301-133ADC68D359}"/>
    <cellStyle name="Normal 2 3 4 2 6 3 2 2 4" xfId="31680" xr:uid="{9A5D004D-E126-43DD-85D0-DD452A85FB6B}"/>
    <cellStyle name="Normal 2 3 4 2 6 3 2 2 5" xfId="46564" xr:uid="{D4E13BFE-73B6-4266-85EB-FD17CF7C8E11}"/>
    <cellStyle name="Normal 2 3 4 2 6 3 2 3" xfId="21412" xr:uid="{30858029-7045-421B-9EB1-B3809823F4EC}"/>
    <cellStyle name="Normal 2 3 4 2 6 3 2 3 2" xfId="35104" xr:uid="{ABD2D52D-5482-46F3-ACAD-AF803A5B8B37}"/>
    <cellStyle name="Normal 2 3 4 2 6 3 2 3 3" xfId="49988" xr:uid="{9F12E890-F8C1-44D1-AA8E-10D883BCB5C1}"/>
    <cellStyle name="Normal 2 3 4 2 6 3 2 4" xfId="14568" xr:uid="{341394E3-1166-49B3-AC1F-3221504FB8D0}"/>
    <cellStyle name="Normal 2 3 4 2 6 3 2 5" xfId="28258" xr:uid="{6ED0DFE6-3C75-4846-A725-3F27A56C38DF}"/>
    <cellStyle name="Normal 2 3 4 2 6 3 2 6" xfId="43142" xr:uid="{D367E528-414E-4A84-A936-5B6A27DD88F0}"/>
    <cellStyle name="Normal 2 3 4 2 6 3 3" xfId="9432" xr:uid="{61F323A8-C337-4937-B83A-D708BCC825D6}"/>
    <cellStyle name="Normal 2 3 4 2 6 3 3 2" xfId="23122" xr:uid="{2EAC6A73-6D09-4030-B847-715C4C8BF885}"/>
    <cellStyle name="Normal 2 3 4 2 6 3 3 2 2" xfId="36814" xr:uid="{8321D9C9-3720-4B1A-BB4C-809EA4F61D27}"/>
    <cellStyle name="Normal 2 3 4 2 6 3 3 2 3" xfId="51698" xr:uid="{4E8AEF1B-4963-4A15-9539-418612ED39F3}"/>
    <cellStyle name="Normal 2 3 4 2 6 3 3 3" xfId="16278" xr:uid="{169C6AC8-B415-4F8D-87D4-13881A4E8790}"/>
    <cellStyle name="Normal 2 3 4 2 6 3 3 4" xfId="29968" xr:uid="{1C30541F-1BDF-4699-96AC-4BF195244C38}"/>
    <cellStyle name="Normal 2 3 4 2 6 3 3 5" xfId="44852" xr:uid="{4B222910-6B46-451C-BE76-3C6FBF0E3A4A}"/>
    <cellStyle name="Normal 2 3 4 2 6 3 4" xfId="19700" xr:uid="{ADC8B910-225C-4837-99BA-0C4FD4399F5B}"/>
    <cellStyle name="Normal 2 3 4 2 6 3 4 2" xfId="33392" xr:uid="{ECAB3323-F04B-4D66-8D77-C5B2C0692360}"/>
    <cellStyle name="Normal 2 3 4 2 6 3 4 3" xfId="48276" xr:uid="{7FB238E5-B047-437C-9BEA-432D32808D9A}"/>
    <cellStyle name="Normal 2 3 4 2 6 3 5" xfId="12856" xr:uid="{C4061CFB-0493-4F73-A820-6DFA9ED53098}"/>
    <cellStyle name="Normal 2 3 4 2 6 3 6" xfId="26546" xr:uid="{930158CA-3D22-42F5-952B-D11F2004C58B}"/>
    <cellStyle name="Normal 2 3 4 2 6 3 7" xfId="41430" xr:uid="{8D6A501C-A9B4-43A9-95BA-84A6F1A05D39}"/>
    <cellStyle name="Normal 2 3 4 2 6 4" xfId="6010" xr:uid="{7CABCA4A-D535-44C6-BC03-3FFBB3106CE9}"/>
    <cellStyle name="Normal 2 3 4 2 6 4 2" xfId="7723" xr:uid="{7C6CECC1-5403-4BAA-896D-C4198A20C0AF}"/>
    <cellStyle name="Normal 2 3 4 2 6 4 2 2" xfId="11145" xr:uid="{DE9EDDF9-2098-4ECE-8D1C-835F73451640}"/>
    <cellStyle name="Normal 2 3 4 2 6 4 2 2 2" xfId="24835" xr:uid="{1CC41D25-167E-4547-872E-3BD8B9C7B71A}"/>
    <cellStyle name="Normal 2 3 4 2 6 4 2 2 2 2" xfId="38527" xr:uid="{A55A811C-CE7A-4702-8AFF-0688D67CF200}"/>
    <cellStyle name="Normal 2 3 4 2 6 4 2 2 2 3" xfId="53411" xr:uid="{E4A7417A-2A0B-4D88-B477-DBA34F4528CF}"/>
    <cellStyle name="Normal 2 3 4 2 6 4 2 2 3" xfId="17991" xr:uid="{EB82A7CA-E19F-45CD-9C98-26F30DC7D785}"/>
    <cellStyle name="Normal 2 3 4 2 6 4 2 2 4" xfId="31681" xr:uid="{C7165E26-6388-4D28-9B61-68AF22E7AE0D}"/>
    <cellStyle name="Normal 2 3 4 2 6 4 2 2 5" xfId="46565" xr:uid="{F82FEAAF-08F2-4B9E-99DA-F90E3EBC2B38}"/>
    <cellStyle name="Normal 2 3 4 2 6 4 2 3" xfId="21413" xr:uid="{BEF732B0-1550-4C89-A7E2-BA3C283E749A}"/>
    <cellStyle name="Normal 2 3 4 2 6 4 2 3 2" xfId="35105" xr:uid="{694EDE03-D74E-4596-95ED-57DBCC140CB0}"/>
    <cellStyle name="Normal 2 3 4 2 6 4 2 3 3" xfId="49989" xr:uid="{4E885742-7C83-4FDC-9CA3-3435EF56A14C}"/>
    <cellStyle name="Normal 2 3 4 2 6 4 2 4" xfId="14569" xr:uid="{C93D58F3-2091-4FA0-B531-CAC7DCB3A0CD}"/>
    <cellStyle name="Normal 2 3 4 2 6 4 2 5" xfId="28259" xr:uid="{3F1CC5E6-E85A-4025-BB7E-D5A47D0C8A27}"/>
    <cellStyle name="Normal 2 3 4 2 6 4 2 6" xfId="43143" xr:uid="{1D3FF8D0-F93D-4037-ABB3-5556315E71AF}"/>
    <cellStyle name="Normal 2 3 4 2 6 4 3" xfId="9433" xr:uid="{4C293EBB-BCD0-45BB-B354-AC13F06170B3}"/>
    <cellStyle name="Normal 2 3 4 2 6 4 3 2" xfId="23123" xr:uid="{FF289244-926D-4900-996B-CB7A2BEC0D9A}"/>
    <cellStyle name="Normal 2 3 4 2 6 4 3 2 2" xfId="36815" xr:uid="{3A19735F-BEB7-49A9-8C6B-6FBC57D04FB8}"/>
    <cellStyle name="Normal 2 3 4 2 6 4 3 2 3" xfId="51699" xr:uid="{7CA2A3FC-000D-4E73-ABED-5C4F06C7546C}"/>
    <cellStyle name="Normal 2 3 4 2 6 4 3 3" xfId="16279" xr:uid="{8BC8460A-A22F-4B03-8144-B9795D2DD4FF}"/>
    <cellStyle name="Normal 2 3 4 2 6 4 3 4" xfId="29969" xr:uid="{7228DCF1-C1D6-4B18-83B6-A512EC8B11EF}"/>
    <cellStyle name="Normal 2 3 4 2 6 4 3 5" xfId="44853" xr:uid="{708DAAEC-3D20-4F61-A749-450FF823BBAC}"/>
    <cellStyle name="Normal 2 3 4 2 6 4 4" xfId="19701" xr:uid="{E7A6962F-2C52-47DC-86BA-0880F574E9F7}"/>
    <cellStyle name="Normal 2 3 4 2 6 4 4 2" xfId="33393" xr:uid="{E1B938A9-8F10-4BB2-A2D5-1266A1D6ADC3}"/>
    <cellStyle name="Normal 2 3 4 2 6 4 4 3" xfId="48277" xr:uid="{5E36A54B-A9C5-4E6A-936D-BB3DFEC25726}"/>
    <cellStyle name="Normal 2 3 4 2 6 4 5" xfId="12857" xr:uid="{F635BC9E-C23F-4616-891B-05C7A075CF59}"/>
    <cellStyle name="Normal 2 3 4 2 6 4 6" xfId="26547" xr:uid="{87C7A082-33B5-405A-9A3D-F763A4203F01}"/>
    <cellStyle name="Normal 2 3 4 2 6 4 7" xfId="41431" xr:uid="{DC4CE548-9828-4DE1-9BE8-67A282F96715}"/>
    <cellStyle name="Normal 2 3 4 2 6 5" xfId="7719" xr:uid="{0435B2E4-2B1F-43FF-9E24-FCDB253EF207}"/>
    <cellStyle name="Normal 2 3 4 2 6 5 2" xfId="11141" xr:uid="{AC051026-BF31-463A-871A-231965129CF6}"/>
    <cellStyle name="Normal 2 3 4 2 6 5 2 2" xfId="24831" xr:uid="{EAE81617-2974-43D2-81D7-D68764EFA326}"/>
    <cellStyle name="Normal 2 3 4 2 6 5 2 2 2" xfId="38523" xr:uid="{936EDEF1-1479-4B5E-8DF6-71593531AB6E}"/>
    <cellStyle name="Normal 2 3 4 2 6 5 2 2 3" xfId="53407" xr:uid="{3CB54079-F911-4E7B-A10F-7EAC2793B08C}"/>
    <cellStyle name="Normal 2 3 4 2 6 5 2 3" xfId="17987" xr:uid="{D1A362A5-55C9-45E7-8486-EC109BA4B772}"/>
    <cellStyle name="Normal 2 3 4 2 6 5 2 4" xfId="31677" xr:uid="{1AF8391F-ED03-4D27-A818-6E50D9180556}"/>
    <cellStyle name="Normal 2 3 4 2 6 5 2 5" xfId="46561" xr:uid="{A2DFB846-B366-476E-96A1-CF5321B470BA}"/>
    <cellStyle name="Normal 2 3 4 2 6 5 3" xfId="21409" xr:uid="{59BA75F4-86BD-4A90-BC9D-F164158D0F9A}"/>
    <cellStyle name="Normal 2 3 4 2 6 5 3 2" xfId="35101" xr:uid="{FB8328C3-10A1-479C-B5B0-F14182E318FF}"/>
    <cellStyle name="Normal 2 3 4 2 6 5 3 3" xfId="49985" xr:uid="{1EBD86A7-55A6-4789-AF03-1D04E3894CBF}"/>
    <cellStyle name="Normal 2 3 4 2 6 5 4" xfId="14565" xr:uid="{5E2A6093-BD2F-4B0A-A158-1800A7262EE3}"/>
    <cellStyle name="Normal 2 3 4 2 6 5 5" xfId="28255" xr:uid="{BE89071E-13FB-41DA-9040-3618994E6E79}"/>
    <cellStyle name="Normal 2 3 4 2 6 5 6" xfId="43139" xr:uid="{0877D2FA-1DBD-4797-B6FB-2D5A23FBE8D7}"/>
    <cellStyle name="Normal 2 3 4 2 6 6" xfId="9429" xr:uid="{5F953386-3295-4A5B-99D6-5F9A8CD1354D}"/>
    <cellStyle name="Normal 2 3 4 2 6 6 2" xfId="23119" xr:uid="{C46F7FF0-19BF-4A3F-B75D-081D54F59144}"/>
    <cellStyle name="Normal 2 3 4 2 6 6 2 2" xfId="36811" xr:uid="{40214D38-DE80-46AD-B535-C99976B1C17B}"/>
    <cellStyle name="Normal 2 3 4 2 6 6 2 3" xfId="51695" xr:uid="{EDAFB026-E1A5-454F-96DE-28B64EDF90DB}"/>
    <cellStyle name="Normal 2 3 4 2 6 6 3" xfId="16275" xr:uid="{C9D13CC5-F83D-4865-ADEF-7B52288E94AB}"/>
    <cellStyle name="Normal 2 3 4 2 6 6 4" xfId="29965" xr:uid="{EE163C2C-377B-4EFA-B639-5AC874D83A84}"/>
    <cellStyle name="Normal 2 3 4 2 6 6 5" xfId="44849" xr:uid="{8D5A5211-2718-452B-B026-BF64BF568B96}"/>
    <cellStyle name="Normal 2 3 4 2 6 7" xfId="19697" xr:uid="{00D9BBE7-4C46-4F0E-A62C-088748C2BA82}"/>
    <cellStyle name="Normal 2 3 4 2 6 7 2" xfId="33389" xr:uid="{2C62BB5F-F82A-45DB-B533-46031A433D83}"/>
    <cellStyle name="Normal 2 3 4 2 6 7 3" xfId="48273" xr:uid="{CEF38C5D-90A0-43F4-96F1-B2B721D1A45A}"/>
    <cellStyle name="Normal 2 3 4 2 6 8" xfId="12853" xr:uid="{D5905C99-6098-4B9C-B056-2588850B71A7}"/>
    <cellStyle name="Normal 2 3 4 2 6 9" xfId="26543" xr:uid="{06E272E5-1758-41F8-80B8-745B86EB71FB}"/>
    <cellStyle name="Normal 2 3 4 2 7" xfId="6011" xr:uid="{C78EEBCB-E101-4310-8514-51A90C2201E0}"/>
    <cellStyle name="Normal 2 3 4 2 7 2" xfId="6012" xr:uid="{580D93B7-496D-4B6B-AFCC-410DDE38ED63}"/>
    <cellStyle name="Normal 2 3 4 2 7 2 2" xfId="7725" xr:uid="{F7539CB1-2B3B-44EE-BF46-6026B59D3D7C}"/>
    <cellStyle name="Normal 2 3 4 2 7 2 2 2" xfId="11147" xr:uid="{7DAA738F-3775-4A0D-90EB-518A9C893BAB}"/>
    <cellStyle name="Normal 2 3 4 2 7 2 2 2 2" xfId="24837" xr:uid="{CF6DB960-0130-47C0-97C1-C84AB30B5FB0}"/>
    <cellStyle name="Normal 2 3 4 2 7 2 2 2 2 2" xfId="38529" xr:uid="{8212B80C-9701-42E6-AE75-79623871C8A1}"/>
    <cellStyle name="Normal 2 3 4 2 7 2 2 2 2 3" xfId="53413" xr:uid="{A949A182-4A53-41B1-9278-C2E23C7747B1}"/>
    <cellStyle name="Normal 2 3 4 2 7 2 2 2 3" xfId="17993" xr:uid="{16E9150B-1639-4D35-B0AB-B2C6C31EF003}"/>
    <cellStyle name="Normal 2 3 4 2 7 2 2 2 4" xfId="31683" xr:uid="{2F24368C-29E0-412F-B2C4-87F8C8D3754C}"/>
    <cellStyle name="Normal 2 3 4 2 7 2 2 2 5" xfId="46567" xr:uid="{6B97F780-9431-43CF-8C05-0F2197EB5014}"/>
    <cellStyle name="Normal 2 3 4 2 7 2 2 3" xfId="21415" xr:uid="{91809DA3-A77E-44F9-8784-0AC40C805B57}"/>
    <cellStyle name="Normal 2 3 4 2 7 2 2 3 2" xfId="35107" xr:uid="{C8BF1BF6-D91A-4A50-B11E-4E4F6C33E59E}"/>
    <cellStyle name="Normal 2 3 4 2 7 2 2 3 3" xfId="49991" xr:uid="{01D24F99-3490-457C-B886-E276C08A94AD}"/>
    <cellStyle name="Normal 2 3 4 2 7 2 2 4" xfId="14571" xr:uid="{6501CC3F-60BA-44C6-8ACE-C2291CD7DD51}"/>
    <cellStyle name="Normal 2 3 4 2 7 2 2 5" xfId="28261" xr:uid="{E76A197D-9AB5-4E97-B7BE-DD402A34EC0A}"/>
    <cellStyle name="Normal 2 3 4 2 7 2 2 6" xfId="43145" xr:uid="{4B31649A-AEAF-4D1E-A07B-3DB9607F3262}"/>
    <cellStyle name="Normal 2 3 4 2 7 2 3" xfId="9435" xr:uid="{1402F3FF-F1A0-42E7-8827-4C77B346BE18}"/>
    <cellStyle name="Normal 2 3 4 2 7 2 3 2" xfId="23125" xr:uid="{5831A8CF-9CF1-4850-B579-DBF2CB531B2E}"/>
    <cellStyle name="Normal 2 3 4 2 7 2 3 2 2" xfId="36817" xr:uid="{1A2D4091-5671-4F0A-95E2-74E775B912AE}"/>
    <cellStyle name="Normal 2 3 4 2 7 2 3 2 3" xfId="51701" xr:uid="{4C7279D8-DF3D-4A04-903C-6F1D617AF402}"/>
    <cellStyle name="Normal 2 3 4 2 7 2 3 3" xfId="16281" xr:uid="{2EC16C12-1228-4256-891A-5D87676E3508}"/>
    <cellStyle name="Normal 2 3 4 2 7 2 3 4" xfId="29971" xr:uid="{A5FB3DA5-C021-44A6-A10C-014C2146028D}"/>
    <cellStyle name="Normal 2 3 4 2 7 2 3 5" xfId="44855" xr:uid="{FAED3BFF-54DE-46B1-9525-A821F97EC1F8}"/>
    <cellStyle name="Normal 2 3 4 2 7 2 4" xfId="19703" xr:uid="{AC671CC1-8DEF-4433-805D-F3DB788865BC}"/>
    <cellStyle name="Normal 2 3 4 2 7 2 4 2" xfId="33395" xr:uid="{66B5686C-B93A-4135-8E6D-F0CF3BF8373E}"/>
    <cellStyle name="Normal 2 3 4 2 7 2 4 3" xfId="48279" xr:uid="{D0BACFDC-7607-4390-B6E8-E7B1E8224E02}"/>
    <cellStyle name="Normal 2 3 4 2 7 2 5" xfId="12859" xr:uid="{595A64D3-FB64-4622-BC72-8F95C3C257B7}"/>
    <cellStyle name="Normal 2 3 4 2 7 2 6" xfId="26549" xr:uid="{4C2C05F0-7A91-4035-BB15-41ADDB534AA9}"/>
    <cellStyle name="Normal 2 3 4 2 7 2 7" xfId="41433" xr:uid="{4A34FC5F-908F-443B-AA69-C33AD165DA92}"/>
    <cellStyle name="Normal 2 3 4 2 7 3" xfId="7724" xr:uid="{687C4C49-6AD8-4042-A12B-A59AB007B9C6}"/>
    <cellStyle name="Normal 2 3 4 2 7 3 2" xfId="11146" xr:uid="{9E46BD75-656A-4306-8CC3-F56B4C756F5E}"/>
    <cellStyle name="Normal 2 3 4 2 7 3 2 2" xfId="24836" xr:uid="{AF47CBAE-1BEC-4C1D-8A59-B57A7598F0AD}"/>
    <cellStyle name="Normal 2 3 4 2 7 3 2 2 2" xfId="38528" xr:uid="{8011A585-4660-4E6F-A6A0-F70F49732FA7}"/>
    <cellStyle name="Normal 2 3 4 2 7 3 2 2 3" xfId="53412" xr:uid="{C1A05C8A-4B05-48F7-A2A4-DB9368B34C65}"/>
    <cellStyle name="Normal 2 3 4 2 7 3 2 3" xfId="17992" xr:uid="{0017AA44-35EB-4E07-BDFB-7BBDEBD8C82C}"/>
    <cellStyle name="Normal 2 3 4 2 7 3 2 4" xfId="31682" xr:uid="{7488088F-DA21-4060-A606-3C25283E7229}"/>
    <cellStyle name="Normal 2 3 4 2 7 3 2 5" xfId="46566" xr:uid="{81CFD11C-F5A8-4B50-8D8E-6A0A76A70F48}"/>
    <cellStyle name="Normal 2 3 4 2 7 3 3" xfId="21414" xr:uid="{E5345CBC-0A04-4BF5-8E47-DB040A90A592}"/>
    <cellStyle name="Normal 2 3 4 2 7 3 3 2" xfId="35106" xr:uid="{E09B480E-B96D-44B9-A35E-81D4503FC108}"/>
    <cellStyle name="Normal 2 3 4 2 7 3 3 3" xfId="49990" xr:uid="{F7227CE4-A9DA-49DA-9EEC-DBD5BD207E54}"/>
    <cellStyle name="Normal 2 3 4 2 7 3 4" xfId="14570" xr:uid="{D90CF85B-E72D-4C1E-BC68-DEBA69614277}"/>
    <cellStyle name="Normal 2 3 4 2 7 3 5" xfId="28260" xr:uid="{6D3C7C47-8E99-4D43-9E79-A345166E08DD}"/>
    <cellStyle name="Normal 2 3 4 2 7 3 6" xfId="43144" xr:uid="{68B41F61-7156-4FC6-8EB7-C8DA4E120ADF}"/>
    <cellStyle name="Normal 2 3 4 2 7 4" xfId="9434" xr:uid="{3AFE59E2-458C-45C7-A172-A969ACECDF19}"/>
    <cellStyle name="Normal 2 3 4 2 7 4 2" xfId="23124" xr:uid="{0549B2D3-BA57-4F24-96E8-B95DBCF2F01F}"/>
    <cellStyle name="Normal 2 3 4 2 7 4 2 2" xfId="36816" xr:uid="{5870E15B-7E11-4FEF-A411-C3414FCC36C1}"/>
    <cellStyle name="Normal 2 3 4 2 7 4 2 3" xfId="51700" xr:uid="{93EB0278-86F0-415B-BD79-366020804628}"/>
    <cellStyle name="Normal 2 3 4 2 7 4 3" xfId="16280" xr:uid="{499E7AA7-B194-4DFF-84E0-8489E9D14875}"/>
    <cellStyle name="Normal 2 3 4 2 7 4 4" xfId="29970" xr:uid="{2A7B1FDD-B58E-49C2-9617-01418C921E66}"/>
    <cellStyle name="Normal 2 3 4 2 7 4 5" xfId="44854" xr:uid="{58173F1D-BF5E-4584-87BC-60C12EE68A21}"/>
    <cellStyle name="Normal 2 3 4 2 7 5" xfId="19702" xr:uid="{F8930B9D-B617-498A-A7FC-351AA4A6BCCE}"/>
    <cellStyle name="Normal 2 3 4 2 7 5 2" xfId="33394" xr:uid="{9883BC2D-3E97-49FA-8F4D-8177EDBC706F}"/>
    <cellStyle name="Normal 2 3 4 2 7 5 3" xfId="48278" xr:uid="{2460B6FE-649C-405C-A3EC-D069549DEE9C}"/>
    <cellStyle name="Normal 2 3 4 2 7 6" xfId="12858" xr:uid="{291D25FA-366B-475A-A246-4D3FE96454DB}"/>
    <cellStyle name="Normal 2 3 4 2 7 7" xfId="26548" xr:uid="{19162D4F-CE1C-42BF-8CC7-665605F9FE68}"/>
    <cellStyle name="Normal 2 3 4 2 7 8" xfId="41432" xr:uid="{F03BD551-A48F-470D-B24B-921791931EA8}"/>
    <cellStyle name="Normal 2 3 4 2 8" xfId="6013" xr:uid="{ADD8A4F5-0346-440D-9DBD-27CD6554AB38}"/>
    <cellStyle name="Normal 2 3 4 2 8 2" xfId="7726" xr:uid="{D8A95D35-07E4-43EF-A36E-13974DECEB88}"/>
    <cellStyle name="Normal 2 3 4 2 8 2 2" xfId="11148" xr:uid="{FBA252E8-595C-4A0E-A411-56A15B25E546}"/>
    <cellStyle name="Normal 2 3 4 2 8 2 2 2" xfId="24838" xr:uid="{088C4137-666F-4F3C-9748-545018D4B0CF}"/>
    <cellStyle name="Normal 2 3 4 2 8 2 2 2 2" xfId="38530" xr:uid="{7A0D070B-605C-4C61-9307-A747FC720A7C}"/>
    <cellStyle name="Normal 2 3 4 2 8 2 2 2 3" xfId="53414" xr:uid="{C50F259E-C35F-4AB1-9E4F-9D7416BF1179}"/>
    <cellStyle name="Normal 2 3 4 2 8 2 2 3" xfId="17994" xr:uid="{231CFBC8-D28A-4171-B8D2-C2453DD4DE96}"/>
    <cellStyle name="Normal 2 3 4 2 8 2 2 4" xfId="31684" xr:uid="{467956D1-723E-4DD9-9A9A-7F85313F1114}"/>
    <cellStyle name="Normal 2 3 4 2 8 2 2 5" xfId="46568" xr:uid="{9ABE8E59-F7BC-49FD-9F4B-232CFCA6F28B}"/>
    <cellStyle name="Normal 2 3 4 2 8 2 3" xfId="21416" xr:uid="{F73405A1-32C9-47F7-83B2-A98B8B36D1CC}"/>
    <cellStyle name="Normal 2 3 4 2 8 2 3 2" xfId="35108" xr:uid="{A947341D-8908-4D30-B11A-37C9A9159286}"/>
    <cellStyle name="Normal 2 3 4 2 8 2 3 3" xfId="49992" xr:uid="{0B15C648-B9B3-4202-B98F-442E1DE46BA5}"/>
    <cellStyle name="Normal 2 3 4 2 8 2 4" xfId="14572" xr:uid="{A9C99F81-D050-4CB8-82E1-130787A082F2}"/>
    <cellStyle name="Normal 2 3 4 2 8 2 5" xfId="28262" xr:uid="{1A0B49C0-FA00-4958-B066-5AA20D319E68}"/>
    <cellStyle name="Normal 2 3 4 2 8 2 6" xfId="43146" xr:uid="{43CA7BF2-5394-4840-9C8F-2C33C1FC643A}"/>
    <cellStyle name="Normal 2 3 4 2 8 3" xfId="9436" xr:uid="{B22C8C21-6449-462E-8C78-5AFFE164F01E}"/>
    <cellStyle name="Normal 2 3 4 2 8 3 2" xfId="23126" xr:uid="{F4FD8A33-2555-4732-820B-185D6D23528F}"/>
    <cellStyle name="Normal 2 3 4 2 8 3 2 2" xfId="36818" xr:uid="{78583102-7E6C-4C9F-8AA3-10095CF2E14E}"/>
    <cellStyle name="Normal 2 3 4 2 8 3 2 3" xfId="51702" xr:uid="{F2D71FF2-BCD7-4B80-9DBB-F5222F0A5CA4}"/>
    <cellStyle name="Normal 2 3 4 2 8 3 3" xfId="16282" xr:uid="{2E4A62D4-1A0E-4612-B767-5E7BBC7F47B8}"/>
    <cellStyle name="Normal 2 3 4 2 8 3 4" xfId="29972" xr:uid="{D86FD989-79FD-4CF7-AEE3-9DCEC4F55F2B}"/>
    <cellStyle name="Normal 2 3 4 2 8 3 5" xfId="44856" xr:uid="{29488F04-F978-49B5-8005-6022811442AA}"/>
    <cellStyle name="Normal 2 3 4 2 8 4" xfId="19704" xr:uid="{F0E9B951-6242-43CA-AB1A-5BF821B1949A}"/>
    <cellStyle name="Normal 2 3 4 2 8 4 2" xfId="33396" xr:uid="{29614D8F-170D-4497-91D4-3B91F6ECD9C3}"/>
    <cellStyle name="Normal 2 3 4 2 8 4 3" xfId="48280" xr:uid="{B9F8A653-DAEB-432F-ABB8-23BA3B5A8A76}"/>
    <cellStyle name="Normal 2 3 4 2 8 5" xfId="12860" xr:uid="{681F0638-38CD-49D1-BA4D-4F7729342E0A}"/>
    <cellStyle name="Normal 2 3 4 2 8 6" xfId="26550" xr:uid="{4209193D-0E9E-4C24-B21B-B0FD96431C63}"/>
    <cellStyle name="Normal 2 3 4 2 8 7" xfId="41434" xr:uid="{51C13C99-11FC-4253-8CFB-72D5FF4AF38F}"/>
    <cellStyle name="Normal 2 3 4 2 9" xfId="6014" xr:uid="{05A29FBA-067D-4FF7-A925-480B8AF65D83}"/>
    <cellStyle name="Normal 2 3 4 2 9 2" xfId="7727" xr:uid="{6047F802-55FD-45D8-BD30-F3CD33F14F46}"/>
    <cellStyle name="Normal 2 3 4 2 9 2 2" xfId="11149" xr:uid="{496E636F-7529-4820-822F-256FBBC0FBC7}"/>
    <cellStyle name="Normal 2 3 4 2 9 2 2 2" xfId="24839" xr:uid="{D73B0058-C00A-43E9-8E6C-3C7AE7DDC067}"/>
    <cellStyle name="Normal 2 3 4 2 9 2 2 2 2" xfId="38531" xr:uid="{3FB5FF2E-E7AA-4124-A3AA-C09A89618E4D}"/>
    <cellStyle name="Normal 2 3 4 2 9 2 2 2 3" xfId="53415" xr:uid="{FCD63000-B5E1-4CA3-A349-BC171D66F768}"/>
    <cellStyle name="Normal 2 3 4 2 9 2 2 3" xfId="17995" xr:uid="{C8BF19EE-723E-4887-B3E6-7E7DE39CE4A7}"/>
    <cellStyle name="Normal 2 3 4 2 9 2 2 4" xfId="31685" xr:uid="{5B99BD88-4508-4372-9AA1-57C135BB6E10}"/>
    <cellStyle name="Normal 2 3 4 2 9 2 2 5" xfId="46569" xr:uid="{6B9F75D9-EC2D-4D5A-B802-677D38CB9790}"/>
    <cellStyle name="Normal 2 3 4 2 9 2 3" xfId="21417" xr:uid="{47E04497-376D-4A0B-9C81-B528A883E4A4}"/>
    <cellStyle name="Normal 2 3 4 2 9 2 3 2" xfId="35109" xr:uid="{2C4AB672-CC0B-4667-AD3E-67E66BFC4600}"/>
    <cellStyle name="Normal 2 3 4 2 9 2 3 3" xfId="49993" xr:uid="{FF969F8C-B93E-43A3-B9B4-EB6D268F99E2}"/>
    <cellStyle name="Normal 2 3 4 2 9 2 4" xfId="14573" xr:uid="{D2FC6A86-3018-40CC-9FCF-8B97A3DE2866}"/>
    <cellStyle name="Normal 2 3 4 2 9 2 5" xfId="28263" xr:uid="{3F49B621-D0A3-490F-BCBB-45148E62C962}"/>
    <cellStyle name="Normal 2 3 4 2 9 2 6" xfId="43147" xr:uid="{C8F6EEAB-E4B6-4943-8911-F9873B8EC1EA}"/>
    <cellStyle name="Normal 2 3 4 2 9 3" xfId="9437" xr:uid="{346E3F84-B687-4F58-9226-055CDF95D551}"/>
    <cellStyle name="Normal 2 3 4 2 9 3 2" xfId="23127" xr:uid="{ED735729-2F5C-4CA3-B036-EDC832E08243}"/>
    <cellStyle name="Normal 2 3 4 2 9 3 2 2" xfId="36819" xr:uid="{49135C81-9800-475F-88BF-C116FC364CB9}"/>
    <cellStyle name="Normal 2 3 4 2 9 3 2 3" xfId="51703" xr:uid="{34173905-3BB5-4B1A-B33F-E08953881CD2}"/>
    <cellStyle name="Normal 2 3 4 2 9 3 3" xfId="16283" xr:uid="{E309B56D-D8AC-4008-8027-4520FA165711}"/>
    <cellStyle name="Normal 2 3 4 2 9 3 4" xfId="29973" xr:uid="{2B688442-535C-4DA1-941D-0C4CEEC95EA7}"/>
    <cellStyle name="Normal 2 3 4 2 9 3 5" xfId="44857" xr:uid="{AB2E0A20-7CDA-482E-8545-B876ADEAAA93}"/>
    <cellStyle name="Normal 2 3 4 2 9 4" xfId="19705" xr:uid="{62739D67-1C00-4504-B9D9-AD7C5FAF7C52}"/>
    <cellStyle name="Normal 2 3 4 2 9 4 2" xfId="33397" xr:uid="{880375F9-DBE7-41DE-8CE5-D86ED6CB704D}"/>
    <cellStyle name="Normal 2 3 4 2 9 4 3" xfId="48281" xr:uid="{054171DD-FFD7-4E0A-B1F8-23FCBAF5411E}"/>
    <cellStyle name="Normal 2 3 4 2 9 5" xfId="12861" xr:uid="{5503C388-3431-42FD-B266-2E926690F25D}"/>
    <cellStyle name="Normal 2 3 4 2 9 6" xfId="26551" xr:uid="{EC671D06-F7C4-4166-848D-41936E7D1740}"/>
    <cellStyle name="Normal 2 3 4 2 9 7" xfId="41435" xr:uid="{EAB21A43-D50A-4EFC-BB50-8953F81A0837}"/>
    <cellStyle name="Normal 2 3 4 3" xfId="6015" xr:uid="{29EB11AB-9811-4A7C-B7E7-BE6C7135CA6A}"/>
    <cellStyle name="Normal 2 3 4 3 10" xfId="19706" xr:uid="{78C482A9-38E1-462B-B175-6786BA299E56}"/>
    <cellStyle name="Normal 2 3 4 3 10 2" xfId="33398" xr:uid="{7027423A-8B4D-482B-96B8-E79D6A2D1D20}"/>
    <cellStyle name="Normal 2 3 4 3 10 3" xfId="48282" xr:uid="{197AB214-0FA3-46A6-AA98-8ABEB43C4D94}"/>
    <cellStyle name="Normal 2 3 4 3 11" xfId="12862" xr:uid="{13C118BA-455F-4E32-ABF3-5D555B033C31}"/>
    <cellStyle name="Normal 2 3 4 3 12" xfId="26552" xr:uid="{80E58FC7-6A27-4744-B81D-FE2572C85FDF}"/>
    <cellStyle name="Normal 2 3 4 3 13" xfId="41436" xr:uid="{EB3D7A90-7A9C-4DCF-A690-1779B3E9E2CC}"/>
    <cellStyle name="Normal 2 3 4 3 2" xfId="6016" xr:uid="{ADD30D0F-DFEF-4D55-91C4-8984BEEEB657}"/>
    <cellStyle name="Normal 2 3 4 3 2 10" xfId="12863" xr:uid="{FDF45001-FE05-47B0-B5CA-9C2727A61FC5}"/>
    <cellStyle name="Normal 2 3 4 3 2 11" xfId="26553" xr:uid="{5B4A4E4C-17A8-4E79-9435-EEC68CCCD442}"/>
    <cellStyle name="Normal 2 3 4 3 2 12" xfId="41437" xr:uid="{BDE71E8D-DF75-49A2-8250-616CFAE65C9B}"/>
    <cellStyle name="Normal 2 3 4 3 2 2" xfId="6017" xr:uid="{F1C1A7D8-ADD1-4BDB-BF57-DAC121058475}"/>
    <cellStyle name="Normal 2 3 4 3 2 2 10" xfId="41438" xr:uid="{8680E565-3621-4EDB-80C4-6449920A5A4D}"/>
    <cellStyle name="Normal 2 3 4 3 2 2 2" xfId="6018" xr:uid="{DF054C59-F11A-4CC9-9F11-C2E9B67AC509}"/>
    <cellStyle name="Normal 2 3 4 3 2 2 2 2" xfId="6019" xr:uid="{81E64567-53BF-4D94-98B9-FDEB7FF8F270}"/>
    <cellStyle name="Normal 2 3 4 3 2 2 2 2 2" xfId="7732" xr:uid="{AC27FD64-4325-4FD4-9FF7-9DDA6200F27B}"/>
    <cellStyle name="Normal 2 3 4 3 2 2 2 2 2 2" xfId="11154" xr:uid="{CAAF127D-9C54-40E3-9344-866650AA7011}"/>
    <cellStyle name="Normal 2 3 4 3 2 2 2 2 2 2 2" xfId="24844" xr:uid="{1B10C8A1-02F4-4E4B-8BC5-E6C552CA890B}"/>
    <cellStyle name="Normal 2 3 4 3 2 2 2 2 2 2 2 2" xfId="38536" xr:uid="{FE68E35E-B9CA-454C-8A1A-A57242CF1DEF}"/>
    <cellStyle name="Normal 2 3 4 3 2 2 2 2 2 2 2 3" xfId="53420" xr:uid="{D6683A49-5919-4DB2-A9A7-FDBA1BDE574A}"/>
    <cellStyle name="Normal 2 3 4 3 2 2 2 2 2 2 3" xfId="18000" xr:uid="{1FE416AA-B693-4D80-9353-13696361B313}"/>
    <cellStyle name="Normal 2 3 4 3 2 2 2 2 2 2 4" xfId="31690" xr:uid="{557F003F-DFA8-4228-A706-BE4688CA6709}"/>
    <cellStyle name="Normal 2 3 4 3 2 2 2 2 2 2 5" xfId="46574" xr:uid="{36F3FCED-FE37-4330-83C1-B8CC2585C933}"/>
    <cellStyle name="Normal 2 3 4 3 2 2 2 2 2 3" xfId="21422" xr:uid="{DA706A29-A027-45F7-822B-9201CD8AC3BA}"/>
    <cellStyle name="Normal 2 3 4 3 2 2 2 2 2 3 2" xfId="35114" xr:uid="{F469AE24-8DEE-4BB8-BECE-805F73058C7C}"/>
    <cellStyle name="Normal 2 3 4 3 2 2 2 2 2 3 3" xfId="49998" xr:uid="{372E92EC-BB4F-4941-A4B6-2A1D094FFDCC}"/>
    <cellStyle name="Normal 2 3 4 3 2 2 2 2 2 4" xfId="14578" xr:uid="{8810AC3B-DBF3-4D2A-89BE-E92AE9EBEDE2}"/>
    <cellStyle name="Normal 2 3 4 3 2 2 2 2 2 5" xfId="28268" xr:uid="{CDD48370-5482-4C7B-AB3E-A2E218722231}"/>
    <cellStyle name="Normal 2 3 4 3 2 2 2 2 2 6" xfId="43152" xr:uid="{B4232732-F565-4D67-A5B1-AF97DF9B0448}"/>
    <cellStyle name="Normal 2 3 4 3 2 2 2 2 3" xfId="9442" xr:uid="{5068D116-9787-44E7-8738-E516E818856B}"/>
    <cellStyle name="Normal 2 3 4 3 2 2 2 2 3 2" xfId="23132" xr:uid="{D339B8A6-ACA5-49ED-9EC4-061FAFC40F38}"/>
    <cellStyle name="Normal 2 3 4 3 2 2 2 2 3 2 2" xfId="36824" xr:uid="{28083646-F260-46ED-B0E6-B21A7F3284AD}"/>
    <cellStyle name="Normal 2 3 4 3 2 2 2 2 3 2 3" xfId="51708" xr:uid="{16297220-0A55-4D41-A3C6-E661A75076EB}"/>
    <cellStyle name="Normal 2 3 4 3 2 2 2 2 3 3" xfId="16288" xr:uid="{1AE41DBD-5661-4F8E-B985-E1C418302DE1}"/>
    <cellStyle name="Normal 2 3 4 3 2 2 2 2 3 4" xfId="29978" xr:uid="{D1FEF9FA-8B98-4D24-9D53-85B100995A91}"/>
    <cellStyle name="Normal 2 3 4 3 2 2 2 2 3 5" xfId="44862" xr:uid="{AA8C626B-0211-44F8-95D8-6D6A65F520BA}"/>
    <cellStyle name="Normal 2 3 4 3 2 2 2 2 4" xfId="19710" xr:uid="{CD4272B9-A94C-4F76-9EE9-C4F7C1CF57CC}"/>
    <cellStyle name="Normal 2 3 4 3 2 2 2 2 4 2" xfId="33402" xr:uid="{06B45052-D813-464A-9CA1-80149D2044B3}"/>
    <cellStyle name="Normal 2 3 4 3 2 2 2 2 4 3" xfId="48286" xr:uid="{C1E4D1BE-61A1-4F4F-94A9-6A7BBCC17DCD}"/>
    <cellStyle name="Normal 2 3 4 3 2 2 2 2 5" xfId="12866" xr:uid="{EFB6D50D-C6CC-4E72-B258-3B972C45C0B1}"/>
    <cellStyle name="Normal 2 3 4 3 2 2 2 2 6" xfId="26556" xr:uid="{CD8A47AC-3029-48B1-81C8-47FA4F2B7380}"/>
    <cellStyle name="Normal 2 3 4 3 2 2 2 2 7" xfId="41440" xr:uid="{EB49363D-AD21-466C-B6B6-DF47E7544EFA}"/>
    <cellStyle name="Normal 2 3 4 3 2 2 2 3" xfId="7731" xr:uid="{D0548E90-D4B3-4E66-BD26-7D374E1EEFD4}"/>
    <cellStyle name="Normal 2 3 4 3 2 2 2 3 2" xfId="11153" xr:uid="{833F9333-9240-4C22-9AD6-720CA2CA8C11}"/>
    <cellStyle name="Normal 2 3 4 3 2 2 2 3 2 2" xfId="24843" xr:uid="{E31F0387-F972-42FE-AB8D-1258DAFFF8CC}"/>
    <cellStyle name="Normal 2 3 4 3 2 2 2 3 2 2 2" xfId="38535" xr:uid="{C169BA1F-B958-4A33-8D60-5A144594B01F}"/>
    <cellStyle name="Normal 2 3 4 3 2 2 2 3 2 2 3" xfId="53419" xr:uid="{90713D36-9D0D-4C86-9EC5-98071E327C99}"/>
    <cellStyle name="Normal 2 3 4 3 2 2 2 3 2 3" xfId="17999" xr:uid="{D9280043-0413-45AE-80C9-785A3C11AB18}"/>
    <cellStyle name="Normal 2 3 4 3 2 2 2 3 2 4" xfId="31689" xr:uid="{F629CAE0-9B8E-40D3-99AA-DBDCBAA08AE0}"/>
    <cellStyle name="Normal 2 3 4 3 2 2 2 3 2 5" xfId="46573" xr:uid="{9468BA43-B9B8-4F60-B6AC-1B5B613063CC}"/>
    <cellStyle name="Normal 2 3 4 3 2 2 2 3 3" xfId="21421" xr:uid="{8D5FBB15-B6ED-41CC-A8E9-304000BDEEF4}"/>
    <cellStyle name="Normal 2 3 4 3 2 2 2 3 3 2" xfId="35113" xr:uid="{D4CC34E9-8FA9-46C2-ADDD-FFF24ACAF9B0}"/>
    <cellStyle name="Normal 2 3 4 3 2 2 2 3 3 3" xfId="49997" xr:uid="{C5D32313-59FE-4DF3-8DB8-EF118962B61A}"/>
    <cellStyle name="Normal 2 3 4 3 2 2 2 3 4" xfId="14577" xr:uid="{D326BD8E-F1B4-445B-AFEC-D1600951D11E}"/>
    <cellStyle name="Normal 2 3 4 3 2 2 2 3 5" xfId="28267" xr:uid="{C7C4BE9C-8BE0-4E9D-B706-09CC0F281A0C}"/>
    <cellStyle name="Normal 2 3 4 3 2 2 2 3 6" xfId="43151" xr:uid="{AC0CAEC2-C740-47F5-9973-296F44DC48B3}"/>
    <cellStyle name="Normal 2 3 4 3 2 2 2 4" xfId="9441" xr:uid="{84282670-6CAD-4358-A1BB-A386AF6992DC}"/>
    <cellStyle name="Normal 2 3 4 3 2 2 2 4 2" xfId="23131" xr:uid="{CEA68871-A711-44F6-8B74-0726F0FC1A42}"/>
    <cellStyle name="Normal 2 3 4 3 2 2 2 4 2 2" xfId="36823" xr:uid="{1823AF6C-15A5-40FF-9B38-A89F273A94A6}"/>
    <cellStyle name="Normal 2 3 4 3 2 2 2 4 2 3" xfId="51707" xr:uid="{353A5954-7063-4659-B423-BE98A1CF54DC}"/>
    <cellStyle name="Normal 2 3 4 3 2 2 2 4 3" xfId="16287" xr:uid="{723C05E8-EED0-4697-88C4-8B3D0C3C880C}"/>
    <cellStyle name="Normal 2 3 4 3 2 2 2 4 4" xfId="29977" xr:uid="{7236B034-9FA8-4E0F-9532-2AC074335C1A}"/>
    <cellStyle name="Normal 2 3 4 3 2 2 2 4 5" xfId="44861" xr:uid="{83E818E8-89F0-440E-8B18-67977563386A}"/>
    <cellStyle name="Normal 2 3 4 3 2 2 2 5" xfId="19709" xr:uid="{DF569A25-89E2-4E0E-BD33-74AF793015D4}"/>
    <cellStyle name="Normal 2 3 4 3 2 2 2 5 2" xfId="33401" xr:uid="{6417A3DA-FD28-408A-9C80-EC40240C9BD5}"/>
    <cellStyle name="Normal 2 3 4 3 2 2 2 5 3" xfId="48285" xr:uid="{C441E01F-EF70-4C1B-92A2-D3AF09F1310E}"/>
    <cellStyle name="Normal 2 3 4 3 2 2 2 6" xfId="12865" xr:uid="{5C146879-5094-44A9-AAFA-E6EEC27AA744}"/>
    <cellStyle name="Normal 2 3 4 3 2 2 2 7" xfId="26555" xr:uid="{0D86FBB2-F5AB-4560-B177-F29DDBC9D562}"/>
    <cellStyle name="Normal 2 3 4 3 2 2 2 8" xfId="41439" xr:uid="{D95C76F6-C459-4554-B66E-539EA2DAD6A3}"/>
    <cellStyle name="Normal 2 3 4 3 2 2 3" xfId="6020" xr:uid="{EA93E90D-5E5B-44A3-A37E-F3438BA9BA4C}"/>
    <cellStyle name="Normal 2 3 4 3 2 2 3 2" xfId="7733" xr:uid="{467CB7B3-E0AB-46F0-AF51-5FE594090D6A}"/>
    <cellStyle name="Normal 2 3 4 3 2 2 3 2 2" xfId="11155" xr:uid="{D9EB6039-64F2-4A28-AB8E-5F4009E4F6BB}"/>
    <cellStyle name="Normal 2 3 4 3 2 2 3 2 2 2" xfId="24845" xr:uid="{A2243FAD-A202-4AE7-82C9-F70C359BC833}"/>
    <cellStyle name="Normal 2 3 4 3 2 2 3 2 2 2 2" xfId="38537" xr:uid="{CB2A0B08-E8C8-4827-9906-2CDDD3A18445}"/>
    <cellStyle name="Normal 2 3 4 3 2 2 3 2 2 2 3" xfId="53421" xr:uid="{7B3F0300-DB32-4326-BA57-487C3284DDA3}"/>
    <cellStyle name="Normal 2 3 4 3 2 2 3 2 2 3" xfId="18001" xr:uid="{0DEC02A2-F711-453B-86BF-1C670D849ED1}"/>
    <cellStyle name="Normal 2 3 4 3 2 2 3 2 2 4" xfId="31691" xr:uid="{5920B798-1F43-4FC1-AFF4-53047BA95941}"/>
    <cellStyle name="Normal 2 3 4 3 2 2 3 2 2 5" xfId="46575" xr:uid="{053A976A-A668-4ADB-BF5D-22FCC4B653D8}"/>
    <cellStyle name="Normal 2 3 4 3 2 2 3 2 3" xfId="21423" xr:uid="{5CA17956-B139-4EC6-9639-40CEA900E724}"/>
    <cellStyle name="Normal 2 3 4 3 2 2 3 2 3 2" xfId="35115" xr:uid="{8009E06F-5AED-4ABB-871D-CB058552EC19}"/>
    <cellStyle name="Normal 2 3 4 3 2 2 3 2 3 3" xfId="49999" xr:uid="{3774C8E5-33A7-4A2C-A46A-E734605B3D5C}"/>
    <cellStyle name="Normal 2 3 4 3 2 2 3 2 4" xfId="14579" xr:uid="{D58615E8-ED7B-453A-A0ED-9F5ABB2C9589}"/>
    <cellStyle name="Normal 2 3 4 3 2 2 3 2 5" xfId="28269" xr:uid="{4A45DD92-DD4A-439B-B5B0-AAD08AB661BD}"/>
    <cellStyle name="Normal 2 3 4 3 2 2 3 2 6" xfId="43153" xr:uid="{04C4EB74-76F4-47D6-A003-32917FCAD0C2}"/>
    <cellStyle name="Normal 2 3 4 3 2 2 3 3" xfId="9443" xr:uid="{74BAB171-FF56-4724-9C12-B5381B138CB5}"/>
    <cellStyle name="Normal 2 3 4 3 2 2 3 3 2" xfId="23133" xr:uid="{CCFDDD0D-C0C3-42B0-8136-7D2E1E834A8D}"/>
    <cellStyle name="Normal 2 3 4 3 2 2 3 3 2 2" xfId="36825" xr:uid="{15DEB47B-D9F7-462B-ABB6-438E2BCCBC9F}"/>
    <cellStyle name="Normal 2 3 4 3 2 2 3 3 2 3" xfId="51709" xr:uid="{5BBC3306-ADBC-4006-847A-00CABD0F9CC6}"/>
    <cellStyle name="Normal 2 3 4 3 2 2 3 3 3" xfId="16289" xr:uid="{F6B14D5B-2600-46EC-9819-09AF304B5363}"/>
    <cellStyle name="Normal 2 3 4 3 2 2 3 3 4" xfId="29979" xr:uid="{8FB7D089-CD12-431D-AB46-7B824EB8E4FB}"/>
    <cellStyle name="Normal 2 3 4 3 2 2 3 3 5" xfId="44863" xr:uid="{945965A1-8CF2-4B93-A026-486F80291D4A}"/>
    <cellStyle name="Normal 2 3 4 3 2 2 3 4" xfId="19711" xr:uid="{22A9CD60-C328-416D-A536-D7DDD8019910}"/>
    <cellStyle name="Normal 2 3 4 3 2 2 3 4 2" xfId="33403" xr:uid="{158F2CD5-2F4E-440A-BEE1-9AD3A6FF2140}"/>
    <cellStyle name="Normal 2 3 4 3 2 2 3 4 3" xfId="48287" xr:uid="{4D423060-59C1-410A-A038-6A96EAA98692}"/>
    <cellStyle name="Normal 2 3 4 3 2 2 3 5" xfId="12867" xr:uid="{703EB312-B90A-4196-B893-54AAEB4F5198}"/>
    <cellStyle name="Normal 2 3 4 3 2 2 3 6" xfId="26557" xr:uid="{738EB808-87FA-402A-976E-0D15CBD1EA1C}"/>
    <cellStyle name="Normal 2 3 4 3 2 2 3 7" xfId="41441" xr:uid="{EE3905A4-E847-475A-8F19-981947058902}"/>
    <cellStyle name="Normal 2 3 4 3 2 2 4" xfId="6021" xr:uid="{32CD3CC8-F554-4565-AC0D-F5095A9AB419}"/>
    <cellStyle name="Normal 2 3 4 3 2 2 4 2" xfId="7734" xr:uid="{398B7887-9C18-45E9-9DB7-362532660981}"/>
    <cellStyle name="Normal 2 3 4 3 2 2 4 2 2" xfId="11156" xr:uid="{3354FA68-6E51-4246-8C19-DAAE8A3BD696}"/>
    <cellStyle name="Normal 2 3 4 3 2 2 4 2 2 2" xfId="24846" xr:uid="{2E6194CE-F46B-4BF0-BC60-664D40AF9E68}"/>
    <cellStyle name="Normal 2 3 4 3 2 2 4 2 2 2 2" xfId="38538" xr:uid="{EEDB408B-7640-40EB-B78E-8A0C56A00E2B}"/>
    <cellStyle name="Normal 2 3 4 3 2 2 4 2 2 2 3" xfId="53422" xr:uid="{16074D6D-712E-494E-BF8F-A20E805D8A86}"/>
    <cellStyle name="Normal 2 3 4 3 2 2 4 2 2 3" xfId="18002" xr:uid="{88923574-BDD8-4D00-B227-71B8CE1A4E13}"/>
    <cellStyle name="Normal 2 3 4 3 2 2 4 2 2 4" xfId="31692" xr:uid="{8752D4F1-D868-4487-92EE-E2C1C5F1E3A3}"/>
    <cellStyle name="Normal 2 3 4 3 2 2 4 2 2 5" xfId="46576" xr:uid="{2135ADC7-3C2C-4C8B-9D8B-8D1185FBAF92}"/>
    <cellStyle name="Normal 2 3 4 3 2 2 4 2 3" xfId="21424" xr:uid="{21701F83-534C-41EE-A042-C3912F4DF784}"/>
    <cellStyle name="Normal 2 3 4 3 2 2 4 2 3 2" xfId="35116" xr:uid="{8E33CC5F-7B49-48FF-8610-0CADA4D2D492}"/>
    <cellStyle name="Normal 2 3 4 3 2 2 4 2 3 3" xfId="50000" xr:uid="{226EAFBD-5CFF-4AA2-BDDD-0C72BAD05E45}"/>
    <cellStyle name="Normal 2 3 4 3 2 2 4 2 4" xfId="14580" xr:uid="{BAC04432-DDCA-46A3-B375-9290F72EC3DC}"/>
    <cellStyle name="Normal 2 3 4 3 2 2 4 2 5" xfId="28270" xr:uid="{6BDE76F4-7C31-400F-8EB7-227F9209E4DB}"/>
    <cellStyle name="Normal 2 3 4 3 2 2 4 2 6" xfId="43154" xr:uid="{789F1D77-35EA-40AA-86E0-1B0288935356}"/>
    <cellStyle name="Normal 2 3 4 3 2 2 4 3" xfId="9444" xr:uid="{51F21973-11F5-42D1-BBB8-E04D6BD11196}"/>
    <cellStyle name="Normal 2 3 4 3 2 2 4 3 2" xfId="23134" xr:uid="{9342FDBA-9DD5-4BCA-B300-C28539C4A4C1}"/>
    <cellStyle name="Normal 2 3 4 3 2 2 4 3 2 2" xfId="36826" xr:uid="{D32467B1-D062-4D7B-9469-7C9B0B2678E0}"/>
    <cellStyle name="Normal 2 3 4 3 2 2 4 3 2 3" xfId="51710" xr:uid="{CD972AD6-5A82-4F61-984B-C557476D0415}"/>
    <cellStyle name="Normal 2 3 4 3 2 2 4 3 3" xfId="16290" xr:uid="{10055C26-32A2-4DAE-8CDB-5B35A4D8FF16}"/>
    <cellStyle name="Normal 2 3 4 3 2 2 4 3 4" xfId="29980" xr:uid="{FF98130D-BD0B-4172-BB3C-278161C7EDF7}"/>
    <cellStyle name="Normal 2 3 4 3 2 2 4 3 5" xfId="44864" xr:uid="{6031C8AC-5C02-4539-8956-2D4DC7BD409A}"/>
    <cellStyle name="Normal 2 3 4 3 2 2 4 4" xfId="19712" xr:uid="{62603434-82B2-4BF2-A751-A830E89F5C4B}"/>
    <cellStyle name="Normal 2 3 4 3 2 2 4 4 2" xfId="33404" xr:uid="{CE366003-7571-4730-9F66-D0ADA2CC694C}"/>
    <cellStyle name="Normal 2 3 4 3 2 2 4 4 3" xfId="48288" xr:uid="{3E78B0FF-2FF1-4D5D-AF26-567779BE3395}"/>
    <cellStyle name="Normal 2 3 4 3 2 2 4 5" xfId="12868" xr:uid="{72C444D7-71D2-467A-A1A4-F7EE078918D4}"/>
    <cellStyle name="Normal 2 3 4 3 2 2 4 6" xfId="26558" xr:uid="{0284DDA2-E5FB-43CA-A193-7BE22B6CBB0E}"/>
    <cellStyle name="Normal 2 3 4 3 2 2 4 7" xfId="41442" xr:uid="{B94AFF45-F4E0-461E-B32D-A287D451A797}"/>
    <cellStyle name="Normal 2 3 4 3 2 2 5" xfId="7730" xr:uid="{B33E362E-47D3-4D69-8EBE-A38EB8970BA3}"/>
    <cellStyle name="Normal 2 3 4 3 2 2 5 2" xfId="11152" xr:uid="{829C869C-0BD2-4979-92D0-FBB373F28062}"/>
    <cellStyle name="Normal 2 3 4 3 2 2 5 2 2" xfId="24842" xr:uid="{56B2E596-EE81-4DE7-91F6-A9F953BD2E09}"/>
    <cellStyle name="Normal 2 3 4 3 2 2 5 2 2 2" xfId="38534" xr:uid="{E682DD32-6473-44C0-8E89-CD3A011B7EFF}"/>
    <cellStyle name="Normal 2 3 4 3 2 2 5 2 2 3" xfId="53418" xr:uid="{BD1F9BAF-0E54-4D97-8E47-979ABFB94595}"/>
    <cellStyle name="Normal 2 3 4 3 2 2 5 2 3" xfId="17998" xr:uid="{349906C2-FD6E-4058-AE07-F727705626B5}"/>
    <cellStyle name="Normal 2 3 4 3 2 2 5 2 4" xfId="31688" xr:uid="{5B0B752C-8341-4A78-8AAD-AE00CE06E933}"/>
    <cellStyle name="Normal 2 3 4 3 2 2 5 2 5" xfId="46572" xr:uid="{03C07D10-E65F-4BB5-9760-3F8B34897B4B}"/>
    <cellStyle name="Normal 2 3 4 3 2 2 5 3" xfId="21420" xr:uid="{F2B1ACAC-5B13-42F9-9C1E-1BE14FFBADAA}"/>
    <cellStyle name="Normal 2 3 4 3 2 2 5 3 2" xfId="35112" xr:uid="{8B2D4BCD-9B01-4296-85AE-F7E681C3110C}"/>
    <cellStyle name="Normal 2 3 4 3 2 2 5 3 3" xfId="49996" xr:uid="{0E058E40-DB03-4F7B-B2B9-952E85722A04}"/>
    <cellStyle name="Normal 2 3 4 3 2 2 5 4" xfId="14576" xr:uid="{E1C7332A-BFFE-4207-A941-1008511840A8}"/>
    <cellStyle name="Normal 2 3 4 3 2 2 5 5" xfId="28266" xr:uid="{E0ECB1B4-C485-4846-A29A-C3960DFACBC5}"/>
    <cellStyle name="Normal 2 3 4 3 2 2 5 6" xfId="43150" xr:uid="{98A6B40B-D895-43CD-9DB1-364A24E74304}"/>
    <cellStyle name="Normal 2 3 4 3 2 2 6" xfId="9440" xr:uid="{99863AFD-519B-4319-B68E-E5CD0E5A4A9E}"/>
    <cellStyle name="Normal 2 3 4 3 2 2 6 2" xfId="23130" xr:uid="{5E326ED8-F926-4A7F-AE0D-DA88FBC8D011}"/>
    <cellStyle name="Normal 2 3 4 3 2 2 6 2 2" xfId="36822" xr:uid="{2A1EADA8-283F-4C4B-8746-28E1B06ACC84}"/>
    <cellStyle name="Normal 2 3 4 3 2 2 6 2 3" xfId="51706" xr:uid="{AC39A85E-9248-4E36-8C14-A03FFA40B480}"/>
    <cellStyle name="Normal 2 3 4 3 2 2 6 3" xfId="16286" xr:uid="{566C63CF-8DAD-4A63-A634-DE8E46FD7AFB}"/>
    <cellStyle name="Normal 2 3 4 3 2 2 6 4" xfId="29976" xr:uid="{CF3FB4C7-8078-4757-BBD0-9F8BB6303834}"/>
    <cellStyle name="Normal 2 3 4 3 2 2 6 5" xfId="44860" xr:uid="{F44EC20D-8329-4306-BF6E-09400A1794E4}"/>
    <cellStyle name="Normal 2 3 4 3 2 2 7" xfId="19708" xr:uid="{3B414CEC-D5B5-48B5-9274-10556B43937A}"/>
    <cellStyle name="Normal 2 3 4 3 2 2 7 2" xfId="33400" xr:uid="{B10C24F9-791E-4A58-95F4-825401C6F595}"/>
    <cellStyle name="Normal 2 3 4 3 2 2 7 3" xfId="48284" xr:uid="{E134596C-751A-4918-AEBE-58E6F067C937}"/>
    <cellStyle name="Normal 2 3 4 3 2 2 8" xfId="12864" xr:uid="{6A33F14C-2FE8-4CFD-8FA4-347B2FF68422}"/>
    <cellStyle name="Normal 2 3 4 3 2 2 9" xfId="26554" xr:uid="{63D8B23A-98DE-4099-9BFF-811758DA090E}"/>
    <cellStyle name="Normal 2 3 4 3 2 3" xfId="6022" xr:uid="{56C028E5-503E-464B-880B-145E9B6957DF}"/>
    <cellStyle name="Normal 2 3 4 3 2 3 10" xfId="41443" xr:uid="{8409530B-6842-4550-A0D3-7A5DB0807CD4}"/>
    <cellStyle name="Normal 2 3 4 3 2 3 2" xfId="6023" xr:uid="{693F7337-04A6-43AA-A0F9-B2A78675899B}"/>
    <cellStyle name="Normal 2 3 4 3 2 3 2 2" xfId="6024" xr:uid="{8B053418-9584-4F45-BE81-6B3B9CFB32AA}"/>
    <cellStyle name="Normal 2 3 4 3 2 3 2 2 2" xfId="7737" xr:uid="{5604353E-6AEB-4553-B21A-2DCF2CC5A326}"/>
    <cellStyle name="Normal 2 3 4 3 2 3 2 2 2 2" xfId="11159" xr:uid="{BA8648B3-86C6-4920-9277-105E6E333651}"/>
    <cellStyle name="Normal 2 3 4 3 2 3 2 2 2 2 2" xfId="24849" xr:uid="{15E0FCD7-53E5-44BC-883E-54F01BD96F22}"/>
    <cellStyle name="Normal 2 3 4 3 2 3 2 2 2 2 2 2" xfId="38541" xr:uid="{D5E3A085-175D-4569-B830-09B404C97AFF}"/>
    <cellStyle name="Normal 2 3 4 3 2 3 2 2 2 2 2 3" xfId="53425" xr:uid="{8D0F524E-5ABA-4235-9FB0-09CBA8CFD362}"/>
    <cellStyle name="Normal 2 3 4 3 2 3 2 2 2 2 3" xfId="18005" xr:uid="{D3987D05-D1BE-4EB5-9438-33F7ECF639BF}"/>
    <cellStyle name="Normal 2 3 4 3 2 3 2 2 2 2 4" xfId="31695" xr:uid="{28E6911D-4B3F-409E-A444-7CAEF8FDE1ED}"/>
    <cellStyle name="Normal 2 3 4 3 2 3 2 2 2 2 5" xfId="46579" xr:uid="{969BFA84-AF85-4311-98EE-918E4C694EC4}"/>
    <cellStyle name="Normal 2 3 4 3 2 3 2 2 2 3" xfId="21427" xr:uid="{DA936804-0623-49ED-B9CD-43C58DB71BD7}"/>
    <cellStyle name="Normal 2 3 4 3 2 3 2 2 2 3 2" xfId="35119" xr:uid="{3DAF15D0-5404-459E-8EC8-CAE5F41B0939}"/>
    <cellStyle name="Normal 2 3 4 3 2 3 2 2 2 3 3" xfId="50003" xr:uid="{F5D73385-7F75-4A63-9F55-976413FC67CA}"/>
    <cellStyle name="Normal 2 3 4 3 2 3 2 2 2 4" xfId="14583" xr:uid="{969C92E4-3146-4432-A7E8-75AAB9A88821}"/>
    <cellStyle name="Normal 2 3 4 3 2 3 2 2 2 5" xfId="28273" xr:uid="{F20066F9-54C5-4FBB-9C74-AC7155F1569B}"/>
    <cellStyle name="Normal 2 3 4 3 2 3 2 2 2 6" xfId="43157" xr:uid="{0A566882-062A-4D49-812D-89B096EE6AB7}"/>
    <cellStyle name="Normal 2 3 4 3 2 3 2 2 3" xfId="9447" xr:uid="{2D395EFF-7282-45FC-915D-E82DBF37A133}"/>
    <cellStyle name="Normal 2 3 4 3 2 3 2 2 3 2" xfId="23137" xr:uid="{2C8C4E24-1F54-498B-B1AD-A5010EC3A6CE}"/>
    <cellStyle name="Normal 2 3 4 3 2 3 2 2 3 2 2" xfId="36829" xr:uid="{7C11A176-FA46-4DFA-BA95-9000D6002C9D}"/>
    <cellStyle name="Normal 2 3 4 3 2 3 2 2 3 2 3" xfId="51713" xr:uid="{D795DD68-3444-4D90-AD76-BFB096FAACD3}"/>
    <cellStyle name="Normal 2 3 4 3 2 3 2 2 3 3" xfId="16293" xr:uid="{BE89C63B-17A4-4CD2-8F67-81FAF506E904}"/>
    <cellStyle name="Normal 2 3 4 3 2 3 2 2 3 4" xfId="29983" xr:uid="{84464791-67BD-4525-8B9A-2C8B05D33AC7}"/>
    <cellStyle name="Normal 2 3 4 3 2 3 2 2 3 5" xfId="44867" xr:uid="{96A15409-F9CC-4E6B-B7B5-0AA65CDCFA54}"/>
    <cellStyle name="Normal 2 3 4 3 2 3 2 2 4" xfId="19715" xr:uid="{1CBCF3BA-8F58-4E14-8B29-090D46957747}"/>
    <cellStyle name="Normal 2 3 4 3 2 3 2 2 4 2" xfId="33407" xr:uid="{2A598A45-47A8-4193-9548-5DB00353F821}"/>
    <cellStyle name="Normal 2 3 4 3 2 3 2 2 4 3" xfId="48291" xr:uid="{5FAD150E-DB43-45C5-889A-AA28CF8A28C9}"/>
    <cellStyle name="Normal 2 3 4 3 2 3 2 2 5" xfId="12871" xr:uid="{5680F360-3D98-4FD4-BF43-365DA0056A23}"/>
    <cellStyle name="Normal 2 3 4 3 2 3 2 2 6" xfId="26561" xr:uid="{28287683-97F5-42AD-A18B-08408692EA70}"/>
    <cellStyle name="Normal 2 3 4 3 2 3 2 2 7" xfId="41445" xr:uid="{DB823329-8466-402B-8E92-13A8A801DED3}"/>
    <cellStyle name="Normal 2 3 4 3 2 3 2 3" xfId="7736" xr:uid="{826A2969-FA42-4497-A0E9-C11C41620E54}"/>
    <cellStyle name="Normal 2 3 4 3 2 3 2 3 2" xfId="11158" xr:uid="{29BC0603-4C17-453C-BCD6-D2E37389969D}"/>
    <cellStyle name="Normal 2 3 4 3 2 3 2 3 2 2" xfId="24848" xr:uid="{69D71267-C43B-4AB6-B47E-B74200CE22D4}"/>
    <cellStyle name="Normal 2 3 4 3 2 3 2 3 2 2 2" xfId="38540" xr:uid="{356D4AA0-4CDB-49BC-A6A7-60BEDEA47962}"/>
    <cellStyle name="Normal 2 3 4 3 2 3 2 3 2 2 3" xfId="53424" xr:uid="{04927C58-81C7-4FFB-AAFD-D535C43E6E41}"/>
    <cellStyle name="Normal 2 3 4 3 2 3 2 3 2 3" xfId="18004" xr:uid="{12AC1AE6-CDBD-46AB-8076-864498B17DC7}"/>
    <cellStyle name="Normal 2 3 4 3 2 3 2 3 2 4" xfId="31694" xr:uid="{FA181B26-AC2B-4F0F-81F3-8AF7112858C0}"/>
    <cellStyle name="Normal 2 3 4 3 2 3 2 3 2 5" xfId="46578" xr:uid="{942B4C44-91C3-46D6-A2F9-7043EBBE7462}"/>
    <cellStyle name="Normal 2 3 4 3 2 3 2 3 3" xfId="21426" xr:uid="{93DD1A15-732A-46A4-A742-A3E9138E00E3}"/>
    <cellStyle name="Normal 2 3 4 3 2 3 2 3 3 2" xfId="35118" xr:uid="{D449DE1D-39C6-4233-92A1-19ADB7CD407A}"/>
    <cellStyle name="Normal 2 3 4 3 2 3 2 3 3 3" xfId="50002" xr:uid="{1F00D5CC-1C9A-46CF-AE18-9F67B800BC1A}"/>
    <cellStyle name="Normal 2 3 4 3 2 3 2 3 4" xfId="14582" xr:uid="{5C462C83-B40C-48F2-B45B-4FE4CF315784}"/>
    <cellStyle name="Normal 2 3 4 3 2 3 2 3 5" xfId="28272" xr:uid="{7F3369A6-BA71-4538-AFA1-F2C6744CEBCA}"/>
    <cellStyle name="Normal 2 3 4 3 2 3 2 3 6" xfId="43156" xr:uid="{2EDA83B1-195C-47F7-89EB-A34A10861606}"/>
    <cellStyle name="Normal 2 3 4 3 2 3 2 4" xfId="9446" xr:uid="{C2F3C713-5D84-485F-8D14-8D3BFC49F774}"/>
    <cellStyle name="Normal 2 3 4 3 2 3 2 4 2" xfId="23136" xr:uid="{74FE5547-BD23-4CEB-8E41-2BF3DFEA08DA}"/>
    <cellStyle name="Normal 2 3 4 3 2 3 2 4 2 2" xfId="36828" xr:uid="{C9756B45-1F76-4A1A-8265-71F45048F11A}"/>
    <cellStyle name="Normal 2 3 4 3 2 3 2 4 2 3" xfId="51712" xr:uid="{8C6DBEB0-4D0E-4F0E-AA08-D1E60AA0A0AF}"/>
    <cellStyle name="Normal 2 3 4 3 2 3 2 4 3" xfId="16292" xr:uid="{AC04B474-58AF-4187-9840-0CB48F5F4F55}"/>
    <cellStyle name="Normal 2 3 4 3 2 3 2 4 4" xfId="29982" xr:uid="{F99D4F30-E085-4B88-9A35-4B2DE8092FCB}"/>
    <cellStyle name="Normal 2 3 4 3 2 3 2 4 5" xfId="44866" xr:uid="{21AE0A0D-D49D-4F95-9A7D-AAA20722BE44}"/>
    <cellStyle name="Normal 2 3 4 3 2 3 2 5" xfId="19714" xr:uid="{997BF080-9BBA-40E2-BDB3-29A2D765C4E8}"/>
    <cellStyle name="Normal 2 3 4 3 2 3 2 5 2" xfId="33406" xr:uid="{8C4721B6-369E-4EE9-9B0F-0B15F0A4CEBD}"/>
    <cellStyle name="Normal 2 3 4 3 2 3 2 5 3" xfId="48290" xr:uid="{4BE1B8C2-0854-4137-A5D4-00214FAA1698}"/>
    <cellStyle name="Normal 2 3 4 3 2 3 2 6" xfId="12870" xr:uid="{3399BF78-51B9-4126-AF65-00452D14CDD8}"/>
    <cellStyle name="Normal 2 3 4 3 2 3 2 7" xfId="26560" xr:uid="{85F81CAC-D293-4559-B50F-9181FBF85408}"/>
    <cellStyle name="Normal 2 3 4 3 2 3 2 8" xfId="41444" xr:uid="{5ED7A55E-7883-420D-85C3-C27A6B2AA6B0}"/>
    <cellStyle name="Normal 2 3 4 3 2 3 3" xfId="6025" xr:uid="{D811989C-DE9F-446B-9BF9-4AAED94DE41F}"/>
    <cellStyle name="Normal 2 3 4 3 2 3 3 2" xfId="7738" xr:uid="{738BCABF-1D30-4563-897C-CC02602052BD}"/>
    <cellStyle name="Normal 2 3 4 3 2 3 3 2 2" xfId="11160" xr:uid="{87F21D9D-C975-4607-98F4-A5A618D00CAC}"/>
    <cellStyle name="Normal 2 3 4 3 2 3 3 2 2 2" xfId="24850" xr:uid="{4B66706D-47DF-4877-85F8-94B9E005E537}"/>
    <cellStyle name="Normal 2 3 4 3 2 3 3 2 2 2 2" xfId="38542" xr:uid="{72A2AFA6-F13F-441A-9C96-E9D8D4384142}"/>
    <cellStyle name="Normal 2 3 4 3 2 3 3 2 2 2 3" xfId="53426" xr:uid="{62A61D67-0894-4EC9-B090-0BCA19542EB3}"/>
    <cellStyle name="Normal 2 3 4 3 2 3 3 2 2 3" xfId="18006" xr:uid="{27B54ECC-1D7A-469A-AB2F-D4DA53AE689B}"/>
    <cellStyle name="Normal 2 3 4 3 2 3 3 2 2 4" xfId="31696" xr:uid="{CFDE5097-0E45-4CC5-9643-ED0E8C2D7344}"/>
    <cellStyle name="Normal 2 3 4 3 2 3 3 2 2 5" xfId="46580" xr:uid="{8B329498-2F17-4F3A-A9C9-96CB3E4ADE20}"/>
    <cellStyle name="Normal 2 3 4 3 2 3 3 2 3" xfId="21428" xr:uid="{8B6E67E3-6927-46CA-AB7D-106D7683CCF1}"/>
    <cellStyle name="Normal 2 3 4 3 2 3 3 2 3 2" xfId="35120" xr:uid="{46DB6A4A-9C8E-498C-A26C-35D1CC9247BA}"/>
    <cellStyle name="Normal 2 3 4 3 2 3 3 2 3 3" xfId="50004" xr:uid="{387DC8DE-3BFC-4325-B1E7-A6EFAB0F7400}"/>
    <cellStyle name="Normal 2 3 4 3 2 3 3 2 4" xfId="14584" xr:uid="{AA88ECDD-5D0D-485B-959E-968C057BFBA5}"/>
    <cellStyle name="Normal 2 3 4 3 2 3 3 2 5" xfId="28274" xr:uid="{554E64EE-E5DE-4D5F-B79B-067DDDC41435}"/>
    <cellStyle name="Normal 2 3 4 3 2 3 3 2 6" xfId="43158" xr:uid="{C4B7E88A-A470-420D-8D98-A4999F8BDCD5}"/>
    <cellStyle name="Normal 2 3 4 3 2 3 3 3" xfId="9448" xr:uid="{67B4D613-1C69-4646-8DA1-F9603B957634}"/>
    <cellStyle name="Normal 2 3 4 3 2 3 3 3 2" xfId="23138" xr:uid="{FC757163-98F3-432A-99FB-DF7FD0E36F53}"/>
    <cellStyle name="Normal 2 3 4 3 2 3 3 3 2 2" xfId="36830" xr:uid="{1FC45B3F-66BF-4C9C-9926-2DC2980B3E1D}"/>
    <cellStyle name="Normal 2 3 4 3 2 3 3 3 2 3" xfId="51714" xr:uid="{142F17BE-82A4-45C0-8388-9912E56C9AC0}"/>
    <cellStyle name="Normal 2 3 4 3 2 3 3 3 3" xfId="16294" xr:uid="{6C3D6338-C634-4588-B8C6-4EAB55878D58}"/>
    <cellStyle name="Normal 2 3 4 3 2 3 3 3 4" xfId="29984" xr:uid="{0488B2B5-3556-44AE-B6CC-317DE2718046}"/>
    <cellStyle name="Normal 2 3 4 3 2 3 3 3 5" xfId="44868" xr:uid="{A01CAD18-672C-4F6F-A0EC-9E10161EE978}"/>
    <cellStyle name="Normal 2 3 4 3 2 3 3 4" xfId="19716" xr:uid="{E2F9F30E-7833-498B-969E-8659F7D14418}"/>
    <cellStyle name="Normal 2 3 4 3 2 3 3 4 2" xfId="33408" xr:uid="{76B7AC5B-145D-45FA-AD69-769EEBF53F20}"/>
    <cellStyle name="Normal 2 3 4 3 2 3 3 4 3" xfId="48292" xr:uid="{12CAE6FB-F9A6-4A5D-ABE1-B3C0C3BEA011}"/>
    <cellStyle name="Normal 2 3 4 3 2 3 3 5" xfId="12872" xr:uid="{63159621-BF99-4FB1-96A4-823A17E68DA0}"/>
    <cellStyle name="Normal 2 3 4 3 2 3 3 6" xfId="26562" xr:uid="{F5538BAE-84BD-4D98-B514-C7B36EAB697C}"/>
    <cellStyle name="Normal 2 3 4 3 2 3 3 7" xfId="41446" xr:uid="{2D7BD1EE-0246-4A37-A00A-29DCF11DB302}"/>
    <cellStyle name="Normal 2 3 4 3 2 3 4" xfId="6026" xr:uid="{09F44FD5-04AD-4F30-973C-DE6A024E7C82}"/>
    <cellStyle name="Normal 2 3 4 3 2 3 4 2" xfId="7739" xr:uid="{52F72338-145F-4ACD-BE9D-80AE36150BB8}"/>
    <cellStyle name="Normal 2 3 4 3 2 3 4 2 2" xfId="11161" xr:uid="{E4227397-D2B2-45AA-A68B-DF9FB63F9E0E}"/>
    <cellStyle name="Normal 2 3 4 3 2 3 4 2 2 2" xfId="24851" xr:uid="{B25A1276-A6A8-4874-92E3-131BE1526088}"/>
    <cellStyle name="Normal 2 3 4 3 2 3 4 2 2 2 2" xfId="38543" xr:uid="{872DECB8-CD64-4FF6-8CCC-35CF91D1AB70}"/>
    <cellStyle name="Normal 2 3 4 3 2 3 4 2 2 2 3" xfId="53427" xr:uid="{27E3664C-54C7-4BB7-AB28-ACD696214549}"/>
    <cellStyle name="Normal 2 3 4 3 2 3 4 2 2 3" xfId="18007" xr:uid="{71144207-1416-4988-BDFA-44848C24C416}"/>
    <cellStyle name="Normal 2 3 4 3 2 3 4 2 2 4" xfId="31697" xr:uid="{04A45D4E-5AFA-472F-ABCA-833632078106}"/>
    <cellStyle name="Normal 2 3 4 3 2 3 4 2 2 5" xfId="46581" xr:uid="{9134B2C9-BA24-44EB-8BA3-2E2DD3CF269F}"/>
    <cellStyle name="Normal 2 3 4 3 2 3 4 2 3" xfId="21429" xr:uid="{8D597BB9-3044-4BBE-B53E-2908AFE95080}"/>
    <cellStyle name="Normal 2 3 4 3 2 3 4 2 3 2" xfId="35121" xr:uid="{FA95C8CF-5800-45E5-99CC-4895DBEE2338}"/>
    <cellStyle name="Normal 2 3 4 3 2 3 4 2 3 3" xfId="50005" xr:uid="{16E00C36-FDC6-404A-910F-CF4F167C218F}"/>
    <cellStyle name="Normal 2 3 4 3 2 3 4 2 4" xfId="14585" xr:uid="{ACF7BA07-6272-4F6E-B4F1-1CC0F2AA0DEE}"/>
    <cellStyle name="Normal 2 3 4 3 2 3 4 2 5" xfId="28275" xr:uid="{6A1DB5A6-73F7-488C-A733-5ACBFE893770}"/>
    <cellStyle name="Normal 2 3 4 3 2 3 4 2 6" xfId="43159" xr:uid="{CD747675-3AD2-4764-8FAE-385D7744718B}"/>
    <cellStyle name="Normal 2 3 4 3 2 3 4 3" xfId="9449" xr:uid="{57D7BF89-46F3-4700-8002-F2813F1A6000}"/>
    <cellStyle name="Normal 2 3 4 3 2 3 4 3 2" xfId="23139" xr:uid="{65D9CB0D-6133-472A-BEB7-4B6C7403C8A9}"/>
    <cellStyle name="Normal 2 3 4 3 2 3 4 3 2 2" xfId="36831" xr:uid="{5C189E75-BC6E-4F3B-AA77-ED1990548603}"/>
    <cellStyle name="Normal 2 3 4 3 2 3 4 3 2 3" xfId="51715" xr:uid="{A0B54EE6-009F-4CFD-B8D0-38F6121DCE40}"/>
    <cellStyle name="Normal 2 3 4 3 2 3 4 3 3" xfId="16295" xr:uid="{0396CB02-DCE1-46D6-911C-7613B089B5F7}"/>
    <cellStyle name="Normal 2 3 4 3 2 3 4 3 4" xfId="29985" xr:uid="{8AC66B21-9354-4E19-9C3E-0D28D864DA15}"/>
    <cellStyle name="Normal 2 3 4 3 2 3 4 3 5" xfId="44869" xr:uid="{1F026E68-67E8-498D-A04C-CCCB00570C1A}"/>
    <cellStyle name="Normal 2 3 4 3 2 3 4 4" xfId="19717" xr:uid="{51B1B4FA-8A31-4B61-A480-815958AA4635}"/>
    <cellStyle name="Normal 2 3 4 3 2 3 4 4 2" xfId="33409" xr:uid="{2E10B754-AB68-4B37-B8DB-AA84375A48CD}"/>
    <cellStyle name="Normal 2 3 4 3 2 3 4 4 3" xfId="48293" xr:uid="{DF586F11-8E19-4BB7-BBD9-0D88180D0C4C}"/>
    <cellStyle name="Normal 2 3 4 3 2 3 4 5" xfId="12873" xr:uid="{809D2F48-FD93-47C6-87C0-456653123C21}"/>
    <cellStyle name="Normal 2 3 4 3 2 3 4 6" xfId="26563" xr:uid="{925F96EF-27B8-4977-9343-7D2F3CE08B23}"/>
    <cellStyle name="Normal 2 3 4 3 2 3 4 7" xfId="41447" xr:uid="{2B4C702E-11A6-4C68-B845-45BE804863C6}"/>
    <cellStyle name="Normal 2 3 4 3 2 3 5" xfId="7735" xr:uid="{4595FB59-D8E5-4E6F-B952-7925F165F05D}"/>
    <cellStyle name="Normal 2 3 4 3 2 3 5 2" xfId="11157" xr:uid="{6C6F310C-7D85-4EDB-95F7-038202F32FFD}"/>
    <cellStyle name="Normal 2 3 4 3 2 3 5 2 2" xfId="24847" xr:uid="{E01DDEEC-23B6-4B04-BDF7-C07F51E36311}"/>
    <cellStyle name="Normal 2 3 4 3 2 3 5 2 2 2" xfId="38539" xr:uid="{48FD12B8-DB17-4806-9498-A95B0994604D}"/>
    <cellStyle name="Normal 2 3 4 3 2 3 5 2 2 3" xfId="53423" xr:uid="{8783C65B-F879-47F9-B97E-A337EFA66BC2}"/>
    <cellStyle name="Normal 2 3 4 3 2 3 5 2 3" xfId="18003" xr:uid="{1AF2A70E-3441-419F-9DFC-A6DFD1C3C91C}"/>
    <cellStyle name="Normal 2 3 4 3 2 3 5 2 4" xfId="31693" xr:uid="{E2310BCC-9112-46FC-B8A5-C6BB52E76FCE}"/>
    <cellStyle name="Normal 2 3 4 3 2 3 5 2 5" xfId="46577" xr:uid="{D73FB9B9-3076-4E63-8242-FA09F8FB107F}"/>
    <cellStyle name="Normal 2 3 4 3 2 3 5 3" xfId="21425" xr:uid="{1F2A89E7-9CC4-4C59-9F92-747BD816A9A3}"/>
    <cellStyle name="Normal 2 3 4 3 2 3 5 3 2" xfId="35117" xr:uid="{CE32BB5D-3F12-4BC7-8EE4-4E81063F49EA}"/>
    <cellStyle name="Normal 2 3 4 3 2 3 5 3 3" xfId="50001" xr:uid="{39A7C343-E114-4DB8-993A-6A630A67948B}"/>
    <cellStyle name="Normal 2 3 4 3 2 3 5 4" xfId="14581" xr:uid="{F94195BD-8CE7-41F8-BB4C-C2BEA8C409CB}"/>
    <cellStyle name="Normal 2 3 4 3 2 3 5 5" xfId="28271" xr:uid="{88564E68-5171-42DE-BAC2-084EF73BB8E3}"/>
    <cellStyle name="Normal 2 3 4 3 2 3 5 6" xfId="43155" xr:uid="{950DB6AD-8218-4B30-8D2D-31E6C761FDED}"/>
    <cellStyle name="Normal 2 3 4 3 2 3 6" xfId="9445" xr:uid="{0058DA08-042F-453D-9B05-465692EBDF2E}"/>
    <cellStyle name="Normal 2 3 4 3 2 3 6 2" xfId="23135" xr:uid="{22C2E55F-B50A-45DA-8B9B-E3ACD2F3DC3A}"/>
    <cellStyle name="Normal 2 3 4 3 2 3 6 2 2" xfId="36827" xr:uid="{AFE6AF4B-1C90-44BD-98DE-D643126E864E}"/>
    <cellStyle name="Normal 2 3 4 3 2 3 6 2 3" xfId="51711" xr:uid="{38A14A39-47F5-41B5-8B72-DAE7D4ECB9FA}"/>
    <cellStyle name="Normal 2 3 4 3 2 3 6 3" xfId="16291" xr:uid="{98ACB538-7EA3-4029-9464-8045CF837ED0}"/>
    <cellStyle name="Normal 2 3 4 3 2 3 6 4" xfId="29981" xr:uid="{376D96BF-612D-4B26-BE36-403EAA749C06}"/>
    <cellStyle name="Normal 2 3 4 3 2 3 6 5" xfId="44865" xr:uid="{0901FB79-F431-4B3A-91D5-24420BD3DB68}"/>
    <cellStyle name="Normal 2 3 4 3 2 3 7" xfId="19713" xr:uid="{423CF83E-DE3F-43C3-9CC8-0A5CF2133A7C}"/>
    <cellStyle name="Normal 2 3 4 3 2 3 7 2" xfId="33405" xr:uid="{1895768D-C6E7-4681-87AD-3AABF9330919}"/>
    <cellStyle name="Normal 2 3 4 3 2 3 7 3" xfId="48289" xr:uid="{4FE2BACF-3B8F-4AF6-83BA-664A44580E04}"/>
    <cellStyle name="Normal 2 3 4 3 2 3 8" xfId="12869" xr:uid="{A77C682C-3E1E-42E0-B8C4-2BF5B6DF8504}"/>
    <cellStyle name="Normal 2 3 4 3 2 3 9" xfId="26559" xr:uid="{B4E56D66-0882-401D-AD9F-7386E016CF50}"/>
    <cellStyle name="Normal 2 3 4 3 2 4" xfId="6027" xr:uid="{102398CB-B613-4329-B5DD-D0687366F275}"/>
    <cellStyle name="Normal 2 3 4 3 2 4 2" xfId="6028" xr:uid="{AF2913C1-0406-4921-931D-09D6B828523C}"/>
    <cellStyle name="Normal 2 3 4 3 2 4 2 2" xfId="7741" xr:uid="{745AB3EB-67AD-47DB-8298-5952B96C61F2}"/>
    <cellStyle name="Normal 2 3 4 3 2 4 2 2 2" xfId="11163" xr:uid="{41DEE349-5837-4313-9B9E-769657B6C1C4}"/>
    <cellStyle name="Normal 2 3 4 3 2 4 2 2 2 2" xfId="24853" xr:uid="{710B5877-BD35-4BA0-B911-B407FDB9010C}"/>
    <cellStyle name="Normal 2 3 4 3 2 4 2 2 2 2 2" xfId="38545" xr:uid="{E75A7E73-9CB9-460B-8533-19C925EB1671}"/>
    <cellStyle name="Normal 2 3 4 3 2 4 2 2 2 2 3" xfId="53429" xr:uid="{B1059A03-149C-4227-8F74-E31E2A81F0FD}"/>
    <cellStyle name="Normal 2 3 4 3 2 4 2 2 2 3" xfId="18009" xr:uid="{3997988B-6C05-4A8F-9E21-9B760B667381}"/>
    <cellStyle name="Normal 2 3 4 3 2 4 2 2 2 4" xfId="31699" xr:uid="{69CD6DBC-3C63-4B9D-8C5D-CBA2CA37377E}"/>
    <cellStyle name="Normal 2 3 4 3 2 4 2 2 2 5" xfId="46583" xr:uid="{1A1EEEC5-64C8-4C38-B1DF-56DD857413C8}"/>
    <cellStyle name="Normal 2 3 4 3 2 4 2 2 3" xfId="21431" xr:uid="{8EF8B4DB-39BF-4557-AF64-714A698C484C}"/>
    <cellStyle name="Normal 2 3 4 3 2 4 2 2 3 2" xfId="35123" xr:uid="{0F74B398-FA2B-44A0-A4D1-28F136B53612}"/>
    <cellStyle name="Normal 2 3 4 3 2 4 2 2 3 3" xfId="50007" xr:uid="{D8E2CFB1-D90F-4962-9317-490DD3879585}"/>
    <cellStyle name="Normal 2 3 4 3 2 4 2 2 4" xfId="14587" xr:uid="{9A52E11B-4140-4CC7-A92A-B9D628FF13FF}"/>
    <cellStyle name="Normal 2 3 4 3 2 4 2 2 5" xfId="28277" xr:uid="{2F7A3D15-B596-4556-A305-426EBBFCEBD3}"/>
    <cellStyle name="Normal 2 3 4 3 2 4 2 2 6" xfId="43161" xr:uid="{42671735-2DD8-42C7-A903-F519D663B67D}"/>
    <cellStyle name="Normal 2 3 4 3 2 4 2 3" xfId="9451" xr:uid="{DA707D1C-EBE4-4FDB-866D-D2A244E360DF}"/>
    <cellStyle name="Normal 2 3 4 3 2 4 2 3 2" xfId="23141" xr:uid="{4B238E93-DCF1-4F70-AEF7-E10D18A6F124}"/>
    <cellStyle name="Normal 2 3 4 3 2 4 2 3 2 2" xfId="36833" xr:uid="{58E93D38-44F7-4CE2-9840-835DF9847BD9}"/>
    <cellStyle name="Normal 2 3 4 3 2 4 2 3 2 3" xfId="51717" xr:uid="{ED6CCE9A-1541-48D0-B096-35CCF29890F8}"/>
    <cellStyle name="Normal 2 3 4 3 2 4 2 3 3" xfId="16297" xr:uid="{5F607BC9-081F-4FD5-96C4-D3186518245C}"/>
    <cellStyle name="Normal 2 3 4 3 2 4 2 3 4" xfId="29987" xr:uid="{565AD2E4-4213-4692-A5AC-B70E745D17E1}"/>
    <cellStyle name="Normal 2 3 4 3 2 4 2 3 5" xfId="44871" xr:uid="{416CA090-E9C7-42C4-90B7-5BFE6B537C6A}"/>
    <cellStyle name="Normal 2 3 4 3 2 4 2 4" xfId="19719" xr:uid="{9592FAB9-614A-43A9-ACB2-7D026EED894E}"/>
    <cellStyle name="Normal 2 3 4 3 2 4 2 4 2" xfId="33411" xr:uid="{D50125B0-91C1-4CB4-BD63-19B4D7B5C3C3}"/>
    <cellStyle name="Normal 2 3 4 3 2 4 2 4 3" xfId="48295" xr:uid="{0827DEBE-69AF-44DB-9DCB-2365680D2D72}"/>
    <cellStyle name="Normal 2 3 4 3 2 4 2 5" xfId="12875" xr:uid="{EB155E8E-E0F1-462A-A767-0A7021243781}"/>
    <cellStyle name="Normal 2 3 4 3 2 4 2 6" xfId="26565" xr:uid="{56D83DBF-6881-497A-B14F-0F5BD7C4925F}"/>
    <cellStyle name="Normal 2 3 4 3 2 4 2 7" xfId="41449" xr:uid="{37286F36-0E41-40AD-8003-38F09C8F8A40}"/>
    <cellStyle name="Normal 2 3 4 3 2 4 3" xfId="7740" xr:uid="{181EF6E4-F6DE-49A9-9229-5AE1EFEEF929}"/>
    <cellStyle name="Normal 2 3 4 3 2 4 3 2" xfId="11162" xr:uid="{8590308B-3905-42AE-A052-76BC5F1A4172}"/>
    <cellStyle name="Normal 2 3 4 3 2 4 3 2 2" xfId="24852" xr:uid="{8B7351BC-3883-401E-9E29-F193697301D9}"/>
    <cellStyle name="Normal 2 3 4 3 2 4 3 2 2 2" xfId="38544" xr:uid="{213DA7B3-D5B1-4102-9737-C0244EFAB60C}"/>
    <cellStyle name="Normal 2 3 4 3 2 4 3 2 2 3" xfId="53428" xr:uid="{ABE88B4D-C139-40C7-876A-FDE28796F51D}"/>
    <cellStyle name="Normal 2 3 4 3 2 4 3 2 3" xfId="18008" xr:uid="{8082C5BD-2DBB-4CC9-A28E-CF3CEFCC278E}"/>
    <cellStyle name="Normal 2 3 4 3 2 4 3 2 4" xfId="31698" xr:uid="{F265908E-0F66-41E7-9E77-6FB2FA851622}"/>
    <cellStyle name="Normal 2 3 4 3 2 4 3 2 5" xfId="46582" xr:uid="{3B83610A-BE9A-42A8-AF6B-1D151647E309}"/>
    <cellStyle name="Normal 2 3 4 3 2 4 3 3" xfId="21430" xr:uid="{9EED9952-A4DA-4C1C-9F0F-00D7C8A72C12}"/>
    <cellStyle name="Normal 2 3 4 3 2 4 3 3 2" xfId="35122" xr:uid="{69D1319E-8F55-4039-A85C-B61BC47BB820}"/>
    <cellStyle name="Normal 2 3 4 3 2 4 3 3 3" xfId="50006" xr:uid="{FCE55AC4-84EF-4E48-B9DC-C41982204E3B}"/>
    <cellStyle name="Normal 2 3 4 3 2 4 3 4" xfId="14586" xr:uid="{9AC7976E-8D9A-42D0-AFBC-7A9D12F28859}"/>
    <cellStyle name="Normal 2 3 4 3 2 4 3 5" xfId="28276" xr:uid="{A07759FF-D798-433D-A4ED-AB6ACC60D0AA}"/>
    <cellStyle name="Normal 2 3 4 3 2 4 3 6" xfId="43160" xr:uid="{DACA7A29-D579-414C-B73A-21BE809ABE0F}"/>
    <cellStyle name="Normal 2 3 4 3 2 4 4" xfId="9450" xr:uid="{E0B3E653-0D83-4E5E-A943-96C9DAC44D91}"/>
    <cellStyle name="Normal 2 3 4 3 2 4 4 2" xfId="23140" xr:uid="{D96E5F94-5FCE-4409-99CC-A5A3F9962DA6}"/>
    <cellStyle name="Normal 2 3 4 3 2 4 4 2 2" xfId="36832" xr:uid="{21506F29-52BB-47DE-95F2-9F4521DE1A9D}"/>
    <cellStyle name="Normal 2 3 4 3 2 4 4 2 3" xfId="51716" xr:uid="{27442F79-B09B-4C9F-BD3F-863444ABFDD8}"/>
    <cellStyle name="Normal 2 3 4 3 2 4 4 3" xfId="16296" xr:uid="{D0894473-16E8-46A9-BA8C-1E17659AFC3C}"/>
    <cellStyle name="Normal 2 3 4 3 2 4 4 4" xfId="29986" xr:uid="{B520E0B8-C5FF-4701-B464-F01F1FA0497A}"/>
    <cellStyle name="Normal 2 3 4 3 2 4 4 5" xfId="44870" xr:uid="{03029378-5C39-4B53-BF57-037D8E72FA29}"/>
    <cellStyle name="Normal 2 3 4 3 2 4 5" xfId="19718" xr:uid="{DF3B0289-CEB2-4D39-8673-30E4489FE0BF}"/>
    <cellStyle name="Normal 2 3 4 3 2 4 5 2" xfId="33410" xr:uid="{986AB163-EB7B-4293-A564-1DBC8E372CBE}"/>
    <cellStyle name="Normal 2 3 4 3 2 4 5 3" xfId="48294" xr:uid="{85D11DF5-1307-4F85-BB43-66C2D98AAC76}"/>
    <cellStyle name="Normal 2 3 4 3 2 4 6" xfId="12874" xr:uid="{26F66826-2766-4781-8A4B-4FD332719BB5}"/>
    <cellStyle name="Normal 2 3 4 3 2 4 7" xfId="26564" xr:uid="{B10BF417-F290-46EC-B002-0FE5DDBB27B7}"/>
    <cellStyle name="Normal 2 3 4 3 2 4 8" xfId="41448" xr:uid="{E59A413D-F5CD-4D07-847B-D27ADA5EE9F0}"/>
    <cellStyle name="Normal 2 3 4 3 2 5" xfId="6029" xr:uid="{8E3F532E-8E82-41B2-B42C-DF201CEEEF49}"/>
    <cellStyle name="Normal 2 3 4 3 2 5 2" xfId="7742" xr:uid="{8A8A8C3C-7613-46BE-B952-CB0FC8C88B15}"/>
    <cellStyle name="Normal 2 3 4 3 2 5 2 2" xfId="11164" xr:uid="{B29EBA38-0536-43A4-BD35-598119422554}"/>
    <cellStyle name="Normal 2 3 4 3 2 5 2 2 2" xfId="24854" xr:uid="{87ABCD65-8BC3-49E5-8D9B-307FEC552EE2}"/>
    <cellStyle name="Normal 2 3 4 3 2 5 2 2 2 2" xfId="38546" xr:uid="{FF152E37-4BD0-469A-964C-53774EB27430}"/>
    <cellStyle name="Normal 2 3 4 3 2 5 2 2 2 3" xfId="53430" xr:uid="{B02E46A7-3E36-4643-808E-4E7FB39E0E57}"/>
    <cellStyle name="Normal 2 3 4 3 2 5 2 2 3" xfId="18010" xr:uid="{165836BB-A5DE-4EC5-B532-AB620C48D3C8}"/>
    <cellStyle name="Normal 2 3 4 3 2 5 2 2 4" xfId="31700" xr:uid="{C4A55FB9-1E30-4B10-8D4A-DA09187E9E02}"/>
    <cellStyle name="Normal 2 3 4 3 2 5 2 2 5" xfId="46584" xr:uid="{36EE3D78-122D-4FE7-B61D-A69CE9335F04}"/>
    <cellStyle name="Normal 2 3 4 3 2 5 2 3" xfId="21432" xr:uid="{78F6CDEF-3AB7-408E-89B3-05AF76CC6357}"/>
    <cellStyle name="Normal 2 3 4 3 2 5 2 3 2" xfId="35124" xr:uid="{0EB57E09-5913-437C-9167-188B3800A408}"/>
    <cellStyle name="Normal 2 3 4 3 2 5 2 3 3" xfId="50008" xr:uid="{7094AAB8-2385-43F2-9AE8-9E95752C773E}"/>
    <cellStyle name="Normal 2 3 4 3 2 5 2 4" xfId="14588" xr:uid="{E61118D1-DDF3-4F25-BDFB-34EC4A461818}"/>
    <cellStyle name="Normal 2 3 4 3 2 5 2 5" xfId="28278" xr:uid="{357668F1-5664-4F1B-AEC6-3927FACFB592}"/>
    <cellStyle name="Normal 2 3 4 3 2 5 2 6" xfId="43162" xr:uid="{203072AC-817F-4C61-96E7-BD33CD83F0B0}"/>
    <cellStyle name="Normal 2 3 4 3 2 5 3" xfId="9452" xr:uid="{E9019D78-FF9C-481E-9D63-696B69782F1C}"/>
    <cellStyle name="Normal 2 3 4 3 2 5 3 2" xfId="23142" xr:uid="{684E01C6-144A-4392-AA36-EAB92D5669E0}"/>
    <cellStyle name="Normal 2 3 4 3 2 5 3 2 2" xfId="36834" xr:uid="{27F66C32-FE36-43B4-8D71-72B14FD4BFCF}"/>
    <cellStyle name="Normal 2 3 4 3 2 5 3 2 3" xfId="51718" xr:uid="{479BCE2F-F657-4DAD-B6E7-F48C499D4156}"/>
    <cellStyle name="Normal 2 3 4 3 2 5 3 3" xfId="16298" xr:uid="{D6458AB9-3667-474D-8FD3-2779305ACE77}"/>
    <cellStyle name="Normal 2 3 4 3 2 5 3 4" xfId="29988" xr:uid="{644A97ED-2528-4919-B2B6-21F764A419C5}"/>
    <cellStyle name="Normal 2 3 4 3 2 5 3 5" xfId="44872" xr:uid="{5AD788F1-536C-453E-B0E8-D8EB5D145D87}"/>
    <cellStyle name="Normal 2 3 4 3 2 5 4" xfId="19720" xr:uid="{75E41452-0A9A-4975-9358-6401208F979D}"/>
    <cellStyle name="Normal 2 3 4 3 2 5 4 2" xfId="33412" xr:uid="{F383F9B1-6AE6-445A-9465-947D823C6B09}"/>
    <cellStyle name="Normal 2 3 4 3 2 5 4 3" xfId="48296" xr:uid="{E42B3681-6262-4F13-933A-653F5C3709C2}"/>
    <cellStyle name="Normal 2 3 4 3 2 5 5" xfId="12876" xr:uid="{A85B6A91-47F9-4BA1-8FC6-71914DD5DC71}"/>
    <cellStyle name="Normal 2 3 4 3 2 5 6" xfId="26566" xr:uid="{60F71640-28D2-4862-B123-EE2A82CDE7F6}"/>
    <cellStyle name="Normal 2 3 4 3 2 5 7" xfId="41450" xr:uid="{E745109D-835D-4811-9233-E6208ABDDCC1}"/>
    <cellStyle name="Normal 2 3 4 3 2 6" xfId="6030" xr:uid="{E5D41160-BB03-4668-A36A-BCFE619F5F40}"/>
    <cellStyle name="Normal 2 3 4 3 2 6 2" xfId="7743" xr:uid="{D80FAEAD-3368-4D4E-B8F4-3C307FE11463}"/>
    <cellStyle name="Normal 2 3 4 3 2 6 2 2" xfId="11165" xr:uid="{4C8137B2-61EC-495A-B018-E7E08209478D}"/>
    <cellStyle name="Normal 2 3 4 3 2 6 2 2 2" xfId="24855" xr:uid="{70B2DED1-5FBB-42F7-8CA7-A149B8573CE6}"/>
    <cellStyle name="Normal 2 3 4 3 2 6 2 2 2 2" xfId="38547" xr:uid="{49662DCA-EE10-4083-B74F-4F39B0003DEC}"/>
    <cellStyle name="Normal 2 3 4 3 2 6 2 2 2 3" xfId="53431" xr:uid="{343B3199-6A4E-486F-87FE-A8ABA8F236B2}"/>
    <cellStyle name="Normal 2 3 4 3 2 6 2 2 3" xfId="18011" xr:uid="{97EA4B6F-6E3A-4B49-8E73-08E93255D6E8}"/>
    <cellStyle name="Normal 2 3 4 3 2 6 2 2 4" xfId="31701" xr:uid="{BE30AAF3-7D1F-4E95-9733-366C078103DC}"/>
    <cellStyle name="Normal 2 3 4 3 2 6 2 2 5" xfId="46585" xr:uid="{1DCB7CEA-FC5D-4135-8838-FC2B0819B7C9}"/>
    <cellStyle name="Normal 2 3 4 3 2 6 2 3" xfId="21433" xr:uid="{DBF295A1-34BB-437B-A4E3-8343CC8F3DF8}"/>
    <cellStyle name="Normal 2 3 4 3 2 6 2 3 2" xfId="35125" xr:uid="{40D0E491-91E0-447E-A996-5C5B57F6924F}"/>
    <cellStyle name="Normal 2 3 4 3 2 6 2 3 3" xfId="50009" xr:uid="{FFA7F196-0D02-4EEE-A292-1FB9DB04CBB1}"/>
    <cellStyle name="Normal 2 3 4 3 2 6 2 4" xfId="14589" xr:uid="{6E9663BE-1B8E-4475-B23C-7484F77C6570}"/>
    <cellStyle name="Normal 2 3 4 3 2 6 2 5" xfId="28279" xr:uid="{D160203D-391C-4682-BFC4-0301BD979466}"/>
    <cellStyle name="Normal 2 3 4 3 2 6 2 6" xfId="43163" xr:uid="{32C68A94-4AF2-4B60-B1F7-10831DA19832}"/>
    <cellStyle name="Normal 2 3 4 3 2 6 3" xfId="9453" xr:uid="{DD304224-95E3-4628-B191-4F5E86DD8FDA}"/>
    <cellStyle name="Normal 2 3 4 3 2 6 3 2" xfId="23143" xr:uid="{491D4C26-C51F-41CA-B23E-43079A25B790}"/>
    <cellStyle name="Normal 2 3 4 3 2 6 3 2 2" xfId="36835" xr:uid="{18720E5A-9954-45A9-936A-70AE60276C02}"/>
    <cellStyle name="Normal 2 3 4 3 2 6 3 2 3" xfId="51719" xr:uid="{D05DBEE6-C1F3-4BD1-AE56-CD5A62533BF7}"/>
    <cellStyle name="Normal 2 3 4 3 2 6 3 3" xfId="16299" xr:uid="{57064E5A-E801-4E68-8E96-550CAF7BFED1}"/>
    <cellStyle name="Normal 2 3 4 3 2 6 3 4" xfId="29989" xr:uid="{372AB593-CD5B-4BFE-8FF1-29C81DE3A1A5}"/>
    <cellStyle name="Normal 2 3 4 3 2 6 3 5" xfId="44873" xr:uid="{3CE40102-8361-4D0B-B74F-885881514951}"/>
    <cellStyle name="Normal 2 3 4 3 2 6 4" xfId="19721" xr:uid="{B7BC20A8-A22F-4A08-94CA-AB85FEB11F21}"/>
    <cellStyle name="Normal 2 3 4 3 2 6 4 2" xfId="33413" xr:uid="{77A970F8-3CE9-4F01-A3A7-0E4414456F55}"/>
    <cellStyle name="Normal 2 3 4 3 2 6 4 3" xfId="48297" xr:uid="{D02DC008-A7DC-4746-8731-912188E9C71A}"/>
    <cellStyle name="Normal 2 3 4 3 2 6 5" xfId="12877" xr:uid="{2E4ECE8D-15EE-48DE-9618-6ACC6D098ABC}"/>
    <cellStyle name="Normal 2 3 4 3 2 6 6" xfId="26567" xr:uid="{84975CE8-F5CE-4CD3-A802-DC8701051D6D}"/>
    <cellStyle name="Normal 2 3 4 3 2 6 7" xfId="41451" xr:uid="{C90568F1-7C1D-4559-A397-F05B49E55B3C}"/>
    <cellStyle name="Normal 2 3 4 3 2 7" xfId="7729" xr:uid="{BFD74A4F-B0C1-4111-B9B2-9583BEA2DD63}"/>
    <cellStyle name="Normal 2 3 4 3 2 7 2" xfId="11151" xr:uid="{B93F1261-B1CA-4CC2-8E67-AA0F29C27297}"/>
    <cellStyle name="Normal 2 3 4 3 2 7 2 2" xfId="24841" xr:uid="{1D76024A-25E6-4AB5-982B-D601983F465C}"/>
    <cellStyle name="Normal 2 3 4 3 2 7 2 2 2" xfId="38533" xr:uid="{AE4A882D-B12B-4F18-BD0E-42C6D3D1F4DC}"/>
    <cellStyle name="Normal 2 3 4 3 2 7 2 2 3" xfId="53417" xr:uid="{A746F830-6520-410A-900C-ADA0ABA2EBC2}"/>
    <cellStyle name="Normal 2 3 4 3 2 7 2 3" xfId="17997" xr:uid="{C9E5E91D-E93B-4BFE-B68C-5DDC721618A3}"/>
    <cellStyle name="Normal 2 3 4 3 2 7 2 4" xfId="31687" xr:uid="{4D64F0B0-126E-4F03-85DC-DDE5F9669590}"/>
    <cellStyle name="Normal 2 3 4 3 2 7 2 5" xfId="46571" xr:uid="{2B5847A8-3C43-432B-9EC3-BE83E7AD04F7}"/>
    <cellStyle name="Normal 2 3 4 3 2 7 3" xfId="21419" xr:uid="{E6A0E4B6-AE1D-4877-9751-50FD5D08B443}"/>
    <cellStyle name="Normal 2 3 4 3 2 7 3 2" xfId="35111" xr:uid="{A0D66AC7-EAA8-452E-9F10-FE42ABF15414}"/>
    <cellStyle name="Normal 2 3 4 3 2 7 3 3" xfId="49995" xr:uid="{383B5C5F-01F8-41B8-96F1-903555DE22A5}"/>
    <cellStyle name="Normal 2 3 4 3 2 7 4" xfId="14575" xr:uid="{161D42B9-83AA-4F1F-A655-4054A1ED8229}"/>
    <cellStyle name="Normal 2 3 4 3 2 7 5" xfId="28265" xr:uid="{0F92418D-BFA8-449A-94A2-464C446CC6F0}"/>
    <cellStyle name="Normal 2 3 4 3 2 7 6" xfId="43149" xr:uid="{D3AE268B-472F-42AD-AA69-91CE06C1151B}"/>
    <cellStyle name="Normal 2 3 4 3 2 8" xfId="9439" xr:uid="{490C1885-2A61-47F1-A255-89371FC1B1C4}"/>
    <cellStyle name="Normal 2 3 4 3 2 8 2" xfId="23129" xr:uid="{4B44B9F9-26AB-41E2-AA12-641B749B59B4}"/>
    <cellStyle name="Normal 2 3 4 3 2 8 2 2" xfId="36821" xr:uid="{6E1D1928-C809-412F-89C1-874373F28CC2}"/>
    <cellStyle name="Normal 2 3 4 3 2 8 2 3" xfId="51705" xr:uid="{595F27E4-CA65-40F4-A71D-EE8FC16398AF}"/>
    <cellStyle name="Normal 2 3 4 3 2 8 3" xfId="16285" xr:uid="{8A777F3C-E70A-40DD-AE90-A009A712376B}"/>
    <cellStyle name="Normal 2 3 4 3 2 8 4" xfId="29975" xr:uid="{18DFC328-297F-4F89-B5B1-7B8BEC2E6B29}"/>
    <cellStyle name="Normal 2 3 4 3 2 8 5" xfId="44859" xr:uid="{3D4598FF-D0D2-4595-81E3-D30914A76BE5}"/>
    <cellStyle name="Normal 2 3 4 3 2 9" xfId="19707" xr:uid="{65CCA7BC-95C6-4389-92DD-DA9AB2F67005}"/>
    <cellStyle name="Normal 2 3 4 3 2 9 2" xfId="33399" xr:uid="{8FA24EF3-A622-4777-91E7-E14E43B89F2C}"/>
    <cellStyle name="Normal 2 3 4 3 2 9 3" xfId="48283" xr:uid="{8F4CECAE-E21C-4E9F-9225-80645A7BB8CB}"/>
    <cellStyle name="Normal 2 3 4 3 3" xfId="6031" xr:uid="{A7198243-322C-46AE-8347-E8A70F3992C2}"/>
    <cellStyle name="Normal 2 3 4 3 3 10" xfId="41452" xr:uid="{5F4BFE7A-B37F-47E2-868F-6D5A0A323C1E}"/>
    <cellStyle name="Normal 2 3 4 3 3 2" xfId="6032" xr:uid="{F1299ED2-B095-427A-B130-F0FEFFF28A12}"/>
    <cellStyle name="Normal 2 3 4 3 3 2 2" xfId="6033" xr:uid="{83662D4E-6433-4D4C-A3ED-0C990A3683B9}"/>
    <cellStyle name="Normal 2 3 4 3 3 2 2 2" xfId="7746" xr:uid="{AED53347-179C-427C-B552-859C61186561}"/>
    <cellStyle name="Normal 2 3 4 3 3 2 2 2 2" xfId="11168" xr:uid="{9F01C74B-6F84-4BC3-9F3F-9CCF687E941F}"/>
    <cellStyle name="Normal 2 3 4 3 3 2 2 2 2 2" xfId="24858" xr:uid="{2701782D-8FCA-465D-AAD6-422CA3A2B1D7}"/>
    <cellStyle name="Normal 2 3 4 3 3 2 2 2 2 2 2" xfId="38550" xr:uid="{1ACD2822-C40E-452B-A2A6-405A300AC0AC}"/>
    <cellStyle name="Normal 2 3 4 3 3 2 2 2 2 2 3" xfId="53434" xr:uid="{50B71A69-F143-4401-BD17-17DD2223546A}"/>
    <cellStyle name="Normal 2 3 4 3 3 2 2 2 2 3" xfId="18014" xr:uid="{DFADBE0A-641F-434E-AF15-A09B0E51AB2E}"/>
    <cellStyle name="Normal 2 3 4 3 3 2 2 2 2 4" xfId="31704" xr:uid="{AE9E9520-FE9D-40FC-8686-76AED6E392C9}"/>
    <cellStyle name="Normal 2 3 4 3 3 2 2 2 2 5" xfId="46588" xr:uid="{36BD0C67-A492-491B-B231-DA709C2A21DD}"/>
    <cellStyle name="Normal 2 3 4 3 3 2 2 2 3" xfId="21436" xr:uid="{D3EADE71-6012-408B-A29A-5D7604543BF9}"/>
    <cellStyle name="Normal 2 3 4 3 3 2 2 2 3 2" xfId="35128" xr:uid="{2951CFB5-3EE9-4069-BEF8-38408C230535}"/>
    <cellStyle name="Normal 2 3 4 3 3 2 2 2 3 3" xfId="50012" xr:uid="{5CE45342-7BDE-4FE8-8CB5-9352EB4FEEFD}"/>
    <cellStyle name="Normal 2 3 4 3 3 2 2 2 4" xfId="14592" xr:uid="{B8C35A94-8AA4-4F23-80FE-70F750AA713A}"/>
    <cellStyle name="Normal 2 3 4 3 3 2 2 2 5" xfId="28282" xr:uid="{2010765D-1BB4-4259-AE7A-5105C3CFE7E7}"/>
    <cellStyle name="Normal 2 3 4 3 3 2 2 2 6" xfId="43166" xr:uid="{15305B59-7C77-41E6-889A-D2703CB10F17}"/>
    <cellStyle name="Normal 2 3 4 3 3 2 2 3" xfId="9456" xr:uid="{5D896288-9281-49CB-879D-2B80DCEA076E}"/>
    <cellStyle name="Normal 2 3 4 3 3 2 2 3 2" xfId="23146" xr:uid="{DED8891B-8CBB-49CD-BCDE-5B989FF4924D}"/>
    <cellStyle name="Normal 2 3 4 3 3 2 2 3 2 2" xfId="36838" xr:uid="{33761627-FDD5-4C5A-8C09-3283163121C0}"/>
    <cellStyle name="Normal 2 3 4 3 3 2 2 3 2 3" xfId="51722" xr:uid="{8A6D824C-C6EB-4B54-9B71-DED4EE85E9D4}"/>
    <cellStyle name="Normal 2 3 4 3 3 2 2 3 3" xfId="16302" xr:uid="{6BD5A0E8-5D36-4965-ABAF-BF8332318741}"/>
    <cellStyle name="Normal 2 3 4 3 3 2 2 3 4" xfId="29992" xr:uid="{EE84A564-F92B-408A-A684-F0C544DA8EA9}"/>
    <cellStyle name="Normal 2 3 4 3 3 2 2 3 5" xfId="44876" xr:uid="{7D4F6C97-C61A-4F0C-AF60-79D00603F991}"/>
    <cellStyle name="Normal 2 3 4 3 3 2 2 4" xfId="19724" xr:uid="{F62B3DE2-BD50-45EA-85B4-D21ED6DEE432}"/>
    <cellStyle name="Normal 2 3 4 3 3 2 2 4 2" xfId="33416" xr:uid="{0D282817-ACCC-4143-95A2-A0E5CCE26A6F}"/>
    <cellStyle name="Normal 2 3 4 3 3 2 2 4 3" xfId="48300" xr:uid="{A29EA5BD-DCEA-4624-B422-43E08759DE5A}"/>
    <cellStyle name="Normal 2 3 4 3 3 2 2 5" xfId="12880" xr:uid="{4D46A753-09B0-4255-8096-78E3EAA66952}"/>
    <cellStyle name="Normal 2 3 4 3 3 2 2 6" xfId="26570" xr:uid="{07731FBE-B8E6-494D-8289-6D3264465CE5}"/>
    <cellStyle name="Normal 2 3 4 3 3 2 2 7" xfId="41454" xr:uid="{35680905-AD31-401F-AB16-60698D8C12D9}"/>
    <cellStyle name="Normal 2 3 4 3 3 2 3" xfId="7745" xr:uid="{F012BECC-77ED-4FC7-82F2-50C0C75A6469}"/>
    <cellStyle name="Normal 2 3 4 3 3 2 3 2" xfId="11167" xr:uid="{D97B47EA-A589-4343-BE4E-79E204ABEEF1}"/>
    <cellStyle name="Normal 2 3 4 3 3 2 3 2 2" xfId="24857" xr:uid="{8BF4CC9C-AE3A-408D-BF79-CDEFF25EEA15}"/>
    <cellStyle name="Normal 2 3 4 3 3 2 3 2 2 2" xfId="38549" xr:uid="{D3CDDFAC-FD97-43B5-8842-DEA48591E58E}"/>
    <cellStyle name="Normal 2 3 4 3 3 2 3 2 2 3" xfId="53433" xr:uid="{BCD9FDE2-59BB-4DF9-8D24-0ECA7DAD57A3}"/>
    <cellStyle name="Normal 2 3 4 3 3 2 3 2 3" xfId="18013" xr:uid="{F685BC80-381F-491F-9B09-D68E2415ADD8}"/>
    <cellStyle name="Normal 2 3 4 3 3 2 3 2 4" xfId="31703" xr:uid="{36EF4CF5-0229-4D55-8F17-DCCA6BF754ED}"/>
    <cellStyle name="Normal 2 3 4 3 3 2 3 2 5" xfId="46587" xr:uid="{FA28CDB7-A076-4D80-8241-F190E843F31A}"/>
    <cellStyle name="Normal 2 3 4 3 3 2 3 3" xfId="21435" xr:uid="{025AD4DA-7822-45BC-8CF4-3E01C5C31F59}"/>
    <cellStyle name="Normal 2 3 4 3 3 2 3 3 2" xfId="35127" xr:uid="{2C9CE83A-60C3-404B-91B9-AF5F7238D5E7}"/>
    <cellStyle name="Normal 2 3 4 3 3 2 3 3 3" xfId="50011" xr:uid="{5A087595-B1B6-42C7-9C39-D9FEEFB2CDD1}"/>
    <cellStyle name="Normal 2 3 4 3 3 2 3 4" xfId="14591" xr:uid="{367475E8-E39A-4ADE-8161-0365E2A18905}"/>
    <cellStyle name="Normal 2 3 4 3 3 2 3 5" xfId="28281" xr:uid="{9ADB1483-16BB-49DE-86A8-150C72CF91B5}"/>
    <cellStyle name="Normal 2 3 4 3 3 2 3 6" xfId="43165" xr:uid="{B6571B59-1F19-450A-9853-EB40B9B7BCE7}"/>
    <cellStyle name="Normal 2 3 4 3 3 2 4" xfId="9455" xr:uid="{E5EE268F-84BE-48A0-A6AB-9300166AFF67}"/>
    <cellStyle name="Normal 2 3 4 3 3 2 4 2" xfId="23145" xr:uid="{4617E25A-1E93-4CE3-971B-362716C804E6}"/>
    <cellStyle name="Normal 2 3 4 3 3 2 4 2 2" xfId="36837" xr:uid="{8CE02CEF-BFBA-4624-8492-B6FAA98FAA6C}"/>
    <cellStyle name="Normal 2 3 4 3 3 2 4 2 3" xfId="51721" xr:uid="{492F7419-22CF-4803-A898-BC5257555A11}"/>
    <cellStyle name="Normal 2 3 4 3 3 2 4 3" xfId="16301" xr:uid="{3B450104-FA9A-43DE-B34E-C7E868673104}"/>
    <cellStyle name="Normal 2 3 4 3 3 2 4 4" xfId="29991" xr:uid="{D5D01811-82DC-4DE6-8F79-103026F750E9}"/>
    <cellStyle name="Normal 2 3 4 3 3 2 4 5" xfId="44875" xr:uid="{1921A5EE-653C-4D26-80B3-A43AD2A25B22}"/>
    <cellStyle name="Normal 2 3 4 3 3 2 5" xfId="19723" xr:uid="{9C5C8332-A2C4-4844-AD84-2CB4DA33C3AE}"/>
    <cellStyle name="Normal 2 3 4 3 3 2 5 2" xfId="33415" xr:uid="{778E8629-E171-40C8-B09D-C6F1689E4152}"/>
    <cellStyle name="Normal 2 3 4 3 3 2 5 3" xfId="48299" xr:uid="{EAEE9898-4503-435A-A32C-A4898BEBA44E}"/>
    <cellStyle name="Normal 2 3 4 3 3 2 6" xfId="12879" xr:uid="{212E5A91-6287-4908-86E1-69891E645401}"/>
    <cellStyle name="Normal 2 3 4 3 3 2 7" xfId="26569" xr:uid="{783406B7-6AE6-44C2-BB5E-301C19CC3DED}"/>
    <cellStyle name="Normal 2 3 4 3 3 2 8" xfId="41453" xr:uid="{C663E493-E446-47DB-9772-9DB1456B510F}"/>
    <cellStyle name="Normal 2 3 4 3 3 3" xfId="6034" xr:uid="{8D6C5D83-AF38-4DB7-8E61-77769B28F32B}"/>
    <cellStyle name="Normal 2 3 4 3 3 3 2" xfId="7747" xr:uid="{BA85FFD8-014D-4827-B229-4C29E1F00EEC}"/>
    <cellStyle name="Normal 2 3 4 3 3 3 2 2" xfId="11169" xr:uid="{B99ED00A-30C9-411C-9D13-353DE060F594}"/>
    <cellStyle name="Normal 2 3 4 3 3 3 2 2 2" xfId="24859" xr:uid="{6BD7FA2E-AE03-4240-B6F0-05A66A463DB2}"/>
    <cellStyle name="Normal 2 3 4 3 3 3 2 2 2 2" xfId="38551" xr:uid="{9CA1B0C8-40ED-4FC2-A03C-1D58EAC6DFA0}"/>
    <cellStyle name="Normal 2 3 4 3 3 3 2 2 2 3" xfId="53435" xr:uid="{DFC7BECB-CA0C-485D-A958-11F42848A2CE}"/>
    <cellStyle name="Normal 2 3 4 3 3 3 2 2 3" xfId="18015" xr:uid="{E2925EBD-2800-4621-8036-FA0723EC2D02}"/>
    <cellStyle name="Normal 2 3 4 3 3 3 2 2 4" xfId="31705" xr:uid="{4ECF5822-9503-4E35-B13F-9961EEC00E01}"/>
    <cellStyle name="Normal 2 3 4 3 3 3 2 2 5" xfId="46589" xr:uid="{F1007D3A-D96A-495D-83AB-DBCF0428517D}"/>
    <cellStyle name="Normal 2 3 4 3 3 3 2 3" xfId="21437" xr:uid="{D9127264-4778-494C-9B85-395A26650359}"/>
    <cellStyle name="Normal 2 3 4 3 3 3 2 3 2" xfId="35129" xr:uid="{9EBA9CB8-044C-470C-904D-CDC587C103B2}"/>
    <cellStyle name="Normal 2 3 4 3 3 3 2 3 3" xfId="50013" xr:uid="{5F749506-33CA-40C4-95A6-46562731334C}"/>
    <cellStyle name="Normal 2 3 4 3 3 3 2 4" xfId="14593" xr:uid="{E5A6A764-9E01-4CED-A396-B3BA0F51E2C6}"/>
    <cellStyle name="Normal 2 3 4 3 3 3 2 5" xfId="28283" xr:uid="{35B5A571-D3D9-4E69-8762-BCD09C82AB68}"/>
    <cellStyle name="Normal 2 3 4 3 3 3 2 6" xfId="43167" xr:uid="{4C4BB27A-6C23-4111-BD18-B875D4E2687B}"/>
    <cellStyle name="Normal 2 3 4 3 3 3 3" xfId="9457" xr:uid="{2AAF143D-07B7-4201-9D63-568BC16558FB}"/>
    <cellStyle name="Normal 2 3 4 3 3 3 3 2" xfId="23147" xr:uid="{28C92774-8D4F-4CE7-AAA8-06B217A0FC90}"/>
    <cellStyle name="Normal 2 3 4 3 3 3 3 2 2" xfId="36839" xr:uid="{74740EC3-9985-4F43-AB6D-CB8B6FAF2CDA}"/>
    <cellStyle name="Normal 2 3 4 3 3 3 3 2 3" xfId="51723" xr:uid="{5E462DD5-D5B8-4810-ACE9-C84B98287D70}"/>
    <cellStyle name="Normal 2 3 4 3 3 3 3 3" xfId="16303" xr:uid="{1A9B95E6-FDF3-4DEB-806F-9D0BC6C77124}"/>
    <cellStyle name="Normal 2 3 4 3 3 3 3 4" xfId="29993" xr:uid="{C88D86C6-3AEC-45BA-829E-8A90A2080520}"/>
    <cellStyle name="Normal 2 3 4 3 3 3 3 5" xfId="44877" xr:uid="{673BAD6A-AED3-4084-81E8-B93B3612AB6B}"/>
    <cellStyle name="Normal 2 3 4 3 3 3 4" xfId="19725" xr:uid="{E0FAD3D6-049D-43A7-97B8-3A6CB601C9DD}"/>
    <cellStyle name="Normal 2 3 4 3 3 3 4 2" xfId="33417" xr:uid="{CEE05317-3765-44B1-A931-1FC999AF643D}"/>
    <cellStyle name="Normal 2 3 4 3 3 3 4 3" xfId="48301" xr:uid="{E2A7D57B-D73B-4327-A428-4E8B2A8234B0}"/>
    <cellStyle name="Normal 2 3 4 3 3 3 5" xfId="12881" xr:uid="{3AA1EB91-5C2D-4AE3-88D0-73C8B887FDB5}"/>
    <cellStyle name="Normal 2 3 4 3 3 3 6" xfId="26571" xr:uid="{54443057-6ED1-4220-A2F8-120EB7299C52}"/>
    <cellStyle name="Normal 2 3 4 3 3 3 7" xfId="41455" xr:uid="{063D089A-7F73-4B0C-8B66-F1133D6C880C}"/>
    <cellStyle name="Normal 2 3 4 3 3 4" xfId="6035" xr:uid="{DB529B0D-B5FC-48F2-A38E-7A6453B592F7}"/>
    <cellStyle name="Normal 2 3 4 3 3 4 2" xfId="7748" xr:uid="{ADCA5BC0-85D4-4C8B-82DC-BEB46038A637}"/>
    <cellStyle name="Normal 2 3 4 3 3 4 2 2" xfId="11170" xr:uid="{DD687B43-CC71-42E3-978D-2E820E229381}"/>
    <cellStyle name="Normal 2 3 4 3 3 4 2 2 2" xfId="24860" xr:uid="{C9B6AC50-0044-41DA-84C6-9736B25683A9}"/>
    <cellStyle name="Normal 2 3 4 3 3 4 2 2 2 2" xfId="38552" xr:uid="{C35714C7-84B4-49BB-9C8A-2F17DDAFFE83}"/>
    <cellStyle name="Normal 2 3 4 3 3 4 2 2 2 3" xfId="53436" xr:uid="{EDD6DA1D-6000-463E-A293-DE0024861829}"/>
    <cellStyle name="Normal 2 3 4 3 3 4 2 2 3" xfId="18016" xr:uid="{2AB2C474-8CD1-4223-B2FB-84770F76746E}"/>
    <cellStyle name="Normal 2 3 4 3 3 4 2 2 4" xfId="31706" xr:uid="{48860A1C-0A41-45DC-A736-B6121B04F403}"/>
    <cellStyle name="Normal 2 3 4 3 3 4 2 2 5" xfId="46590" xr:uid="{145DA25B-BEB4-4582-B024-7A83793EA97C}"/>
    <cellStyle name="Normal 2 3 4 3 3 4 2 3" xfId="21438" xr:uid="{46749CEB-5918-4F96-9B2A-898189A43C7F}"/>
    <cellStyle name="Normal 2 3 4 3 3 4 2 3 2" xfId="35130" xr:uid="{61350058-F45F-4D10-B6A0-C5B38B897F0D}"/>
    <cellStyle name="Normal 2 3 4 3 3 4 2 3 3" xfId="50014" xr:uid="{92FCDAD0-EA4E-437C-8DFE-96F1FA58991D}"/>
    <cellStyle name="Normal 2 3 4 3 3 4 2 4" xfId="14594" xr:uid="{FD75AF1E-755E-4D0D-9567-C1BED94CF9C7}"/>
    <cellStyle name="Normal 2 3 4 3 3 4 2 5" xfId="28284" xr:uid="{FA16DFE1-F4AC-453E-B5DC-CF3B5B171DE8}"/>
    <cellStyle name="Normal 2 3 4 3 3 4 2 6" xfId="43168" xr:uid="{7F6AFE82-170F-4BC9-A950-6EEBC088F05A}"/>
    <cellStyle name="Normal 2 3 4 3 3 4 3" xfId="9458" xr:uid="{9DFA3754-FA7E-4061-9FD2-5FF083AB0C32}"/>
    <cellStyle name="Normal 2 3 4 3 3 4 3 2" xfId="23148" xr:uid="{45982284-02E4-42D3-82BB-F85161F684BA}"/>
    <cellStyle name="Normal 2 3 4 3 3 4 3 2 2" xfId="36840" xr:uid="{DB13C949-AD19-44B0-AE73-53A28B52DD09}"/>
    <cellStyle name="Normal 2 3 4 3 3 4 3 2 3" xfId="51724" xr:uid="{24280D1A-AB8B-4D58-A238-74A5AC279364}"/>
    <cellStyle name="Normal 2 3 4 3 3 4 3 3" xfId="16304" xr:uid="{0674C964-6676-4119-85B6-C31A2A8FE2E5}"/>
    <cellStyle name="Normal 2 3 4 3 3 4 3 4" xfId="29994" xr:uid="{920FDEDD-B220-4260-9421-75FD2C2D1833}"/>
    <cellStyle name="Normal 2 3 4 3 3 4 3 5" xfId="44878" xr:uid="{54558D7E-1A12-4C42-AB81-6B4B8BF8F30E}"/>
    <cellStyle name="Normal 2 3 4 3 3 4 4" xfId="19726" xr:uid="{CA204EE2-B8C7-4054-AF52-CD33877153A5}"/>
    <cellStyle name="Normal 2 3 4 3 3 4 4 2" xfId="33418" xr:uid="{115DBB4D-E8ED-43E5-90D6-E834475EFB06}"/>
    <cellStyle name="Normal 2 3 4 3 3 4 4 3" xfId="48302" xr:uid="{61DC99A8-2EA5-4064-AD14-62D96CAD4FA4}"/>
    <cellStyle name="Normal 2 3 4 3 3 4 5" xfId="12882" xr:uid="{BBA17074-670F-403B-B688-27A5FBCE8CEB}"/>
    <cellStyle name="Normal 2 3 4 3 3 4 6" xfId="26572" xr:uid="{FE456474-4FDE-4119-BA43-D88D56D5560C}"/>
    <cellStyle name="Normal 2 3 4 3 3 4 7" xfId="41456" xr:uid="{5872BAAD-92E0-453D-83FD-719713651F83}"/>
    <cellStyle name="Normal 2 3 4 3 3 5" xfId="7744" xr:uid="{62FEC41D-6A34-4467-B1FF-AA5D2D96EE70}"/>
    <cellStyle name="Normal 2 3 4 3 3 5 2" xfId="11166" xr:uid="{088BAB9B-B9C3-4A41-9AC5-4918A5D35AFB}"/>
    <cellStyle name="Normal 2 3 4 3 3 5 2 2" xfId="24856" xr:uid="{4E6C03CF-2A59-4BC5-BD15-2FA647F7A8F6}"/>
    <cellStyle name="Normal 2 3 4 3 3 5 2 2 2" xfId="38548" xr:uid="{65C5E106-AA97-44D3-87FE-1D4FC9ED091D}"/>
    <cellStyle name="Normal 2 3 4 3 3 5 2 2 3" xfId="53432" xr:uid="{FDBA9691-CF6A-454C-B65E-81E82438E14E}"/>
    <cellStyle name="Normal 2 3 4 3 3 5 2 3" xfId="18012" xr:uid="{AFC09B33-24CB-44CE-85E7-24929E84A852}"/>
    <cellStyle name="Normal 2 3 4 3 3 5 2 4" xfId="31702" xr:uid="{D0F8C02E-B391-4B37-91A3-67336A843BA4}"/>
    <cellStyle name="Normal 2 3 4 3 3 5 2 5" xfId="46586" xr:uid="{10895CBB-142C-4A48-81AD-4D8EA6F97DBA}"/>
    <cellStyle name="Normal 2 3 4 3 3 5 3" xfId="21434" xr:uid="{C0AB5161-69AD-4A80-BC02-75BA0972CFFD}"/>
    <cellStyle name="Normal 2 3 4 3 3 5 3 2" xfId="35126" xr:uid="{980821B4-967F-47F3-89F3-C1D8F625A496}"/>
    <cellStyle name="Normal 2 3 4 3 3 5 3 3" xfId="50010" xr:uid="{750D43F8-A577-4AC6-A449-B84D6F979EDD}"/>
    <cellStyle name="Normal 2 3 4 3 3 5 4" xfId="14590" xr:uid="{75E617CD-00D5-4357-BFC1-F98037B993D5}"/>
    <cellStyle name="Normal 2 3 4 3 3 5 5" xfId="28280" xr:uid="{D496B0D5-FBCB-4C19-8F82-4E789DA0D166}"/>
    <cellStyle name="Normal 2 3 4 3 3 5 6" xfId="43164" xr:uid="{6EECDC83-B48F-4F1C-80B8-2A18EF5FA7CF}"/>
    <cellStyle name="Normal 2 3 4 3 3 6" xfId="9454" xr:uid="{67A7CB54-435F-4876-85D3-B4F8CC2ED3B8}"/>
    <cellStyle name="Normal 2 3 4 3 3 6 2" xfId="23144" xr:uid="{0A1EF645-C7DB-4E8A-803D-3D537BB9C1D8}"/>
    <cellStyle name="Normal 2 3 4 3 3 6 2 2" xfId="36836" xr:uid="{8801BDFA-8F1F-4FF4-8FC5-1EDF79F8B25F}"/>
    <cellStyle name="Normal 2 3 4 3 3 6 2 3" xfId="51720" xr:uid="{AD45F0EC-2D1F-4AC0-BB09-0E5A7A000073}"/>
    <cellStyle name="Normal 2 3 4 3 3 6 3" xfId="16300" xr:uid="{FA805696-DF52-4F85-B12F-726858571231}"/>
    <cellStyle name="Normal 2 3 4 3 3 6 4" xfId="29990" xr:uid="{7EDA3721-F652-45E8-8B96-DFA417478DAA}"/>
    <cellStyle name="Normal 2 3 4 3 3 6 5" xfId="44874" xr:uid="{23C150CC-201D-4DCB-9781-8FDF993CE524}"/>
    <cellStyle name="Normal 2 3 4 3 3 7" xfId="19722" xr:uid="{14344706-6A1E-4FA2-9379-5FF71611B4E0}"/>
    <cellStyle name="Normal 2 3 4 3 3 7 2" xfId="33414" xr:uid="{98058201-A374-4BA5-8AC5-124159A0FDCB}"/>
    <cellStyle name="Normal 2 3 4 3 3 7 3" xfId="48298" xr:uid="{54F39F8A-1C86-415D-8712-1B092C961BD3}"/>
    <cellStyle name="Normal 2 3 4 3 3 8" xfId="12878" xr:uid="{979B1979-7DA3-434C-B1F2-B2E895C5F790}"/>
    <cellStyle name="Normal 2 3 4 3 3 9" xfId="26568" xr:uid="{FC66150D-45E0-4A1A-939C-2E1BCBE17E85}"/>
    <cellStyle name="Normal 2 3 4 3 4" xfId="6036" xr:uid="{DE44AFFC-AE02-49B9-A094-33BF381434F0}"/>
    <cellStyle name="Normal 2 3 4 3 4 10" xfId="41457" xr:uid="{1DF21720-A4D8-4395-B907-A4B3E02A7622}"/>
    <cellStyle name="Normal 2 3 4 3 4 2" xfId="6037" xr:uid="{C80ED00B-06AE-4110-A1E0-B69B03F2FD76}"/>
    <cellStyle name="Normal 2 3 4 3 4 2 2" xfId="6038" xr:uid="{45E851E0-C281-4075-A4AA-6F9FEE96CC48}"/>
    <cellStyle name="Normal 2 3 4 3 4 2 2 2" xfId="7751" xr:uid="{F7CD3496-682B-48E5-AEF8-A9A76FE90958}"/>
    <cellStyle name="Normal 2 3 4 3 4 2 2 2 2" xfId="11173" xr:uid="{056CB2E3-9F60-4D1F-B256-90BE14354C50}"/>
    <cellStyle name="Normal 2 3 4 3 4 2 2 2 2 2" xfId="24863" xr:uid="{233E4FEE-A4A0-4070-BAA9-E763ED4A2524}"/>
    <cellStyle name="Normal 2 3 4 3 4 2 2 2 2 2 2" xfId="38555" xr:uid="{7B3CCAC6-6B45-4DD5-9B5C-1E5138DA2655}"/>
    <cellStyle name="Normal 2 3 4 3 4 2 2 2 2 2 3" xfId="53439" xr:uid="{B42F49CB-7A14-4389-AAB9-78BAC0D7F2A3}"/>
    <cellStyle name="Normal 2 3 4 3 4 2 2 2 2 3" xfId="18019" xr:uid="{7FA8EB71-498D-4E9B-B62D-6140D2E78C3F}"/>
    <cellStyle name="Normal 2 3 4 3 4 2 2 2 2 4" xfId="31709" xr:uid="{0429DB1B-B470-4109-90B4-F3039161AECE}"/>
    <cellStyle name="Normal 2 3 4 3 4 2 2 2 2 5" xfId="46593" xr:uid="{7DFCA314-01B0-4991-8944-3DE36E09125D}"/>
    <cellStyle name="Normal 2 3 4 3 4 2 2 2 3" xfId="21441" xr:uid="{D76F537D-CD19-45BB-96D5-2D4BE9601690}"/>
    <cellStyle name="Normal 2 3 4 3 4 2 2 2 3 2" xfId="35133" xr:uid="{06E73AAB-9EE6-4D02-A6C4-17C7322D6B2A}"/>
    <cellStyle name="Normal 2 3 4 3 4 2 2 2 3 3" xfId="50017" xr:uid="{4E147AFE-9BE3-4F73-AF02-5DBDDAF611BA}"/>
    <cellStyle name="Normal 2 3 4 3 4 2 2 2 4" xfId="14597" xr:uid="{98C8A52B-7A4F-49A0-A4B9-0E78262567EC}"/>
    <cellStyle name="Normal 2 3 4 3 4 2 2 2 5" xfId="28287" xr:uid="{60044ED0-6F68-470D-B182-DC485D2E1409}"/>
    <cellStyle name="Normal 2 3 4 3 4 2 2 2 6" xfId="43171" xr:uid="{342160D0-D305-4D24-A24E-E28A0DF46EB0}"/>
    <cellStyle name="Normal 2 3 4 3 4 2 2 3" xfId="9461" xr:uid="{91B432EA-6092-4C51-9A84-9CDFF8ADF3EB}"/>
    <cellStyle name="Normal 2 3 4 3 4 2 2 3 2" xfId="23151" xr:uid="{5879E90E-7E68-40AC-9412-11E2C77D35E8}"/>
    <cellStyle name="Normal 2 3 4 3 4 2 2 3 2 2" xfId="36843" xr:uid="{F58CB348-DF61-4932-A9A2-AE1232EBDCBC}"/>
    <cellStyle name="Normal 2 3 4 3 4 2 2 3 2 3" xfId="51727" xr:uid="{FFCC5C93-0A17-4DAB-BD8B-272F67A1E2DF}"/>
    <cellStyle name="Normal 2 3 4 3 4 2 2 3 3" xfId="16307" xr:uid="{BD62ED64-BA61-49FD-93D3-5AC38B0508F2}"/>
    <cellStyle name="Normal 2 3 4 3 4 2 2 3 4" xfId="29997" xr:uid="{243ABC1B-8CC4-45B9-9EBF-E680C5336BF7}"/>
    <cellStyle name="Normal 2 3 4 3 4 2 2 3 5" xfId="44881" xr:uid="{BDA3FEBB-1D17-4AE9-90F5-936B14161FE2}"/>
    <cellStyle name="Normal 2 3 4 3 4 2 2 4" xfId="19729" xr:uid="{1F1CD626-1997-456D-8EAC-AFA1E18620AB}"/>
    <cellStyle name="Normal 2 3 4 3 4 2 2 4 2" xfId="33421" xr:uid="{3D355673-70A5-4DBB-BA8D-DAA565EDA05B}"/>
    <cellStyle name="Normal 2 3 4 3 4 2 2 4 3" xfId="48305" xr:uid="{4A5CE3EC-5A03-4D67-868B-9BD6D7ACDD85}"/>
    <cellStyle name="Normal 2 3 4 3 4 2 2 5" xfId="12885" xr:uid="{30BB90A8-863B-4BCE-99D8-A6A027454307}"/>
    <cellStyle name="Normal 2 3 4 3 4 2 2 6" xfId="26575" xr:uid="{E18C32A0-FCF5-49D2-BDF2-87A0647AA702}"/>
    <cellStyle name="Normal 2 3 4 3 4 2 2 7" xfId="41459" xr:uid="{D28CBB9B-878A-45E3-BE2E-81D1C54B1BAE}"/>
    <cellStyle name="Normal 2 3 4 3 4 2 3" xfId="7750" xr:uid="{A159EF27-53B7-4965-B9A2-C177B32981BA}"/>
    <cellStyle name="Normal 2 3 4 3 4 2 3 2" xfId="11172" xr:uid="{5CEAD627-C7AF-4C7A-B16D-57053D174C02}"/>
    <cellStyle name="Normal 2 3 4 3 4 2 3 2 2" xfId="24862" xr:uid="{68F461A3-BBAB-4B42-A715-F687FC293776}"/>
    <cellStyle name="Normal 2 3 4 3 4 2 3 2 2 2" xfId="38554" xr:uid="{90EC2AF6-615D-4EFA-88DC-5365EEF90F8C}"/>
    <cellStyle name="Normal 2 3 4 3 4 2 3 2 2 3" xfId="53438" xr:uid="{A1A38AD6-904F-42FB-95D2-A4BB40465342}"/>
    <cellStyle name="Normal 2 3 4 3 4 2 3 2 3" xfId="18018" xr:uid="{EA0FFAD8-1AA6-4AA7-9468-74BD15FE031B}"/>
    <cellStyle name="Normal 2 3 4 3 4 2 3 2 4" xfId="31708" xr:uid="{97BE46DF-88B5-40DD-8755-97495E79939C}"/>
    <cellStyle name="Normal 2 3 4 3 4 2 3 2 5" xfId="46592" xr:uid="{52C54DE6-A104-4136-AE99-603AD6AD5048}"/>
    <cellStyle name="Normal 2 3 4 3 4 2 3 3" xfId="21440" xr:uid="{5B9DB57C-176E-40C1-B853-8DDAD9252A5B}"/>
    <cellStyle name="Normal 2 3 4 3 4 2 3 3 2" xfId="35132" xr:uid="{E0EEA5A2-0EB6-4058-893A-3CB1F835B66A}"/>
    <cellStyle name="Normal 2 3 4 3 4 2 3 3 3" xfId="50016" xr:uid="{B3517F2D-A6FE-48EE-A074-3380035B7416}"/>
    <cellStyle name="Normal 2 3 4 3 4 2 3 4" xfId="14596" xr:uid="{D4F4D2CD-63A8-4044-9C0A-082FB880E888}"/>
    <cellStyle name="Normal 2 3 4 3 4 2 3 5" xfId="28286" xr:uid="{5C076777-31D5-44F4-8C17-C4B147DB65EC}"/>
    <cellStyle name="Normal 2 3 4 3 4 2 3 6" xfId="43170" xr:uid="{2EF84A7D-6382-42A5-8DB9-3A8C488468D7}"/>
    <cellStyle name="Normal 2 3 4 3 4 2 4" xfId="9460" xr:uid="{AB4A7A69-648A-4641-AE0C-5BF544345912}"/>
    <cellStyle name="Normal 2 3 4 3 4 2 4 2" xfId="23150" xr:uid="{DFAF38F8-3D25-4DED-94A5-203E26B5DD56}"/>
    <cellStyle name="Normal 2 3 4 3 4 2 4 2 2" xfId="36842" xr:uid="{EB14BC3C-4ECE-436B-B975-533CE100421D}"/>
    <cellStyle name="Normal 2 3 4 3 4 2 4 2 3" xfId="51726" xr:uid="{AB3AEC9D-843D-4220-9933-A6F55614525F}"/>
    <cellStyle name="Normal 2 3 4 3 4 2 4 3" xfId="16306" xr:uid="{ABA43CCB-54DD-4A2E-9CAB-95FADEB505CC}"/>
    <cellStyle name="Normal 2 3 4 3 4 2 4 4" xfId="29996" xr:uid="{2324B825-D1DF-4D36-8DA3-2DFAB5B11516}"/>
    <cellStyle name="Normal 2 3 4 3 4 2 4 5" xfId="44880" xr:uid="{07077633-1CAD-42AD-ABA3-BCE68383CDE0}"/>
    <cellStyle name="Normal 2 3 4 3 4 2 5" xfId="19728" xr:uid="{95210757-FAA3-486A-B595-32A7F7238553}"/>
    <cellStyle name="Normal 2 3 4 3 4 2 5 2" xfId="33420" xr:uid="{5E879F87-0EE6-42C9-A719-CE0601F52E2C}"/>
    <cellStyle name="Normal 2 3 4 3 4 2 5 3" xfId="48304" xr:uid="{479A602F-7143-4C04-B39D-F301AC617A2A}"/>
    <cellStyle name="Normal 2 3 4 3 4 2 6" xfId="12884" xr:uid="{8BC7E758-2ED3-4C43-A9EF-CEFE10D3D30A}"/>
    <cellStyle name="Normal 2 3 4 3 4 2 7" xfId="26574" xr:uid="{E2A7D880-1066-4060-9B5B-F51F1FF7DAAE}"/>
    <cellStyle name="Normal 2 3 4 3 4 2 8" xfId="41458" xr:uid="{7E4DA2A2-201A-4A24-AB3D-16D0874E5806}"/>
    <cellStyle name="Normal 2 3 4 3 4 3" xfId="6039" xr:uid="{5E4FDD90-4EAF-4B10-85A6-E0905FDD5E87}"/>
    <cellStyle name="Normal 2 3 4 3 4 3 2" xfId="7752" xr:uid="{8A05DA07-8EB4-4919-A7DC-AD195FE463F7}"/>
    <cellStyle name="Normal 2 3 4 3 4 3 2 2" xfId="11174" xr:uid="{6B18C68B-E899-4D30-AA22-A1860CBB9263}"/>
    <cellStyle name="Normal 2 3 4 3 4 3 2 2 2" xfId="24864" xr:uid="{10D487BA-F069-4092-A0B4-488705E9BD73}"/>
    <cellStyle name="Normal 2 3 4 3 4 3 2 2 2 2" xfId="38556" xr:uid="{D6CC112F-D379-47D7-ACC7-F4C20B60F4AA}"/>
    <cellStyle name="Normal 2 3 4 3 4 3 2 2 2 3" xfId="53440" xr:uid="{565A03CD-97F6-445B-AB5F-8CE4E3A12053}"/>
    <cellStyle name="Normal 2 3 4 3 4 3 2 2 3" xfId="18020" xr:uid="{198D16AB-C6BC-427C-9209-AB71ABB176C6}"/>
    <cellStyle name="Normal 2 3 4 3 4 3 2 2 4" xfId="31710" xr:uid="{97A9FCFE-F9DB-4E05-A323-12DCC57EC3F5}"/>
    <cellStyle name="Normal 2 3 4 3 4 3 2 2 5" xfId="46594" xr:uid="{36237FA5-56CF-41B0-B70A-28402282BB9C}"/>
    <cellStyle name="Normal 2 3 4 3 4 3 2 3" xfId="21442" xr:uid="{3CD2FF11-680C-4178-9AB6-E58A24C48D81}"/>
    <cellStyle name="Normal 2 3 4 3 4 3 2 3 2" xfId="35134" xr:uid="{3CEB21FC-BCFC-456B-A75D-86F17AD98644}"/>
    <cellStyle name="Normal 2 3 4 3 4 3 2 3 3" xfId="50018" xr:uid="{0073ED2F-F260-45F2-B152-B49488D0AAB5}"/>
    <cellStyle name="Normal 2 3 4 3 4 3 2 4" xfId="14598" xr:uid="{9E15F7E1-9B92-410A-8572-A43246CAA433}"/>
    <cellStyle name="Normal 2 3 4 3 4 3 2 5" xfId="28288" xr:uid="{885B82CA-B93D-4BB9-8DA5-7A7F95DC930B}"/>
    <cellStyle name="Normal 2 3 4 3 4 3 2 6" xfId="43172" xr:uid="{96097B3C-87BD-4BC0-B054-384CD8CDF62F}"/>
    <cellStyle name="Normal 2 3 4 3 4 3 3" xfId="9462" xr:uid="{32094EB3-8139-45FB-956A-4E8B98F1AB68}"/>
    <cellStyle name="Normal 2 3 4 3 4 3 3 2" xfId="23152" xr:uid="{1250CB72-BC6E-44AF-BBF6-EE958FCAD43B}"/>
    <cellStyle name="Normal 2 3 4 3 4 3 3 2 2" xfId="36844" xr:uid="{3298C7AA-643E-4488-A2B5-2018D6D53562}"/>
    <cellStyle name="Normal 2 3 4 3 4 3 3 2 3" xfId="51728" xr:uid="{B7BC0D24-9BFD-4B2B-8CC3-661F2BB901FE}"/>
    <cellStyle name="Normal 2 3 4 3 4 3 3 3" xfId="16308" xr:uid="{FE34D989-D8C9-4E56-88D2-6D7228F76AD8}"/>
    <cellStyle name="Normal 2 3 4 3 4 3 3 4" xfId="29998" xr:uid="{507903E7-435A-4A57-89AD-687B325BBEE4}"/>
    <cellStyle name="Normal 2 3 4 3 4 3 3 5" xfId="44882" xr:uid="{05B36EC3-BADC-412F-B10F-31DFE3BBC95D}"/>
    <cellStyle name="Normal 2 3 4 3 4 3 4" xfId="19730" xr:uid="{FFA1DA73-8ED4-4A66-B9AE-AD45216CCA94}"/>
    <cellStyle name="Normal 2 3 4 3 4 3 4 2" xfId="33422" xr:uid="{E6FC877B-33A2-42F3-A429-70A084C046C3}"/>
    <cellStyle name="Normal 2 3 4 3 4 3 4 3" xfId="48306" xr:uid="{76E6295F-A861-4ABE-AA98-84D040D04AB9}"/>
    <cellStyle name="Normal 2 3 4 3 4 3 5" xfId="12886" xr:uid="{3D01E9CB-633F-4C5F-AB7B-D8662CF781FB}"/>
    <cellStyle name="Normal 2 3 4 3 4 3 6" xfId="26576" xr:uid="{39D67615-993D-478B-BD41-4E1B5113753B}"/>
    <cellStyle name="Normal 2 3 4 3 4 3 7" xfId="41460" xr:uid="{E9334364-9F46-42DB-8DFD-4AFD4C9AFD20}"/>
    <cellStyle name="Normal 2 3 4 3 4 4" xfId="6040" xr:uid="{A51CE8C5-45BF-4E3F-B706-D302A8868FFE}"/>
    <cellStyle name="Normal 2 3 4 3 4 4 2" xfId="7753" xr:uid="{21210C61-2125-4003-996E-7A30E9C65096}"/>
    <cellStyle name="Normal 2 3 4 3 4 4 2 2" xfId="11175" xr:uid="{2FFA9F22-5368-4A82-B96F-35F6D4A7B3AD}"/>
    <cellStyle name="Normal 2 3 4 3 4 4 2 2 2" xfId="24865" xr:uid="{BF2F1C82-B8DE-487B-8C9A-77ECA97A642B}"/>
    <cellStyle name="Normal 2 3 4 3 4 4 2 2 2 2" xfId="38557" xr:uid="{672CA360-7C97-4FC1-89CC-878E8CF07911}"/>
    <cellStyle name="Normal 2 3 4 3 4 4 2 2 2 3" xfId="53441" xr:uid="{CA80528C-6071-4029-A043-DAABB632BC41}"/>
    <cellStyle name="Normal 2 3 4 3 4 4 2 2 3" xfId="18021" xr:uid="{C7B1A6E1-5517-4DD9-ADA9-5CC8148F4518}"/>
    <cellStyle name="Normal 2 3 4 3 4 4 2 2 4" xfId="31711" xr:uid="{4A2265DA-41F5-4EBB-ACAA-B3EEBFF7D2B5}"/>
    <cellStyle name="Normal 2 3 4 3 4 4 2 2 5" xfId="46595" xr:uid="{C6BEF5D9-6B39-41F5-BCE0-46E900A68451}"/>
    <cellStyle name="Normal 2 3 4 3 4 4 2 3" xfId="21443" xr:uid="{D7A820DB-6D32-4EE2-9BAB-9B62D492012F}"/>
    <cellStyle name="Normal 2 3 4 3 4 4 2 3 2" xfId="35135" xr:uid="{F904725C-30F5-4348-803F-CF867E1A0E01}"/>
    <cellStyle name="Normal 2 3 4 3 4 4 2 3 3" xfId="50019" xr:uid="{AF6449C2-A652-4795-8C25-74262F7F7B9C}"/>
    <cellStyle name="Normal 2 3 4 3 4 4 2 4" xfId="14599" xr:uid="{DF215B7C-B787-4D9D-A73F-75C0FC0FA437}"/>
    <cellStyle name="Normal 2 3 4 3 4 4 2 5" xfId="28289" xr:uid="{E7D56CB7-3643-41D0-8B7C-0F2416FFD795}"/>
    <cellStyle name="Normal 2 3 4 3 4 4 2 6" xfId="43173" xr:uid="{428972CB-87D5-470A-AA24-A550754BDADB}"/>
    <cellStyle name="Normal 2 3 4 3 4 4 3" xfId="9463" xr:uid="{882537D1-BC19-4508-AF1E-9F7996180B4D}"/>
    <cellStyle name="Normal 2 3 4 3 4 4 3 2" xfId="23153" xr:uid="{3F76DF6A-9A4F-4711-9906-1C3EEA91BD1F}"/>
    <cellStyle name="Normal 2 3 4 3 4 4 3 2 2" xfId="36845" xr:uid="{700F6258-4C6F-4406-A0F9-5AC6596E17E6}"/>
    <cellStyle name="Normal 2 3 4 3 4 4 3 2 3" xfId="51729" xr:uid="{BD377D15-1D7B-4AE6-AE0C-4EB4B1345920}"/>
    <cellStyle name="Normal 2 3 4 3 4 4 3 3" xfId="16309" xr:uid="{07146716-2792-4D44-B0CB-53C72D0FBEB0}"/>
    <cellStyle name="Normal 2 3 4 3 4 4 3 4" xfId="29999" xr:uid="{80694288-0479-44FD-8991-0D2B78C156AC}"/>
    <cellStyle name="Normal 2 3 4 3 4 4 3 5" xfId="44883" xr:uid="{8753E0B9-7F23-4F71-8FB5-42B05D7A1ACA}"/>
    <cellStyle name="Normal 2 3 4 3 4 4 4" xfId="19731" xr:uid="{9168DEB6-D431-4C83-B602-599D504B3067}"/>
    <cellStyle name="Normal 2 3 4 3 4 4 4 2" xfId="33423" xr:uid="{367CC463-43FC-4AE2-B1AB-36BA0E9FE674}"/>
    <cellStyle name="Normal 2 3 4 3 4 4 4 3" xfId="48307" xr:uid="{D4AC813C-9960-4E18-9A7A-D371840B52B6}"/>
    <cellStyle name="Normal 2 3 4 3 4 4 5" xfId="12887" xr:uid="{626F97E8-5DB1-4168-963D-C258314BD48B}"/>
    <cellStyle name="Normal 2 3 4 3 4 4 6" xfId="26577" xr:uid="{1F742A16-6013-4BC5-B2C5-6C16DD1E0583}"/>
    <cellStyle name="Normal 2 3 4 3 4 4 7" xfId="41461" xr:uid="{A119201B-C171-4A17-972C-E511841C782A}"/>
    <cellStyle name="Normal 2 3 4 3 4 5" xfId="7749" xr:uid="{1032CFA6-00C5-4B84-95E4-747F6D2B9395}"/>
    <cellStyle name="Normal 2 3 4 3 4 5 2" xfId="11171" xr:uid="{653B92F6-5BDD-4B8A-BC9D-B40DEA20D87E}"/>
    <cellStyle name="Normal 2 3 4 3 4 5 2 2" xfId="24861" xr:uid="{AB874942-586E-4F44-A116-6EF472D558C4}"/>
    <cellStyle name="Normal 2 3 4 3 4 5 2 2 2" xfId="38553" xr:uid="{6FE99461-4CB4-41D6-91CE-A15D71B0468D}"/>
    <cellStyle name="Normal 2 3 4 3 4 5 2 2 3" xfId="53437" xr:uid="{CD8FF571-EEB3-4D49-8BA7-CEEF307E5036}"/>
    <cellStyle name="Normal 2 3 4 3 4 5 2 3" xfId="18017" xr:uid="{8DDFB9C8-550E-4C82-A908-4E442ACFAA1E}"/>
    <cellStyle name="Normal 2 3 4 3 4 5 2 4" xfId="31707" xr:uid="{0490D728-37E7-40C5-BDA8-42B29484DA60}"/>
    <cellStyle name="Normal 2 3 4 3 4 5 2 5" xfId="46591" xr:uid="{D6FABFCF-80C3-4C95-B6EC-4DB2476CF457}"/>
    <cellStyle name="Normal 2 3 4 3 4 5 3" xfId="21439" xr:uid="{150C8225-58FB-440C-AF2F-E284B4C8B5F1}"/>
    <cellStyle name="Normal 2 3 4 3 4 5 3 2" xfId="35131" xr:uid="{FEB1A94C-5E0B-4390-837A-66013F8FD917}"/>
    <cellStyle name="Normal 2 3 4 3 4 5 3 3" xfId="50015" xr:uid="{408A6006-C28E-4EDA-AB77-F70CD671AA10}"/>
    <cellStyle name="Normal 2 3 4 3 4 5 4" xfId="14595" xr:uid="{D17EFECC-817B-4533-82BA-14093912C18B}"/>
    <cellStyle name="Normal 2 3 4 3 4 5 5" xfId="28285" xr:uid="{4A8E39E6-4C53-4E5C-9B08-2CB9C0AAF4B8}"/>
    <cellStyle name="Normal 2 3 4 3 4 5 6" xfId="43169" xr:uid="{34A9A08E-3AB1-4F49-914A-EE33ECCEC776}"/>
    <cellStyle name="Normal 2 3 4 3 4 6" xfId="9459" xr:uid="{43420B00-3BC7-4ED8-A2F5-372B9E6469D3}"/>
    <cellStyle name="Normal 2 3 4 3 4 6 2" xfId="23149" xr:uid="{AE2201CD-0D34-4A37-9853-66EEA720E9CA}"/>
    <cellStyle name="Normal 2 3 4 3 4 6 2 2" xfId="36841" xr:uid="{63E5E999-3695-4FFC-97A3-727D822B09E9}"/>
    <cellStyle name="Normal 2 3 4 3 4 6 2 3" xfId="51725" xr:uid="{A5FED66C-7882-4ABA-A9C2-ABA0F95DC494}"/>
    <cellStyle name="Normal 2 3 4 3 4 6 3" xfId="16305" xr:uid="{5F0C48F4-C5D1-4D59-9281-5E95AA0DB185}"/>
    <cellStyle name="Normal 2 3 4 3 4 6 4" xfId="29995" xr:uid="{63DABC2E-509A-4388-81A8-542B1E57F4B7}"/>
    <cellStyle name="Normal 2 3 4 3 4 6 5" xfId="44879" xr:uid="{8D974B1F-D000-43F8-9C45-A157E218A911}"/>
    <cellStyle name="Normal 2 3 4 3 4 7" xfId="19727" xr:uid="{5C50BAA4-15B0-4E5E-96E0-DC06FB2C7509}"/>
    <cellStyle name="Normal 2 3 4 3 4 7 2" xfId="33419" xr:uid="{33E18C95-31DB-4292-813E-DE9523916A99}"/>
    <cellStyle name="Normal 2 3 4 3 4 7 3" xfId="48303" xr:uid="{96385E2F-50C6-4CF0-9184-C298693050F9}"/>
    <cellStyle name="Normal 2 3 4 3 4 8" xfId="12883" xr:uid="{A4584AF4-6F42-4267-A14C-CC370541D976}"/>
    <cellStyle name="Normal 2 3 4 3 4 9" xfId="26573" xr:uid="{99813569-2964-4304-8286-F17681D8F58D}"/>
    <cellStyle name="Normal 2 3 4 3 5" xfId="6041" xr:uid="{132C4ED0-E381-49D1-ACE9-598117D3258D}"/>
    <cellStyle name="Normal 2 3 4 3 5 2" xfId="6042" xr:uid="{96BFB15C-D232-4A62-A1D6-B479AE460FBB}"/>
    <cellStyle name="Normal 2 3 4 3 5 2 2" xfId="7755" xr:uid="{64026C36-3471-48F6-9847-890525B4F698}"/>
    <cellStyle name="Normal 2 3 4 3 5 2 2 2" xfId="11177" xr:uid="{11CEE9A4-CEF1-4BF3-B729-E7B05DCA7DC9}"/>
    <cellStyle name="Normal 2 3 4 3 5 2 2 2 2" xfId="24867" xr:uid="{C72267A1-85A9-44F3-B37C-D45F7C624545}"/>
    <cellStyle name="Normal 2 3 4 3 5 2 2 2 2 2" xfId="38559" xr:uid="{0F15C802-6F27-416E-AAC9-4EFB92FF8D1E}"/>
    <cellStyle name="Normal 2 3 4 3 5 2 2 2 2 3" xfId="53443" xr:uid="{6B55D6DE-44C5-43B4-9CCB-5E3F9BDEE3D4}"/>
    <cellStyle name="Normal 2 3 4 3 5 2 2 2 3" xfId="18023" xr:uid="{16464EFA-378F-4E48-AA10-4873652A493D}"/>
    <cellStyle name="Normal 2 3 4 3 5 2 2 2 4" xfId="31713" xr:uid="{9366C341-8B04-4421-BBA4-8117B480C74C}"/>
    <cellStyle name="Normal 2 3 4 3 5 2 2 2 5" xfId="46597" xr:uid="{B5D116B8-DC0E-4CEC-8B1C-9707571FB920}"/>
    <cellStyle name="Normal 2 3 4 3 5 2 2 3" xfId="21445" xr:uid="{E81D1483-19EB-4EDA-B6AD-9CC3FEE27753}"/>
    <cellStyle name="Normal 2 3 4 3 5 2 2 3 2" xfId="35137" xr:uid="{DDA93C80-C0CA-4CBB-9BF6-E5A3F55FFE23}"/>
    <cellStyle name="Normal 2 3 4 3 5 2 2 3 3" xfId="50021" xr:uid="{D0C8FE2E-78E1-4D91-8853-920CF97A1FCD}"/>
    <cellStyle name="Normal 2 3 4 3 5 2 2 4" xfId="14601" xr:uid="{A0FF3F63-17FF-4C5C-8016-8053C0576ED8}"/>
    <cellStyle name="Normal 2 3 4 3 5 2 2 5" xfId="28291" xr:uid="{1EC8EFD9-577D-4864-93DE-D1ADD9067EDF}"/>
    <cellStyle name="Normal 2 3 4 3 5 2 2 6" xfId="43175" xr:uid="{9A021622-3449-40F7-A731-E41539193EEF}"/>
    <cellStyle name="Normal 2 3 4 3 5 2 3" xfId="9465" xr:uid="{DEE41497-25CA-44FF-A56A-374EFBFDEFE6}"/>
    <cellStyle name="Normal 2 3 4 3 5 2 3 2" xfId="23155" xr:uid="{C2F7CE77-C873-4A7D-B710-2B605371C4D4}"/>
    <cellStyle name="Normal 2 3 4 3 5 2 3 2 2" xfId="36847" xr:uid="{22BD616C-4334-4DE7-A741-66E1A1AA669A}"/>
    <cellStyle name="Normal 2 3 4 3 5 2 3 2 3" xfId="51731" xr:uid="{8897E543-C985-485E-929C-21B86F98174D}"/>
    <cellStyle name="Normal 2 3 4 3 5 2 3 3" xfId="16311" xr:uid="{096A88B2-A3BA-4D03-A58A-309002A1BEAF}"/>
    <cellStyle name="Normal 2 3 4 3 5 2 3 4" xfId="30001" xr:uid="{222BBA0A-1966-42DB-94B6-FD3FD62FB3C1}"/>
    <cellStyle name="Normal 2 3 4 3 5 2 3 5" xfId="44885" xr:uid="{9EE3890E-5FBF-4034-A8A5-933DDBEE2BF3}"/>
    <cellStyle name="Normal 2 3 4 3 5 2 4" xfId="19733" xr:uid="{2C4CC59A-5CA4-4D7B-93E4-529E578E526E}"/>
    <cellStyle name="Normal 2 3 4 3 5 2 4 2" xfId="33425" xr:uid="{B524BA44-9DAE-4D95-90BA-38E902272905}"/>
    <cellStyle name="Normal 2 3 4 3 5 2 4 3" xfId="48309" xr:uid="{22181FCE-A44D-4BFE-9AAC-6CD0BCECEB55}"/>
    <cellStyle name="Normal 2 3 4 3 5 2 5" xfId="12889" xr:uid="{19C7814B-F068-4175-BA5C-063195ED23A1}"/>
    <cellStyle name="Normal 2 3 4 3 5 2 6" xfId="26579" xr:uid="{455D46B8-EAA8-40B9-8706-57DB59559586}"/>
    <cellStyle name="Normal 2 3 4 3 5 2 7" xfId="41463" xr:uid="{78E11E5C-A377-4C99-B3EC-067CF95944CC}"/>
    <cellStyle name="Normal 2 3 4 3 5 3" xfId="7754" xr:uid="{682C688D-CD1B-429A-A508-7431CC749EBB}"/>
    <cellStyle name="Normal 2 3 4 3 5 3 2" xfId="11176" xr:uid="{FCD26FA7-C4FE-4AE8-838F-BB116BFBA3B6}"/>
    <cellStyle name="Normal 2 3 4 3 5 3 2 2" xfId="24866" xr:uid="{D3EAE0D0-54AA-495E-AA7E-E7A884AF5AC7}"/>
    <cellStyle name="Normal 2 3 4 3 5 3 2 2 2" xfId="38558" xr:uid="{1FBE4CE8-4BF4-46AD-979C-12C0D6F91AC8}"/>
    <cellStyle name="Normal 2 3 4 3 5 3 2 2 3" xfId="53442" xr:uid="{84E5080E-3050-4D4E-8979-3D649E1F0172}"/>
    <cellStyle name="Normal 2 3 4 3 5 3 2 3" xfId="18022" xr:uid="{6DD1BC9F-09BC-4EB9-B535-B4667D01A95D}"/>
    <cellStyle name="Normal 2 3 4 3 5 3 2 4" xfId="31712" xr:uid="{3A7068DC-B120-4BA2-B0FF-7C4AEA123861}"/>
    <cellStyle name="Normal 2 3 4 3 5 3 2 5" xfId="46596" xr:uid="{6B93C9AF-AC80-42AB-BF21-93651EF2CD3B}"/>
    <cellStyle name="Normal 2 3 4 3 5 3 3" xfId="21444" xr:uid="{EE88D5BA-F612-40AF-BFF0-F3B453873F97}"/>
    <cellStyle name="Normal 2 3 4 3 5 3 3 2" xfId="35136" xr:uid="{A9829748-18B5-45F0-BBFD-154DF104174D}"/>
    <cellStyle name="Normal 2 3 4 3 5 3 3 3" xfId="50020" xr:uid="{3FC4A79C-156A-4AB9-9EAD-F2E9A981F534}"/>
    <cellStyle name="Normal 2 3 4 3 5 3 4" xfId="14600" xr:uid="{665BADF5-D74E-4CEE-8F91-6F2E606F22A9}"/>
    <cellStyle name="Normal 2 3 4 3 5 3 5" xfId="28290" xr:uid="{1C947721-F0DD-4AB4-8CB5-B7C461BA6386}"/>
    <cellStyle name="Normal 2 3 4 3 5 3 6" xfId="43174" xr:uid="{C6EAF7A2-47FD-4584-B336-E094BA1A2B8E}"/>
    <cellStyle name="Normal 2 3 4 3 5 4" xfId="9464" xr:uid="{53B8E0D5-FC50-4FA4-9A9A-A7297F7B2866}"/>
    <cellStyle name="Normal 2 3 4 3 5 4 2" xfId="23154" xr:uid="{8C9A74AB-86C6-4A5B-A34D-EDF134E68DBC}"/>
    <cellStyle name="Normal 2 3 4 3 5 4 2 2" xfId="36846" xr:uid="{3EDDEAB2-7227-4E15-B459-D3F30F02A545}"/>
    <cellStyle name="Normal 2 3 4 3 5 4 2 3" xfId="51730" xr:uid="{300BEF94-8294-450F-93FE-A223A41A3C3B}"/>
    <cellStyle name="Normal 2 3 4 3 5 4 3" xfId="16310" xr:uid="{033CFEDC-1E25-4DCB-952A-0455FADF141D}"/>
    <cellStyle name="Normal 2 3 4 3 5 4 4" xfId="30000" xr:uid="{969FCA43-2582-4F90-83CC-1929FD0F8401}"/>
    <cellStyle name="Normal 2 3 4 3 5 4 5" xfId="44884" xr:uid="{FC148B15-4FDB-480B-A6A2-A8086F43A1C9}"/>
    <cellStyle name="Normal 2 3 4 3 5 5" xfId="19732" xr:uid="{23861D11-75D5-4F7F-A7E0-1E12A50E4672}"/>
    <cellStyle name="Normal 2 3 4 3 5 5 2" xfId="33424" xr:uid="{8C85617B-DB1C-439E-8D09-A415F40ACC8C}"/>
    <cellStyle name="Normal 2 3 4 3 5 5 3" xfId="48308" xr:uid="{1FECEC90-008D-45EE-AAB8-97D7A39645C1}"/>
    <cellStyle name="Normal 2 3 4 3 5 6" xfId="12888" xr:uid="{1B636C8C-66EB-4B41-B519-D661A593F0FD}"/>
    <cellStyle name="Normal 2 3 4 3 5 7" xfId="26578" xr:uid="{6649702A-6C9C-43FA-8211-47ED5CCA7F66}"/>
    <cellStyle name="Normal 2 3 4 3 5 8" xfId="41462" xr:uid="{F4979731-19E9-4AF2-BA29-777082BE34B1}"/>
    <cellStyle name="Normal 2 3 4 3 6" xfId="6043" xr:uid="{3544DB5B-E79B-4B3C-A096-5D3D5ECC3C25}"/>
    <cellStyle name="Normal 2 3 4 3 6 2" xfId="7756" xr:uid="{4569BEF8-C549-40AA-AB5E-85843DD35996}"/>
    <cellStyle name="Normal 2 3 4 3 6 2 2" xfId="11178" xr:uid="{F3BADB4D-D4D3-4A40-9BAA-D504BA114762}"/>
    <cellStyle name="Normal 2 3 4 3 6 2 2 2" xfId="24868" xr:uid="{29DCE64D-A91F-4262-9884-C7462A7C682A}"/>
    <cellStyle name="Normal 2 3 4 3 6 2 2 2 2" xfId="38560" xr:uid="{5DE2F8FF-50E0-4C89-A4A0-07D23AA9C1DB}"/>
    <cellStyle name="Normal 2 3 4 3 6 2 2 2 3" xfId="53444" xr:uid="{1A1D5DA4-60A5-4C48-8092-A3037280D268}"/>
    <cellStyle name="Normal 2 3 4 3 6 2 2 3" xfId="18024" xr:uid="{DE6A4E17-CA7E-42AB-A15C-A7A09A88C14D}"/>
    <cellStyle name="Normal 2 3 4 3 6 2 2 4" xfId="31714" xr:uid="{7547714F-0197-486F-9C6C-19CA83AEB059}"/>
    <cellStyle name="Normal 2 3 4 3 6 2 2 5" xfId="46598" xr:uid="{D127DF70-3B1D-415E-A88B-AD1A522701AE}"/>
    <cellStyle name="Normal 2 3 4 3 6 2 3" xfId="21446" xr:uid="{FD209A14-A6A6-4B00-B1AF-66F45156B82A}"/>
    <cellStyle name="Normal 2 3 4 3 6 2 3 2" xfId="35138" xr:uid="{315ACCF2-318F-4766-916F-90A5708044C5}"/>
    <cellStyle name="Normal 2 3 4 3 6 2 3 3" xfId="50022" xr:uid="{1E807930-9DAF-4E86-A99D-A301C06114AB}"/>
    <cellStyle name="Normal 2 3 4 3 6 2 4" xfId="14602" xr:uid="{DC352BD8-C922-469E-83F1-AC76CBC84850}"/>
    <cellStyle name="Normal 2 3 4 3 6 2 5" xfId="28292" xr:uid="{C15B5E34-14F4-4239-9ACA-4C311E191F1A}"/>
    <cellStyle name="Normal 2 3 4 3 6 2 6" xfId="43176" xr:uid="{1EC59563-D875-4D2C-BEB7-A104DD54A83C}"/>
    <cellStyle name="Normal 2 3 4 3 6 3" xfId="9466" xr:uid="{F02A3C00-45BE-42E5-8768-282C6DEDA02D}"/>
    <cellStyle name="Normal 2 3 4 3 6 3 2" xfId="23156" xr:uid="{F6B92E76-8FE0-4105-9B4B-F397E4FA6CA4}"/>
    <cellStyle name="Normal 2 3 4 3 6 3 2 2" xfId="36848" xr:uid="{7FD8CCCE-0975-4E1B-9556-025DA105F914}"/>
    <cellStyle name="Normal 2 3 4 3 6 3 2 3" xfId="51732" xr:uid="{1E816363-EF86-4E45-AFA9-D9BCD42FE7D1}"/>
    <cellStyle name="Normal 2 3 4 3 6 3 3" xfId="16312" xr:uid="{FD3852F5-0B93-4D6D-888C-AB4FEF06CD25}"/>
    <cellStyle name="Normal 2 3 4 3 6 3 4" xfId="30002" xr:uid="{E6F493FE-4B80-428C-8950-9F37CB7B1A03}"/>
    <cellStyle name="Normal 2 3 4 3 6 3 5" xfId="44886" xr:uid="{8EF8E939-F7BD-431E-9554-23FF083C66DD}"/>
    <cellStyle name="Normal 2 3 4 3 6 4" xfId="19734" xr:uid="{D4F85DA7-D53C-443C-8C7D-F6CAC845EC2B}"/>
    <cellStyle name="Normal 2 3 4 3 6 4 2" xfId="33426" xr:uid="{CB2BB0F7-B573-401C-839A-58932A9AC657}"/>
    <cellStyle name="Normal 2 3 4 3 6 4 3" xfId="48310" xr:uid="{8838C0C9-B1D9-453E-9988-B2F74166C35D}"/>
    <cellStyle name="Normal 2 3 4 3 6 5" xfId="12890" xr:uid="{8B65CDAF-E4EB-47EC-8423-6CEFD3448F31}"/>
    <cellStyle name="Normal 2 3 4 3 6 6" xfId="26580" xr:uid="{B271FAA5-9504-4592-BF63-DC6513673188}"/>
    <cellStyle name="Normal 2 3 4 3 6 7" xfId="41464" xr:uid="{4E81AA2A-08AA-4A22-B0CB-BF0EC65261A3}"/>
    <cellStyle name="Normal 2 3 4 3 7" xfId="6044" xr:uid="{6547BD5D-F403-4310-B0E7-238A45B5FAD9}"/>
    <cellStyle name="Normal 2 3 4 3 7 2" xfId="7757" xr:uid="{F27D198F-B28C-4A58-9D11-4CB13A4C6B27}"/>
    <cellStyle name="Normal 2 3 4 3 7 2 2" xfId="11179" xr:uid="{ED1AC3E0-B8E2-42DB-B4B8-DC5D9EFBA9AF}"/>
    <cellStyle name="Normal 2 3 4 3 7 2 2 2" xfId="24869" xr:uid="{DEFA3E1C-5BF4-40B0-97CF-4C891CF5BA53}"/>
    <cellStyle name="Normal 2 3 4 3 7 2 2 2 2" xfId="38561" xr:uid="{14FA7EC9-D598-41CB-A545-5611A4A6E4C5}"/>
    <cellStyle name="Normal 2 3 4 3 7 2 2 2 3" xfId="53445" xr:uid="{9045A0E7-2F46-45E3-94EB-0AB9ADC85C33}"/>
    <cellStyle name="Normal 2 3 4 3 7 2 2 3" xfId="18025" xr:uid="{94F59EBC-8B14-4BDA-9EB5-4FD178A91410}"/>
    <cellStyle name="Normal 2 3 4 3 7 2 2 4" xfId="31715" xr:uid="{39B25861-3C18-4539-A1B6-8DD770D6CE67}"/>
    <cellStyle name="Normal 2 3 4 3 7 2 2 5" xfId="46599" xr:uid="{3342C9BE-17FF-4D50-949F-E0AD0E721702}"/>
    <cellStyle name="Normal 2 3 4 3 7 2 3" xfId="21447" xr:uid="{415D5FFC-343E-4379-8171-8E34722F2F08}"/>
    <cellStyle name="Normal 2 3 4 3 7 2 3 2" xfId="35139" xr:uid="{72475CCC-E02F-4C0B-A6AB-342DF0A8497A}"/>
    <cellStyle name="Normal 2 3 4 3 7 2 3 3" xfId="50023" xr:uid="{DE22BF43-5D31-43D0-BF76-0E48A30835F9}"/>
    <cellStyle name="Normal 2 3 4 3 7 2 4" xfId="14603" xr:uid="{C533FA08-B2B1-485E-A8F7-DEA2BD46926C}"/>
    <cellStyle name="Normal 2 3 4 3 7 2 5" xfId="28293" xr:uid="{792E03D1-EEE6-4667-8C32-AA7E92FF2188}"/>
    <cellStyle name="Normal 2 3 4 3 7 2 6" xfId="43177" xr:uid="{9E993D44-6D8D-43DA-9FCF-A1AF72EA8A96}"/>
    <cellStyle name="Normal 2 3 4 3 7 3" xfId="9467" xr:uid="{4CEEBA76-CA33-4BBA-9799-4904F18E399C}"/>
    <cellStyle name="Normal 2 3 4 3 7 3 2" xfId="23157" xr:uid="{89436803-A318-408E-83AA-123CFF24A15D}"/>
    <cellStyle name="Normal 2 3 4 3 7 3 2 2" xfId="36849" xr:uid="{B10122CD-F46D-4A77-A115-09CE1B47BE8D}"/>
    <cellStyle name="Normal 2 3 4 3 7 3 2 3" xfId="51733" xr:uid="{C9DE10D7-5DDA-464E-A183-CD1E136EC9BD}"/>
    <cellStyle name="Normal 2 3 4 3 7 3 3" xfId="16313" xr:uid="{9D52D7C9-FAD8-4BEB-8A1A-49889E137C8E}"/>
    <cellStyle name="Normal 2 3 4 3 7 3 4" xfId="30003" xr:uid="{28EB61FF-3C91-451B-A63F-33063CF25EC1}"/>
    <cellStyle name="Normal 2 3 4 3 7 3 5" xfId="44887" xr:uid="{8575E0AE-86C5-4A86-BD70-D06EDB22D699}"/>
    <cellStyle name="Normal 2 3 4 3 7 4" xfId="19735" xr:uid="{6E4BDC1F-9756-45BF-A3AA-91906A8A2E48}"/>
    <cellStyle name="Normal 2 3 4 3 7 4 2" xfId="33427" xr:uid="{D6B9C894-73EF-4FC7-9D4C-32E5B7A13349}"/>
    <cellStyle name="Normal 2 3 4 3 7 4 3" xfId="48311" xr:uid="{293ED81F-A5C8-4AC8-9B5A-86A198515295}"/>
    <cellStyle name="Normal 2 3 4 3 7 5" xfId="12891" xr:uid="{5AC3D5B3-D1DD-4725-9466-9386CDCB94CC}"/>
    <cellStyle name="Normal 2 3 4 3 7 6" xfId="26581" xr:uid="{31F6F46C-3932-49A1-A1F0-9510043AF498}"/>
    <cellStyle name="Normal 2 3 4 3 7 7" xfId="41465" xr:uid="{07CF87C4-1BD9-4BEE-8961-7A5C21F14103}"/>
    <cellStyle name="Normal 2 3 4 3 8" xfId="7728" xr:uid="{4909484A-CB1F-45F0-906E-A380340583B3}"/>
    <cellStyle name="Normal 2 3 4 3 8 2" xfId="11150" xr:uid="{56F96A8E-686E-40AD-8E18-9FCC3159BED1}"/>
    <cellStyle name="Normal 2 3 4 3 8 2 2" xfId="24840" xr:uid="{C03F59E6-F258-4376-8071-0F45F5D0982A}"/>
    <cellStyle name="Normal 2 3 4 3 8 2 2 2" xfId="38532" xr:uid="{6C9A301C-D430-43CC-8984-8FEABC1CB889}"/>
    <cellStyle name="Normal 2 3 4 3 8 2 2 3" xfId="53416" xr:uid="{D059503D-4432-42E6-8A55-90960CCAFCC5}"/>
    <cellStyle name="Normal 2 3 4 3 8 2 3" xfId="17996" xr:uid="{DA4B16DA-9DB8-46B1-AD3F-5F1345CB25A5}"/>
    <cellStyle name="Normal 2 3 4 3 8 2 4" xfId="31686" xr:uid="{FF591973-3CDD-4A68-923F-C166F34B54BB}"/>
    <cellStyle name="Normal 2 3 4 3 8 2 5" xfId="46570" xr:uid="{96F2A0F5-B0C0-4F24-AC6C-2919D55009E6}"/>
    <cellStyle name="Normal 2 3 4 3 8 3" xfId="21418" xr:uid="{BE1714C7-0B82-4690-ABCD-CDCBB781A0CA}"/>
    <cellStyle name="Normal 2 3 4 3 8 3 2" xfId="35110" xr:uid="{25FFDD4B-F602-4DC1-B78B-B8F664039E31}"/>
    <cellStyle name="Normal 2 3 4 3 8 3 3" xfId="49994" xr:uid="{3E4B2FC1-642D-4AF5-BDF2-F9C7C9D494B9}"/>
    <cellStyle name="Normal 2 3 4 3 8 4" xfId="14574" xr:uid="{204A304D-B3C7-4C33-A1D3-5F01E57641EC}"/>
    <cellStyle name="Normal 2 3 4 3 8 5" xfId="28264" xr:uid="{81F9F6C7-9239-4E2F-AEEB-5A6354E718BC}"/>
    <cellStyle name="Normal 2 3 4 3 8 6" xfId="43148" xr:uid="{32438FC9-998A-4F7B-958F-CA81276B47A2}"/>
    <cellStyle name="Normal 2 3 4 3 9" xfId="9438" xr:uid="{86E746F8-9181-4ED3-A010-30EFF268BA73}"/>
    <cellStyle name="Normal 2 3 4 3 9 2" xfId="23128" xr:uid="{7F674C85-EB0A-430D-927A-1E8B2FAEA44B}"/>
    <cellStyle name="Normal 2 3 4 3 9 2 2" xfId="36820" xr:uid="{64472910-5445-469E-A1BF-F95894EF370C}"/>
    <cellStyle name="Normal 2 3 4 3 9 2 3" xfId="51704" xr:uid="{CC1CD45D-1772-4034-AFFF-1FA28F73E874}"/>
    <cellStyle name="Normal 2 3 4 3 9 3" xfId="16284" xr:uid="{727C210F-A493-4CEF-B21A-0FCE87FC2263}"/>
    <cellStyle name="Normal 2 3 4 3 9 4" xfId="29974" xr:uid="{E0306D63-291F-4DD0-8E59-A40BE4FF64F6}"/>
    <cellStyle name="Normal 2 3 4 3 9 5" xfId="44858" xr:uid="{F06A024C-C6FD-46D5-ADAF-71EA5D3C6E5B}"/>
    <cellStyle name="Normal 2 3 4 4" xfId="6045" xr:uid="{0B28FCF3-F506-4751-90DF-337B04E7C6FD}"/>
    <cellStyle name="Normal 2 3 4 4 10" xfId="12892" xr:uid="{77B1BB9D-9F99-46B0-B2C9-8974EDAD4B22}"/>
    <cellStyle name="Normal 2 3 4 4 11" xfId="26582" xr:uid="{9E4D6160-559A-4248-A794-A1A306619024}"/>
    <cellStyle name="Normal 2 3 4 4 12" xfId="41466" xr:uid="{7E496999-FAF0-45BB-9E1F-FEA30FFB0375}"/>
    <cellStyle name="Normal 2 3 4 4 2" xfId="6046" xr:uid="{49081049-32F8-4BC3-8BA4-D8FFE1674C44}"/>
    <cellStyle name="Normal 2 3 4 4 2 10" xfId="41467" xr:uid="{E719296F-9E20-428E-B992-50C7918E7EF8}"/>
    <cellStyle name="Normal 2 3 4 4 2 2" xfId="6047" xr:uid="{AB5EBFF9-C39C-4F7A-98FB-6FE0A12230EB}"/>
    <cellStyle name="Normal 2 3 4 4 2 2 2" xfId="6048" xr:uid="{DD88AECA-EF50-4555-B27D-AB97D37F6F6C}"/>
    <cellStyle name="Normal 2 3 4 4 2 2 2 2" xfId="7761" xr:uid="{F7DF384D-5B5F-4D97-A348-3EF5D9B920BD}"/>
    <cellStyle name="Normal 2 3 4 4 2 2 2 2 2" xfId="11183" xr:uid="{267E59B6-6DA0-49BD-B594-DF8D40D131BF}"/>
    <cellStyle name="Normal 2 3 4 4 2 2 2 2 2 2" xfId="24873" xr:uid="{4ADBBE1E-BA1D-4BC5-99DC-3388A0E1414E}"/>
    <cellStyle name="Normal 2 3 4 4 2 2 2 2 2 2 2" xfId="38565" xr:uid="{750E67B0-3769-4452-A9E1-2DB59B321037}"/>
    <cellStyle name="Normal 2 3 4 4 2 2 2 2 2 2 3" xfId="53449" xr:uid="{0EBB9D3B-9F0B-49D4-A595-7CE2E8584377}"/>
    <cellStyle name="Normal 2 3 4 4 2 2 2 2 2 3" xfId="18029" xr:uid="{61414F39-5132-4690-AB84-45E5FE214CA4}"/>
    <cellStyle name="Normal 2 3 4 4 2 2 2 2 2 4" xfId="31719" xr:uid="{27D08CE6-06CE-4B65-B0FA-1BC883C471E7}"/>
    <cellStyle name="Normal 2 3 4 4 2 2 2 2 2 5" xfId="46603" xr:uid="{49DDEBD1-168D-4D8B-8413-1A9EC79C0EFF}"/>
    <cellStyle name="Normal 2 3 4 4 2 2 2 2 3" xfId="21451" xr:uid="{9D04DB1A-F415-401F-AD2B-D96C26997BAA}"/>
    <cellStyle name="Normal 2 3 4 4 2 2 2 2 3 2" xfId="35143" xr:uid="{9C11BC10-09ED-444D-ACB4-272B5A263336}"/>
    <cellStyle name="Normal 2 3 4 4 2 2 2 2 3 3" xfId="50027" xr:uid="{65ECDE9D-F086-47B7-9ABC-46BA8EE07191}"/>
    <cellStyle name="Normal 2 3 4 4 2 2 2 2 4" xfId="14607" xr:uid="{940B30B7-16AD-4ABF-AA00-DB333FFFB4C0}"/>
    <cellStyle name="Normal 2 3 4 4 2 2 2 2 5" xfId="28297" xr:uid="{4122F008-6821-44E2-A3D7-00D44D6004E4}"/>
    <cellStyle name="Normal 2 3 4 4 2 2 2 2 6" xfId="43181" xr:uid="{757E37D4-00F9-483A-9CAA-130097064E60}"/>
    <cellStyle name="Normal 2 3 4 4 2 2 2 3" xfId="9471" xr:uid="{6A8C366B-9DB3-44A7-9719-316F0F93C259}"/>
    <cellStyle name="Normal 2 3 4 4 2 2 2 3 2" xfId="23161" xr:uid="{FDD5ADFC-05B9-49A9-AA01-482E7057CE12}"/>
    <cellStyle name="Normal 2 3 4 4 2 2 2 3 2 2" xfId="36853" xr:uid="{BAD23B8E-D46B-49A3-9EC6-C85C046E34EC}"/>
    <cellStyle name="Normal 2 3 4 4 2 2 2 3 2 3" xfId="51737" xr:uid="{9AB8044B-F0E0-42A4-9E12-5B192EEB4C76}"/>
    <cellStyle name="Normal 2 3 4 4 2 2 2 3 3" xfId="16317" xr:uid="{44504563-1207-4923-BD10-06D22F622222}"/>
    <cellStyle name="Normal 2 3 4 4 2 2 2 3 4" xfId="30007" xr:uid="{A34ABB79-1C14-4DB3-8F0D-49905AA4A41D}"/>
    <cellStyle name="Normal 2 3 4 4 2 2 2 3 5" xfId="44891" xr:uid="{7DE7A77B-9A6B-4CAD-819D-E2BDD46E82F3}"/>
    <cellStyle name="Normal 2 3 4 4 2 2 2 4" xfId="19739" xr:uid="{132859C9-0CEB-4045-9D80-B3A14FF44DFE}"/>
    <cellStyle name="Normal 2 3 4 4 2 2 2 4 2" xfId="33431" xr:uid="{595B3C07-E394-41F4-8E11-877C8D4B410B}"/>
    <cellStyle name="Normal 2 3 4 4 2 2 2 4 3" xfId="48315" xr:uid="{727F1AEE-0B33-4BBE-BCB5-95408750655B}"/>
    <cellStyle name="Normal 2 3 4 4 2 2 2 5" xfId="12895" xr:uid="{014DBFC2-28A5-4660-9BA7-E36D0D355098}"/>
    <cellStyle name="Normal 2 3 4 4 2 2 2 6" xfId="26585" xr:uid="{C1423327-75EF-4847-90AF-2EE63CEDD003}"/>
    <cellStyle name="Normal 2 3 4 4 2 2 2 7" xfId="41469" xr:uid="{F3C60F8D-F493-43FC-BBC1-AE423DACA49F}"/>
    <cellStyle name="Normal 2 3 4 4 2 2 3" xfId="7760" xr:uid="{9D36F5AA-52EF-4FD0-8571-E3E9796CEB23}"/>
    <cellStyle name="Normal 2 3 4 4 2 2 3 2" xfId="11182" xr:uid="{97F85936-C043-426F-9AD0-A4875887100A}"/>
    <cellStyle name="Normal 2 3 4 4 2 2 3 2 2" xfId="24872" xr:uid="{AE5B3538-2DAB-4074-AAFB-448A463A3636}"/>
    <cellStyle name="Normal 2 3 4 4 2 2 3 2 2 2" xfId="38564" xr:uid="{68F03EA1-7DC5-434E-87E3-CA1A4ED9657C}"/>
    <cellStyle name="Normal 2 3 4 4 2 2 3 2 2 3" xfId="53448" xr:uid="{A1C3E509-EF45-49E1-A87A-689DF952C540}"/>
    <cellStyle name="Normal 2 3 4 4 2 2 3 2 3" xfId="18028" xr:uid="{2C1B640F-7201-4869-B5DC-2B04B8BB5A04}"/>
    <cellStyle name="Normal 2 3 4 4 2 2 3 2 4" xfId="31718" xr:uid="{A3B1043D-811C-4B1B-9F56-3D714ED9014E}"/>
    <cellStyle name="Normal 2 3 4 4 2 2 3 2 5" xfId="46602" xr:uid="{1FE5F7EF-643C-40CF-8598-403C7287B4B7}"/>
    <cellStyle name="Normal 2 3 4 4 2 2 3 3" xfId="21450" xr:uid="{39E085F2-3245-4382-BD08-03913B901906}"/>
    <cellStyle name="Normal 2 3 4 4 2 2 3 3 2" xfId="35142" xr:uid="{2692A31B-8EFB-4AE0-AA20-66AEB3112DBB}"/>
    <cellStyle name="Normal 2 3 4 4 2 2 3 3 3" xfId="50026" xr:uid="{4CCAC74D-8B11-49B1-A52A-2F7F9037BBF1}"/>
    <cellStyle name="Normal 2 3 4 4 2 2 3 4" xfId="14606" xr:uid="{BB3BC50D-E2CD-4ECA-81F1-87FA78FCA83F}"/>
    <cellStyle name="Normal 2 3 4 4 2 2 3 5" xfId="28296" xr:uid="{7A461811-88C6-4B4F-B209-FE6FE3140C96}"/>
    <cellStyle name="Normal 2 3 4 4 2 2 3 6" xfId="43180" xr:uid="{48C34AF9-5BCB-49E9-89EE-D05EDFCF2DD3}"/>
    <cellStyle name="Normal 2 3 4 4 2 2 4" xfId="9470" xr:uid="{A7483CDB-7479-4DA0-A17E-1C512C8A9EB2}"/>
    <cellStyle name="Normal 2 3 4 4 2 2 4 2" xfId="23160" xr:uid="{74A9A85D-8D77-4037-8537-8E46F4E02A4A}"/>
    <cellStyle name="Normal 2 3 4 4 2 2 4 2 2" xfId="36852" xr:uid="{FA0B9C67-E5D3-4B2F-A6AF-76D30A237515}"/>
    <cellStyle name="Normal 2 3 4 4 2 2 4 2 3" xfId="51736" xr:uid="{47CD7435-B7AE-4E71-9C86-05FA0D92AF27}"/>
    <cellStyle name="Normal 2 3 4 4 2 2 4 3" xfId="16316" xr:uid="{C5CD6420-F424-400D-B62F-A82956A77D29}"/>
    <cellStyle name="Normal 2 3 4 4 2 2 4 4" xfId="30006" xr:uid="{77F3091C-232A-443D-8495-39B1D533E95C}"/>
    <cellStyle name="Normal 2 3 4 4 2 2 4 5" xfId="44890" xr:uid="{74E59C3D-8CDE-49EE-9706-EA10D3E6EC31}"/>
    <cellStyle name="Normal 2 3 4 4 2 2 5" xfId="19738" xr:uid="{2C05A68C-D9AF-4C47-8D2C-E35EE0159879}"/>
    <cellStyle name="Normal 2 3 4 4 2 2 5 2" xfId="33430" xr:uid="{0F2AB3E4-58A6-4619-8AE6-551EE06B8C2F}"/>
    <cellStyle name="Normal 2 3 4 4 2 2 5 3" xfId="48314" xr:uid="{5F63581F-EE4C-4386-991A-64D264D66983}"/>
    <cellStyle name="Normal 2 3 4 4 2 2 6" xfId="12894" xr:uid="{B39BB2C4-4866-42AE-9E21-D4570A05AD9F}"/>
    <cellStyle name="Normal 2 3 4 4 2 2 7" xfId="26584" xr:uid="{A8A742EE-5818-4622-BBC5-4C5A2425D725}"/>
    <cellStyle name="Normal 2 3 4 4 2 2 8" xfId="41468" xr:uid="{D0CA2BB5-FD83-49E8-BFFF-9ABB24E125F2}"/>
    <cellStyle name="Normal 2 3 4 4 2 3" xfId="6049" xr:uid="{ED4EE346-3DEB-46D6-9991-52C7C31D76E4}"/>
    <cellStyle name="Normal 2 3 4 4 2 3 2" xfId="7762" xr:uid="{A0F8CFF3-7C7A-450F-986B-5EC38B29741F}"/>
    <cellStyle name="Normal 2 3 4 4 2 3 2 2" xfId="11184" xr:uid="{C9646839-C9D7-4C86-A4B4-BF1F9D1AE26F}"/>
    <cellStyle name="Normal 2 3 4 4 2 3 2 2 2" xfId="24874" xr:uid="{959FA463-9B26-42A5-9058-20C2568F74AC}"/>
    <cellStyle name="Normal 2 3 4 4 2 3 2 2 2 2" xfId="38566" xr:uid="{FBE4CA20-77BB-4088-AF03-1E37F77C214B}"/>
    <cellStyle name="Normal 2 3 4 4 2 3 2 2 2 3" xfId="53450" xr:uid="{F8672E24-A8A8-40B1-AED1-FEBDA20C3F56}"/>
    <cellStyle name="Normal 2 3 4 4 2 3 2 2 3" xfId="18030" xr:uid="{212A5111-2866-4FF3-AC14-53CE3CDC70A4}"/>
    <cellStyle name="Normal 2 3 4 4 2 3 2 2 4" xfId="31720" xr:uid="{21A87EB4-DA0B-4049-AF5E-9BB7187EBD6A}"/>
    <cellStyle name="Normal 2 3 4 4 2 3 2 2 5" xfId="46604" xr:uid="{3CADDBC3-AF1C-4EC0-93B8-246B4387B1B9}"/>
    <cellStyle name="Normal 2 3 4 4 2 3 2 3" xfId="21452" xr:uid="{FB655B9D-CBC5-4DEE-BDD5-CF677F53BA9C}"/>
    <cellStyle name="Normal 2 3 4 4 2 3 2 3 2" xfId="35144" xr:uid="{EFE47923-4ECE-4D9F-AB18-CF458A769C2F}"/>
    <cellStyle name="Normal 2 3 4 4 2 3 2 3 3" xfId="50028" xr:uid="{D0E96DBB-45F4-4F23-96AC-D3C99B5757C4}"/>
    <cellStyle name="Normal 2 3 4 4 2 3 2 4" xfId="14608" xr:uid="{4BF5F0FF-E27A-4998-98C2-F6987F0EEDAD}"/>
    <cellStyle name="Normal 2 3 4 4 2 3 2 5" xfId="28298" xr:uid="{3908BAE4-EF38-40FE-90CB-FBD3E98985BC}"/>
    <cellStyle name="Normal 2 3 4 4 2 3 2 6" xfId="43182" xr:uid="{347D38B8-1E26-4E5E-9CE4-77168F43070A}"/>
    <cellStyle name="Normal 2 3 4 4 2 3 3" xfId="9472" xr:uid="{90F1DA7B-5B5B-4CC2-A996-6EA512BC9777}"/>
    <cellStyle name="Normal 2 3 4 4 2 3 3 2" xfId="23162" xr:uid="{F439B0ED-A608-41EC-A5F8-47B6FC1BE7B6}"/>
    <cellStyle name="Normal 2 3 4 4 2 3 3 2 2" xfId="36854" xr:uid="{E0DAEF19-148C-43A6-BD02-B94327EEDD0E}"/>
    <cellStyle name="Normal 2 3 4 4 2 3 3 2 3" xfId="51738" xr:uid="{CB6AB561-AC1D-4FBF-9E4D-FCF1C62A51F9}"/>
    <cellStyle name="Normal 2 3 4 4 2 3 3 3" xfId="16318" xr:uid="{981ED5E3-A224-4F4F-8F46-1E330AC81685}"/>
    <cellStyle name="Normal 2 3 4 4 2 3 3 4" xfId="30008" xr:uid="{7F4FC162-7C17-415E-B95B-9D341AF27C73}"/>
    <cellStyle name="Normal 2 3 4 4 2 3 3 5" xfId="44892" xr:uid="{4E300BE2-C88D-4F4D-B0D9-8816F6BCB942}"/>
    <cellStyle name="Normal 2 3 4 4 2 3 4" xfId="19740" xr:uid="{F35DAD8E-0D2F-49ED-8E68-3A7EE9F0E605}"/>
    <cellStyle name="Normal 2 3 4 4 2 3 4 2" xfId="33432" xr:uid="{A4E21118-1EEA-4405-A4AC-D53F3114A806}"/>
    <cellStyle name="Normal 2 3 4 4 2 3 4 3" xfId="48316" xr:uid="{326BDEC5-79B2-4BA5-9ED2-9FB2235F28B7}"/>
    <cellStyle name="Normal 2 3 4 4 2 3 5" xfId="12896" xr:uid="{20AF4CA5-7888-4FB7-ABB5-96A5D03E5F7F}"/>
    <cellStyle name="Normal 2 3 4 4 2 3 6" xfId="26586" xr:uid="{F9614CF1-0938-44EC-8B7B-EEE16E05E3E7}"/>
    <cellStyle name="Normal 2 3 4 4 2 3 7" xfId="41470" xr:uid="{7B4D0C63-E39C-4F2E-A1F2-A5A38CFDDCD8}"/>
    <cellStyle name="Normal 2 3 4 4 2 4" xfId="6050" xr:uid="{497F1848-29E1-45ED-AB17-23CBA56B6454}"/>
    <cellStyle name="Normal 2 3 4 4 2 4 2" xfId="7763" xr:uid="{E4434583-3BBA-474B-BCB8-BB5D5DCF12C6}"/>
    <cellStyle name="Normal 2 3 4 4 2 4 2 2" xfId="11185" xr:uid="{B8CB0FB8-82E8-4029-8ACC-7BDFCDD6F344}"/>
    <cellStyle name="Normal 2 3 4 4 2 4 2 2 2" xfId="24875" xr:uid="{95A60E12-BC4D-4E22-A63D-1F1A75172538}"/>
    <cellStyle name="Normal 2 3 4 4 2 4 2 2 2 2" xfId="38567" xr:uid="{78125E08-12B6-4815-8858-D423BDDFB02F}"/>
    <cellStyle name="Normal 2 3 4 4 2 4 2 2 2 3" xfId="53451" xr:uid="{56F3F571-8D24-49B2-8D2A-E20794BC1A1C}"/>
    <cellStyle name="Normal 2 3 4 4 2 4 2 2 3" xfId="18031" xr:uid="{30CA7B01-A0D2-42C2-8C51-C7F7B7FB7BFA}"/>
    <cellStyle name="Normal 2 3 4 4 2 4 2 2 4" xfId="31721" xr:uid="{2EA3399C-E0FC-4563-9DA0-69064AA72146}"/>
    <cellStyle name="Normal 2 3 4 4 2 4 2 2 5" xfId="46605" xr:uid="{3E336DAC-F3E0-406B-A45F-19EFCF1632B3}"/>
    <cellStyle name="Normal 2 3 4 4 2 4 2 3" xfId="21453" xr:uid="{5CB47C8A-7276-47A4-9FA3-5EB17870778C}"/>
    <cellStyle name="Normal 2 3 4 4 2 4 2 3 2" xfId="35145" xr:uid="{48E76F12-866F-4B69-885F-0A801BB431A2}"/>
    <cellStyle name="Normal 2 3 4 4 2 4 2 3 3" xfId="50029" xr:uid="{627BB4F4-36FA-42DE-AC91-9D979EC32303}"/>
    <cellStyle name="Normal 2 3 4 4 2 4 2 4" xfId="14609" xr:uid="{7D93066C-E3D9-45F1-A62A-6E35DE24CA2C}"/>
    <cellStyle name="Normal 2 3 4 4 2 4 2 5" xfId="28299" xr:uid="{8450A71D-4197-4535-8DFC-3AB7B2A9AD2C}"/>
    <cellStyle name="Normal 2 3 4 4 2 4 2 6" xfId="43183" xr:uid="{EF5430D1-FB3C-44EF-91F5-2EA2D3A1D13D}"/>
    <cellStyle name="Normal 2 3 4 4 2 4 3" xfId="9473" xr:uid="{7D3B6F3F-DEE3-4CBF-B3FC-A2CD5CB526D9}"/>
    <cellStyle name="Normal 2 3 4 4 2 4 3 2" xfId="23163" xr:uid="{F201F642-0FEC-4D7E-8928-7778277ACD86}"/>
    <cellStyle name="Normal 2 3 4 4 2 4 3 2 2" xfId="36855" xr:uid="{0A69E7C8-ABD2-4343-9E00-03B2E42F10A9}"/>
    <cellStyle name="Normal 2 3 4 4 2 4 3 2 3" xfId="51739" xr:uid="{556A99C1-0140-41E8-BFB0-FA4B2BB5FCC7}"/>
    <cellStyle name="Normal 2 3 4 4 2 4 3 3" xfId="16319" xr:uid="{79D23033-6457-4289-8B9E-9597DC2F95EF}"/>
    <cellStyle name="Normal 2 3 4 4 2 4 3 4" xfId="30009" xr:uid="{536354A3-56D2-4594-9391-4CB69B34DE08}"/>
    <cellStyle name="Normal 2 3 4 4 2 4 3 5" xfId="44893" xr:uid="{908D029A-33A2-427D-9A58-711902EA062A}"/>
    <cellStyle name="Normal 2 3 4 4 2 4 4" xfId="19741" xr:uid="{1535879B-E2AF-46E6-8581-8C29A09CD03B}"/>
    <cellStyle name="Normal 2 3 4 4 2 4 4 2" xfId="33433" xr:uid="{C83B4B5F-A532-4EB6-8071-0DD9BF986E43}"/>
    <cellStyle name="Normal 2 3 4 4 2 4 4 3" xfId="48317" xr:uid="{BF75B657-8B89-4AEC-9D76-13C9E5F61FB9}"/>
    <cellStyle name="Normal 2 3 4 4 2 4 5" xfId="12897" xr:uid="{66AB3B3D-51F1-4582-8785-9B84C762F03E}"/>
    <cellStyle name="Normal 2 3 4 4 2 4 6" xfId="26587" xr:uid="{CB47D09D-ADA6-4505-9560-8F5DF1BB3341}"/>
    <cellStyle name="Normal 2 3 4 4 2 4 7" xfId="41471" xr:uid="{F004B9B5-3DE4-4BA2-9B59-A547BB8D458E}"/>
    <cellStyle name="Normal 2 3 4 4 2 5" xfId="7759" xr:uid="{7C5EDB7A-6397-404F-AAF3-D174357CC462}"/>
    <cellStyle name="Normal 2 3 4 4 2 5 2" xfId="11181" xr:uid="{C49C86C8-8D8C-4BB4-89EE-BF0A5860D499}"/>
    <cellStyle name="Normal 2 3 4 4 2 5 2 2" xfId="24871" xr:uid="{5366E969-8CC9-473B-BE06-878413C1F9FD}"/>
    <cellStyle name="Normal 2 3 4 4 2 5 2 2 2" xfId="38563" xr:uid="{3F9D54A3-5453-4CAB-ABF1-B048D28C8219}"/>
    <cellStyle name="Normal 2 3 4 4 2 5 2 2 3" xfId="53447" xr:uid="{B6503EF9-6F27-40C7-BE3F-2C9AF5EFBE59}"/>
    <cellStyle name="Normal 2 3 4 4 2 5 2 3" xfId="18027" xr:uid="{4EE70483-9F0E-44BA-A236-42477E494A42}"/>
    <cellStyle name="Normal 2 3 4 4 2 5 2 4" xfId="31717" xr:uid="{D03517F8-8B64-4783-A734-A19859E7EE5E}"/>
    <cellStyle name="Normal 2 3 4 4 2 5 2 5" xfId="46601" xr:uid="{70ABFB24-CB33-4117-8F23-282F0664E65E}"/>
    <cellStyle name="Normal 2 3 4 4 2 5 3" xfId="21449" xr:uid="{65EBD505-5F54-4DE9-A777-DCB81241E81A}"/>
    <cellStyle name="Normal 2 3 4 4 2 5 3 2" xfId="35141" xr:uid="{A9F22BFD-F6A2-4144-AAEA-2AB010FFCCEE}"/>
    <cellStyle name="Normal 2 3 4 4 2 5 3 3" xfId="50025" xr:uid="{C26E8A2D-CB5B-4DF3-AC61-74D890F0EE38}"/>
    <cellStyle name="Normal 2 3 4 4 2 5 4" xfId="14605" xr:uid="{5274B273-A852-4A4B-BFBA-D7C13E0CF8C6}"/>
    <cellStyle name="Normal 2 3 4 4 2 5 5" xfId="28295" xr:uid="{7676C7F1-DEE4-46CC-8D0B-7C6A951535AD}"/>
    <cellStyle name="Normal 2 3 4 4 2 5 6" xfId="43179" xr:uid="{74FBF4D1-B45C-4768-8AB8-2B906B057B0D}"/>
    <cellStyle name="Normal 2 3 4 4 2 6" xfId="9469" xr:uid="{20503D0C-B5B4-4C17-B315-14D9E7D4A73D}"/>
    <cellStyle name="Normal 2 3 4 4 2 6 2" xfId="23159" xr:uid="{D4F0D850-B45F-427B-BBFF-2632B9ED2DEC}"/>
    <cellStyle name="Normal 2 3 4 4 2 6 2 2" xfId="36851" xr:uid="{B5107180-8E40-4D61-A85E-6DD3E086FDEE}"/>
    <cellStyle name="Normal 2 3 4 4 2 6 2 3" xfId="51735" xr:uid="{9FFF2766-B0AB-4D83-8D7F-31CAFE7FE202}"/>
    <cellStyle name="Normal 2 3 4 4 2 6 3" xfId="16315" xr:uid="{D800EDF1-549D-4F18-ABC6-24AFCBE8E71A}"/>
    <cellStyle name="Normal 2 3 4 4 2 6 4" xfId="30005" xr:uid="{5FF1455E-3CBB-40A5-9C9F-BCEC03E57DE7}"/>
    <cellStyle name="Normal 2 3 4 4 2 6 5" xfId="44889" xr:uid="{72D46E95-478E-4049-BA94-A0C991733C49}"/>
    <cellStyle name="Normal 2 3 4 4 2 7" xfId="19737" xr:uid="{6D9C315C-A181-42F1-B1A0-957C98EB2C19}"/>
    <cellStyle name="Normal 2 3 4 4 2 7 2" xfId="33429" xr:uid="{FA06C303-C2CE-4BBE-99FA-C1F004A655A5}"/>
    <cellStyle name="Normal 2 3 4 4 2 7 3" xfId="48313" xr:uid="{ABD39ADD-C157-4B49-BDCA-5D61D756BFA2}"/>
    <cellStyle name="Normal 2 3 4 4 2 8" xfId="12893" xr:uid="{536B6E38-49F7-4C74-8DCB-1D65E54E8F5C}"/>
    <cellStyle name="Normal 2 3 4 4 2 9" xfId="26583" xr:uid="{5E7D0A5B-1D8C-4E28-9C1B-8213CBDBF648}"/>
    <cellStyle name="Normal 2 3 4 4 3" xfId="6051" xr:uid="{1CD33446-1343-4A1D-81CB-F366FACFED9F}"/>
    <cellStyle name="Normal 2 3 4 4 3 10" xfId="41472" xr:uid="{AD9D5BA7-63AF-4A4B-8858-713D507CB17B}"/>
    <cellStyle name="Normal 2 3 4 4 3 2" xfId="6052" xr:uid="{4C3B3737-8CDA-43C2-8B81-7B36627B53BB}"/>
    <cellStyle name="Normal 2 3 4 4 3 2 2" xfId="6053" xr:uid="{FD033FE2-EEB7-45F9-A9BE-273B0FB38898}"/>
    <cellStyle name="Normal 2 3 4 4 3 2 2 2" xfId="7766" xr:uid="{6B6BD6A2-0A8C-4E87-8D2C-03250BA2501A}"/>
    <cellStyle name="Normal 2 3 4 4 3 2 2 2 2" xfId="11188" xr:uid="{FF928C8B-2D6A-43B2-B794-474650BF7FFB}"/>
    <cellStyle name="Normal 2 3 4 4 3 2 2 2 2 2" xfId="24878" xr:uid="{59BC4EA5-22FF-4F75-B4AF-F63237B0BF75}"/>
    <cellStyle name="Normal 2 3 4 4 3 2 2 2 2 2 2" xfId="38570" xr:uid="{DA547D15-12FC-4CF6-8E51-F04A84C3FAFE}"/>
    <cellStyle name="Normal 2 3 4 4 3 2 2 2 2 2 3" xfId="53454" xr:uid="{C63CDDB4-4880-43CA-9155-1F1BF3725BDE}"/>
    <cellStyle name="Normal 2 3 4 4 3 2 2 2 2 3" xfId="18034" xr:uid="{B9AF6643-8A41-4790-B53F-1FD687B00C10}"/>
    <cellStyle name="Normal 2 3 4 4 3 2 2 2 2 4" xfId="31724" xr:uid="{D6A54289-204B-4C91-B8EE-1CCD79CE674D}"/>
    <cellStyle name="Normal 2 3 4 4 3 2 2 2 2 5" xfId="46608" xr:uid="{FD3BAB25-E538-4C79-9918-B1920D515030}"/>
    <cellStyle name="Normal 2 3 4 4 3 2 2 2 3" xfId="21456" xr:uid="{68312B2F-8A14-446D-B695-22E23DD18700}"/>
    <cellStyle name="Normal 2 3 4 4 3 2 2 2 3 2" xfId="35148" xr:uid="{4A7607BB-5C3C-42D3-AEC4-06C5018D9D11}"/>
    <cellStyle name="Normal 2 3 4 4 3 2 2 2 3 3" xfId="50032" xr:uid="{A44B2ADD-57BE-4C78-A00D-36BA0A0F8C13}"/>
    <cellStyle name="Normal 2 3 4 4 3 2 2 2 4" xfId="14612" xr:uid="{A7C3800F-CE78-49C4-B35C-DA49B934A13C}"/>
    <cellStyle name="Normal 2 3 4 4 3 2 2 2 5" xfId="28302" xr:uid="{EA21D2F0-CBC9-4818-804F-646A21D12CCA}"/>
    <cellStyle name="Normal 2 3 4 4 3 2 2 2 6" xfId="43186" xr:uid="{A67639F4-677A-4BA9-AB57-633DE154AA35}"/>
    <cellStyle name="Normal 2 3 4 4 3 2 2 3" xfId="9476" xr:uid="{4DE9DBBD-9EBC-46AB-9E98-ACDD42B524D9}"/>
    <cellStyle name="Normal 2 3 4 4 3 2 2 3 2" xfId="23166" xr:uid="{B3DD0450-DDE3-474D-AB88-F8819D6F68E4}"/>
    <cellStyle name="Normal 2 3 4 4 3 2 2 3 2 2" xfId="36858" xr:uid="{2C56DB6C-08AC-4B77-9582-243EDADF0EAA}"/>
    <cellStyle name="Normal 2 3 4 4 3 2 2 3 2 3" xfId="51742" xr:uid="{1459E213-5114-4EB4-807D-91E4A65560D3}"/>
    <cellStyle name="Normal 2 3 4 4 3 2 2 3 3" xfId="16322" xr:uid="{1008F7DB-AD43-4F1C-ADF0-721E5B206309}"/>
    <cellStyle name="Normal 2 3 4 4 3 2 2 3 4" xfId="30012" xr:uid="{DE83E228-E48F-4263-8EC9-EF6BF7C08CF7}"/>
    <cellStyle name="Normal 2 3 4 4 3 2 2 3 5" xfId="44896" xr:uid="{A93BC7F4-F6F4-40FF-8C4D-94DC0401267D}"/>
    <cellStyle name="Normal 2 3 4 4 3 2 2 4" xfId="19744" xr:uid="{59DC5689-2DE9-4A43-BA85-4DF549150EAD}"/>
    <cellStyle name="Normal 2 3 4 4 3 2 2 4 2" xfId="33436" xr:uid="{BE94DCA9-D879-406B-B7FD-30B4D2EE0CC9}"/>
    <cellStyle name="Normal 2 3 4 4 3 2 2 4 3" xfId="48320" xr:uid="{D48EFDAD-06BB-49BB-BE68-437C77F26F73}"/>
    <cellStyle name="Normal 2 3 4 4 3 2 2 5" xfId="12900" xr:uid="{701FA06C-3083-4A15-910E-CC2F8CA76347}"/>
    <cellStyle name="Normal 2 3 4 4 3 2 2 6" xfId="26590" xr:uid="{D46FDB9A-0C5A-43CF-A7EA-4FAA0320BD98}"/>
    <cellStyle name="Normal 2 3 4 4 3 2 2 7" xfId="41474" xr:uid="{0C93BFCF-EAA6-4836-9439-3B50D470BB3A}"/>
    <cellStyle name="Normal 2 3 4 4 3 2 3" xfId="7765" xr:uid="{65EF9EC6-A0A9-4C4B-BDC9-40DFC1BE4E35}"/>
    <cellStyle name="Normal 2 3 4 4 3 2 3 2" xfId="11187" xr:uid="{D6D00D36-AF9D-479F-AB70-295EAF1FC798}"/>
    <cellStyle name="Normal 2 3 4 4 3 2 3 2 2" xfId="24877" xr:uid="{44463F9F-106F-451A-9D53-AF5327C217C3}"/>
    <cellStyle name="Normal 2 3 4 4 3 2 3 2 2 2" xfId="38569" xr:uid="{EA3525C4-3CF2-4808-8F03-14BA36DE52FA}"/>
    <cellStyle name="Normal 2 3 4 4 3 2 3 2 2 3" xfId="53453" xr:uid="{5F546833-56F0-462B-AEC3-8DC4A51D8A29}"/>
    <cellStyle name="Normal 2 3 4 4 3 2 3 2 3" xfId="18033" xr:uid="{29EAD4C8-A9F9-4981-B8A2-1969D19BD629}"/>
    <cellStyle name="Normal 2 3 4 4 3 2 3 2 4" xfId="31723" xr:uid="{741A51E4-BC7A-4FD4-BE27-E4CD5549A7CC}"/>
    <cellStyle name="Normal 2 3 4 4 3 2 3 2 5" xfId="46607" xr:uid="{95DA89B1-EE37-4D75-9220-F94D7E8C4C00}"/>
    <cellStyle name="Normal 2 3 4 4 3 2 3 3" xfId="21455" xr:uid="{7DA843EF-FA28-48EA-A64C-9E6673A978F9}"/>
    <cellStyle name="Normal 2 3 4 4 3 2 3 3 2" xfId="35147" xr:uid="{ED647418-6902-43C4-A384-3C14A407CABB}"/>
    <cellStyle name="Normal 2 3 4 4 3 2 3 3 3" xfId="50031" xr:uid="{9B64C5A8-3B3B-4857-92CD-9C8A494157DF}"/>
    <cellStyle name="Normal 2 3 4 4 3 2 3 4" xfId="14611" xr:uid="{9A48D526-EC1C-4B7C-A917-3BF42EEE1BC5}"/>
    <cellStyle name="Normal 2 3 4 4 3 2 3 5" xfId="28301" xr:uid="{8F99CDD0-87BB-44B2-9D46-468807F21696}"/>
    <cellStyle name="Normal 2 3 4 4 3 2 3 6" xfId="43185" xr:uid="{03D4814B-4626-40A7-B437-5BE3ECDC9556}"/>
    <cellStyle name="Normal 2 3 4 4 3 2 4" xfId="9475" xr:uid="{FA6EE822-9D96-465E-8315-A595F53ECE57}"/>
    <cellStyle name="Normal 2 3 4 4 3 2 4 2" xfId="23165" xr:uid="{38F1ADEB-41EA-4FDE-9F4E-A8AB8CC33489}"/>
    <cellStyle name="Normal 2 3 4 4 3 2 4 2 2" xfId="36857" xr:uid="{7346B050-6B7A-4BA3-A2F9-F663BF07F4BB}"/>
    <cellStyle name="Normal 2 3 4 4 3 2 4 2 3" xfId="51741" xr:uid="{58E294C7-D1F4-4B96-B374-E8752552B7A5}"/>
    <cellStyle name="Normal 2 3 4 4 3 2 4 3" xfId="16321" xr:uid="{FE231115-AEF3-4EFF-910D-1845671DD7F3}"/>
    <cellStyle name="Normal 2 3 4 4 3 2 4 4" xfId="30011" xr:uid="{D12734E1-86F4-444C-BDE7-0B755FACC34A}"/>
    <cellStyle name="Normal 2 3 4 4 3 2 4 5" xfId="44895" xr:uid="{A494E0D7-77BD-4048-91EA-EA5B5D95F0AB}"/>
    <cellStyle name="Normal 2 3 4 4 3 2 5" xfId="19743" xr:uid="{2EDABF2A-3998-4829-8BCF-59151C638920}"/>
    <cellStyle name="Normal 2 3 4 4 3 2 5 2" xfId="33435" xr:uid="{F0C9150D-2BB0-4F58-9C85-BF69C1F9286B}"/>
    <cellStyle name="Normal 2 3 4 4 3 2 5 3" xfId="48319" xr:uid="{251440FB-57B3-49FF-AC88-9785B7B313B2}"/>
    <cellStyle name="Normal 2 3 4 4 3 2 6" xfId="12899" xr:uid="{AA7CCF96-7EDE-4D57-897C-59DE1D3447B7}"/>
    <cellStyle name="Normal 2 3 4 4 3 2 7" xfId="26589" xr:uid="{0FDA5C38-6CA2-404D-8644-D9AB8FC3EE5A}"/>
    <cellStyle name="Normal 2 3 4 4 3 2 8" xfId="41473" xr:uid="{53B5483C-FB8D-4C22-89FB-6349E3BDF4FD}"/>
    <cellStyle name="Normal 2 3 4 4 3 3" xfId="6054" xr:uid="{6F85883C-8840-4EB6-B794-690FE6E4B842}"/>
    <cellStyle name="Normal 2 3 4 4 3 3 2" xfId="7767" xr:uid="{1E23CCBD-87E3-411F-A050-B102CF12ED7D}"/>
    <cellStyle name="Normal 2 3 4 4 3 3 2 2" xfId="11189" xr:uid="{D628469A-BE3D-435E-9E9B-FADE76FD83E5}"/>
    <cellStyle name="Normal 2 3 4 4 3 3 2 2 2" xfId="24879" xr:uid="{7DD5EB2E-E71C-40D2-A46A-D329A2F6ED2D}"/>
    <cellStyle name="Normal 2 3 4 4 3 3 2 2 2 2" xfId="38571" xr:uid="{239EBA75-6785-47EA-BDE6-099EC575CE3F}"/>
    <cellStyle name="Normal 2 3 4 4 3 3 2 2 2 3" xfId="53455" xr:uid="{4921B81A-E28F-480B-ACC3-D5AE4D927230}"/>
    <cellStyle name="Normal 2 3 4 4 3 3 2 2 3" xfId="18035" xr:uid="{C2558A2A-7307-451D-ABF1-AA6F813C7658}"/>
    <cellStyle name="Normal 2 3 4 4 3 3 2 2 4" xfId="31725" xr:uid="{304F6832-5293-404A-87A1-A7AF79766CB6}"/>
    <cellStyle name="Normal 2 3 4 4 3 3 2 2 5" xfId="46609" xr:uid="{32B8DF01-6378-43EA-83BA-8CB8DC04E46F}"/>
    <cellStyle name="Normal 2 3 4 4 3 3 2 3" xfId="21457" xr:uid="{ACB187C4-ACEB-4F34-A98B-4814EB9C3AC0}"/>
    <cellStyle name="Normal 2 3 4 4 3 3 2 3 2" xfId="35149" xr:uid="{05E8B1CF-4E79-4148-84B9-25EB4CB5A033}"/>
    <cellStyle name="Normal 2 3 4 4 3 3 2 3 3" xfId="50033" xr:uid="{37B2C629-3EF8-4402-91B6-338B9E6DE038}"/>
    <cellStyle name="Normal 2 3 4 4 3 3 2 4" xfId="14613" xr:uid="{4C15BF3D-BF10-4E03-A438-EE45498D3E99}"/>
    <cellStyle name="Normal 2 3 4 4 3 3 2 5" xfId="28303" xr:uid="{81BD523A-06AE-4F9D-BDAB-8C19CBDC2F62}"/>
    <cellStyle name="Normal 2 3 4 4 3 3 2 6" xfId="43187" xr:uid="{0F36E491-0206-46B1-8202-033BF48C7881}"/>
    <cellStyle name="Normal 2 3 4 4 3 3 3" xfId="9477" xr:uid="{8DE93A8B-BBE8-4F81-9C50-654C152CAB08}"/>
    <cellStyle name="Normal 2 3 4 4 3 3 3 2" xfId="23167" xr:uid="{1A94C548-1AFB-4285-9E8C-6169D118509C}"/>
    <cellStyle name="Normal 2 3 4 4 3 3 3 2 2" xfId="36859" xr:uid="{4AF36329-E0A9-4D50-95C0-3113470C0D16}"/>
    <cellStyle name="Normal 2 3 4 4 3 3 3 2 3" xfId="51743" xr:uid="{79D60862-16FF-4A6C-8578-0BF60B53F0A2}"/>
    <cellStyle name="Normal 2 3 4 4 3 3 3 3" xfId="16323" xr:uid="{DF15EBDB-6269-4766-B7A5-F5F73530E653}"/>
    <cellStyle name="Normal 2 3 4 4 3 3 3 4" xfId="30013" xr:uid="{6344E8FC-9460-46A1-A719-33B1EA6A6C12}"/>
    <cellStyle name="Normal 2 3 4 4 3 3 3 5" xfId="44897" xr:uid="{EBBB9301-D859-447D-B093-36058A2A6B93}"/>
    <cellStyle name="Normal 2 3 4 4 3 3 4" xfId="19745" xr:uid="{90A7871F-A0C8-4C5A-9DBB-800A87FD8B38}"/>
    <cellStyle name="Normal 2 3 4 4 3 3 4 2" xfId="33437" xr:uid="{DA025625-300F-4DC2-96A4-ACA6F03F584F}"/>
    <cellStyle name="Normal 2 3 4 4 3 3 4 3" xfId="48321" xr:uid="{0ADBE957-A00C-4E89-93F0-A2BFF0BEDD4D}"/>
    <cellStyle name="Normal 2 3 4 4 3 3 5" xfId="12901" xr:uid="{CB94BC1A-6DEE-4E04-B7CA-EB83B4C4C706}"/>
    <cellStyle name="Normal 2 3 4 4 3 3 6" xfId="26591" xr:uid="{D51CDAD2-8623-4E0D-9E19-785CEE3D6049}"/>
    <cellStyle name="Normal 2 3 4 4 3 3 7" xfId="41475" xr:uid="{0088C29D-6C83-480D-8A61-8AEF37F03A18}"/>
    <cellStyle name="Normal 2 3 4 4 3 4" xfId="6055" xr:uid="{20C1D052-E47D-4A89-B8DE-99620526201A}"/>
    <cellStyle name="Normal 2 3 4 4 3 4 2" xfId="7768" xr:uid="{ACF088BA-D570-4470-A976-F57FF444E53A}"/>
    <cellStyle name="Normal 2 3 4 4 3 4 2 2" xfId="11190" xr:uid="{9D633E21-8634-44AC-B497-340CC0892162}"/>
    <cellStyle name="Normal 2 3 4 4 3 4 2 2 2" xfId="24880" xr:uid="{CFC67488-2AFF-4403-8B5B-EB5024432B24}"/>
    <cellStyle name="Normal 2 3 4 4 3 4 2 2 2 2" xfId="38572" xr:uid="{A4EA756D-B072-4431-959C-A26AB2045A98}"/>
    <cellStyle name="Normal 2 3 4 4 3 4 2 2 2 3" xfId="53456" xr:uid="{E16F1207-5CDE-42BE-9031-F0837E9E2438}"/>
    <cellStyle name="Normal 2 3 4 4 3 4 2 2 3" xfId="18036" xr:uid="{B5D13B1B-DC98-4280-8C77-BB40088FC2AD}"/>
    <cellStyle name="Normal 2 3 4 4 3 4 2 2 4" xfId="31726" xr:uid="{DBC1FDAF-7F8E-4E64-B68F-0CEB9706AF09}"/>
    <cellStyle name="Normal 2 3 4 4 3 4 2 2 5" xfId="46610" xr:uid="{C32ACABA-414D-473A-856A-04A605EED535}"/>
    <cellStyle name="Normal 2 3 4 4 3 4 2 3" xfId="21458" xr:uid="{5086F871-3561-48DB-A661-6A72332251A5}"/>
    <cellStyle name="Normal 2 3 4 4 3 4 2 3 2" xfId="35150" xr:uid="{7CA4C37D-8AFF-4270-8D00-5B947D800B8F}"/>
    <cellStyle name="Normal 2 3 4 4 3 4 2 3 3" xfId="50034" xr:uid="{99F262DA-931E-457E-B0EF-FA12FA3A3ABE}"/>
    <cellStyle name="Normal 2 3 4 4 3 4 2 4" xfId="14614" xr:uid="{C7362CE0-6068-4251-A108-B011539BD645}"/>
    <cellStyle name="Normal 2 3 4 4 3 4 2 5" xfId="28304" xr:uid="{1E40F311-2EA2-4095-A994-2DDC1E8E83EA}"/>
    <cellStyle name="Normal 2 3 4 4 3 4 2 6" xfId="43188" xr:uid="{C600035B-801A-40D6-AB9E-762CA91D050A}"/>
    <cellStyle name="Normal 2 3 4 4 3 4 3" xfId="9478" xr:uid="{D7DB60F3-7CE5-4495-AB42-0C8E6C0782B1}"/>
    <cellStyle name="Normal 2 3 4 4 3 4 3 2" xfId="23168" xr:uid="{C5BFCCB1-748C-4E08-ADA3-F1072B8694BF}"/>
    <cellStyle name="Normal 2 3 4 4 3 4 3 2 2" xfId="36860" xr:uid="{3A807363-73A0-4CAD-A7EF-549390CF6FC5}"/>
    <cellStyle name="Normal 2 3 4 4 3 4 3 2 3" xfId="51744" xr:uid="{FC98D242-C732-4C0D-86E6-B8D83609952A}"/>
    <cellStyle name="Normal 2 3 4 4 3 4 3 3" xfId="16324" xr:uid="{CD615E37-00F9-4207-B6A2-A85595F759D1}"/>
    <cellStyle name="Normal 2 3 4 4 3 4 3 4" xfId="30014" xr:uid="{B45B3C74-8584-4604-8BE2-16FCE44DE9C7}"/>
    <cellStyle name="Normal 2 3 4 4 3 4 3 5" xfId="44898" xr:uid="{B3B7AD71-0148-4F08-9BA0-C92A05BCD041}"/>
    <cellStyle name="Normal 2 3 4 4 3 4 4" xfId="19746" xr:uid="{E445E682-4DB3-45AC-83D6-3E6C5A146DE0}"/>
    <cellStyle name="Normal 2 3 4 4 3 4 4 2" xfId="33438" xr:uid="{C5074958-259F-40A0-87F4-2303AD36D7B6}"/>
    <cellStyle name="Normal 2 3 4 4 3 4 4 3" xfId="48322" xr:uid="{7D22CB7A-DF72-4943-BAAA-20724CA6809E}"/>
    <cellStyle name="Normal 2 3 4 4 3 4 5" xfId="12902" xr:uid="{4BBBB77A-F9DB-4B72-847D-2C9248219971}"/>
    <cellStyle name="Normal 2 3 4 4 3 4 6" xfId="26592" xr:uid="{52DABA47-B72C-4CB7-8A10-183F2FF416E1}"/>
    <cellStyle name="Normal 2 3 4 4 3 4 7" xfId="41476" xr:uid="{28200F91-157F-4E00-AC4C-3076548F7B02}"/>
    <cellStyle name="Normal 2 3 4 4 3 5" xfId="7764" xr:uid="{797B40AE-454F-4D06-AC0D-486BC6DE96DB}"/>
    <cellStyle name="Normal 2 3 4 4 3 5 2" xfId="11186" xr:uid="{9D30B329-FF79-4070-8633-71B6A1B15B6A}"/>
    <cellStyle name="Normal 2 3 4 4 3 5 2 2" xfId="24876" xr:uid="{0BF387A0-4235-425B-9A38-35789A62E28E}"/>
    <cellStyle name="Normal 2 3 4 4 3 5 2 2 2" xfId="38568" xr:uid="{3BA0192F-FD33-4A67-A6E0-12AB6B3A6DFF}"/>
    <cellStyle name="Normal 2 3 4 4 3 5 2 2 3" xfId="53452" xr:uid="{935D8414-A14A-4DBF-AB1F-19D2B8EF62A8}"/>
    <cellStyle name="Normal 2 3 4 4 3 5 2 3" xfId="18032" xr:uid="{A5FCCE8F-099E-4280-8348-80F0D6184C90}"/>
    <cellStyle name="Normal 2 3 4 4 3 5 2 4" xfId="31722" xr:uid="{ED281EBF-71E7-43AD-83C1-56F78B9D3EEF}"/>
    <cellStyle name="Normal 2 3 4 4 3 5 2 5" xfId="46606" xr:uid="{8479C71A-1AE3-4C6B-A168-D9FBA33A9802}"/>
    <cellStyle name="Normal 2 3 4 4 3 5 3" xfId="21454" xr:uid="{67248F97-223C-4181-BA54-FE4A8A72C189}"/>
    <cellStyle name="Normal 2 3 4 4 3 5 3 2" xfId="35146" xr:uid="{D8E1B603-67E0-4158-A1D2-57BF8EB28380}"/>
    <cellStyle name="Normal 2 3 4 4 3 5 3 3" xfId="50030" xr:uid="{2E786170-AE96-4EFF-A520-92A0FD609301}"/>
    <cellStyle name="Normal 2 3 4 4 3 5 4" xfId="14610" xr:uid="{AD191FBA-F990-43D6-8A52-24561265DDCD}"/>
    <cellStyle name="Normal 2 3 4 4 3 5 5" xfId="28300" xr:uid="{94EBB7B5-B28F-411D-8CF0-A7DA2721F25A}"/>
    <cellStyle name="Normal 2 3 4 4 3 5 6" xfId="43184" xr:uid="{992392CD-482E-4FF1-93C7-A501BE9EFC8F}"/>
    <cellStyle name="Normal 2 3 4 4 3 6" xfId="9474" xr:uid="{93AA7DEC-213D-49BE-AEFB-C79D3D1D5DDC}"/>
    <cellStyle name="Normal 2 3 4 4 3 6 2" xfId="23164" xr:uid="{C7F7CCF3-4BA7-4B98-BB28-2E2B7FF5F238}"/>
    <cellStyle name="Normal 2 3 4 4 3 6 2 2" xfId="36856" xr:uid="{7FE46AEE-0969-4411-AF44-AF136EC3B721}"/>
    <cellStyle name="Normal 2 3 4 4 3 6 2 3" xfId="51740" xr:uid="{C7D52ABA-5941-4823-8414-5699641A49C9}"/>
    <cellStyle name="Normal 2 3 4 4 3 6 3" xfId="16320" xr:uid="{DD8D77AA-D1A5-4603-A845-43822FA95638}"/>
    <cellStyle name="Normal 2 3 4 4 3 6 4" xfId="30010" xr:uid="{19255E20-C8CF-4533-9E65-F330897FF756}"/>
    <cellStyle name="Normal 2 3 4 4 3 6 5" xfId="44894" xr:uid="{CC2C6103-E2FE-4FA1-BDE7-7F873198A31F}"/>
    <cellStyle name="Normal 2 3 4 4 3 7" xfId="19742" xr:uid="{0142C2A3-0BE9-44DF-AFA9-A933DE022288}"/>
    <cellStyle name="Normal 2 3 4 4 3 7 2" xfId="33434" xr:uid="{63FB524A-C61D-48E3-AE69-E61DD3DF3038}"/>
    <cellStyle name="Normal 2 3 4 4 3 7 3" xfId="48318" xr:uid="{BBD14425-E10F-4804-9311-E291796B8C6D}"/>
    <cellStyle name="Normal 2 3 4 4 3 8" xfId="12898" xr:uid="{684A7EDE-D64F-4F5E-89C2-0C6E285B74FF}"/>
    <cellStyle name="Normal 2 3 4 4 3 9" xfId="26588" xr:uid="{247D5322-C55F-4527-A1A6-0C97C9546C37}"/>
    <cellStyle name="Normal 2 3 4 4 4" xfId="6056" xr:uid="{FD247A68-10EC-454E-B997-E05AEE73DCA7}"/>
    <cellStyle name="Normal 2 3 4 4 4 2" xfId="6057" xr:uid="{FD494234-5F1A-4E85-82EA-DE1D84DB06DB}"/>
    <cellStyle name="Normal 2 3 4 4 4 2 2" xfId="7770" xr:uid="{FE011829-5A22-478D-8EBD-B84488D0F10B}"/>
    <cellStyle name="Normal 2 3 4 4 4 2 2 2" xfId="11192" xr:uid="{BF9DB8BE-D77B-4750-9102-6118418464E1}"/>
    <cellStyle name="Normal 2 3 4 4 4 2 2 2 2" xfId="24882" xr:uid="{F6B28C5D-E399-415B-8F9F-0BEDBCAB1DCE}"/>
    <cellStyle name="Normal 2 3 4 4 4 2 2 2 2 2" xfId="38574" xr:uid="{52F83877-4752-4C2F-BB6C-11EC56435609}"/>
    <cellStyle name="Normal 2 3 4 4 4 2 2 2 2 3" xfId="53458" xr:uid="{2468D063-41B0-4C4D-BB4D-39667E6351B0}"/>
    <cellStyle name="Normal 2 3 4 4 4 2 2 2 3" xfId="18038" xr:uid="{1DB67974-53D8-48D5-8F4C-41F3A4E2F5AD}"/>
    <cellStyle name="Normal 2 3 4 4 4 2 2 2 4" xfId="31728" xr:uid="{98F20FF5-204E-4C31-B396-FDF622BB611C}"/>
    <cellStyle name="Normal 2 3 4 4 4 2 2 2 5" xfId="46612" xr:uid="{CD5F9CB0-5C2F-489B-B641-4C742FFF18B1}"/>
    <cellStyle name="Normal 2 3 4 4 4 2 2 3" xfId="21460" xr:uid="{995961AA-CC6E-49F0-945C-66BBFC0369F5}"/>
    <cellStyle name="Normal 2 3 4 4 4 2 2 3 2" xfId="35152" xr:uid="{801D0ACE-D9DE-498B-85E1-A054D0454328}"/>
    <cellStyle name="Normal 2 3 4 4 4 2 2 3 3" xfId="50036" xr:uid="{6055D93E-06B3-4C3D-B355-E9F9F8997848}"/>
    <cellStyle name="Normal 2 3 4 4 4 2 2 4" xfId="14616" xr:uid="{DD67DF2B-3B50-409C-A483-8206B0EF1E71}"/>
    <cellStyle name="Normal 2 3 4 4 4 2 2 5" xfId="28306" xr:uid="{9CFD2117-3E9E-45CF-8BFD-D6EDA9F696E1}"/>
    <cellStyle name="Normal 2 3 4 4 4 2 2 6" xfId="43190" xr:uid="{50DA1D4C-5921-40ED-AB39-17E87BA34C9A}"/>
    <cellStyle name="Normal 2 3 4 4 4 2 3" xfId="9480" xr:uid="{6D2A91B1-62F9-4E73-8237-07E9D9C50F53}"/>
    <cellStyle name="Normal 2 3 4 4 4 2 3 2" xfId="23170" xr:uid="{206A4C84-56FA-4320-976E-0FA811164984}"/>
    <cellStyle name="Normal 2 3 4 4 4 2 3 2 2" xfId="36862" xr:uid="{71B7AED5-52EC-4B66-934E-2204EB743242}"/>
    <cellStyle name="Normal 2 3 4 4 4 2 3 2 3" xfId="51746" xr:uid="{AE87A876-CA19-42E2-8704-DBE17C739CC7}"/>
    <cellStyle name="Normal 2 3 4 4 4 2 3 3" xfId="16326" xr:uid="{5AB82FA9-A395-4A23-A904-B6AE424C8DBA}"/>
    <cellStyle name="Normal 2 3 4 4 4 2 3 4" xfId="30016" xr:uid="{FC62439B-407E-4A9F-B453-5EC3A6960E5D}"/>
    <cellStyle name="Normal 2 3 4 4 4 2 3 5" xfId="44900" xr:uid="{870F70E8-5302-4F55-AE48-FD6F1F2F2B3D}"/>
    <cellStyle name="Normal 2 3 4 4 4 2 4" xfId="19748" xr:uid="{4F262271-81EE-449A-95C0-B9D55053C521}"/>
    <cellStyle name="Normal 2 3 4 4 4 2 4 2" xfId="33440" xr:uid="{4FB74C7A-1516-47E5-A7E1-6AF981CD2C0E}"/>
    <cellStyle name="Normal 2 3 4 4 4 2 4 3" xfId="48324" xr:uid="{31C534D1-6285-436E-8339-BB1D4076A401}"/>
    <cellStyle name="Normal 2 3 4 4 4 2 5" xfId="12904" xr:uid="{D551179C-7D28-4855-8DDC-33C2067FE224}"/>
    <cellStyle name="Normal 2 3 4 4 4 2 6" xfId="26594" xr:uid="{65FDC707-3B00-4F85-ACE8-1976F530D974}"/>
    <cellStyle name="Normal 2 3 4 4 4 2 7" xfId="41478" xr:uid="{18F16F37-E189-4BD2-B073-E5E3191A7E8D}"/>
    <cellStyle name="Normal 2 3 4 4 4 3" xfId="7769" xr:uid="{4778B1FF-95A5-4E91-BAB4-E8185978A8DB}"/>
    <cellStyle name="Normal 2 3 4 4 4 3 2" xfId="11191" xr:uid="{62818CB8-E5F3-4617-9D0D-183F4CBDD24E}"/>
    <cellStyle name="Normal 2 3 4 4 4 3 2 2" xfId="24881" xr:uid="{B775F0CD-6BED-4E10-8A5C-210CC10A16AA}"/>
    <cellStyle name="Normal 2 3 4 4 4 3 2 2 2" xfId="38573" xr:uid="{63001AB8-CDF4-4E9B-9EEE-888AFB24741D}"/>
    <cellStyle name="Normal 2 3 4 4 4 3 2 2 3" xfId="53457" xr:uid="{162F824A-2AAA-41BE-B744-5B8D4AA40136}"/>
    <cellStyle name="Normal 2 3 4 4 4 3 2 3" xfId="18037" xr:uid="{C130877D-DFF1-4126-9120-9710A6B7005B}"/>
    <cellStyle name="Normal 2 3 4 4 4 3 2 4" xfId="31727" xr:uid="{7704D8B0-E6C1-4466-9E37-A85F9B8C11D8}"/>
    <cellStyle name="Normal 2 3 4 4 4 3 2 5" xfId="46611" xr:uid="{3DBA75D9-5905-4BD1-8A18-4314C74B3F96}"/>
    <cellStyle name="Normal 2 3 4 4 4 3 3" xfId="21459" xr:uid="{D3F1DA3B-4B1A-4B0D-A4E6-8D9305BBEF1E}"/>
    <cellStyle name="Normal 2 3 4 4 4 3 3 2" xfId="35151" xr:uid="{6D868830-1913-4B79-B85A-5D3015B055AA}"/>
    <cellStyle name="Normal 2 3 4 4 4 3 3 3" xfId="50035" xr:uid="{CC826E99-5301-4749-9147-EF5A62AD433E}"/>
    <cellStyle name="Normal 2 3 4 4 4 3 4" xfId="14615" xr:uid="{04C858F5-A3E6-4360-A743-8F1CB1A88C2D}"/>
    <cellStyle name="Normal 2 3 4 4 4 3 5" xfId="28305" xr:uid="{17C93477-5CE2-4D2E-A715-179D75C1A38C}"/>
    <cellStyle name="Normal 2 3 4 4 4 3 6" xfId="43189" xr:uid="{039EAA6F-F870-4EC8-AD47-FF32FBF9A5F1}"/>
    <cellStyle name="Normal 2 3 4 4 4 4" xfId="9479" xr:uid="{24D2E17B-785A-4CF5-B503-3A3F085CF1CF}"/>
    <cellStyle name="Normal 2 3 4 4 4 4 2" xfId="23169" xr:uid="{0265AE30-F674-44F7-9FC2-18DCB22B7990}"/>
    <cellStyle name="Normal 2 3 4 4 4 4 2 2" xfId="36861" xr:uid="{A9281D6E-BCF6-4001-AD51-C23183B793A0}"/>
    <cellStyle name="Normal 2 3 4 4 4 4 2 3" xfId="51745" xr:uid="{04649A0D-168D-4F49-B742-EB47F660D778}"/>
    <cellStyle name="Normal 2 3 4 4 4 4 3" xfId="16325" xr:uid="{C4F8D17E-9480-4F4F-85D9-AB2E8FDCB510}"/>
    <cellStyle name="Normal 2 3 4 4 4 4 4" xfId="30015" xr:uid="{D83C93CB-092D-4162-95A9-00CD5865AB23}"/>
    <cellStyle name="Normal 2 3 4 4 4 4 5" xfId="44899" xr:uid="{E6A9D310-E9BB-40CD-B480-01E9AE07FE7E}"/>
    <cellStyle name="Normal 2 3 4 4 4 5" xfId="19747" xr:uid="{C387CE7A-F1B8-4D41-9C19-12ED78244BA9}"/>
    <cellStyle name="Normal 2 3 4 4 4 5 2" xfId="33439" xr:uid="{829E45B4-237D-4FA9-A246-9C687B430DBC}"/>
    <cellStyle name="Normal 2 3 4 4 4 5 3" xfId="48323" xr:uid="{96667449-BEC6-4D4F-9BFA-ADDEBBBAC4ED}"/>
    <cellStyle name="Normal 2 3 4 4 4 6" xfId="12903" xr:uid="{550A1A06-09BB-4270-86EC-5E96B4C73237}"/>
    <cellStyle name="Normal 2 3 4 4 4 7" xfId="26593" xr:uid="{E743D8B9-FEAB-4ED1-AF31-AA23FB8FE7DF}"/>
    <cellStyle name="Normal 2 3 4 4 4 8" xfId="41477" xr:uid="{F72F4509-ECD0-4CE3-9019-3EC02508143C}"/>
    <cellStyle name="Normal 2 3 4 4 5" xfId="6058" xr:uid="{AF41D6D3-891D-4CF5-9EBE-E2E6C1CF3186}"/>
    <cellStyle name="Normal 2 3 4 4 5 2" xfId="7771" xr:uid="{64BA3D68-2950-4B3D-AEF7-D8E32BA2A142}"/>
    <cellStyle name="Normal 2 3 4 4 5 2 2" xfId="11193" xr:uid="{E90E47B8-52CC-4B10-A4D0-66FD12C3D1FC}"/>
    <cellStyle name="Normal 2 3 4 4 5 2 2 2" xfId="24883" xr:uid="{BD53222B-9021-4742-ACE4-77640597B24B}"/>
    <cellStyle name="Normal 2 3 4 4 5 2 2 2 2" xfId="38575" xr:uid="{19CF49D9-832A-4FBF-BFCC-CFAAD8ACF197}"/>
    <cellStyle name="Normal 2 3 4 4 5 2 2 2 3" xfId="53459" xr:uid="{ADE7F61A-44B0-4D91-B45B-462D9324C7C0}"/>
    <cellStyle name="Normal 2 3 4 4 5 2 2 3" xfId="18039" xr:uid="{26404C65-560A-47F7-83FA-1E59EC09B1DB}"/>
    <cellStyle name="Normal 2 3 4 4 5 2 2 4" xfId="31729" xr:uid="{063A5B0A-39E9-40F6-9687-9F8A00D74BF0}"/>
    <cellStyle name="Normal 2 3 4 4 5 2 2 5" xfId="46613" xr:uid="{9FFCD753-7F41-4824-923E-EFEF72348D37}"/>
    <cellStyle name="Normal 2 3 4 4 5 2 3" xfId="21461" xr:uid="{51521C34-FE23-4D83-9065-1818AE0EF3CB}"/>
    <cellStyle name="Normal 2 3 4 4 5 2 3 2" xfId="35153" xr:uid="{564D6614-F778-4144-B104-95347D01A738}"/>
    <cellStyle name="Normal 2 3 4 4 5 2 3 3" xfId="50037" xr:uid="{63B23317-F5C8-4BCD-91ED-274F80EDA12C}"/>
    <cellStyle name="Normal 2 3 4 4 5 2 4" xfId="14617" xr:uid="{9EEBBA6B-3CAB-4169-A840-A24BB357F332}"/>
    <cellStyle name="Normal 2 3 4 4 5 2 5" xfId="28307" xr:uid="{5DAA46C5-F5F7-4854-80F0-2AF0EF8AAF5A}"/>
    <cellStyle name="Normal 2 3 4 4 5 2 6" xfId="43191" xr:uid="{95F18E8B-D491-4DE6-953B-B561F82F3D22}"/>
    <cellStyle name="Normal 2 3 4 4 5 3" xfId="9481" xr:uid="{7F5A1829-06B4-4F4D-8FFA-47C08AFB5602}"/>
    <cellStyle name="Normal 2 3 4 4 5 3 2" xfId="23171" xr:uid="{26F5890B-CA62-487B-BEF6-694871201805}"/>
    <cellStyle name="Normal 2 3 4 4 5 3 2 2" xfId="36863" xr:uid="{D3FA98F6-2268-49EF-BA21-E5C45EAB342C}"/>
    <cellStyle name="Normal 2 3 4 4 5 3 2 3" xfId="51747" xr:uid="{4A6A07E1-AD61-4EA6-8D8C-05848A028A14}"/>
    <cellStyle name="Normal 2 3 4 4 5 3 3" xfId="16327" xr:uid="{6F524447-936A-4C19-B4FB-C2CFF83C5381}"/>
    <cellStyle name="Normal 2 3 4 4 5 3 4" xfId="30017" xr:uid="{CEF52687-B73C-4AF7-9571-772A65D10F5E}"/>
    <cellStyle name="Normal 2 3 4 4 5 3 5" xfId="44901" xr:uid="{5633BC3A-34A7-4E79-A4F7-9B56539B3437}"/>
    <cellStyle name="Normal 2 3 4 4 5 4" xfId="19749" xr:uid="{9A43255D-CB29-4BFD-8DBF-E9C72CD7B3B7}"/>
    <cellStyle name="Normal 2 3 4 4 5 4 2" xfId="33441" xr:uid="{14DCE23F-C23E-429F-AC4C-BC4D28D11B3C}"/>
    <cellStyle name="Normal 2 3 4 4 5 4 3" xfId="48325" xr:uid="{FDEDF98F-D825-47ED-ADBE-ACE3779DE90C}"/>
    <cellStyle name="Normal 2 3 4 4 5 5" xfId="12905" xr:uid="{328CD20D-3262-4A62-AD05-1AD6E688E068}"/>
    <cellStyle name="Normal 2 3 4 4 5 6" xfId="26595" xr:uid="{9CA74838-E949-49D8-B3D0-46A7C92BA01E}"/>
    <cellStyle name="Normal 2 3 4 4 5 7" xfId="41479" xr:uid="{F6A069C3-47C4-4AD4-BF22-51E4D1A455A6}"/>
    <cellStyle name="Normal 2 3 4 4 6" xfId="6059" xr:uid="{3735DDF2-D715-4D9C-AAB1-8C589C316EB9}"/>
    <cellStyle name="Normal 2 3 4 4 6 2" xfId="7772" xr:uid="{69218CFD-DF5F-49B6-912C-84B87D5B5CFE}"/>
    <cellStyle name="Normal 2 3 4 4 6 2 2" xfId="11194" xr:uid="{98B6C7F5-E7ED-4D72-A775-91751072073F}"/>
    <cellStyle name="Normal 2 3 4 4 6 2 2 2" xfId="24884" xr:uid="{F60720ED-F42E-43C0-BFC9-713A9D2E1AF0}"/>
    <cellStyle name="Normal 2 3 4 4 6 2 2 2 2" xfId="38576" xr:uid="{EE9EEB36-CC79-49C1-8B14-CBB8EDF20FC7}"/>
    <cellStyle name="Normal 2 3 4 4 6 2 2 2 3" xfId="53460" xr:uid="{557DFE6D-2880-4D8D-A787-91BAADA5FEEA}"/>
    <cellStyle name="Normal 2 3 4 4 6 2 2 3" xfId="18040" xr:uid="{2CA18355-75AD-45DD-82C9-D4C78FF26A5B}"/>
    <cellStyle name="Normal 2 3 4 4 6 2 2 4" xfId="31730" xr:uid="{D7A1243D-4E5A-4A60-872B-73AB8953C2D2}"/>
    <cellStyle name="Normal 2 3 4 4 6 2 2 5" xfId="46614" xr:uid="{627074DE-76C7-4A7E-A6C6-37902AAADB83}"/>
    <cellStyle name="Normal 2 3 4 4 6 2 3" xfId="21462" xr:uid="{3F533182-BB01-4BB2-AA39-C822FBF5B5D0}"/>
    <cellStyle name="Normal 2 3 4 4 6 2 3 2" xfId="35154" xr:uid="{382437D8-2781-4746-B8A7-85E74AE31116}"/>
    <cellStyle name="Normal 2 3 4 4 6 2 3 3" xfId="50038" xr:uid="{44FEDAE0-A3EB-4CEC-A0EE-C6BFEBED5F8D}"/>
    <cellStyle name="Normal 2 3 4 4 6 2 4" xfId="14618" xr:uid="{E98E03BF-FC8B-4390-BF98-6B178798E8DB}"/>
    <cellStyle name="Normal 2 3 4 4 6 2 5" xfId="28308" xr:uid="{30C6E59D-3871-4767-9058-9E19C80F0274}"/>
    <cellStyle name="Normal 2 3 4 4 6 2 6" xfId="43192" xr:uid="{193CB737-A4DD-45EB-9C4F-6BB8052EC0D1}"/>
    <cellStyle name="Normal 2 3 4 4 6 3" xfId="9482" xr:uid="{4A04090D-0C04-4C44-980C-B94B7E2897AD}"/>
    <cellStyle name="Normal 2 3 4 4 6 3 2" xfId="23172" xr:uid="{C1D354A0-C2D2-43AE-88FF-F7B870CF2BE1}"/>
    <cellStyle name="Normal 2 3 4 4 6 3 2 2" xfId="36864" xr:uid="{55566CA3-698D-4A5C-BAD6-0E740F8B4591}"/>
    <cellStyle name="Normal 2 3 4 4 6 3 2 3" xfId="51748" xr:uid="{7047C8BE-2FF3-43E5-AE23-7C8C1DFBE42A}"/>
    <cellStyle name="Normal 2 3 4 4 6 3 3" xfId="16328" xr:uid="{9E5E59B3-8C0E-40D0-8CF0-C98F6E493261}"/>
    <cellStyle name="Normal 2 3 4 4 6 3 4" xfId="30018" xr:uid="{8DBDC021-D785-4D7D-95B2-9A9F8070A9B0}"/>
    <cellStyle name="Normal 2 3 4 4 6 3 5" xfId="44902" xr:uid="{00F237B2-8004-471A-A265-BDFA7A85CDEE}"/>
    <cellStyle name="Normal 2 3 4 4 6 4" xfId="19750" xr:uid="{E72C1100-1279-4C83-8354-E45D63266861}"/>
    <cellStyle name="Normal 2 3 4 4 6 4 2" xfId="33442" xr:uid="{DB714D86-6254-4AF5-A540-073E61821154}"/>
    <cellStyle name="Normal 2 3 4 4 6 4 3" xfId="48326" xr:uid="{53A06927-E1D7-41AF-90A4-F8226912613B}"/>
    <cellStyle name="Normal 2 3 4 4 6 5" xfId="12906" xr:uid="{68F742B0-5150-47E0-9614-2A5B0E9A44F4}"/>
    <cellStyle name="Normal 2 3 4 4 6 6" xfId="26596" xr:uid="{FE662642-ECE6-4FAF-85FF-14F84A742292}"/>
    <cellStyle name="Normal 2 3 4 4 6 7" xfId="41480" xr:uid="{79807D85-7282-4C45-AE14-20AF57AC66E5}"/>
    <cellStyle name="Normal 2 3 4 4 7" xfId="7758" xr:uid="{BA3AC93C-84FD-48DD-AD8A-F173F01173F6}"/>
    <cellStyle name="Normal 2 3 4 4 7 2" xfId="11180" xr:uid="{85AA90DC-06EB-4D70-9503-157F5AC27BBA}"/>
    <cellStyle name="Normal 2 3 4 4 7 2 2" xfId="24870" xr:uid="{B71CEC8D-50C0-4B32-A545-339E537B0C21}"/>
    <cellStyle name="Normal 2 3 4 4 7 2 2 2" xfId="38562" xr:uid="{3AEDE68B-4277-4AF2-87C2-193D9A704820}"/>
    <cellStyle name="Normal 2 3 4 4 7 2 2 3" xfId="53446" xr:uid="{B9DFC889-B745-4609-A542-28241EDB94AD}"/>
    <cellStyle name="Normal 2 3 4 4 7 2 3" xfId="18026" xr:uid="{8104AD12-8C19-4811-9912-1892EDAD5C96}"/>
    <cellStyle name="Normal 2 3 4 4 7 2 4" xfId="31716" xr:uid="{5C2D30AF-9F64-45EF-B0D8-C710BFD208C7}"/>
    <cellStyle name="Normal 2 3 4 4 7 2 5" xfId="46600" xr:uid="{423B5BFC-471B-4723-9247-C59E86BBDF09}"/>
    <cellStyle name="Normal 2 3 4 4 7 3" xfId="21448" xr:uid="{78EA051E-A390-4519-9C0A-B3227030FD11}"/>
    <cellStyle name="Normal 2 3 4 4 7 3 2" xfId="35140" xr:uid="{BD2C73B9-703A-482B-911A-11E0C4ACFE1A}"/>
    <cellStyle name="Normal 2 3 4 4 7 3 3" xfId="50024" xr:uid="{371FFA21-FF12-43B6-966E-9A17C3251278}"/>
    <cellStyle name="Normal 2 3 4 4 7 4" xfId="14604" xr:uid="{9ACD439B-C3D3-49B8-94B0-C0E92C827C17}"/>
    <cellStyle name="Normal 2 3 4 4 7 5" xfId="28294" xr:uid="{562EABE8-80DB-4DC0-BEC5-E4FF4D64A264}"/>
    <cellStyle name="Normal 2 3 4 4 7 6" xfId="43178" xr:uid="{57B36A20-9523-4E1C-BB23-4FEAB3A9D371}"/>
    <cellStyle name="Normal 2 3 4 4 8" xfId="9468" xr:uid="{81662DBE-524F-41E0-8305-B753CFF4D01C}"/>
    <cellStyle name="Normal 2 3 4 4 8 2" xfId="23158" xr:uid="{C934719A-95CF-40D1-AC09-53BE54A8060B}"/>
    <cellStyle name="Normal 2 3 4 4 8 2 2" xfId="36850" xr:uid="{827A8413-B038-4778-B947-A4F8E1099285}"/>
    <cellStyle name="Normal 2 3 4 4 8 2 3" xfId="51734" xr:uid="{11862D65-3F31-4B86-BA97-A342D0004C4A}"/>
    <cellStyle name="Normal 2 3 4 4 8 3" xfId="16314" xr:uid="{00126882-E2F6-41C8-A366-1FACAA23DB60}"/>
    <cellStyle name="Normal 2 3 4 4 8 4" xfId="30004" xr:uid="{3D48483A-A3E7-4C62-8C95-607516AF0AA9}"/>
    <cellStyle name="Normal 2 3 4 4 8 5" xfId="44888" xr:uid="{2A2A534A-F02C-47E5-A62D-98D80ABBA66D}"/>
    <cellStyle name="Normal 2 3 4 4 9" xfId="19736" xr:uid="{DC1CB94D-E846-4E93-A726-CD8B9FD3D655}"/>
    <cellStyle name="Normal 2 3 4 4 9 2" xfId="33428" xr:uid="{46EA3F92-BCF0-4D4F-A656-CF0624016DCA}"/>
    <cellStyle name="Normal 2 3 4 4 9 3" xfId="48312" xr:uid="{D8174663-EF4D-435E-92F0-B6C20F30E75C}"/>
    <cellStyle name="Normal 2 3 4 5" xfId="6060" xr:uid="{440779D0-8BB1-4D1C-B403-23C9B0F785F3}"/>
    <cellStyle name="Normal 2 3 4 5 10" xfId="12907" xr:uid="{B4BA872D-6323-452C-9D9A-5621A4E89141}"/>
    <cellStyle name="Normal 2 3 4 5 11" xfId="26597" xr:uid="{1B86AFD9-2490-4746-A1FF-FD9D12AB4CCA}"/>
    <cellStyle name="Normal 2 3 4 5 12" xfId="41481" xr:uid="{4F1657D5-B2DC-40A6-B74B-AD45620DA177}"/>
    <cellStyle name="Normal 2 3 4 5 2" xfId="6061" xr:uid="{A2EE4D8E-5B55-42F2-A7C1-5ECB4C5693F5}"/>
    <cellStyle name="Normal 2 3 4 5 2 10" xfId="41482" xr:uid="{1E4F6025-752F-4DDA-A1DC-CF5CE27D23E0}"/>
    <cellStyle name="Normal 2 3 4 5 2 2" xfId="6062" xr:uid="{8DBAB175-731F-4B01-9DFD-27A9781CC8D3}"/>
    <cellStyle name="Normal 2 3 4 5 2 2 2" xfId="6063" xr:uid="{5C5FE358-80F1-42DE-8EE9-BE59579BA62E}"/>
    <cellStyle name="Normal 2 3 4 5 2 2 2 2" xfId="7776" xr:uid="{0BB3C9AE-19EC-470C-A2D1-9ABB96A23F55}"/>
    <cellStyle name="Normal 2 3 4 5 2 2 2 2 2" xfId="11198" xr:uid="{D0CCD92A-395A-4E6E-B143-AD95C3F5FF9C}"/>
    <cellStyle name="Normal 2 3 4 5 2 2 2 2 2 2" xfId="24888" xr:uid="{36BF1C84-05DA-4562-828E-122D763F91A9}"/>
    <cellStyle name="Normal 2 3 4 5 2 2 2 2 2 2 2" xfId="38580" xr:uid="{E69CA1F8-150D-4E66-AC78-8DAA158D8D40}"/>
    <cellStyle name="Normal 2 3 4 5 2 2 2 2 2 2 3" xfId="53464" xr:uid="{851C0B39-81E4-4337-9122-A0C895DBEDC2}"/>
    <cellStyle name="Normal 2 3 4 5 2 2 2 2 2 3" xfId="18044" xr:uid="{1559570D-293A-49DB-BFCD-B7324D6DB832}"/>
    <cellStyle name="Normal 2 3 4 5 2 2 2 2 2 4" xfId="31734" xr:uid="{A79F0ED9-7A56-41BA-B07B-6182244B699C}"/>
    <cellStyle name="Normal 2 3 4 5 2 2 2 2 2 5" xfId="46618" xr:uid="{852481E7-6FDB-41A8-AF0D-98D871A9FB05}"/>
    <cellStyle name="Normal 2 3 4 5 2 2 2 2 3" xfId="21466" xr:uid="{4549CDAA-A4CF-486B-BD8D-52FC4E175A31}"/>
    <cellStyle name="Normal 2 3 4 5 2 2 2 2 3 2" xfId="35158" xr:uid="{D2EAB5BA-DF77-44B3-BBEA-E3785D0770BC}"/>
    <cellStyle name="Normal 2 3 4 5 2 2 2 2 3 3" xfId="50042" xr:uid="{D4A9CCA1-D0AC-4532-85F0-AEC1943D5605}"/>
    <cellStyle name="Normal 2 3 4 5 2 2 2 2 4" xfId="14622" xr:uid="{A286D2E7-E001-40F5-B495-0ABB2BEAB42F}"/>
    <cellStyle name="Normal 2 3 4 5 2 2 2 2 5" xfId="28312" xr:uid="{584B1F2F-731C-47A0-97AA-D179C026C56F}"/>
    <cellStyle name="Normal 2 3 4 5 2 2 2 2 6" xfId="43196" xr:uid="{58E8B51D-A96E-45E7-A2D1-83BC7D8F1CC7}"/>
    <cellStyle name="Normal 2 3 4 5 2 2 2 3" xfId="9486" xr:uid="{C636F14F-5E12-43A8-80D5-A3E7D5FCC1C1}"/>
    <cellStyle name="Normal 2 3 4 5 2 2 2 3 2" xfId="23176" xr:uid="{642A8F9F-8094-4B49-9054-ABBBA83BEB06}"/>
    <cellStyle name="Normal 2 3 4 5 2 2 2 3 2 2" xfId="36868" xr:uid="{9A99D293-6B36-4497-957A-C485A8161668}"/>
    <cellStyle name="Normal 2 3 4 5 2 2 2 3 2 3" xfId="51752" xr:uid="{6005779E-9086-4FA7-8B4D-2E29C5F07002}"/>
    <cellStyle name="Normal 2 3 4 5 2 2 2 3 3" xfId="16332" xr:uid="{18032F5B-492A-408D-892B-C7FBBB6186BB}"/>
    <cellStyle name="Normal 2 3 4 5 2 2 2 3 4" xfId="30022" xr:uid="{EB3F44F6-422A-4A78-9CDF-8B8E8EA11EFA}"/>
    <cellStyle name="Normal 2 3 4 5 2 2 2 3 5" xfId="44906" xr:uid="{AD8ABC70-515F-459F-AF26-6666385B6C16}"/>
    <cellStyle name="Normal 2 3 4 5 2 2 2 4" xfId="19754" xr:uid="{B85D16E3-030C-4246-A2A3-169B9D3D2345}"/>
    <cellStyle name="Normal 2 3 4 5 2 2 2 4 2" xfId="33446" xr:uid="{1608276D-A23C-49C4-A7DC-9DAECDE2885C}"/>
    <cellStyle name="Normal 2 3 4 5 2 2 2 4 3" xfId="48330" xr:uid="{88FB2DD1-0948-492B-90B4-B82BB495699B}"/>
    <cellStyle name="Normal 2 3 4 5 2 2 2 5" xfId="12910" xr:uid="{667A9917-C841-41ED-A944-35FA627318ED}"/>
    <cellStyle name="Normal 2 3 4 5 2 2 2 6" xfId="26600" xr:uid="{F620FD43-9381-4AF6-84A7-853C5CC71EFB}"/>
    <cellStyle name="Normal 2 3 4 5 2 2 2 7" xfId="41484" xr:uid="{5022FB5F-B4D6-48C3-B0EB-91FCDD6D0951}"/>
    <cellStyle name="Normal 2 3 4 5 2 2 3" xfId="7775" xr:uid="{F34B8D44-94E8-4B60-9065-26B377745E66}"/>
    <cellStyle name="Normal 2 3 4 5 2 2 3 2" xfId="11197" xr:uid="{08DD264C-A294-40A0-AF90-BA1CF3D6325A}"/>
    <cellStyle name="Normal 2 3 4 5 2 2 3 2 2" xfId="24887" xr:uid="{BD94E897-4F9D-466A-9A26-B37F6BC6DA2F}"/>
    <cellStyle name="Normal 2 3 4 5 2 2 3 2 2 2" xfId="38579" xr:uid="{40B669EE-EE80-401F-9768-86D08550FFCC}"/>
    <cellStyle name="Normal 2 3 4 5 2 2 3 2 2 3" xfId="53463" xr:uid="{9694429D-9921-4829-B10A-77055C9F5705}"/>
    <cellStyle name="Normal 2 3 4 5 2 2 3 2 3" xfId="18043" xr:uid="{EB8894AA-4976-49D5-B075-7942D4C403FE}"/>
    <cellStyle name="Normal 2 3 4 5 2 2 3 2 4" xfId="31733" xr:uid="{114F784B-F5C8-46B3-A784-869BA25B8F6A}"/>
    <cellStyle name="Normal 2 3 4 5 2 2 3 2 5" xfId="46617" xr:uid="{E2ECAC08-02F8-4114-A236-A56FF1347AF1}"/>
    <cellStyle name="Normal 2 3 4 5 2 2 3 3" xfId="21465" xr:uid="{85C2FB11-806D-4617-AD4D-47948B6DB5DD}"/>
    <cellStyle name="Normal 2 3 4 5 2 2 3 3 2" xfId="35157" xr:uid="{C4280EC9-0857-42A8-B136-C6A2C47E8323}"/>
    <cellStyle name="Normal 2 3 4 5 2 2 3 3 3" xfId="50041" xr:uid="{E337BD2E-EE5D-4890-BCA5-10C0DB6D3639}"/>
    <cellStyle name="Normal 2 3 4 5 2 2 3 4" xfId="14621" xr:uid="{A6AFB3F9-18FB-4EE9-9EB3-0614405547C8}"/>
    <cellStyle name="Normal 2 3 4 5 2 2 3 5" xfId="28311" xr:uid="{DE50F0AD-61D5-4E39-BDA9-3A98C9DA7DE7}"/>
    <cellStyle name="Normal 2 3 4 5 2 2 3 6" xfId="43195" xr:uid="{BFE1AA0D-A4D6-420D-B273-CED9167DC04C}"/>
    <cellStyle name="Normal 2 3 4 5 2 2 4" xfId="9485" xr:uid="{F933D2C5-A3E1-45F7-B42D-C3EB586AA121}"/>
    <cellStyle name="Normal 2 3 4 5 2 2 4 2" xfId="23175" xr:uid="{46AD3C9E-F8BA-4DF4-B2D7-05F8A5D1C625}"/>
    <cellStyle name="Normal 2 3 4 5 2 2 4 2 2" xfId="36867" xr:uid="{1CB2DD9A-CE31-4E74-AA51-41158588A292}"/>
    <cellStyle name="Normal 2 3 4 5 2 2 4 2 3" xfId="51751" xr:uid="{472787F3-F5BE-41BE-B5E2-CBDB03A6ED52}"/>
    <cellStyle name="Normal 2 3 4 5 2 2 4 3" xfId="16331" xr:uid="{ED888496-4B3A-4735-AD34-1653A9DAFB54}"/>
    <cellStyle name="Normal 2 3 4 5 2 2 4 4" xfId="30021" xr:uid="{F8ED6C7E-CF82-4D6E-91C1-05E54C1067ED}"/>
    <cellStyle name="Normal 2 3 4 5 2 2 4 5" xfId="44905" xr:uid="{FBF8A33C-5C2A-4669-9F3A-BAC3726E6B1F}"/>
    <cellStyle name="Normal 2 3 4 5 2 2 5" xfId="19753" xr:uid="{18355124-9CDB-42A9-8212-B30F461FF799}"/>
    <cellStyle name="Normal 2 3 4 5 2 2 5 2" xfId="33445" xr:uid="{AFC3B681-996A-4BFC-82AC-E5ABE17875A5}"/>
    <cellStyle name="Normal 2 3 4 5 2 2 5 3" xfId="48329" xr:uid="{BD643EE6-14D8-4CD4-B0BF-F110106E21FD}"/>
    <cellStyle name="Normal 2 3 4 5 2 2 6" xfId="12909" xr:uid="{A6D6B1BA-1796-4817-AA4B-51452A178444}"/>
    <cellStyle name="Normal 2 3 4 5 2 2 7" xfId="26599" xr:uid="{93405C69-D40D-483B-96DE-96247AE9D3DB}"/>
    <cellStyle name="Normal 2 3 4 5 2 2 8" xfId="41483" xr:uid="{FD76F237-D7E2-41AB-97A4-7909BEF11FE0}"/>
    <cellStyle name="Normal 2 3 4 5 2 3" xfId="6064" xr:uid="{DC0F7AF3-EE87-466F-82A4-8B4B5CFF0A49}"/>
    <cellStyle name="Normal 2 3 4 5 2 3 2" xfId="7777" xr:uid="{EEA430B6-9D58-4DB8-8CD9-16E5B4992328}"/>
    <cellStyle name="Normal 2 3 4 5 2 3 2 2" xfId="11199" xr:uid="{BACFFED9-CE61-4586-8756-765E05088C14}"/>
    <cellStyle name="Normal 2 3 4 5 2 3 2 2 2" xfId="24889" xr:uid="{680E999D-147D-4518-97C6-B92E6DF78AD0}"/>
    <cellStyle name="Normal 2 3 4 5 2 3 2 2 2 2" xfId="38581" xr:uid="{1C36B372-8537-4E36-94B6-446F1F6EFCAA}"/>
    <cellStyle name="Normal 2 3 4 5 2 3 2 2 2 3" xfId="53465" xr:uid="{271F87E8-9AAD-4BC6-BDD1-8C782C513B91}"/>
    <cellStyle name="Normal 2 3 4 5 2 3 2 2 3" xfId="18045" xr:uid="{0460A0EA-BFA9-4697-936F-FAE0616189B9}"/>
    <cellStyle name="Normal 2 3 4 5 2 3 2 2 4" xfId="31735" xr:uid="{3B5DA40E-841A-49DA-91C8-A1260E61F52F}"/>
    <cellStyle name="Normal 2 3 4 5 2 3 2 2 5" xfId="46619" xr:uid="{F03C17C1-374D-4BA8-A534-CD7491FE614B}"/>
    <cellStyle name="Normal 2 3 4 5 2 3 2 3" xfId="21467" xr:uid="{13143CBD-E23C-43F0-988C-953E29AFA9E7}"/>
    <cellStyle name="Normal 2 3 4 5 2 3 2 3 2" xfId="35159" xr:uid="{760B9506-2D8B-4DC9-91CB-4A18DC95B889}"/>
    <cellStyle name="Normal 2 3 4 5 2 3 2 3 3" xfId="50043" xr:uid="{1B8DEE82-B40F-4217-B869-EBB9868F7100}"/>
    <cellStyle name="Normal 2 3 4 5 2 3 2 4" xfId="14623" xr:uid="{4F4DE040-3009-4865-AE5F-F284C4256096}"/>
    <cellStyle name="Normal 2 3 4 5 2 3 2 5" xfId="28313" xr:uid="{1B710AC3-BFD7-446D-8F13-97F5EB873D9C}"/>
    <cellStyle name="Normal 2 3 4 5 2 3 2 6" xfId="43197" xr:uid="{3CF93E49-CBC3-4C2C-8CA8-C3A7DB25756D}"/>
    <cellStyle name="Normal 2 3 4 5 2 3 3" xfId="9487" xr:uid="{23069563-F0BC-43B4-83CD-590F0B1F78C6}"/>
    <cellStyle name="Normal 2 3 4 5 2 3 3 2" xfId="23177" xr:uid="{C37B4206-C49B-4C14-9CD3-AC47576D6485}"/>
    <cellStyle name="Normal 2 3 4 5 2 3 3 2 2" xfId="36869" xr:uid="{173C1326-1452-4DD5-92EB-CD17457DF310}"/>
    <cellStyle name="Normal 2 3 4 5 2 3 3 2 3" xfId="51753" xr:uid="{A3333036-A007-4405-BFEB-6795DFCC3E77}"/>
    <cellStyle name="Normal 2 3 4 5 2 3 3 3" xfId="16333" xr:uid="{5E96873F-7A94-4FB1-B277-239CA4F1F9D6}"/>
    <cellStyle name="Normal 2 3 4 5 2 3 3 4" xfId="30023" xr:uid="{54326C99-F985-4706-814D-D06B2D88ADEC}"/>
    <cellStyle name="Normal 2 3 4 5 2 3 3 5" xfId="44907" xr:uid="{340C9770-AC1D-4A25-9F46-EE59246A140F}"/>
    <cellStyle name="Normal 2 3 4 5 2 3 4" xfId="19755" xr:uid="{BB152D6F-8008-4A84-A90D-C9ABA70C28CB}"/>
    <cellStyle name="Normal 2 3 4 5 2 3 4 2" xfId="33447" xr:uid="{735C9BA7-F453-4129-812C-3AF6FBB8833F}"/>
    <cellStyle name="Normal 2 3 4 5 2 3 4 3" xfId="48331" xr:uid="{699D01D6-6A70-4687-9476-278B3FBB54E8}"/>
    <cellStyle name="Normal 2 3 4 5 2 3 5" xfId="12911" xr:uid="{5C809E8E-6DD5-4937-B1AD-526023294F71}"/>
    <cellStyle name="Normal 2 3 4 5 2 3 6" xfId="26601" xr:uid="{0075C794-EEFC-4DAC-8AEE-D2CD5C753B05}"/>
    <cellStyle name="Normal 2 3 4 5 2 3 7" xfId="41485" xr:uid="{B37055A8-024F-4158-83E4-A1EBA9EE9653}"/>
    <cellStyle name="Normal 2 3 4 5 2 4" xfId="6065" xr:uid="{D216C1D8-2BF4-4F83-AE48-44682590AF27}"/>
    <cellStyle name="Normal 2 3 4 5 2 4 2" xfId="7778" xr:uid="{C63F65A8-961A-491F-A19E-DCBCC7F76617}"/>
    <cellStyle name="Normal 2 3 4 5 2 4 2 2" xfId="11200" xr:uid="{A7CF4BBE-EE07-4B65-A591-1C3D41A664BC}"/>
    <cellStyle name="Normal 2 3 4 5 2 4 2 2 2" xfId="24890" xr:uid="{27F67D34-2953-44C8-A621-B8D65AADFE0F}"/>
    <cellStyle name="Normal 2 3 4 5 2 4 2 2 2 2" xfId="38582" xr:uid="{372C649F-D889-4693-B9A4-87C41453DB39}"/>
    <cellStyle name="Normal 2 3 4 5 2 4 2 2 2 3" xfId="53466" xr:uid="{4469A739-F40F-4BD1-9694-FFD1AFC06FDF}"/>
    <cellStyle name="Normal 2 3 4 5 2 4 2 2 3" xfId="18046" xr:uid="{791CA9D4-87DD-4130-9813-47389BBB5568}"/>
    <cellStyle name="Normal 2 3 4 5 2 4 2 2 4" xfId="31736" xr:uid="{275A4896-0BFF-497C-B956-33D79A620B55}"/>
    <cellStyle name="Normal 2 3 4 5 2 4 2 2 5" xfId="46620" xr:uid="{F51FE029-2759-48D2-A791-35BB343E0DCA}"/>
    <cellStyle name="Normal 2 3 4 5 2 4 2 3" xfId="21468" xr:uid="{D730B372-4EB4-462B-91AE-61F54F1CBEC5}"/>
    <cellStyle name="Normal 2 3 4 5 2 4 2 3 2" xfId="35160" xr:uid="{7B27018E-D0E7-4AD3-92BB-298EA0DBD149}"/>
    <cellStyle name="Normal 2 3 4 5 2 4 2 3 3" xfId="50044" xr:uid="{CC09C116-0860-4E1A-B1A2-F9A6C4E98A85}"/>
    <cellStyle name="Normal 2 3 4 5 2 4 2 4" xfId="14624" xr:uid="{E8205F90-8252-48B2-AAF5-7FF049B7C109}"/>
    <cellStyle name="Normal 2 3 4 5 2 4 2 5" xfId="28314" xr:uid="{ECC39286-70B4-482A-BB49-ECF2C940C33C}"/>
    <cellStyle name="Normal 2 3 4 5 2 4 2 6" xfId="43198" xr:uid="{FBF8033D-E933-4657-8F5D-27C5D5D255C1}"/>
    <cellStyle name="Normal 2 3 4 5 2 4 3" xfId="9488" xr:uid="{0CFD5729-2E08-4149-98E3-A88853F77CD7}"/>
    <cellStyle name="Normal 2 3 4 5 2 4 3 2" xfId="23178" xr:uid="{0C71F2D0-2A52-4B45-9C7C-12BEA7EDEA88}"/>
    <cellStyle name="Normal 2 3 4 5 2 4 3 2 2" xfId="36870" xr:uid="{8C67CCB3-1A52-4A4A-9464-730199328A40}"/>
    <cellStyle name="Normal 2 3 4 5 2 4 3 2 3" xfId="51754" xr:uid="{DC81B0C5-3B04-40B2-86CF-6E44DBE36993}"/>
    <cellStyle name="Normal 2 3 4 5 2 4 3 3" xfId="16334" xr:uid="{DB0F9E0A-8193-49E5-A79B-513A1AE406F3}"/>
    <cellStyle name="Normal 2 3 4 5 2 4 3 4" xfId="30024" xr:uid="{FD2E704E-5670-46C1-ACC2-858649233761}"/>
    <cellStyle name="Normal 2 3 4 5 2 4 3 5" xfId="44908" xr:uid="{A775B278-FA19-4FC4-89B3-1B04D23FE928}"/>
    <cellStyle name="Normal 2 3 4 5 2 4 4" xfId="19756" xr:uid="{FFEEA1EA-8457-481A-B256-B223602C2038}"/>
    <cellStyle name="Normal 2 3 4 5 2 4 4 2" xfId="33448" xr:uid="{AC1410AA-F9E1-4583-A46C-B12224B70806}"/>
    <cellStyle name="Normal 2 3 4 5 2 4 4 3" xfId="48332" xr:uid="{472BA26A-CBFF-4C00-BD81-6757D0D9AF47}"/>
    <cellStyle name="Normal 2 3 4 5 2 4 5" xfId="12912" xr:uid="{7986C50C-EA95-450A-AE98-69335F956707}"/>
    <cellStyle name="Normal 2 3 4 5 2 4 6" xfId="26602" xr:uid="{371CA2C6-EACA-4BA4-8C5C-D000A5CDA6D8}"/>
    <cellStyle name="Normal 2 3 4 5 2 4 7" xfId="41486" xr:uid="{9EC79286-93B2-4962-B55A-42EECF50CA78}"/>
    <cellStyle name="Normal 2 3 4 5 2 5" xfId="7774" xr:uid="{4FD5A574-2C0A-4291-9728-3555EEA3DCD2}"/>
    <cellStyle name="Normal 2 3 4 5 2 5 2" xfId="11196" xr:uid="{82978560-7718-4C69-AD56-82933C94B345}"/>
    <cellStyle name="Normal 2 3 4 5 2 5 2 2" xfId="24886" xr:uid="{54BD9B55-1B75-46D8-BAF3-B2E132C5D539}"/>
    <cellStyle name="Normal 2 3 4 5 2 5 2 2 2" xfId="38578" xr:uid="{9558F5BA-3AF4-48C3-8A12-554B1BCB8500}"/>
    <cellStyle name="Normal 2 3 4 5 2 5 2 2 3" xfId="53462" xr:uid="{587B2EA7-CD70-495D-8A1A-87261E24BCA2}"/>
    <cellStyle name="Normal 2 3 4 5 2 5 2 3" xfId="18042" xr:uid="{33C071A0-8F80-4024-8924-A5F952D81749}"/>
    <cellStyle name="Normal 2 3 4 5 2 5 2 4" xfId="31732" xr:uid="{21449A4F-7870-47F8-AF28-3ACE7DB8600F}"/>
    <cellStyle name="Normal 2 3 4 5 2 5 2 5" xfId="46616" xr:uid="{A6FB6272-065F-4D1E-A96A-47FB30091DB7}"/>
    <cellStyle name="Normal 2 3 4 5 2 5 3" xfId="21464" xr:uid="{914F6215-E791-42D6-9EE2-E7C59442A60C}"/>
    <cellStyle name="Normal 2 3 4 5 2 5 3 2" xfId="35156" xr:uid="{7ED604A4-681B-4383-A532-D62887C0C4EB}"/>
    <cellStyle name="Normal 2 3 4 5 2 5 3 3" xfId="50040" xr:uid="{03C7F60F-6828-461B-8F31-EEB890D7FF96}"/>
    <cellStyle name="Normal 2 3 4 5 2 5 4" xfId="14620" xr:uid="{083FA7CB-65E4-4588-8864-27BBD76258CC}"/>
    <cellStyle name="Normal 2 3 4 5 2 5 5" xfId="28310" xr:uid="{AA70BB59-5F49-48EC-B517-1B94B02EF2EE}"/>
    <cellStyle name="Normal 2 3 4 5 2 5 6" xfId="43194" xr:uid="{5C1A202A-5348-4530-B013-1E58390DFA2E}"/>
    <cellStyle name="Normal 2 3 4 5 2 6" xfId="9484" xr:uid="{4055A051-3832-4BDB-9314-98E16B0480DF}"/>
    <cellStyle name="Normal 2 3 4 5 2 6 2" xfId="23174" xr:uid="{EAB608A2-D97F-4A3F-91F2-02BB9C735C5A}"/>
    <cellStyle name="Normal 2 3 4 5 2 6 2 2" xfId="36866" xr:uid="{9F9DA084-C804-4EC4-85DE-451BDF1AC117}"/>
    <cellStyle name="Normal 2 3 4 5 2 6 2 3" xfId="51750" xr:uid="{5A5565C2-482D-4170-97E3-0D3A019AC9B2}"/>
    <cellStyle name="Normal 2 3 4 5 2 6 3" xfId="16330" xr:uid="{887EDBED-EDD4-486F-AE8E-A50474D2297E}"/>
    <cellStyle name="Normal 2 3 4 5 2 6 4" xfId="30020" xr:uid="{D7026B53-ED74-446A-8E1B-77840FF03419}"/>
    <cellStyle name="Normal 2 3 4 5 2 6 5" xfId="44904" xr:uid="{145FA17E-DBF7-4F5B-9368-369CFCC5F0A4}"/>
    <cellStyle name="Normal 2 3 4 5 2 7" xfId="19752" xr:uid="{AF765DDE-4EF1-4967-BB19-496C46ED8058}"/>
    <cellStyle name="Normal 2 3 4 5 2 7 2" xfId="33444" xr:uid="{6D6675D3-6F83-4FFA-A395-D4FC985B714E}"/>
    <cellStyle name="Normal 2 3 4 5 2 7 3" xfId="48328" xr:uid="{C1CA0767-AB35-4F1C-BC55-AEDEE7E61159}"/>
    <cellStyle name="Normal 2 3 4 5 2 8" xfId="12908" xr:uid="{D154B6D1-8878-4374-93CA-4DBD29A526CE}"/>
    <cellStyle name="Normal 2 3 4 5 2 9" xfId="26598" xr:uid="{50F097FF-48E0-43B8-AB17-1C98ECF1C3A7}"/>
    <cellStyle name="Normal 2 3 4 5 3" xfId="6066" xr:uid="{DD066F06-6C11-4107-9B9F-E96831C35BF6}"/>
    <cellStyle name="Normal 2 3 4 5 3 10" xfId="41487" xr:uid="{9A1496F7-585E-45B8-93B2-F66D7126C333}"/>
    <cellStyle name="Normal 2 3 4 5 3 2" xfId="6067" xr:uid="{E2DA6D79-F2B4-47BD-9444-5EE70E4B08EF}"/>
    <cellStyle name="Normal 2 3 4 5 3 2 2" xfId="6068" xr:uid="{381186C5-0811-4385-9C03-358100BC3D51}"/>
    <cellStyle name="Normal 2 3 4 5 3 2 2 2" xfId="7781" xr:uid="{20855EF2-F660-4F3B-AF01-83FAD6F3414C}"/>
    <cellStyle name="Normal 2 3 4 5 3 2 2 2 2" xfId="11203" xr:uid="{96510A41-E2AE-4D48-AE74-31C65BC4B69F}"/>
    <cellStyle name="Normal 2 3 4 5 3 2 2 2 2 2" xfId="24893" xr:uid="{356005B3-30C9-4E9D-A200-BD71DC0F6AB1}"/>
    <cellStyle name="Normal 2 3 4 5 3 2 2 2 2 2 2" xfId="38585" xr:uid="{FA194400-B05B-448F-A88F-C5A58E4473AD}"/>
    <cellStyle name="Normal 2 3 4 5 3 2 2 2 2 2 3" xfId="53469" xr:uid="{24DB5309-D2D4-4BF4-9BF2-770683CA2CE8}"/>
    <cellStyle name="Normal 2 3 4 5 3 2 2 2 2 3" xfId="18049" xr:uid="{E8E71034-F6C1-4329-9A27-E40DDFC82018}"/>
    <cellStyle name="Normal 2 3 4 5 3 2 2 2 2 4" xfId="31739" xr:uid="{C0DA8623-6ECA-4572-8D40-34A947D88BFC}"/>
    <cellStyle name="Normal 2 3 4 5 3 2 2 2 2 5" xfId="46623" xr:uid="{91F32FB9-9BFE-4AC8-A665-2D95D63F8D41}"/>
    <cellStyle name="Normal 2 3 4 5 3 2 2 2 3" xfId="21471" xr:uid="{CF46DED2-F262-40E5-95E6-170F99C9AD70}"/>
    <cellStyle name="Normal 2 3 4 5 3 2 2 2 3 2" xfId="35163" xr:uid="{FD670213-4C98-4E3F-BDB3-D36C11237C6F}"/>
    <cellStyle name="Normal 2 3 4 5 3 2 2 2 3 3" xfId="50047" xr:uid="{A5C8B396-D8E5-4130-82F0-8D6D87EEE026}"/>
    <cellStyle name="Normal 2 3 4 5 3 2 2 2 4" xfId="14627" xr:uid="{D450725B-E0F1-45D7-8F1F-67E58F3151D2}"/>
    <cellStyle name="Normal 2 3 4 5 3 2 2 2 5" xfId="28317" xr:uid="{46BABF93-8774-47C2-AA42-74EF65DC0639}"/>
    <cellStyle name="Normal 2 3 4 5 3 2 2 2 6" xfId="43201" xr:uid="{66641B37-39AA-4D6A-83D4-100521D0C5EC}"/>
    <cellStyle name="Normal 2 3 4 5 3 2 2 3" xfId="9491" xr:uid="{A44CA4CB-77AB-4231-9E4C-A2C2F65E5987}"/>
    <cellStyle name="Normal 2 3 4 5 3 2 2 3 2" xfId="23181" xr:uid="{964D4F8B-6573-466D-8C06-D007D7FA781C}"/>
    <cellStyle name="Normal 2 3 4 5 3 2 2 3 2 2" xfId="36873" xr:uid="{FB81974F-6B22-42B0-A405-026064ADB170}"/>
    <cellStyle name="Normal 2 3 4 5 3 2 2 3 2 3" xfId="51757" xr:uid="{63E19FE1-F3CA-43F2-899E-CC1C4898F08E}"/>
    <cellStyle name="Normal 2 3 4 5 3 2 2 3 3" xfId="16337" xr:uid="{36742CB0-31EC-4968-8FF2-90992AC3912A}"/>
    <cellStyle name="Normal 2 3 4 5 3 2 2 3 4" xfId="30027" xr:uid="{FB06F314-CEC1-4285-81DE-F73030CFBB5E}"/>
    <cellStyle name="Normal 2 3 4 5 3 2 2 3 5" xfId="44911" xr:uid="{853AC626-98A0-48ED-BBDC-1A4036DEBCD5}"/>
    <cellStyle name="Normal 2 3 4 5 3 2 2 4" xfId="19759" xr:uid="{C6645D7C-8F46-4FF4-8C2C-3FD5416DE440}"/>
    <cellStyle name="Normal 2 3 4 5 3 2 2 4 2" xfId="33451" xr:uid="{061C3AFF-98E1-4E02-AE32-13CCDFEF254F}"/>
    <cellStyle name="Normal 2 3 4 5 3 2 2 4 3" xfId="48335" xr:uid="{6F62E412-7E27-4405-8206-6CA82C900ACC}"/>
    <cellStyle name="Normal 2 3 4 5 3 2 2 5" xfId="12915" xr:uid="{13E06266-1F18-4DA5-8026-8D67D335C0BC}"/>
    <cellStyle name="Normal 2 3 4 5 3 2 2 6" xfId="26605" xr:uid="{DA181F53-C1E2-4ACF-9DFD-8219241ABA22}"/>
    <cellStyle name="Normal 2 3 4 5 3 2 2 7" xfId="41489" xr:uid="{57B8DBBD-E70A-405C-B3B1-79A8BCB38D2D}"/>
    <cellStyle name="Normal 2 3 4 5 3 2 3" xfId="7780" xr:uid="{9F0C1297-F9DC-4FF4-83EC-86E0E5E8FB84}"/>
    <cellStyle name="Normal 2 3 4 5 3 2 3 2" xfId="11202" xr:uid="{9EC5CD56-DBC5-4CC8-AFBB-B4648ED03A8E}"/>
    <cellStyle name="Normal 2 3 4 5 3 2 3 2 2" xfId="24892" xr:uid="{3BFD99AD-B402-4A55-98A0-0BCDAE2F38DE}"/>
    <cellStyle name="Normal 2 3 4 5 3 2 3 2 2 2" xfId="38584" xr:uid="{59250384-EF69-4E98-BE20-4BF497C80020}"/>
    <cellStyle name="Normal 2 3 4 5 3 2 3 2 2 3" xfId="53468" xr:uid="{BF6AA89E-9447-428E-8E7C-F58A008944DC}"/>
    <cellStyle name="Normal 2 3 4 5 3 2 3 2 3" xfId="18048" xr:uid="{FE9F186C-DCA1-4A9B-8ED9-79B142684A7D}"/>
    <cellStyle name="Normal 2 3 4 5 3 2 3 2 4" xfId="31738" xr:uid="{FA602DAF-0F62-4024-9509-CF3101A6EAD7}"/>
    <cellStyle name="Normal 2 3 4 5 3 2 3 2 5" xfId="46622" xr:uid="{CA465368-6762-46F5-BCB5-2AE9E0AB33AF}"/>
    <cellStyle name="Normal 2 3 4 5 3 2 3 3" xfId="21470" xr:uid="{B01A68D3-01C2-4123-AB85-EDE06DB11A15}"/>
    <cellStyle name="Normal 2 3 4 5 3 2 3 3 2" xfId="35162" xr:uid="{C750F045-60EC-4404-9A2F-E0D2C6FA404D}"/>
    <cellStyle name="Normal 2 3 4 5 3 2 3 3 3" xfId="50046" xr:uid="{5727E570-14F5-48CD-9A01-2D5BD4CA18F4}"/>
    <cellStyle name="Normal 2 3 4 5 3 2 3 4" xfId="14626" xr:uid="{F0247E5F-62D6-4441-86BA-9E46FE73C0FB}"/>
    <cellStyle name="Normal 2 3 4 5 3 2 3 5" xfId="28316" xr:uid="{A389D104-93DF-43DD-BAC8-69F53C7E40C8}"/>
    <cellStyle name="Normal 2 3 4 5 3 2 3 6" xfId="43200" xr:uid="{9474C6D1-526E-4BA9-802E-83863F0C542B}"/>
    <cellStyle name="Normal 2 3 4 5 3 2 4" xfId="9490" xr:uid="{6DFED23E-A14E-42E4-80AA-9CDDD003AD64}"/>
    <cellStyle name="Normal 2 3 4 5 3 2 4 2" xfId="23180" xr:uid="{70263D53-7F51-4481-B8E6-86CF19CC5EA9}"/>
    <cellStyle name="Normal 2 3 4 5 3 2 4 2 2" xfId="36872" xr:uid="{101F79AC-C519-4930-9D52-1EB4AB6DA100}"/>
    <cellStyle name="Normal 2 3 4 5 3 2 4 2 3" xfId="51756" xr:uid="{AC80C5A5-C1A6-4911-8A10-BC1B58D6BBB6}"/>
    <cellStyle name="Normal 2 3 4 5 3 2 4 3" xfId="16336" xr:uid="{B46F134B-7D11-4273-9003-5296ED47E528}"/>
    <cellStyle name="Normal 2 3 4 5 3 2 4 4" xfId="30026" xr:uid="{04294C56-E1FE-46B0-8DD5-DE85457D722D}"/>
    <cellStyle name="Normal 2 3 4 5 3 2 4 5" xfId="44910" xr:uid="{A55807CD-D836-43EE-9723-DF985FC6115D}"/>
    <cellStyle name="Normal 2 3 4 5 3 2 5" xfId="19758" xr:uid="{F058EB1D-20A3-4881-8F77-0DC475CE9531}"/>
    <cellStyle name="Normal 2 3 4 5 3 2 5 2" xfId="33450" xr:uid="{74211441-49B5-4C6B-9CD5-1A2F85730311}"/>
    <cellStyle name="Normal 2 3 4 5 3 2 5 3" xfId="48334" xr:uid="{DA42B098-3A51-4A11-A866-C47C5BCFCC89}"/>
    <cellStyle name="Normal 2 3 4 5 3 2 6" xfId="12914" xr:uid="{3AC7E564-708A-4E9A-9B5F-230F6C81331F}"/>
    <cellStyle name="Normal 2 3 4 5 3 2 7" xfId="26604" xr:uid="{D471C2CC-4DC2-4162-9776-A2EA1C2BA2F2}"/>
    <cellStyle name="Normal 2 3 4 5 3 2 8" xfId="41488" xr:uid="{C894C323-76AC-4A12-B6C8-88EF0D463FA1}"/>
    <cellStyle name="Normal 2 3 4 5 3 3" xfId="6069" xr:uid="{09BB1C19-9939-413A-A8C6-AC5231352B36}"/>
    <cellStyle name="Normal 2 3 4 5 3 3 2" xfId="7782" xr:uid="{355BB380-828B-45E8-8ED6-964B060FB5E7}"/>
    <cellStyle name="Normal 2 3 4 5 3 3 2 2" xfId="11204" xr:uid="{21A648B7-7B04-4494-93F9-FE3276FCC07F}"/>
    <cellStyle name="Normal 2 3 4 5 3 3 2 2 2" xfId="24894" xr:uid="{D5D8521F-CDE5-44E5-AA05-673ABF1A3260}"/>
    <cellStyle name="Normal 2 3 4 5 3 3 2 2 2 2" xfId="38586" xr:uid="{C3642A1E-3886-475C-A4D8-2335800E5225}"/>
    <cellStyle name="Normal 2 3 4 5 3 3 2 2 2 3" xfId="53470" xr:uid="{9E741A91-24E0-4327-9E93-AD872D7C1DCA}"/>
    <cellStyle name="Normal 2 3 4 5 3 3 2 2 3" xfId="18050" xr:uid="{4449C41D-DC97-40DD-95AD-DCC74A6EB491}"/>
    <cellStyle name="Normal 2 3 4 5 3 3 2 2 4" xfId="31740" xr:uid="{F7700D66-26B2-49A1-AD6E-0E0DF374AED3}"/>
    <cellStyle name="Normal 2 3 4 5 3 3 2 2 5" xfId="46624" xr:uid="{05D32E97-F3A3-41E6-A690-8EB30C0AB666}"/>
    <cellStyle name="Normal 2 3 4 5 3 3 2 3" xfId="21472" xr:uid="{589E1E74-D9DA-4DEE-BCA8-E094F0A6A114}"/>
    <cellStyle name="Normal 2 3 4 5 3 3 2 3 2" xfId="35164" xr:uid="{41B070E2-EBB3-45E5-81CA-3A156328E258}"/>
    <cellStyle name="Normal 2 3 4 5 3 3 2 3 3" xfId="50048" xr:uid="{C67AB9FA-F7F4-4559-B620-7330925F11F8}"/>
    <cellStyle name="Normal 2 3 4 5 3 3 2 4" xfId="14628" xr:uid="{E9973D9B-3690-43BA-9877-BFEB4635F336}"/>
    <cellStyle name="Normal 2 3 4 5 3 3 2 5" xfId="28318" xr:uid="{C15B93FA-20BC-48D9-91F3-348709D519B3}"/>
    <cellStyle name="Normal 2 3 4 5 3 3 2 6" xfId="43202" xr:uid="{73332436-4240-4214-9DBB-9DCE18D58B4A}"/>
    <cellStyle name="Normal 2 3 4 5 3 3 3" xfId="9492" xr:uid="{862BE635-5180-42C1-A395-CA32AF81A128}"/>
    <cellStyle name="Normal 2 3 4 5 3 3 3 2" xfId="23182" xr:uid="{63A00BA4-5887-4CD6-9794-38BE08841FD3}"/>
    <cellStyle name="Normal 2 3 4 5 3 3 3 2 2" xfId="36874" xr:uid="{B0627C32-FABD-4119-8EBC-1F8D8BDD8666}"/>
    <cellStyle name="Normal 2 3 4 5 3 3 3 2 3" xfId="51758" xr:uid="{DAA0613A-716E-4C07-9D56-B91A3F4D4010}"/>
    <cellStyle name="Normal 2 3 4 5 3 3 3 3" xfId="16338" xr:uid="{5D29B074-21AD-4B89-8DB4-091803E64EF6}"/>
    <cellStyle name="Normal 2 3 4 5 3 3 3 4" xfId="30028" xr:uid="{79DAAA94-40C2-47A6-9008-698DEF2D7F5F}"/>
    <cellStyle name="Normal 2 3 4 5 3 3 3 5" xfId="44912" xr:uid="{FE508E04-4DD8-487B-8854-EDBB3DE6BADD}"/>
    <cellStyle name="Normal 2 3 4 5 3 3 4" xfId="19760" xr:uid="{8DBCB7A2-BFDE-4CD8-B5F3-B0B3A5B5012A}"/>
    <cellStyle name="Normal 2 3 4 5 3 3 4 2" xfId="33452" xr:uid="{33A70F1E-0362-4393-8B71-3BC1A54B9506}"/>
    <cellStyle name="Normal 2 3 4 5 3 3 4 3" xfId="48336" xr:uid="{3EC8A4FE-3AD6-4D5E-A138-EBA9585A49E2}"/>
    <cellStyle name="Normal 2 3 4 5 3 3 5" xfId="12916" xr:uid="{9B2FEA50-3AFE-4081-B0D9-CC9917F48335}"/>
    <cellStyle name="Normal 2 3 4 5 3 3 6" xfId="26606" xr:uid="{9CA729E0-85DD-4840-BED8-7EEF957B75FE}"/>
    <cellStyle name="Normal 2 3 4 5 3 3 7" xfId="41490" xr:uid="{3CBAD5C0-6DEE-4D94-B647-57C871F50B05}"/>
    <cellStyle name="Normal 2 3 4 5 3 4" xfId="6070" xr:uid="{B1603A31-C126-472F-96B2-5C482E9F7E8E}"/>
    <cellStyle name="Normal 2 3 4 5 3 4 2" xfId="7783" xr:uid="{E0B83BB3-2C1B-47C0-981B-DB90B6BE7227}"/>
    <cellStyle name="Normal 2 3 4 5 3 4 2 2" xfId="11205" xr:uid="{62119EA3-ED2D-4511-85FD-0456EF825B4F}"/>
    <cellStyle name="Normal 2 3 4 5 3 4 2 2 2" xfId="24895" xr:uid="{B97C390D-D3EA-4182-9E73-B6B3AC90B883}"/>
    <cellStyle name="Normal 2 3 4 5 3 4 2 2 2 2" xfId="38587" xr:uid="{772E0B11-695F-4568-856A-F5650FA1BF78}"/>
    <cellStyle name="Normal 2 3 4 5 3 4 2 2 2 3" xfId="53471" xr:uid="{94D27901-F45D-4421-BDE1-BC718CF4E438}"/>
    <cellStyle name="Normal 2 3 4 5 3 4 2 2 3" xfId="18051" xr:uid="{DF155139-F126-47A6-B089-BF66EC81F41C}"/>
    <cellStyle name="Normal 2 3 4 5 3 4 2 2 4" xfId="31741" xr:uid="{38FFCA3A-E0EE-4490-84AE-B6FF1CB3A64C}"/>
    <cellStyle name="Normal 2 3 4 5 3 4 2 2 5" xfId="46625" xr:uid="{9EBD91C2-D9E6-4503-9F27-E1226AC6ABC9}"/>
    <cellStyle name="Normal 2 3 4 5 3 4 2 3" xfId="21473" xr:uid="{06239101-045B-430A-9693-AD3C77AF94ED}"/>
    <cellStyle name="Normal 2 3 4 5 3 4 2 3 2" xfId="35165" xr:uid="{D1FFD804-846F-474A-9D7D-3A0AB49A7BC2}"/>
    <cellStyle name="Normal 2 3 4 5 3 4 2 3 3" xfId="50049" xr:uid="{EC287350-92F6-444C-AF72-33CE92C3B934}"/>
    <cellStyle name="Normal 2 3 4 5 3 4 2 4" xfId="14629" xr:uid="{330BEBA5-3CCE-4C9E-8E0B-FB2D089D99A0}"/>
    <cellStyle name="Normal 2 3 4 5 3 4 2 5" xfId="28319" xr:uid="{2DAA8E37-D912-43C5-8928-09A5F3BA3434}"/>
    <cellStyle name="Normal 2 3 4 5 3 4 2 6" xfId="43203" xr:uid="{A7D76704-4BCF-4804-90CC-68091A7BB659}"/>
    <cellStyle name="Normal 2 3 4 5 3 4 3" xfId="9493" xr:uid="{70F9CAE7-4DB2-4D81-8ABC-94FEAF8BCB3E}"/>
    <cellStyle name="Normal 2 3 4 5 3 4 3 2" xfId="23183" xr:uid="{727BC193-D249-4E55-9BCF-7BFE9164DDA4}"/>
    <cellStyle name="Normal 2 3 4 5 3 4 3 2 2" xfId="36875" xr:uid="{96A4B34A-E831-4D04-97AD-CD6D0F251FB8}"/>
    <cellStyle name="Normal 2 3 4 5 3 4 3 2 3" xfId="51759" xr:uid="{8D26D9FB-0C56-477C-BCAC-91CA9D700CCE}"/>
    <cellStyle name="Normal 2 3 4 5 3 4 3 3" xfId="16339" xr:uid="{BD755626-ED9C-451D-B002-31466E2B6636}"/>
    <cellStyle name="Normal 2 3 4 5 3 4 3 4" xfId="30029" xr:uid="{863BDCE0-3435-4885-A2AF-0E899010E2A6}"/>
    <cellStyle name="Normal 2 3 4 5 3 4 3 5" xfId="44913" xr:uid="{E736B0E5-8AB8-4BC0-A9D1-CAD09DE9AB53}"/>
    <cellStyle name="Normal 2 3 4 5 3 4 4" xfId="19761" xr:uid="{F6403709-AFA1-43E7-8339-DD80805F803A}"/>
    <cellStyle name="Normal 2 3 4 5 3 4 4 2" xfId="33453" xr:uid="{64F95C44-F720-467A-8BDC-B1817C93818E}"/>
    <cellStyle name="Normal 2 3 4 5 3 4 4 3" xfId="48337" xr:uid="{537A8C32-119D-46B9-AE06-E633E13B9FC6}"/>
    <cellStyle name="Normal 2 3 4 5 3 4 5" xfId="12917" xr:uid="{B11BBFFE-D614-414F-9ADA-91780D3E1FF3}"/>
    <cellStyle name="Normal 2 3 4 5 3 4 6" xfId="26607" xr:uid="{A2281A46-9FEF-4308-9509-52BC90516EC3}"/>
    <cellStyle name="Normal 2 3 4 5 3 4 7" xfId="41491" xr:uid="{7C810389-232A-40EE-9D45-7CFE5DF789C9}"/>
    <cellStyle name="Normal 2 3 4 5 3 5" xfId="7779" xr:uid="{8B840DD5-E738-444C-A5AB-1E0A5067F37E}"/>
    <cellStyle name="Normal 2 3 4 5 3 5 2" xfId="11201" xr:uid="{4B958CFB-8AA9-4C16-8F7F-F3A1A19AB149}"/>
    <cellStyle name="Normal 2 3 4 5 3 5 2 2" xfId="24891" xr:uid="{4C02EC36-E249-44D3-B529-995EF1C9FDEB}"/>
    <cellStyle name="Normal 2 3 4 5 3 5 2 2 2" xfId="38583" xr:uid="{937F5852-CCDA-4D23-95AC-E3015EBF2AB6}"/>
    <cellStyle name="Normal 2 3 4 5 3 5 2 2 3" xfId="53467" xr:uid="{F7EC6166-9E53-4C37-8DAD-45EE00BF0EEF}"/>
    <cellStyle name="Normal 2 3 4 5 3 5 2 3" xfId="18047" xr:uid="{D2443FA3-6408-439E-AFD6-9D52E4933585}"/>
    <cellStyle name="Normal 2 3 4 5 3 5 2 4" xfId="31737" xr:uid="{C80D4243-00BE-4726-89E3-B45F9ABE1704}"/>
    <cellStyle name="Normal 2 3 4 5 3 5 2 5" xfId="46621" xr:uid="{F19B9157-400A-4D30-8089-6DFE7D370E27}"/>
    <cellStyle name="Normal 2 3 4 5 3 5 3" xfId="21469" xr:uid="{AA3D7575-0150-4758-85AB-AFB904BDDF05}"/>
    <cellStyle name="Normal 2 3 4 5 3 5 3 2" xfId="35161" xr:uid="{26A50985-C2BA-4317-818E-A4C4FFECEA91}"/>
    <cellStyle name="Normal 2 3 4 5 3 5 3 3" xfId="50045" xr:uid="{3A92A685-648E-447C-9A96-2AEDF982E291}"/>
    <cellStyle name="Normal 2 3 4 5 3 5 4" xfId="14625" xr:uid="{5A469982-0C0C-4989-9843-41463BD870F3}"/>
    <cellStyle name="Normal 2 3 4 5 3 5 5" xfId="28315" xr:uid="{A82AAF6E-6A64-4110-BA49-BB9147F6BF7C}"/>
    <cellStyle name="Normal 2 3 4 5 3 5 6" xfId="43199" xr:uid="{55FD241D-A513-4212-8539-E07E5DC0569E}"/>
    <cellStyle name="Normal 2 3 4 5 3 6" xfId="9489" xr:uid="{7B4E6CD1-278E-4624-BAA3-D3DE805CCB8D}"/>
    <cellStyle name="Normal 2 3 4 5 3 6 2" xfId="23179" xr:uid="{1E080825-9CD9-47FE-8D06-F3A61233BBE0}"/>
    <cellStyle name="Normal 2 3 4 5 3 6 2 2" xfId="36871" xr:uid="{B71E25BB-1C36-402B-AFE0-8344738494D5}"/>
    <cellStyle name="Normal 2 3 4 5 3 6 2 3" xfId="51755" xr:uid="{317A7211-729D-42E2-8714-86F251EBB095}"/>
    <cellStyle name="Normal 2 3 4 5 3 6 3" xfId="16335" xr:uid="{C710DC65-ACB6-4BB4-8854-8019DC7BAA2B}"/>
    <cellStyle name="Normal 2 3 4 5 3 6 4" xfId="30025" xr:uid="{EEDE9A25-3A8C-4C4A-9EA9-D716D233A702}"/>
    <cellStyle name="Normal 2 3 4 5 3 6 5" xfId="44909" xr:uid="{CD2B4032-58D1-4A49-BB75-7583DC4E5688}"/>
    <cellStyle name="Normal 2 3 4 5 3 7" xfId="19757" xr:uid="{A557134E-0131-4FF7-9012-E49653892EFF}"/>
    <cellStyle name="Normal 2 3 4 5 3 7 2" xfId="33449" xr:uid="{3529C325-6CA2-4F67-B1B2-8898BFB0FB16}"/>
    <cellStyle name="Normal 2 3 4 5 3 7 3" xfId="48333" xr:uid="{A8BA485F-1D9C-4809-B66F-BD99FF8341C6}"/>
    <cellStyle name="Normal 2 3 4 5 3 8" xfId="12913" xr:uid="{2D4BD40C-9DFD-4034-9AC1-3F4214874B1A}"/>
    <cellStyle name="Normal 2 3 4 5 3 9" xfId="26603" xr:uid="{3708F7A4-F140-4028-BF50-7EBF34044A79}"/>
    <cellStyle name="Normal 2 3 4 5 4" xfId="6071" xr:uid="{08E8214A-3E52-490C-A655-9B7FE4FBA7C5}"/>
    <cellStyle name="Normal 2 3 4 5 4 2" xfId="6072" xr:uid="{930863F5-F876-43C1-8A04-71B5409E08AD}"/>
    <cellStyle name="Normal 2 3 4 5 4 2 2" xfId="7785" xr:uid="{EA9E992A-2DE2-4B2D-8599-E93E174A4B0B}"/>
    <cellStyle name="Normal 2 3 4 5 4 2 2 2" xfId="11207" xr:uid="{614378F2-2F86-4F3C-81F6-48269F94CFC6}"/>
    <cellStyle name="Normal 2 3 4 5 4 2 2 2 2" xfId="24897" xr:uid="{FF3FF791-2044-4023-B3DF-81D345D7C321}"/>
    <cellStyle name="Normal 2 3 4 5 4 2 2 2 2 2" xfId="38589" xr:uid="{B7262D4A-E563-4F05-9E78-8CB3445C23D2}"/>
    <cellStyle name="Normal 2 3 4 5 4 2 2 2 2 3" xfId="53473" xr:uid="{8F2E4515-9888-4E54-8A37-28A4B3535663}"/>
    <cellStyle name="Normal 2 3 4 5 4 2 2 2 3" xfId="18053" xr:uid="{BD879B06-06B0-4739-B657-63397FAA31C2}"/>
    <cellStyle name="Normal 2 3 4 5 4 2 2 2 4" xfId="31743" xr:uid="{06AB5802-7D89-46EA-8603-8D3283E0FDBA}"/>
    <cellStyle name="Normal 2 3 4 5 4 2 2 2 5" xfId="46627" xr:uid="{68C495D4-21E8-44DE-80A2-35CEAAE3A2B7}"/>
    <cellStyle name="Normal 2 3 4 5 4 2 2 3" xfId="21475" xr:uid="{D67899A1-86A5-4D28-AD16-DA2A75DE1757}"/>
    <cellStyle name="Normal 2 3 4 5 4 2 2 3 2" xfId="35167" xr:uid="{CB29496D-8BB0-43DC-8E0C-8B45D4790C99}"/>
    <cellStyle name="Normal 2 3 4 5 4 2 2 3 3" xfId="50051" xr:uid="{3A7C3914-5A09-46D8-B941-8C5217A1DDA6}"/>
    <cellStyle name="Normal 2 3 4 5 4 2 2 4" xfId="14631" xr:uid="{0E3DDE9D-50FA-42A6-B02F-3E0B322A2C9E}"/>
    <cellStyle name="Normal 2 3 4 5 4 2 2 5" xfId="28321" xr:uid="{3A0EC50B-61CD-4710-AE64-D36DF539A24C}"/>
    <cellStyle name="Normal 2 3 4 5 4 2 2 6" xfId="43205" xr:uid="{A426AEB0-D66D-4A44-9D28-462497D74CE1}"/>
    <cellStyle name="Normal 2 3 4 5 4 2 3" xfId="9495" xr:uid="{E776AD43-DFCD-4DD9-A8D5-EC3180E656E1}"/>
    <cellStyle name="Normal 2 3 4 5 4 2 3 2" xfId="23185" xr:uid="{F4222A8D-4C02-45F5-B28A-DEFB5CA333AC}"/>
    <cellStyle name="Normal 2 3 4 5 4 2 3 2 2" xfId="36877" xr:uid="{1948B15C-889E-4591-9AC6-4DD9210251DB}"/>
    <cellStyle name="Normal 2 3 4 5 4 2 3 2 3" xfId="51761" xr:uid="{4716D3E1-5AC3-48E5-A7E8-36D20842E39F}"/>
    <cellStyle name="Normal 2 3 4 5 4 2 3 3" xfId="16341" xr:uid="{3F8442C3-325F-4D4D-8A02-3881C0A60146}"/>
    <cellStyle name="Normal 2 3 4 5 4 2 3 4" xfId="30031" xr:uid="{EEB6521F-F7D2-4CA2-9CB5-6077C6E4EF9E}"/>
    <cellStyle name="Normal 2 3 4 5 4 2 3 5" xfId="44915" xr:uid="{494DE512-6742-482D-8A72-2F3C6ACBDD5A}"/>
    <cellStyle name="Normal 2 3 4 5 4 2 4" xfId="19763" xr:uid="{D21C9423-A67C-4D13-AFED-212573CCC882}"/>
    <cellStyle name="Normal 2 3 4 5 4 2 4 2" xfId="33455" xr:uid="{F31C4AE4-5573-447A-BAC4-47E0786D2F4E}"/>
    <cellStyle name="Normal 2 3 4 5 4 2 4 3" xfId="48339" xr:uid="{6F7D3079-4CA9-4525-A740-49FCF91FCB54}"/>
    <cellStyle name="Normal 2 3 4 5 4 2 5" xfId="12919" xr:uid="{A4F1FDA1-D42E-46AD-B36A-06CDC9DB72C7}"/>
    <cellStyle name="Normal 2 3 4 5 4 2 6" xfId="26609" xr:uid="{AD790CE1-C78D-40D9-8E44-FBF1AD266E15}"/>
    <cellStyle name="Normal 2 3 4 5 4 2 7" xfId="41493" xr:uid="{B8A2A09A-DE66-4687-81EF-D848E6FE9DF8}"/>
    <cellStyle name="Normal 2 3 4 5 4 3" xfId="7784" xr:uid="{08CE97E1-2A3A-45CB-8FC2-7D7613277BE3}"/>
    <cellStyle name="Normal 2 3 4 5 4 3 2" xfId="11206" xr:uid="{3B5AFF8B-05B0-47BC-9DFF-9055A1095F15}"/>
    <cellStyle name="Normal 2 3 4 5 4 3 2 2" xfId="24896" xr:uid="{5FB27D07-BA07-4957-B0B5-E402A59A9BA0}"/>
    <cellStyle name="Normal 2 3 4 5 4 3 2 2 2" xfId="38588" xr:uid="{7589C6A8-ED48-4DF9-A549-916D960B5F5F}"/>
    <cellStyle name="Normal 2 3 4 5 4 3 2 2 3" xfId="53472" xr:uid="{40F297D6-1C31-452D-8818-82A3E8EC0F75}"/>
    <cellStyle name="Normal 2 3 4 5 4 3 2 3" xfId="18052" xr:uid="{CEB49770-E4EE-472F-8F12-FC825B1F8037}"/>
    <cellStyle name="Normal 2 3 4 5 4 3 2 4" xfId="31742" xr:uid="{F24C8EB8-022F-42CF-983E-1B7CC16F9A45}"/>
    <cellStyle name="Normal 2 3 4 5 4 3 2 5" xfId="46626" xr:uid="{2DE2F9DA-46E6-4912-8E2F-8C0F351C613F}"/>
    <cellStyle name="Normal 2 3 4 5 4 3 3" xfId="21474" xr:uid="{42806CD5-38D7-4614-99C5-802B0FAB5FBD}"/>
    <cellStyle name="Normal 2 3 4 5 4 3 3 2" xfId="35166" xr:uid="{BB70CFA8-FB31-4B25-92BE-4F8DD1193624}"/>
    <cellStyle name="Normal 2 3 4 5 4 3 3 3" xfId="50050" xr:uid="{8F8D7B97-B76B-4569-8564-999CA69A4A18}"/>
    <cellStyle name="Normal 2 3 4 5 4 3 4" xfId="14630" xr:uid="{911D9E1E-2BBE-412C-BFDB-470993059D14}"/>
    <cellStyle name="Normal 2 3 4 5 4 3 5" xfId="28320" xr:uid="{F3626E45-FFF0-46E7-864C-C84AB8A057AC}"/>
    <cellStyle name="Normal 2 3 4 5 4 3 6" xfId="43204" xr:uid="{29029A25-36E2-4E44-8EE0-876209BF70EB}"/>
    <cellStyle name="Normal 2 3 4 5 4 4" xfId="9494" xr:uid="{4E221440-6DF7-4B35-B259-DB4D203BE68E}"/>
    <cellStyle name="Normal 2 3 4 5 4 4 2" xfId="23184" xr:uid="{CE148F4F-EC12-4DC6-B899-78288F8039DE}"/>
    <cellStyle name="Normal 2 3 4 5 4 4 2 2" xfId="36876" xr:uid="{CA057C1C-BB0C-40D5-B3F6-840D57EE7138}"/>
    <cellStyle name="Normal 2 3 4 5 4 4 2 3" xfId="51760" xr:uid="{575E5F61-06FB-402C-8220-3FDA3A1B2C67}"/>
    <cellStyle name="Normal 2 3 4 5 4 4 3" xfId="16340" xr:uid="{C645BFCE-13A9-4DD8-A4E3-03C7185FBAC7}"/>
    <cellStyle name="Normal 2 3 4 5 4 4 4" xfId="30030" xr:uid="{87D6F512-A4B6-4C32-8F35-9C4825824CB9}"/>
    <cellStyle name="Normal 2 3 4 5 4 4 5" xfId="44914" xr:uid="{4A0B24A1-695A-43F3-B522-F1F79CF7F83A}"/>
    <cellStyle name="Normal 2 3 4 5 4 5" xfId="19762" xr:uid="{3AADA4D8-FE61-4AD9-A7CB-3872802EAAC6}"/>
    <cellStyle name="Normal 2 3 4 5 4 5 2" xfId="33454" xr:uid="{1100186F-55E9-4044-B278-A38E4EA8AFAE}"/>
    <cellStyle name="Normal 2 3 4 5 4 5 3" xfId="48338" xr:uid="{AE43EE9F-43A3-4B13-B2D9-BB838F040C71}"/>
    <cellStyle name="Normal 2 3 4 5 4 6" xfId="12918" xr:uid="{B7EBDBCD-D2CC-4CE1-833F-9686265394F8}"/>
    <cellStyle name="Normal 2 3 4 5 4 7" xfId="26608" xr:uid="{AF3A16D8-05AB-4732-B092-7F6491601474}"/>
    <cellStyle name="Normal 2 3 4 5 4 8" xfId="41492" xr:uid="{A1B401D7-CBDE-4401-8E9C-7CD3DCBE5B10}"/>
    <cellStyle name="Normal 2 3 4 5 5" xfId="6073" xr:uid="{E8DCE88F-6866-4D38-B538-BF1E64DCCE67}"/>
    <cellStyle name="Normal 2 3 4 5 5 2" xfId="7786" xr:uid="{BAD51C73-BDC5-455C-AEB2-45B1443405C2}"/>
    <cellStyle name="Normal 2 3 4 5 5 2 2" xfId="11208" xr:uid="{1F76C033-A1C1-4CA1-B5D3-A2C6BBD80797}"/>
    <cellStyle name="Normal 2 3 4 5 5 2 2 2" xfId="24898" xr:uid="{BC9E271D-0BB9-49AD-A06B-C45B24FD6A7C}"/>
    <cellStyle name="Normal 2 3 4 5 5 2 2 2 2" xfId="38590" xr:uid="{D0C6545F-E945-447B-BDC5-D7F4EF7C3402}"/>
    <cellStyle name="Normal 2 3 4 5 5 2 2 2 3" xfId="53474" xr:uid="{95B418BA-3C0A-49FD-9A6C-95276AC53A3B}"/>
    <cellStyle name="Normal 2 3 4 5 5 2 2 3" xfId="18054" xr:uid="{C69605D3-D5AF-4938-A7BF-7C7800EF4ECD}"/>
    <cellStyle name="Normal 2 3 4 5 5 2 2 4" xfId="31744" xr:uid="{72882F61-01F0-4A1A-A8AE-AD05AB1287A6}"/>
    <cellStyle name="Normal 2 3 4 5 5 2 2 5" xfId="46628" xr:uid="{E2B27E90-1EDB-4677-8896-1F4D753F032F}"/>
    <cellStyle name="Normal 2 3 4 5 5 2 3" xfId="21476" xr:uid="{82E6E31B-1B00-45FB-A991-B2FD92FDBA6A}"/>
    <cellStyle name="Normal 2 3 4 5 5 2 3 2" xfId="35168" xr:uid="{74118981-7852-4160-9624-32D4792B377B}"/>
    <cellStyle name="Normal 2 3 4 5 5 2 3 3" xfId="50052" xr:uid="{6659958B-A14C-446C-A859-5C1C5C2D9F11}"/>
    <cellStyle name="Normal 2 3 4 5 5 2 4" xfId="14632" xr:uid="{1C9CFFA1-5176-4D16-9561-7D2DAF167E6B}"/>
    <cellStyle name="Normal 2 3 4 5 5 2 5" xfId="28322" xr:uid="{EA9AFB90-27AC-47DA-9F6F-D988478F8D75}"/>
    <cellStyle name="Normal 2 3 4 5 5 2 6" xfId="43206" xr:uid="{2294C2EA-4A33-448A-88F2-D7FC86F19180}"/>
    <cellStyle name="Normal 2 3 4 5 5 3" xfId="9496" xr:uid="{F13F93BC-A033-42B1-B2D9-8DA10F52FA8D}"/>
    <cellStyle name="Normal 2 3 4 5 5 3 2" xfId="23186" xr:uid="{1F6C1A66-7EB7-4EBC-A10F-9079A229F5C6}"/>
    <cellStyle name="Normal 2 3 4 5 5 3 2 2" xfId="36878" xr:uid="{C4EC35D2-E739-4D49-8B09-36EF7B18DE95}"/>
    <cellStyle name="Normal 2 3 4 5 5 3 2 3" xfId="51762" xr:uid="{97E56295-EF04-4DA0-AA15-75417631279C}"/>
    <cellStyle name="Normal 2 3 4 5 5 3 3" xfId="16342" xr:uid="{120CD4EC-13EE-4E44-845E-3CC1BE258AC8}"/>
    <cellStyle name="Normal 2 3 4 5 5 3 4" xfId="30032" xr:uid="{013E4E26-93FA-4800-81DA-A542ED90D9FC}"/>
    <cellStyle name="Normal 2 3 4 5 5 3 5" xfId="44916" xr:uid="{46D0EABC-871A-4D25-9174-EF3C3BF392F4}"/>
    <cellStyle name="Normal 2 3 4 5 5 4" xfId="19764" xr:uid="{3F2E290F-3FAC-4A22-A528-1FEFCD24DA9D}"/>
    <cellStyle name="Normal 2 3 4 5 5 4 2" xfId="33456" xr:uid="{BEACE1DD-7750-4359-AB91-E1125A5F0903}"/>
    <cellStyle name="Normal 2 3 4 5 5 4 3" xfId="48340" xr:uid="{4F8EEE9E-BA15-45F2-890F-6C0FCE980859}"/>
    <cellStyle name="Normal 2 3 4 5 5 5" xfId="12920" xr:uid="{55F99AD6-E806-4B7A-8331-6CE18FEB44FF}"/>
    <cellStyle name="Normal 2 3 4 5 5 6" xfId="26610" xr:uid="{B6F2E8E1-CAA5-466D-86E3-9565666102A0}"/>
    <cellStyle name="Normal 2 3 4 5 5 7" xfId="41494" xr:uid="{F80B5854-55DE-4912-BD25-81D27A7A8A0D}"/>
    <cellStyle name="Normal 2 3 4 5 6" xfId="6074" xr:uid="{5D3098CF-CE50-45E1-8A9E-A8755C625DCE}"/>
    <cellStyle name="Normal 2 3 4 5 6 2" xfId="7787" xr:uid="{8E3FBE96-FF7C-49B6-8E0B-3C8EB59CBDB4}"/>
    <cellStyle name="Normal 2 3 4 5 6 2 2" xfId="11209" xr:uid="{ECB055BA-BC32-447E-B2FB-643D20004620}"/>
    <cellStyle name="Normal 2 3 4 5 6 2 2 2" xfId="24899" xr:uid="{3E994A8D-8A4A-41DD-ACF5-BDF260BA76B6}"/>
    <cellStyle name="Normal 2 3 4 5 6 2 2 2 2" xfId="38591" xr:uid="{21978801-C994-458C-9102-38AA7F535EF9}"/>
    <cellStyle name="Normal 2 3 4 5 6 2 2 2 3" xfId="53475" xr:uid="{18BA3364-8726-4E17-B244-79B088A5E277}"/>
    <cellStyle name="Normal 2 3 4 5 6 2 2 3" xfId="18055" xr:uid="{1206FDB9-D510-4F09-A2EA-50DD8D98D926}"/>
    <cellStyle name="Normal 2 3 4 5 6 2 2 4" xfId="31745" xr:uid="{B1BCAFAF-BF3B-4578-95EC-FDFA3C8FF813}"/>
    <cellStyle name="Normal 2 3 4 5 6 2 2 5" xfId="46629" xr:uid="{FB227133-C79E-4A89-A8CB-CAC6BBC9EC0C}"/>
    <cellStyle name="Normal 2 3 4 5 6 2 3" xfId="21477" xr:uid="{74DDBE95-E9E7-43A3-B987-30FCE9D637AA}"/>
    <cellStyle name="Normal 2 3 4 5 6 2 3 2" xfId="35169" xr:uid="{90EA93E8-E7B0-45C6-B34D-DCA5C45C7251}"/>
    <cellStyle name="Normal 2 3 4 5 6 2 3 3" xfId="50053" xr:uid="{8651FF90-A2A3-4AD0-9C3E-DFA18445238D}"/>
    <cellStyle name="Normal 2 3 4 5 6 2 4" xfId="14633" xr:uid="{0F67130E-3FA8-4FD8-8CAA-82AB0BC358A4}"/>
    <cellStyle name="Normal 2 3 4 5 6 2 5" xfId="28323" xr:uid="{3CAFA0B2-E425-41F6-9A46-CE59C206A990}"/>
    <cellStyle name="Normal 2 3 4 5 6 2 6" xfId="43207" xr:uid="{A4E41183-98D1-4B0D-BB3F-EA6C9E8295A8}"/>
    <cellStyle name="Normal 2 3 4 5 6 3" xfId="9497" xr:uid="{20E62A65-476F-40B9-9EC1-164386CD4621}"/>
    <cellStyle name="Normal 2 3 4 5 6 3 2" xfId="23187" xr:uid="{E5DDC6A3-CD5B-479A-B2C2-2B262C7A75AA}"/>
    <cellStyle name="Normal 2 3 4 5 6 3 2 2" xfId="36879" xr:uid="{2B5EB1C2-7C92-4597-A62B-C8D6BE67A156}"/>
    <cellStyle name="Normal 2 3 4 5 6 3 2 3" xfId="51763" xr:uid="{11CFC19A-5E44-4706-8333-C913C31F1306}"/>
    <cellStyle name="Normal 2 3 4 5 6 3 3" xfId="16343" xr:uid="{47F9E59C-617A-447A-8C3D-FB7F1B7E496A}"/>
    <cellStyle name="Normal 2 3 4 5 6 3 4" xfId="30033" xr:uid="{7B763F76-65C4-4A1A-ADC4-4FDF6293F303}"/>
    <cellStyle name="Normal 2 3 4 5 6 3 5" xfId="44917" xr:uid="{61E58B97-32E8-4E8C-A3D7-174BEE8CA9EA}"/>
    <cellStyle name="Normal 2 3 4 5 6 4" xfId="19765" xr:uid="{CCEC8C9A-CF3F-4DE2-BAD3-5931DD2EA29E}"/>
    <cellStyle name="Normal 2 3 4 5 6 4 2" xfId="33457" xr:uid="{254A65EA-5B8D-4173-B306-6E6D65B9945E}"/>
    <cellStyle name="Normal 2 3 4 5 6 4 3" xfId="48341" xr:uid="{BDE29733-DFC3-4374-8C5A-744964B00B03}"/>
    <cellStyle name="Normal 2 3 4 5 6 5" xfId="12921" xr:uid="{23FA5952-2B7D-42A0-83A7-53B22095D447}"/>
    <cellStyle name="Normal 2 3 4 5 6 6" xfId="26611" xr:uid="{BACE7A3E-A74E-43CA-BDCB-5EF34FD1DA12}"/>
    <cellStyle name="Normal 2 3 4 5 6 7" xfId="41495" xr:uid="{9FF79B71-E40D-46CD-871F-9782394F300E}"/>
    <cellStyle name="Normal 2 3 4 5 7" xfId="7773" xr:uid="{A49F46D8-1C89-4D99-BA6D-3172CDB87123}"/>
    <cellStyle name="Normal 2 3 4 5 7 2" xfId="11195" xr:uid="{5D446C16-BAB5-4260-939F-938A6F389D2F}"/>
    <cellStyle name="Normal 2 3 4 5 7 2 2" xfId="24885" xr:uid="{D20B8D4D-9784-4888-B70A-545634F73128}"/>
    <cellStyle name="Normal 2 3 4 5 7 2 2 2" xfId="38577" xr:uid="{AA3D3F94-976D-4ABE-9EC1-EA60CD8BD7ED}"/>
    <cellStyle name="Normal 2 3 4 5 7 2 2 3" xfId="53461" xr:uid="{0F98CCAD-1626-4120-BD26-DF47BC656C48}"/>
    <cellStyle name="Normal 2 3 4 5 7 2 3" xfId="18041" xr:uid="{05B71674-9B13-4FDE-9CEA-9DE49296F01E}"/>
    <cellStyle name="Normal 2 3 4 5 7 2 4" xfId="31731" xr:uid="{66C83BB5-D351-404B-8BE8-F458675403FC}"/>
    <cellStyle name="Normal 2 3 4 5 7 2 5" xfId="46615" xr:uid="{7F791BBB-7439-45C5-A40E-AAE849987066}"/>
    <cellStyle name="Normal 2 3 4 5 7 3" xfId="21463" xr:uid="{19E3379B-AF5C-46B0-A492-FC7AE20F83E5}"/>
    <cellStyle name="Normal 2 3 4 5 7 3 2" xfId="35155" xr:uid="{401D01DF-365A-4F6B-818C-95A8F7B1B24A}"/>
    <cellStyle name="Normal 2 3 4 5 7 3 3" xfId="50039" xr:uid="{6EE24DD9-9105-4495-A32E-3248B8375A14}"/>
    <cellStyle name="Normal 2 3 4 5 7 4" xfId="14619" xr:uid="{890D1A99-A37E-4120-AA08-4A433D27C7D1}"/>
    <cellStyle name="Normal 2 3 4 5 7 5" xfId="28309" xr:uid="{58E05D8C-BAC4-402B-BB43-FE5151247DD7}"/>
    <cellStyle name="Normal 2 3 4 5 7 6" xfId="43193" xr:uid="{3E2B5E2D-C61B-4058-AAEE-1ED9BD774C91}"/>
    <cellStyle name="Normal 2 3 4 5 8" xfId="9483" xr:uid="{DDAEFC1F-16A8-4AE4-AEEC-A8B1092148CA}"/>
    <cellStyle name="Normal 2 3 4 5 8 2" xfId="23173" xr:uid="{E281D8A5-0D22-4BAD-9B75-454FEC48AE37}"/>
    <cellStyle name="Normal 2 3 4 5 8 2 2" xfId="36865" xr:uid="{36363A11-2545-4338-BCD8-FBEF7E1BD693}"/>
    <cellStyle name="Normal 2 3 4 5 8 2 3" xfId="51749" xr:uid="{2D4D0E0A-1468-4377-9364-F58130782773}"/>
    <cellStyle name="Normal 2 3 4 5 8 3" xfId="16329" xr:uid="{3C3A736C-44BA-4EFC-81D3-1D8C4655D046}"/>
    <cellStyle name="Normal 2 3 4 5 8 4" xfId="30019" xr:uid="{1F81DD51-4B9F-4AE6-994D-374D49A1DA5D}"/>
    <cellStyle name="Normal 2 3 4 5 8 5" xfId="44903" xr:uid="{AB4D70E1-7233-4257-BBDD-39BC0261541F}"/>
    <cellStyle name="Normal 2 3 4 5 9" xfId="19751" xr:uid="{6F52B983-8853-4625-AF38-D4946EEE66FD}"/>
    <cellStyle name="Normal 2 3 4 5 9 2" xfId="33443" xr:uid="{9B90328A-877A-42FF-B45F-1FF90D794F7A}"/>
    <cellStyle name="Normal 2 3 4 5 9 3" xfId="48327" xr:uid="{FECF6834-3592-43C0-954B-B61CFF77B817}"/>
    <cellStyle name="Normal 2 3 4 6" xfId="6075" xr:uid="{E4A8C794-9897-4835-84A9-0382F378573A}"/>
    <cellStyle name="Normal 2 3 4 6 10" xfId="41496" xr:uid="{CC4D21FE-44A1-4CFD-AC2A-104EB37E7DAF}"/>
    <cellStyle name="Normal 2 3 4 6 2" xfId="6076" xr:uid="{15E84F43-2BE3-46A3-8EF6-13C9B3608F22}"/>
    <cellStyle name="Normal 2 3 4 6 2 2" xfId="6077" xr:uid="{396E018B-EF85-47E6-9365-D3F8812498CF}"/>
    <cellStyle name="Normal 2 3 4 6 2 2 2" xfId="7790" xr:uid="{65B4A91B-4087-42EC-B0E9-6F8240DA2BA5}"/>
    <cellStyle name="Normal 2 3 4 6 2 2 2 2" xfId="11212" xr:uid="{5D60C66D-8E8A-48B6-B20C-4A9CB6B09ADF}"/>
    <cellStyle name="Normal 2 3 4 6 2 2 2 2 2" xfId="24902" xr:uid="{4791C6F5-CD36-468B-B0F2-CD099E15E4D5}"/>
    <cellStyle name="Normal 2 3 4 6 2 2 2 2 2 2" xfId="38594" xr:uid="{2574766D-0CC6-41BA-B888-ABD6EE8BE385}"/>
    <cellStyle name="Normal 2 3 4 6 2 2 2 2 2 3" xfId="53478" xr:uid="{CCB93BA9-1DC4-4E64-A4E7-E35A2E511E8D}"/>
    <cellStyle name="Normal 2 3 4 6 2 2 2 2 3" xfId="18058" xr:uid="{624DB8C1-82DA-4B91-BD7F-F7A43C0B6286}"/>
    <cellStyle name="Normal 2 3 4 6 2 2 2 2 4" xfId="31748" xr:uid="{FB08D765-2D63-4E6E-AD1D-008F003EDA02}"/>
    <cellStyle name="Normal 2 3 4 6 2 2 2 2 5" xfId="46632" xr:uid="{DBA4370E-EB56-4354-B74B-7B7A032CFEF0}"/>
    <cellStyle name="Normal 2 3 4 6 2 2 2 3" xfId="21480" xr:uid="{1BC50241-6B79-4C90-BF8D-B5F73ADF61AB}"/>
    <cellStyle name="Normal 2 3 4 6 2 2 2 3 2" xfId="35172" xr:uid="{1F315FDE-8D36-4720-8658-593CFBB293A0}"/>
    <cellStyle name="Normal 2 3 4 6 2 2 2 3 3" xfId="50056" xr:uid="{278C187B-F445-41DF-955B-C9722F863D60}"/>
    <cellStyle name="Normal 2 3 4 6 2 2 2 4" xfId="14636" xr:uid="{52310A82-959B-4BB4-A919-2E67BBFA8CD4}"/>
    <cellStyle name="Normal 2 3 4 6 2 2 2 5" xfId="28326" xr:uid="{FEBC04EB-D110-49F7-A71F-7E52F466A2FA}"/>
    <cellStyle name="Normal 2 3 4 6 2 2 2 6" xfId="43210" xr:uid="{C12A9739-A1A9-4733-8CF9-2CBCDB12C58A}"/>
    <cellStyle name="Normal 2 3 4 6 2 2 3" xfId="9500" xr:uid="{F0A58C1E-C0FF-4246-8E89-616AE8E9D9ED}"/>
    <cellStyle name="Normal 2 3 4 6 2 2 3 2" xfId="23190" xr:uid="{48A8C3C4-1162-4E5E-A7C1-AF12D90E441C}"/>
    <cellStyle name="Normal 2 3 4 6 2 2 3 2 2" xfId="36882" xr:uid="{46D13A45-8046-418F-A21F-0D1A22EA404A}"/>
    <cellStyle name="Normal 2 3 4 6 2 2 3 2 3" xfId="51766" xr:uid="{68B1CFD0-B720-4695-BCC4-99689BCCA709}"/>
    <cellStyle name="Normal 2 3 4 6 2 2 3 3" xfId="16346" xr:uid="{B106ECF5-326D-461C-BFC1-C3F84365AA05}"/>
    <cellStyle name="Normal 2 3 4 6 2 2 3 4" xfId="30036" xr:uid="{8D1A9596-65A0-46F4-9809-026EFAC1C461}"/>
    <cellStyle name="Normal 2 3 4 6 2 2 3 5" xfId="44920" xr:uid="{28851DD7-B640-4AFB-80A3-BCDA01293784}"/>
    <cellStyle name="Normal 2 3 4 6 2 2 4" xfId="19768" xr:uid="{385F05AB-CD49-40F8-8DCD-C9A92F839DF0}"/>
    <cellStyle name="Normal 2 3 4 6 2 2 4 2" xfId="33460" xr:uid="{F797CA70-E685-48C2-AB90-E72081B55C7D}"/>
    <cellStyle name="Normal 2 3 4 6 2 2 4 3" xfId="48344" xr:uid="{230635B8-2F6E-444B-9BD6-01C7E24A99C2}"/>
    <cellStyle name="Normal 2 3 4 6 2 2 5" xfId="12924" xr:uid="{3BA3AF7A-4992-49A7-910B-31EFCD68B12D}"/>
    <cellStyle name="Normal 2 3 4 6 2 2 6" xfId="26614" xr:uid="{EF95EEBC-B86D-4395-9E2B-003C6F607EE7}"/>
    <cellStyle name="Normal 2 3 4 6 2 2 7" xfId="41498" xr:uid="{0A27C78D-D3BA-4B03-BC9A-014B587E7C57}"/>
    <cellStyle name="Normal 2 3 4 6 2 3" xfId="7789" xr:uid="{50582E97-3D0C-4D4B-8495-38EBD40285A6}"/>
    <cellStyle name="Normal 2 3 4 6 2 3 2" xfId="11211" xr:uid="{306026ED-560D-4513-82E3-3E9CEFCD7040}"/>
    <cellStyle name="Normal 2 3 4 6 2 3 2 2" xfId="24901" xr:uid="{7DCEA0C6-5776-4BC2-936F-566F162BF0D2}"/>
    <cellStyle name="Normal 2 3 4 6 2 3 2 2 2" xfId="38593" xr:uid="{05C2FF85-DFBA-4D6F-B734-15F0F339A8B2}"/>
    <cellStyle name="Normal 2 3 4 6 2 3 2 2 3" xfId="53477" xr:uid="{E900B978-5EAF-449C-A4BF-41856379AD71}"/>
    <cellStyle name="Normal 2 3 4 6 2 3 2 3" xfId="18057" xr:uid="{78AE1FE8-E5FB-4ADC-97C3-AB59E6C2C96E}"/>
    <cellStyle name="Normal 2 3 4 6 2 3 2 4" xfId="31747" xr:uid="{06C1010D-3178-4DF6-8F71-0676D16B7BAB}"/>
    <cellStyle name="Normal 2 3 4 6 2 3 2 5" xfId="46631" xr:uid="{52A1DFFF-67F7-47FE-B94B-FA72CF2FDBDB}"/>
    <cellStyle name="Normal 2 3 4 6 2 3 3" xfId="21479" xr:uid="{307FDAAD-56F4-47D5-B526-59D7D35D921A}"/>
    <cellStyle name="Normal 2 3 4 6 2 3 3 2" xfId="35171" xr:uid="{210CB340-C75F-4313-A480-CBE6F4F79ECA}"/>
    <cellStyle name="Normal 2 3 4 6 2 3 3 3" xfId="50055" xr:uid="{ECC4FB21-4616-4FE6-87F6-EB0CC4AE545A}"/>
    <cellStyle name="Normal 2 3 4 6 2 3 4" xfId="14635" xr:uid="{0B468B6E-659B-4131-91FF-388518DA1431}"/>
    <cellStyle name="Normal 2 3 4 6 2 3 5" xfId="28325" xr:uid="{C843B4A3-CDFD-4E1B-95DC-B6D0990ECE0F}"/>
    <cellStyle name="Normal 2 3 4 6 2 3 6" xfId="43209" xr:uid="{C9EBE912-4D82-4108-854B-9E9D6FA2F11F}"/>
    <cellStyle name="Normal 2 3 4 6 2 4" xfId="9499" xr:uid="{96B3C346-289F-4237-A693-E2D68165EB52}"/>
    <cellStyle name="Normal 2 3 4 6 2 4 2" xfId="23189" xr:uid="{088A9CF1-F41C-4D8C-ADF5-01D25369C98C}"/>
    <cellStyle name="Normal 2 3 4 6 2 4 2 2" xfId="36881" xr:uid="{D0540398-D883-46B8-BDFD-134BAE7546AB}"/>
    <cellStyle name="Normal 2 3 4 6 2 4 2 3" xfId="51765" xr:uid="{FA5EFDFA-C27E-4746-A843-746DF0E42DD5}"/>
    <cellStyle name="Normal 2 3 4 6 2 4 3" xfId="16345" xr:uid="{8ED77B31-A586-4EBB-A1AB-ECB2917781AF}"/>
    <cellStyle name="Normal 2 3 4 6 2 4 4" xfId="30035" xr:uid="{957ADB57-7D9D-4917-8AC3-BF49EDDC8214}"/>
    <cellStyle name="Normal 2 3 4 6 2 4 5" xfId="44919" xr:uid="{432D2E14-8454-40D7-83C2-604619196BDA}"/>
    <cellStyle name="Normal 2 3 4 6 2 5" xfId="19767" xr:uid="{DADBCFD6-73E0-4C6D-A8A3-2ED46726D3C9}"/>
    <cellStyle name="Normal 2 3 4 6 2 5 2" xfId="33459" xr:uid="{D8D41F00-AE8B-49AC-A9B6-5BE49CBB4D69}"/>
    <cellStyle name="Normal 2 3 4 6 2 5 3" xfId="48343" xr:uid="{F3406ADD-4ACA-443A-86FD-43409501799C}"/>
    <cellStyle name="Normal 2 3 4 6 2 6" xfId="12923" xr:uid="{D4B05B91-A63C-4B32-B715-0813506D5311}"/>
    <cellStyle name="Normal 2 3 4 6 2 7" xfId="26613" xr:uid="{64EEEBCA-A092-41E7-8876-C4A564083CD4}"/>
    <cellStyle name="Normal 2 3 4 6 2 8" xfId="41497" xr:uid="{0DADEB23-8934-402B-945A-B8469030E02D}"/>
    <cellStyle name="Normal 2 3 4 6 3" xfId="6078" xr:uid="{F57BEC06-0311-485E-8EC1-FBC4150C9234}"/>
    <cellStyle name="Normal 2 3 4 6 3 2" xfId="7791" xr:uid="{86347A30-9DC5-4954-AF01-65AD2A3DDDFF}"/>
    <cellStyle name="Normal 2 3 4 6 3 2 2" xfId="11213" xr:uid="{5CD9FA05-4F5E-4065-9212-4F4C986EA322}"/>
    <cellStyle name="Normal 2 3 4 6 3 2 2 2" xfId="24903" xr:uid="{1C5E9642-0E68-4900-A6A5-621889968912}"/>
    <cellStyle name="Normal 2 3 4 6 3 2 2 2 2" xfId="38595" xr:uid="{3D7261C9-1EEF-4C55-8C8C-1354F659E4DF}"/>
    <cellStyle name="Normal 2 3 4 6 3 2 2 2 3" xfId="53479" xr:uid="{EFC17F4C-E56D-47D8-9E44-C72B3FB2ED09}"/>
    <cellStyle name="Normal 2 3 4 6 3 2 2 3" xfId="18059" xr:uid="{3FE92EC4-CB14-4044-862C-4A83CF9359B3}"/>
    <cellStyle name="Normal 2 3 4 6 3 2 2 4" xfId="31749" xr:uid="{E4407FBA-D589-4409-BF81-8FC16A78BC93}"/>
    <cellStyle name="Normal 2 3 4 6 3 2 2 5" xfId="46633" xr:uid="{EE220551-3EF9-4B08-8E3E-24408F6C724C}"/>
    <cellStyle name="Normal 2 3 4 6 3 2 3" xfId="21481" xr:uid="{F7D8EB3D-BBF5-4E23-A878-07CB85EB345F}"/>
    <cellStyle name="Normal 2 3 4 6 3 2 3 2" xfId="35173" xr:uid="{8546C1D0-BDD5-487A-82BD-2603ED41E908}"/>
    <cellStyle name="Normal 2 3 4 6 3 2 3 3" xfId="50057" xr:uid="{F962E942-047C-4F2A-83DB-365411C62A4B}"/>
    <cellStyle name="Normal 2 3 4 6 3 2 4" xfId="14637" xr:uid="{6360F98B-76C8-4899-BCF7-E8DEECF74025}"/>
    <cellStyle name="Normal 2 3 4 6 3 2 5" xfId="28327" xr:uid="{D99956B4-6B39-49A8-8E1A-49B3B8398A4D}"/>
    <cellStyle name="Normal 2 3 4 6 3 2 6" xfId="43211" xr:uid="{C74C1159-94EA-42BB-95B0-2175108DB942}"/>
    <cellStyle name="Normal 2 3 4 6 3 3" xfId="9501" xr:uid="{C66BC40D-7DB2-45BB-8BCE-7FF5C9290E16}"/>
    <cellStyle name="Normal 2 3 4 6 3 3 2" xfId="23191" xr:uid="{E5669159-EB63-4066-BCB8-FC31094B2DB9}"/>
    <cellStyle name="Normal 2 3 4 6 3 3 2 2" xfId="36883" xr:uid="{51B0659C-AF2F-4554-BD93-169D8A10FD0D}"/>
    <cellStyle name="Normal 2 3 4 6 3 3 2 3" xfId="51767" xr:uid="{19B101D5-A742-466F-B4A0-72BF0968FCBB}"/>
    <cellStyle name="Normal 2 3 4 6 3 3 3" xfId="16347" xr:uid="{7B7D222B-9DEF-4AEE-9F8F-1AD2D99633F2}"/>
    <cellStyle name="Normal 2 3 4 6 3 3 4" xfId="30037" xr:uid="{CE0C33C7-E6C0-47C0-B47E-DE6EF82FBB8F}"/>
    <cellStyle name="Normal 2 3 4 6 3 3 5" xfId="44921" xr:uid="{C08AA6DF-7ACF-429B-8B43-8A72170ACC58}"/>
    <cellStyle name="Normal 2 3 4 6 3 4" xfId="19769" xr:uid="{0DA21E93-B558-4C71-8D49-1D1F7AD335E1}"/>
    <cellStyle name="Normal 2 3 4 6 3 4 2" xfId="33461" xr:uid="{E7E9820B-3F6E-4E34-BCB2-4583E0D27A81}"/>
    <cellStyle name="Normal 2 3 4 6 3 4 3" xfId="48345" xr:uid="{DC430A93-444B-41CE-A097-592C0AF2D39F}"/>
    <cellStyle name="Normal 2 3 4 6 3 5" xfId="12925" xr:uid="{144975AB-42E9-4326-85FC-3FFF318B4220}"/>
    <cellStyle name="Normal 2 3 4 6 3 6" xfId="26615" xr:uid="{25E113C2-AE4A-4E94-8DDA-E865AF461905}"/>
    <cellStyle name="Normal 2 3 4 6 3 7" xfId="41499" xr:uid="{B6BF5B20-E97E-434D-B632-853144101B89}"/>
    <cellStyle name="Normal 2 3 4 6 4" xfId="6079" xr:uid="{C38E9886-076F-4D65-9991-038DE646E142}"/>
    <cellStyle name="Normal 2 3 4 6 4 2" xfId="7792" xr:uid="{CAAF0A2E-111A-4094-B7C2-30934ACA14C0}"/>
    <cellStyle name="Normal 2 3 4 6 4 2 2" xfId="11214" xr:uid="{4A4C7703-3083-4016-ADB5-AD906DF3E1C6}"/>
    <cellStyle name="Normal 2 3 4 6 4 2 2 2" xfId="24904" xr:uid="{BACA626B-8984-4796-B5E6-DA1B61F157C0}"/>
    <cellStyle name="Normal 2 3 4 6 4 2 2 2 2" xfId="38596" xr:uid="{4D13EF0F-63F2-4140-A8D5-4739830768AB}"/>
    <cellStyle name="Normal 2 3 4 6 4 2 2 2 3" xfId="53480" xr:uid="{7032B877-478E-4B3D-A1FD-DD86AF33D8A2}"/>
    <cellStyle name="Normal 2 3 4 6 4 2 2 3" xfId="18060" xr:uid="{A40951FA-F8C6-477E-827F-E6E4A7F585F9}"/>
    <cellStyle name="Normal 2 3 4 6 4 2 2 4" xfId="31750" xr:uid="{F034C7FD-4492-456C-8471-D383DD8C59B7}"/>
    <cellStyle name="Normal 2 3 4 6 4 2 2 5" xfId="46634" xr:uid="{91964A3D-A5E2-4E2C-B82E-2CB05DBE8EFF}"/>
    <cellStyle name="Normal 2 3 4 6 4 2 3" xfId="21482" xr:uid="{69FE55CC-5A4F-47C5-B23B-0425D416DFD2}"/>
    <cellStyle name="Normal 2 3 4 6 4 2 3 2" xfId="35174" xr:uid="{69A9E89C-7F45-4A3E-AF42-DF4BA2B0FC28}"/>
    <cellStyle name="Normal 2 3 4 6 4 2 3 3" xfId="50058" xr:uid="{BFBB1A32-294D-490F-8976-92DEC9E87E96}"/>
    <cellStyle name="Normal 2 3 4 6 4 2 4" xfId="14638" xr:uid="{9139F80E-A74D-460E-A441-E7365E54C186}"/>
    <cellStyle name="Normal 2 3 4 6 4 2 5" xfId="28328" xr:uid="{6A8D4AB8-0773-4199-9140-8D9F2A7B3481}"/>
    <cellStyle name="Normal 2 3 4 6 4 2 6" xfId="43212" xr:uid="{8DC78D9F-621E-436F-871C-B6B6FB63326A}"/>
    <cellStyle name="Normal 2 3 4 6 4 3" xfId="9502" xr:uid="{00DD598C-3991-44F2-A493-7D559C9F1691}"/>
    <cellStyle name="Normal 2 3 4 6 4 3 2" xfId="23192" xr:uid="{10477193-E384-444F-8653-AE5B38FD5C5D}"/>
    <cellStyle name="Normal 2 3 4 6 4 3 2 2" xfId="36884" xr:uid="{F3DBB433-0677-46F5-BF02-0C205A84FA08}"/>
    <cellStyle name="Normal 2 3 4 6 4 3 2 3" xfId="51768" xr:uid="{EE2A3F0B-458B-4E09-B0AB-6790F61FBACD}"/>
    <cellStyle name="Normal 2 3 4 6 4 3 3" xfId="16348" xr:uid="{5D770C1B-B2B5-4AC9-A777-3F05531FEC9F}"/>
    <cellStyle name="Normal 2 3 4 6 4 3 4" xfId="30038" xr:uid="{81B39E2B-B8FA-48E4-9911-ADCFED328D2D}"/>
    <cellStyle name="Normal 2 3 4 6 4 3 5" xfId="44922" xr:uid="{249CD40A-93C7-4A0E-84B7-4700635287AE}"/>
    <cellStyle name="Normal 2 3 4 6 4 4" xfId="19770" xr:uid="{ACB9C230-9FB4-454E-BAA0-1669CB2E33B4}"/>
    <cellStyle name="Normal 2 3 4 6 4 4 2" xfId="33462" xr:uid="{C85F4FEA-8251-4CCC-BD26-B0BACDE453F9}"/>
    <cellStyle name="Normal 2 3 4 6 4 4 3" xfId="48346" xr:uid="{7D66B778-F1B4-4262-989F-09101179F557}"/>
    <cellStyle name="Normal 2 3 4 6 4 5" xfId="12926" xr:uid="{D88FD9D7-D667-41BE-B4BF-CE2EF0306F5D}"/>
    <cellStyle name="Normal 2 3 4 6 4 6" xfId="26616" xr:uid="{13982C49-EE4C-4372-9A37-FB36B65536B7}"/>
    <cellStyle name="Normal 2 3 4 6 4 7" xfId="41500" xr:uid="{7DAEA6C9-02E8-4589-A97E-06B9925608D3}"/>
    <cellStyle name="Normal 2 3 4 6 5" xfId="7788" xr:uid="{6068E945-8CF6-4A48-A324-DC322EE2F1D3}"/>
    <cellStyle name="Normal 2 3 4 6 5 2" xfId="11210" xr:uid="{5BB61FDA-6F33-4C70-87BA-023C26519238}"/>
    <cellStyle name="Normal 2 3 4 6 5 2 2" xfId="24900" xr:uid="{F15F4695-D795-4531-94F5-3BA2901F9B75}"/>
    <cellStyle name="Normal 2 3 4 6 5 2 2 2" xfId="38592" xr:uid="{2581A672-C473-4CCE-9327-427CBC99BAC7}"/>
    <cellStyle name="Normal 2 3 4 6 5 2 2 3" xfId="53476" xr:uid="{4EDD321F-1AAA-4B72-86BA-C877EB117F87}"/>
    <cellStyle name="Normal 2 3 4 6 5 2 3" xfId="18056" xr:uid="{BF32D6B1-278E-40FC-9238-8BAB9546DA6E}"/>
    <cellStyle name="Normal 2 3 4 6 5 2 4" xfId="31746" xr:uid="{7F383EF8-2E6C-44AC-A44C-411BC369AC65}"/>
    <cellStyle name="Normal 2 3 4 6 5 2 5" xfId="46630" xr:uid="{E512E07D-DE2B-471D-BADD-9FA207BBD34F}"/>
    <cellStyle name="Normal 2 3 4 6 5 3" xfId="21478" xr:uid="{10BED3EC-452B-4644-9639-C59747208945}"/>
    <cellStyle name="Normal 2 3 4 6 5 3 2" xfId="35170" xr:uid="{A04EC4FD-FB98-4238-BA8C-B4B23FD14F55}"/>
    <cellStyle name="Normal 2 3 4 6 5 3 3" xfId="50054" xr:uid="{30B2FB6E-E309-4C71-98ED-70C451512378}"/>
    <cellStyle name="Normal 2 3 4 6 5 4" xfId="14634" xr:uid="{25C1337D-3B69-4D04-B2C2-9B1C6BC09DBB}"/>
    <cellStyle name="Normal 2 3 4 6 5 5" xfId="28324" xr:uid="{2F87B17A-6755-444E-9DAC-1F36B5834A4D}"/>
    <cellStyle name="Normal 2 3 4 6 5 6" xfId="43208" xr:uid="{D81F6337-7420-42F8-9446-0C48A9388E1C}"/>
    <cellStyle name="Normal 2 3 4 6 6" xfId="9498" xr:uid="{03C3FA9D-C66B-4351-B5FF-3F560C8E0900}"/>
    <cellStyle name="Normal 2 3 4 6 6 2" xfId="23188" xr:uid="{94F5EB3A-7365-4BE7-B8C0-15B2697A1595}"/>
    <cellStyle name="Normal 2 3 4 6 6 2 2" xfId="36880" xr:uid="{483E9EFD-ECC5-4181-BBEF-D87471752401}"/>
    <cellStyle name="Normal 2 3 4 6 6 2 3" xfId="51764" xr:uid="{F963B692-7F50-4092-B4C6-48E050C8AA14}"/>
    <cellStyle name="Normal 2 3 4 6 6 3" xfId="16344" xr:uid="{C09D706A-E2A3-4773-AEDA-0FA6E3636BD5}"/>
    <cellStyle name="Normal 2 3 4 6 6 4" xfId="30034" xr:uid="{07C86DE3-CE48-4695-BDDD-C54E04BA38AC}"/>
    <cellStyle name="Normal 2 3 4 6 6 5" xfId="44918" xr:uid="{A853CB8E-1FDA-4A9B-998E-9A0A4740100D}"/>
    <cellStyle name="Normal 2 3 4 6 7" xfId="19766" xr:uid="{6C6381FF-98F6-41D8-8937-9E4688B03C17}"/>
    <cellStyle name="Normal 2 3 4 6 7 2" xfId="33458" xr:uid="{FA99A429-D759-4C9E-9260-EB39CBC82420}"/>
    <cellStyle name="Normal 2 3 4 6 7 3" xfId="48342" xr:uid="{5DB1CF61-6F58-4056-9437-42EEF5B66C3D}"/>
    <cellStyle name="Normal 2 3 4 6 8" xfId="12922" xr:uid="{BDB9CAF5-1C28-4F66-85C8-D5E4D523122E}"/>
    <cellStyle name="Normal 2 3 4 6 9" xfId="26612" xr:uid="{898B527D-437A-4CB0-A39F-85EB1A7D794C}"/>
    <cellStyle name="Normal 2 3 4 7" xfId="6080" xr:uid="{04225254-FCFE-4983-8BD6-E6CD105FBDF6}"/>
    <cellStyle name="Normal 2 3 4 7 10" xfId="41501" xr:uid="{E260D380-EAFA-4F0A-85E4-70A29AEA1490}"/>
    <cellStyle name="Normal 2 3 4 7 2" xfId="6081" xr:uid="{A6E82D2D-B7C7-451F-A043-C879A7734BB1}"/>
    <cellStyle name="Normal 2 3 4 7 2 2" xfId="6082" xr:uid="{2F4ABC24-4698-4720-AF3E-5246BDECE0A9}"/>
    <cellStyle name="Normal 2 3 4 7 2 2 2" xfId="7795" xr:uid="{C7F0F86B-27F2-48F4-9981-1D951AF69A63}"/>
    <cellStyle name="Normal 2 3 4 7 2 2 2 2" xfId="11217" xr:uid="{9B1048B1-B7D9-43F7-92D2-6F95A307C668}"/>
    <cellStyle name="Normal 2 3 4 7 2 2 2 2 2" xfId="24907" xr:uid="{D7093A11-2959-46C8-9DF6-8D73BBC77201}"/>
    <cellStyle name="Normal 2 3 4 7 2 2 2 2 2 2" xfId="38599" xr:uid="{88F102D9-D390-413A-900A-9F8245219DDF}"/>
    <cellStyle name="Normal 2 3 4 7 2 2 2 2 2 3" xfId="53483" xr:uid="{F923482C-CC7D-48A0-BFFD-AA0AB40CE177}"/>
    <cellStyle name="Normal 2 3 4 7 2 2 2 2 3" xfId="18063" xr:uid="{8B897CDB-209B-4E86-A0BE-EEB3FEEFB6B7}"/>
    <cellStyle name="Normal 2 3 4 7 2 2 2 2 4" xfId="31753" xr:uid="{275F9CC8-17A3-480D-A88E-8707AA0A55E9}"/>
    <cellStyle name="Normal 2 3 4 7 2 2 2 2 5" xfId="46637" xr:uid="{126E2105-5DA3-479C-81D3-8DA3A5BEEEA8}"/>
    <cellStyle name="Normal 2 3 4 7 2 2 2 3" xfId="21485" xr:uid="{FBA0ACC4-174D-44C0-8F69-105260A7BBA0}"/>
    <cellStyle name="Normal 2 3 4 7 2 2 2 3 2" xfId="35177" xr:uid="{99C820A1-6490-4EC5-99EE-C25D1CA4C563}"/>
    <cellStyle name="Normal 2 3 4 7 2 2 2 3 3" xfId="50061" xr:uid="{3892C90B-E2CB-4767-8D31-396E738BA9B8}"/>
    <cellStyle name="Normal 2 3 4 7 2 2 2 4" xfId="14641" xr:uid="{B284BF92-D5D9-4A1A-A33D-106B2D3FC2FB}"/>
    <cellStyle name="Normal 2 3 4 7 2 2 2 5" xfId="28331" xr:uid="{EA6D89C6-8B09-4ED6-94AA-1E03CDEB2EEA}"/>
    <cellStyle name="Normal 2 3 4 7 2 2 2 6" xfId="43215" xr:uid="{D0931657-DA28-471E-8FBA-557AD768BBE1}"/>
    <cellStyle name="Normal 2 3 4 7 2 2 3" xfId="9505" xr:uid="{824F5808-8B18-4B6C-928C-CF8E0E1A0C85}"/>
    <cellStyle name="Normal 2 3 4 7 2 2 3 2" xfId="23195" xr:uid="{ED90F5EA-8745-4A34-832B-9D24142B4686}"/>
    <cellStyle name="Normal 2 3 4 7 2 2 3 2 2" xfId="36887" xr:uid="{1DBB8A65-6867-44C9-A832-2E630A7A73F6}"/>
    <cellStyle name="Normal 2 3 4 7 2 2 3 2 3" xfId="51771" xr:uid="{99451E5C-F111-4187-A284-14BA81E137A6}"/>
    <cellStyle name="Normal 2 3 4 7 2 2 3 3" xfId="16351" xr:uid="{6E353335-1D0D-4A60-B77F-C33DA0608B5F}"/>
    <cellStyle name="Normal 2 3 4 7 2 2 3 4" xfId="30041" xr:uid="{E4FA26EE-680B-4D1A-AEA2-36F7B2812E81}"/>
    <cellStyle name="Normal 2 3 4 7 2 2 3 5" xfId="44925" xr:uid="{85E73909-E5F4-42F3-A0D6-B0AA587A4A01}"/>
    <cellStyle name="Normal 2 3 4 7 2 2 4" xfId="19773" xr:uid="{B04E3EFA-BC5F-4585-A0B6-5F3CBD4C1A12}"/>
    <cellStyle name="Normal 2 3 4 7 2 2 4 2" xfId="33465" xr:uid="{4F4BFAEA-D503-41FA-818F-30140757FF03}"/>
    <cellStyle name="Normal 2 3 4 7 2 2 4 3" xfId="48349" xr:uid="{9E81AC76-2A48-45DC-842B-795945289B93}"/>
    <cellStyle name="Normal 2 3 4 7 2 2 5" xfId="12929" xr:uid="{FB185F66-806D-41A8-8337-CA8842F1BD6A}"/>
    <cellStyle name="Normal 2 3 4 7 2 2 6" xfId="26619" xr:uid="{589B7348-FE14-4879-B351-5A71CFB99093}"/>
    <cellStyle name="Normal 2 3 4 7 2 2 7" xfId="41503" xr:uid="{DFBED072-26BB-4055-A03B-D27A367D1E65}"/>
    <cellStyle name="Normal 2 3 4 7 2 3" xfId="7794" xr:uid="{2CD92309-56F3-40F1-8A6A-7A8E7F9919D9}"/>
    <cellStyle name="Normal 2 3 4 7 2 3 2" xfId="11216" xr:uid="{6F86DEEE-6FA8-4B8E-9058-DFF9C423E995}"/>
    <cellStyle name="Normal 2 3 4 7 2 3 2 2" xfId="24906" xr:uid="{8270589B-7BC9-4E26-9A5D-3916A248441A}"/>
    <cellStyle name="Normal 2 3 4 7 2 3 2 2 2" xfId="38598" xr:uid="{EBF99423-0A2E-4C17-9C88-C8E4E295F652}"/>
    <cellStyle name="Normal 2 3 4 7 2 3 2 2 3" xfId="53482" xr:uid="{F5EBC6E8-8BAF-42E6-B6D1-FC06B46D6733}"/>
    <cellStyle name="Normal 2 3 4 7 2 3 2 3" xfId="18062" xr:uid="{3240E072-61C9-44D3-8DC0-24633DE3A3BE}"/>
    <cellStyle name="Normal 2 3 4 7 2 3 2 4" xfId="31752" xr:uid="{21919791-10F8-496E-AFA6-A7E27C7D9624}"/>
    <cellStyle name="Normal 2 3 4 7 2 3 2 5" xfId="46636" xr:uid="{30278AC4-A25A-443D-B0D6-6406A8472DAC}"/>
    <cellStyle name="Normal 2 3 4 7 2 3 3" xfId="21484" xr:uid="{9F85E17A-883A-40F7-A992-87D93B474AE2}"/>
    <cellStyle name="Normal 2 3 4 7 2 3 3 2" xfId="35176" xr:uid="{3D745CA1-100F-4485-AB1A-3B64CC302800}"/>
    <cellStyle name="Normal 2 3 4 7 2 3 3 3" xfId="50060" xr:uid="{6281D7A9-13C6-4D3F-BDBE-9DF8072DEAC6}"/>
    <cellStyle name="Normal 2 3 4 7 2 3 4" xfId="14640" xr:uid="{DC050087-A5CE-4B02-8FF6-8D0C1E19FFFE}"/>
    <cellStyle name="Normal 2 3 4 7 2 3 5" xfId="28330" xr:uid="{B6DDF879-0C65-4414-9120-0A0688C1B924}"/>
    <cellStyle name="Normal 2 3 4 7 2 3 6" xfId="43214" xr:uid="{A6F33B0C-2C5D-433D-B209-6D56BF35C43E}"/>
    <cellStyle name="Normal 2 3 4 7 2 4" xfId="9504" xr:uid="{1C10474A-D43B-4926-B75C-6A0DEFC01BA7}"/>
    <cellStyle name="Normal 2 3 4 7 2 4 2" xfId="23194" xr:uid="{85A3068E-F4EB-49E7-90A4-6AA14CEDC7E5}"/>
    <cellStyle name="Normal 2 3 4 7 2 4 2 2" xfId="36886" xr:uid="{3E4D5269-1E7D-48E3-A3CC-323DEC655D20}"/>
    <cellStyle name="Normal 2 3 4 7 2 4 2 3" xfId="51770" xr:uid="{918210A1-8B0C-4F62-9E8D-C80D91E759EE}"/>
    <cellStyle name="Normal 2 3 4 7 2 4 3" xfId="16350" xr:uid="{4CC131E0-71EA-4C61-8869-74F03D0A022C}"/>
    <cellStyle name="Normal 2 3 4 7 2 4 4" xfId="30040" xr:uid="{E180DB83-EB3A-4DC6-98D4-9CABF83AA9B4}"/>
    <cellStyle name="Normal 2 3 4 7 2 4 5" xfId="44924" xr:uid="{EF451D7D-54BC-4C23-9946-88C1AE000BCE}"/>
    <cellStyle name="Normal 2 3 4 7 2 5" xfId="19772" xr:uid="{7D4CC378-CFF6-4DED-9BA5-2AB76246C947}"/>
    <cellStyle name="Normal 2 3 4 7 2 5 2" xfId="33464" xr:uid="{2DCB3D17-374E-4E32-AACA-C1E787364881}"/>
    <cellStyle name="Normal 2 3 4 7 2 5 3" xfId="48348" xr:uid="{64238E29-B56A-4A83-8CDF-B8D114ECBE8A}"/>
    <cellStyle name="Normal 2 3 4 7 2 6" xfId="12928" xr:uid="{2C43CD02-A629-48AA-97AE-36FFCA048FFA}"/>
    <cellStyle name="Normal 2 3 4 7 2 7" xfId="26618" xr:uid="{515F7D05-804A-48FF-A93B-C13EE60DBB9A}"/>
    <cellStyle name="Normal 2 3 4 7 2 8" xfId="41502" xr:uid="{55EC3800-D37C-4227-B509-368F1E422315}"/>
    <cellStyle name="Normal 2 3 4 7 3" xfId="6083" xr:uid="{E41A634E-B2BA-4EF1-9291-B99C9CFAFF32}"/>
    <cellStyle name="Normal 2 3 4 7 3 2" xfId="7796" xr:uid="{D66A1157-E793-4AD0-9B40-BF6E036828B0}"/>
    <cellStyle name="Normal 2 3 4 7 3 2 2" xfId="11218" xr:uid="{107A240B-3054-40D4-A68C-323344798E3E}"/>
    <cellStyle name="Normal 2 3 4 7 3 2 2 2" xfId="24908" xr:uid="{9236E658-69D8-4EB8-A58A-3BC139DC1AAB}"/>
    <cellStyle name="Normal 2 3 4 7 3 2 2 2 2" xfId="38600" xr:uid="{B0308318-D607-4E6F-9484-EA9A0C56412F}"/>
    <cellStyle name="Normal 2 3 4 7 3 2 2 2 3" xfId="53484" xr:uid="{D92FB152-D412-46F2-AE51-BD054ADFFD52}"/>
    <cellStyle name="Normal 2 3 4 7 3 2 2 3" xfId="18064" xr:uid="{A8671E22-BE6E-4CE0-8A7B-914C953CA974}"/>
    <cellStyle name="Normal 2 3 4 7 3 2 2 4" xfId="31754" xr:uid="{D29BAD30-FC82-41BF-B5CB-BCEA09802C51}"/>
    <cellStyle name="Normal 2 3 4 7 3 2 2 5" xfId="46638" xr:uid="{A0091354-1A29-434D-8164-6C2010F26930}"/>
    <cellStyle name="Normal 2 3 4 7 3 2 3" xfId="21486" xr:uid="{F5579A03-E9C4-403E-A51B-4014E2244AD3}"/>
    <cellStyle name="Normal 2 3 4 7 3 2 3 2" xfId="35178" xr:uid="{A66573D9-6312-47D0-8CB4-6431BA518525}"/>
    <cellStyle name="Normal 2 3 4 7 3 2 3 3" xfId="50062" xr:uid="{1F78FD39-6649-473E-9D39-F7867B13AB06}"/>
    <cellStyle name="Normal 2 3 4 7 3 2 4" xfId="14642" xr:uid="{997891AF-DDBF-4EFF-A8C0-0D3C681D631E}"/>
    <cellStyle name="Normal 2 3 4 7 3 2 5" xfId="28332" xr:uid="{0A1E72FD-7A48-408E-915F-15B6A1355F78}"/>
    <cellStyle name="Normal 2 3 4 7 3 2 6" xfId="43216" xr:uid="{76B78187-905B-4629-A076-0A0580C74D23}"/>
    <cellStyle name="Normal 2 3 4 7 3 3" xfId="9506" xr:uid="{FF087D4B-C8EC-4686-87CA-E39394D0B6C7}"/>
    <cellStyle name="Normal 2 3 4 7 3 3 2" xfId="23196" xr:uid="{8509BBB2-4302-4D95-8C36-238997B4F1A7}"/>
    <cellStyle name="Normal 2 3 4 7 3 3 2 2" xfId="36888" xr:uid="{AB744F86-8A8E-4ABD-9FDE-CAB279CD2B33}"/>
    <cellStyle name="Normal 2 3 4 7 3 3 2 3" xfId="51772" xr:uid="{4067DE7E-1C16-41D4-9EF3-C6C21CB9563A}"/>
    <cellStyle name="Normal 2 3 4 7 3 3 3" xfId="16352" xr:uid="{C5E3AC7B-A89D-44BF-BD62-BBCD7179AF95}"/>
    <cellStyle name="Normal 2 3 4 7 3 3 4" xfId="30042" xr:uid="{F65F34D5-B93B-4FBE-AFAB-2A0EEFE34774}"/>
    <cellStyle name="Normal 2 3 4 7 3 3 5" xfId="44926" xr:uid="{41B0934A-4CE4-43FE-8A4E-191345836FA9}"/>
    <cellStyle name="Normal 2 3 4 7 3 4" xfId="19774" xr:uid="{DBF2A1E5-BBE2-405A-96F2-C0DA8E0B27B8}"/>
    <cellStyle name="Normal 2 3 4 7 3 4 2" xfId="33466" xr:uid="{201FDFD6-FECB-44BE-8CD7-E9155CB2DDD2}"/>
    <cellStyle name="Normal 2 3 4 7 3 4 3" xfId="48350" xr:uid="{AD568AB2-3384-4BAC-BD56-32895771F99C}"/>
    <cellStyle name="Normal 2 3 4 7 3 5" xfId="12930" xr:uid="{F748F912-27E6-4FEE-B298-FF64E18D6123}"/>
    <cellStyle name="Normal 2 3 4 7 3 6" xfId="26620" xr:uid="{92796A30-B619-469C-A347-263265B17D35}"/>
    <cellStyle name="Normal 2 3 4 7 3 7" xfId="41504" xr:uid="{C0F52879-8F5A-4668-B69C-56F5A1511CC0}"/>
    <cellStyle name="Normal 2 3 4 7 4" xfId="6084" xr:uid="{EFDE8DC2-658A-4F24-9CB9-6648D7241CD5}"/>
    <cellStyle name="Normal 2 3 4 7 4 2" xfId="7797" xr:uid="{F09604FE-45DB-474C-8137-72B97B4E595D}"/>
    <cellStyle name="Normal 2 3 4 7 4 2 2" xfId="11219" xr:uid="{71B4AED0-D660-4E1B-AD80-2BACC9C81204}"/>
    <cellStyle name="Normal 2 3 4 7 4 2 2 2" xfId="24909" xr:uid="{4300F08B-0E52-43BB-BD63-117800DBDE3C}"/>
    <cellStyle name="Normal 2 3 4 7 4 2 2 2 2" xfId="38601" xr:uid="{8565314F-497A-42F1-929C-38AEBEEC847D}"/>
    <cellStyle name="Normal 2 3 4 7 4 2 2 2 3" xfId="53485" xr:uid="{FF563798-2885-4409-982D-5F50BC5DEADA}"/>
    <cellStyle name="Normal 2 3 4 7 4 2 2 3" xfId="18065" xr:uid="{73A2A225-04D5-4D3A-A3F5-C6B44E56CDA0}"/>
    <cellStyle name="Normal 2 3 4 7 4 2 2 4" xfId="31755" xr:uid="{CCA5E639-8063-4BE5-A67C-1FF7942E431F}"/>
    <cellStyle name="Normal 2 3 4 7 4 2 2 5" xfId="46639" xr:uid="{BCCAC2BA-E4D1-45B7-8E34-42FE9F8ACB92}"/>
    <cellStyle name="Normal 2 3 4 7 4 2 3" xfId="21487" xr:uid="{2817709D-CA5C-4403-A564-F8A7CE230572}"/>
    <cellStyle name="Normal 2 3 4 7 4 2 3 2" xfId="35179" xr:uid="{C8B5DA8B-A8CC-46DB-BEF4-C700118D890A}"/>
    <cellStyle name="Normal 2 3 4 7 4 2 3 3" xfId="50063" xr:uid="{27D20432-F5A4-4930-AEB1-307ADA0E24DD}"/>
    <cellStyle name="Normal 2 3 4 7 4 2 4" xfId="14643" xr:uid="{101E6A9C-2F7A-48BF-A5FA-86CE50DC739E}"/>
    <cellStyle name="Normal 2 3 4 7 4 2 5" xfId="28333" xr:uid="{D70F476E-3A2B-42A5-B9DE-857F10F28C5F}"/>
    <cellStyle name="Normal 2 3 4 7 4 2 6" xfId="43217" xr:uid="{AAC1D10C-CCEA-4766-BA1C-7836D73A7C97}"/>
    <cellStyle name="Normal 2 3 4 7 4 3" xfId="9507" xr:uid="{E07C5587-A886-4602-80F9-3BD074937AE9}"/>
    <cellStyle name="Normal 2 3 4 7 4 3 2" xfId="23197" xr:uid="{D92A61C0-7656-4502-B156-F565F3B68EDB}"/>
    <cellStyle name="Normal 2 3 4 7 4 3 2 2" xfId="36889" xr:uid="{2C2019A4-E6AB-4246-8B92-8EB657DA2626}"/>
    <cellStyle name="Normal 2 3 4 7 4 3 2 3" xfId="51773" xr:uid="{0D7BDACB-A5CB-47FB-9754-A14B18C23224}"/>
    <cellStyle name="Normal 2 3 4 7 4 3 3" xfId="16353" xr:uid="{9784D303-BAB0-4E86-B468-C009D8D92538}"/>
    <cellStyle name="Normal 2 3 4 7 4 3 4" xfId="30043" xr:uid="{5967BDDC-FFC2-4A2C-884E-4D464CBBD807}"/>
    <cellStyle name="Normal 2 3 4 7 4 3 5" xfId="44927" xr:uid="{1D8BCBBD-B4FC-4BE5-B56C-38FE3E578F6A}"/>
    <cellStyle name="Normal 2 3 4 7 4 4" xfId="19775" xr:uid="{FE699F7C-AFC8-4B57-80FE-04EF53A5F6A3}"/>
    <cellStyle name="Normal 2 3 4 7 4 4 2" xfId="33467" xr:uid="{762BF8FD-00CB-4803-87CD-788C5196CD84}"/>
    <cellStyle name="Normal 2 3 4 7 4 4 3" xfId="48351" xr:uid="{E2042C2A-5311-4AD6-AA2C-AC5BB4CC4FBB}"/>
    <cellStyle name="Normal 2 3 4 7 4 5" xfId="12931" xr:uid="{0D0B81F9-7731-41FA-AB48-78CC5C38B85A}"/>
    <cellStyle name="Normal 2 3 4 7 4 6" xfId="26621" xr:uid="{B81FD8EE-9E78-4195-BBFE-AB62ADF2FDB7}"/>
    <cellStyle name="Normal 2 3 4 7 4 7" xfId="41505" xr:uid="{57FFCB9C-83B3-41E8-B9E6-FD75E2E6BD31}"/>
    <cellStyle name="Normal 2 3 4 7 5" xfId="7793" xr:uid="{6D17F388-8CAC-45E8-83AB-4CF4EB4E9E59}"/>
    <cellStyle name="Normal 2 3 4 7 5 2" xfId="11215" xr:uid="{7ACF3EBC-9129-40A0-906E-11C89F37214F}"/>
    <cellStyle name="Normal 2 3 4 7 5 2 2" xfId="24905" xr:uid="{26EE6000-5CAC-408F-AAE7-507FF6A2F092}"/>
    <cellStyle name="Normal 2 3 4 7 5 2 2 2" xfId="38597" xr:uid="{A9E96AFC-9490-45AC-A0DA-58066E1B653F}"/>
    <cellStyle name="Normal 2 3 4 7 5 2 2 3" xfId="53481" xr:uid="{6C20BB93-966D-44FE-AE95-6D279A2CE977}"/>
    <cellStyle name="Normal 2 3 4 7 5 2 3" xfId="18061" xr:uid="{0EAAD75F-F55D-42F7-BC2D-4B4527ADC3D4}"/>
    <cellStyle name="Normal 2 3 4 7 5 2 4" xfId="31751" xr:uid="{0F3C19E9-63B8-453C-82AA-B8A9BB1AC94E}"/>
    <cellStyle name="Normal 2 3 4 7 5 2 5" xfId="46635" xr:uid="{8335DBF9-BD52-46F8-8257-0FDC40BDE96E}"/>
    <cellStyle name="Normal 2 3 4 7 5 3" xfId="21483" xr:uid="{6271D845-BC32-400D-969B-1E0269FB88B3}"/>
    <cellStyle name="Normal 2 3 4 7 5 3 2" xfId="35175" xr:uid="{08C120FD-898F-4667-8CDC-E675165E8BC2}"/>
    <cellStyle name="Normal 2 3 4 7 5 3 3" xfId="50059" xr:uid="{C42722ED-313F-4251-B47E-31C03800C627}"/>
    <cellStyle name="Normal 2 3 4 7 5 4" xfId="14639" xr:uid="{464A559C-28CD-4FE6-A7B1-548DD0753D7E}"/>
    <cellStyle name="Normal 2 3 4 7 5 5" xfId="28329" xr:uid="{BF3271F8-BC28-45D7-9176-42B9C6E947AA}"/>
    <cellStyle name="Normal 2 3 4 7 5 6" xfId="43213" xr:uid="{CD315B4A-010D-460F-9BE6-B8368AB66142}"/>
    <cellStyle name="Normal 2 3 4 7 6" xfId="9503" xr:uid="{3C021D0A-3D9F-4894-9720-1CC9EC77DECF}"/>
    <cellStyle name="Normal 2 3 4 7 6 2" xfId="23193" xr:uid="{C59FE62E-A36F-487F-930A-7259608DD70D}"/>
    <cellStyle name="Normal 2 3 4 7 6 2 2" xfId="36885" xr:uid="{93093B8C-2910-453A-91A7-2F884E995C27}"/>
    <cellStyle name="Normal 2 3 4 7 6 2 3" xfId="51769" xr:uid="{0C1E9229-21D4-4944-BEA1-16019CFB23AC}"/>
    <cellStyle name="Normal 2 3 4 7 6 3" xfId="16349" xr:uid="{FB606061-9792-44BD-A580-A3242B96D8C0}"/>
    <cellStyle name="Normal 2 3 4 7 6 4" xfId="30039" xr:uid="{A5380EBE-17DE-43B9-95E0-665E63B1AC1F}"/>
    <cellStyle name="Normal 2 3 4 7 6 5" xfId="44923" xr:uid="{A4997673-0F54-47E1-B32C-4B346E00DCFF}"/>
    <cellStyle name="Normal 2 3 4 7 7" xfId="19771" xr:uid="{B58E4E4E-E605-48B3-A0F5-0009B5D4F392}"/>
    <cellStyle name="Normal 2 3 4 7 7 2" xfId="33463" xr:uid="{00326980-B466-4B5C-854C-829F58CAD12C}"/>
    <cellStyle name="Normal 2 3 4 7 7 3" xfId="48347" xr:uid="{500DE309-B61F-4A58-9A47-68D6076264A9}"/>
    <cellStyle name="Normal 2 3 4 7 8" xfId="12927" xr:uid="{C13BB1D3-E0CB-4DD1-A4B4-F8F8693630F0}"/>
    <cellStyle name="Normal 2 3 4 7 9" xfId="26617" xr:uid="{B6AC4901-7251-4E8E-B49E-3DB85E0B0A55}"/>
    <cellStyle name="Normal 2 3 4 8" xfId="6085" xr:uid="{1EF15334-7474-48B4-8E89-AC0206D5C26A}"/>
    <cellStyle name="Normal 2 3 4 8 2" xfId="6086" xr:uid="{17AFF9D0-0D1B-419A-9B3A-7EB077FD40D4}"/>
    <cellStyle name="Normal 2 3 4 8 2 2" xfId="7799" xr:uid="{5A9C861D-36C3-4CFA-9E03-48198075BC8A}"/>
    <cellStyle name="Normal 2 3 4 8 2 2 2" xfId="11221" xr:uid="{F9AC2F52-A4D9-4545-A65F-F9EB284194ED}"/>
    <cellStyle name="Normal 2 3 4 8 2 2 2 2" xfId="24911" xr:uid="{2D513EB3-822C-445F-AC90-D6A3697B4229}"/>
    <cellStyle name="Normal 2 3 4 8 2 2 2 2 2" xfId="38603" xr:uid="{25A9C982-E772-464A-AA6B-B040401A05CC}"/>
    <cellStyle name="Normal 2 3 4 8 2 2 2 2 3" xfId="53487" xr:uid="{CB8A6D06-7B88-4C57-8BE4-3FC2DB9A42A2}"/>
    <cellStyle name="Normal 2 3 4 8 2 2 2 3" xfId="18067" xr:uid="{B3D59D0C-D034-4696-A128-5B6B1A0701BE}"/>
    <cellStyle name="Normal 2 3 4 8 2 2 2 4" xfId="31757" xr:uid="{1DC6B08E-900F-4B6E-8B6F-5B89267CF793}"/>
    <cellStyle name="Normal 2 3 4 8 2 2 2 5" xfId="46641" xr:uid="{0AF83F9A-3A50-4B51-8308-FE8C6DE3C4CA}"/>
    <cellStyle name="Normal 2 3 4 8 2 2 3" xfId="21489" xr:uid="{341ABCC5-F7FF-473D-B4EB-4798FDC27C99}"/>
    <cellStyle name="Normal 2 3 4 8 2 2 3 2" xfId="35181" xr:uid="{A2E7D01C-10DD-463E-BB64-F9C700079E2A}"/>
    <cellStyle name="Normal 2 3 4 8 2 2 3 3" xfId="50065" xr:uid="{0E3EDF56-C727-4E0B-B9B3-36B2EE419A01}"/>
    <cellStyle name="Normal 2 3 4 8 2 2 4" xfId="14645" xr:uid="{DB211829-E027-42BB-9267-19AA8A19AB21}"/>
    <cellStyle name="Normal 2 3 4 8 2 2 5" xfId="28335" xr:uid="{3D25A5AF-BAB5-43A0-8644-16449D282E01}"/>
    <cellStyle name="Normal 2 3 4 8 2 2 6" xfId="43219" xr:uid="{8D96CD72-1677-40E6-A91E-384665E6E559}"/>
    <cellStyle name="Normal 2 3 4 8 2 3" xfId="9509" xr:uid="{C7878E08-88FC-4748-888F-FD4DDA6A5E12}"/>
    <cellStyle name="Normal 2 3 4 8 2 3 2" xfId="23199" xr:uid="{CCA8E801-02CF-4C56-830F-6CC2CB5926C1}"/>
    <cellStyle name="Normal 2 3 4 8 2 3 2 2" xfId="36891" xr:uid="{3EAAB987-9065-4BD5-9CEB-35A8674F437F}"/>
    <cellStyle name="Normal 2 3 4 8 2 3 2 3" xfId="51775" xr:uid="{5458E625-5014-4006-8375-C0A82AAF8891}"/>
    <cellStyle name="Normal 2 3 4 8 2 3 3" xfId="16355" xr:uid="{06D04EA3-E1ED-452B-ABDC-AAF2C2BBC7D3}"/>
    <cellStyle name="Normal 2 3 4 8 2 3 4" xfId="30045" xr:uid="{B0B0015B-A044-488D-99C6-C637FEE06B9B}"/>
    <cellStyle name="Normal 2 3 4 8 2 3 5" xfId="44929" xr:uid="{CFB183EA-2081-414B-B208-38051EF565F8}"/>
    <cellStyle name="Normal 2 3 4 8 2 4" xfId="19777" xr:uid="{D3954112-F7DA-4C22-968F-F07B8202784D}"/>
    <cellStyle name="Normal 2 3 4 8 2 4 2" xfId="33469" xr:uid="{BA5D90F0-6BA4-4D39-B995-A9B55BEB3B8B}"/>
    <cellStyle name="Normal 2 3 4 8 2 4 3" xfId="48353" xr:uid="{2CA9D251-D6F3-4AF5-8C04-20622DE15994}"/>
    <cellStyle name="Normal 2 3 4 8 2 5" xfId="12933" xr:uid="{CCF9A3A2-2FD2-4E91-A78F-0FE4F930C550}"/>
    <cellStyle name="Normal 2 3 4 8 2 6" xfId="26623" xr:uid="{2E0CE419-762F-47B8-BDA2-3D71608D6CF3}"/>
    <cellStyle name="Normal 2 3 4 8 2 7" xfId="41507" xr:uid="{62DEFBAB-8815-4E27-B8E9-7527F8EA7FBD}"/>
    <cellStyle name="Normal 2 3 4 8 3" xfId="7798" xr:uid="{6082557B-0D1D-4306-9336-FB00CD2C9E74}"/>
    <cellStyle name="Normal 2 3 4 8 3 2" xfId="11220" xr:uid="{71592826-1A77-4CDF-B93C-C0E9E149EDF7}"/>
    <cellStyle name="Normal 2 3 4 8 3 2 2" xfId="24910" xr:uid="{D7E266EC-157C-4561-8863-795955B2CECA}"/>
    <cellStyle name="Normal 2 3 4 8 3 2 2 2" xfId="38602" xr:uid="{20DC0CC0-10CC-43D7-B823-A702810AA0C5}"/>
    <cellStyle name="Normal 2 3 4 8 3 2 2 3" xfId="53486" xr:uid="{FCB5DBCC-8228-432C-9CF8-D92225AE79D4}"/>
    <cellStyle name="Normal 2 3 4 8 3 2 3" xfId="18066" xr:uid="{9C472CD9-A5E5-4982-B3F4-3DE9466E5A48}"/>
    <cellStyle name="Normal 2 3 4 8 3 2 4" xfId="31756" xr:uid="{12A9371D-E9BB-475C-8382-12D52BBB1BAD}"/>
    <cellStyle name="Normal 2 3 4 8 3 2 5" xfId="46640" xr:uid="{3CF5D59E-9486-4A33-97E9-139430FB21E1}"/>
    <cellStyle name="Normal 2 3 4 8 3 3" xfId="21488" xr:uid="{E4DB0BFF-F8B9-4E76-B5EA-576703668594}"/>
    <cellStyle name="Normal 2 3 4 8 3 3 2" xfId="35180" xr:uid="{9299A6BD-51E7-461A-BF5F-AE600E2B170F}"/>
    <cellStyle name="Normal 2 3 4 8 3 3 3" xfId="50064" xr:uid="{ACE18163-3B9A-4DE9-8FED-EB1CB239297A}"/>
    <cellStyle name="Normal 2 3 4 8 3 4" xfId="14644" xr:uid="{D9B370EA-D356-4B02-990F-9E4BA96C3486}"/>
    <cellStyle name="Normal 2 3 4 8 3 5" xfId="28334" xr:uid="{2D96A69D-05CA-489A-9606-FCFDEE7D5D7E}"/>
    <cellStyle name="Normal 2 3 4 8 3 6" xfId="43218" xr:uid="{388D43F7-E838-433B-BF67-F526B768ED2C}"/>
    <cellStyle name="Normal 2 3 4 8 4" xfId="9508" xr:uid="{BD0DF011-616C-4B66-98AF-137950F7BBDF}"/>
    <cellStyle name="Normal 2 3 4 8 4 2" xfId="23198" xr:uid="{44916487-E458-4CBC-8101-8E20060526A6}"/>
    <cellStyle name="Normal 2 3 4 8 4 2 2" xfId="36890" xr:uid="{88D6E8BF-E2D5-4327-9957-559F95066F94}"/>
    <cellStyle name="Normal 2 3 4 8 4 2 3" xfId="51774" xr:uid="{1A8666E8-8FA3-4184-9267-C781AECBA1C8}"/>
    <cellStyle name="Normal 2 3 4 8 4 3" xfId="16354" xr:uid="{E1E49D0F-E115-4FCE-B0CD-3614AA8136CB}"/>
    <cellStyle name="Normal 2 3 4 8 4 4" xfId="30044" xr:uid="{DCBFC846-BB9D-42AE-BFE2-59E30F7C8E0D}"/>
    <cellStyle name="Normal 2 3 4 8 4 5" xfId="44928" xr:uid="{921972E0-C3EE-44E3-938D-DA1B7FE75EDD}"/>
    <cellStyle name="Normal 2 3 4 8 5" xfId="19776" xr:uid="{31D54151-DDD0-48EB-BEB6-0C385E6231E0}"/>
    <cellStyle name="Normal 2 3 4 8 5 2" xfId="33468" xr:uid="{2BDCDABB-AD98-4227-9040-B60C6C5D0D5E}"/>
    <cellStyle name="Normal 2 3 4 8 5 3" xfId="48352" xr:uid="{4AA27614-017A-4515-A50F-1599E6143B9B}"/>
    <cellStyle name="Normal 2 3 4 8 6" xfId="12932" xr:uid="{AB0FF3AE-8A1B-44B6-947D-4791F3DCD477}"/>
    <cellStyle name="Normal 2 3 4 8 7" xfId="26622" xr:uid="{603AEED1-3215-47AD-B487-035B532CC0C2}"/>
    <cellStyle name="Normal 2 3 4 8 8" xfId="41506" xr:uid="{ADF830AB-749F-40DD-86E1-ABABB3502E00}"/>
    <cellStyle name="Normal 2 3 4 9" xfId="6087" xr:uid="{A5412C92-E20D-4B61-A62E-48B313E3EE8A}"/>
    <cellStyle name="Normal 2 3 4 9 2" xfId="7800" xr:uid="{B5BAA12F-87A3-444A-ACBB-DA140527C66E}"/>
    <cellStyle name="Normal 2 3 4 9 2 2" xfId="11222" xr:uid="{D3710561-DC40-456E-A4D1-6B904FB040FA}"/>
    <cellStyle name="Normal 2 3 4 9 2 2 2" xfId="24912" xr:uid="{D6CD1BC6-7217-494D-BB61-CF959CD218FE}"/>
    <cellStyle name="Normal 2 3 4 9 2 2 2 2" xfId="38604" xr:uid="{9AC8BEA9-EB78-4D99-8A91-D812E16FB1BC}"/>
    <cellStyle name="Normal 2 3 4 9 2 2 2 3" xfId="53488" xr:uid="{C5A3F070-A9B2-401F-8830-024CAA3A6B52}"/>
    <cellStyle name="Normal 2 3 4 9 2 2 3" xfId="18068" xr:uid="{946B9149-216E-43CF-B6CC-74C6B39BFB35}"/>
    <cellStyle name="Normal 2 3 4 9 2 2 4" xfId="31758" xr:uid="{AC4FC9F4-3255-40D6-86B5-086AB5E6D88A}"/>
    <cellStyle name="Normal 2 3 4 9 2 2 5" xfId="46642" xr:uid="{84973AE0-40D8-4016-937E-73C03DBE4D67}"/>
    <cellStyle name="Normal 2 3 4 9 2 3" xfId="21490" xr:uid="{9752C3F2-C2FB-4377-A78D-BF57869B79F7}"/>
    <cellStyle name="Normal 2 3 4 9 2 3 2" xfId="35182" xr:uid="{8A052F77-3FA8-4346-9CE1-D30D44AB8AD8}"/>
    <cellStyle name="Normal 2 3 4 9 2 3 3" xfId="50066" xr:uid="{6AA8E2E6-0C12-4501-907A-C25765FD5577}"/>
    <cellStyle name="Normal 2 3 4 9 2 4" xfId="14646" xr:uid="{DF63303E-7F05-474E-AB6E-356066C07BEA}"/>
    <cellStyle name="Normal 2 3 4 9 2 5" xfId="28336" xr:uid="{C90495D7-CCAC-4FFB-AA76-0A099637A2D8}"/>
    <cellStyle name="Normal 2 3 4 9 2 6" xfId="43220" xr:uid="{7EB5DE26-783F-418D-9EE3-BAF6E8A0C74F}"/>
    <cellStyle name="Normal 2 3 4 9 3" xfId="9510" xr:uid="{FC6AD9F3-32D3-4848-ADE1-C3A4FFD39D25}"/>
    <cellStyle name="Normal 2 3 4 9 3 2" xfId="23200" xr:uid="{890F1900-02C8-4829-9F91-8A6380B3FD54}"/>
    <cellStyle name="Normal 2 3 4 9 3 2 2" xfId="36892" xr:uid="{7695B2B9-1D37-4DE6-8601-D3479063B803}"/>
    <cellStyle name="Normal 2 3 4 9 3 2 3" xfId="51776" xr:uid="{BA693E45-63B0-4CB6-9A98-468656ED5317}"/>
    <cellStyle name="Normal 2 3 4 9 3 3" xfId="16356" xr:uid="{09CFE0E4-7B9A-4B9D-9BBB-B1419B72726B}"/>
    <cellStyle name="Normal 2 3 4 9 3 4" xfId="30046" xr:uid="{B7805952-DB5F-432E-A7B1-CC698CBE1183}"/>
    <cellStyle name="Normal 2 3 4 9 3 5" xfId="44930" xr:uid="{2E35C2F0-F076-4954-B640-D9255FFA27DA}"/>
    <cellStyle name="Normal 2 3 4 9 4" xfId="19778" xr:uid="{C3C25852-B3C0-4F61-9668-32A73455409B}"/>
    <cellStyle name="Normal 2 3 4 9 4 2" xfId="33470" xr:uid="{8CF4E9CA-84CB-4DED-9709-3B84BB47A9FC}"/>
    <cellStyle name="Normal 2 3 4 9 4 3" xfId="48354" xr:uid="{CFF68265-7592-492D-8DB0-0F75168B9B01}"/>
    <cellStyle name="Normal 2 3 4 9 5" xfId="12934" xr:uid="{57883CF7-3D4B-43D2-BFFF-02BFB0DC8FB4}"/>
    <cellStyle name="Normal 2 3 4 9 6" xfId="26624" xr:uid="{D60BF8E4-3539-4F18-8FB3-B34EAFF58816}"/>
    <cellStyle name="Normal 2 3 4 9 7" xfId="41508" xr:uid="{1C8BA01C-4EF2-4685-8006-284F58005159}"/>
    <cellStyle name="Normal 2 3 5" xfId="188" xr:uid="{251A2306-1FC8-453F-834C-D69187A03619}"/>
    <cellStyle name="Normal 2 3 5 2" xfId="4661" xr:uid="{B54BFF1C-8D66-4E26-9E4B-568585F653AA}"/>
    <cellStyle name="Normal 2 3 6" xfId="4353" xr:uid="{5F093F44-085C-4143-B4E8-6820AD86DF38}"/>
    <cellStyle name="Normal 2 3 6 2" xfId="4555" xr:uid="{71D3A944-120E-440E-ACFD-DB335BB37DDF}"/>
    <cellStyle name="Normal 2 3 6 3" xfId="4737" xr:uid="{CA04E168-1721-4FF2-8458-38BCBC9AAC90}"/>
    <cellStyle name="Normal 2 3 6 4" xfId="4712" xr:uid="{83882C40-3D1F-48A8-A345-38EBD606E224}"/>
    <cellStyle name="Normal 2 3 7" xfId="5321" xr:uid="{6914897F-DC8B-4D44-B974-E51C475AC388}"/>
    <cellStyle name="Normal 2 4" xfId="82" xr:uid="{598496EC-E605-4EC4-AEDF-7438BEB78FB7}"/>
    <cellStyle name="Normal 2 4 2" xfId="83" xr:uid="{BFBAAA06-CB75-4AB5-9BB6-4FD8367C6184}"/>
    <cellStyle name="Normal 2 4 3" xfId="285" xr:uid="{2942D92F-60FA-4962-A70A-DE5565044BD2}"/>
    <cellStyle name="Normal 2 4 3 2" xfId="4662" xr:uid="{5885F542-1292-46E0-B08A-715E785C5B9F}"/>
    <cellStyle name="Normal 2 4 3 3" xfId="4676" xr:uid="{574C574A-99AE-4159-B97D-79ED00CCA62D}"/>
    <cellStyle name="Normal 2 4 4" xfId="4557" xr:uid="{CE52FFB2-8414-49E8-838F-A7EAB32B2B91}"/>
    <cellStyle name="Normal 2 4 5" xfId="4757" xr:uid="{176793EB-16DB-40A8-9E33-B86FDBFAE727}"/>
    <cellStyle name="Normal 2 4 6" xfId="4755" xr:uid="{AA95EFBF-1EE4-4BD5-8022-C543DF6434C8}"/>
    <cellStyle name="Normal 2 5" xfId="187" xr:uid="{9C9D99DC-6626-435E-A7ED-6ACC2FCD9548}"/>
    <cellStyle name="Normal 2 5 2" xfId="287" xr:uid="{CC4B1976-A955-4398-A5E2-A6B9680D153A}"/>
    <cellStyle name="Normal 2 5 2 2" xfId="2508" xr:uid="{CA17E673-6FE3-4397-95FA-C12B20D16067}"/>
    <cellStyle name="Normal 2 5 3" xfId="286" xr:uid="{9B40CC52-2732-425A-A6D5-A9C22E30B835}"/>
    <cellStyle name="Normal 2 5 3 2" xfId="4589" xr:uid="{FC9A26FA-8B4B-40E5-8432-05B8FC460202}"/>
    <cellStyle name="Normal 2 5 3 3" xfId="4749" xr:uid="{86E16DAD-1A9A-416D-AE0E-2E959EBC7CF5}"/>
    <cellStyle name="Normal 2 5 3 4" xfId="5305" xr:uid="{9C7FFE19-296A-48A8-BFCE-1F7AB052E3A2}"/>
    <cellStyle name="Normal 2 5 4" xfId="4663" xr:uid="{38C08850-8F20-4C5D-BA68-B157838D7946}"/>
    <cellStyle name="Normal 2 5 5" xfId="4618" xr:uid="{F8FB1714-5EEF-4965-8534-947C03313F46}"/>
    <cellStyle name="Normal 2 5 6" xfId="4617" xr:uid="{4EF86461-D0F9-422A-A720-A04D649CE824}"/>
    <cellStyle name="Normal 2 5 7" xfId="4752" xr:uid="{937390F8-9BBF-49E8-AABE-7C25A838C25C}"/>
    <cellStyle name="Normal 2 5 8" xfId="4722" xr:uid="{592D30D3-8CD6-43C0-9072-D8F4B4B85247}"/>
    <cellStyle name="Normal 2 6" xfId="288" xr:uid="{3B37D438-B0B2-44A7-B548-08E2264E94C3}"/>
    <cellStyle name="Normal 2 6 2" xfId="289" xr:uid="{661460C0-0539-4AD8-AD5D-B7C011A6C688}"/>
    <cellStyle name="Normal 2 6 3" xfId="455" xr:uid="{0528426F-27A6-426A-B18E-504C2D55500A}"/>
    <cellStyle name="Normal 2 6 3 2" xfId="40755" xr:uid="{D49C5765-D45C-4DEA-80BB-0890D6428F55}"/>
    <cellStyle name="Normal 2 6 4" xfId="4664" xr:uid="{CE38DEA5-C3B8-4BD6-A290-E9F7D5A3C2D5}"/>
    <cellStyle name="Normal 2 6 5" xfId="4615" xr:uid="{07D33C2C-ABBC-47A2-8C8A-896C7FB79A9F}"/>
    <cellStyle name="Normal 2 6 5 2" xfId="4713" xr:uid="{64D6CA7A-B350-4EE6-8AC9-A285D6F67899}"/>
    <cellStyle name="Normal 2 6 6" xfId="4601" xr:uid="{DF494632-7F42-4BC8-B55F-21FEE59D7AC6}"/>
    <cellStyle name="Normal 2 6 7" xfId="5325" xr:uid="{9167A7BA-EBBC-4D92-B570-9FC20C67481B}"/>
    <cellStyle name="Normal 2 6 8" xfId="5334" xr:uid="{FC4CD300-A6FE-4A72-A665-ED33CCCFB154}"/>
    <cellStyle name="Normal 2 7" xfId="290" xr:uid="{2775C8EA-9E7E-4789-ADEA-996467977F90}"/>
    <cellStyle name="Normal 2 7 2" xfId="4459" xr:uid="{185F3807-10DF-40C8-80B1-AC87D223A66F}"/>
    <cellStyle name="Normal 2 7 3" xfId="4665" xr:uid="{26848CF3-C9E1-4DA7-8202-521E7E330F60}"/>
    <cellStyle name="Normal 2 7 4" xfId="5306" xr:uid="{538C6F00-DFA5-4385-8082-95744702B4A2}"/>
    <cellStyle name="Normal 2 8" xfId="4511" xr:uid="{C2917D01-979E-4010-A700-F9B51539ACDA}"/>
    <cellStyle name="Normal 2 9" xfId="4656" xr:uid="{5435BF11-9551-4B28-AC14-C74AB6DE44AE}"/>
    <cellStyle name="Normal 2 9 2" xfId="40188" xr:uid="{03809405-4590-41F0-BFB3-7B0086E27BEB}"/>
    <cellStyle name="Normal 20" xfId="437" xr:uid="{F6B757A9-ECD8-4CF6-AE38-B070402D7D23}"/>
    <cellStyle name="Normal 20 2" xfId="438" xr:uid="{EA7B64A7-18DF-40AD-B8E3-228F568BA655}"/>
    <cellStyle name="Normal 20 2 2" xfId="439" xr:uid="{6C6BAD04-DB48-4591-9D05-9065F529A28D}"/>
    <cellStyle name="Normal 20 2 2 2" xfId="4428" xr:uid="{444D4334-F06F-485D-B361-0B63406418F3}"/>
    <cellStyle name="Normal 20 2 2 3" xfId="4420" xr:uid="{52071E82-9251-433B-9424-46779E83EB73}"/>
    <cellStyle name="Normal 20 2 2 4" xfId="4585" xr:uid="{33808A22-D092-4681-9DAA-C175323359CA}"/>
    <cellStyle name="Normal 20 2 2 5" xfId="4747" xr:uid="{98C1FB86-387A-445F-913F-0CE4A923FCFB}"/>
    <cellStyle name="Normal 20 2 3" xfId="4423" xr:uid="{A0503DF6-4DB8-48DC-B1F4-42FB6689B6FF}"/>
    <cellStyle name="Normal 20 2 4" xfId="4419" xr:uid="{AB2F3297-9A1D-493B-B451-CC71B782440A}"/>
    <cellStyle name="Normal 20 2 5" xfId="4584" xr:uid="{D1EC8361-E4A8-4A4D-8F06-3EDEA65DD871}"/>
    <cellStyle name="Normal 20 2 6" xfId="4746" xr:uid="{3A23AA15-67B9-4C94-B14B-470C4A80D6B9}"/>
    <cellStyle name="Normal 20 3" xfId="1170" xr:uid="{1FC95F19-CC9C-4147-9FA9-968922F137A0}"/>
    <cellStyle name="Normal 20 3 2" xfId="4460" xr:uid="{8C1A36D6-0670-4D18-8958-A9F7EA29D426}"/>
    <cellStyle name="Normal 20 4" xfId="4355" xr:uid="{035AABDB-6FD7-4DD9-9922-92686A742084}"/>
    <cellStyle name="Normal 20 4 2" xfId="4558" xr:uid="{2A584A4E-C161-474F-AC4E-9A4A573B3490}"/>
    <cellStyle name="Normal 20 4 3" xfId="4739" xr:uid="{9B586EE1-0188-44B9-9DD6-57FDF7FE0E96}"/>
    <cellStyle name="Normal 20 4 4" xfId="4714" xr:uid="{537456FF-6FF9-4E91-AB43-48485DD98F02}"/>
    <cellStyle name="Normal 20 5" xfId="4436" xr:uid="{2629A6DA-5AC9-4533-BB90-BAEF91C635B5}"/>
    <cellStyle name="Normal 20 5 2" xfId="5331" xr:uid="{7F7BDE96-8E91-4DC8-B99A-7EA625FAB96F}"/>
    <cellStyle name="Normal 20 6" xfId="4590" xr:uid="{E7B86D96-600E-4E6A-B627-994FB6DA70A4}"/>
    <cellStyle name="Normal 20 7" xfId="4699" xr:uid="{635239E0-9139-46B3-9A6E-0D683D9B1A35}"/>
    <cellStyle name="Normal 20 8" xfId="4720" xr:uid="{58BABFDF-675A-4D03-AD56-508EA3EF63B2}"/>
    <cellStyle name="Normal 20 9" xfId="4719" xr:uid="{FAFE743D-3D23-49F3-9917-83A6F21D4C6D}"/>
    <cellStyle name="Normal 21" xfId="440" xr:uid="{8272A0C0-3483-4E94-8B91-440A826F51D5}"/>
    <cellStyle name="Normal 21 2" xfId="441" xr:uid="{5314C95C-D77D-4E37-9BC7-B5BBDDCE0C8E}"/>
    <cellStyle name="Normal 21 2 2" xfId="442" xr:uid="{2449E84D-9A48-4F9A-A03D-A591285822A9}"/>
    <cellStyle name="Normal 21 3" xfId="4356" xr:uid="{BFE942A9-D395-43F4-9D47-0022A583C113}"/>
    <cellStyle name="Normal 21 3 2" xfId="4462" xr:uid="{3AD2E3EE-D5FC-491B-A5DA-4551D1A86CE0}"/>
    <cellStyle name="Normal 21 3 3" xfId="4461" xr:uid="{9EF7B160-DE82-419C-B9EF-5AF52E114C70}"/>
    <cellStyle name="Normal 21 3 4" xfId="40148" xr:uid="{816B8CFC-45C8-4E23-855A-F5126866488F}"/>
    <cellStyle name="Normal 21 4" xfId="4573" xr:uid="{EFDC5426-BA92-4006-ACD9-EE500343FE64}"/>
    <cellStyle name="Normal 21 4 2" xfId="40173" xr:uid="{84C81BCF-F168-46F7-AFBC-4257035686BA}"/>
    <cellStyle name="Normal 21 5" xfId="4740" xr:uid="{94AAD887-EF9D-419C-BB70-43335CA358C0}"/>
    <cellStyle name="Normal 21 5 2" xfId="40201" xr:uid="{ED1534D8-0CD1-4104-B58D-DA6F4872C682}"/>
    <cellStyle name="Normal 22" xfId="443" xr:uid="{BC19AC3C-13E4-4AC4-BB48-88444201B370}"/>
    <cellStyle name="Normal 22 10" xfId="6089" xr:uid="{BE2B5F18-E981-40DC-8F50-51898F06C8FC}"/>
    <cellStyle name="Normal 22 10 2" xfId="7802" xr:uid="{C2269DFC-07C0-49AE-9581-95918725BA99}"/>
    <cellStyle name="Normal 22 10 2 2" xfId="11224" xr:uid="{41E7ECC6-6259-4064-9111-0097E895FD1C}"/>
    <cellStyle name="Normal 22 10 2 2 2" xfId="24914" xr:uid="{5696DCDE-CF7D-4360-A582-EB335B838168}"/>
    <cellStyle name="Normal 22 10 2 2 2 2" xfId="38606" xr:uid="{C4CE6E18-3BF3-4F3E-BA40-0E47809DCB3E}"/>
    <cellStyle name="Normal 22 10 2 2 2 3" xfId="53490" xr:uid="{138C4382-3F73-4A2D-AF85-CE55126B397D}"/>
    <cellStyle name="Normal 22 10 2 2 3" xfId="18070" xr:uid="{1CFE48F7-0D54-466D-BDF3-EDCAD819CC83}"/>
    <cellStyle name="Normal 22 10 2 2 4" xfId="31760" xr:uid="{8046B399-C9AE-4295-BF6B-CF057EB45676}"/>
    <cellStyle name="Normal 22 10 2 2 5" xfId="46644" xr:uid="{B5D731CA-D595-4503-ACDE-B2596C0462EA}"/>
    <cellStyle name="Normal 22 10 2 3" xfId="21492" xr:uid="{11FACABF-B62F-44F0-B38A-175C75A23143}"/>
    <cellStyle name="Normal 22 10 2 3 2" xfId="35184" xr:uid="{BCDE80FE-741F-48F4-9A55-828C64093137}"/>
    <cellStyle name="Normal 22 10 2 3 3" xfId="50068" xr:uid="{1B19A381-82AB-4E81-B855-41776CFD56CC}"/>
    <cellStyle name="Normal 22 10 2 4" xfId="14648" xr:uid="{8B098324-541D-4061-94B6-482DEB78AD71}"/>
    <cellStyle name="Normal 22 10 2 5" xfId="28338" xr:uid="{2615DC0D-D5CC-4C24-9683-10C0129CAC0E}"/>
    <cellStyle name="Normal 22 10 2 6" xfId="43222" xr:uid="{DAE68916-A1EC-43EB-9D25-62382490B265}"/>
    <cellStyle name="Normal 22 10 3" xfId="9512" xr:uid="{FC9BFFAC-FB48-44FD-9729-8F0C76BE0145}"/>
    <cellStyle name="Normal 22 10 3 2" xfId="23202" xr:uid="{2F78208E-68E8-4559-AD94-67E766494B73}"/>
    <cellStyle name="Normal 22 10 3 2 2" xfId="36894" xr:uid="{6F385F21-223A-46B4-B603-E7EE49E2EBE3}"/>
    <cellStyle name="Normal 22 10 3 2 3" xfId="51778" xr:uid="{CC5FA1B3-1AC4-4D92-84E5-7917BE1EFF08}"/>
    <cellStyle name="Normal 22 10 3 3" xfId="16358" xr:uid="{68E3AE00-6896-4231-8402-21290F6F7503}"/>
    <cellStyle name="Normal 22 10 3 4" xfId="30048" xr:uid="{E20C1C52-9F3F-4B52-8102-FBA5A7A35AB5}"/>
    <cellStyle name="Normal 22 10 3 5" xfId="44932" xr:uid="{048E26EC-A377-465B-995A-73E936BA5A76}"/>
    <cellStyle name="Normal 22 10 4" xfId="19780" xr:uid="{2F60212B-4D43-442F-BF70-8F198BD6FEC4}"/>
    <cellStyle name="Normal 22 10 4 2" xfId="33472" xr:uid="{C6E341C7-99C0-4413-8AA8-2426D4CAD2B8}"/>
    <cellStyle name="Normal 22 10 4 3" xfId="48356" xr:uid="{07DBE627-AD2E-434C-A397-08458BA8E863}"/>
    <cellStyle name="Normal 22 10 5" xfId="12936" xr:uid="{2F5455C6-B48A-419D-8D6A-8D6B6127B2F8}"/>
    <cellStyle name="Normal 22 10 6" xfId="26626" xr:uid="{BC25DC00-236F-473F-B644-FD486F8EFEA8}"/>
    <cellStyle name="Normal 22 10 7" xfId="41510" xr:uid="{AA037503-68D2-4496-8DFB-2790DA51DA86}"/>
    <cellStyle name="Normal 22 11" xfId="7801" xr:uid="{665BE16B-E045-4907-BDF6-7762D895EC19}"/>
    <cellStyle name="Normal 22 11 2" xfId="11223" xr:uid="{972579E5-256F-4F82-B120-05220755FC20}"/>
    <cellStyle name="Normal 22 11 2 2" xfId="24913" xr:uid="{38EAA720-AC90-41C2-A77C-EB550E1AEFA4}"/>
    <cellStyle name="Normal 22 11 2 2 2" xfId="38605" xr:uid="{03C062BD-B2EF-4CA7-8646-1A354B975950}"/>
    <cellStyle name="Normal 22 11 2 2 3" xfId="53489" xr:uid="{A7F9B3D9-564E-45BC-B569-2DB810702897}"/>
    <cellStyle name="Normal 22 11 2 3" xfId="18069" xr:uid="{AD9A8E23-948E-44A8-BFD5-66385AAD2F6D}"/>
    <cellStyle name="Normal 22 11 2 4" xfId="31759" xr:uid="{DFED1B60-CA79-4E12-B2B6-6644C08A9FA7}"/>
    <cellStyle name="Normal 22 11 2 5" xfId="46643" xr:uid="{473AD679-ABC2-4766-A7A7-CF63DFDE058D}"/>
    <cellStyle name="Normal 22 11 3" xfId="21491" xr:uid="{BA68D3FF-F136-4625-A1DD-841F028F62FC}"/>
    <cellStyle name="Normal 22 11 3 2" xfId="35183" xr:uid="{F179A908-52EB-4024-AEEA-1FCC1F56472D}"/>
    <cellStyle name="Normal 22 11 3 3" xfId="50067" xr:uid="{1DED0B9E-0CBE-49C1-A569-C005C9379506}"/>
    <cellStyle name="Normal 22 11 4" xfId="14647" xr:uid="{FC56D8A2-8559-409E-AE9D-1CD45483C54D}"/>
    <cellStyle name="Normal 22 11 5" xfId="28337" xr:uid="{A32CC6DE-C087-449F-8C16-30DAA7A27E9C}"/>
    <cellStyle name="Normal 22 11 6" xfId="43221" xr:uid="{363B766A-05AC-4D6F-91F7-88519C8AE17B}"/>
    <cellStyle name="Normal 22 12" xfId="9511" xr:uid="{07D00E93-CD95-4400-BF52-E1FF30FF8E1A}"/>
    <cellStyle name="Normal 22 12 2" xfId="23201" xr:uid="{C030FD7A-3D86-4CB5-B1AA-4155F4D39768}"/>
    <cellStyle name="Normal 22 12 2 2" xfId="36893" xr:uid="{708054D6-C5BF-4529-B755-71317A95DD79}"/>
    <cellStyle name="Normal 22 12 2 3" xfId="51777" xr:uid="{AE04ABA5-B626-4CA6-9729-EE50A25A8E46}"/>
    <cellStyle name="Normal 22 12 3" xfId="16357" xr:uid="{16FE8A36-034D-4C9B-9C69-F2B633817D2A}"/>
    <cellStyle name="Normal 22 12 4" xfId="30047" xr:uid="{624A9CDD-911B-4EF5-A219-B1CE73EAB5B3}"/>
    <cellStyle name="Normal 22 12 5" xfId="44931" xr:uid="{C1FBE1D7-7CB4-4F08-9FA2-488E60CE5F82}"/>
    <cellStyle name="Normal 22 13" xfId="19779" xr:uid="{B036DABA-8A97-441A-9293-B67A07F24E58}"/>
    <cellStyle name="Normal 22 13 2" xfId="33471" xr:uid="{2F21AD38-435B-417A-B7E5-47663C7ABB7D}"/>
    <cellStyle name="Normal 22 13 3" xfId="48355" xr:uid="{185553CE-233F-4B0D-81A2-C436F70D82FD}"/>
    <cellStyle name="Normal 22 14" xfId="12935" xr:uid="{CAD07FB5-6A67-48CF-B4C9-D1C551C7A183}"/>
    <cellStyle name="Normal 22 14 2" xfId="39618" xr:uid="{FF7DBA6A-1DE8-4735-B6D5-10049F67E02A}"/>
    <cellStyle name="Normal 22 15" xfId="26625" xr:uid="{BC03183F-7B13-4CEA-9177-576EA7AED6FC}"/>
    <cellStyle name="Normal 22 16" xfId="41509" xr:uid="{23A5A629-6758-41E0-94AE-34226D0BDCEE}"/>
    <cellStyle name="Normal 22 17" xfId="6088" xr:uid="{2C934BAA-9217-4B42-8290-CE6E5FB6446F}"/>
    <cellStyle name="Normal 22 2" xfId="444" xr:uid="{BA70EF0F-EEE6-4688-80F5-89B58F64C6E6}"/>
    <cellStyle name="Normal 22 2 10" xfId="7803" xr:uid="{C379FC95-20A3-4B63-A524-28090BE90C5E}"/>
    <cellStyle name="Normal 22 2 10 2" xfId="11225" xr:uid="{B79967A1-D05F-44F6-A02E-8F010591FED9}"/>
    <cellStyle name="Normal 22 2 10 2 2" xfId="24915" xr:uid="{FD1F537E-8B25-4BF4-B1BD-A12433AB97DC}"/>
    <cellStyle name="Normal 22 2 10 2 2 2" xfId="38607" xr:uid="{D215F385-DCCD-423B-A398-0F82C95AD391}"/>
    <cellStyle name="Normal 22 2 10 2 2 3" xfId="53491" xr:uid="{7FEB44C3-0770-4101-98FD-75A99E4205CF}"/>
    <cellStyle name="Normal 22 2 10 2 3" xfId="18071" xr:uid="{378FF329-5F3C-4AB6-8300-63AF04FCAF3B}"/>
    <cellStyle name="Normal 22 2 10 2 4" xfId="31761" xr:uid="{6496D141-A115-4012-9D5A-8D4D5980E9EF}"/>
    <cellStyle name="Normal 22 2 10 2 5" xfId="46645" xr:uid="{C5A60318-C2E9-4EC0-A688-94C361DA46E7}"/>
    <cellStyle name="Normal 22 2 10 3" xfId="21493" xr:uid="{037EDDB9-9A1F-495A-BE53-C508901B904F}"/>
    <cellStyle name="Normal 22 2 10 3 2" xfId="35185" xr:uid="{585AAB4C-1DB8-4D5B-AB8A-B51489DD6088}"/>
    <cellStyle name="Normal 22 2 10 3 3" xfId="50069" xr:uid="{07331E2D-830F-497B-A710-08AE9FEBE1F3}"/>
    <cellStyle name="Normal 22 2 10 4" xfId="14649" xr:uid="{95AB4148-2E2E-459F-9F41-FB96FE2510A8}"/>
    <cellStyle name="Normal 22 2 10 5" xfId="28339" xr:uid="{21EFF3B5-11F7-4ED9-85D9-A4378A87959D}"/>
    <cellStyle name="Normal 22 2 10 6" xfId="43223" xr:uid="{DA629118-AE8D-4263-86E4-C47F54054A11}"/>
    <cellStyle name="Normal 22 2 11" xfId="9513" xr:uid="{3AA8290E-CA34-4CCA-B03A-5B1BB88FF98B}"/>
    <cellStyle name="Normal 22 2 11 2" xfId="23203" xr:uid="{75556C4D-DCCC-4EB1-B341-10964AE91782}"/>
    <cellStyle name="Normal 22 2 11 2 2" xfId="36895" xr:uid="{BFA92F87-2649-48F4-8A7E-DC50D39CE07D}"/>
    <cellStyle name="Normal 22 2 11 2 3" xfId="51779" xr:uid="{E1D95B15-3739-4C9E-B2FD-88B66C8057B3}"/>
    <cellStyle name="Normal 22 2 11 3" xfId="16359" xr:uid="{BAAD7221-D62D-43A9-A606-ACE5DCB20612}"/>
    <cellStyle name="Normal 22 2 11 4" xfId="30049" xr:uid="{4A118BB7-BE76-42A3-BB68-9D5BDA147FC3}"/>
    <cellStyle name="Normal 22 2 11 5" xfId="44933" xr:uid="{69A7FDAD-88FE-4AD9-BE07-F8CDE293C79B}"/>
    <cellStyle name="Normal 22 2 12" xfId="19781" xr:uid="{2663A215-1D15-4911-816C-B10A83B154AF}"/>
    <cellStyle name="Normal 22 2 12 2" xfId="33473" xr:uid="{A2A751AA-6FD4-47E2-AF5E-B9B755CB3A6A}"/>
    <cellStyle name="Normal 22 2 12 3" xfId="48357" xr:uid="{3F577238-E697-4165-B559-2368BDA605B1}"/>
    <cellStyle name="Normal 22 2 13" xfId="12937" xr:uid="{7880835E-0745-487F-8A03-7E1D32634A1A}"/>
    <cellStyle name="Normal 22 2 13 2" xfId="39619" xr:uid="{CDB339F0-22FE-481D-8279-9FFB5FB11F5D}"/>
    <cellStyle name="Normal 22 2 14" xfId="26627" xr:uid="{8E9FBB4F-3192-46FE-A50C-294105AC1538}"/>
    <cellStyle name="Normal 22 2 15" xfId="41511" xr:uid="{48898B5E-8BF5-41C6-8930-CADD895A35F3}"/>
    <cellStyle name="Normal 22 2 16" xfId="6090" xr:uid="{A1DFAAB2-5357-4AB2-A8EF-0606853E1903}"/>
    <cellStyle name="Normal 22 2 2" xfId="6091" xr:uid="{D35D12AA-2B8E-4443-A091-679B36069DEB}"/>
    <cellStyle name="Normal 22 2 2 10" xfId="19782" xr:uid="{56D2D642-17D2-4375-A6C1-C069D007F418}"/>
    <cellStyle name="Normal 22 2 2 10 2" xfId="33474" xr:uid="{4DCD6E05-4CF3-4F1D-97AB-70757776B073}"/>
    <cellStyle name="Normal 22 2 2 10 3" xfId="48358" xr:uid="{B368BD94-3A77-41B0-A0C4-E5C9DF2B9C02}"/>
    <cellStyle name="Normal 22 2 2 11" xfId="12938" xr:uid="{34A45075-BE93-446F-BDCB-06931B8CF9FB}"/>
    <cellStyle name="Normal 22 2 2 12" xfId="26628" xr:uid="{986EE9F5-D2CF-4851-ADDA-CBA9CD0B9971}"/>
    <cellStyle name="Normal 22 2 2 13" xfId="41512" xr:uid="{2D9093EA-12E2-4013-BB0A-662D9B5BCEAE}"/>
    <cellStyle name="Normal 22 2 2 2" xfId="6092" xr:uid="{729C46C7-8FD2-4F87-8A21-E6FF0385E97C}"/>
    <cellStyle name="Normal 22 2 2 2 10" xfId="12939" xr:uid="{FAA808F3-05B2-4962-A189-336CFEA4B25B}"/>
    <cellStyle name="Normal 22 2 2 2 11" xfId="26629" xr:uid="{8469D7CB-1062-4DE5-A70B-D5069EA8317D}"/>
    <cellStyle name="Normal 22 2 2 2 12" xfId="41513" xr:uid="{0E3E1241-C8D8-45F6-83C8-982000A64EBA}"/>
    <cellStyle name="Normal 22 2 2 2 2" xfId="6093" xr:uid="{45C8E0DD-689F-469F-96AE-7567FD7BFA50}"/>
    <cellStyle name="Normal 22 2 2 2 2 10" xfId="41514" xr:uid="{D7207E78-B379-4F5C-97FC-B43605D8FB2A}"/>
    <cellStyle name="Normal 22 2 2 2 2 2" xfId="6094" xr:uid="{35C0B6FB-3E59-4586-B549-420E1C0B27B0}"/>
    <cellStyle name="Normal 22 2 2 2 2 2 2" xfId="6095" xr:uid="{C7DE8D5E-811A-43DA-86D0-E75B8737EACD}"/>
    <cellStyle name="Normal 22 2 2 2 2 2 2 2" xfId="7808" xr:uid="{8972E7BE-2E74-4399-BC02-811736487BB0}"/>
    <cellStyle name="Normal 22 2 2 2 2 2 2 2 2" xfId="11230" xr:uid="{E022153E-42DB-4CBE-B618-BB5EDB9BC4D9}"/>
    <cellStyle name="Normal 22 2 2 2 2 2 2 2 2 2" xfId="24920" xr:uid="{66CF1F04-70FC-4CC2-A16F-AC2EBA3049C9}"/>
    <cellStyle name="Normal 22 2 2 2 2 2 2 2 2 2 2" xfId="38612" xr:uid="{38FE04A6-F239-4CFA-89DA-4A4C1103CE6F}"/>
    <cellStyle name="Normal 22 2 2 2 2 2 2 2 2 2 3" xfId="53496" xr:uid="{18A9F4FA-822A-497F-9E35-AF6D92894B57}"/>
    <cellStyle name="Normal 22 2 2 2 2 2 2 2 2 3" xfId="18076" xr:uid="{B7A43093-20AC-4E28-9E70-BD0AC286DC45}"/>
    <cellStyle name="Normal 22 2 2 2 2 2 2 2 2 4" xfId="31766" xr:uid="{192C010B-269B-4B89-9268-FFFA4B9798A1}"/>
    <cellStyle name="Normal 22 2 2 2 2 2 2 2 2 5" xfId="46650" xr:uid="{C3E931FA-B8E7-41CD-9B97-E43E3431C76E}"/>
    <cellStyle name="Normal 22 2 2 2 2 2 2 2 3" xfId="21498" xr:uid="{275A1054-29A4-45F5-9588-FD1B677F206A}"/>
    <cellStyle name="Normal 22 2 2 2 2 2 2 2 3 2" xfId="35190" xr:uid="{1CFFE92E-1254-49B1-85C5-2C3C734375AE}"/>
    <cellStyle name="Normal 22 2 2 2 2 2 2 2 3 3" xfId="50074" xr:uid="{0ED78D07-5AA3-4F11-8A22-32B92ADBCFAC}"/>
    <cellStyle name="Normal 22 2 2 2 2 2 2 2 4" xfId="14654" xr:uid="{3629D837-AB53-445D-912A-F43A6D7814B0}"/>
    <cellStyle name="Normal 22 2 2 2 2 2 2 2 5" xfId="28344" xr:uid="{26E1813E-26AA-4CEE-BCF0-3CCF3E3B1D24}"/>
    <cellStyle name="Normal 22 2 2 2 2 2 2 2 6" xfId="43228" xr:uid="{28B97027-D079-494D-B021-12952DB35A11}"/>
    <cellStyle name="Normal 22 2 2 2 2 2 2 3" xfId="9518" xr:uid="{26D3E3A3-8CE9-4E41-A1FB-1A16EC0590F7}"/>
    <cellStyle name="Normal 22 2 2 2 2 2 2 3 2" xfId="23208" xr:uid="{E16E7C49-6C78-4EBF-90A9-315140C811AC}"/>
    <cellStyle name="Normal 22 2 2 2 2 2 2 3 2 2" xfId="36900" xr:uid="{51AE6457-F23A-467E-9724-4BC2C21AC65B}"/>
    <cellStyle name="Normal 22 2 2 2 2 2 2 3 2 3" xfId="51784" xr:uid="{03ACB712-03E1-4374-91E9-6AF97E2411F5}"/>
    <cellStyle name="Normal 22 2 2 2 2 2 2 3 3" xfId="16364" xr:uid="{7254F2AF-108A-4680-9617-186BBC69A91D}"/>
    <cellStyle name="Normal 22 2 2 2 2 2 2 3 4" xfId="30054" xr:uid="{61631D27-41A8-4EEE-AA2E-67CF39116AE3}"/>
    <cellStyle name="Normal 22 2 2 2 2 2 2 3 5" xfId="44938" xr:uid="{BB737B6C-F02F-434B-B7C2-9EE278739A89}"/>
    <cellStyle name="Normal 22 2 2 2 2 2 2 4" xfId="19786" xr:uid="{9B8E3A84-B1E1-4ABC-A2F7-89BE05537A1E}"/>
    <cellStyle name="Normal 22 2 2 2 2 2 2 4 2" xfId="33478" xr:uid="{C410E869-1D62-4E81-89D0-E9BCDF045189}"/>
    <cellStyle name="Normal 22 2 2 2 2 2 2 4 3" xfId="48362" xr:uid="{39CD6E8B-A0F4-479F-8CD9-F41CD28B4467}"/>
    <cellStyle name="Normal 22 2 2 2 2 2 2 5" xfId="12942" xr:uid="{587682D3-ADC0-482A-AAE6-4694EA6ECB2C}"/>
    <cellStyle name="Normal 22 2 2 2 2 2 2 6" xfId="26632" xr:uid="{B8AB1319-5401-4DDA-A9D2-83B5055596EE}"/>
    <cellStyle name="Normal 22 2 2 2 2 2 2 7" xfId="41516" xr:uid="{4E838428-5FEF-4C86-93E9-21FD9E52D9E3}"/>
    <cellStyle name="Normal 22 2 2 2 2 2 3" xfId="7807" xr:uid="{5786BFCB-0609-4207-916C-E51187B41B11}"/>
    <cellStyle name="Normal 22 2 2 2 2 2 3 2" xfId="11229" xr:uid="{3E10D5D1-205D-4667-A2B7-ABFCB04AFDD5}"/>
    <cellStyle name="Normal 22 2 2 2 2 2 3 2 2" xfId="24919" xr:uid="{CC33C99F-9375-4164-B60A-B85BEA1B50D7}"/>
    <cellStyle name="Normal 22 2 2 2 2 2 3 2 2 2" xfId="38611" xr:uid="{E7123351-886C-422D-BB00-9AB49AFCFB90}"/>
    <cellStyle name="Normal 22 2 2 2 2 2 3 2 2 3" xfId="53495" xr:uid="{D96D336B-6C05-47F9-B3A3-9DBBDC8BCF66}"/>
    <cellStyle name="Normal 22 2 2 2 2 2 3 2 3" xfId="18075" xr:uid="{62453CC5-D3C9-41F4-8B07-2E85F7FF7A40}"/>
    <cellStyle name="Normal 22 2 2 2 2 2 3 2 4" xfId="31765" xr:uid="{4C428A48-3F2E-4889-935C-FFB75E01C4C5}"/>
    <cellStyle name="Normal 22 2 2 2 2 2 3 2 5" xfId="46649" xr:uid="{4A0FCA6D-B0BD-49DF-90EC-C4785CA92C1B}"/>
    <cellStyle name="Normal 22 2 2 2 2 2 3 3" xfId="21497" xr:uid="{6BFE5FE1-E8B8-47C4-8566-89B6EA4C8A66}"/>
    <cellStyle name="Normal 22 2 2 2 2 2 3 3 2" xfId="35189" xr:uid="{0F1DC43E-39C4-4981-AB87-A59BEAD91C53}"/>
    <cellStyle name="Normal 22 2 2 2 2 2 3 3 3" xfId="50073" xr:uid="{FD93D4C9-A606-4236-A321-57C67161D7A9}"/>
    <cellStyle name="Normal 22 2 2 2 2 2 3 4" xfId="14653" xr:uid="{5355377C-AA08-4665-BFDF-8A40A0CBD53A}"/>
    <cellStyle name="Normal 22 2 2 2 2 2 3 5" xfId="28343" xr:uid="{F011F4E7-E999-4965-94AE-89637DDF8B94}"/>
    <cellStyle name="Normal 22 2 2 2 2 2 3 6" xfId="43227" xr:uid="{CEBBD64F-B640-4BCF-808E-6C8EAEFDA220}"/>
    <cellStyle name="Normal 22 2 2 2 2 2 4" xfId="9517" xr:uid="{95600464-30AE-4828-BD93-E29C6480F1C9}"/>
    <cellStyle name="Normal 22 2 2 2 2 2 4 2" xfId="23207" xr:uid="{D63C9927-3D8B-4691-901C-968E68C3E046}"/>
    <cellStyle name="Normal 22 2 2 2 2 2 4 2 2" xfId="36899" xr:uid="{2690CCDF-E05D-41DE-9229-134596D80D53}"/>
    <cellStyle name="Normal 22 2 2 2 2 2 4 2 3" xfId="51783" xr:uid="{4F01A9B5-3C99-40F3-8207-99B1F66EB2F6}"/>
    <cellStyle name="Normal 22 2 2 2 2 2 4 3" xfId="16363" xr:uid="{BFFC953A-A0DD-449A-AF83-30BF257BF285}"/>
    <cellStyle name="Normal 22 2 2 2 2 2 4 4" xfId="30053" xr:uid="{5FFC2FBB-B2C2-47F4-A756-61F6F4D7E49C}"/>
    <cellStyle name="Normal 22 2 2 2 2 2 4 5" xfId="44937" xr:uid="{5B665ACE-D222-48F4-BE14-13FBD76CAC15}"/>
    <cellStyle name="Normal 22 2 2 2 2 2 5" xfId="19785" xr:uid="{4E70B17E-6778-4E62-853A-E2DA2F514223}"/>
    <cellStyle name="Normal 22 2 2 2 2 2 5 2" xfId="33477" xr:uid="{2CBF779B-99D8-437D-A33F-B2EB414DC817}"/>
    <cellStyle name="Normal 22 2 2 2 2 2 5 3" xfId="48361" xr:uid="{A47BDAF7-DAD7-4518-9945-46BDF2C25884}"/>
    <cellStyle name="Normal 22 2 2 2 2 2 6" xfId="12941" xr:uid="{1E195AB2-F0FF-4FF6-BECA-58C4CD0146F4}"/>
    <cellStyle name="Normal 22 2 2 2 2 2 7" xfId="26631" xr:uid="{90E40CE5-D268-40EE-9F68-E307735CD146}"/>
    <cellStyle name="Normal 22 2 2 2 2 2 8" xfId="41515" xr:uid="{3AA6668C-D57F-4392-AEB2-1EF60A37290C}"/>
    <cellStyle name="Normal 22 2 2 2 2 3" xfId="6096" xr:uid="{E494ED09-8A9E-47D6-856D-9ABE8D1DC49E}"/>
    <cellStyle name="Normal 22 2 2 2 2 3 2" xfId="7809" xr:uid="{61E375BD-6BD1-4092-AEFA-80E957705F1E}"/>
    <cellStyle name="Normal 22 2 2 2 2 3 2 2" xfId="11231" xr:uid="{0C2085CD-2B53-491A-80FB-2D7B92D501F2}"/>
    <cellStyle name="Normal 22 2 2 2 2 3 2 2 2" xfId="24921" xr:uid="{D0B47F29-C089-4407-93EB-8D15FCAF1588}"/>
    <cellStyle name="Normal 22 2 2 2 2 3 2 2 2 2" xfId="38613" xr:uid="{55C78C2A-6613-4C04-89C0-45FDCFE4E5D4}"/>
    <cellStyle name="Normal 22 2 2 2 2 3 2 2 2 3" xfId="53497" xr:uid="{98A220EE-9269-4743-88FA-25CE1C73B816}"/>
    <cellStyle name="Normal 22 2 2 2 2 3 2 2 3" xfId="18077" xr:uid="{2709E7AA-84B7-4ACA-B095-F1ACE5391B39}"/>
    <cellStyle name="Normal 22 2 2 2 2 3 2 2 4" xfId="31767" xr:uid="{F6496D8C-5EB7-4C4C-9708-D7DE989A8D45}"/>
    <cellStyle name="Normal 22 2 2 2 2 3 2 2 5" xfId="46651" xr:uid="{CF1F2636-6304-42BB-A193-04BEC092A257}"/>
    <cellStyle name="Normal 22 2 2 2 2 3 2 3" xfId="21499" xr:uid="{557046F2-FFAC-461D-82D4-DDE925B08546}"/>
    <cellStyle name="Normal 22 2 2 2 2 3 2 3 2" xfId="35191" xr:uid="{9232AEDE-B65E-42E6-9FC8-89306CF9B2AD}"/>
    <cellStyle name="Normal 22 2 2 2 2 3 2 3 3" xfId="50075" xr:uid="{BFE362AD-8BD0-4905-BE92-C972533A2EC7}"/>
    <cellStyle name="Normal 22 2 2 2 2 3 2 4" xfId="14655" xr:uid="{B4AA3981-1124-47FB-90EC-C9242922423A}"/>
    <cellStyle name="Normal 22 2 2 2 2 3 2 5" xfId="28345" xr:uid="{CFC5464B-E99B-419B-825F-FFEEA00907B2}"/>
    <cellStyle name="Normal 22 2 2 2 2 3 2 6" xfId="43229" xr:uid="{5F062DD6-4409-4B37-B6AB-25673AB1FE74}"/>
    <cellStyle name="Normal 22 2 2 2 2 3 3" xfId="9519" xr:uid="{F7CFBDC4-0DDD-4C30-A29C-21A117E8B600}"/>
    <cellStyle name="Normal 22 2 2 2 2 3 3 2" xfId="23209" xr:uid="{C379FB59-078B-448A-8809-F6D87332363D}"/>
    <cellStyle name="Normal 22 2 2 2 2 3 3 2 2" xfId="36901" xr:uid="{47FDEC27-4F58-4CE5-9424-6E78D27EC58A}"/>
    <cellStyle name="Normal 22 2 2 2 2 3 3 2 3" xfId="51785" xr:uid="{7DC4C158-14F9-4C1D-8A8B-8ECB34B0A72E}"/>
    <cellStyle name="Normal 22 2 2 2 2 3 3 3" xfId="16365" xr:uid="{4CBF06AC-B785-452D-8D99-6877EC299484}"/>
    <cellStyle name="Normal 22 2 2 2 2 3 3 4" xfId="30055" xr:uid="{EC5D655E-8892-4098-83E9-D3D61069C0F2}"/>
    <cellStyle name="Normal 22 2 2 2 2 3 3 5" xfId="44939" xr:uid="{BDDC242D-4811-4E12-A645-C1C933397AD5}"/>
    <cellStyle name="Normal 22 2 2 2 2 3 4" xfId="19787" xr:uid="{49F5442F-F977-4CFD-973A-F30B2F801D19}"/>
    <cellStyle name="Normal 22 2 2 2 2 3 4 2" xfId="33479" xr:uid="{6B2381ED-3E66-45BB-9E6C-4E914EF53001}"/>
    <cellStyle name="Normal 22 2 2 2 2 3 4 3" xfId="48363" xr:uid="{5E20ECB4-C4D3-4BCF-ADCA-919F1EF0D9AA}"/>
    <cellStyle name="Normal 22 2 2 2 2 3 5" xfId="12943" xr:uid="{C03AEF0D-E789-4331-903F-0AEEA6502D76}"/>
    <cellStyle name="Normal 22 2 2 2 2 3 6" xfId="26633" xr:uid="{F1BE0A5A-9BF4-4C42-913B-6345CB6328D2}"/>
    <cellStyle name="Normal 22 2 2 2 2 3 7" xfId="41517" xr:uid="{043A5C7A-CBC9-4C1C-A776-C088B091E023}"/>
    <cellStyle name="Normal 22 2 2 2 2 4" xfId="6097" xr:uid="{27192148-7D38-48D3-8DE9-8272640FAAE0}"/>
    <cellStyle name="Normal 22 2 2 2 2 4 2" xfId="7810" xr:uid="{619585C1-8004-4985-B540-AF80E8CAA99A}"/>
    <cellStyle name="Normal 22 2 2 2 2 4 2 2" xfId="11232" xr:uid="{91C9B46B-866B-4DE0-8115-3D1ABD4A2B57}"/>
    <cellStyle name="Normal 22 2 2 2 2 4 2 2 2" xfId="24922" xr:uid="{32DBC23A-861B-4D86-B4FC-A7E2C62ACA71}"/>
    <cellStyle name="Normal 22 2 2 2 2 4 2 2 2 2" xfId="38614" xr:uid="{7B2A9F18-57FF-44B8-A8B7-04B4CD88F68F}"/>
    <cellStyle name="Normal 22 2 2 2 2 4 2 2 2 3" xfId="53498" xr:uid="{4E71D672-EA78-43CC-84D6-CA9F72AB8FA5}"/>
    <cellStyle name="Normal 22 2 2 2 2 4 2 2 3" xfId="18078" xr:uid="{CC87F2C1-C1BD-4DCB-BFF6-109062B05D66}"/>
    <cellStyle name="Normal 22 2 2 2 2 4 2 2 4" xfId="31768" xr:uid="{C07C19A7-356C-4168-80DE-6A411EEDCDB1}"/>
    <cellStyle name="Normal 22 2 2 2 2 4 2 2 5" xfId="46652" xr:uid="{E5BDCB3C-C2E4-44C7-B02C-3F896A5CA4FB}"/>
    <cellStyle name="Normal 22 2 2 2 2 4 2 3" xfId="21500" xr:uid="{90BB1272-DE68-40D9-BC39-5C409C901A47}"/>
    <cellStyle name="Normal 22 2 2 2 2 4 2 3 2" xfId="35192" xr:uid="{42E1C634-B7B4-4C1A-9574-C24C0A31F87D}"/>
    <cellStyle name="Normal 22 2 2 2 2 4 2 3 3" xfId="50076" xr:uid="{A540E165-FB7F-4304-B391-63381AED32D7}"/>
    <cellStyle name="Normal 22 2 2 2 2 4 2 4" xfId="14656" xr:uid="{93923EE1-16AB-46DD-BC0B-E6411D953ADA}"/>
    <cellStyle name="Normal 22 2 2 2 2 4 2 5" xfId="28346" xr:uid="{E11C55A5-B000-44AA-A65A-5604FF4552B3}"/>
    <cellStyle name="Normal 22 2 2 2 2 4 2 6" xfId="43230" xr:uid="{4BA18623-91AE-41E4-A044-31A8DC54FE9D}"/>
    <cellStyle name="Normal 22 2 2 2 2 4 3" xfId="9520" xr:uid="{E65275B8-440A-44A9-AA53-FF08F68A70CA}"/>
    <cellStyle name="Normal 22 2 2 2 2 4 3 2" xfId="23210" xr:uid="{54550972-1A53-4F2E-8BC7-B518881CAA03}"/>
    <cellStyle name="Normal 22 2 2 2 2 4 3 2 2" xfId="36902" xr:uid="{04684DB6-4905-4E34-8A82-3E57A8D18215}"/>
    <cellStyle name="Normal 22 2 2 2 2 4 3 2 3" xfId="51786" xr:uid="{A65D3186-2F20-425F-B7FC-2F0D74ECCB3E}"/>
    <cellStyle name="Normal 22 2 2 2 2 4 3 3" xfId="16366" xr:uid="{62A60BA6-234F-4213-9375-C71F04DAE579}"/>
    <cellStyle name="Normal 22 2 2 2 2 4 3 4" xfId="30056" xr:uid="{12412303-E32C-43C4-851E-2749E351CFD4}"/>
    <cellStyle name="Normal 22 2 2 2 2 4 3 5" xfId="44940" xr:uid="{5F04E05A-CD9E-4572-A0BC-19713212FF7C}"/>
    <cellStyle name="Normal 22 2 2 2 2 4 4" xfId="19788" xr:uid="{31917346-7ACD-4F63-9DBD-42032CA0DC06}"/>
    <cellStyle name="Normal 22 2 2 2 2 4 4 2" xfId="33480" xr:uid="{E978AD85-0225-4DDE-B69A-82FE53C740A0}"/>
    <cellStyle name="Normal 22 2 2 2 2 4 4 3" xfId="48364" xr:uid="{3594662C-1627-4C64-8A92-6BAAE0329E35}"/>
    <cellStyle name="Normal 22 2 2 2 2 4 5" xfId="12944" xr:uid="{22C992FA-6235-439D-8DD4-9F36D5B99670}"/>
    <cellStyle name="Normal 22 2 2 2 2 4 6" xfId="26634" xr:uid="{F65D7BB9-86DB-4DD6-923A-0D9132046F5E}"/>
    <cellStyle name="Normal 22 2 2 2 2 4 7" xfId="41518" xr:uid="{A4779F72-7C77-458B-A270-B347C618E32D}"/>
    <cellStyle name="Normal 22 2 2 2 2 5" xfId="7806" xr:uid="{38AC5BDF-649F-4415-A29B-1AFD5523EB66}"/>
    <cellStyle name="Normal 22 2 2 2 2 5 2" xfId="11228" xr:uid="{69545A0C-8EE5-4CD4-879B-767E27395900}"/>
    <cellStyle name="Normal 22 2 2 2 2 5 2 2" xfId="24918" xr:uid="{B1637B98-0906-4960-97C2-7CD0AF041159}"/>
    <cellStyle name="Normal 22 2 2 2 2 5 2 2 2" xfId="38610" xr:uid="{7882A8C3-0A11-4129-B756-2AD9D9511CED}"/>
    <cellStyle name="Normal 22 2 2 2 2 5 2 2 3" xfId="53494" xr:uid="{83585D3C-7B09-4BFD-BB30-802EE1A15BF4}"/>
    <cellStyle name="Normal 22 2 2 2 2 5 2 3" xfId="18074" xr:uid="{E13F6400-081F-456C-9099-7B79F69F4EE2}"/>
    <cellStyle name="Normal 22 2 2 2 2 5 2 4" xfId="31764" xr:uid="{4F676272-15D2-4330-B709-2D05C19C82E1}"/>
    <cellStyle name="Normal 22 2 2 2 2 5 2 5" xfId="46648" xr:uid="{97BD6ECB-0F7A-4DF5-9D44-429370C100EC}"/>
    <cellStyle name="Normal 22 2 2 2 2 5 3" xfId="21496" xr:uid="{18846CA5-0B8E-46F9-BCA1-CBDBED741BAE}"/>
    <cellStyle name="Normal 22 2 2 2 2 5 3 2" xfId="35188" xr:uid="{FEE3F9F3-344A-4846-BDC8-460B0FE857BA}"/>
    <cellStyle name="Normal 22 2 2 2 2 5 3 3" xfId="50072" xr:uid="{6ECD3DEA-C6F0-4CFD-BD55-737D30532040}"/>
    <cellStyle name="Normal 22 2 2 2 2 5 4" xfId="14652" xr:uid="{1AF64D09-0023-468B-9399-95964408DF79}"/>
    <cellStyle name="Normal 22 2 2 2 2 5 5" xfId="28342" xr:uid="{7F2106D2-13F1-4399-9ACC-BB796A7F8E6B}"/>
    <cellStyle name="Normal 22 2 2 2 2 5 6" xfId="43226" xr:uid="{0C9448C8-E8F8-46F9-87FC-488B406196BC}"/>
    <cellStyle name="Normal 22 2 2 2 2 6" xfId="9516" xr:uid="{0B0FF702-2FF6-429B-A72A-BE6890764DAE}"/>
    <cellStyle name="Normal 22 2 2 2 2 6 2" xfId="23206" xr:uid="{6424E5C6-7323-4D84-A48D-E120A8502E67}"/>
    <cellStyle name="Normal 22 2 2 2 2 6 2 2" xfId="36898" xr:uid="{029CD990-64FB-46F7-9111-1826CBF9CE60}"/>
    <cellStyle name="Normal 22 2 2 2 2 6 2 3" xfId="51782" xr:uid="{503C4D6A-78AF-4D29-8B7D-2583112E88EB}"/>
    <cellStyle name="Normal 22 2 2 2 2 6 3" xfId="16362" xr:uid="{4526222A-D65A-4EB4-A875-B6D653964D0A}"/>
    <cellStyle name="Normal 22 2 2 2 2 6 4" xfId="30052" xr:uid="{52B2DE46-9D7C-4287-BD6A-8D88AB06CC5C}"/>
    <cellStyle name="Normal 22 2 2 2 2 6 5" xfId="44936" xr:uid="{B82F7684-CE5C-42B1-B7A7-5A7E1E872F34}"/>
    <cellStyle name="Normal 22 2 2 2 2 7" xfId="19784" xr:uid="{934BC722-B581-4817-8E91-5F02A1360627}"/>
    <cellStyle name="Normal 22 2 2 2 2 7 2" xfId="33476" xr:uid="{2EF0F80F-1633-4054-A345-F577C6DEBB19}"/>
    <cellStyle name="Normal 22 2 2 2 2 7 3" xfId="48360" xr:uid="{2FD4DEF0-08CB-4670-AD6E-321EF2851555}"/>
    <cellStyle name="Normal 22 2 2 2 2 8" xfId="12940" xr:uid="{BF650E41-701A-4D98-9FD8-0BD1BB994613}"/>
    <cellStyle name="Normal 22 2 2 2 2 9" xfId="26630" xr:uid="{0AD265D6-B0D5-4918-9094-1EA305BEDDDC}"/>
    <cellStyle name="Normal 22 2 2 2 3" xfId="6098" xr:uid="{443AA1F2-7653-4B7B-91EA-04D2881FCD29}"/>
    <cellStyle name="Normal 22 2 2 2 3 10" xfId="41519" xr:uid="{1D43714B-91F6-4137-A172-893B1A672650}"/>
    <cellStyle name="Normal 22 2 2 2 3 2" xfId="6099" xr:uid="{A5B49775-8688-4480-B35B-F493BE402339}"/>
    <cellStyle name="Normal 22 2 2 2 3 2 2" xfId="6100" xr:uid="{618A270D-3346-4728-8442-B0DA15960A0F}"/>
    <cellStyle name="Normal 22 2 2 2 3 2 2 2" xfId="7813" xr:uid="{F1B5DB15-F8B4-4475-8B2D-14C8C1C33DFF}"/>
    <cellStyle name="Normal 22 2 2 2 3 2 2 2 2" xfId="11235" xr:uid="{CC008B62-7131-4FD8-A4E5-9CA957873A42}"/>
    <cellStyle name="Normal 22 2 2 2 3 2 2 2 2 2" xfId="24925" xr:uid="{8B886A1D-EA6A-48B3-9C25-F2D0190FE6CF}"/>
    <cellStyle name="Normal 22 2 2 2 3 2 2 2 2 2 2" xfId="38617" xr:uid="{9D970C04-B0AD-4047-B63A-0AEBC2B9CA81}"/>
    <cellStyle name="Normal 22 2 2 2 3 2 2 2 2 2 3" xfId="53501" xr:uid="{0A7C56F7-5A7A-4446-BCD3-F50F308BFC24}"/>
    <cellStyle name="Normal 22 2 2 2 3 2 2 2 2 3" xfId="18081" xr:uid="{7324BF73-928E-411D-98F9-63C7F2A504AD}"/>
    <cellStyle name="Normal 22 2 2 2 3 2 2 2 2 4" xfId="31771" xr:uid="{0B6535C1-D438-4580-83E8-FCD76B980C68}"/>
    <cellStyle name="Normal 22 2 2 2 3 2 2 2 2 5" xfId="46655" xr:uid="{798236D7-953F-45C7-88AB-940CCE57DC95}"/>
    <cellStyle name="Normal 22 2 2 2 3 2 2 2 3" xfId="21503" xr:uid="{C989AF04-5C73-4872-BCD1-43B9682BEB6D}"/>
    <cellStyle name="Normal 22 2 2 2 3 2 2 2 3 2" xfId="35195" xr:uid="{165F7772-DCE1-4806-B163-425F4C74A916}"/>
    <cellStyle name="Normal 22 2 2 2 3 2 2 2 3 3" xfId="50079" xr:uid="{FEDBC9FB-2008-4416-8B71-5ACE1BB251C9}"/>
    <cellStyle name="Normal 22 2 2 2 3 2 2 2 4" xfId="14659" xr:uid="{F178EAE2-BCEE-4C34-B826-19ED2859C172}"/>
    <cellStyle name="Normal 22 2 2 2 3 2 2 2 5" xfId="28349" xr:uid="{B48DAD8E-4D37-4BB5-9302-B6B90BC92E96}"/>
    <cellStyle name="Normal 22 2 2 2 3 2 2 2 6" xfId="43233" xr:uid="{A28CFAA3-659C-47B0-9E7F-212A4FABFD25}"/>
    <cellStyle name="Normal 22 2 2 2 3 2 2 3" xfId="9523" xr:uid="{6458DCB2-B68D-4A39-A665-AE1DC87238D3}"/>
    <cellStyle name="Normal 22 2 2 2 3 2 2 3 2" xfId="23213" xr:uid="{4B7908C5-AEAF-48FA-80EE-9401A8315A18}"/>
    <cellStyle name="Normal 22 2 2 2 3 2 2 3 2 2" xfId="36905" xr:uid="{EF87EBF3-AE9F-45B7-9B7E-8182663E90C8}"/>
    <cellStyle name="Normal 22 2 2 2 3 2 2 3 2 3" xfId="51789" xr:uid="{27864CC9-E747-4018-A28E-16BD909FE679}"/>
    <cellStyle name="Normal 22 2 2 2 3 2 2 3 3" xfId="16369" xr:uid="{C717CC00-E6A9-4652-963F-D9920A0E3FB6}"/>
    <cellStyle name="Normal 22 2 2 2 3 2 2 3 4" xfId="30059" xr:uid="{162E392B-C45A-436E-97A0-9B24801FFDC2}"/>
    <cellStyle name="Normal 22 2 2 2 3 2 2 3 5" xfId="44943" xr:uid="{295B6C68-BD50-466A-BDE8-E8358AC6B724}"/>
    <cellStyle name="Normal 22 2 2 2 3 2 2 4" xfId="19791" xr:uid="{7BE733A9-03CE-4283-B958-48FE35304C06}"/>
    <cellStyle name="Normal 22 2 2 2 3 2 2 4 2" xfId="33483" xr:uid="{C8706B4B-A943-4D28-B0AD-69B1881042B2}"/>
    <cellStyle name="Normal 22 2 2 2 3 2 2 4 3" xfId="48367" xr:uid="{82E4E0D3-EDE8-4EAA-99E5-DD4C22C16FC4}"/>
    <cellStyle name="Normal 22 2 2 2 3 2 2 5" xfId="12947" xr:uid="{A77A625F-3C51-4BA4-AA76-363AD3DB135D}"/>
    <cellStyle name="Normal 22 2 2 2 3 2 2 6" xfId="26637" xr:uid="{093C498D-230E-419B-9C9E-0F37AE81C24A}"/>
    <cellStyle name="Normal 22 2 2 2 3 2 2 7" xfId="41521" xr:uid="{8216DB60-026D-4650-B2AE-51ACF1E859A6}"/>
    <cellStyle name="Normal 22 2 2 2 3 2 3" xfId="7812" xr:uid="{814A465D-1B67-4B65-9DC1-72429FAAA3D9}"/>
    <cellStyle name="Normal 22 2 2 2 3 2 3 2" xfId="11234" xr:uid="{5DC83F5C-130E-48DE-8244-BFACD583B86D}"/>
    <cellStyle name="Normal 22 2 2 2 3 2 3 2 2" xfId="24924" xr:uid="{1D37C1DE-58EF-4524-8F05-60970D843AD2}"/>
    <cellStyle name="Normal 22 2 2 2 3 2 3 2 2 2" xfId="38616" xr:uid="{C35E00F4-7552-4A05-A373-C9B8908A96D3}"/>
    <cellStyle name="Normal 22 2 2 2 3 2 3 2 2 3" xfId="53500" xr:uid="{083C413B-C991-450E-80F2-78C4B9B81247}"/>
    <cellStyle name="Normal 22 2 2 2 3 2 3 2 3" xfId="18080" xr:uid="{82957ED7-6438-4BEE-A274-BC18865FD04B}"/>
    <cellStyle name="Normal 22 2 2 2 3 2 3 2 4" xfId="31770" xr:uid="{B3570B02-CA9D-4DD1-9898-FF9BDF994D7A}"/>
    <cellStyle name="Normal 22 2 2 2 3 2 3 2 5" xfId="46654" xr:uid="{D7341EAB-0521-49A5-A049-E81F3BA01B51}"/>
    <cellStyle name="Normal 22 2 2 2 3 2 3 3" xfId="21502" xr:uid="{00004BDE-18A9-4A43-94BB-FBAE7CFBC987}"/>
    <cellStyle name="Normal 22 2 2 2 3 2 3 3 2" xfId="35194" xr:uid="{4247A0D2-EBBD-4A24-8FED-EE5846A15F61}"/>
    <cellStyle name="Normal 22 2 2 2 3 2 3 3 3" xfId="50078" xr:uid="{7E6BF1FD-62BD-4682-9C5E-6A25D156EE04}"/>
    <cellStyle name="Normal 22 2 2 2 3 2 3 4" xfId="14658" xr:uid="{D0A985D3-FEA6-4435-BD29-6B8B9B07AF38}"/>
    <cellStyle name="Normal 22 2 2 2 3 2 3 5" xfId="28348" xr:uid="{3AB0CA63-A5F3-480F-95AD-3E21984C9215}"/>
    <cellStyle name="Normal 22 2 2 2 3 2 3 6" xfId="43232" xr:uid="{E8B3AF8A-DA2F-4BCA-A29E-E3F4B87CBFB6}"/>
    <cellStyle name="Normal 22 2 2 2 3 2 4" xfId="9522" xr:uid="{5A6E9FD0-EE93-4177-9D2A-5714DB0153AF}"/>
    <cellStyle name="Normal 22 2 2 2 3 2 4 2" xfId="23212" xr:uid="{912001A8-5CB4-40D8-BA8B-D5D95EB7BF0E}"/>
    <cellStyle name="Normal 22 2 2 2 3 2 4 2 2" xfId="36904" xr:uid="{F929C01E-9BC3-4119-AD2B-144559702A3B}"/>
    <cellStyle name="Normal 22 2 2 2 3 2 4 2 3" xfId="51788" xr:uid="{FD5CBA3A-560F-4895-813E-36F0D46CA49B}"/>
    <cellStyle name="Normal 22 2 2 2 3 2 4 3" xfId="16368" xr:uid="{291CEFA9-A3FA-4779-ADE9-482A6D81DC0A}"/>
    <cellStyle name="Normal 22 2 2 2 3 2 4 4" xfId="30058" xr:uid="{A9D19DF7-9787-43AD-8A3B-969EEE84FF08}"/>
    <cellStyle name="Normal 22 2 2 2 3 2 4 5" xfId="44942" xr:uid="{69D2EBE5-628F-4E03-BFE5-871C1639785C}"/>
    <cellStyle name="Normal 22 2 2 2 3 2 5" xfId="19790" xr:uid="{934684AF-AE63-4914-99D8-383B1DF8E94F}"/>
    <cellStyle name="Normal 22 2 2 2 3 2 5 2" xfId="33482" xr:uid="{367E6788-ABF2-4D79-A9D6-D893FA24C0B4}"/>
    <cellStyle name="Normal 22 2 2 2 3 2 5 3" xfId="48366" xr:uid="{707C13E7-E898-4570-B517-C87B502ED972}"/>
    <cellStyle name="Normal 22 2 2 2 3 2 6" xfId="12946" xr:uid="{C54FCE79-ECE2-48A6-BD0E-39A343829AD2}"/>
    <cellStyle name="Normal 22 2 2 2 3 2 7" xfId="26636" xr:uid="{56967954-7749-4981-9827-883AE895A9D9}"/>
    <cellStyle name="Normal 22 2 2 2 3 2 8" xfId="41520" xr:uid="{A66B65E4-A8FA-4F9D-9CF4-683AA90767AA}"/>
    <cellStyle name="Normal 22 2 2 2 3 3" xfId="6101" xr:uid="{673064B0-5EC4-41EB-AAE4-A029EE68FF9A}"/>
    <cellStyle name="Normal 22 2 2 2 3 3 2" xfId="7814" xr:uid="{552D74D5-F5E4-4A8B-B1C9-0C9379B27998}"/>
    <cellStyle name="Normal 22 2 2 2 3 3 2 2" xfId="11236" xr:uid="{9FE2C6D9-C761-44AC-8AFF-5789B58A639C}"/>
    <cellStyle name="Normal 22 2 2 2 3 3 2 2 2" xfId="24926" xr:uid="{76D03879-7533-44DA-90E7-C4901605530D}"/>
    <cellStyle name="Normal 22 2 2 2 3 3 2 2 2 2" xfId="38618" xr:uid="{E6CA9D07-1BC1-4E1E-8055-9F9D28DF39ED}"/>
    <cellStyle name="Normal 22 2 2 2 3 3 2 2 2 3" xfId="53502" xr:uid="{B2F515E7-2A8E-4240-B806-65B456E5704A}"/>
    <cellStyle name="Normal 22 2 2 2 3 3 2 2 3" xfId="18082" xr:uid="{D45296F1-BDE2-4DFB-902A-9EB83DAC36CF}"/>
    <cellStyle name="Normal 22 2 2 2 3 3 2 2 4" xfId="31772" xr:uid="{ECB67671-C5B1-4680-AB32-3524DCE2DB23}"/>
    <cellStyle name="Normal 22 2 2 2 3 3 2 2 5" xfId="46656" xr:uid="{D3831390-8E16-408A-A6B7-BC1687D35B46}"/>
    <cellStyle name="Normal 22 2 2 2 3 3 2 3" xfId="21504" xr:uid="{E189F5C3-E5C9-4F52-AC65-073D88C7EA72}"/>
    <cellStyle name="Normal 22 2 2 2 3 3 2 3 2" xfId="35196" xr:uid="{C6CF647C-0A65-4091-B8F1-B4F7BACE3DB2}"/>
    <cellStyle name="Normal 22 2 2 2 3 3 2 3 3" xfId="50080" xr:uid="{F49DE3F2-76BF-4AB6-A79B-52E6B0C85342}"/>
    <cellStyle name="Normal 22 2 2 2 3 3 2 4" xfId="14660" xr:uid="{F9C5B6E8-BA41-4B79-A51F-B1881485B55E}"/>
    <cellStyle name="Normal 22 2 2 2 3 3 2 5" xfId="28350" xr:uid="{3727A5F3-52CF-4D70-BF69-F21A17739A1B}"/>
    <cellStyle name="Normal 22 2 2 2 3 3 2 6" xfId="43234" xr:uid="{A432067B-5970-4669-9915-F835E4803C99}"/>
    <cellStyle name="Normal 22 2 2 2 3 3 3" xfId="9524" xr:uid="{7ED0F087-211B-42C6-93D1-BC6D71D7B953}"/>
    <cellStyle name="Normal 22 2 2 2 3 3 3 2" xfId="23214" xr:uid="{2CB196FE-9B4E-4B87-89E5-A6EF60B48778}"/>
    <cellStyle name="Normal 22 2 2 2 3 3 3 2 2" xfId="36906" xr:uid="{3B6B2573-5FE9-4308-B882-D3EA8AEC0765}"/>
    <cellStyle name="Normal 22 2 2 2 3 3 3 2 3" xfId="51790" xr:uid="{86BAE3D2-D163-4FCA-9BD8-F6794348B40A}"/>
    <cellStyle name="Normal 22 2 2 2 3 3 3 3" xfId="16370" xr:uid="{E75E4BC9-24C7-4883-AE1A-2147A77240A5}"/>
    <cellStyle name="Normal 22 2 2 2 3 3 3 4" xfId="30060" xr:uid="{0E49626D-04B6-434C-A128-D449111CE8C6}"/>
    <cellStyle name="Normal 22 2 2 2 3 3 3 5" xfId="44944" xr:uid="{DCB21B63-45FD-49F7-A116-6355DE1418D8}"/>
    <cellStyle name="Normal 22 2 2 2 3 3 4" xfId="19792" xr:uid="{1FB8F190-12CC-486D-B035-9693C157BBA9}"/>
    <cellStyle name="Normal 22 2 2 2 3 3 4 2" xfId="33484" xr:uid="{0A9059C0-BEAB-4ADD-A3AE-11BD4E1C0BA5}"/>
    <cellStyle name="Normal 22 2 2 2 3 3 4 3" xfId="48368" xr:uid="{703CFA05-691C-4F5E-9C55-45740842C861}"/>
    <cellStyle name="Normal 22 2 2 2 3 3 5" xfId="12948" xr:uid="{918E37C3-C089-4EB0-A7A7-F368B7A02C00}"/>
    <cellStyle name="Normal 22 2 2 2 3 3 6" xfId="26638" xr:uid="{3FB94DA9-A4C4-4B46-833E-BBE924D6F5C9}"/>
    <cellStyle name="Normal 22 2 2 2 3 3 7" xfId="41522" xr:uid="{0C2E3CEC-28DD-4A1E-8792-ADD333827D3F}"/>
    <cellStyle name="Normal 22 2 2 2 3 4" xfId="6102" xr:uid="{B93312A7-6BB1-4B69-920E-42D1CB200B62}"/>
    <cellStyle name="Normal 22 2 2 2 3 4 2" xfId="7815" xr:uid="{D39B2749-CAEB-4501-8E0F-A0CD5479E76C}"/>
    <cellStyle name="Normal 22 2 2 2 3 4 2 2" xfId="11237" xr:uid="{4587343F-0519-4B8A-9D4B-3C6EB8944C2C}"/>
    <cellStyle name="Normal 22 2 2 2 3 4 2 2 2" xfId="24927" xr:uid="{FFFEC278-75A2-4E1D-B5EE-CD135160177C}"/>
    <cellStyle name="Normal 22 2 2 2 3 4 2 2 2 2" xfId="38619" xr:uid="{C9B33D81-FF96-4353-ADF0-7BD096102B0D}"/>
    <cellStyle name="Normal 22 2 2 2 3 4 2 2 2 3" xfId="53503" xr:uid="{B8F0152B-FCA4-4042-8BC2-1C41E31621BC}"/>
    <cellStyle name="Normal 22 2 2 2 3 4 2 2 3" xfId="18083" xr:uid="{C6831F44-097F-490B-816C-52206290B745}"/>
    <cellStyle name="Normal 22 2 2 2 3 4 2 2 4" xfId="31773" xr:uid="{A9EF27FF-A0C3-49C1-A17F-DB4E94EE5D31}"/>
    <cellStyle name="Normal 22 2 2 2 3 4 2 2 5" xfId="46657" xr:uid="{C7E4EE74-487B-488E-AB51-2F1250203D32}"/>
    <cellStyle name="Normal 22 2 2 2 3 4 2 3" xfId="21505" xr:uid="{938FB113-8632-4A15-AFCB-0FF6DE706AFE}"/>
    <cellStyle name="Normal 22 2 2 2 3 4 2 3 2" xfId="35197" xr:uid="{9783F523-D5D8-4A40-81EF-0D7CB2FC5EE5}"/>
    <cellStyle name="Normal 22 2 2 2 3 4 2 3 3" xfId="50081" xr:uid="{F8D45140-5D3F-474C-92AB-A03C8D80B3E0}"/>
    <cellStyle name="Normal 22 2 2 2 3 4 2 4" xfId="14661" xr:uid="{7AB41542-985D-4049-90AF-8F90C9201A72}"/>
    <cellStyle name="Normal 22 2 2 2 3 4 2 5" xfId="28351" xr:uid="{E90EE9AB-191F-4E5E-90AC-811645524501}"/>
    <cellStyle name="Normal 22 2 2 2 3 4 2 6" xfId="43235" xr:uid="{3D7CA3A9-E858-4DCB-98B1-BE051BB628F1}"/>
    <cellStyle name="Normal 22 2 2 2 3 4 3" xfId="9525" xr:uid="{59616A0C-062C-4298-917F-4BA1C429609A}"/>
    <cellStyle name="Normal 22 2 2 2 3 4 3 2" xfId="23215" xr:uid="{2E020EA6-034B-4B17-932E-3B7C9D04477E}"/>
    <cellStyle name="Normal 22 2 2 2 3 4 3 2 2" xfId="36907" xr:uid="{99C21F2D-380F-45CA-A191-C45DDDE805B7}"/>
    <cellStyle name="Normal 22 2 2 2 3 4 3 2 3" xfId="51791" xr:uid="{A54CD5EC-B917-40BF-8BBB-A58A93980283}"/>
    <cellStyle name="Normal 22 2 2 2 3 4 3 3" xfId="16371" xr:uid="{450D03B9-6296-4CEF-A012-F497A3E5DF51}"/>
    <cellStyle name="Normal 22 2 2 2 3 4 3 4" xfId="30061" xr:uid="{7649886C-AC17-4194-9915-10F1418A4E50}"/>
    <cellStyle name="Normal 22 2 2 2 3 4 3 5" xfId="44945" xr:uid="{65E513D7-5EED-4925-9754-98CE9A147108}"/>
    <cellStyle name="Normal 22 2 2 2 3 4 4" xfId="19793" xr:uid="{67D72F2B-F701-4E56-9953-C0D937267134}"/>
    <cellStyle name="Normal 22 2 2 2 3 4 4 2" xfId="33485" xr:uid="{760949F4-B275-4D44-9443-4931E92CF06A}"/>
    <cellStyle name="Normal 22 2 2 2 3 4 4 3" xfId="48369" xr:uid="{836C0964-0197-4048-9E59-0CF08952DE50}"/>
    <cellStyle name="Normal 22 2 2 2 3 4 5" xfId="12949" xr:uid="{BA526F60-97A5-4843-9289-21D243166A35}"/>
    <cellStyle name="Normal 22 2 2 2 3 4 6" xfId="26639" xr:uid="{49875B67-2D3E-4113-AD72-D5DE430BE3A0}"/>
    <cellStyle name="Normal 22 2 2 2 3 4 7" xfId="41523" xr:uid="{63ED55B6-E3CF-4D82-BAB9-C69A02AFBC91}"/>
    <cellStyle name="Normal 22 2 2 2 3 5" xfId="7811" xr:uid="{8EC88D3D-CE3C-4FC2-A335-691EAD66BDC2}"/>
    <cellStyle name="Normal 22 2 2 2 3 5 2" xfId="11233" xr:uid="{EE5D6817-65AA-4A08-BE60-8F0A9045A104}"/>
    <cellStyle name="Normal 22 2 2 2 3 5 2 2" xfId="24923" xr:uid="{BE1C0575-6F31-4DC1-B97B-5BB4A48536D7}"/>
    <cellStyle name="Normal 22 2 2 2 3 5 2 2 2" xfId="38615" xr:uid="{9D91F007-3E78-4810-8A7C-4DB8EA1FF620}"/>
    <cellStyle name="Normal 22 2 2 2 3 5 2 2 3" xfId="53499" xr:uid="{34679C11-6BDD-449C-936A-21087A986DF4}"/>
    <cellStyle name="Normal 22 2 2 2 3 5 2 3" xfId="18079" xr:uid="{44283EA0-E45B-4C99-B366-F232829C9EF0}"/>
    <cellStyle name="Normal 22 2 2 2 3 5 2 4" xfId="31769" xr:uid="{9D679C63-C295-4DAE-8DB5-214212EC918C}"/>
    <cellStyle name="Normal 22 2 2 2 3 5 2 5" xfId="46653" xr:uid="{B0E989AA-4CA7-46F5-8991-4647125317EF}"/>
    <cellStyle name="Normal 22 2 2 2 3 5 3" xfId="21501" xr:uid="{D374C2DC-4422-454B-B080-691865A177AF}"/>
    <cellStyle name="Normal 22 2 2 2 3 5 3 2" xfId="35193" xr:uid="{0E054BB4-117D-4025-87CB-6500729CBDD4}"/>
    <cellStyle name="Normal 22 2 2 2 3 5 3 3" xfId="50077" xr:uid="{DCBB3A2A-0073-45D4-B7C9-D6561C078296}"/>
    <cellStyle name="Normal 22 2 2 2 3 5 4" xfId="14657" xr:uid="{2A2FE28C-79CE-4AC0-8C03-44F4399418CB}"/>
    <cellStyle name="Normal 22 2 2 2 3 5 5" xfId="28347" xr:uid="{8F6D7723-B1AB-4150-9430-16C42F6D6A65}"/>
    <cellStyle name="Normal 22 2 2 2 3 5 6" xfId="43231" xr:uid="{C31A8750-B827-4B1C-A979-6EE312D888AE}"/>
    <cellStyle name="Normal 22 2 2 2 3 6" xfId="9521" xr:uid="{7FEA563A-E5FC-469F-BAD3-7EA5A47BF1E9}"/>
    <cellStyle name="Normal 22 2 2 2 3 6 2" xfId="23211" xr:uid="{E1855C71-9625-4C2B-80C1-FCC5BB7A2C67}"/>
    <cellStyle name="Normal 22 2 2 2 3 6 2 2" xfId="36903" xr:uid="{68070961-EC59-4284-987E-F057475DE4F9}"/>
    <cellStyle name="Normal 22 2 2 2 3 6 2 3" xfId="51787" xr:uid="{A480D22C-440D-42C5-BD6F-F14D9D089766}"/>
    <cellStyle name="Normal 22 2 2 2 3 6 3" xfId="16367" xr:uid="{E7DF063C-2BC6-46B3-9497-78A7E607DC81}"/>
    <cellStyle name="Normal 22 2 2 2 3 6 4" xfId="30057" xr:uid="{621595D1-92D8-4879-AE5E-DB4279208CB3}"/>
    <cellStyle name="Normal 22 2 2 2 3 6 5" xfId="44941" xr:uid="{2F9D4038-AC19-4C50-95DA-57DC213BE967}"/>
    <cellStyle name="Normal 22 2 2 2 3 7" xfId="19789" xr:uid="{499BA00E-3487-4611-AFFA-D6DBFAD7F991}"/>
    <cellStyle name="Normal 22 2 2 2 3 7 2" xfId="33481" xr:uid="{008A84E5-30D6-42E3-B52C-B822CEC7014B}"/>
    <cellStyle name="Normal 22 2 2 2 3 7 3" xfId="48365" xr:uid="{A169E904-B095-461F-9671-F8B317710C3E}"/>
    <cellStyle name="Normal 22 2 2 2 3 8" xfId="12945" xr:uid="{7DD844DC-40F1-4363-81FE-11EA31CDCBD8}"/>
    <cellStyle name="Normal 22 2 2 2 3 9" xfId="26635" xr:uid="{6295341C-D566-48DD-8059-4FAC12EACF82}"/>
    <cellStyle name="Normal 22 2 2 2 4" xfId="6103" xr:uid="{50ACD48E-DFC4-4B4D-9E3F-C6E58CD8400B}"/>
    <cellStyle name="Normal 22 2 2 2 4 2" xfId="6104" xr:uid="{6215F786-7C5F-443C-AF04-50F420EAD246}"/>
    <cellStyle name="Normal 22 2 2 2 4 2 2" xfId="7817" xr:uid="{63B52897-3502-4351-8F40-F4006366F3EF}"/>
    <cellStyle name="Normal 22 2 2 2 4 2 2 2" xfId="11239" xr:uid="{54909A57-054C-4BF9-8220-447A1F657C92}"/>
    <cellStyle name="Normal 22 2 2 2 4 2 2 2 2" xfId="24929" xr:uid="{EE21C66A-C651-4D6B-B5FF-BD1C9E451D81}"/>
    <cellStyle name="Normal 22 2 2 2 4 2 2 2 2 2" xfId="38621" xr:uid="{1C3A26A2-7263-44B9-9B36-204D356D3082}"/>
    <cellStyle name="Normal 22 2 2 2 4 2 2 2 2 3" xfId="53505" xr:uid="{7AAF5893-D8BF-496B-B31D-E6AFB60512BA}"/>
    <cellStyle name="Normal 22 2 2 2 4 2 2 2 3" xfId="18085" xr:uid="{F988B42D-C4FB-4295-94EB-3DEFD4A6CDBD}"/>
    <cellStyle name="Normal 22 2 2 2 4 2 2 2 4" xfId="31775" xr:uid="{7EE041ED-99F9-4166-8A73-9FEB12AC5827}"/>
    <cellStyle name="Normal 22 2 2 2 4 2 2 2 5" xfId="46659" xr:uid="{AE8398A7-6B4F-47B7-B4E7-1FCEA189813C}"/>
    <cellStyle name="Normal 22 2 2 2 4 2 2 3" xfId="21507" xr:uid="{DEDAACB8-3A20-41B2-921E-B982308F357B}"/>
    <cellStyle name="Normal 22 2 2 2 4 2 2 3 2" xfId="35199" xr:uid="{F335FB17-32BE-4E5F-804C-8B305C710839}"/>
    <cellStyle name="Normal 22 2 2 2 4 2 2 3 3" xfId="50083" xr:uid="{58F7642A-FEFD-4CFD-90E5-5BACCF80A282}"/>
    <cellStyle name="Normal 22 2 2 2 4 2 2 4" xfId="14663" xr:uid="{44B183E6-7CBC-46B1-872B-D398081F07AD}"/>
    <cellStyle name="Normal 22 2 2 2 4 2 2 5" xfId="28353" xr:uid="{4CC57249-DF27-45E2-92D7-33487498EA9D}"/>
    <cellStyle name="Normal 22 2 2 2 4 2 2 6" xfId="43237" xr:uid="{6AE07B55-279C-4CFB-9233-A293BEE633B4}"/>
    <cellStyle name="Normal 22 2 2 2 4 2 3" xfId="9527" xr:uid="{20A56702-B4B2-4E8D-B551-D9FB978EA15A}"/>
    <cellStyle name="Normal 22 2 2 2 4 2 3 2" xfId="23217" xr:uid="{616AFB01-54D4-41A4-94F7-DFAD86A46364}"/>
    <cellStyle name="Normal 22 2 2 2 4 2 3 2 2" xfId="36909" xr:uid="{E328CEFF-3ED0-438A-8E37-20062B6219BE}"/>
    <cellStyle name="Normal 22 2 2 2 4 2 3 2 3" xfId="51793" xr:uid="{FA012C76-94C2-409C-909B-8E03E8D7FF3E}"/>
    <cellStyle name="Normal 22 2 2 2 4 2 3 3" xfId="16373" xr:uid="{E2F38798-73AA-44F9-A223-05D74FAD5391}"/>
    <cellStyle name="Normal 22 2 2 2 4 2 3 4" xfId="30063" xr:uid="{E0A2AC7D-F63A-4360-8DEF-A405629D9B29}"/>
    <cellStyle name="Normal 22 2 2 2 4 2 3 5" xfId="44947" xr:uid="{33FA889B-8CBA-4294-8A8B-96F86A7973AC}"/>
    <cellStyle name="Normal 22 2 2 2 4 2 4" xfId="19795" xr:uid="{89E6D03F-A1EE-4A13-A0D4-8CA519B3AE9A}"/>
    <cellStyle name="Normal 22 2 2 2 4 2 4 2" xfId="33487" xr:uid="{4DD7D215-62B1-483A-A763-BE25C42267CF}"/>
    <cellStyle name="Normal 22 2 2 2 4 2 4 3" xfId="48371" xr:uid="{857C139D-6BAA-4238-BE1B-8940047DABC7}"/>
    <cellStyle name="Normal 22 2 2 2 4 2 5" xfId="12951" xr:uid="{BCDD2EEA-76B6-4E4D-A1B9-CEEBEB29CE80}"/>
    <cellStyle name="Normal 22 2 2 2 4 2 6" xfId="26641" xr:uid="{55A51936-E9C0-4CF5-89FB-DB12948EEC2C}"/>
    <cellStyle name="Normal 22 2 2 2 4 2 7" xfId="41525" xr:uid="{A318CC9C-6075-4FDF-A54A-FE5F187A3C6C}"/>
    <cellStyle name="Normal 22 2 2 2 4 3" xfId="7816" xr:uid="{EF3C5537-A6DA-46D8-B1A0-FCF49F8EDCE8}"/>
    <cellStyle name="Normal 22 2 2 2 4 3 2" xfId="11238" xr:uid="{5EDBFE02-8402-4860-9A7E-0D306DD65D3E}"/>
    <cellStyle name="Normal 22 2 2 2 4 3 2 2" xfId="24928" xr:uid="{3A337FF4-9C35-4EC0-AA41-D5172B765691}"/>
    <cellStyle name="Normal 22 2 2 2 4 3 2 2 2" xfId="38620" xr:uid="{E1DEE787-51B1-45C4-B366-AC4B59B7261C}"/>
    <cellStyle name="Normal 22 2 2 2 4 3 2 2 3" xfId="53504" xr:uid="{EB35A610-04C7-4DFB-A508-CBD19D764C9F}"/>
    <cellStyle name="Normal 22 2 2 2 4 3 2 3" xfId="18084" xr:uid="{4D2DB195-94D3-40B7-B344-A4773D11C158}"/>
    <cellStyle name="Normal 22 2 2 2 4 3 2 4" xfId="31774" xr:uid="{46BEC279-3F29-45AD-8084-C525B535DE64}"/>
    <cellStyle name="Normal 22 2 2 2 4 3 2 5" xfId="46658" xr:uid="{02913D13-0F9C-4100-8EE8-8971387E04B4}"/>
    <cellStyle name="Normal 22 2 2 2 4 3 3" xfId="21506" xr:uid="{3A244B7B-1D36-4653-B7D2-8031D7A5D51F}"/>
    <cellStyle name="Normal 22 2 2 2 4 3 3 2" xfId="35198" xr:uid="{AC62A40A-6F5A-47CD-A5B9-6C1458BC516B}"/>
    <cellStyle name="Normal 22 2 2 2 4 3 3 3" xfId="50082" xr:uid="{A4527041-15B2-4A87-B6AE-783A732938D6}"/>
    <cellStyle name="Normal 22 2 2 2 4 3 4" xfId="14662" xr:uid="{0832D173-44E5-4C86-B657-E502576ECFDB}"/>
    <cellStyle name="Normal 22 2 2 2 4 3 5" xfId="28352" xr:uid="{2E75792C-2112-4383-9470-B40B91629039}"/>
    <cellStyle name="Normal 22 2 2 2 4 3 6" xfId="43236" xr:uid="{0301D178-AC9A-4597-A43F-EAC16CA7B668}"/>
    <cellStyle name="Normal 22 2 2 2 4 4" xfId="9526" xr:uid="{D48959FC-2193-47B3-BAF6-2ABAE9724EFF}"/>
    <cellStyle name="Normal 22 2 2 2 4 4 2" xfId="23216" xr:uid="{F9C5F8F8-6493-4704-B5C1-20A43CED091A}"/>
    <cellStyle name="Normal 22 2 2 2 4 4 2 2" xfId="36908" xr:uid="{782465CE-D250-49E4-A139-94F060A6DE52}"/>
    <cellStyle name="Normal 22 2 2 2 4 4 2 3" xfId="51792" xr:uid="{B521E496-6C02-4DCE-A124-B5197CB16F42}"/>
    <cellStyle name="Normal 22 2 2 2 4 4 3" xfId="16372" xr:uid="{AA0A682F-AB26-45BF-8966-147DBB9F664F}"/>
    <cellStyle name="Normal 22 2 2 2 4 4 4" xfId="30062" xr:uid="{13A5B178-D652-4139-A18E-78D2A0AD12E4}"/>
    <cellStyle name="Normal 22 2 2 2 4 4 5" xfId="44946" xr:uid="{29B423B7-8D0B-46B3-A289-E57FE41066FF}"/>
    <cellStyle name="Normal 22 2 2 2 4 5" xfId="19794" xr:uid="{968A55FF-6EA6-4FCF-8C18-A6A09755CCF9}"/>
    <cellStyle name="Normal 22 2 2 2 4 5 2" xfId="33486" xr:uid="{C8AEA66F-07EF-4D81-A0A4-18AC3120ED63}"/>
    <cellStyle name="Normal 22 2 2 2 4 5 3" xfId="48370" xr:uid="{A96338C5-77DA-4C35-AE1D-EAC258FF4E47}"/>
    <cellStyle name="Normal 22 2 2 2 4 6" xfId="12950" xr:uid="{3842FEF4-C31B-44A4-8345-C435B7DC31AB}"/>
    <cellStyle name="Normal 22 2 2 2 4 7" xfId="26640" xr:uid="{BFC2E28C-8B8D-42F1-8044-89B6651CE53E}"/>
    <cellStyle name="Normal 22 2 2 2 4 8" xfId="41524" xr:uid="{B1350ADB-5CE0-4F0A-83D7-0691F4242560}"/>
    <cellStyle name="Normal 22 2 2 2 5" xfId="6105" xr:uid="{717DF02D-3597-4C54-82DD-F659AB12B0B7}"/>
    <cellStyle name="Normal 22 2 2 2 5 2" xfId="7818" xr:uid="{DEEAA564-EE0E-4C55-A3E7-88AD8069AD0B}"/>
    <cellStyle name="Normal 22 2 2 2 5 2 2" xfId="11240" xr:uid="{ADC8B017-034A-4220-AB34-2361CF403BA3}"/>
    <cellStyle name="Normal 22 2 2 2 5 2 2 2" xfId="24930" xr:uid="{170EBD0B-735C-47A8-B5F2-66C1CFFE5B49}"/>
    <cellStyle name="Normal 22 2 2 2 5 2 2 2 2" xfId="38622" xr:uid="{15796FB7-BE05-4D20-B4D9-564384DFF0C0}"/>
    <cellStyle name="Normal 22 2 2 2 5 2 2 2 3" xfId="53506" xr:uid="{CACC4A50-F3B7-439A-B5FB-1CE3233E4110}"/>
    <cellStyle name="Normal 22 2 2 2 5 2 2 3" xfId="18086" xr:uid="{59779EF3-A27F-43E0-855D-F3E467ADEA05}"/>
    <cellStyle name="Normal 22 2 2 2 5 2 2 4" xfId="31776" xr:uid="{C5ACC34C-0621-4856-8030-4D553B940DC5}"/>
    <cellStyle name="Normal 22 2 2 2 5 2 2 5" xfId="46660" xr:uid="{40595FCE-83FD-46CE-839C-085F9F158DB9}"/>
    <cellStyle name="Normal 22 2 2 2 5 2 3" xfId="21508" xr:uid="{BBC5845B-14A8-47A1-B4BF-2949F89164B6}"/>
    <cellStyle name="Normal 22 2 2 2 5 2 3 2" xfId="35200" xr:uid="{6C131278-3262-4752-8B12-49D4DAAF4ADB}"/>
    <cellStyle name="Normal 22 2 2 2 5 2 3 3" xfId="50084" xr:uid="{77F77411-4FD1-4244-A7DC-11EA509B2214}"/>
    <cellStyle name="Normal 22 2 2 2 5 2 4" xfId="14664" xr:uid="{C24249E1-5D3B-4EEB-93AE-8EE4385007C9}"/>
    <cellStyle name="Normal 22 2 2 2 5 2 5" xfId="28354" xr:uid="{D0687BE4-94E7-4EEC-A3C6-B0BC40FFBDB8}"/>
    <cellStyle name="Normal 22 2 2 2 5 2 6" xfId="43238" xr:uid="{FE4179EB-D281-49B3-89AC-5E42F506CCF6}"/>
    <cellStyle name="Normal 22 2 2 2 5 3" xfId="9528" xr:uid="{146439B1-E2F1-43C7-9A75-32A1CFDE0934}"/>
    <cellStyle name="Normal 22 2 2 2 5 3 2" xfId="23218" xr:uid="{914E8D73-38D4-494D-B9DE-9C7200245CDC}"/>
    <cellStyle name="Normal 22 2 2 2 5 3 2 2" xfId="36910" xr:uid="{239021C8-6EE3-44B3-86C9-1A256324DA86}"/>
    <cellStyle name="Normal 22 2 2 2 5 3 2 3" xfId="51794" xr:uid="{3FDF6D3B-004A-45A8-BA54-F4E701727144}"/>
    <cellStyle name="Normal 22 2 2 2 5 3 3" xfId="16374" xr:uid="{74E8BFB1-E12A-4CC6-9621-C271C74BCC21}"/>
    <cellStyle name="Normal 22 2 2 2 5 3 4" xfId="30064" xr:uid="{69A8A5F0-AAA4-4936-857A-6FE49D8F6ECA}"/>
    <cellStyle name="Normal 22 2 2 2 5 3 5" xfId="44948" xr:uid="{E8A0CE56-E7F9-4A62-BB46-74F6DDB5E633}"/>
    <cellStyle name="Normal 22 2 2 2 5 4" xfId="19796" xr:uid="{71752934-7CD1-41AD-81AD-3FB7CA6AF16F}"/>
    <cellStyle name="Normal 22 2 2 2 5 4 2" xfId="33488" xr:uid="{A3A8113D-DD44-460E-88E6-DCD240488589}"/>
    <cellStyle name="Normal 22 2 2 2 5 4 3" xfId="48372" xr:uid="{7C013FB6-F2BF-420B-9A36-33256D9F0EAC}"/>
    <cellStyle name="Normal 22 2 2 2 5 5" xfId="12952" xr:uid="{ECCB3C89-E132-465D-955F-0F0BDB8C66DE}"/>
    <cellStyle name="Normal 22 2 2 2 5 6" xfId="26642" xr:uid="{8E81DCCC-0F24-40F2-AF30-1C2CC126AA0C}"/>
    <cellStyle name="Normal 22 2 2 2 5 7" xfId="41526" xr:uid="{57DF6A73-DC82-463A-A75C-7CF2F130E88C}"/>
    <cellStyle name="Normal 22 2 2 2 6" xfId="6106" xr:uid="{11E3CCDC-F4EA-4A89-BD3B-DBF49329382F}"/>
    <cellStyle name="Normal 22 2 2 2 6 2" xfId="7819" xr:uid="{C0CBC3ED-3193-4A7D-9A99-827B7BAAB4B1}"/>
    <cellStyle name="Normal 22 2 2 2 6 2 2" xfId="11241" xr:uid="{9EE25A8D-6DF1-4425-99D5-5D849F259920}"/>
    <cellStyle name="Normal 22 2 2 2 6 2 2 2" xfId="24931" xr:uid="{3C7AA546-FB6D-4161-AE71-D821321CD102}"/>
    <cellStyle name="Normal 22 2 2 2 6 2 2 2 2" xfId="38623" xr:uid="{A3CB80C8-04FE-4514-9658-46227F6E3F6F}"/>
    <cellStyle name="Normal 22 2 2 2 6 2 2 2 3" xfId="53507" xr:uid="{8326AB51-3D8E-45F8-9468-FA953CA4B4F2}"/>
    <cellStyle name="Normal 22 2 2 2 6 2 2 3" xfId="18087" xr:uid="{9DC6AFDA-B900-437D-8FCF-A808D1FF8FEE}"/>
    <cellStyle name="Normal 22 2 2 2 6 2 2 4" xfId="31777" xr:uid="{DD69FD42-4E26-4E17-81AE-3F866104285E}"/>
    <cellStyle name="Normal 22 2 2 2 6 2 2 5" xfId="46661" xr:uid="{0589BF4F-F049-4DE4-8981-2C12502B0BD3}"/>
    <cellStyle name="Normal 22 2 2 2 6 2 3" xfId="21509" xr:uid="{ACF9898A-4240-4C46-A632-CB95B339E1FC}"/>
    <cellStyle name="Normal 22 2 2 2 6 2 3 2" xfId="35201" xr:uid="{6DB3C079-B936-4188-9E9E-BFF89EAE16CF}"/>
    <cellStyle name="Normal 22 2 2 2 6 2 3 3" xfId="50085" xr:uid="{33BE9E88-46D3-4D95-9EA4-4FF5807709A1}"/>
    <cellStyle name="Normal 22 2 2 2 6 2 4" xfId="14665" xr:uid="{64D0CCB1-73BD-45CC-B9D0-6EB871884DE3}"/>
    <cellStyle name="Normal 22 2 2 2 6 2 5" xfId="28355" xr:uid="{B91E3D5B-25DF-4ABE-9C33-FF45C2802171}"/>
    <cellStyle name="Normal 22 2 2 2 6 2 6" xfId="43239" xr:uid="{2EE49DAC-3B4F-4760-8965-41CD5C6481B8}"/>
    <cellStyle name="Normal 22 2 2 2 6 3" xfId="9529" xr:uid="{DCDC3E8B-6C54-42E9-ADB6-BF46E54E2DFA}"/>
    <cellStyle name="Normal 22 2 2 2 6 3 2" xfId="23219" xr:uid="{976E6BFC-2E52-4B6E-BE8E-776335C808A1}"/>
    <cellStyle name="Normal 22 2 2 2 6 3 2 2" xfId="36911" xr:uid="{CE4682A0-8E5D-488A-BF95-F1446F63B972}"/>
    <cellStyle name="Normal 22 2 2 2 6 3 2 3" xfId="51795" xr:uid="{CEC4A043-B920-472F-B0D6-803E84C3FF85}"/>
    <cellStyle name="Normal 22 2 2 2 6 3 3" xfId="16375" xr:uid="{4D97FE2E-6E4C-4E71-805E-464404C5CE85}"/>
    <cellStyle name="Normal 22 2 2 2 6 3 4" xfId="30065" xr:uid="{D8A52B78-2312-479D-871E-CE714BFCFADC}"/>
    <cellStyle name="Normal 22 2 2 2 6 3 5" xfId="44949" xr:uid="{30192B09-FE8B-4507-B46D-BBD9C47450FD}"/>
    <cellStyle name="Normal 22 2 2 2 6 4" xfId="19797" xr:uid="{8C05F4BD-FB56-4550-81FA-E411D6E51F5E}"/>
    <cellStyle name="Normal 22 2 2 2 6 4 2" xfId="33489" xr:uid="{B7C93F30-BD3D-4452-9F13-74878C666312}"/>
    <cellStyle name="Normal 22 2 2 2 6 4 3" xfId="48373" xr:uid="{AD222C16-2FEE-46E4-B459-4C5278D75CE2}"/>
    <cellStyle name="Normal 22 2 2 2 6 5" xfId="12953" xr:uid="{FA33FC1B-D994-46ED-9BB0-AA38B88C3A0C}"/>
    <cellStyle name="Normal 22 2 2 2 6 6" xfId="26643" xr:uid="{AB47CB0D-9797-4886-96C3-F79E18717D9C}"/>
    <cellStyle name="Normal 22 2 2 2 6 7" xfId="41527" xr:uid="{FFAD6266-BC20-45D9-B5E0-0B2F030C425E}"/>
    <cellStyle name="Normal 22 2 2 2 7" xfId="7805" xr:uid="{A9FCA4B9-2E3B-4D1C-B5BC-306DC2035249}"/>
    <cellStyle name="Normal 22 2 2 2 7 2" xfId="11227" xr:uid="{0EDDB0CF-BDAD-437D-8DDA-3B247AE04048}"/>
    <cellStyle name="Normal 22 2 2 2 7 2 2" xfId="24917" xr:uid="{0C43FB04-9ACC-4566-ABE5-DCBC1A271456}"/>
    <cellStyle name="Normal 22 2 2 2 7 2 2 2" xfId="38609" xr:uid="{9392D60B-05B4-4C32-B0F2-02A8AB52F3B7}"/>
    <cellStyle name="Normal 22 2 2 2 7 2 2 3" xfId="53493" xr:uid="{06D18B94-B6C3-48DF-85C8-98FFC86970F0}"/>
    <cellStyle name="Normal 22 2 2 2 7 2 3" xfId="18073" xr:uid="{CC858A91-F483-4406-BA60-16D93CEA8C0E}"/>
    <cellStyle name="Normal 22 2 2 2 7 2 4" xfId="31763" xr:uid="{01F97C5D-B17E-4D58-840E-1559D1495964}"/>
    <cellStyle name="Normal 22 2 2 2 7 2 5" xfId="46647" xr:uid="{3F78250E-08BF-471B-89CE-801563A1885A}"/>
    <cellStyle name="Normal 22 2 2 2 7 3" xfId="21495" xr:uid="{D9EBE126-7E75-4834-AC62-283672FFCE99}"/>
    <cellStyle name="Normal 22 2 2 2 7 3 2" xfId="35187" xr:uid="{2C1F9924-8CF2-47C1-956E-87839D16C8B5}"/>
    <cellStyle name="Normal 22 2 2 2 7 3 3" xfId="50071" xr:uid="{3539EFFD-3FD0-46DE-AB6B-C48C0EE6E1C8}"/>
    <cellStyle name="Normal 22 2 2 2 7 4" xfId="14651" xr:uid="{FA0E3A4D-D295-463B-B13B-6E410DE6CADB}"/>
    <cellStyle name="Normal 22 2 2 2 7 5" xfId="28341" xr:uid="{89BD02B0-ACD5-4D88-983C-5FAE4CFAA206}"/>
    <cellStyle name="Normal 22 2 2 2 7 6" xfId="43225" xr:uid="{16E89F92-A00E-4FC9-9F1E-256BA09B88A2}"/>
    <cellStyle name="Normal 22 2 2 2 8" xfId="9515" xr:uid="{7B8E0DE1-4B48-414D-BF5D-CC2D502106FE}"/>
    <cellStyle name="Normal 22 2 2 2 8 2" xfId="23205" xr:uid="{F9B5E2A3-298C-441E-8052-2EE3BA177C6C}"/>
    <cellStyle name="Normal 22 2 2 2 8 2 2" xfId="36897" xr:uid="{38A32FE9-FA9E-4BD0-916D-4C6E9BD29B37}"/>
    <cellStyle name="Normal 22 2 2 2 8 2 3" xfId="51781" xr:uid="{2F0A2E34-75E1-4509-8A4C-A3B80F2CE69F}"/>
    <cellStyle name="Normal 22 2 2 2 8 3" xfId="16361" xr:uid="{A3546CB2-FDA6-4F60-878E-6D166A04FF12}"/>
    <cellStyle name="Normal 22 2 2 2 8 4" xfId="30051" xr:uid="{F047C937-B020-4C7D-9E79-0FCAE130A84F}"/>
    <cellStyle name="Normal 22 2 2 2 8 5" xfId="44935" xr:uid="{D2DA952E-9F8A-491D-9D39-AC15C855D709}"/>
    <cellStyle name="Normal 22 2 2 2 9" xfId="19783" xr:uid="{F2D113CF-EE1B-444D-9DC6-0802214D0F2B}"/>
    <cellStyle name="Normal 22 2 2 2 9 2" xfId="33475" xr:uid="{18EC8CD3-C25C-4947-9183-012DF3C61B3C}"/>
    <cellStyle name="Normal 22 2 2 2 9 3" xfId="48359" xr:uid="{0A8C862B-F8CE-4208-9058-C5679C091B3B}"/>
    <cellStyle name="Normal 22 2 2 3" xfId="6107" xr:uid="{E737652D-7C0F-47A6-AF2B-5AEBFE120277}"/>
    <cellStyle name="Normal 22 2 2 3 10" xfId="41528" xr:uid="{B1C4AF40-B2D7-4A58-94E5-BEA2403B9267}"/>
    <cellStyle name="Normal 22 2 2 3 2" xfId="6108" xr:uid="{DE28F862-C4ED-4BAD-BBAF-8C550CC22E06}"/>
    <cellStyle name="Normal 22 2 2 3 2 2" xfId="6109" xr:uid="{EBD8B83A-6302-4621-97E2-586B24400E84}"/>
    <cellStyle name="Normal 22 2 2 3 2 2 2" xfId="7822" xr:uid="{D20370F0-AA16-44CE-B76E-A51EE25E1806}"/>
    <cellStyle name="Normal 22 2 2 3 2 2 2 2" xfId="11244" xr:uid="{57077CD4-4819-4350-9710-2E3DFC28E426}"/>
    <cellStyle name="Normal 22 2 2 3 2 2 2 2 2" xfId="24934" xr:uid="{471616CA-35EE-4551-A00F-1DEDC607076E}"/>
    <cellStyle name="Normal 22 2 2 3 2 2 2 2 2 2" xfId="38626" xr:uid="{94F143B5-1B8C-427C-BB89-D73132C5D42E}"/>
    <cellStyle name="Normal 22 2 2 3 2 2 2 2 2 3" xfId="53510" xr:uid="{AE3268D4-58BE-46C6-BF1C-47BE68552C2F}"/>
    <cellStyle name="Normal 22 2 2 3 2 2 2 2 3" xfId="18090" xr:uid="{1EF98AC6-45E0-4FD8-A8E4-63421F8B626E}"/>
    <cellStyle name="Normal 22 2 2 3 2 2 2 2 4" xfId="31780" xr:uid="{9DD12287-C238-41E6-8194-32662914C675}"/>
    <cellStyle name="Normal 22 2 2 3 2 2 2 2 5" xfId="46664" xr:uid="{4F0FCD8D-9640-437C-B8FB-02525D974784}"/>
    <cellStyle name="Normal 22 2 2 3 2 2 2 3" xfId="21512" xr:uid="{DFBB5596-AA74-40B0-A952-60AA7E54CFF8}"/>
    <cellStyle name="Normal 22 2 2 3 2 2 2 3 2" xfId="35204" xr:uid="{B2695D7A-AB11-4187-B9EB-D98065BD9EED}"/>
    <cellStyle name="Normal 22 2 2 3 2 2 2 3 3" xfId="50088" xr:uid="{2D28C2EE-3689-4C9D-8FDC-86F387D496A5}"/>
    <cellStyle name="Normal 22 2 2 3 2 2 2 4" xfId="14668" xr:uid="{5FFEA06B-36BF-432B-B236-B2FB7A5D954A}"/>
    <cellStyle name="Normal 22 2 2 3 2 2 2 5" xfId="28358" xr:uid="{3D71676C-46FE-45B0-8237-F4CAF4D65FC0}"/>
    <cellStyle name="Normal 22 2 2 3 2 2 2 6" xfId="43242" xr:uid="{B5274E45-1F4D-4928-A565-09D925526A65}"/>
    <cellStyle name="Normal 22 2 2 3 2 2 3" xfId="9532" xr:uid="{6A27E465-CB64-4863-B80D-1F796A20F2FA}"/>
    <cellStyle name="Normal 22 2 2 3 2 2 3 2" xfId="23222" xr:uid="{37BF1853-9942-42C5-8DF5-3DD39DF9A25A}"/>
    <cellStyle name="Normal 22 2 2 3 2 2 3 2 2" xfId="36914" xr:uid="{8838DBA8-A2BA-4D7B-B00F-B36928BF6FFE}"/>
    <cellStyle name="Normal 22 2 2 3 2 2 3 2 3" xfId="51798" xr:uid="{7DD078C2-9625-42D4-A47D-22959686392B}"/>
    <cellStyle name="Normal 22 2 2 3 2 2 3 3" xfId="16378" xr:uid="{F8B6CA43-7A73-44AE-8962-8752D67F6A96}"/>
    <cellStyle name="Normal 22 2 2 3 2 2 3 4" xfId="30068" xr:uid="{D7F390B1-E126-42DA-B982-11BBBCA225B8}"/>
    <cellStyle name="Normal 22 2 2 3 2 2 3 5" xfId="44952" xr:uid="{1A9221C3-05D7-49DD-B901-552A00046136}"/>
    <cellStyle name="Normal 22 2 2 3 2 2 4" xfId="19800" xr:uid="{C2145297-8EF2-459A-826F-CDE8D89F1BCE}"/>
    <cellStyle name="Normal 22 2 2 3 2 2 4 2" xfId="33492" xr:uid="{B1C1611F-3B5A-48C7-87EA-D26DD2864361}"/>
    <cellStyle name="Normal 22 2 2 3 2 2 4 3" xfId="48376" xr:uid="{3530657F-5659-410B-8B7B-95F740794438}"/>
    <cellStyle name="Normal 22 2 2 3 2 2 5" xfId="12956" xr:uid="{B489D41A-341A-4D68-9A5D-887BFE76DDE0}"/>
    <cellStyle name="Normal 22 2 2 3 2 2 6" xfId="26646" xr:uid="{BCEF34EA-3576-46EF-9D37-0A323A159DA8}"/>
    <cellStyle name="Normal 22 2 2 3 2 2 7" xfId="41530" xr:uid="{92A4E71D-1145-421F-8F8B-05A469C0D0E6}"/>
    <cellStyle name="Normal 22 2 2 3 2 3" xfId="7821" xr:uid="{D4E39D28-9350-49CC-90EC-4521567BADCC}"/>
    <cellStyle name="Normal 22 2 2 3 2 3 2" xfId="11243" xr:uid="{D3A94BCF-C263-4042-92C6-E0098AFDCDE4}"/>
    <cellStyle name="Normal 22 2 2 3 2 3 2 2" xfId="24933" xr:uid="{94D3EAAC-866C-4CF3-B257-E7C3795CBDDB}"/>
    <cellStyle name="Normal 22 2 2 3 2 3 2 2 2" xfId="38625" xr:uid="{54A3E134-FCDF-4B19-B553-D757E2E226C2}"/>
    <cellStyle name="Normal 22 2 2 3 2 3 2 2 3" xfId="53509" xr:uid="{E92DB766-9402-4A4A-9342-50BAB600B26F}"/>
    <cellStyle name="Normal 22 2 2 3 2 3 2 3" xfId="18089" xr:uid="{705F6DD6-7F07-4AA2-8287-2390A538BF68}"/>
    <cellStyle name="Normal 22 2 2 3 2 3 2 4" xfId="31779" xr:uid="{6EA2BCD6-83BC-4847-BEAF-BE9D8EE5E236}"/>
    <cellStyle name="Normal 22 2 2 3 2 3 2 5" xfId="46663" xr:uid="{FE823A56-693F-4E57-8AE4-E46F356626A5}"/>
    <cellStyle name="Normal 22 2 2 3 2 3 3" xfId="21511" xr:uid="{D1CB3B72-C137-4AE8-9470-BD701B8AD56E}"/>
    <cellStyle name="Normal 22 2 2 3 2 3 3 2" xfId="35203" xr:uid="{75B55FD5-16B1-4C6D-8852-80A39FCF1891}"/>
    <cellStyle name="Normal 22 2 2 3 2 3 3 3" xfId="50087" xr:uid="{E46A4373-17EE-4ADF-9952-2111DA75071A}"/>
    <cellStyle name="Normal 22 2 2 3 2 3 4" xfId="14667" xr:uid="{921C029A-5EBF-4949-8B4A-A59975404BF5}"/>
    <cellStyle name="Normal 22 2 2 3 2 3 5" xfId="28357" xr:uid="{53587B8E-BDE9-4355-88CA-DBA56F89AA24}"/>
    <cellStyle name="Normal 22 2 2 3 2 3 6" xfId="43241" xr:uid="{467107E8-6DB6-45D3-971A-DC20C20D5323}"/>
    <cellStyle name="Normal 22 2 2 3 2 4" xfId="9531" xr:uid="{D3792852-A1EC-45DA-918D-605249B25A57}"/>
    <cellStyle name="Normal 22 2 2 3 2 4 2" xfId="23221" xr:uid="{0B9185FC-142C-4474-BC5F-7B7CFA859176}"/>
    <cellStyle name="Normal 22 2 2 3 2 4 2 2" xfId="36913" xr:uid="{6FBB79DA-1884-49F4-B238-374C07C1B196}"/>
    <cellStyle name="Normal 22 2 2 3 2 4 2 3" xfId="51797" xr:uid="{105F5503-A061-4FE8-9C23-FC9344807B42}"/>
    <cellStyle name="Normal 22 2 2 3 2 4 3" xfId="16377" xr:uid="{3DDA9875-3C83-4051-8D55-1C5E01D9DD6D}"/>
    <cellStyle name="Normal 22 2 2 3 2 4 4" xfId="30067" xr:uid="{4F06BA6C-094E-4829-B394-645688C47BA9}"/>
    <cellStyle name="Normal 22 2 2 3 2 4 5" xfId="44951" xr:uid="{49FDABB8-E476-4BEE-AF7E-40AF95FE73FC}"/>
    <cellStyle name="Normal 22 2 2 3 2 5" xfId="19799" xr:uid="{710B5373-2623-4EF1-A499-E74D67E8DEBF}"/>
    <cellStyle name="Normal 22 2 2 3 2 5 2" xfId="33491" xr:uid="{40D1B0C9-3AD9-4B47-913D-B5A08AF838EF}"/>
    <cellStyle name="Normal 22 2 2 3 2 5 3" xfId="48375" xr:uid="{2BFE23F6-80EC-463C-B2CF-538D8D60E714}"/>
    <cellStyle name="Normal 22 2 2 3 2 6" xfId="12955" xr:uid="{EE5A04BC-E860-49C0-9E3D-44A96875F973}"/>
    <cellStyle name="Normal 22 2 2 3 2 7" xfId="26645" xr:uid="{1DE10D52-9359-4D95-BB42-DDEB5D4A2C39}"/>
    <cellStyle name="Normal 22 2 2 3 2 8" xfId="41529" xr:uid="{3F1F6728-1829-4E8E-9AC3-88954DD31122}"/>
    <cellStyle name="Normal 22 2 2 3 3" xfId="6110" xr:uid="{F686AC6E-DAC6-4E29-BD0F-A65883272E7A}"/>
    <cellStyle name="Normal 22 2 2 3 3 2" xfId="7823" xr:uid="{A40538FB-7523-46B0-8AF5-CF3CEA1C6AB5}"/>
    <cellStyle name="Normal 22 2 2 3 3 2 2" xfId="11245" xr:uid="{82216A0D-97D6-4481-8547-EE917762B226}"/>
    <cellStyle name="Normal 22 2 2 3 3 2 2 2" xfId="24935" xr:uid="{E6DB8EB7-7B10-4C94-9D18-04522E25BB69}"/>
    <cellStyle name="Normal 22 2 2 3 3 2 2 2 2" xfId="38627" xr:uid="{D33777DB-1999-4A69-A7E8-349B241CD325}"/>
    <cellStyle name="Normal 22 2 2 3 3 2 2 2 3" xfId="53511" xr:uid="{9ADF0050-40DC-4878-BD12-AC43E71E221D}"/>
    <cellStyle name="Normal 22 2 2 3 3 2 2 3" xfId="18091" xr:uid="{B2312F41-E453-46FF-91D6-FB398F5A3178}"/>
    <cellStyle name="Normal 22 2 2 3 3 2 2 4" xfId="31781" xr:uid="{A96B0258-DEBE-4185-B69E-5964676885DC}"/>
    <cellStyle name="Normal 22 2 2 3 3 2 2 5" xfId="46665" xr:uid="{650547AF-579E-4BBB-849C-2C28BF16CD8C}"/>
    <cellStyle name="Normal 22 2 2 3 3 2 3" xfId="21513" xr:uid="{E0A3C3B3-2174-4293-AB91-49C950199502}"/>
    <cellStyle name="Normal 22 2 2 3 3 2 3 2" xfId="35205" xr:uid="{B5FB61AF-1938-48CE-AC87-ECD81817F146}"/>
    <cellStyle name="Normal 22 2 2 3 3 2 3 3" xfId="50089" xr:uid="{45AFD777-94D5-4F53-951A-BDDE75E634DD}"/>
    <cellStyle name="Normal 22 2 2 3 3 2 4" xfId="14669" xr:uid="{A9BD2C74-9E2F-4E99-B824-75F5AED0F818}"/>
    <cellStyle name="Normal 22 2 2 3 3 2 5" xfId="28359" xr:uid="{A5D71609-6F3E-436F-9348-3C5F718C6F1C}"/>
    <cellStyle name="Normal 22 2 2 3 3 2 6" xfId="43243" xr:uid="{E0B403CA-1173-4F9D-AFA5-24CA0119C679}"/>
    <cellStyle name="Normal 22 2 2 3 3 3" xfId="9533" xr:uid="{769A41E2-9291-4113-AECA-308E7FAE8153}"/>
    <cellStyle name="Normal 22 2 2 3 3 3 2" xfId="23223" xr:uid="{57AB8BD4-9FF3-457E-96AC-BF9CCD1F0897}"/>
    <cellStyle name="Normal 22 2 2 3 3 3 2 2" xfId="36915" xr:uid="{DE189F29-FD2C-42C1-A47F-75785A95AE15}"/>
    <cellStyle name="Normal 22 2 2 3 3 3 2 3" xfId="51799" xr:uid="{355F1C6C-0AF1-4B73-8A4B-E55A176CA1E1}"/>
    <cellStyle name="Normal 22 2 2 3 3 3 3" xfId="16379" xr:uid="{9022F53E-0873-43BC-83BA-890D118195A5}"/>
    <cellStyle name="Normal 22 2 2 3 3 3 4" xfId="30069" xr:uid="{4186ADFA-F345-428C-B2F1-1B47E84B422D}"/>
    <cellStyle name="Normal 22 2 2 3 3 3 5" xfId="44953" xr:uid="{3DD11DB4-8E3F-4C0C-BCC8-9942E2E415A2}"/>
    <cellStyle name="Normal 22 2 2 3 3 4" xfId="19801" xr:uid="{A2180356-780C-4ECA-9E50-A3924B739CEF}"/>
    <cellStyle name="Normal 22 2 2 3 3 4 2" xfId="33493" xr:uid="{0B59A0EA-50EF-400B-A9B5-F128DE679337}"/>
    <cellStyle name="Normal 22 2 2 3 3 4 3" xfId="48377" xr:uid="{E8691D4D-B9D1-4209-8D10-752A86AC5F61}"/>
    <cellStyle name="Normal 22 2 2 3 3 5" xfId="12957" xr:uid="{E6A8D37F-D111-47B3-84E0-F6057D16D33D}"/>
    <cellStyle name="Normal 22 2 2 3 3 6" xfId="26647" xr:uid="{3E147130-B4F8-4E6D-B3BB-730124FE2FF1}"/>
    <cellStyle name="Normal 22 2 2 3 3 7" xfId="41531" xr:uid="{73430043-12F9-4BDA-A66F-1659A27FB52D}"/>
    <cellStyle name="Normal 22 2 2 3 4" xfId="6111" xr:uid="{4F67C6FC-47BC-43D9-9632-B170DB4BB492}"/>
    <cellStyle name="Normal 22 2 2 3 4 2" xfId="7824" xr:uid="{14007560-8391-4144-8F23-B80DF4C8D9BB}"/>
    <cellStyle name="Normal 22 2 2 3 4 2 2" xfId="11246" xr:uid="{247858CA-D4DF-4AAE-9747-3A2D47EC0256}"/>
    <cellStyle name="Normal 22 2 2 3 4 2 2 2" xfId="24936" xr:uid="{C81DBC0F-0772-4F70-A985-5DEBC52CFF2B}"/>
    <cellStyle name="Normal 22 2 2 3 4 2 2 2 2" xfId="38628" xr:uid="{74600454-342E-4B6C-85E6-63EE73E4CCB2}"/>
    <cellStyle name="Normal 22 2 2 3 4 2 2 2 3" xfId="53512" xr:uid="{C3B0A388-CB0E-45AB-A9AA-5F0541B5958A}"/>
    <cellStyle name="Normal 22 2 2 3 4 2 2 3" xfId="18092" xr:uid="{52EC54DA-D1F3-440A-A891-58709D17F5CD}"/>
    <cellStyle name="Normal 22 2 2 3 4 2 2 4" xfId="31782" xr:uid="{DE645326-1464-4298-B133-1AD9F53C888B}"/>
    <cellStyle name="Normal 22 2 2 3 4 2 2 5" xfId="46666" xr:uid="{B43D79A2-22F3-455D-9030-EE75C6943708}"/>
    <cellStyle name="Normal 22 2 2 3 4 2 3" xfId="21514" xr:uid="{E69754CE-E379-4A49-9A0C-9144EB17EECB}"/>
    <cellStyle name="Normal 22 2 2 3 4 2 3 2" xfId="35206" xr:uid="{E46B3388-03DE-4696-9A59-85DF0BB0A189}"/>
    <cellStyle name="Normal 22 2 2 3 4 2 3 3" xfId="50090" xr:uid="{D04DECDA-F042-4597-9748-1A0FDE3C0BE9}"/>
    <cellStyle name="Normal 22 2 2 3 4 2 4" xfId="14670" xr:uid="{06698D20-9B84-4023-8D00-7E5427E52E97}"/>
    <cellStyle name="Normal 22 2 2 3 4 2 5" xfId="28360" xr:uid="{282CE75D-7D11-40DC-85D5-FE011D05587F}"/>
    <cellStyle name="Normal 22 2 2 3 4 2 6" xfId="43244" xr:uid="{9E8C2F69-BBC0-4BF0-A4F3-316A4350C04D}"/>
    <cellStyle name="Normal 22 2 2 3 4 3" xfId="9534" xr:uid="{B4EBC2D0-F623-40C7-B3B2-62DC6AF1BB93}"/>
    <cellStyle name="Normal 22 2 2 3 4 3 2" xfId="23224" xr:uid="{ED629D6E-F2E8-48B6-86BF-C934367543A4}"/>
    <cellStyle name="Normal 22 2 2 3 4 3 2 2" xfId="36916" xr:uid="{227D8EC9-5D66-48F9-8FF6-A994453B1E88}"/>
    <cellStyle name="Normal 22 2 2 3 4 3 2 3" xfId="51800" xr:uid="{6053760A-49E3-4880-8D0E-AF3F3B1E6A48}"/>
    <cellStyle name="Normal 22 2 2 3 4 3 3" xfId="16380" xr:uid="{52499A7F-ADD1-43BE-A83A-D869D6F636A9}"/>
    <cellStyle name="Normal 22 2 2 3 4 3 4" xfId="30070" xr:uid="{FDD17FDD-859B-4D4D-9150-E6E1455EA4BB}"/>
    <cellStyle name="Normal 22 2 2 3 4 3 5" xfId="44954" xr:uid="{2F3EB37C-7C7C-494A-9932-2EC6643F098F}"/>
    <cellStyle name="Normal 22 2 2 3 4 4" xfId="19802" xr:uid="{A4013732-B57C-4617-B883-5C94D7E9AFBF}"/>
    <cellStyle name="Normal 22 2 2 3 4 4 2" xfId="33494" xr:uid="{FDAE0532-2E52-47AE-8CAD-3585E94010EC}"/>
    <cellStyle name="Normal 22 2 2 3 4 4 3" xfId="48378" xr:uid="{F94D5047-C131-4F79-8083-B58E8F7AEDF3}"/>
    <cellStyle name="Normal 22 2 2 3 4 5" xfId="12958" xr:uid="{DF0BEA9B-F173-456A-AFB6-E36FF1AB6F32}"/>
    <cellStyle name="Normal 22 2 2 3 4 6" xfId="26648" xr:uid="{0D137FB7-3AEA-444F-ABA7-87BD0BB4FB78}"/>
    <cellStyle name="Normal 22 2 2 3 4 7" xfId="41532" xr:uid="{DF50DFAD-BF12-4987-A83E-85F74F331FEE}"/>
    <cellStyle name="Normal 22 2 2 3 5" xfId="7820" xr:uid="{34061156-34CC-49CB-83E6-1599A43D21A4}"/>
    <cellStyle name="Normal 22 2 2 3 5 2" xfId="11242" xr:uid="{D08269DB-3BFB-4D9F-B303-ECBB65D316E2}"/>
    <cellStyle name="Normal 22 2 2 3 5 2 2" xfId="24932" xr:uid="{7CFC8D0E-C924-4A34-93F6-4E9B0DF43AD9}"/>
    <cellStyle name="Normal 22 2 2 3 5 2 2 2" xfId="38624" xr:uid="{DABE6A4F-CB19-4494-AB00-8E1EC6603070}"/>
    <cellStyle name="Normal 22 2 2 3 5 2 2 3" xfId="53508" xr:uid="{D198913B-2276-46B6-A57E-EED347CA1CD6}"/>
    <cellStyle name="Normal 22 2 2 3 5 2 3" xfId="18088" xr:uid="{A4790AF0-8F8B-42CA-BD69-5450DBDBBF09}"/>
    <cellStyle name="Normal 22 2 2 3 5 2 4" xfId="31778" xr:uid="{5A4706AF-BF4A-4344-9033-A4133F915773}"/>
    <cellStyle name="Normal 22 2 2 3 5 2 5" xfId="46662" xr:uid="{12AB2085-19C4-405F-9E0A-3DC2D1700A4B}"/>
    <cellStyle name="Normal 22 2 2 3 5 3" xfId="21510" xr:uid="{51AF1A01-A93E-42B3-9567-C6E7BC9B0DF1}"/>
    <cellStyle name="Normal 22 2 2 3 5 3 2" xfId="35202" xr:uid="{B36CC763-545E-4187-A521-F73A5BD74D10}"/>
    <cellStyle name="Normal 22 2 2 3 5 3 3" xfId="50086" xr:uid="{E88D0B38-81AD-4558-9278-65E91EDD85A1}"/>
    <cellStyle name="Normal 22 2 2 3 5 4" xfId="14666" xr:uid="{7F9465E1-BA4F-4378-8840-FA899BF8889A}"/>
    <cellStyle name="Normal 22 2 2 3 5 5" xfId="28356" xr:uid="{483FCB61-56A2-44FD-B31B-220EE23C1EF8}"/>
    <cellStyle name="Normal 22 2 2 3 5 6" xfId="43240" xr:uid="{8120E626-E596-4FC0-94DE-05F9C72BDFC8}"/>
    <cellStyle name="Normal 22 2 2 3 6" xfId="9530" xr:uid="{B2C9CA71-42C5-43B7-BE90-1B760A515B9C}"/>
    <cellStyle name="Normal 22 2 2 3 6 2" xfId="23220" xr:uid="{63B64D55-BF8F-4B9D-9162-33AA8D99E8CB}"/>
    <cellStyle name="Normal 22 2 2 3 6 2 2" xfId="36912" xr:uid="{394C21DA-DE55-4A4E-8220-C06DB04EFDE5}"/>
    <cellStyle name="Normal 22 2 2 3 6 2 3" xfId="51796" xr:uid="{B5CF1844-7252-4919-937B-578BC570ACF8}"/>
    <cellStyle name="Normal 22 2 2 3 6 3" xfId="16376" xr:uid="{371D2939-A5A7-4B51-9F68-AC232ED7FDD1}"/>
    <cellStyle name="Normal 22 2 2 3 6 4" xfId="30066" xr:uid="{D036E6F1-2960-4021-9AC2-8348A0C428C7}"/>
    <cellStyle name="Normal 22 2 2 3 6 5" xfId="44950" xr:uid="{8605882C-C702-43B4-8407-A5EF8D0C2E10}"/>
    <cellStyle name="Normal 22 2 2 3 7" xfId="19798" xr:uid="{C6E88413-E78E-45EA-96B3-EFD386D7EEBB}"/>
    <cellStyle name="Normal 22 2 2 3 7 2" xfId="33490" xr:uid="{A36DCBEA-6DD3-4B76-9521-584F26B71CFA}"/>
    <cellStyle name="Normal 22 2 2 3 7 3" xfId="48374" xr:uid="{EA7934AF-28F4-4E4C-834A-3FA6486FC217}"/>
    <cellStyle name="Normal 22 2 2 3 8" xfId="12954" xr:uid="{362BDB7E-48DD-40F6-958A-0BE07F10DAFE}"/>
    <cellStyle name="Normal 22 2 2 3 9" xfId="26644" xr:uid="{0ABDBFBE-81A6-4D38-8542-B38960C6E47D}"/>
    <cellStyle name="Normal 22 2 2 4" xfId="6112" xr:uid="{C2D382B3-BA69-45D4-BFD7-EAF0086E1E04}"/>
    <cellStyle name="Normal 22 2 2 4 10" xfId="41533" xr:uid="{3497F644-C022-4E3A-97B7-5479FC769402}"/>
    <cellStyle name="Normal 22 2 2 4 2" xfId="6113" xr:uid="{1E2CEFB7-CCB0-4819-94DE-90DC97962205}"/>
    <cellStyle name="Normal 22 2 2 4 2 2" xfId="6114" xr:uid="{D7A1BC91-6ABA-47E3-9375-CEC9F7708DA0}"/>
    <cellStyle name="Normal 22 2 2 4 2 2 2" xfId="7827" xr:uid="{32550D4C-78F9-40AD-B651-8CA47C4347B9}"/>
    <cellStyle name="Normal 22 2 2 4 2 2 2 2" xfId="11249" xr:uid="{7C023401-2794-4241-86D9-E49695ABE335}"/>
    <cellStyle name="Normal 22 2 2 4 2 2 2 2 2" xfId="24939" xr:uid="{1CC220DC-B9CD-4A2B-BE2D-22E09700DFC0}"/>
    <cellStyle name="Normal 22 2 2 4 2 2 2 2 2 2" xfId="38631" xr:uid="{42C4D48B-4B93-40A1-A868-37C084A300C9}"/>
    <cellStyle name="Normal 22 2 2 4 2 2 2 2 2 3" xfId="53515" xr:uid="{67F01C20-836C-48E2-B663-1AEAC5220A94}"/>
    <cellStyle name="Normal 22 2 2 4 2 2 2 2 3" xfId="18095" xr:uid="{E826760A-607C-48CC-A741-74A92ED90DCA}"/>
    <cellStyle name="Normal 22 2 2 4 2 2 2 2 4" xfId="31785" xr:uid="{F4E00D36-A2D7-4318-8318-4EC908E710ED}"/>
    <cellStyle name="Normal 22 2 2 4 2 2 2 2 5" xfId="46669" xr:uid="{77ED7DDA-3735-4FE4-820D-629DF02EFBB1}"/>
    <cellStyle name="Normal 22 2 2 4 2 2 2 3" xfId="21517" xr:uid="{84517B89-EDE1-44E1-BC68-4511ED58DDEA}"/>
    <cellStyle name="Normal 22 2 2 4 2 2 2 3 2" xfId="35209" xr:uid="{B032FBAC-FA54-4055-BC6A-73922C4691E6}"/>
    <cellStyle name="Normal 22 2 2 4 2 2 2 3 3" xfId="50093" xr:uid="{892EF1CD-88D7-41F6-8B51-FA57EB057031}"/>
    <cellStyle name="Normal 22 2 2 4 2 2 2 4" xfId="14673" xr:uid="{3826255E-9C13-4582-A489-C8C456C54935}"/>
    <cellStyle name="Normal 22 2 2 4 2 2 2 5" xfId="28363" xr:uid="{5FF60826-3751-43C5-974C-4363A7646A63}"/>
    <cellStyle name="Normal 22 2 2 4 2 2 2 6" xfId="43247" xr:uid="{A69680AA-6BCF-4F25-A29C-9933072777B6}"/>
    <cellStyle name="Normal 22 2 2 4 2 2 3" xfId="9537" xr:uid="{CD0FDFA1-AC3C-4C71-B01E-3C7C4CE000CF}"/>
    <cellStyle name="Normal 22 2 2 4 2 2 3 2" xfId="23227" xr:uid="{C7E8A659-8582-41FF-8591-2C2D18EBB005}"/>
    <cellStyle name="Normal 22 2 2 4 2 2 3 2 2" xfId="36919" xr:uid="{1D82A021-E1A4-4E15-B6B9-C76F03B9FB38}"/>
    <cellStyle name="Normal 22 2 2 4 2 2 3 2 3" xfId="51803" xr:uid="{56988FED-7F91-4D41-A159-AE2D6EF2B588}"/>
    <cellStyle name="Normal 22 2 2 4 2 2 3 3" xfId="16383" xr:uid="{FC51E967-3976-479B-8515-5EA94C54E3C7}"/>
    <cellStyle name="Normal 22 2 2 4 2 2 3 4" xfId="30073" xr:uid="{2B3D2E4D-1575-4B71-B24A-60EB1349DAFE}"/>
    <cellStyle name="Normal 22 2 2 4 2 2 3 5" xfId="44957" xr:uid="{AC1732A0-919B-47D9-89C6-AE770C18A173}"/>
    <cellStyle name="Normal 22 2 2 4 2 2 4" xfId="19805" xr:uid="{A4967A21-5922-4950-8C87-626734C44E31}"/>
    <cellStyle name="Normal 22 2 2 4 2 2 4 2" xfId="33497" xr:uid="{1D765888-D0A4-4C6F-BA65-854EBC4F51C4}"/>
    <cellStyle name="Normal 22 2 2 4 2 2 4 3" xfId="48381" xr:uid="{4E6CE6B7-5A32-4DE5-975A-C6AE15425185}"/>
    <cellStyle name="Normal 22 2 2 4 2 2 5" xfId="12961" xr:uid="{5BD5B37F-A289-46D1-950B-72F1B54B05F0}"/>
    <cellStyle name="Normal 22 2 2 4 2 2 6" xfId="26651" xr:uid="{BE40EEA5-1F25-4FF3-95C9-B9198BD73EC5}"/>
    <cellStyle name="Normal 22 2 2 4 2 2 7" xfId="41535" xr:uid="{C17C1CDB-0332-4A52-85B2-C51CE1040056}"/>
    <cellStyle name="Normal 22 2 2 4 2 3" xfId="7826" xr:uid="{DF4DC07F-4933-496B-B17D-2943EE1C0FAB}"/>
    <cellStyle name="Normal 22 2 2 4 2 3 2" xfId="11248" xr:uid="{2363A80F-0D6C-49A9-871D-20DA4725A3A4}"/>
    <cellStyle name="Normal 22 2 2 4 2 3 2 2" xfId="24938" xr:uid="{FE46134C-DADE-49B4-B84C-8157687B865B}"/>
    <cellStyle name="Normal 22 2 2 4 2 3 2 2 2" xfId="38630" xr:uid="{4962896F-EDB9-4E86-9910-27F78891134B}"/>
    <cellStyle name="Normal 22 2 2 4 2 3 2 2 3" xfId="53514" xr:uid="{54CB460A-22E5-4E06-AE6A-1296E2E1733F}"/>
    <cellStyle name="Normal 22 2 2 4 2 3 2 3" xfId="18094" xr:uid="{39F46B8A-14A7-456F-8ED6-218EAD3377F0}"/>
    <cellStyle name="Normal 22 2 2 4 2 3 2 4" xfId="31784" xr:uid="{871FD101-F8D7-4F39-A68E-157BA91FC71A}"/>
    <cellStyle name="Normal 22 2 2 4 2 3 2 5" xfId="46668" xr:uid="{ED4BFC17-1F7E-46D9-8AE7-13F80EFA871D}"/>
    <cellStyle name="Normal 22 2 2 4 2 3 3" xfId="21516" xr:uid="{383E5B52-9A84-4EA5-A7C6-98FA7426FC4B}"/>
    <cellStyle name="Normal 22 2 2 4 2 3 3 2" xfId="35208" xr:uid="{97BA1C75-FD1A-4CAF-B30B-62766FE4D3E4}"/>
    <cellStyle name="Normal 22 2 2 4 2 3 3 3" xfId="50092" xr:uid="{A795FCF4-271A-4922-832D-9A8EABE0FE24}"/>
    <cellStyle name="Normal 22 2 2 4 2 3 4" xfId="14672" xr:uid="{285DACA0-8521-437C-8E71-DBE37F9D300E}"/>
    <cellStyle name="Normal 22 2 2 4 2 3 5" xfId="28362" xr:uid="{DCC2B713-59C9-4CE7-9638-C3F8423F5865}"/>
    <cellStyle name="Normal 22 2 2 4 2 3 6" xfId="43246" xr:uid="{3D00BF75-7F73-4B4C-A023-B56538F62A01}"/>
    <cellStyle name="Normal 22 2 2 4 2 4" xfId="9536" xr:uid="{CAC4BB27-7E10-4E65-B714-6AA60CE47C72}"/>
    <cellStyle name="Normal 22 2 2 4 2 4 2" xfId="23226" xr:uid="{1D9A0B7B-3B9B-4047-9131-8FD4591455E5}"/>
    <cellStyle name="Normal 22 2 2 4 2 4 2 2" xfId="36918" xr:uid="{D063D405-19AF-4423-8D3C-5F862AC74BA8}"/>
    <cellStyle name="Normal 22 2 2 4 2 4 2 3" xfId="51802" xr:uid="{C99A1053-2D21-4247-8C5E-18E1BC6B7B65}"/>
    <cellStyle name="Normal 22 2 2 4 2 4 3" xfId="16382" xr:uid="{ACD01607-DE6C-4FD3-A35E-C8B92E1F12D0}"/>
    <cellStyle name="Normal 22 2 2 4 2 4 4" xfId="30072" xr:uid="{F3DCD5C7-C603-4B48-B604-A247B98868F9}"/>
    <cellStyle name="Normal 22 2 2 4 2 4 5" xfId="44956" xr:uid="{EF0AD3A5-13E5-406C-B9F1-7C555F61A3C2}"/>
    <cellStyle name="Normal 22 2 2 4 2 5" xfId="19804" xr:uid="{33A6FBDD-5BFF-42D8-BE5F-0E4F0F2EABDA}"/>
    <cellStyle name="Normal 22 2 2 4 2 5 2" xfId="33496" xr:uid="{5AAD1FD7-386B-43F8-A300-2076B0816C0B}"/>
    <cellStyle name="Normal 22 2 2 4 2 5 3" xfId="48380" xr:uid="{C7F842E2-83B8-4920-AABA-BCFDA2172874}"/>
    <cellStyle name="Normal 22 2 2 4 2 6" xfId="12960" xr:uid="{8771B952-85D3-41C6-A78D-4252AE164AA5}"/>
    <cellStyle name="Normal 22 2 2 4 2 7" xfId="26650" xr:uid="{085AB0E4-F807-4B83-ADB9-7ED8F9D154ED}"/>
    <cellStyle name="Normal 22 2 2 4 2 8" xfId="41534" xr:uid="{FAFEDD7C-54F4-479B-B52D-5D7D3C8A7FB5}"/>
    <cellStyle name="Normal 22 2 2 4 3" xfId="6115" xr:uid="{1169522D-77ED-483F-B17C-9A0EBECB9B4C}"/>
    <cellStyle name="Normal 22 2 2 4 3 2" xfId="7828" xr:uid="{23D655BE-9F44-45F8-9328-0984A5A84080}"/>
    <cellStyle name="Normal 22 2 2 4 3 2 2" xfId="11250" xr:uid="{6A4226F0-922F-40E9-B0D7-FAD11555CC6C}"/>
    <cellStyle name="Normal 22 2 2 4 3 2 2 2" xfId="24940" xr:uid="{238AC9B6-F69A-4423-949C-BB1C98100808}"/>
    <cellStyle name="Normal 22 2 2 4 3 2 2 2 2" xfId="38632" xr:uid="{3BF30BFB-AE1F-48A8-A93B-CFDDF880356B}"/>
    <cellStyle name="Normal 22 2 2 4 3 2 2 2 3" xfId="53516" xr:uid="{02FBF9F3-30A6-46BB-B314-C567F58BA987}"/>
    <cellStyle name="Normal 22 2 2 4 3 2 2 3" xfId="18096" xr:uid="{1408AADC-BC15-4DFA-9B08-743252BFCC7C}"/>
    <cellStyle name="Normal 22 2 2 4 3 2 2 4" xfId="31786" xr:uid="{E3CA217C-A987-47D4-B01F-AAA8BAFCB53C}"/>
    <cellStyle name="Normal 22 2 2 4 3 2 2 5" xfId="46670" xr:uid="{1EA8568C-07E1-430E-9838-B21557818841}"/>
    <cellStyle name="Normal 22 2 2 4 3 2 3" xfId="21518" xr:uid="{FDA1CED9-6350-48AB-94FD-B46A484C8352}"/>
    <cellStyle name="Normal 22 2 2 4 3 2 3 2" xfId="35210" xr:uid="{5FDE2CB5-7F85-46F2-B331-58A2E077C22D}"/>
    <cellStyle name="Normal 22 2 2 4 3 2 3 3" xfId="50094" xr:uid="{3DA5AAD1-A3B0-4EE1-A0CA-921DF3013D2E}"/>
    <cellStyle name="Normal 22 2 2 4 3 2 4" xfId="14674" xr:uid="{AC2BDC74-22C6-4AB3-A216-FBD7FFFB1C81}"/>
    <cellStyle name="Normal 22 2 2 4 3 2 5" xfId="28364" xr:uid="{092D74A0-D9CF-42FE-ABA1-6BF0CA72F424}"/>
    <cellStyle name="Normal 22 2 2 4 3 2 6" xfId="43248" xr:uid="{23EB52E6-DFC0-46D5-8C4A-2420E23CAEBC}"/>
    <cellStyle name="Normal 22 2 2 4 3 3" xfId="9538" xr:uid="{8443D6A6-B7FF-474D-93D9-3030243FFC10}"/>
    <cellStyle name="Normal 22 2 2 4 3 3 2" xfId="23228" xr:uid="{F5CEA9C2-7A4A-4EF6-976F-44D24A584EB4}"/>
    <cellStyle name="Normal 22 2 2 4 3 3 2 2" xfId="36920" xr:uid="{A1140DCE-F8E9-4A8A-A772-945A1F7B03F7}"/>
    <cellStyle name="Normal 22 2 2 4 3 3 2 3" xfId="51804" xr:uid="{F6B1AB25-A31D-4B34-9DD3-BCF570C9CB58}"/>
    <cellStyle name="Normal 22 2 2 4 3 3 3" xfId="16384" xr:uid="{DA674440-FA2E-4A25-A4DC-EBFF9CFF21D0}"/>
    <cellStyle name="Normal 22 2 2 4 3 3 4" xfId="30074" xr:uid="{5ECC8426-2591-404F-B670-9195BB666F6B}"/>
    <cellStyle name="Normal 22 2 2 4 3 3 5" xfId="44958" xr:uid="{1C718A11-4182-4D9D-894A-1C8BA3356419}"/>
    <cellStyle name="Normal 22 2 2 4 3 4" xfId="19806" xr:uid="{20E7229A-F61A-4501-923A-2D7AC8E9A70C}"/>
    <cellStyle name="Normal 22 2 2 4 3 4 2" xfId="33498" xr:uid="{EDF92410-B180-4779-B185-78DBD33CBD36}"/>
    <cellStyle name="Normal 22 2 2 4 3 4 3" xfId="48382" xr:uid="{9EAA085D-6EAD-48A5-802C-3FC7A13060B2}"/>
    <cellStyle name="Normal 22 2 2 4 3 5" xfId="12962" xr:uid="{18DB064D-F612-490E-9138-B0660CDEE416}"/>
    <cellStyle name="Normal 22 2 2 4 3 6" xfId="26652" xr:uid="{689BE6C8-C487-42AF-821E-AE778B638294}"/>
    <cellStyle name="Normal 22 2 2 4 3 7" xfId="41536" xr:uid="{A4430324-1DA6-4F93-9557-938EF9549BA0}"/>
    <cellStyle name="Normal 22 2 2 4 4" xfId="6116" xr:uid="{27250136-763F-4A70-A1F1-E028312FF166}"/>
    <cellStyle name="Normal 22 2 2 4 4 2" xfId="7829" xr:uid="{EE77696C-E10E-4EA8-9A03-43D75143D12C}"/>
    <cellStyle name="Normal 22 2 2 4 4 2 2" xfId="11251" xr:uid="{F32E2130-6A52-4D0E-A0B0-686291538533}"/>
    <cellStyle name="Normal 22 2 2 4 4 2 2 2" xfId="24941" xr:uid="{8B694225-9AEB-4197-BF4D-208F6BE10136}"/>
    <cellStyle name="Normal 22 2 2 4 4 2 2 2 2" xfId="38633" xr:uid="{A63DE54B-22D2-40AC-9546-ED2B30E66F76}"/>
    <cellStyle name="Normal 22 2 2 4 4 2 2 2 3" xfId="53517" xr:uid="{351144DE-095B-4E9C-AAA4-7A7231205F77}"/>
    <cellStyle name="Normal 22 2 2 4 4 2 2 3" xfId="18097" xr:uid="{DA4B758E-C30D-4D36-91E4-4A59AEBC0228}"/>
    <cellStyle name="Normal 22 2 2 4 4 2 2 4" xfId="31787" xr:uid="{5EF2C881-BBE2-48FB-BC8F-DAC1723CF0D9}"/>
    <cellStyle name="Normal 22 2 2 4 4 2 2 5" xfId="46671" xr:uid="{28F1D746-9E37-42CF-84E1-5D0D92CBF557}"/>
    <cellStyle name="Normal 22 2 2 4 4 2 3" xfId="21519" xr:uid="{10D7A0B8-8667-45C8-906B-ADFE4BA97C57}"/>
    <cellStyle name="Normal 22 2 2 4 4 2 3 2" xfId="35211" xr:uid="{F3D4245D-2AEE-47DE-B126-84460E1F8237}"/>
    <cellStyle name="Normal 22 2 2 4 4 2 3 3" xfId="50095" xr:uid="{78CF2D61-8A96-4C12-9042-E53540F3FA55}"/>
    <cellStyle name="Normal 22 2 2 4 4 2 4" xfId="14675" xr:uid="{963238E7-084D-48D1-8155-61837F9CB0CB}"/>
    <cellStyle name="Normal 22 2 2 4 4 2 5" xfId="28365" xr:uid="{C6D0D666-5D23-482E-A8E3-E708F770754C}"/>
    <cellStyle name="Normal 22 2 2 4 4 2 6" xfId="43249" xr:uid="{FE30A721-13BE-424B-8D71-AA9217C0A03B}"/>
    <cellStyle name="Normal 22 2 2 4 4 3" xfId="9539" xr:uid="{EC0F0A3F-F276-4CAD-8AF1-4F6702A07989}"/>
    <cellStyle name="Normal 22 2 2 4 4 3 2" xfId="23229" xr:uid="{121868C0-44B8-45DB-89FE-414DCB2D3C99}"/>
    <cellStyle name="Normal 22 2 2 4 4 3 2 2" xfId="36921" xr:uid="{AC8A5B56-539F-44F7-8A39-E97FD03FFCE5}"/>
    <cellStyle name="Normal 22 2 2 4 4 3 2 3" xfId="51805" xr:uid="{7282197A-C68F-4D71-948B-810E00529503}"/>
    <cellStyle name="Normal 22 2 2 4 4 3 3" xfId="16385" xr:uid="{3B7D8338-B813-42D8-B7D6-FCF3A5F0B9CF}"/>
    <cellStyle name="Normal 22 2 2 4 4 3 4" xfId="30075" xr:uid="{A8750B54-484D-499D-8A17-B8C7D04936BE}"/>
    <cellStyle name="Normal 22 2 2 4 4 3 5" xfId="44959" xr:uid="{727D7B78-A80E-4690-BC42-0BCC5C1DE293}"/>
    <cellStyle name="Normal 22 2 2 4 4 4" xfId="19807" xr:uid="{D156F838-1521-41FA-A16F-CBC53CFD52DF}"/>
    <cellStyle name="Normal 22 2 2 4 4 4 2" xfId="33499" xr:uid="{40E7BC0D-736C-4342-B94B-5E9B52E9FCDF}"/>
    <cellStyle name="Normal 22 2 2 4 4 4 3" xfId="48383" xr:uid="{3CEECE83-FB49-49B3-8C5A-9D69AB58955D}"/>
    <cellStyle name="Normal 22 2 2 4 4 5" xfId="12963" xr:uid="{91ACC867-9485-45A2-A070-B1B0CCF58EB0}"/>
    <cellStyle name="Normal 22 2 2 4 4 6" xfId="26653" xr:uid="{7BD45D7A-98AE-46AD-BC40-C096BA8B9812}"/>
    <cellStyle name="Normal 22 2 2 4 4 7" xfId="41537" xr:uid="{517FE43E-680A-4AFB-BDD8-080122F30485}"/>
    <cellStyle name="Normal 22 2 2 4 5" xfId="7825" xr:uid="{2D257F28-C1B2-4388-9DE1-712C73B826AC}"/>
    <cellStyle name="Normal 22 2 2 4 5 2" xfId="11247" xr:uid="{0852A070-6E05-4D8E-9AD1-BA39D57AE69D}"/>
    <cellStyle name="Normal 22 2 2 4 5 2 2" xfId="24937" xr:uid="{DDB674DB-443B-4E4F-BABE-2BC1F1680C8C}"/>
    <cellStyle name="Normal 22 2 2 4 5 2 2 2" xfId="38629" xr:uid="{E113F13A-089D-47C0-A7E8-923AB5F8CBBF}"/>
    <cellStyle name="Normal 22 2 2 4 5 2 2 3" xfId="53513" xr:uid="{AE5FABFD-9397-40C5-9132-57803D4FE662}"/>
    <cellStyle name="Normal 22 2 2 4 5 2 3" xfId="18093" xr:uid="{168A949C-2DFA-4C2A-9A2F-E1BAF8E50D37}"/>
    <cellStyle name="Normal 22 2 2 4 5 2 4" xfId="31783" xr:uid="{389D9E1A-5D12-4FB9-B456-6C81E1D17913}"/>
    <cellStyle name="Normal 22 2 2 4 5 2 5" xfId="46667" xr:uid="{84886EDE-0BA6-456D-B077-3D9ADA2705CF}"/>
    <cellStyle name="Normal 22 2 2 4 5 3" xfId="21515" xr:uid="{898F6AB9-5AAD-4877-AAAD-9D920D47AC75}"/>
    <cellStyle name="Normal 22 2 2 4 5 3 2" xfId="35207" xr:uid="{3D8F5936-668D-49AF-A939-1C0EECBEDF31}"/>
    <cellStyle name="Normal 22 2 2 4 5 3 3" xfId="50091" xr:uid="{0C891199-175F-4E9F-BEA2-F4069CD13730}"/>
    <cellStyle name="Normal 22 2 2 4 5 4" xfId="14671" xr:uid="{70A0965D-B71A-4280-9FDB-F1E0BBBCCDAA}"/>
    <cellStyle name="Normal 22 2 2 4 5 5" xfId="28361" xr:uid="{F21F5D56-D869-4688-B95B-EF774A2D97B6}"/>
    <cellStyle name="Normal 22 2 2 4 5 6" xfId="43245" xr:uid="{9991D2DF-8DB6-46C4-A69F-D1A7944562FF}"/>
    <cellStyle name="Normal 22 2 2 4 6" xfId="9535" xr:uid="{16CAE960-2AFE-4D49-A314-09BA35A27F27}"/>
    <cellStyle name="Normal 22 2 2 4 6 2" xfId="23225" xr:uid="{CA6BEBFA-B160-47DD-8584-65162D0EA5F1}"/>
    <cellStyle name="Normal 22 2 2 4 6 2 2" xfId="36917" xr:uid="{0588F614-7FC7-4012-BF15-9B3C75CD2EDE}"/>
    <cellStyle name="Normal 22 2 2 4 6 2 3" xfId="51801" xr:uid="{E6ED692F-6005-4494-8826-960DD796142A}"/>
    <cellStyle name="Normal 22 2 2 4 6 3" xfId="16381" xr:uid="{6B40D9D5-25B4-4022-BB65-0A6E05EE317B}"/>
    <cellStyle name="Normal 22 2 2 4 6 4" xfId="30071" xr:uid="{61E5522C-C78C-44B5-873E-DCBF0E59E9F4}"/>
    <cellStyle name="Normal 22 2 2 4 6 5" xfId="44955" xr:uid="{407D792F-EC1C-44FF-9603-8B806A646D7A}"/>
    <cellStyle name="Normal 22 2 2 4 7" xfId="19803" xr:uid="{FB6A7E3D-0A8B-4E60-9626-F687B4714511}"/>
    <cellStyle name="Normal 22 2 2 4 7 2" xfId="33495" xr:uid="{A56D1E7F-A621-4541-A1A7-12EA36CFC14D}"/>
    <cellStyle name="Normal 22 2 2 4 7 3" xfId="48379" xr:uid="{1045B3D1-C7C3-420B-9A45-6D66F27A2A94}"/>
    <cellStyle name="Normal 22 2 2 4 8" xfId="12959" xr:uid="{32211D9E-587B-4B0C-A617-44ED308CE4D3}"/>
    <cellStyle name="Normal 22 2 2 4 9" xfId="26649" xr:uid="{1F5819D1-CF73-4FCA-BC54-8DB9496F4519}"/>
    <cellStyle name="Normal 22 2 2 5" xfId="6117" xr:uid="{E7BE4ADB-0602-439D-AABC-1D2B5CA2A13A}"/>
    <cellStyle name="Normal 22 2 2 5 2" xfId="6118" xr:uid="{1C4479C7-7108-4E7C-9A9A-CFC10A7F8F62}"/>
    <cellStyle name="Normal 22 2 2 5 2 2" xfId="7831" xr:uid="{6BDCDF83-ED92-4511-8DD2-5325589656D1}"/>
    <cellStyle name="Normal 22 2 2 5 2 2 2" xfId="11253" xr:uid="{E30523DF-BD89-4497-9D83-AAA5DAFDE7BD}"/>
    <cellStyle name="Normal 22 2 2 5 2 2 2 2" xfId="24943" xr:uid="{D3551C46-23E7-48E2-9112-6919E4957F5A}"/>
    <cellStyle name="Normal 22 2 2 5 2 2 2 2 2" xfId="38635" xr:uid="{5DF78F4E-A8CC-4C68-82F5-159F55D6C9E0}"/>
    <cellStyle name="Normal 22 2 2 5 2 2 2 2 3" xfId="53519" xr:uid="{460B6F19-0D3A-4D76-BFB7-C61ECE58A74D}"/>
    <cellStyle name="Normal 22 2 2 5 2 2 2 3" xfId="18099" xr:uid="{BCAB11CE-FADC-4C12-BD4C-4E73CC191F08}"/>
    <cellStyle name="Normal 22 2 2 5 2 2 2 4" xfId="31789" xr:uid="{9F399FBE-8255-4504-AC35-B103259E5C88}"/>
    <cellStyle name="Normal 22 2 2 5 2 2 2 5" xfId="46673" xr:uid="{1D1B69E9-7B29-4AB1-A177-DB71F6E004FB}"/>
    <cellStyle name="Normal 22 2 2 5 2 2 3" xfId="21521" xr:uid="{0E2E5D8C-0578-4553-90DB-85067DCB437A}"/>
    <cellStyle name="Normal 22 2 2 5 2 2 3 2" xfId="35213" xr:uid="{7B05F2EB-1D28-4BDB-AE6B-602427FBA765}"/>
    <cellStyle name="Normal 22 2 2 5 2 2 3 3" xfId="50097" xr:uid="{2E66F1B2-FD3A-4DF2-BE50-BDB4D99A4CED}"/>
    <cellStyle name="Normal 22 2 2 5 2 2 4" xfId="14677" xr:uid="{8262B6DA-5CBC-4801-8DE3-5BABA60145A2}"/>
    <cellStyle name="Normal 22 2 2 5 2 2 5" xfId="28367" xr:uid="{79155AE4-95E2-4EA8-8E17-D550C32172B0}"/>
    <cellStyle name="Normal 22 2 2 5 2 2 6" xfId="43251" xr:uid="{E0904C60-83FF-44FA-9FE4-96AD73D35A9F}"/>
    <cellStyle name="Normal 22 2 2 5 2 3" xfId="9541" xr:uid="{EE388E19-7A1E-435B-9BAF-101AD20691B8}"/>
    <cellStyle name="Normal 22 2 2 5 2 3 2" xfId="23231" xr:uid="{5F888CE6-8731-4CA9-BB72-4BDAC0E51332}"/>
    <cellStyle name="Normal 22 2 2 5 2 3 2 2" xfId="36923" xr:uid="{2232370A-5268-4958-80E5-FD29794A07F7}"/>
    <cellStyle name="Normal 22 2 2 5 2 3 2 3" xfId="51807" xr:uid="{17D4EAF0-8510-4906-9278-2FE6D9D74853}"/>
    <cellStyle name="Normal 22 2 2 5 2 3 3" xfId="16387" xr:uid="{14876E1E-4C38-4BA0-9B0A-AA543F2DA8E7}"/>
    <cellStyle name="Normal 22 2 2 5 2 3 4" xfId="30077" xr:uid="{6919CC1C-62FA-4D09-92B4-8DC3B6DAA3A3}"/>
    <cellStyle name="Normal 22 2 2 5 2 3 5" xfId="44961" xr:uid="{BCC3DAE9-0246-41DB-8385-3F04DDFFADDD}"/>
    <cellStyle name="Normal 22 2 2 5 2 4" xfId="19809" xr:uid="{75A4F074-B6CA-45B9-8E65-92043495BFC1}"/>
    <cellStyle name="Normal 22 2 2 5 2 4 2" xfId="33501" xr:uid="{50BA23E3-0BE1-4417-8817-D386FD8266CB}"/>
    <cellStyle name="Normal 22 2 2 5 2 4 3" xfId="48385" xr:uid="{00A613C6-6187-4CF9-B387-BE6B321C3E7E}"/>
    <cellStyle name="Normal 22 2 2 5 2 5" xfId="12965" xr:uid="{9D818C5F-F307-42FA-AA0D-0E274E2BA20E}"/>
    <cellStyle name="Normal 22 2 2 5 2 6" xfId="26655" xr:uid="{AE56BA1D-8D99-4823-88CC-E972D4E21525}"/>
    <cellStyle name="Normal 22 2 2 5 2 7" xfId="41539" xr:uid="{D8EFCC43-F3E4-4A78-AE74-C5B4E95E37F5}"/>
    <cellStyle name="Normal 22 2 2 5 3" xfId="7830" xr:uid="{DD58F25B-0133-40F9-B5CA-A6C39BA87227}"/>
    <cellStyle name="Normal 22 2 2 5 3 2" xfId="11252" xr:uid="{39A5FF00-3661-4714-8EB4-0023413F4FAC}"/>
    <cellStyle name="Normal 22 2 2 5 3 2 2" xfId="24942" xr:uid="{8BD26E01-EF33-4844-AE32-87092C6396A3}"/>
    <cellStyle name="Normal 22 2 2 5 3 2 2 2" xfId="38634" xr:uid="{765C2C8E-9DB6-467C-B61A-4703E0EFECEB}"/>
    <cellStyle name="Normal 22 2 2 5 3 2 2 3" xfId="53518" xr:uid="{A305F3DE-3E8A-4AE9-97C9-E5E50125381E}"/>
    <cellStyle name="Normal 22 2 2 5 3 2 3" xfId="18098" xr:uid="{28FDCB6B-E2CF-4094-AE61-346D928CAAF7}"/>
    <cellStyle name="Normal 22 2 2 5 3 2 4" xfId="31788" xr:uid="{EA955B0E-0243-45D3-9583-A24AADBF54D8}"/>
    <cellStyle name="Normal 22 2 2 5 3 2 5" xfId="46672" xr:uid="{58F8598A-F5CB-4254-AB3B-4242248B9B25}"/>
    <cellStyle name="Normal 22 2 2 5 3 3" xfId="21520" xr:uid="{CCF8B265-D903-4975-9BC8-1B81D65D32B4}"/>
    <cellStyle name="Normal 22 2 2 5 3 3 2" xfId="35212" xr:uid="{A3CA64C1-A22B-488F-95C4-EA59CE1B9A1A}"/>
    <cellStyle name="Normal 22 2 2 5 3 3 3" xfId="50096" xr:uid="{77152F6D-EB90-4AFA-89F5-9E3970B2AEE8}"/>
    <cellStyle name="Normal 22 2 2 5 3 4" xfId="14676" xr:uid="{05D60F8E-340A-4C9E-A645-372142424CA5}"/>
    <cellStyle name="Normal 22 2 2 5 3 5" xfId="28366" xr:uid="{4E3927FC-5F06-47E1-8183-2B56F4166349}"/>
    <cellStyle name="Normal 22 2 2 5 3 6" xfId="43250" xr:uid="{F7345959-91B4-4A34-AF88-8ABAEFA102AF}"/>
    <cellStyle name="Normal 22 2 2 5 4" xfId="9540" xr:uid="{03DDE066-6A83-4E8F-8392-9C2D69FA1864}"/>
    <cellStyle name="Normal 22 2 2 5 4 2" xfId="23230" xr:uid="{DA994C5E-B28B-4606-B93B-3EA48FCDCAB4}"/>
    <cellStyle name="Normal 22 2 2 5 4 2 2" xfId="36922" xr:uid="{268DB6D3-D37B-4144-9906-6639035B3603}"/>
    <cellStyle name="Normal 22 2 2 5 4 2 3" xfId="51806" xr:uid="{090A89FD-BC6A-4468-B24F-2E0403A759D7}"/>
    <cellStyle name="Normal 22 2 2 5 4 3" xfId="16386" xr:uid="{A375AD23-6911-46E4-B541-3D1FA673E721}"/>
    <cellStyle name="Normal 22 2 2 5 4 4" xfId="30076" xr:uid="{8A39B3BC-D838-427F-A2B8-6652E16C7D23}"/>
    <cellStyle name="Normal 22 2 2 5 4 5" xfId="44960" xr:uid="{D6097301-3345-4EF7-ABB7-DEE81F3BC8AB}"/>
    <cellStyle name="Normal 22 2 2 5 5" xfId="19808" xr:uid="{8AD06D79-BF61-4B70-8558-674947CD7162}"/>
    <cellStyle name="Normal 22 2 2 5 5 2" xfId="33500" xr:uid="{07227027-09E4-4B0B-870C-E1897FBF5352}"/>
    <cellStyle name="Normal 22 2 2 5 5 3" xfId="48384" xr:uid="{3995994B-409D-497D-AA36-457A49FD11FA}"/>
    <cellStyle name="Normal 22 2 2 5 6" xfId="12964" xr:uid="{BBC01083-FE58-450D-83EC-712C0B0D56D7}"/>
    <cellStyle name="Normal 22 2 2 5 7" xfId="26654" xr:uid="{362DD0EF-2178-48EE-B790-F41649B47DFB}"/>
    <cellStyle name="Normal 22 2 2 5 8" xfId="41538" xr:uid="{36360390-44A3-4B38-87E9-9491ADADF8F7}"/>
    <cellStyle name="Normal 22 2 2 6" xfId="6119" xr:uid="{10F7184E-10A1-4D5E-9155-4C78C5F79AC4}"/>
    <cellStyle name="Normal 22 2 2 6 2" xfId="7832" xr:uid="{C82DE47D-5DDA-4F76-B622-443B6923DC56}"/>
    <cellStyle name="Normal 22 2 2 6 2 2" xfId="11254" xr:uid="{423137B8-1482-4469-80EB-BB2113D3F535}"/>
    <cellStyle name="Normal 22 2 2 6 2 2 2" xfId="24944" xr:uid="{637C9CF3-CEF1-433E-9A90-4D33F9D4CA63}"/>
    <cellStyle name="Normal 22 2 2 6 2 2 2 2" xfId="38636" xr:uid="{63EA9B14-CA1A-4680-9187-6A8C26D07C88}"/>
    <cellStyle name="Normal 22 2 2 6 2 2 2 3" xfId="53520" xr:uid="{65AA2EA3-16C6-475E-AF89-F8E8F983002E}"/>
    <cellStyle name="Normal 22 2 2 6 2 2 3" xfId="18100" xr:uid="{5E1DA9E1-B022-4878-A80E-2CA6E126D148}"/>
    <cellStyle name="Normal 22 2 2 6 2 2 4" xfId="31790" xr:uid="{F714CDD9-2C09-452B-929B-3E89C7D20F76}"/>
    <cellStyle name="Normal 22 2 2 6 2 2 5" xfId="46674" xr:uid="{EB36EBCE-60C0-4F51-AE25-2589249BD221}"/>
    <cellStyle name="Normal 22 2 2 6 2 3" xfId="21522" xr:uid="{32AF24DA-37BE-422B-A34A-30F6076CA72D}"/>
    <cellStyle name="Normal 22 2 2 6 2 3 2" xfId="35214" xr:uid="{1047B694-46D6-458C-831D-9C9A630390DC}"/>
    <cellStyle name="Normal 22 2 2 6 2 3 3" xfId="50098" xr:uid="{3F3436A1-2BBF-436A-B900-FB06B188CABD}"/>
    <cellStyle name="Normal 22 2 2 6 2 4" xfId="14678" xr:uid="{B7A47CE4-FDA6-4D25-9D3C-AFEEE5CD1239}"/>
    <cellStyle name="Normal 22 2 2 6 2 5" xfId="28368" xr:uid="{6CF553D7-8F78-4DF7-9777-6710E1216FA5}"/>
    <cellStyle name="Normal 22 2 2 6 2 6" xfId="43252" xr:uid="{C81380EB-18BB-4CE3-A6DE-41AB63899524}"/>
    <cellStyle name="Normal 22 2 2 6 3" xfId="9542" xr:uid="{DCEBD41A-0FA6-4C18-8324-EFCF0D732161}"/>
    <cellStyle name="Normal 22 2 2 6 3 2" xfId="23232" xr:uid="{A001DB8B-7ECB-4BF5-BC26-54049A504A7B}"/>
    <cellStyle name="Normal 22 2 2 6 3 2 2" xfId="36924" xr:uid="{575D7379-6A24-4C64-AB51-1574371D51C2}"/>
    <cellStyle name="Normal 22 2 2 6 3 2 3" xfId="51808" xr:uid="{6C120C6B-353C-4E46-88BA-C7CFB81801AA}"/>
    <cellStyle name="Normal 22 2 2 6 3 3" xfId="16388" xr:uid="{3349E2D8-DD4F-4524-AA9D-DBFCBDD8B0F3}"/>
    <cellStyle name="Normal 22 2 2 6 3 4" xfId="30078" xr:uid="{80AA37A4-DDA6-4527-84CA-8D7DFD2334E9}"/>
    <cellStyle name="Normal 22 2 2 6 3 5" xfId="44962" xr:uid="{8C43FCDE-3638-4E0B-B790-C18038F11B27}"/>
    <cellStyle name="Normal 22 2 2 6 4" xfId="19810" xr:uid="{A2C8471C-2A7A-4020-AA5D-273642147684}"/>
    <cellStyle name="Normal 22 2 2 6 4 2" xfId="33502" xr:uid="{A4724340-F57A-4958-9211-06BEFC71A1E7}"/>
    <cellStyle name="Normal 22 2 2 6 4 3" xfId="48386" xr:uid="{A17CF6C0-84E8-4C0F-98E1-709073C3194A}"/>
    <cellStyle name="Normal 22 2 2 6 5" xfId="12966" xr:uid="{92FC23F4-189E-42EB-8C34-257FF20C150F}"/>
    <cellStyle name="Normal 22 2 2 6 6" xfId="26656" xr:uid="{DB86432B-142A-40B2-9A80-C0583596B5F5}"/>
    <cellStyle name="Normal 22 2 2 6 7" xfId="41540" xr:uid="{67F1726F-5C55-49DD-A681-F2BF790929FA}"/>
    <cellStyle name="Normal 22 2 2 7" xfId="6120" xr:uid="{9FC4DE31-33DB-486B-89B9-546B250358E9}"/>
    <cellStyle name="Normal 22 2 2 7 2" xfId="7833" xr:uid="{305671F8-AE0A-4E88-BADA-1A1BAA5A0E5A}"/>
    <cellStyle name="Normal 22 2 2 7 2 2" xfId="11255" xr:uid="{7C816884-F265-40B8-91AA-326B95A7778D}"/>
    <cellStyle name="Normal 22 2 2 7 2 2 2" xfId="24945" xr:uid="{63BB9C81-AFA1-4FE5-9E22-A1682A264F2F}"/>
    <cellStyle name="Normal 22 2 2 7 2 2 2 2" xfId="38637" xr:uid="{96791EA6-4D4E-4E01-8E97-58AACBCBA3D8}"/>
    <cellStyle name="Normal 22 2 2 7 2 2 2 3" xfId="53521" xr:uid="{A632F9EC-2B71-4DC8-842E-8E12C03F681A}"/>
    <cellStyle name="Normal 22 2 2 7 2 2 3" xfId="18101" xr:uid="{D1005889-7C0F-4752-BCD0-17899E62B1C7}"/>
    <cellStyle name="Normal 22 2 2 7 2 2 4" xfId="31791" xr:uid="{2A95725B-DF87-4A90-9C3E-E42D09F856E0}"/>
    <cellStyle name="Normal 22 2 2 7 2 2 5" xfId="46675" xr:uid="{E9B8AD30-85FB-4F93-BAA5-7338CF1B81F4}"/>
    <cellStyle name="Normal 22 2 2 7 2 3" xfId="21523" xr:uid="{715BCCD6-8623-4C53-A1E4-747E4F89D459}"/>
    <cellStyle name="Normal 22 2 2 7 2 3 2" xfId="35215" xr:uid="{69B64C85-FBB3-4E04-BF76-6893D21A32AB}"/>
    <cellStyle name="Normal 22 2 2 7 2 3 3" xfId="50099" xr:uid="{CA032C30-093C-4751-BB2B-690AE033EDE5}"/>
    <cellStyle name="Normal 22 2 2 7 2 4" xfId="14679" xr:uid="{69DB2566-8DFF-4829-A1EE-6BF7F1EDD266}"/>
    <cellStyle name="Normal 22 2 2 7 2 5" xfId="28369" xr:uid="{0B8D73AF-2EDC-4AAF-A901-C4E169CAA164}"/>
    <cellStyle name="Normal 22 2 2 7 2 6" xfId="43253" xr:uid="{54DB81F2-7BC7-4FC2-ABC6-705ABC807679}"/>
    <cellStyle name="Normal 22 2 2 7 3" xfId="9543" xr:uid="{BCD3ECBE-DB8D-42C9-840C-AAE4A24D1B6C}"/>
    <cellStyle name="Normal 22 2 2 7 3 2" xfId="23233" xr:uid="{1C07800C-B843-4597-9937-A393C20BF82D}"/>
    <cellStyle name="Normal 22 2 2 7 3 2 2" xfId="36925" xr:uid="{B3F373D4-2FCE-4105-AB21-31E1C81FF901}"/>
    <cellStyle name="Normal 22 2 2 7 3 2 3" xfId="51809" xr:uid="{535E5B17-FA6C-477A-A4D3-305311D973C9}"/>
    <cellStyle name="Normal 22 2 2 7 3 3" xfId="16389" xr:uid="{DD0D882A-BFD5-4F44-A4DD-BF9B29317064}"/>
    <cellStyle name="Normal 22 2 2 7 3 4" xfId="30079" xr:uid="{4E6765A5-4D27-491D-8A4A-688B86209DFC}"/>
    <cellStyle name="Normal 22 2 2 7 3 5" xfId="44963" xr:uid="{400BECA6-B17C-41FB-BB23-DB49B224FD5D}"/>
    <cellStyle name="Normal 22 2 2 7 4" xfId="19811" xr:uid="{54BAB41D-DBD1-4186-9951-1967F836E1D6}"/>
    <cellStyle name="Normal 22 2 2 7 4 2" xfId="33503" xr:uid="{F79B8644-C3C2-4C87-B8E9-4FFD3385A548}"/>
    <cellStyle name="Normal 22 2 2 7 4 3" xfId="48387" xr:uid="{C5CA3F1A-7500-4F04-A6DC-9C107C5B6AC7}"/>
    <cellStyle name="Normal 22 2 2 7 5" xfId="12967" xr:uid="{83EF8CF3-CEEB-49D3-845D-E3F1727E3542}"/>
    <cellStyle name="Normal 22 2 2 7 6" xfId="26657" xr:uid="{6BB1FB8B-43C2-4481-BC12-C73D48996164}"/>
    <cellStyle name="Normal 22 2 2 7 7" xfId="41541" xr:uid="{5C0FF539-7272-419D-857E-66B1188BC7FF}"/>
    <cellStyle name="Normal 22 2 2 8" xfId="7804" xr:uid="{7462A79B-89E2-4F53-B94A-E4F7D1BDD9FE}"/>
    <cellStyle name="Normal 22 2 2 8 2" xfId="11226" xr:uid="{1A6A8FB1-7409-48F4-A89C-8B2E72C00992}"/>
    <cellStyle name="Normal 22 2 2 8 2 2" xfId="24916" xr:uid="{EC507F82-A7CE-49D3-AF8C-A0196CB845C9}"/>
    <cellStyle name="Normal 22 2 2 8 2 2 2" xfId="38608" xr:uid="{6962B228-44D5-4A13-9CEE-5F977BCAD3B7}"/>
    <cellStyle name="Normal 22 2 2 8 2 2 3" xfId="53492" xr:uid="{E3EC09FB-0D4E-484A-B257-272EF57A74D6}"/>
    <cellStyle name="Normal 22 2 2 8 2 3" xfId="18072" xr:uid="{D927E842-4C9D-4F0E-B80A-676288A6630A}"/>
    <cellStyle name="Normal 22 2 2 8 2 4" xfId="31762" xr:uid="{245EBC83-6118-4625-A416-EDA24D05535E}"/>
    <cellStyle name="Normal 22 2 2 8 2 5" xfId="46646" xr:uid="{612774EE-1C35-49ED-8D0A-9BFAD22E988A}"/>
    <cellStyle name="Normal 22 2 2 8 3" xfId="21494" xr:uid="{8610332B-F493-489A-9F58-0212C5AFD0F1}"/>
    <cellStyle name="Normal 22 2 2 8 3 2" xfId="35186" xr:uid="{805D24E3-CD45-4B58-B2EF-D5FEF3F4A277}"/>
    <cellStyle name="Normal 22 2 2 8 3 3" xfId="50070" xr:uid="{8B2F197D-6EA5-4E94-9411-8D82897E9CF3}"/>
    <cellStyle name="Normal 22 2 2 8 4" xfId="14650" xr:uid="{F4CBDBC3-DBBE-4451-9F05-585881F175C6}"/>
    <cellStyle name="Normal 22 2 2 8 5" xfId="28340" xr:uid="{38263B08-0766-42C8-B78B-EF3183F652C2}"/>
    <cellStyle name="Normal 22 2 2 8 6" xfId="43224" xr:uid="{5F08491A-440A-4C85-8EB4-0C9D8612F013}"/>
    <cellStyle name="Normal 22 2 2 9" xfId="9514" xr:uid="{CB4078A4-40CA-4E8A-840F-A59C7445C411}"/>
    <cellStyle name="Normal 22 2 2 9 2" xfId="23204" xr:uid="{6EC9BFBA-B723-403A-B738-9E4F79A07AEB}"/>
    <cellStyle name="Normal 22 2 2 9 2 2" xfId="36896" xr:uid="{65A90AB2-8B64-4A4A-9307-E38479FABF2D}"/>
    <cellStyle name="Normal 22 2 2 9 2 3" xfId="51780" xr:uid="{AFA31E2F-D7F0-4C96-AEF3-049B13C74DC4}"/>
    <cellStyle name="Normal 22 2 2 9 3" xfId="16360" xr:uid="{CF6DE9DA-1A05-445C-94E3-6E9553C34A59}"/>
    <cellStyle name="Normal 22 2 2 9 4" xfId="30050" xr:uid="{867945DD-04DB-49C9-AF0A-C2863C915779}"/>
    <cellStyle name="Normal 22 2 2 9 5" xfId="44934" xr:uid="{C4DF1ED5-FA41-4CF9-A445-09ABD0C45537}"/>
    <cellStyle name="Normal 22 2 3" xfId="6121" xr:uid="{B069DD0A-D31A-4D68-AFAE-6173CC9D765B}"/>
    <cellStyle name="Normal 22 2 3 10" xfId="12968" xr:uid="{5F7BE746-704C-4FE5-B94E-779AB5DCB695}"/>
    <cellStyle name="Normal 22 2 3 11" xfId="26658" xr:uid="{95F1A2A2-4A97-4485-BFDE-DAFBE1DCE62D}"/>
    <cellStyle name="Normal 22 2 3 12" xfId="41542" xr:uid="{F229DFEE-25E6-4A73-A74B-3DBB415EB346}"/>
    <cellStyle name="Normal 22 2 3 2" xfId="6122" xr:uid="{20080A12-C8E7-4FC0-82E3-87FF35DB7D5A}"/>
    <cellStyle name="Normal 22 2 3 2 10" xfId="41543" xr:uid="{5123230A-A9EB-40A8-8076-A401E2603FE4}"/>
    <cellStyle name="Normal 22 2 3 2 2" xfId="6123" xr:uid="{6D26381B-331C-4573-AE00-2CA6CD82A04D}"/>
    <cellStyle name="Normal 22 2 3 2 2 2" xfId="6124" xr:uid="{C8CDEE85-585D-429F-916C-150768D48B53}"/>
    <cellStyle name="Normal 22 2 3 2 2 2 2" xfId="7837" xr:uid="{8977ECA3-7392-450B-8CB9-23616C6A5AD5}"/>
    <cellStyle name="Normal 22 2 3 2 2 2 2 2" xfId="11259" xr:uid="{C6A1FCFA-5133-4482-9418-2FBB151BB75C}"/>
    <cellStyle name="Normal 22 2 3 2 2 2 2 2 2" xfId="24949" xr:uid="{41B05111-296A-4519-9001-C5BFB36281F5}"/>
    <cellStyle name="Normal 22 2 3 2 2 2 2 2 2 2" xfId="38641" xr:uid="{A0E8F1B0-3036-464B-B21A-61F1094628F4}"/>
    <cellStyle name="Normal 22 2 3 2 2 2 2 2 2 3" xfId="53525" xr:uid="{3A32E164-3ED0-42E3-8C69-B3C40DE8DFB5}"/>
    <cellStyle name="Normal 22 2 3 2 2 2 2 2 3" xfId="18105" xr:uid="{D80FFD61-DA8E-422F-BE55-B2CE46CB714F}"/>
    <cellStyle name="Normal 22 2 3 2 2 2 2 2 4" xfId="31795" xr:uid="{E00D1902-E958-479D-954A-0A597F8D510B}"/>
    <cellStyle name="Normal 22 2 3 2 2 2 2 2 5" xfId="46679" xr:uid="{643A7CAA-1EC0-4FAB-9709-32B2569B726F}"/>
    <cellStyle name="Normal 22 2 3 2 2 2 2 3" xfId="21527" xr:uid="{E6E3893E-F7D0-4DC9-8D66-A3F14E482704}"/>
    <cellStyle name="Normal 22 2 3 2 2 2 2 3 2" xfId="35219" xr:uid="{26E9E99D-CDF2-4235-A7A6-03B9E3CED84F}"/>
    <cellStyle name="Normal 22 2 3 2 2 2 2 3 3" xfId="50103" xr:uid="{E83FF9CE-7900-4684-AD30-D707DBDB108A}"/>
    <cellStyle name="Normal 22 2 3 2 2 2 2 4" xfId="14683" xr:uid="{A92EBC24-D88D-4E70-96D4-9D154B998DC2}"/>
    <cellStyle name="Normal 22 2 3 2 2 2 2 5" xfId="28373" xr:uid="{5E09740E-9350-4CE3-9B58-8A3BB9EB64E7}"/>
    <cellStyle name="Normal 22 2 3 2 2 2 2 6" xfId="43257" xr:uid="{9180882B-9298-48E4-848F-8C6D7D6A8A6B}"/>
    <cellStyle name="Normal 22 2 3 2 2 2 3" xfId="9547" xr:uid="{E7467134-895B-4353-95FC-4551BCD2FDC8}"/>
    <cellStyle name="Normal 22 2 3 2 2 2 3 2" xfId="23237" xr:uid="{B998079F-9DF7-4924-BA04-FD16811B32A1}"/>
    <cellStyle name="Normal 22 2 3 2 2 2 3 2 2" xfId="36929" xr:uid="{91AB50F1-EA2C-488C-86AF-30C983341043}"/>
    <cellStyle name="Normal 22 2 3 2 2 2 3 2 3" xfId="51813" xr:uid="{11B98AFA-9053-4698-8D22-7DF4B70AFBF8}"/>
    <cellStyle name="Normal 22 2 3 2 2 2 3 3" xfId="16393" xr:uid="{8E66B720-A36B-49C7-85F8-9BBCEE5CA31D}"/>
    <cellStyle name="Normal 22 2 3 2 2 2 3 4" xfId="30083" xr:uid="{40D98183-8756-4141-9379-DDE60023D0B2}"/>
    <cellStyle name="Normal 22 2 3 2 2 2 3 5" xfId="44967" xr:uid="{C3995518-E24F-492D-B3CB-0FA983766CE8}"/>
    <cellStyle name="Normal 22 2 3 2 2 2 4" xfId="19815" xr:uid="{20E75FA2-F361-4742-948E-D626E2213C33}"/>
    <cellStyle name="Normal 22 2 3 2 2 2 4 2" xfId="33507" xr:uid="{ACE3505E-4627-40EC-9259-E5D993D78299}"/>
    <cellStyle name="Normal 22 2 3 2 2 2 4 3" xfId="48391" xr:uid="{9047546D-47EB-4D67-B146-2CA847620555}"/>
    <cellStyle name="Normal 22 2 3 2 2 2 5" xfId="12971" xr:uid="{FE2A5C2A-8B17-4D57-A0DC-5C6FE284A632}"/>
    <cellStyle name="Normal 22 2 3 2 2 2 6" xfId="26661" xr:uid="{0DA90C06-1299-4D83-AC82-748D43B950DD}"/>
    <cellStyle name="Normal 22 2 3 2 2 2 7" xfId="41545" xr:uid="{2660C81E-E1E1-44E8-BF78-80588A0F172E}"/>
    <cellStyle name="Normal 22 2 3 2 2 3" xfId="7836" xr:uid="{43F22240-B720-44B0-B1B8-564D376D07D3}"/>
    <cellStyle name="Normal 22 2 3 2 2 3 2" xfId="11258" xr:uid="{C373A213-90BC-4A28-BCD1-ED5A34958302}"/>
    <cellStyle name="Normal 22 2 3 2 2 3 2 2" xfId="24948" xr:uid="{8D6A8D0A-192F-48FD-A853-FF7AE8DBFB73}"/>
    <cellStyle name="Normal 22 2 3 2 2 3 2 2 2" xfId="38640" xr:uid="{E5AE0560-80F8-4F9C-88CD-2D64F20F414E}"/>
    <cellStyle name="Normal 22 2 3 2 2 3 2 2 3" xfId="53524" xr:uid="{9FE9A418-03BC-4A68-BB4D-A06433D3762C}"/>
    <cellStyle name="Normal 22 2 3 2 2 3 2 3" xfId="18104" xr:uid="{C75C38CA-209D-4175-9CC0-35395714EF7B}"/>
    <cellStyle name="Normal 22 2 3 2 2 3 2 4" xfId="31794" xr:uid="{A80CE486-36BE-4B44-A916-9820C5FDAF8A}"/>
    <cellStyle name="Normal 22 2 3 2 2 3 2 5" xfId="46678" xr:uid="{338833BB-32CD-4C67-A3CE-2D7B0FD5B605}"/>
    <cellStyle name="Normal 22 2 3 2 2 3 3" xfId="21526" xr:uid="{31F8AD01-55CB-4FE9-BF48-DAD7D9D6F6E5}"/>
    <cellStyle name="Normal 22 2 3 2 2 3 3 2" xfId="35218" xr:uid="{0C9AB3FF-86EC-458B-A108-4944256D246A}"/>
    <cellStyle name="Normal 22 2 3 2 2 3 3 3" xfId="50102" xr:uid="{8723E483-756C-48BE-9EBE-B64A1E5ED4E6}"/>
    <cellStyle name="Normal 22 2 3 2 2 3 4" xfId="14682" xr:uid="{9643E61B-A17A-4460-821F-75CB1554E5E3}"/>
    <cellStyle name="Normal 22 2 3 2 2 3 5" xfId="28372" xr:uid="{468D68B6-3F01-4414-99B3-C07624273243}"/>
    <cellStyle name="Normal 22 2 3 2 2 3 6" xfId="43256" xr:uid="{6064CE80-7B9A-4A60-8254-C0BEB4CA695A}"/>
    <cellStyle name="Normal 22 2 3 2 2 4" xfId="9546" xr:uid="{A6217CD4-4845-4BDD-BD3F-7944C76BBE82}"/>
    <cellStyle name="Normal 22 2 3 2 2 4 2" xfId="23236" xr:uid="{F4883179-7551-40E3-AF94-6A7F0D3DD5C4}"/>
    <cellStyle name="Normal 22 2 3 2 2 4 2 2" xfId="36928" xr:uid="{CF0CB3F9-E90D-4BF5-AF8C-495C21BAF890}"/>
    <cellStyle name="Normal 22 2 3 2 2 4 2 3" xfId="51812" xr:uid="{2753F8C4-8BE3-4E09-8D58-17624C81A193}"/>
    <cellStyle name="Normal 22 2 3 2 2 4 3" xfId="16392" xr:uid="{8A6FC058-BD3F-4708-9798-C8B495ED079F}"/>
    <cellStyle name="Normal 22 2 3 2 2 4 4" xfId="30082" xr:uid="{5E51AB94-6868-4365-B771-44057690A442}"/>
    <cellStyle name="Normal 22 2 3 2 2 4 5" xfId="44966" xr:uid="{7C9A39EE-C28E-4789-8874-D974F5CD9A30}"/>
    <cellStyle name="Normal 22 2 3 2 2 5" xfId="19814" xr:uid="{C8271E15-AE02-46EC-B225-0DEE6801C67E}"/>
    <cellStyle name="Normal 22 2 3 2 2 5 2" xfId="33506" xr:uid="{74545EF1-3199-4537-A06B-818DD1CBAE5D}"/>
    <cellStyle name="Normal 22 2 3 2 2 5 3" xfId="48390" xr:uid="{26618B4A-226F-4965-B3FB-3BB7A9801334}"/>
    <cellStyle name="Normal 22 2 3 2 2 6" xfId="12970" xr:uid="{A8A93346-7773-408F-90D9-56DE761E25B1}"/>
    <cellStyle name="Normal 22 2 3 2 2 7" xfId="26660" xr:uid="{D50D9037-196B-4151-8EC7-31A5C8138CC5}"/>
    <cellStyle name="Normal 22 2 3 2 2 8" xfId="41544" xr:uid="{15DE46F0-9583-4D0F-85E7-49953FC408ED}"/>
    <cellStyle name="Normal 22 2 3 2 3" xfId="6125" xr:uid="{AFE264CB-B931-4D82-913F-95B5D553E928}"/>
    <cellStyle name="Normal 22 2 3 2 3 2" xfId="7838" xr:uid="{57F165AE-346C-4F0D-A9AC-804A146D807B}"/>
    <cellStyle name="Normal 22 2 3 2 3 2 2" xfId="11260" xr:uid="{57505D7B-AB0B-4EA6-9AB4-8828B2F555AF}"/>
    <cellStyle name="Normal 22 2 3 2 3 2 2 2" xfId="24950" xr:uid="{0781B7EE-EC4C-4C62-BBAB-709197B3E0D4}"/>
    <cellStyle name="Normal 22 2 3 2 3 2 2 2 2" xfId="38642" xr:uid="{7CBE2B8C-440B-4EDB-910E-2091DF4A20F0}"/>
    <cellStyle name="Normal 22 2 3 2 3 2 2 2 3" xfId="53526" xr:uid="{E5179B4D-299F-4766-8D38-7232E3B70019}"/>
    <cellStyle name="Normal 22 2 3 2 3 2 2 3" xfId="18106" xr:uid="{024BC0D8-EEC1-47C8-90A1-CFAD3E2FDB83}"/>
    <cellStyle name="Normal 22 2 3 2 3 2 2 4" xfId="31796" xr:uid="{DEF96080-38C2-4078-B4F9-379B56DC0497}"/>
    <cellStyle name="Normal 22 2 3 2 3 2 2 5" xfId="46680" xr:uid="{9F9E41B3-69A9-46EA-873B-33688C1354E5}"/>
    <cellStyle name="Normal 22 2 3 2 3 2 3" xfId="21528" xr:uid="{52F5595F-EC62-4605-BFF6-70DC6FED5C66}"/>
    <cellStyle name="Normal 22 2 3 2 3 2 3 2" xfId="35220" xr:uid="{903A4CEC-A57B-4F99-8644-0DB76F94CD18}"/>
    <cellStyle name="Normal 22 2 3 2 3 2 3 3" xfId="50104" xr:uid="{E26710DF-E7BD-4CA0-98C2-B759E07E5B73}"/>
    <cellStyle name="Normal 22 2 3 2 3 2 4" xfId="14684" xr:uid="{CA423A87-50CF-4BB7-B0F1-E9A6555CC05C}"/>
    <cellStyle name="Normal 22 2 3 2 3 2 5" xfId="28374" xr:uid="{E59A9311-DF5D-49D8-917E-88054AD20090}"/>
    <cellStyle name="Normal 22 2 3 2 3 2 6" xfId="43258" xr:uid="{B282597A-93F4-44C3-B547-3438D88D11EE}"/>
    <cellStyle name="Normal 22 2 3 2 3 3" xfId="9548" xr:uid="{E68B62C3-1611-4FA1-8D07-56702DBF5BAC}"/>
    <cellStyle name="Normal 22 2 3 2 3 3 2" xfId="23238" xr:uid="{8B56745B-D422-42B1-A228-DB4E4B69CCBB}"/>
    <cellStyle name="Normal 22 2 3 2 3 3 2 2" xfId="36930" xr:uid="{D10A8638-2F0E-42BA-81D3-94F7B0DC8F1A}"/>
    <cellStyle name="Normal 22 2 3 2 3 3 2 3" xfId="51814" xr:uid="{FA9FF014-56FE-4F6E-8A17-BB3D0B8044DB}"/>
    <cellStyle name="Normal 22 2 3 2 3 3 3" xfId="16394" xr:uid="{9B44ED7E-D9A3-4101-A248-1AF301C03D1F}"/>
    <cellStyle name="Normal 22 2 3 2 3 3 4" xfId="30084" xr:uid="{AE0A4AEF-237F-4C0C-B50E-21C2CE3FFA1D}"/>
    <cellStyle name="Normal 22 2 3 2 3 3 5" xfId="44968" xr:uid="{5F1B443C-B865-450B-A0DA-45786720CBB6}"/>
    <cellStyle name="Normal 22 2 3 2 3 4" xfId="19816" xr:uid="{B12DDDC5-947A-443A-84C5-D09E4EB8B1EF}"/>
    <cellStyle name="Normal 22 2 3 2 3 4 2" xfId="33508" xr:uid="{9AEF8471-14F9-4F59-8736-13EF37A96915}"/>
    <cellStyle name="Normal 22 2 3 2 3 4 3" xfId="48392" xr:uid="{22ED33CB-BEE4-40DB-B21A-EBB8A0F42737}"/>
    <cellStyle name="Normal 22 2 3 2 3 5" xfId="12972" xr:uid="{FBCA32D9-82CE-4B2E-B73E-D1BEF6FEC268}"/>
    <cellStyle name="Normal 22 2 3 2 3 6" xfId="26662" xr:uid="{4D42197C-6FEF-4F6D-9077-B6429FC0B58B}"/>
    <cellStyle name="Normal 22 2 3 2 3 7" xfId="41546" xr:uid="{1F22BD3E-BB3D-49DB-BF1F-5ED481DB6B82}"/>
    <cellStyle name="Normal 22 2 3 2 4" xfId="6126" xr:uid="{E14F129B-029D-4340-AC88-3607F6D73E32}"/>
    <cellStyle name="Normal 22 2 3 2 4 2" xfId="7839" xr:uid="{35F5D250-B9ED-4550-ACF0-407B5F76B7E2}"/>
    <cellStyle name="Normal 22 2 3 2 4 2 2" xfId="11261" xr:uid="{84E4AB75-167B-4039-AFC3-02C7905588A8}"/>
    <cellStyle name="Normal 22 2 3 2 4 2 2 2" xfId="24951" xr:uid="{6FA9AF88-AC13-40CB-83BE-74D132537376}"/>
    <cellStyle name="Normal 22 2 3 2 4 2 2 2 2" xfId="38643" xr:uid="{CBC776E4-9029-46D1-A065-1EA6585D0487}"/>
    <cellStyle name="Normal 22 2 3 2 4 2 2 2 3" xfId="53527" xr:uid="{17D8BBC0-CFA0-4033-8B2D-37519D6EF56B}"/>
    <cellStyle name="Normal 22 2 3 2 4 2 2 3" xfId="18107" xr:uid="{06672652-BC1D-45D6-8939-D873FDF63CAD}"/>
    <cellStyle name="Normal 22 2 3 2 4 2 2 4" xfId="31797" xr:uid="{455D15C9-45E2-4D4C-8A01-DD81F212E02E}"/>
    <cellStyle name="Normal 22 2 3 2 4 2 2 5" xfId="46681" xr:uid="{A6D441BA-6932-4772-9D44-33B648AE0793}"/>
    <cellStyle name="Normal 22 2 3 2 4 2 3" xfId="21529" xr:uid="{89F29A9F-F075-4EA5-A642-7A23694FEB6D}"/>
    <cellStyle name="Normal 22 2 3 2 4 2 3 2" xfId="35221" xr:uid="{29A4EF18-6260-4E35-9FD0-E73738DCB8C8}"/>
    <cellStyle name="Normal 22 2 3 2 4 2 3 3" xfId="50105" xr:uid="{A0762CA8-27B0-496A-BBCE-85126E0010F7}"/>
    <cellStyle name="Normal 22 2 3 2 4 2 4" xfId="14685" xr:uid="{A5260553-95FC-478F-A65E-6C7CBF1DA8EA}"/>
    <cellStyle name="Normal 22 2 3 2 4 2 5" xfId="28375" xr:uid="{74B4B00E-1FB3-4DD3-B039-4A1A4396DE67}"/>
    <cellStyle name="Normal 22 2 3 2 4 2 6" xfId="43259" xr:uid="{61AE0541-95EC-4A9F-BFF3-DFF11677BBB9}"/>
    <cellStyle name="Normal 22 2 3 2 4 3" xfId="9549" xr:uid="{43755921-546A-4440-959C-E9BCBD1383D2}"/>
    <cellStyle name="Normal 22 2 3 2 4 3 2" xfId="23239" xr:uid="{F29AFD86-CAF5-4B0F-A5B3-E558EEFD18DD}"/>
    <cellStyle name="Normal 22 2 3 2 4 3 2 2" xfId="36931" xr:uid="{F82A4D32-7B1D-4067-8EC5-A3D4EEB5B0B4}"/>
    <cellStyle name="Normal 22 2 3 2 4 3 2 3" xfId="51815" xr:uid="{639B335C-DAAF-4908-A82A-0EED4175BB04}"/>
    <cellStyle name="Normal 22 2 3 2 4 3 3" xfId="16395" xr:uid="{DDECB09F-3263-41ED-8723-9469AE634649}"/>
    <cellStyle name="Normal 22 2 3 2 4 3 4" xfId="30085" xr:uid="{685D108D-E64C-4EDF-875C-BB91B6AC5098}"/>
    <cellStyle name="Normal 22 2 3 2 4 3 5" xfId="44969" xr:uid="{6211AF14-C96D-417D-B43D-B5352C11B033}"/>
    <cellStyle name="Normal 22 2 3 2 4 4" xfId="19817" xr:uid="{3A0ADA4B-7B0E-4042-B408-C71EF7885E60}"/>
    <cellStyle name="Normal 22 2 3 2 4 4 2" xfId="33509" xr:uid="{A0E8189C-07F2-441A-B60C-6757F0B1341E}"/>
    <cellStyle name="Normal 22 2 3 2 4 4 3" xfId="48393" xr:uid="{66355D3D-79C7-49FF-9DDA-F4868778864B}"/>
    <cellStyle name="Normal 22 2 3 2 4 5" xfId="12973" xr:uid="{9389F2C3-362C-4B94-9A55-7F055681873B}"/>
    <cellStyle name="Normal 22 2 3 2 4 6" xfId="26663" xr:uid="{DDC8868F-D494-4F0A-8EA5-ACEFFBB92AFA}"/>
    <cellStyle name="Normal 22 2 3 2 4 7" xfId="41547" xr:uid="{72D37D7B-8040-4CB7-A449-0EA6B8C2A762}"/>
    <cellStyle name="Normal 22 2 3 2 5" xfId="7835" xr:uid="{ACE7A657-89DD-4636-9AFF-4477304EF651}"/>
    <cellStyle name="Normal 22 2 3 2 5 2" xfId="11257" xr:uid="{48D76162-5106-4FCE-A083-93302217C287}"/>
    <cellStyle name="Normal 22 2 3 2 5 2 2" xfId="24947" xr:uid="{6B0A04D8-4F33-4179-91EA-C4B8C53906B0}"/>
    <cellStyle name="Normal 22 2 3 2 5 2 2 2" xfId="38639" xr:uid="{3DCF0170-514A-47A8-BACA-9312B4025B17}"/>
    <cellStyle name="Normal 22 2 3 2 5 2 2 3" xfId="53523" xr:uid="{CC086E2F-DF45-43C8-B3C2-2B1F925E3C18}"/>
    <cellStyle name="Normal 22 2 3 2 5 2 3" xfId="18103" xr:uid="{D8D4043E-DDFE-4EFE-9F7D-2831616BD6C1}"/>
    <cellStyle name="Normal 22 2 3 2 5 2 4" xfId="31793" xr:uid="{4E10DE75-7E16-44D0-80B0-41B273E23D02}"/>
    <cellStyle name="Normal 22 2 3 2 5 2 5" xfId="46677" xr:uid="{F9F2991C-86BE-4660-9EEC-942D854D2B69}"/>
    <cellStyle name="Normal 22 2 3 2 5 3" xfId="21525" xr:uid="{A2444322-4CCE-457A-8590-ABEDB27CF634}"/>
    <cellStyle name="Normal 22 2 3 2 5 3 2" xfId="35217" xr:uid="{646994FA-3631-459E-AEC8-412601305615}"/>
    <cellStyle name="Normal 22 2 3 2 5 3 3" xfId="50101" xr:uid="{46A20821-CE06-4348-B9CF-B0B9CC52DA56}"/>
    <cellStyle name="Normal 22 2 3 2 5 4" xfId="14681" xr:uid="{25A2F7D4-CCC5-4BD0-BCD0-8597CCC56E3A}"/>
    <cellStyle name="Normal 22 2 3 2 5 5" xfId="28371" xr:uid="{E1AA09A5-048F-4FB5-916E-AF2D22FA8A5B}"/>
    <cellStyle name="Normal 22 2 3 2 5 6" xfId="43255" xr:uid="{660CA8C2-A354-4A3C-BD73-8831EA549522}"/>
    <cellStyle name="Normal 22 2 3 2 6" xfId="9545" xr:uid="{3B8DA2A4-77E9-4BBA-A85B-A185A67A9900}"/>
    <cellStyle name="Normal 22 2 3 2 6 2" xfId="23235" xr:uid="{C17FF4BC-C0B9-4DCB-BE70-5F65DEC04607}"/>
    <cellStyle name="Normal 22 2 3 2 6 2 2" xfId="36927" xr:uid="{9F89A001-9332-440A-8DFF-558DD178CBBD}"/>
    <cellStyle name="Normal 22 2 3 2 6 2 3" xfId="51811" xr:uid="{A324A4C4-0D31-4CC2-B2B4-0FB59627F0E2}"/>
    <cellStyle name="Normal 22 2 3 2 6 3" xfId="16391" xr:uid="{575D6766-70DA-421F-B4C9-7B4668BB84D9}"/>
    <cellStyle name="Normal 22 2 3 2 6 4" xfId="30081" xr:uid="{CD74C04D-40A8-4D5E-8ED4-90039DABD5A3}"/>
    <cellStyle name="Normal 22 2 3 2 6 5" xfId="44965" xr:uid="{B04C249B-239E-40F7-B519-C48C81940539}"/>
    <cellStyle name="Normal 22 2 3 2 7" xfId="19813" xr:uid="{0B7A7D63-3BA6-4370-A2E8-823050E5C6BC}"/>
    <cellStyle name="Normal 22 2 3 2 7 2" xfId="33505" xr:uid="{277D720C-4BEC-4DB4-9507-7551E2D7E5BC}"/>
    <cellStyle name="Normal 22 2 3 2 7 3" xfId="48389" xr:uid="{39320D76-B63B-48DE-8FA9-00982712184D}"/>
    <cellStyle name="Normal 22 2 3 2 8" xfId="12969" xr:uid="{CCC5A904-3C2E-469A-B8E9-44857256D059}"/>
    <cellStyle name="Normal 22 2 3 2 9" xfId="26659" xr:uid="{A70782A1-CB81-4332-A783-4814B084063B}"/>
    <cellStyle name="Normal 22 2 3 3" xfId="6127" xr:uid="{98B34458-4CEF-4E1D-86B1-D4055E9D0F8D}"/>
    <cellStyle name="Normal 22 2 3 3 10" xfId="41548" xr:uid="{4891C2AE-929E-4050-9BF7-6F7E0391A8CB}"/>
    <cellStyle name="Normal 22 2 3 3 2" xfId="6128" xr:uid="{D423A8AE-EB3C-4D60-A042-3AF8E5F36976}"/>
    <cellStyle name="Normal 22 2 3 3 2 2" xfId="6129" xr:uid="{45BA32C1-3EC3-4689-844F-CEDD8AEAD46C}"/>
    <cellStyle name="Normal 22 2 3 3 2 2 2" xfId="7842" xr:uid="{A5A0B328-1FBD-4A40-80A9-D646CC4903A7}"/>
    <cellStyle name="Normal 22 2 3 3 2 2 2 2" xfId="11264" xr:uid="{27BC551B-2122-452B-8D95-29882F67E3F2}"/>
    <cellStyle name="Normal 22 2 3 3 2 2 2 2 2" xfId="24954" xr:uid="{F9DF1826-0255-4DB7-9145-A2576B2FCD8E}"/>
    <cellStyle name="Normal 22 2 3 3 2 2 2 2 2 2" xfId="38646" xr:uid="{784B342B-A179-47E8-BA8A-2356EC60216D}"/>
    <cellStyle name="Normal 22 2 3 3 2 2 2 2 2 3" xfId="53530" xr:uid="{F3A226AF-A82E-47AA-9FBA-3DB2E29AAB39}"/>
    <cellStyle name="Normal 22 2 3 3 2 2 2 2 3" xfId="18110" xr:uid="{CA9E87AB-A797-4F7D-B766-1F3D22BB9E6C}"/>
    <cellStyle name="Normal 22 2 3 3 2 2 2 2 4" xfId="31800" xr:uid="{F61C0E33-40ED-4E6D-AEFA-96440D0C4E1B}"/>
    <cellStyle name="Normal 22 2 3 3 2 2 2 2 5" xfId="46684" xr:uid="{7F2C2C79-C887-4E25-B921-F4715FA24587}"/>
    <cellStyle name="Normal 22 2 3 3 2 2 2 3" xfId="21532" xr:uid="{20AB6106-8BDF-460C-B2DB-6D1D06F2060B}"/>
    <cellStyle name="Normal 22 2 3 3 2 2 2 3 2" xfId="35224" xr:uid="{D76F3C67-2028-497D-8E2B-2EE281AAE506}"/>
    <cellStyle name="Normal 22 2 3 3 2 2 2 3 3" xfId="50108" xr:uid="{C2315617-D075-4285-996E-EB15C9AA2237}"/>
    <cellStyle name="Normal 22 2 3 3 2 2 2 4" xfId="14688" xr:uid="{FCEC7823-2D02-4968-B5F1-8BCA529F1EA3}"/>
    <cellStyle name="Normal 22 2 3 3 2 2 2 5" xfId="28378" xr:uid="{0D67565F-CD14-484D-BCB9-61218A636B90}"/>
    <cellStyle name="Normal 22 2 3 3 2 2 2 6" xfId="43262" xr:uid="{1BFFACB6-24EA-4885-ACF1-3B84EF9989BE}"/>
    <cellStyle name="Normal 22 2 3 3 2 2 3" xfId="9552" xr:uid="{D428681A-73C4-429B-A28F-D3D727369E0C}"/>
    <cellStyle name="Normal 22 2 3 3 2 2 3 2" xfId="23242" xr:uid="{FB73F2C3-EFF2-488C-BF17-92BAFC3C5C26}"/>
    <cellStyle name="Normal 22 2 3 3 2 2 3 2 2" xfId="36934" xr:uid="{DECE3EE6-93B3-46A0-B676-6805C7FABE89}"/>
    <cellStyle name="Normal 22 2 3 3 2 2 3 2 3" xfId="51818" xr:uid="{809D154C-B8A2-4338-8E5B-24671C97135D}"/>
    <cellStyle name="Normal 22 2 3 3 2 2 3 3" xfId="16398" xr:uid="{AD1BE406-5539-4886-8492-4E92ADF61940}"/>
    <cellStyle name="Normal 22 2 3 3 2 2 3 4" xfId="30088" xr:uid="{435656BF-EB97-479D-8232-905FD38FC032}"/>
    <cellStyle name="Normal 22 2 3 3 2 2 3 5" xfId="44972" xr:uid="{9A4E5667-F37E-4438-82B4-D93BC868B72F}"/>
    <cellStyle name="Normal 22 2 3 3 2 2 4" xfId="19820" xr:uid="{C04CB996-684F-4A54-A732-7A0E9E4EF498}"/>
    <cellStyle name="Normal 22 2 3 3 2 2 4 2" xfId="33512" xr:uid="{01A0F95B-D3B0-4A7D-8312-9D294932895F}"/>
    <cellStyle name="Normal 22 2 3 3 2 2 4 3" xfId="48396" xr:uid="{8F4E191A-D7FE-4173-9448-26F39B410CFB}"/>
    <cellStyle name="Normal 22 2 3 3 2 2 5" xfId="12976" xr:uid="{90C95B3E-0315-4F0C-9C31-5BD5A4DC02EC}"/>
    <cellStyle name="Normal 22 2 3 3 2 2 6" xfId="26666" xr:uid="{3160B851-9E7B-4F6D-B9AF-BF231997DBDF}"/>
    <cellStyle name="Normal 22 2 3 3 2 2 7" xfId="41550" xr:uid="{9DA32CD2-DDBF-4087-A52F-715B65478458}"/>
    <cellStyle name="Normal 22 2 3 3 2 3" xfId="7841" xr:uid="{FFDA1F77-F686-4C41-9354-03A106A1E969}"/>
    <cellStyle name="Normal 22 2 3 3 2 3 2" xfId="11263" xr:uid="{305F3861-44F5-4378-AEA6-259BB9C32F06}"/>
    <cellStyle name="Normal 22 2 3 3 2 3 2 2" xfId="24953" xr:uid="{988AC5EA-9328-4E68-B115-58D536CEDF6B}"/>
    <cellStyle name="Normal 22 2 3 3 2 3 2 2 2" xfId="38645" xr:uid="{DA9D4AA9-1ECA-4CFC-9C79-184B1EFD58D8}"/>
    <cellStyle name="Normal 22 2 3 3 2 3 2 2 3" xfId="53529" xr:uid="{6CEA11B7-4F8F-4EC1-BAF2-8929CBB6BA0B}"/>
    <cellStyle name="Normal 22 2 3 3 2 3 2 3" xfId="18109" xr:uid="{0FFFBFFE-14BB-4659-9691-8FABA3A1A18E}"/>
    <cellStyle name="Normal 22 2 3 3 2 3 2 4" xfId="31799" xr:uid="{FF3AB583-7ADD-470D-8688-72DDA68CC7B0}"/>
    <cellStyle name="Normal 22 2 3 3 2 3 2 5" xfId="46683" xr:uid="{2670154E-3145-4D0D-90E9-CE70069AB558}"/>
    <cellStyle name="Normal 22 2 3 3 2 3 3" xfId="21531" xr:uid="{A467DC3D-671C-4A48-BE38-DA2C8565CB3F}"/>
    <cellStyle name="Normal 22 2 3 3 2 3 3 2" xfId="35223" xr:uid="{DDC6E245-1E05-4BE3-B691-980E9D4EEBB3}"/>
    <cellStyle name="Normal 22 2 3 3 2 3 3 3" xfId="50107" xr:uid="{CE002664-C36C-46A4-9974-CC1C76217D1D}"/>
    <cellStyle name="Normal 22 2 3 3 2 3 4" xfId="14687" xr:uid="{FA8AE81A-A1CF-4F0B-94A2-F81C61FE0EB9}"/>
    <cellStyle name="Normal 22 2 3 3 2 3 5" xfId="28377" xr:uid="{D7F978CA-0EC9-455F-B9CC-C915E0B5E658}"/>
    <cellStyle name="Normal 22 2 3 3 2 3 6" xfId="43261" xr:uid="{1C82191C-FC52-440C-A64B-511FFDD7912C}"/>
    <cellStyle name="Normal 22 2 3 3 2 4" xfId="9551" xr:uid="{9EF96641-C3B9-4F15-8ED7-E79D1981D02F}"/>
    <cellStyle name="Normal 22 2 3 3 2 4 2" xfId="23241" xr:uid="{4659C01C-0154-43BE-9035-5E25D0CC98AA}"/>
    <cellStyle name="Normal 22 2 3 3 2 4 2 2" xfId="36933" xr:uid="{6CA9FB96-A50F-490D-970B-E637EBDB635F}"/>
    <cellStyle name="Normal 22 2 3 3 2 4 2 3" xfId="51817" xr:uid="{48F54B43-B467-44AF-B359-A9501D9EAD4C}"/>
    <cellStyle name="Normal 22 2 3 3 2 4 3" xfId="16397" xr:uid="{F4EC4632-012A-41B6-A351-2AFA8CC8806C}"/>
    <cellStyle name="Normal 22 2 3 3 2 4 4" xfId="30087" xr:uid="{FCF0053E-44CA-42A8-8D33-5E8EB852E28C}"/>
    <cellStyle name="Normal 22 2 3 3 2 4 5" xfId="44971" xr:uid="{4150D919-B7EC-4B73-81F0-9A7CE6789E2C}"/>
    <cellStyle name="Normal 22 2 3 3 2 5" xfId="19819" xr:uid="{9243E72D-538E-487F-8979-6B678BC3C95D}"/>
    <cellStyle name="Normal 22 2 3 3 2 5 2" xfId="33511" xr:uid="{D87FD9F2-8BD5-4F2A-9552-DD39F9DA8292}"/>
    <cellStyle name="Normal 22 2 3 3 2 5 3" xfId="48395" xr:uid="{E0D1F9A1-EDC8-4970-BD3F-D670FB6397DB}"/>
    <cellStyle name="Normal 22 2 3 3 2 6" xfId="12975" xr:uid="{5431F26B-DE88-4234-AD54-55FCB709E1D8}"/>
    <cellStyle name="Normal 22 2 3 3 2 7" xfId="26665" xr:uid="{E3AA4881-E0D1-4730-9E3D-900303E7A475}"/>
    <cellStyle name="Normal 22 2 3 3 2 8" xfId="41549" xr:uid="{BD6451B4-3D68-4F04-B629-979C8D2C9F02}"/>
    <cellStyle name="Normal 22 2 3 3 3" xfId="6130" xr:uid="{0594980B-70D7-421E-9AFF-495CDCD91C50}"/>
    <cellStyle name="Normal 22 2 3 3 3 2" xfId="7843" xr:uid="{89CDEBC4-1700-46B3-8C84-E9494BA76FBE}"/>
    <cellStyle name="Normal 22 2 3 3 3 2 2" xfId="11265" xr:uid="{50EE47B2-CC96-474F-B7EE-4BADB8496181}"/>
    <cellStyle name="Normal 22 2 3 3 3 2 2 2" xfId="24955" xr:uid="{F145AC50-F23E-4575-856D-5BBD26F25116}"/>
    <cellStyle name="Normal 22 2 3 3 3 2 2 2 2" xfId="38647" xr:uid="{A4B03A1D-8BC4-4733-9DA6-71E46530C70F}"/>
    <cellStyle name="Normal 22 2 3 3 3 2 2 2 3" xfId="53531" xr:uid="{4FC85A05-0B1A-45CA-B753-64FB855FA523}"/>
    <cellStyle name="Normal 22 2 3 3 3 2 2 3" xfId="18111" xr:uid="{516F68EA-267C-42FC-91EC-751EA66BCE49}"/>
    <cellStyle name="Normal 22 2 3 3 3 2 2 4" xfId="31801" xr:uid="{01D8A84E-31E6-407D-8BB3-5044AAB5AD9D}"/>
    <cellStyle name="Normal 22 2 3 3 3 2 2 5" xfId="46685" xr:uid="{418475D2-EE5C-4FC8-8BC6-9A646E73F595}"/>
    <cellStyle name="Normal 22 2 3 3 3 2 3" xfId="21533" xr:uid="{A4ADCFEC-A72D-4A6E-8F8E-9639926E0F7C}"/>
    <cellStyle name="Normal 22 2 3 3 3 2 3 2" xfId="35225" xr:uid="{AB362A35-A330-4C3C-9242-0733AA7035B8}"/>
    <cellStyle name="Normal 22 2 3 3 3 2 3 3" xfId="50109" xr:uid="{E994F78A-A739-4D70-8C68-B6149DEDDD38}"/>
    <cellStyle name="Normal 22 2 3 3 3 2 4" xfId="14689" xr:uid="{1F7E9890-97D1-4AA1-9F3A-47DE91316FE0}"/>
    <cellStyle name="Normal 22 2 3 3 3 2 5" xfId="28379" xr:uid="{B805DC93-6918-41F8-8A85-E97766D44855}"/>
    <cellStyle name="Normal 22 2 3 3 3 2 6" xfId="43263" xr:uid="{BE2B2534-6E24-410B-8347-7E22C5FA033D}"/>
    <cellStyle name="Normal 22 2 3 3 3 3" xfId="9553" xr:uid="{E5BB5AB2-C5BA-4CA9-A24A-A7EC254A50E8}"/>
    <cellStyle name="Normal 22 2 3 3 3 3 2" xfId="23243" xr:uid="{849F2236-92C7-4E3F-B15A-8856321495F0}"/>
    <cellStyle name="Normal 22 2 3 3 3 3 2 2" xfId="36935" xr:uid="{0D356060-C88B-4F5B-BD6C-9152AC8A07FC}"/>
    <cellStyle name="Normal 22 2 3 3 3 3 2 3" xfId="51819" xr:uid="{765B2470-31AB-449C-8F5A-4425E2F4C09F}"/>
    <cellStyle name="Normal 22 2 3 3 3 3 3" xfId="16399" xr:uid="{16850DC5-7586-488E-AF2A-55F0D4C62805}"/>
    <cellStyle name="Normal 22 2 3 3 3 3 4" xfId="30089" xr:uid="{1CDA0F8E-6208-4426-B267-F40AFBE6C27F}"/>
    <cellStyle name="Normal 22 2 3 3 3 3 5" xfId="44973" xr:uid="{2C6C5A02-CD4E-4C92-85E3-5A20E93F3CDF}"/>
    <cellStyle name="Normal 22 2 3 3 3 4" xfId="19821" xr:uid="{7E7EBA5F-9606-4E6F-B67B-1CDAEC9C1661}"/>
    <cellStyle name="Normal 22 2 3 3 3 4 2" xfId="33513" xr:uid="{776B8C06-E375-40D0-8376-6641A7C4A5FB}"/>
    <cellStyle name="Normal 22 2 3 3 3 4 3" xfId="48397" xr:uid="{D93AAE21-A72E-412C-B518-C78B1182F08A}"/>
    <cellStyle name="Normal 22 2 3 3 3 5" xfId="12977" xr:uid="{C18D4D9A-CE9F-4322-A046-FA16B78A9820}"/>
    <cellStyle name="Normal 22 2 3 3 3 6" xfId="26667" xr:uid="{FBEA87E3-C5F4-4E52-8DD9-AC51741CC927}"/>
    <cellStyle name="Normal 22 2 3 3 3 7" xfId="41551" xr:uid="{CA6904BA-6F59-475F-A732-8D7274AE8986}"/>
    <cellStyle name="Normal 22 2 3 3 4" xfId="6131" xr:uid="{2D05BAB1-0A87-44B2-8A3D-0D3650A6D224}"/>
    <cellStyle name="Normal 22 2 3 3 4 2" xfId="7844" xr:uid="{CBFB4E66-AFAA-428D-B767-DB9D04432786}"/>
    <cellStyle name="Normal 22 2 3 3 4 2 2" xfId="11266" xr:uid="{8FC66ED2-5339-4705-A638-F2AF64211A40}"/>
    <cellStyle name="Normal 22 2 3 3 4 2 2 2" xfId="24956" xr:uid="{3D4EF505-CDDD-43E2-BBFD-58F9634D401E}"/>
    <cellStyle name="Normal 22 2 3 3 4 2 2 2 2" xfId="38648" xr:uid="{691ED7EF-4423-4092-AA59-70D8E8E938A8}"/>
    <cellStyle name="Normal 22 2 3 3 4 2 2 2 3" xfId="53532" xr:uid="{986C9511-D77F-436D-A81D-0F1B8A32831E}"/>
    <cellStyle name="Normal 22 2 3 3 4 2 2 3" xfId="18112" xr:uid="{95D8D8CA-C163-46E3-8976-9B3844351380}"/>
    <cellStyle name="Normal 22 2 3 3 4 2 2 4" xfId="31802" xr:uid="{C09F665D-39C9-452D-89E1-F6D34FE93EFE}"/>
    <cellStyle name="Normal 22 2 3 3 4 2 2 5" xfId="46686" xr:uid="{36EC328A-5E58-4E60-B08B-2031C2297BAC}"/>
    <cellStyle name="Normal 22 2 3 3 4 2 3" xfId="21534" xr:uid="{DCDFA71C-1D24-4B9E-AA0F-117A2D1BF3BA}"/>
    <cellStyle name="Normal 22 2 3 3 4 2 3 2" xfId="35226" xr:uid="{1AB9FC0D-437F-4FFF-A9A2-CF1DC61D1D9B}"/>
    <cellStyle name="Normal 22 2 3 3 4 2 3 3" xfId="50110" xr:uid="{3060FED9-FBA2-4D4F-BA82-D4B50FBF2B9D}"/>
    <cellStyle name="Normal 22 2 3 3 4 2 4" xfId="14690" xr:uid="{E434261D-5ECA-47A7-AC8B-1345BF50313D}"/>
    <cellStyle name="Normal 22 2 3 3 4 2 5" xfId="28380" xr:uid="{36023745-4E94-4DE5-BD93-64B62DC1041D}"/>
    <cellStyle name="Normal 22 2 3 3 4 2 6" xfId="43264" xr:uid="{57E91974-87C9-4731-85E5-100278D4A052}"/>
    <cellStyle name="Normal 22 2 3 3 4 3" xfId="9554" xr:uid="{CCEABBC1-B3C4-4ABE-A42C-55B2477418AA}"/>
    <cellStyle name="Normal 22 2 3 3 4 3 2" xfId="23244" xr:uid="{4B98FA3C-E518-4283-A12D-7853CD061457}"/>
    <cellStyle name="Normal 22 2 3 3 4 3 2 2" xfId="36936" xr:uid="{3AACA99A-8529-4C8D-86B2-3FA4754BC7FA}"/>
    <cellStyle name="Normal 22 2 3 3 4 3 2 3" xfId="51820" xr:uid="{FD0CBDBB-E8BA-44C8-9A0E-6B3339A783F4}"/>
    <cellStyle name="Normal 22 2 3 3 4 3 3" xfId="16400" xr:uid="{171B0BD1-2699-4B9A-90B4-AA3F74E7B49C}"/>
    <cellStyle name="Normal 22 2 3 3 4 3 4" xfId="30090" xr:uid="{D4A6AD01-0351-4917-B232-54845EEA9386}"/>
    <cellStyle name="Normal 22 2 3 3 4 3 5" xfId="44974" xr:uid="{E92C9AED-9EDD-46D7-9D08-C6E4B28E0D80}"/>
    <cellStyle name="Normal 22 2 3 3 4 4" xfId="19822" xr:uid="{245C7DDB-CC24-4616-84F7-DBC126E69A5B}"/>
    <cellStyle name="Normal 22 2 3 3 4 4 2" xfId="33514" xr:uid="{1CCED843-A00F-4318-B5FE-2BF5215A1786}"/>
    <cellStyle name="Normal 22 2 3 3 4 4 3" xfId="48398" xr:uid="{1610D2B5-ACFB-4F92-8D46-922E4D46458A}"/>
    <cellStyle name="Normal 22 2 3 3 4 5" xfId="12978" xr:uid="{822725A5-CC44-4C4B-BFDA-FD722B6B1070}"/>
    <cellStyle name="Normal 22 2 3 3 4 6" xfId="26668" xr:uid="{00482555-96AD-4F09-92F9-216DFA5EA85B}"/>
    <cellStyle name="Normal 22 2 3 3 4 7" xfId="41552" xr:uid="{0C3436DF-0CAA-486E-8FB1-CC28B8AAE2B9}"/>
    <cellStyle name="Normal 22 2 3 3 5" xfId="7840" xr:uid="{8012AF03-F82B-49C3-B5FA-3AA2A1B47F13}"/>
    <cellStyle name="Normal 22 2 3 3 5 2" xfId="11262" xr:uid="{8AD6180B-EF97-496E-8456-AABDBCCBE305}"/>
    <cellStyle name="Normal 22 2 3 3 5 2 2" xfId="24952" xr:uid="{D1A6C9F7-47F3-47E6-A728-9A2124F23D3A}"/>
    <cellStyle name="Normal 22 2 3 3 5 2 2 2" xfId="38644" xr:uid="{8CAA4072-F26E-4D95-8683-3349A4D95B77}"/>
    <cellStyle name="Normal 22 2 3 3 5 2 2 3" xfId="53528" xr:uid="{95458326-28E8-4D62-8365-016FD162D2FD}"/>
    <cellStyle name="Normal 22 2 3 3 5 2 3" xfId="18108" xr:uid="{D85FC015-B0A5-42C2-8780-BFD8930A287F}"/>
    <cellStyle name="Normal 22 2 3 3 5 2 4" xfId="31798" xr:uid="{6FC2BB0E-7EDF-4274-B066-833098B849BB}"/>
    <cellStyle name="Normal 22 2 3 3 5 2 5" xfId="46682" xr:uid="{51CDA317-1294-48BA-A823-84C087C34819}"/>
    <cellStyle name="Normal 22 2 3 3 5 3" xfId="21530" xr:uid="{C3CF9087-2E1D-438B-A149-C380D7E37BE5}"/>
    <cellStyle name="Normal 22 2 3 3 5 3 2" xfId="35222" xr:uid="{E2E44D7A-508E-4C3D-BD60-CD129181C834}"/>
    <cellStyle name="Normal 22 2 3 3 5 3 3" xfId="50106" xr:uid="{807CD48E-026E-4B20-9E09-43265ACCAAEC}"/>
    <cellStyle name="Normal 22 2 3 3 5 4" xfId="14686" xr:uid="{484CD7B9-733D-4D3E-9B09-843DC262C435}"/>
    <cellStyle name="Normal 22 2 3 3 5 5" xfId="28376" xr:uid="{8056CBA2-49AA-4699-A380-C48134C476AA}"/>
    <cellStyle name="Normal 22 2 3 3 5 6" xfId="43260" xr:uid="{D77F407E-A98A-4893-B429-0C41E5070C78}"/>
    <cellStyle name="Normal 22 2 3 3 6" xfId="9550" xr:uid="{7AD21A97-DE55-40E0-B81F-F8E0C7D57C56}"/>
    <cellStyle name="Normal 22 2 3 3 6 2" xfId="23240" xr:uid="{B00D07C0-A440-4B73-8D97-E8A8BA0DDEAE}"/>
    <cellStyle name="Normal 22 2 3 3 6 2 2" xfId="36932" xr:uid="{DD097F36-1E61-401A-B42E-5D2CBD6238F1}"/>
    <cellStyle name="Normal 22 2 3 3 6 2 3" xfId="51816" xr:uid="{8831D6C1-203D-4BD7-91CE-102BDB4AEBF7}"/>
    <cellStyle name="Normal 22 2 3 3 6 3" xfId="16396" xr:uid="{383C7D0F-4CAC-4580-8EC4-4A125C28C5CC}"/>
    <cellStyle name="Normal 22 2 3 3 6 4" xfId="30086" xr:uid="{DF2B3539-4528-4554-9151-22221502FD20}"/>
    <cellStyle name="Normal 22 2 3 3 6 5" xfId="44970" xr:uid="{4E89415F-9751-4E04-BF1B-0FE558D3256B}"/>
    <cellStyle name="Normal 22 2 3 3 7" xfId="19818" xr:uid="{168EDE50-4C9C-4A81-9287-ADEA000A185A}"/>
    <cellStyle name="Normal 22 2 3 3 7 2" xfId="33510" xr:uid="{5587710F-0E82-41E9-91BC-735B6DE2FC61}"/>
    <cellStyle name="Normal 22 2 3 3 7 3" xfId="48394" xr:uid="{5C334295-D43E-443B-94B1-60C904E593C2}"/>
    <cellStyle name="Normal 22 2 3 3 8" xfId="12974" xr:uid="{0CAE3FC7-7245-4F18-93BE-BC0283AEAA5A}"/>
    <cellStyle name="Normal 22 2 3 3 9" xfId="26664" xr:uid="{DE816A77-C7B4-4763-AE98-FC75C16641BB}"/>
    <cellStyle name="Normal 22 2 3 4" xfId="6132" xr:uid="{3CF6FC34-029A-4B1A-AF1C-524AA8115458}"/>
    <cellStyle name="Normal 22 2 3 4 2" xfId="6133" xr:uid="{7C35B7E8-305B-4C20-BD98-9A1E9E41990F}"/>
    <cellStyle name="Normal 22 2 3 4 2 2" xfId="7846" xr:uid="{BB58D0D0-D8A5-44C0-973C-FDC1504E258B}"/>
    <cellStyle name="Normal 22 2 3 4 2 2 2" xfId="11268" xr:uid="{10C0F3EE-B477-4B75-BB4B-2BD82C71BC35}"/>
    <cellStyle name="Normal 22 2 3 4 2 2 2 2" xfId="24958" xr:uid="{4BCA0419-9E1C-4428-A9E5-320196B8A2D5}"/>
    <cellStyle name="Normal 22 2 3 4 2 2 2 2 2" xfId="38650" xr:uid="{1E5105A6-FBB9-440C-9727-EACF68076922}"/>
    <cellStyle name="Normal 22 2 3 4 2 2 2 2 3" xfId="53534" xr:uid="{1F99FDB2-E6D9-429D-BB6B-FB5DA583AD17}"/>
    <cellStyle name="Normal 22 2 3 4 2 2 2 3" xfId="18114" xr:uid="{314C1B90-5172-46E6-A223-893E952C7EF9}"/>
    <cellStyle name="Normal 22 2 3 4 2 2 2 4" xfId="31804" xr:uid="{80C68863-CD9B-436A-9CBB-34EE04A0290F}"/>
    <cellStyle name="Normal 22 2 3 4 2 2 2 5" xfId="46688" xr:uid="{2B82DFA4-92FC-4590-83F4-E82884DDB916}"/>
    <cellStyle name="Normal 22 2 3 4 2 2 3" xfId="21536" xr:uid="{062A40B7-AFFE-4F69-AE00-17EA9740AE5A}"/>
    <cellStyle name="Normal 22 2 3 4 2 2 3 2" xfId="35228" xr:uid="{7CEB07A7-7C39-425E-B3D3-DCD80C2100EF}"/>
    <cellStyle name="Normal 22 2 3 4 2 2 3 3" xfId="50112" xr:uid="{8513339E-1CE0-48C3-A253-B4E651BCBE46}"/>
    <cellStyle name="Normal 22 2 3 4 2 2 4" xfId="14692" xr:uid="{7EBCAC9A-00D9-4E13-A28D-49D6F7B6FF1B}"/>
    <cellStyle name="Normal 22 2 3 4 2 2 5" xfId="28382" xr:uid="{56537BCF-5F6F-4D89-9201-7E30BFE3DC32}"/>
    <cellStyle name="Normal 22 2 3 4 2 2 6" xfId="43266" xr:uid="{228B7065-D995-42EC-AB24-9D17397B1767}"/>
    <cellStyle name="Normal 22 2 3 4 2 3" xfId="9556" xr:uid="{9EFF80E0-B44B-4D2C-ADDB-2C113B98465E}"/>
    <cellStyle name="Normal 22 2 3 4 2 3 2" xfId="23246" xr:uid="{D2035CC8-A1E2-4075-A736-6836EDFCFAFB}"/>
    <cellStyle name="Normal 22 2 3 4 2 3 2 2" xfId="36938" xr:uid="{CCCFD328-413D-4574-BF13-C2CBC9F3CDCC}"/>
    <cellStyle name="Normal 22 2 3 4 2 3 2 3" xfId="51822" xr:uid="{397FDF82-77A1-4E46-89A6-D61B9A874D87}"/>
    <cellStyle name="Normal 22 2 3 4 2 3 3" xfId="16402" xr:uid="{B1896E3D-839F-4093-905E-C1D2374D1810}"/>
    <cellStyle name="Normal 22 2 3 4 2 3 4" xfId="30092" xr:uid="{AE8FBDDB-78A9-4AE4-B182-74BB6D187071}"/>
    <cellStyle name="Normal 22 2 3 4 2 3 5" xfId="44976" xr:uid="{E46C4DAF-953D-4F21-B93F-C3FE3A2101CC}"/>
    <cellStyle name="Normal 22 2 3 4 2 4" xfId="19824" xr:uid="{688CA4B2-F13E-4367-A0FD-2B5DDC89DCEF}"/>
    <cellStyle name="Normal 22 2 3 4 2 4 2" xfId="33516" xr:uid="{8626D9F4-290D-4A1C-8CF7-EB6DBF7482B6}"/>
    <cellStyle name="Normal 22 2 3 4 2 4 3" xfId="48400" xr:uid="{9E043DAA-16C6-43A6-8CC3-226060841080}"/>
    <cellStyle name="Normal 22 2 3 4 2 5" xfId="12980" xr:uid="{3D0DF148-1C76-4ECF-964F-93CC9BDE70AC}"/>
    <cellStyle name="Normal 22 2 3 4 2 6" xfId="26670" xr:uid="{731B06D9-EBE2-4746-B0B1-1E3A7D06EA3D}"/>
    <cellStyle name="Normal 22 2 3 4 2 7" xfId="41554" xr:uid="{D78F6110-757B-4010-82A0-C1A08F527B43}"/>
    <cellStyle name="Normal 22 2 3 4 3" xfId="7845" xr:uid="{91739A6A-BD95-496F-8D36-01518E67B324}"/>
    <cellStyle name="Normal 22 2 3 4 3 2" xfId="11267" xr:uid="{78A49F0B-58D0-4A0A-A919-9D5013FCBF3D}"/>
    <cellStyle name="Normal 22 2 3 4 3 2 2" xfId="24957" xr:uid="{49307B3F-59CF-4195-B6D3-72A1F9449ED7}"/>
    <cellStyle name="Normal 22 2 3 4 3 2 2 2" xfId="38649" xr:uid="{6491DBB5-467A-4BFD-BCAB-86641794DB48}"/>
    <cellStyle name="Normal 22 2 3 4 3 2 2 3" xfId="53533" xr:uid="{601D0F83-3DFA-4757-8A3B-356AE12C0668}"/>
    <cellStyle name="Normal 22 2 3 4 3 2 3" xfId="18113" xr:uid="{166C73DC-FC00-47D2-9DD2-955E68D5DDE4}"/>
    <cellStyle name="Normal 22 2 3 4 3 2 4" xfId="31803" xr:uid="{7E079F05-4D9A-4026-A403-2CFDC7F95974}"/>
    <cellStyle name="Normal 22 2 3 4 3 2 5" xfId="46687" xr:uid="{58619220-4712-4221-8C7D-A90191F475C0}"/>
    <cellStyle name="Normal 22 2 3 4 3 3" xfId="21535" xr:uid="{C48EA407-9E9C-40AD-B714-46B90019BE61}"/>
    <cellStyle name="Normal 22 2 3 4 3 3 2" xfId="35227" xr:uid="{CC9EC7A4-4C52-4285-B40A-B4B48D71AB58}"/>
    <cellStyle name="Normal 22 2 3 4 3 3 3" xfId="50111" xr:uid="{7DEF99B7-2A27-4DD1-B5D0-FDE839E1BF9F}"/>
    <cellStyle name="Normal 22 2 3 4 3 4" xfId="14691" xr:uid="{D20B9ABB-0FE5-4AEA-B348-7FE6BCB97E94}"/>
    <cellStyle name="Normal 22 2 3 4 3 5" xfId="28381" xr:uid="{35858A95-47C2-4C4A-91A4-9A8E1906E797}"/>
    <cellStyle name="Normal 22 2 3 4 3 6" xfId="43265" xr:uid="{AEB4F3B8-C89F-4835-AC2F-76B3A34A8C11}"/>
    <cellStyle name="Normal 22 2 3 4 4" xfId="9555" xr:uid="{C2AC86B5-CDED-482E-B81D-39A38117B111}"/>
    <cellStyle name="Normal 22 2 3 4 4 2" xfId="23245" xr:uid="{74764784-00A2-4DBB-A360-9623A5651177}"/>
    <cellStyle name="Normal 22 2 3 4 4 2 2" xfId="36937" xr:uid="{19545553-8E82-4961-B974-7BB6B08F9B4A}"/>
    <cellStyle name="Normal 22 2 3 4 4 2 3" xfId="51821" xr:uid="{ECDE4A4D-7100-4CD7-A309-3BBBA64E22DE}"/>
    <cellStyle name="Normal 22 2 3 4 4 3" xfId="16401" xr:uid="{C8BE4585-D678-47EE-833E-CEF834EDA781}"/>
    <cellStyle name="Normal 22 2 3 4 4 4" xfId="30091" xr:uid="{F486F266-7AB1-4EB1-93B7-4183B7D0BCE4}"/>
    <cellStyle name="Normal 22 2 3 4 4 5" xfId="44975" xr:uid="{3E375727-33CC-4B69-84C4-C99DFA77A91C}"/>
    <cellStyle name="Normal 22 2 3 4 5" xfId="19823" xr:uid="{F0B89979-1C0F-4208-8BF5-10849C10EC8D}"/>
    <cellStyle name="Normal 22 2 3 4 5 2" xfId="33515" xr:uid="{66DE2569-C8AE-402F-AB21-E7F33AB2EAD2}"/>
    <cellStyle name="Normal 22 2 3 4 5 3" xfId="48399" xr:uid="{C72F859E-C385-4089-AEFE-E5ECF3E1B4A7}"/>
    <cellStyle name="Normal 22 2 3 4 6" xfId="12979" xr:uid="{696087B5-3709-4F97-A930-DA035CDCBAE8}"/>
    <cellStyle name="Normal 22 2 3 4 7" xfId="26669" xr:uid="{C3573F66-F913-41E4-B90D-ECFDF7BF1D04}"/>
    <cellStyle name="Normal 22 2 3 4 8" xfId="41553" xr:uid="{A1B1FC38-D1FD-4367-B378-91C0A61AC302}"/>
    <cellStyle name="Normal 22 2 3 5" xfId="6134" xr:uid="{7DD03800-B7AE-4EB0-B820-0F4D27CF8B5C}"/>
    <cellStyle name="Normal 22 2 3 5 2" xfId="7847" xr:uid="{7CC37B51-457C-43C5-8484-FB7BA70554D7}"/>
    <cellStyle name="Normal 22 2 3 5 2 2" xfId="11269" xr:uid="{4DFE654C-03F5-4136-9CEF-2293FF51EFD5}"/>
    <cellStyle name="Normal 22 2 3 5 2 2 2" xfId="24959" xr:uid="{BC344BC5-5D43-47BD-8D77-4AE8C97DCADD}"/>
    <cellStyle name="Normal 22 2 3 5 2 2 2 2" xfId="38651" xr:uid="{9A0D6F82-FDF2-4F9F-9FFC-69A7473A7293}"/>
    <cellStyle name="Normal 22 2 3 5 2 2 2 3" xfId="53535" xr:uid="{DA7E7A5D-A14F-461F-911B-BFE6118B3BF5}"/>
    <cellStyle name="Normal 22 2 3 5 2 2 3" xfId="18115" xr:uid="{73C64967-C953-4FFA-9E5E-CFD1F4EF09F7}"/>
    <cellStyle name="Normal 22 2 3 5 2 2 4" xfId="31805" xr:uid="{39CB3C6A-1DCD-4EBD-B9CC-A679A808EF1A}"/>
    <cellStyle name="Normal 22 2 3 5 2 2 5" xfId="46689" xr:uid="{B87DB311-1991-4551-A8F4-863BD1A41BC9}"/>
    <cellStyle name="Normal 22 2 3 5 2 3" xfId="21537" xr:uid="{F27989EE-EC67-4DB3-8104-DC4D877B8D07}"/>
    <cellStyle name="Normal 22 2 3 5 2 3 2" xfId="35229" xr:uid="{1BC43D58-FB7C-4F79-972A-2738D324D164}"/>
    <cellStyle name="Normal 22 2 3 5 2 3 3" xfId="50113" xr:uid="{DA4D1744-DCCB-408D-AA57-AA0846BEAFDD}"/>
    <cellStyle name="Normal 22 2 3 5 2 4" xfId="14693" xr:uid="{3CDDC794-7A0D-452F-808D-2B34AD0B38A5}"/>
    <cellStyle name="Normal 22 2 3 5 2 5" xfId="28383" xr:uid="{EC871F06-CB65-40C9-9B7C-B4CD7F6052A2}"/>
    <cellStyle name="Normal 22 2 3 5 2 6" xfId="43267" xr:uid="{123F6B75-40FC-4F9B-804E-6F3064BD770D}"/>
    <cellStyle name="Normal 22 2 3 5 3" xfId="9557" xr:uid="{CCDB758A-381D-41FC-A3D6-F214F4615893}"/>
    <cellStyle name="Normal 22 2 3 5 3 2" xfId="23247" xr:uid="{82223F7D-A3F1-4A56-BA7B-40CAC8544F49}"/>
    <cellStyle name="Normal 22 2 3 5 3 2 2" xfId="36939" xr:uid="{2AF6E4A7-1564-4ECE-83D0-57A384CFC97E}"/>
    <cellStyle name="Normal 22 2 3 5 3 2 3" xfId="51823" xr:uid="{D9490E5B-D30A-47BE-95E4-AE673FE8BEB9}"/>
    <cellStyle name="Normal 22 2 3 5 3 3" xfId="16403" xr:uid="{858164CC-448C-4AA0-B679-822C6A02095A}"/>
    <cellStyle name="Normal 22 2 3 5 3 4" xfId="30093" xr:uid="{F06AE5A7-E5AB-4CBF-B2C6-EE2604FB71B0}"/>
    <cellStyle name="Normal 22 2 3 5 3 5" xfId="44977" xr:uid="{2132ACFF-A139-407E-836D-DD8C16EC9313}"/>
    <cellStyle name="Normal 22 2 3 5 4" xfId="19825" xr:uid="{D4DE1C04-B47E-4EFD-90F4-1F9607046F50}"/>
    <cellStyle name="Normal 22 2 3 5 4 2" xfId="33517" xr:uid="{493C0F93-6D87-45EF-857C-69223908CB7B}"/>
    <cellStyle name="Normal 22 2 3 5 4 3" xfId="48401" xr:uid="{E18556B4-535A-4F6F-B27D-39312C7457B2}"/>
    <cellStyle name="Normal 22 2 3 5 5" xfId="12981" xr:uid="{F37C4C7E-9B18-482D-A931-7DB4D394F87D}"/>
    <cellStyle name="Normal 22 2 3 5 6" xfId="26671" xr:uid="{96ABB1B9-6F66-471E-94B0-CD4DCAC5EA9C}"/>
    <cellStyle name="Normal 22 2 3 5 7" xfId="41555" xr:uid="{F9461654-F498-4829-A834-258F580DC391}"/>
    <cellStyle name="Normal 22 2 3 6" xfId="6135" xr:uid="{880C375F-E0CF-4A35-A654-7450C4EFA50F}"/>
    <cellStyle name="Normal 22 2 3 6 2" xfId="7848" xr:uid="{AB7F1721-145D-4624-904E-75AC586E7B6D}"/>
    <cellStyle name="Normal 22 2 3 6 2 2" xfId="11270" xr:uid="{C5A396EA-AB52-4FE7-8923-682A003B36FE}"/>
    <cellStyle name="Normal 22 2 3 6 2 2 2" xfId="24960" xr:uid="{B96696B9-C567-4665-B4BD-4E684D5F0F81}"/>
    <cellStyle name="Normal 22 2 3 6 2 2 2 2" xfId="38652" xr:uid="{D2F93E37-5458-402D-826C-6AB526128ED9}"/>
    <cellStyle name="Normal 22 2 3 6 2 2 2 3" xfId="53536" xr:uid="{1504D933-6653-44E0-84B4-124F5A523608}"/>
    <cellStyle name="Normal 22 2 3 6 2 2 3" xfId="18116" xr:uid="{C68D9689-6FED-4D0A-981B-9C5849C520FD}"/>
    <cellStyle name="Normal 22 2 3 6 2 2 4" xfId="31806" xr:uid="{1B7F81C6-C4A5-42E1-A395-A9B33FDA274C}"/>
    <cellStyle name="Normal 22 2 3 6 2 2 5" xfId="46690" xr:uid="{A6A68D0C-97D2-4899-9BDD-5A2132883A46}"/>
    <cellStyle name="Normal 22 2 3 6 2 3" xfId="21538" xr:uid="{1769F4D2-F796-44B7-B9E9-68E65AC7F2DE}"/>
    <cellStyle name="Normal 22 2 3 6 2 3 2" xfId="35230" xr:uid="{979E3591-33E4-4CB5-9896-C7CAA2D516AA}"/>
    <cellStyle name="Normal 22 2 3 6 2 3 3" xfId="50114" xr:uid="{4F720985-563B-45A7-B050-58753EFB44CB}"/>
    <cellStyle name="Normal 22 2 3 6 2 4" xfId="14694" xr:uid="{538345BC-D28C-4616-9CB0-2059B248AA9C}"/>
    <cellStyle name="Normal 22 2 3 6 2 5" xfId="28384" xr:uid="{11907C1A-BA37-4109-924D-0DCF296F1417}"/>
    <cellStyle name="Normal 22 2 3 6 2 6" xfId="43268" xr:uid="{8493DFBB-5399-4B0A-B169-413F908CDE0B}"/>
    <cellStyle name="Normal 22 2 3 6 3" xfId="9558" xr:uid="{B49AF338-E197-4C73-8E24-98CEB6135A5F}"/>
    <cellStyle name="Normal 22 2 3 6 3 2" xfId="23248" xr:uid="{EDF259C2-E1E9-4F87-B1E7-FC8C8AC11525}"/>
    <cellStyle name="Normal 22 2 3 6 3 2 2" xfId="36940" xr:uid="{2522B79B-68EB-4BAA-9D13-C566D0F14C8C}"/>
    <cellStyle name="Normal 22 2 3 6 3 2 3" xfId="51824" xr:uid="{CEB41D45-4CFE-4C57-A8B8-5AD4F2D4CBFA}"/>
    <cellStyle name="Normal 22 2 3 6 3 3" xfId="16404" xr:uid="{DA168562-DFCF-46A5-A151-57F8FAD2C3EE}"/>
    <cellStyle name="Normal 22 2 3 6 3 4" xfId="30094" xr:uid="{62ADCDE7-B9B9-430C-AADF-0D42CD73A78C}"/>
    <cellStyle name="Normal 22 2 3 6 3 5" xfId="44978" xr:uid="{B51BEBA2-C7F4-450F-A1CE-452E88093462}"/>
    <cellStyle name="Normal 22 2 3 6 4" xfId="19826" xr:uid="{A624ECEC-97CA-475F-9A95-2C538BE876F9}"/>
    <cellStyle name="Normal 22 2 3 6 4 2" xfId="33518" xr:uid="{76FC62A3-95B8-4534-93C1-7D2EA200603F}"/>
    <cellStyle name="Normal 22 2 3 6 4 3" xfId="48402" xr:uid="{5F9BF1E8-B57E-49A5-8191-3D04950B80F3}"/>
    <cellStyle name="Normal 22 2 3 6 5" xfId="12982" xr:uid="{1E30E1B1-568E-418C-B8BC-EB1807B30127}"/>
    <cellStyle name="Normal 22 2 3 6 6" xfId="26672" xr:uid="{7A5C3634-C4AD-4A51-8225-13847173FCCA}"/>
    <cellStyle name="Normal 22 2 3 6 7" xfId="41556" xr:uid="{2A2AA7EE-3B93-447B-875E-6B0D16A73271}"/>
    <cellStyle name="Normal 22 2 3 7" xfId="7834" xr:uid="{C1FD0512-BFCF-4ACD-80C9-DFDE779A61AE}"/>
    <cellStyle name="Normal 22 2 3 7 2" xfId="11256" xr:uid="{D1C419F9-FA02-4FA5-82EB-83362BB5D37F}"/>
    <cellStyle name="Normal 22 2 3 7 2 2" xfId="24946" xr:uid="{BC00F42E-A12B-462C-AADE-009036167DE0}"/>
    <cellStyle name="Normal 22 2 3 7 2 2 2" xfId="38638" xr:uid="{D277F0F7-18A2-449A-B422-F5F108465EAF}"/>
    <cellStyle name="Normal 22 2 3 7 2 2 3" xfId="53522" xr:uid="{C2D4F132-51D8-4409-9B09-4478CC92F23E}"/>
    <cellStyle name="Normal 22 2 3 7 2 3" xfId="18102" xr:uid="{1D2C6A37-7EB1-43C8-95A4-E71599B617CA}"/>
    <cellStyle name="Normal 22 2 3 7 2 4" xfId="31792" xr:uid="{AA3ABE9D-9945-4873-BD3C-C27A1391AC12}"/>
    <cellStyle name="Normal 22 2 3 7 2 5" xfId="46676" xr:uid="{6C070F31-A982-48F4-A6EA-DCD59276EF7E}"/>
    <cellStyle name="Normal 22 2 3 7 3" xfId="21524" xr:uid="{08575085-FBF0-4F8D-B238-068AF7C41472}"/>
    <cellStyle name="Normal 22 2 3 7 3 2" xfId="35216" xr:uid="{A200FC2F-BA25-4AF8-8AF6-0B830CD80CC7}"/>
    <cellStyle name="Normal 22 2 3 7 3 3" xfId="50100" xr:uid="{AA98CACC-4CD3-4395-88E7-C4151A02770F}"/>
    <cellStyle name="Normal 22 2 3 7 4" xfId="14680" xr:uid="{6BBA44E8-BADF-4581-9587-CCAF5F9F27FB}"/>
    <cellStyle name="Normal 22 2 3 7 5" xfId="28370" xr:uid="{245BF246-8CFC-46F2-A90B-38BD5F673EE9}"/>
    <cellStyle name="Normal 22 2 3 7 6" xfId="43254" xr:uid="{CFC1E046-5895-4001-BD3B-21DAF777DF65}"/>
    <cellStyle name="Normal 22 2 3 8" xfId="9544" xr:uid="{6EC9F52A-02EF-4911-8907-C5A4E3A96A79}"/>
    <cellStyle name="Normal 22 2 3 8 2" xfId="23234" xr:uid="{0A7D8E1B-9FCA-44CF-A3AE-21BE34735071}"/>
    <cellStyle name="Normal 22 2 3 8 2 2" xfId="36926" xr:uid="{84718FE8-3BE2-4C97-B2AC-8E4DE3D0D24F}"/>
    <cellStyle name="Normal 22 2 3 8 2 3" xfId="51810" xr:uid="{9D1B3698-7696-4990-AAD0-F4375476CDE0}"/>
    <cellStyle name="Normal 22 2 3 8 3" xfId="16390" xr:uid="{49997113-4285-4BAA-8E32-B8F9FAAD2961}"/>
    <cellStyle name="Normal 22 2 3 8 4" xfId="30080" xr:uid="{99C1C8E5-F994-4C3F-9B95-2A378CCEC5D3}"/>
    <cellStyle name="Normal 22 2 3 8 5" xfId="44964" xr:uid="{4253BCA9-AA5B-44BD-B443-D761E57F3BC6}"/>
    <cellStyle name="Normal 22 2 3 9" xfId="19812" xr:uid="{3F25B61A-1242-4ABA-9FC4-768AFBF78DAB}"/>
    <cellStyle name="Normal 22 2 3 9 2" xfId="33504" xr:uid="{F8C9F3B6-E964-4EE6-A438-53CD0C33817B}"/>
    <cellStyle name="Normal 22 2 3 9 3" xfId="48388" xr:uid="{4F6CC160-B364-4944-BC4D-0FEC95637DB4}"/>
    <cellStyle name="Normal 22 2 4" xfId="6136" xr:uid="{63E59B10-A15E-46D1-A8DF-E3349134B025}"/>
    <cellStyle name="Normal 22 2 4 10" xfId="12983" xr:uid="{42D04570-51E7-418F-AA73-92EC1C6077C4}"/>
    <cellStyle name="Normal 22 2 4 11" xfId="26673" xr:uid="{08176A12-3262-4330-A001-3EDE09E912C6}"/>
    <cellStyle name="Normal 22 2 4 12" xfId="41557" xr:uid="{6040E97C-FF36-44ED-9082-EE5328465C97}"/>
    <cellStyle name="Normal 22 2 4 2" xfId="6137" xr:uid="{F3280C4B-2539-4F38-9EDF-6C6BC2BA50D9}"/>
    <cellStyle name="Normal 22 2 4 2 10" xfId="41558" xr:uid="{C30BF7A4-0870-41B7-A5CA-AD894845211F}"/>
    <cellStyle name="Normal 22 2 4 2 2" xfId="6138" xr:uid="{9207E326-5389-48C8-9F26-80462FE4CF2E}"/>
    <cellStyle name="Normal 22 2 4 2 2 2" xfId="6139" xr:uid="{1B0A5FA8-9255-4C16-A940-65CDB7D08194}"/>
    <cellStyle name="Normal 22 2 4 2 2 2 2" xfId="7852" xr:uid="{B02F9650-D383-4C0E-8E2B-A0BAFAB55C8E}"/>
    <cellStyle name="Normal 22 2 4 2 2 2 2 2" xfId="11274" xr:uid="{770A9016-DF91-47B3-AFA6-390CD88C862D}"/>
    <cellStyle name="Normal 22 2 4 2 2 2 2 2 2" xfId="24964" xr:uid="{D068AF72-5949-4632-BFF5-8F2497E19C53}"/>
    <cellStyle name="Normal 22 2 4 2 2 2 2 2 2 2" xfId="38656" xr:uid="{7205AC66-2622-431F-83CC-E0783CCFCFA1}"/>
    <cellStyle name="Normal 22 2 4 2 2 2 2 2 2 3" xfId="53540" xr:uid="{1E1A7C1E-D6E9-4A1E-85A8-B84AD42CAEC7}"/>
    <cellStyle name="Normal 22 2 4 2 2 2 2 2 3" xfId="18120" xr:uid="{35A5B1B7-3B30-46E6-9D96-66037A1C40AB}"/>
    <cellStyle name="Normal 22 2 4 2 2 2 2 2 4" xfId="31810" xr:uid="{42B14274-A821-4EDE-9490-1CD0AE4C7439}"/>
    <cellStyle name="Normal 22 2 4 2 2 2 2 2 5" xfId="46694" xr:uid="{E7F6C901-1F05-4B9A-A967-0C233D943CD7}"/>
    <cellStyle name="Normal 22 2 4 2 2 2 2 3" xfId="21542" xr:uid="{E94C2355-BED1-4F1B-B948-D40520D652D5}"/>
    <cellStyle name="Normal 22 2 4 2 2 2 2 3 2" xfId="35234" xr:uid="{86D25E6D-EC30-4121-AAE5-3A9DAAAED4CE}"/>
    <cellStyle name="Normal 22 2 4 2 2 2 2 3 3" xfId="50118" xr:uid="{24F553CC-73A9-4312-ADE0-74B701DE6EEB}"/>
    <cellStyle name="Normal 22 2 4 2 2 2 2 4" xfId="14698" xr:uid="{8F86957A-429D-4FA0-899C-8FBE5E60EAD3}"/>
    <cellStyle name="Normal 22 2 4 2 2 2 2 5" xfId="28388" xr:uid="{5EDA9881-22B2-4F1C-A86B-88362C34A4D7}"/>
    <cellStyle name="Normal 22 2 4 2 2 2 2 6" xfId="43272" xr:uid="{85512E8B-96F5-47B6-9533-16AD7C53B2DB}"/>
    <cellStyle name="Normal 22 2 4 2 2 2 3" xfId="9562" xr:uid="{B93B0AA0-E33E-4BF0-9395-1FDFA0301DED}"/>
    <cellStyle name="Normal 22 2 4 2 2 2 3 2" xfId="23252" xr:uid="{660DBC76-3F2E-461D-9A4B-55BE8E853438}"/>
    <cellStyle name="Normal 22 2 4 2 2 2 3 2 2" xfId="36944" xr:uid="{4D6D9ACC-5CCC-475D-AE7C-02388016C0F4}"/>
    <cellStyle name="Normal 22 2 4 2 2 2 3 2 3" xfId="51828" xr:uid="{38641141-ABE8-45DE-A65D-82A0EB23D940}"/>
    <cellStyle name="Normal 22 2 4 2 2 2 3 3" xfId="16408" xr:uid="{2DA2C2CD-02E6-49E9-AE0F-37D615BA6786}"/>
    <cellStyle name="Normal 22 2 4 2 2 2 3 4" xfId="30098" xr:uid="{678078E7-CB24-42AB-BA0D-B46CC9799759}"/>
    <cellStyle name="Normal 22 2 4 2 2 2 3 5" xfId="44982" xr:uid="{21F998D8-5EEE-4F7D-99D5-03982FD93F58}"/>
    <cellStyle name="Normal 22 2 4 2 2 2 4" xfId="19830" xr:uid="{901FF370-A5AC-4F02-88B4-31F08919E5B7}"/>
    <cellStyle name="Normal 22 2 4 2 2 2 4 2" xfId="33522" xr:uid="{076157E5-2465-4277-A3B8-584672D1DCCA}"/>
    <cellStyle name="Normal 22 2 4 2 2 2 4 3" xfId="48406" xr:uid="{6443E028-CB6D-411E-AF02-13DFED235C32}"/>
    <cellStyle name="Normal 22 2 4 2 2 2 5" xfId="12986" xr:uid="{D16D9496-928A-4513-83A7-A31A1C9B92AD}"/>
    <cellStyle name="Normal 22 2 4 2 2 2 6" xfId="26676" xr:uid="{22F3B4A6-CB4B-43F0-9408-8237D89A3DCE}"/>
    <cellStyle name="Normal 22 2 4 2 2 2 7" xfId="41560" xr:uid="{D1227D34-532C-42EE-80CA-20C6113714EE}"/>
    <cellStyle name="Normal 22 2 4 2 2 3" xfId="7851" xr:uid="{36294A3B-9899-4538-AE1C-4DFA91CEAA20}"/>
    <cellStyle name="Normal 22 2 4 2 2 3 2" xfId="11273" xr:uid="{5EF45707-5FE2-41EB-9ABF-56018643C263}"/>
    <cellStyle name="Normal 22 2 4 2 2 3 2 2" xfId="24963" xr:uid="{34F8DE2E-F88C-466C-9BC4-EA1EAB050A80}"/>
    <cellStyle name="Normal 22 2 4 2 2 3 2 2 2" xfId="38655" xr:uid="{6652D8C2-4977-4640-998C-7B986284EC83}"/>
    <cellStyle name="Normal 22 2 4 2 2 3 2 2 3" xfId="53539" xr:uid="{1448F42E-EFA5-4C61-B0DB-D8DCA95489C6}"/>
    <cellStyle name="Normal 22 2 4 2 2 3 2 3" xfId="18119" xr:uid="{16107358-7D42-45BD-BB8D-7309E73DF9B0}"/>
    <cellStyle name="Normal 22 2 4 2 2 3 2 4" xfId="31809" xr:uid="{764E7D29-4241-4219-86E8-05F73D3DF093}"/>
    <cellStyle name="Normal 22 2 4 2 2 3 2 5" xfId="46693" xr:uid="{FC278668-212A-4FDB-A149-7C860396E29B}"/>
    <cellStyle name="Normal 22 2 4 2 2 3 3" xfId="21541" xr:uid="{0CD2EC83-ECD9-4B14-8E30-BF67B7FB2A3B}"/>
    <cellStyle name="Normal 22 2 4 2 2 3 3 2" xfId="35233" xr:uid="{A6FCDDAF-6E2B-4C58-9970-9D3FF5495381}"/>
    <cellStyle name="Normal 22 2 4 2 2 3 3 3" xfId="50117" xr:uid="{720FDE33-FBC2-4178-9174-61DB22E11D73}"/>
    <cellStyle name="Normal 22 2 4 2 2 3 4" xfId="14697" xr:uid="{9E47B619-A03A-43FC-AC3C-50B527992E06}"/>
    <cellStyle name="Normal 22 2 4 2 2 3 5" xfId="28387" xr:uid="{897353ED-7979-4F53-AC8D-2DF6FB1C62ED}"/>
    <cellStyle name="Normal 22 2 4 2 2 3 6" xfId="43271" xr:uid="{C3CBE503-E3DB-4292-8054-606B6FA58D56}"/>
    <cellStyle name="Normal 22 2 4 2 2 4" xfId="9561" xr:uid="{A879BC0D-84F0-4CD6-B6A8-86BF8C560741}"/>
    <cellStyle name="Normal 22 2 4 2 2 4 2" xfId="23251" xr:uid="{A56CF1BA-17B1-46D5-B901-C87259035ECF}"/>
    <cellStyle name="Normal 22 2 4 2 2 4 2 2" xfId="36943" xr:uid="{C50AB584-B986-4E70-8614-3636F128054B}"/>
    <cellStyle name="Normal 22 2 4 2 2 4 2 3" xfId="51827" xr:uid="{7D2AD31D-2CAF-444D-A5C2-076B34492D3F}"/>
    <cellStyle name="Normal 22 2 4 2 2 4 3" xfId="16407" xr:uid="{E534C067-12CF-484A-B782-B2F15A7A6AA0}"/>
    <cellStyle name="Normal 22 2 4 2 2 4 4" xfId="30097" xr:uid="{BA2FD685-7509-4883-BFE6-8BC02BC2BD13}"/>
    <cellStyle name="Normal 22 2 4 2 2 4 5" xfId="44981" xr:uid="{F9BF6949-7CFF-4E91-9950-0D9BE12C893B}"/>
    <cellStyle name="Normal 22 2 4 2 2 5" xfId="19829" xr:uid="{464C3747-636A-4A04-BBFE-CA512B391097}"/>
    <cellStyle name="Normal 22 2 4 2 2 5 2" xfId="33521" xr:uid="{B745EF2F-C490-42A4-A3DA-E80AB78DA5B8}"/>
    <cellStyle name="Normal 22 2 4 2 2 5 3" xfId="48405" xr:uid="{A01BE5F3-B688-4548-B112-F22D76D6D194}"/>
    <cellStyle name="Normal 22 2 4 2 2 6" xfId="12985" xr:uid="{1A88CF3C-836B-4E18-AFAB-76E55EA21C63}"/>
    <cellStyle name="Normal 22 2 4 2 2 7" xfId="26675" xr:uid="{C6FAF99E-BC65-4B46-AD68-46898DF8B495}"/>
    <cellStyle name="Normal 22 2 4 2 2 8" xfId="41559" xr:uid="{68AD4E35-CD8E-42ED-851F-A389ABA98FB6}"/>
    <cellStyle name="Normal 22 2 4 2 3" xfId="6140" xr:uid="{26D5AC22-001C-41FB-966A-71241C9F725E}"/>
    <cellStyle name="Normal 22 2 4 2 3 2" xfId="7853" xr:uid="{A21F85B2-08D9-4B5D-8FE5-31DF61039587}"/>
    <cellStyle name="Normal 22 2 4 2 3 2 2" xfId="11275" xr:uid="{66C7FB17-4C31-4BC0-9EBC-E5AA1195A691}"/>
    <cellStyle name="Normal 22 2 4 2 3 2 2 2" xfId="24965" xr:uid="{CFC33030-51EC-4407-A266-748713785DC8}"/>
    <cellStyle name="Normal 22 2 4 2 3 2 2 2 2" xfId="38657" xr:uid="{794D9F11-CE29-4E14-99B3-270028E3D28F}"/>
    <cellStyle name="Normal 22 2 4 2 3 2 2 2 3" xfId="53541" xr:uid="{4A2C3B20-DC36-48DE-870C-06B94CAEEC17}"/>
    <cellStyle name="Normal 22 2 4 2 3 2 2 3" xfId="18121" xr:uid="{665D4966-B552-4AB2-B648-EBBBC2C91524}"/>
    <cellStyle name="Normal 22 2 4 2 3 2 2 4" xfId="31811" xr:uid="{CF23F719-290C-438D-B38C-1216D42897BB}"/>
    <cellStyle name="Normal 22 2 4 2 3 2 2 5" xfId="46695" xr:uid="{40299CD5-7F78-483D-B40A-A40541F4934B}"/>
    <cellStyle name="Normal 22 2 4 2 3 2 3" xfId="21543" xr:uid="{00AC61F9-65DE-43AA-A917-C81D5261D70E}"/>
    <cellStyle name="Normal 22 2 4 2 3 2 3 2" xfId="35235" xr:uid="{FE8E48D6-C7EA-48C2-91AC-608DA70330D2}"/>
    <cellStyle name="Normal 22 2 4 2 3 2 3 3" xfId="50119" xr:uid="{155F5023-3A52-4D5F-979B-4BBA22626975}"/>
    <cellStyle name="Normal 22 2 4 2 3 2 4" xfId="14699" xr:uid="{08427802-F7AA-4C8B-9C21-DCE9FD2E197D}"/>
    <cellStyle name="Normal 22 2 4 2 3 2 5" xfId="28389" xr:uid="{231A53B0-4A69-499C-B811-B224A43AED55}"/>
    <cellStyle name="Normal 22 2 4 2 3 2 6" xfId="43273" xr:uid="{46277D9F-768D-4AB8-95D4-5581D738D85A}"/>
    <cellStyle name="Normal 22 2 4 2 3 3" xfId="9563" xr:uid="{DEC217F4-A655-4B24-8CB4-6DCB1DCA73B7}"/>
    <cellStyle name="Normal 22 2 4 2 3 3 2" xfId="23253" xr:uid="{C3017E24-CA84-48CB-96D3-995DC24DB7E2}"/>
    <cellStyle name="Normal 22 2 4 2 3 3 2 2" xfId="36945" xr:uid="{C4FD1E44-9F30-4445-87BE-18BA18CA617F}"/>
    <cellStyle name="Normal 22 2 4 2 3 3 2 3" xfId="51829" xr:uid="{3C379714-6218-45A8-B4E8-33A8A8316975}"/>
    <cellStyle name="Normal 22 2 4 2 3 3 3" xfId="16409" xr:uid="{CEAE286E-D46F-4C58-9CE3-D3C365EBCF57}"/>
    <cellStyle name="Normal 22 2 4 2 3 3 4" xfId="30099" xr:uid="{4B1FEFCD-3003-40C6-ADE5-5D6F1923C883}"/>
    <cellStyle name="Normal 22 2 4 2 3 3 5" xfId="44983" xr:uid="{A34B4C7A-0983-4A2D-B523-7C848AC21DA0}"/>
    <cellStyle name="Normal 22 2 4 2 3 4" xfId="19831" xr:uid="{A769941A-5753-4111-89A8-DB633F57001C}"/>
    <cellStyle name="Normal 22 2 4 2 3 4 2" xfId="33523" xr:uid="{808DF13B-19DB-4613-86B5-E115145B924C}"/>
    <cellStyle name="Normal 22 2 4 2 3 4 3" xfId="48407" xr:uid="{D87D94DD-C917-49DF-A3CF-1BA497F13520}"/>
    <cellStyle name="Normal 22 2 4 2 3 5" xfId="12987" xr:uid="{7904BC05-F3E9-42E2-90CB-8DA4C141BB79}"/>
    <cellStyle name="Normal 22 2 4 2 3 6" xfId="26677" xr:uid="{FC04D971-36D4-4098-B037-4C1CB4582791}"/>
    <cellStyle name="Normal 22 2 4 2 3 7" xfId="41561" xr:uid="{BE4035E8-DA5C-46F1-9E3A-F65E547945BC}"/>
    <cellStyle name="Normal 22 2 4 2 4" xfId="6141" xr:uid="{EF56E3BE-6ECB-46C2-ADF8-3D0CE7AD7178}"/>
    <cellStyle name="Normal 22 2 4 2 4 2" xfId="7854" xr:uid="{8FF6ABC1-2287-4903-A721-402B337E32BD}"/>
    <cellStyle name="Normal 22 2 4 2 4 2 2" xfId="11276" xr:uid="{2B14ACAE-1CC3-4073-9EBB-9076BECD8EB3}"/>
    <cellStyle name="Normal 22 2 4 2 4 2 2 2" xfId="24966" xr:uid="{0AF92C5F-7555-4992-89B0-10F40AA23A31}"/>
    <cellStyle name="Normal 22 2 4 2 4 2 2 2 2" xfId="38658" xr:uid="{1707D3D4-8365-4DDF-9795-A151952C95FA}"/>
    <cellStyle name="Normal 22 2 4 2 4 2 2 2 3" xfId="53542" xr:uid="{836CB106-8D13-4488-8E2E-540A317CC72D}"/>
    <cellStyle name="Normal 22 2 4 2 4 2 2 3" xfId="18122" xr:uid="{C133FB19-9D0D-4D6E-B94E-31F77B3E1A32}"/>
    <cellStyle name="Normal 22 2 4 2 4 2 2 4" xfId="31812" xr:uid="{9CDB2502-B781-4DBB-A87D-56056CF4D6B1}"/>
    <cellStyle name="Normal 22 2 4 2 4 2 2 5" xfId="46696" xr:uid="{8A4C7AA9-1259-4676-9918-B1DBE80124D7}"/>
    <cellStyle name="Normal 22 2 4 2 4 2 3" xfId="21544" xr:uid="{681A4ECD-E922-476C-B6F1-4202C1D3BAC9}"/>
    <cellStyle name="Normal 22 2 4 2 4 2 3 2" xfId="35236" xr:uid="{5A767902-B1E3-420F-A8F4-3897D2A246D6}"/>
    <cellStyle name="Normal 22 2 4 2 4 2 3 3" xfId="50120" xr:uid="{A33357ED-5E7C-4A3E-9CCF-6E3D3D285637}"/>
    <cellStyle name="Normal 22 2 4 2 4 2 4" xfId="14700" xr:uid="{2E2A6920-741C-48E6-90F7-7EE7314CA0D4}"/>
    <cellStyle name="Normal 22 2 4 2 4 2 5" xfId="28390" xr:uid="{FD858653-AEEB-4F05-9D92-7FE0A1674DD8}"/>
    <cellStyle name="Normal 22 2 4 2 4 2 6" xfId="43274" xr:uid="{38AAEEFF-2FB4-44C2-8FF5-A2B1D6DFC89A}"/>
    <cellStyle name="Normal 22 2 4 2 4 3" xfId="9564" xr:uid="{343F17EB-AA08-4ED2-B97F-A68C0EB7111E}"/>
    <cellStyle name="Normal 22 2 4 2 4 3 2" xfId="23254" xr:uid="{01518AE3-8829-4AD9-95E6-B2727022D348}"/>
    <cellStyle name="Normal 22 2 4 2 4 3 2 2" xfId="36946" xr:uid="{5F5BEF83-12F1-4C25-A806-CE7F78CFC634}"/>
    <cellStyle name="Normal 22 2 4 2 4 3 2 3" xfId="51830" xr:uid="{D900D31F-9CCD-44C5-B240-C1A208808336}"/>
    <cellStyle name="Normal 22 2 4 2 4 3 3" xfId="16410" xr:uid="{B2EE14CB-0EDD-4879-8E54-1CDCA491B94C}"/>
    <cellStyle name="Normal 22 2 4 2 4 3 4" xfId="30100" xr:uid="{1DF42A64-3383-4DDD-81C2-0937C9F9C3B1}"/>
    <cellStyle name="Normal 22 2 4 2 4 3 5" xfId="44984" xr:uid="{9F4257CD-D455-46B8-9068-E7BB202F2A45}"/>
    <cellStyle name="Normal 22 2 4 2 4 4" xfId="19832" xr:uid="{D9D8A8B7-A180-4F02-B2BA-9020E4072A2A}"/>
    <cellStyle name="Normal 22 2 4 2 4 4 2" xfId="33524" xr:uid="{59A06905-DA5A-4363-8D97-33D28DC580BF}"/>
    <cellStyle name="Normal 22 2 4 2 4 4 3" xfId="48408" xr:uid="{EFDD9882-4A05-4FA9-891E-D544B10C96EE}"/>
    <cellStyle name="Normal 22 2 4 2 4 5" xfId="12988" xr:uid="{55CD5BAD-3790-46AC-9027-93CB5B99149F}"/>
    <cellStyle name="Normal 22 2 4 2 4 6" xfId="26678" xr:uid="{6574B1F7-1FF2-48CA-AD81-131446E886F3}"/>
    <cellStyle name="Normal 22 2 4 2 4 7" xfId="41562" xr:uid="{7C7548FE-4764-493B-A34F-E9C05C52D249}"/>
    <cellStyle name="Normal 22 2 4 2 5" xfId="7850" xr:uid="{C7A9FD07-5FB0-4CEE-A567-E88828A49043}"/>
    <cellStyle name="Normal 22 2 4 2 5 2" xfId="11272" xr:uid="{55E0BBBC-82BF-47C9-AD5E-009B83BA3859}"/>
    <cellStyle name="Normal 22 2 4 2 5 2 2" xfId="24962" xr:uid="{90D38A84-C59C-4B60-A1CC-569754C1C22A}"/>
    <cellStyle name="Normal 22 2 4 2 5 2 2 2" xfId="38654" xr:uid="{26F1A5F9-EB83-46BD-8004-6C3113490574}"/>
    <cellStyle name="Normal 22 2 4 2 5 2 2 3" xfId="53538" xr:uid="{7041114A-0D96-48CB-81E2-5FA8566F54C9}"/>
    <cellStyle name="Normal 22 2 4 2 5 2 3" xfId="18118" xr:uid="{63F4A2A1-2CEA-41F0-8B11-7C156F228951}"/>
    <cellStyle name="Normal 22 2 4 2 5 2 4" xfId="31808" xr:uid="{4F44A754-369A-407B-BF4D-9093F115CF94}"/>
    <cellStyle name="Normal 22 2 4 2 5 2 5" xfId="46692" xr:uid="{2A78A4C2-EF24-4B1C-BBEB-A12340DA0A8E}"/>
    <cellStyle name="Normal 22 2 4 2 5 3" xfId="21540" xr:uid="{A22FBAA6-15DA-4CAE-BF61-48B7786D8436}"/>
    <cellStyle name="Normal 22 2 4 2 5 3 2" xfId="35232" xr:uid="{28DEE094-C398-4749-A434-4C9134E9C8B5}"/>
    <cellStyle name="Normal 22 2 4 2 5 3 3" xfId="50116" xr:uid="{5FE890C7-B5E7-44C9-AEA7-4730EF871D5F}"/>
    <cellStyle name="Normal 22 2 4 2 5 4" xfId="14696" xr:uid="{DB91E33F-0904-4DBB-80E0-4723D140A4A3}"/>
    <cellStyle name="Normal 22 2 4 2 5 5" xfId="28386" xr:uid="{93B76B2C-1118-4BFA-A56E-DB984C95A9E1}"/>
    <cellStyle name="Normal 22 2 4 2 5 6" xfId="43270" xr:uid="{36C29157-D889-4C7B-B3A0-0826A0DCF4C6}"/>
    <cellStyle name="Normal 22 2 4 2 6" xfId="9560" xr:uid="{186484E9-1D56-40C0-8B21-3CD06B06B4FA}"/>
    <cellStyle name="Normal 22 2 4 2 6 2" xfId="23250" xr:uid="{B0FAFF1E-8F3F-4E55-BB5A-65D927C05408}"/>
    <cellStyle name="Normal 22 2 4 2 6 2 2" xfId="36942" xr:uid="{A28E9E5E-40DA-416D-8FB7-C152B47B69E0}"/>
    <cellStyle name="Normal 22 2 4 2 6 2 3" xfId="51826" xr:uid="{4F6D5C48-1598-4ED4-990A-ED5171F69B48}"/>
    <cellStyle name="Normal 22 2 4 2 6 3" xfId="16406" xr:uid="{BB866CF9-BAA1-4119-BC50-54CD9FF06D72}"/>
    <cellStyle name="Normal 22 2 4 2 6 4" xfId="30096" xr:uid="{FF9A598E-FC4E-4296-B5DB-ECAAE757EE9A}"/>
    <cellStyle name="Normal 22 2 4 2 6 5" xfId="44980" xr:uid="{EC98E0A1-B201-42BE-828F-8A2612C1391E}"/>
    <cellStyle name="Normal 22 2 4 2 7" xfId="19828" xr:uid="{ABD42A5E-A18D-4DD6-A86B-523E09D29378}"/>
    <cellStyle name="Normal 22 2 4 2 7 2" xfId="33520" xr:uid="{E1C6EDF5-BDBB-4422-B15D-0D2002227A39}"/>
    <cellStyle name="Normal 22 2 4 2 7 3" xfId="48404" xr:uid="{19416004-6E32-4C30-88C9-6BC6806C0F65}"/>
    <cellStyle name="Normal 22 2 4 2 8" xfId="12984" xr:uid="{7FC9BF8E-5EA2-43CE-8B25-9E2FDF54A3A2}"/>
    <cellStyle name="Normal 22 2 4 2 9" xfId="26674" xr:uid="{F81CD340-28E8-477D-B4AD-F8002FCF5280}"/>
    <cellStyle name="Normal 22 2 4 3" xfId="6142" xr:uid="{CE367337-751C-45A2-80BB-DB35A0E2F0DB}"/>
    <cellStyle name="Normal 22 2 4 3 10" xfId="41563" xr:uid="{BE25EDEF-B44D-466E-968D-A37210E6022B}"/>
    <cellStyle name="Normal 22 2 4 3 2" xfId="6143" xr:uid="{EC2D4C64-54C1-46AA-A7CD-8DBA5CECC3DE}"/>
    <cellStyle name="Normal 22 2 4 3 2 2" xfId="6144" xr:uid="{5703E840-2025-44C6-B83B-65D9699E0417}"/>
    <cellStyle name="Normal 22 2 4 3 2 2 2" xfId="7857" xr:uid="{A7E940EE-B2ED-4B48-85A6-20A1A71892F5}"/>
    <cellStyle name="Normal 22 2 4 3 2 2 2 2" xfId="11279" xr:uid="{DA32E3D9-5E56-402B-B130-3A21233CCE25}"/>
    <cellStyle name="Normal 22 2 4 3 2 2 2 2 2" xfId="24969" xr:uid="{A03ED474-8DDD-406A-B76D-8C08B4A97337}"/>
    <cellStyle name="Normal 22 2 4 3 2 2 2 2 2 2" xfId="38661" xr:uid="{46837A15-40F1-4263-B49D-42A7B3A9A88B}"/>
    <cellStyle name="Normal 22 2 4 3 2 2 2 2 2 3" xfId="53545" xr:uid="{1B3E4A42-CAA3-4A75-B867-8882DCFCE2FF}"/>
    <cellStyle name="Normal 22 2 4 3 2 2 2 2 3" xfId="18125" xr:uid="{31AAA120-8DE7-46B2-B114-3E61FEE6684E}"/>
    <cellStyle name="Normal 22 2 4 3 2 2 2 2 4" xfId="31815" xr:uid="{A9D6CC7B-4047-4AB7-B950-3CFA34B30BA4}"/>
    <cellStyle name="Normal 22 2 4 3 2 2 2 2 5" xfId="46699" xr:uid="{12D10233-87B6-451B-88C5-278F52A0461D}"/>
    <cellStyle name="Normal 22 2 4 3 2 2 2 3" xfId="21547" xr:uid="{8192A4F0-7D5D-4654-8238-693C252ABF21}"/>
    <cellStyle name="Normal 22 2 4 3 2 2 2 3 2" xfId="35239" xr:uid="{51CFAC1E-B8B6-4BF9-BFE0-2F31AEA69AC7}"/>
    <cellStyle name="Normal 22 2 4 3 2 2 2 3 3" xfId="50123" xr:uid="{EB229CE0-3BC1-42A1-91BD-8CFFE4FBE5D8}"/>
    <cellStyle name="Normal 22 2 4 3 2 2 2 4" xfId="14703" xr:uid="{FBD8DC75-FAA5-4AAE-911F-A87041C297FF}"/>
    <cellStyle name="Normal 22 2 4 3 2 2 2 5" xfId="28393" xr:uid="{EC670662-EBBF-4BF3-97EE-66B5F867F485}"/>
    <cellStyle name="Normal 22 2 4 3 2 2 2 6" xfId="43277" xr:uid="{0D558733-D7A8-480B-94C2-3DF999AAB721}"/>
    <cellStyle name="Normal 22 2 4 3 2 2 3" xfId="9567" xr:uid="{E1DAA049-5D7A-463A-8DCA-E6C4E5240F93}"/>
    <cellStyle name="Normal 22 2 4 3 2 2 3 2" xfId="23257" xr:uid="{C7CD09ED-F69D-4CD0-9746-B07D98D4876D}"/>
    <cellStyle name="Normal 22 2 4 3 2 2 3 2 2" xfId="36949" xr:uid="{A4BA986D-EE76-4814-A197-E7FDDD98458F}"/>
    <cellStyle name="Normal 22 2 4 3 2 2 3 2 3" xfId="51833" xr:uid="{673D619C-1477-4028-ACC8-01D74CAE834D}"/>
    <cellStyle name="Normal 22 2 4 3 2 2 3 3" xfId="16413" xr:uid="{905DAC8B-EADB-4F9B-B5F4-BA1B53C9F958}"/>
    <cellStyle name="Normal 22 2 4 3 2 2 3 4" xfId="30103" xr:uid="{1A33CFD9-F2F1-4801-83C2-1F3519A48B54}"/>
    <cellStyle name="Normal 22 2 4 3 2 2 3 5" xfId="44987" xr:uid="{BEAEEA81-308F-4D1D-908F-00DE1E4259F8}"/>
    <cellStyle name="Normal 22 2 4 3 2 2 4" xfId="19835" xr:uid="{78554BC7-F773-410D-B824-41701F7B1115}"/>
    <cellStyle name="Normal 22 2 4 3 2 2 4 2" xfId="33527" xr:uid="{ECD16744-5358-49B0-9880-A5470E96A209}"/>
    <cellStyle name="Normal 22 2 4 3 2 2 4 3" xfId="48411" xr:uid="{D48D8603-931B-4D24-AFD0-AE772D620FA2}"/>
    <cellStyle name="Normal 22 2 4 3 2 2 5" xfId="12991" xr:uid="{52770949-C287-47AD-A17F-F2A3B4587DC4}"/>
    <cellStyle name="Normal 22 2 4 3 2 2 6" xfId="26681" xr:uid="{1581AC4D-C015-444B-9E98-E70F90F40D5C}"/>
    <cellStyle name="Normal 22 2 4 3 2 2 7" xfId="41565" xr:uid="{93570D5D-3F7B-4713-8FED-2B6B6B6C716B}"/>
    <cellStyle name="Normal 22 2 4 3 2 3" xfId="7856" xr:uid="{C1BBECA3-CBFE-4FEE-AC31-ECFA29CF201F}"/>
    <cellStyle name="Normal 22 2 4 3 2 3 2" xfId="11278" xr:uid="{0B7F0813-235C-4FB1-BB5C-C9355A799F9B}"/>
    <cellStyle name="Normal 22 2 4 3 2 3 2 2" xfId="24968" xr:uid="{3B54335D-2FC0-416F-88F2-FBC483F1DDD2}"/>
    <cellStyle name="Normal 22 2 4 3 2 3 2 2 2" xfId="38660" xr:uid="{75283746-1BB5-4FF6-B0EF-AE677577DA84}"/>
    <cellStyle name="Normal 22 2 4 3 2 3 2 2 3" xfId="53544" xr:uid="{551E8D89-4D60-4B18-A2BD-FA524DA94F20}"/>
    <cellStyle name="Normal 22 2 4 3 2 3 2 3" xfId="18124" xr:uid="{8792BD5C-123E-449C-BEB3-048052E38E71}"/>
    <cellStyle name="Normal 22 2 4 3 2 3 2 4" xfId="31814" xr:uid="{F759C07E-4001-4707-AE0B-2ADA66178D3E}"/>
    <cellStyle name="Normal 22 2 4 3 2 3 2 5" xfId="46698" xr:uid="{820DBDC3-40C9-40AC-A365-0AC185E412BE}"/>
    <cellStyle name="Normal 22 2 4 3 2 3 3" xfId="21546" xr:uid="{D09A2965-A0D7-4243-8EE0-B94F37EB315B}"/>
    <cellStyle name="Normal 22 2 4 3 2 3 3 2" xfId="35238" xr:uid="{F5074F20-D787-41A6-B654-B72B92081108}"/>
    <cellStyle name="Normal 22 2 4 3 2 3 3 3" xfId="50122" xr:uid="{CF475695-B5B2-4E92-9BFC-D3FF04953C5F}"/>
    <cellStyle name="Normal 22 2 4 3 2 3 4" xfId="14702" xr:uid="{C1AC1660-BA2D-4384-9CE9-E6CAE5E511DD}"/>
    <cellStyle name="Normal 22 2 4 3 2 3 5" xfId="28392" xr:uid="{566D2799-A365-4A65-95DB-BDD0847D591D}"/>
    <cellStyle name="Normal 22 2 4 3 2 3 6" xfId="43276" xr:uid="{BD540A96-38FB-42AE-BA4D-978B7E76E36D}"/>
    <cellStyle name="Normal 22 2 4 3 2 4" xfId="9566" xr:uid="{6A9D5919-FA37-410E-AA85-11CE41B1D2E8}"/>
    <cellStyle name="Normal 22 2 4 3 2 4 2" xfId="23256" xr:uid="{3618BD22-14E2-479F-8F0A-CCDDB0A17C65}"/>
    <cellStyle name="Normal 22 2 4 3 2 4 2 2" xfId="36948" xr:uid="{ECB664DB-9BCE-4888-831E-71751BA231C0}"/>
    <cellStyle name="Normal 22 2 4 3 2 4 2 3" xfId="51832" xr:uid="{E0A6AF46-F19F-4A70-854E-C9F267224825}"/>
    <cellStyle name="Normal 22 2 4 3 2 4 3" xfId="16412" xr:uid="{FEAEE9D7-1760-443F-8E9B-95BA9C50FA37}"/>
    <cellStyle name="Normal 22 2 4 3 2 4 4" xfId="30102" xr:uid="{81A56B7B-9C84-4C66-B8A8-7DF00ED4992A}"/>
    <cellStyle name="Normal 22 2 4 3 2 4 5" xfId="44986" xr:uid="{A3D9F236-D45F-466B-BAC6-2EBF5D48F040}"/>
    <cellStyle name="Normal 22 2 4 3 2 5" xfId="19834" xr:uid="{C4456D7A-C60F-48BE-A683-49E525CC68DA}"/>
    <cellStyle name="Normal 22 2 4 3 2 5 2" xfId="33526" xr:uid="{D4721B3C-52BD-4C4B-82D5-D80B0F2A18D4}"/>
    <cellStyle name="Normal 22 2 4 3 2 5 3" xfId="48410" xr:uid="{0FC633EB-DCF5-4FFA-8A2D-863F131FDFF0}"/>
    <cellStyle name="Normal 22 2 4 3 2 6" xfId="12990" xr:uid="{51176357-C95E-4E3C-8B0D-946E76B3935E}"/>
    <cellStyle name="Normal 22 2 4 3 2 7" xfId="26680" xr:uid="{F5C544C5-DB10-47AB-AD6E-F76114560399}"/>
    <cellStyle name="Normal 22 2 4 3 2 8" xfId="41564" xr:uid="{6C4BBC5C-2335-4F7C-AE86-209877419773}"/>
    <cellStyle name="Normal 22 2 4 3 3" xfId="6145" xr:uid="{11DE28B4-C2A3-439C-913B-091F3C9ADB55}"/>
    <cellStyle name="Normal 22 2 4 3 3 2" xfId="7858" xr:uid="{B8792599-D840-4099-8D2F-79FDBCA71F71}"/>
    <cellStyle name="Normal 22 2 4 3 3 2 2" xfId="11280" xr:uid="{D9514600-A5CA-4B81-8682-2AFE89F6BBB4}"/>
    <cellStyle name="Normal 22 2 4 3 3 2 2 2" xfId="24970" xr:uid="{2413FC5C-DE37-4CE3-9AD6-F76784FE36C3}"/>
    <cellStyle name="Normal 22 2 4 3 3 2 2 2 2" xfId="38662" xr:uid="{76D457A8-9844-45BC-B0DF-773D1CD25B3A}"/>
    <cellStyle name="Normal 22 2 4 3 3 2 2 2 3" xfId="53546" xr:uid="{45578515-FD48-41F4-ACCF-755717815DE4}"/>
    <cellStyle name="Normal 22 2 4 3 3 2 2 3" xfId="18126" xr:uid="{56099AA8-8346-4EC9-AABF-A5A5AA0A2AB2}"/>
    <cellStyle name="Normal 22 2 4 3 3 2 2 4" xfId="31816" xr:uid="{F6AF3E5E-24A6-4FF2-B5F5-3CA91CDC4C11}"/>
    <cellStyle name="Normal 22 2 4 3 3 2 2 5" xfId="46700" xr:uid="{AC5058D6-9696-4A4A-8F74-D54E70FFC9B3}"/>
    <cellStyle name="Normal 22 2 4 3 3 2 3" xfId="21548" xr:uid="{BFEC6EB8-C191-4C6F-AA8B-F1CFCF9FCD2A}"/>
    <cellStyle name="Normal 22 2 4 3 3 2 3 2" xfId="35240" xr:uid="{EFF19367-ACD6-4DFC-B2B1-2504B6176C81}"/>
    <cellStyle name="Normal 22 2 4 3 3 2 3 3" xfId="50124" xr:uid="{E2F361BC-A991-4CB5-8192-A1F756C2F419}"/>
    <cellStyle name="Normal 22 2 4 3 3 2 4" xfId="14704" xr:uid="{11DCFC76-E4E4-437C-B086-C713EEB7BA77}"/>
    <cellStyle name="Normal 22 2 4 3 3 2 5" xfId="28394" xr:uid="{699B588E-F612-4D9A-9791-9C016889015A}"/>
    <cellStyle name="Normal 22 2 4 3 3 2 6" xfId="43278" xr:uid="{C7FCBE78-DB13-480F-90F7-319D6666C0B1}"/>
    <cellStyle name="Normal 22 2 4 3 3 3" xfId="9568" xr:uid="{06D5AAE9-04FA-4AD4-BACC-6ADE7CB1177E}"/>
    <cellStyle name="Normal 22 2 4 3 3 3 2" xfId="23258" xr:uid="{E0DF4531-E25E-4911-88F8-A38DBEC38E81}"/>
    <cellStyle name="Normal 22 2 4 3 3 3 2 2" xfId="36950" xr:uid="{6188D5CA-1020-401B-B977-581134EFEDA0}"/>
    <cellStyle name="Normal 22 2 4 3 3 3 2 3" xfId="51834" xr:uid="{27D836D8-57C9-42E6-A7EB-259DA5ED59E0}"/>
    <cellStyle name="Normal 22 2 4 3 3 3 3" xfId="16414" xr:uid="{B8019BF8-DD02-4194-8145-593CBA4AB21F}"/>
    <cellStyle name="Normal 22 2 4 3 3 3 4" xfId="30104" xr:uid="{BE5C5C53-C9A4-4119-9D15-B9B29AB0F864}"/>
    <cellStyle name="Normal 22 2 4 3 3 3 5" xfId="44988" xr:uid="{6BEE087C-1B95-4C59-A979-F4E35BF340ED}"/>
    <cellStyle name="Normal 22 2 4 3 3 4" xfId="19836" xr:uid="{9ABB2CCD-7AF5-4D2F-995C-5A1BEBFF0E97}"/>
    <cellStyle name="Normal 22 2 4 3 3 4 2" xfId="33528" xr:uid="{0B8E7593-B24A-4E53-A04C-BD13505C7C0E}"/>
    <cellStyle name="Normal 22 2 4 3 3 4 3" xfId="48412" xr:uid="{4D4A7EB9-738A-40AB-A49E-6C281C436AB1}"/>
    <cellStyle name="Normal 22 2 4 3 3 5" xfId="12992" xr:uid="{EDBA6226-C9A8-49E6-AF89-77DC689DBC40}"/>
    <cellStyle name="Normal 22 2 4 3 3 6" xfId="26682" xr:uid="{AA8F727D-62C3-4D8F-8D7A-7FD70AA83CA9}"/>
    <cellStyle name="Normal 22 2 4 3 3 7" xfId="41566" xr:uid="{5D807E2C-52D0-424A-895B-D273B2B97AA1}"/>
    <cellStyle name="Normal 22 2 4 3 4" xfId="6146" xr:uid="{6BDB5387-A142-4E13-842F-0E0AC79B39F4}"/>
    <cellStyle name="Normal 22 2 4 3 4 2" xfId="7859" xr:uid="{886DC478-1ECF-4FCA-AE9E-4138CF6A1C71}"/>
    <cellStyle name="Normal 22 2 4 3 4 2 2" xfId="11281" xr:uid="{8693B174-21BB-4874-9BA9-835159B58880}"/>
    <cellStyle name="Normal 22 2 4 3 4 2 2 2" xfId="24971" xr:uid="{CF53184F-79D4-4428-9D5D-30FD4CC6283B}"/>
    <cellStyle name="Normal 22 2 4 3 4 2 2 2 2" xfId="38663" xr:uid="{ACAD2003-A536-4D12-AE16-C5CF46300C6A}"/>
    <cellStyle name="Normal 22 2 4 3 4 2 2 2 3" xfId="53547" xr:uid="{D3632F62-262F-4FAE-A118-0C36A63322BC}"/>
    <cellStyle name="Normal 22 2 4 3 4 2 2 3" xfId="18127" xr:uid="{B853F1EB-E635-4FE7-8C27-D98D61CC3DAC}"/>
    <cellStyle name="Normal 22 2 4 3 4 2 2 4" xfId="31817" xr:uid="{F5C3A68D-3FCE-4A32-9F5D-16A0840BBBF5}"/>
    <cellStyle name="Normal 22 2 4 3 4 2 2 5" xfId="46701" xr:uid="{74F3A754-8A0A-4EE5-AB08-C2AF26ADFCEC}"/>
    <cellStyle name="Normal 22 2 4 3 4 2 3" xfId="21549" xr:uid="{DD816EF5-A0EF-42B3-B856-2B18B907DB43}"/>
    <cellStyle name="Normal 22 2 4 3 4 2 3 2" xfId="35241" xr:uid="{608BA969-92CE-47EB-A75F-D56B094EBCC9}"/>
    <cellStyle name="Normal 22 2 4 3 4 2 3 3" xfId="50125" xr:uid="{42741D01-506F-4098-BBF3-7356B62F513F}"/>
    <cellStyle name="Normal 22 2 4 3 4 2 4" xfId="14705" xr:uid="{0CB869B4-D1EA-4590-9D4C-835EEAC8FEFD}"/>
    <cellStyle name="Normal 22 2 4 3 4 2 5" xfId="28395" xr:uid="{ABAE9C0D-8EF0-4DE8-9200-03F3E01C933B}"/>
    <cellStyle name="Normal 22 2 4 3 4 2 6" xfId="43279" xr:uid="{8C564ED5-AA07-42A5-B3DD-DFE1E884B8FD}"/>
    <cellStyle name="Normal 22 2 4 3 4 3" xfId="9569" xr:uid="{80714E0C-5C93-4452-9A9B-087CEE0ABB9E}"/>
    <cellStyle name="Normal 22 2 4 3 4 3 2" xfId="23259" xr:uid="{C15EBFEB-3525-4B6E-8B82-E34859C9C4AC}"/>
    <cellStyle name="Normal 22 2 4 3 4 3 2 2" xfId="36951" xr:uid="{6906112D-B5B4-4F0A-B6C2-39EF11584906}"/>
    <cellStyle name="Normal 22 2 4 3 4 3 2 3" xfId="51835" xr:uid="{785150D8-781D-46FD-A979-AAADED1683DD}"/>
    <cellStyle name="Normal 22 2 4 3 4 3 3" xfId="16415" xr:uid="{73432D91-022E-4658-B3E6-49576DA258CA}"/>
    <cellStyle name="Normal 22 2 4 3 4 3 4" xfId="30105" xr:uid="{45DF3B75-9D15-446B-B844-82B8853037EA}"/>
    <cellStyle name="Normal 22 2 4 3 4 3 5" xfId="44989" xr:uid="{B3D77E4A-3808-4B45-B4C0-554694CD1A6D}"/>
    <cellStyle name="Normal 22 2 4 3 4 4" xfId="19837" xr:uid="{E650935D-482C-47EB-B8BA-818B961FCB3A}"/>
    <cellStyle name="Normal 22 2 4 3 4 4 2" xfId="33529" xr:uid="{7241A250-85F2-4F57-A3D6-01F91E7440E2}"/>
    <cellStyle name="Normal 22 2 4 3 4 4 3" xfId="48413" xr:uid="{BE7838E4-A1D4-44D3-BA41-72F47AE50502}"/>
    <cellStyle name="Normal 22 2 4 3 4 5" xfId="12993" xr:uid="{2B4AEE02-874F-4E90-855F-C957BE316993}"/>
    <cellStyle name="Normal 22 2 4 3 4 6" xfId="26683" xr:uid="{051CF61B-9F76-498F-9A80-788A965A3E89}"/>
    <cellStyle name="Normal 22 2 4 3 4 7" xfId="41567" xr:uid="{18D7DE45-36C8-427D-975C-47A08B353002}"/>
    <cellStyle name="Normal 22 2 4 3 5" xfId="7855" xr:uid="{F6682734-AF3F-494E-A989-54752E45F58A}"/>
    <cellStyle name="Normal 22 2 4 3 5 2" xfId="11277" xr:uid="{8F817CD4-D1CA-4E58-B700-3434ED24D573}"/>
    <cellStyle name="Normal 22 2 4 3 5 2 2" xfId="24967" xr:uid="{5AC9E701-909B-4568-A70F-5BDB64AD41AE}"/>
    <cellStyle name="Normal 22 2 4 3 5 2 2 2" xfId="38659" xr:uid="{A6F07B7C-C5D5-4A66-A5FE-CC9DEA0456DA}"/>
    <cellStyle name="Normal 22 2 4 3 5 2 2 3" xfId="53543" xr:uid="{F8192FDF-91B5-49C2-9D5B-ED7A2E8C2016}"/>
    <cellStyle name="Normal 22 2 4 3 5 2 3" xfId="18123" xr:uid="{C2979F2D-923A-4EE0-A056-0EACB8E78B9C}"/>
    <cellStyle name="Normal 22 2 4 3 5 2 4" xfId="31813" xr:uid="{55DA7F59-378F-4FDA-8239-0072D31F4805}"/>
    <cellStyle name="Normal 22 2 4 3 5 2 5" xfId="46697" xr:uid="{ACF7CB84-6F10-4D4F-B5D2-EE5A4A46D5FE}"/>
    <cellStyle name="Normal 22 2 4 3 5 3" xfId="21545" xr:uid="{ABC0DB14-2026-4034-BC81-5AAB214A4BE0}"/>
    <cellStyle name="Normal 22 2 4 3 5 3 2" xfId="35237" xr:uid="{0AEAA121-4DFF-46DC-9158-8CA4893EF76C}"/>
    <cellStyle name="Normal 22 2 4 3 5 3 3" xfId="50121" xr:uid="{7C9A7D0C-8154-4F51-9CA1-1C2184EE3338}"/>
    <cellStyle name="Normal 22 2 4 3 5 4" xfId="14701" xr:uid="{A80DDF23-D922-484C-BAF7-E5D5D05C5AD2}"/>
    <cellStyle name="Normal 22 2 4 3 5 5" xfId="28391" xr:uid="{CD78BC99-5F35-4003-9842-B62300451001}"/>
    <cellStyle name="Normal 22 2 4 3 5 6" xfId="43275" xr:uid="{67026947-E9A1-423D-BD1B-6148779087EC}"/>
    <cellStyle name="Normal 22 2 4 3 6" xfId="9565" xr:uid="{1FB2F54C-F6CC-4C30-ABFC-CF5331B80465}"/>
    <cellStyle name="Normal 22 2 4 3 6 2" xfId="23255" xr:uid="{35A6A6F5-9512-4413-BD03-7108ED61FA39}"/>
    <cellStyle name="Normal 22 2 4 3 6 2 2" xfId="36947" xr:uid="{F1C58BBC-AAF1-4933-AC7F-EAB625603887}"/>
    <cellStyle name="Normal 22 2 4 3 6 2 3" xfId="51831" xr:uid="{6403E959-C690-4F73-9A07-877251E34F9B}"/>
    <cellStyle name="Normal 22 2 4 3 6 3" xfId="16411" xr:uid="{40FF87AF-7383-421A-A5CA-088571FABBF0}"/>
    <cellStyle name="Normal 22 2 4 3 6 4" xfId="30101" xr:uid="{F267CE22-6D49-4246-B518-74E8C5872AB1}"/>
    <cellStyle name="Normal 22 2 4 3 6 5" xfId="44985" xr:uid="{E38F6D2D-04D5-4C9F-902A-B36A7B233E4E}"/>
    <cellStyle name="Normal 22 2 4 3 7" xfId="19833" xr:uid="{C718AD6E-FD8B-4B7C-849C-31273A802043}"/>
    <cellStyle name="Normal 22 2 4 3 7 2" xfId="33525" xr:uid="{03AF31E8-6AB8-43A5-8B12-D38E70015CCF}"/>
    <cellStyle name="Normal 22 2 4 3 7 3" xfId="48409" xr:uid="{583EFE0E-42BE-4DB2-A3DE-55B8CB3CBDA5}"/>
    <cellStyle name="Normal 22 2 4 3 8" xfId="12989" xr:uid="{155E48BF-1505-4D71-86C2-D758DF3BC7A1}"/>
    <cellStyle name="Normal 22 2 4 3 9" xfId="26679" xr:uid="{E2192AF1-A886-4B9C-8CDD-37BA4AFB942D}"/>
    <cellStyle name="Normal 22 2 4 4" xfId="6147" xr:uid="{2F84CCA4-E548-4DF2-9CAF-6519B19374F3}"/>
    <cellStyle name="Normal 22 2 4 4 2" xfId="6148" xr:uid="{C382F045-2BB7-45CD-8D26-2020606B146F}"/>
    <cellStyle name="Normal 22 2 4 4 2 2" xfId="7861" xr:uid="{C604371B-01B6-47B5-A6E0-1109A52750A7}"/>
    <cellStyle name="Normal 22 2 4 4 2 2 2" xfId="11283" xr:uid="{2BEA269B-5DC9-4F53-9779-2C0566B27D1F}"/>
    <cellStyle name="Normal 22 2 4 4 2 2 2 2" xfId="24973" xr:uid="{144D296F-A0F7-4733-B986-E2F6600C561B}"/>
    <cellStyle name="Normal 22 2 4 4 2 2 2 2 2" xfId="38665" xr:uid="{6B4D79B0-7BB8-4C6B-9FDE-586846897A9B}"/>
    <cellStyle name="Normal 22 2 4 4 2 2 2 2 3" xfId="53549" xr:uid="{322CE2B2-1C03-4DFC-A881-2B7642BB3705}"/>
    <cellStyle name="Normal 22 2 4 4 2 2 2 3" xfId="18129" xr:uid="{2F8E4A44-1213-48A1-9B62-5A115F0EAC9F}"/>
    <cellStyle name="Normal 22 2 4 4 2 2 2 4" xfId="31819" xr:uid="{F4E80D4D-BA73-44FB-B5BA-94E1470C5F7E}"/>
    <cellStyle name="Normal 22 2 4 4 2 2 2 5" xfId="46703" xr:uid="{43A26986-47A5-404B-A58E-D3B326D2AEDE}"/>
    <cellStyle name="Normal 22 2 4 4 2 2 3" xfId="21551" xr:uid="{332804C5-25F1-4DE7-B64E-0956B6D8E3E7}"/>
    <cellStyle name="Normal 22 2 4 4 2 2 3 2" xfId="35243" xr:uid="{AF93A2DF-9684-428F-ADD8-1339EE663D14}"/>
    <cellStyle name="Normal 22 2 4 4 2 2 3 3" xfId="50127" xr:uid="{7B620092-8478-4EAF-8F6A-7624FF172A3E}"/>
    <cellStyle name="Normal 22 2 4 4 2 2 4" xfId="14707" xr:uid="{BAA63A24-7587-4BE6-854C-C427F0D157AF}"/>
    <cellStyle name="Normal 22 2 4 4 2 2 5" xfId="28397" xr:uid="{56DB02D7-221D-42B1-AD5A-C11111D575B3}"/>
    <cellStyle name="Normal 22 2 4 4 2 2 6" xfId="43281" xr:uid="{879E946C-B36E-436B-8188-EF6580FB4E22}"/>
    <cellStyle name="Normal 22 2 4 4 2 3" xfId="9571" xr:uid="{F5F2589F-9CCE-498B-85DC-7AB2B42C0562}"/>
    <cellStyle name="Normal 22 2 4 4 2 3 2" xfId="23261" xr:uid="{77900C35-D320-415C-8ED1-105154F3B4A7}"/>
    <cellStyle name="Normal 22 2 4 4 2 3 2 2" xfId="36953" xr:uid="{23094A61-D6F4-4045-B40E-C0E83ECE12B4}"/>
    <cellStyle name="Normal 22 2 4 4 2 3 2 3" xfId="51837" xr:uid="{907AE9BB-50AE-4677-AA0C-D0676C78DB9A}"/>
    <cellStyle name="Normal 22 2 4 4 2 3 3" xfId="16417" xr:uid="{991AB366-D311-427C-8DDA-E2C1D3DE56E3}"/>
    <cellStyle name="Normal 22 2 4 4 2 3 4" xfId="30107" xr:uid="{14F886AF-46E7-45CA-B260-03FE7002762E}"/>
    <cellStyle name="Normal 22 2 4 4 2 3 5" xfId="44991" xr:uid="{6FF9604E-D141-4BA6-9ED0-4812B7DA6B6B}"/>
    <cellStyle name="Normal 22 2 4 4 2 4" xfId="19839" xr:uid="{5DB99806-8E52-4DDB-A4AB-BDA1994AFD95}"/>
    <cellStyle name="Normal 22 2 4 4 2 4 2" xfId="33531" xr:uid="{B3393FA5-ED22-42A2-9D7D-9775FE261F57}"/>
    <cellStyle name="Normal 22 2 4 4 2 4 3" xfId="48415" xr:uid="{4AF2564F-1983-4AFB-A0A5-EFF7E5BA99E5}"/>
    <cellStyle name="Normal 22 2 4 4 2 5" xfId="12995" xr:uid="{E42E6DEE-8164-4506-AA70-185BF3F70E76}"/>
    <cellStyle name="Normal 22 2 4 4 2 6" xfId="26685" xr:uid="{E5EC3C08-1C26-44E0-83B2-B0B7FC65B570}"/>
    <cellStyle name="Normal 22 2 4 4 2 7" xfId="41569" xr:uid="{0BD3E314-9EEC-448B-8C63-D130D3931B4D}"/>
    <cellStyle name="Normal 22 2 4 4 3" xfId="7860" xr:uid="{FF5863CE-52FE-4C84-862A-678EB96D7EB4}"/>
    <cellStyle name="Normal 22 2 4 4 3 2" xfId="11282" xr:uid="{8638BE57-F393-4FC5-8231-E9B9AC16DE6C}"/>
    <cellStyle name="Normal 22 2 4 4 3 2 2" xfId="24972" xr:uid="{C7D66DF8-D7E1-4B15-A922-B0D570059D2D}"/>
    <cellStyle name="Normal 22 2 4 4 3 2 2 2" xfId="38664" xr:uid="{87B15C34-ED66-4258-947D-171F6B0B1B69}"/>
    <cellStyle name="Normal 22 2 4 4 3 2 2 3" xfId="53548" xr:uid="{117BC01E-2F62-4207-BF89-FC95DF70F6C5}"/>
    <cellStyle name="Normal 22 2 4 4 3 2 3" xfId="18128" xr:uid="{194AB43E-000E-44BA-BB2E-74B0059A54F9}"/>
    <cellStyle name="Normal 22 2 4 4 3 2 4" xfId="31818" xr:uid="{D2067762-18E4-45DE-B206-B37482F454E0}"/>
    <cellStyle name="Normal 22 2 4 4 3 2 5" xfId="46702" xr:uid="{566C2921-33E6-40CF-BAA9-5F746CE8B1DE}"/>
    <cellStyle name="Normal 22 2 4 4 3 3" xfId="21550" xr:uid="{F242CFAB-62A6-4AA5-94DC-E4F7C07A43B3}"/>
    <cellStyle name="Normal 22 2 4 4 3 3 2" xfId="35242" xr:uid="{88B451EF-AFCC-4808-ABD1-2560575E2F8B}"/>
    <cellStyle name="Normal 22 2 4 4 3 3 3" xfId="50126" xr:uid="{3552F6F0-1B52-4E57-A03D-6305A691305C}"/>
    <cellStyle name="Normal 22 2 4 4 3 4" xfId="14706" xr:uid="{CBB0F765-6B64-4536-8A92-3640420A1D24}"/>
    <cellStyle name="Normal 22 2 4 4 3 5" xfId="28396" xr:uid="{F6E54639-B415-47ED-A8C8-C3EF006ED31B}"/>
    <cellStyle name="Normal 22 2 4 4 3 6" xfId="43280" xr:uid="{5D50957D-3882-4AB7-B35B-16F45B0CA4DD}"/>
    <cellStyle name="Normal 22 2 4 4 4" xfId="9570" xr:uid="{763A9190-D923-45A9-B02B-E8B21EC55F24}"/>
    <cellStyle name="Normal 22 2 4 4 4 2" xfId="23260" xr:uid="{0BC07320-FA17-4AD6-87B5-1D2F5E2B4A6E}"/>
    <cellStyle name="Normal 22 2 4 4 4 2 2" xfId="36952" xr:uid="{884E14FC-4EE4-41CB-909A-E0CE6C137474}"/>
    <cellStyle name="Normal 22 2 4 4 4 2 3" xfId="51836" xr:uid="{0250F8C7-56C9-4C72-B88A-F45FC9EA7231}"/>
    <cellStyle name="Normal 22 2 4 4 4 3" xfId="16416" xr:uid="{45391DF5-0586-454E-99A1-304D4063711F}"/>
    <cellStyle name="Normal 22 2 4 4 4 4" xfId="30106" xr:uid="{E3073D66-68E0-4AF3-A510-7FA4EA98DD07}"/>
    <cellStyle name="Normal 22 2 4 4 4 5" xfId="44990" xr:uid="{D7F6FD04-FAF1-4069-9482-94292D8B4687}"/>
    <cellStyle name="Normal 22 2 4 4 5" xfId="19838" xr:uid="{5B27E870-448A-45D8-8DC1-A9B5F303DBE3}"/>
    <cellStyle name="Normal 22 2 4 4 5 2" xfId="33530" xr:uid="{938D34FF-1138-42AE-9FFC-877437BAB31C}"/>
    <cellStyle name="Normal 22 2 4 4 5 3" xfId="48414" xr:uid="{F3AA0E60-5839-4329-B97C-7C810E0A60AB}"/>
    <cellStyle name="Normal 22 2 4 4 6" xfId="12994" xr:uid="{3E725B42-AD0F-4EC4-92D0-4BA785DC370B}"/>
    <cellStyle name="Normal 22 2 4 4 7" xfId="26684" xr:uid="{3E2FB89C-6749-410D-B676-A8F09B4C8F3B}"/>
    <cellStyle name="Normal 22 2 4 4 8" xfId="41568" xr:uid="{EA56E262-61BB-4D58-9D48-20FC2B1A7D01}"/>
    <cellStyle name="Normal 22 2 4 5" xfId="6149" xr:uid="{CB1249D4-EA8B-45AC-8090-7BB0715D6B67}"/>
    <cellStyle name="Normal 22 2 4 5 2" xfId="7862" xr:uid="{BCC52F58-97A5-4C2E-B21F-856FD88A0A4F}"/>
    <cellStyle name="Normal 22 2 4 5 2 2" xfId="11284" xr:uid="{EC46AA61-BD3E-4ECD-8D3A-E0C09D261EB8}"/>
    <cellStyle name="Normal 22 2 4 5 2 2 2" xfId="24974" xr:uid="{DD0A5223-A7E0-4C35-963E-CFAD9E5947B3}"/>
    <cellStyle name="Normal 22 2 4 5 2 2 2 2" xfId="38666" xr:uid="{C1FD235D-A91D-4F09-A0EB-6244D360A607}"/>
    <cellStyle name="Normal 22 2 4 5 2 2 2 3" xfId="53550" xr:uid="{7D90C80B-95EA-499E-8F54-5C46EDFA68D8}"/>
    <cellStyle name="Normal 22 2 4 5 2 2 3" xfId="18130" xr:uid="{8F6E524F-FF29-48EC-8A13-098B0787BD01}"/>
    <cellStyle name="Normal 22 2 4 5 2 2 4" xfId="31820" xr:uid="{7E5C0DF9-38C8-446C-BCF8-8E2A47EB153F}"/>
    <cellStyle name="Normal 22 2 4 5 2 2 5" xfId="46704" xr:uid="{EEA4307D-57CD-46F3-AABD-C14B975CFEEB}"/>
    <cellStyle name="Normal 22 2 4 5 2 3" xfId="21552" xr:uid="{F9F4B849-EF05-40EA-A4F1-A14B8B1BF434}"/>
    <cellStyle name="Normal 22 2 4 5 2 3 2" xfId="35244" xr:uid="{E35D155F-9268-4A87-94B3-4FA8F9E7FCC6}"/>
    <cellStyle name="Normal 22 2 4 5 2 3 3" xfId="50128" xr:uid="{9891AA07-73D3-4168-85D4-91B2E9FCB306}"/>
    <cellStyle name="Normal 22 2 4 5 2 4" xfId="14708" xr:uid="{364606EC-0DD6-488E-860D-3CD0B5CC018A}"/>
    <cellStyle name="Normal 22 2 4 5 2 5" xfId="28398" xr:uid="{6DFCD342-1055-4809-9D88-A5019703F51F}"/>
    <cellStyle name="Normal 22 2 4 5 2 6" xfId="43282" xr:uid="{01050B75-0001-413C-A882-26CCCB6EB48C}"/>
    <cellStyle name="Normal 22 2 4 5 3" xfId="9572" xr:uid="{5B990B2B-247C-469E-A319-5CC03CC64FC7}"/>
    <cellStyle name="Normal 22 2 4 5 3 2" xfId="23262" xr:uid="{466163F2-5A45-44BF-ACE6-12291D8A6CC0}"/>
    <cellStyle name="Normal 22 2 4 5 3 2 2" xfId="36954" xr:uid="{07BE1575-57BA-4445-B331-44064AEE4D46}"/>
    <cellStyle name="Normal 22 2 4 5 3 2 3" xfId="51838" xr:uid="{E77277BE-68D3-4182-BD88-278C794883BA}"/>
    <cellStyle name="Normal 22 2 4 5 3 3" xfId="16418" xr:uid="{0F8574C2-8B38-4404-8F43-3FE16EF2607E}"/>
    <cellStyle name="Normal 22 2 4 5 3 4" xfId="30108" xr:uid="{D7F38F46-B491-41DB-8FFA-C6CCB8E79EE6}"/>
    <cellStyle name="Normal 22 2 4 5 3 5" xfId="44992" xr:uid="{4134EB05-181A-4D97-A0AD-9FF42A748075}"/>
    <cellStyle name="Normal 22 2 4 5 4" xfId="19840" xr:uid="{E6C6C74A-C077-422D-8F08-1CB196DEF2BE}"/>
    <cellStyle name="Normal 22 2 4 5 4 2" xfId="33532" xr:uid="{91EA098F-3CD0-4DD5-87E3-B749BC32CCF0}"/>
    <cellStyle name="Normal 22 2 4 5 4 3" xfId="48416" xr:uid="{2C86184A-96D6-4CA1-8808-51042594F096}"/>
    <cellStyle name="Normal 22 2 4 5 5" xfId="12996" xr:uid="{98054A40-6721-487F-88B1-39B0B27B885B}"/>
    <cellStyle name="Normal 22 2 4 5 6" xfId="26686" xr:uid="{4DF72B42-5B65-47C6-97A9-3DD0235C7A57}"/>
    <cellStyle name="Normal 22 2 4 5 7" xfId="41570" xr:uid="{82250FE0-FB77-4BBC-9ECF-59BB661C54DC}"/>
    <cellStyle name="Normal 22 2 4 6" xfId="6150" xr:uid="{F24184FB-70E7-402F-85A5-787464DFE7BB}"/>
    <cellStyle name="Normal 22 2 4 6 2" xfId="7863" xr:uid="{0AEFC4F6-B2B8-4EFB-8CAF-186C5E66F03C}"/>
    <cellStyle name="Normal 22 2 4 6 2 2" xfId="11285" xr:uid="{5357F19F-5198-4974-BC48-CA0BEBA3FA9B}"/>
    <cellStyle name="Normal 22 2 4 6 2 2 2" xfId="24975" xr:uid="{362B91C5-C9B2-439E-87B6-2000D819C52B}"/>
    <cellStyle name="Normal 22 2 4 6 2 2 2 2" xfId="38667" xr:uid="{E0F75BA9-1FA4-45AE-A8A7-F62C7FB70FA2}"/>
    <cellStyle name="Normal 22 2 4 6 2 2 2 3" xfId="53551" xr:uid="{3A41C8D4-549B-407D-90D9-C2AF17CFE8B3}"/>
    <cellStyle name="Normal 22 2 4 6 2 2 3" xfId="18131" xr:uid="{E4DA984D-5C4C-4B23-84B2-D694F76FF3CB}"/>
    <cellStyle name="Normal 22 2 4 6 2 2 4" xfId="31821" xr:uid="{385FABAC-D91B-4D84-8BEA-8560935E391D}"/>
    <cellStyle name="Normal 22 2 4 6 2 2 5" xfId="46705" xr:uid="{DFCB9BD7-FFCB-4B83-8F65-4D80F93AE4A4}"/>
    <cellStyle name="Normal 22 2 4 6 2 3" xfId="21553" xr:uid="{C59D897C-7BFD-4349-B09B-685B5CD95B2C}"/>
    <cellStyle name="Normal 22 2 4 6 2 3 2" xfId="35245" xr:uid="{AD0965BE-10F6-4BA8-BB10-5A8C507B6076}"/>
    <cellStyle name="Normal 22 2 4 6 2 3 3" xfId="50129" xr:uid="{EE376E0B-5497-4CA9-A632-0BBD96089A21}"/>
    <cellStyle name="Normal 22 2 4 6 2 4" xfId="14709" xr:uid="{6C6F79AA-31FB-41A1-9954-23F560913DFB}"/>
    <cellStyle name="Normal 22 2 4 6 2 5" xfId="28399" xr:uid="{6716EECA-86DF-4256-93B3-7E060A5A8313}"/>
    <cellStyle name="Normal 22 2 4 6 2 6" xfId="43283" xr:uid="{A6F9C8CA-C3CE-440A-9782-9D8038312CF4}"/>
    <cellStyle name="Normal 22 2 4 6 3" xfId="9573" xr:uid="{A31642BF-D5AD-4FF6-BD61-90FEE9CE4941}"/>
    <cellStyle name="Normal 22 2 4 6 3 2" xfId="23263" xr:uid="{80F7F7E4-7971-4E4C-8158-330A4FB6384A}"/>
    <cellStyle name="Normal 22 2 4 6 3 2 2" xfId="36955" xr:uid="{FF662B1D-86AB-4410-864D-D4DB0C89AD2F}"/>
    <cellStyle name="Normal 22 2 4 6 3 2 3" xfId="51839" xr:uid="{375FB061-CB72-47E8-AF96-3DEC1BBAED3E}"/>
    <cellStyle name="Normal 22 2 4 6 3 3" xfId="16419" xr:uid="{C1B925A2-3540-490D-AD95-15FEB24EF116}"/>
    <cellStyle name="Normal 22 2 4 6 3 4" xfId="30109" xr:uid="{07661A19-E05A-4C66-A2CB-A50AD3829A11}"/>
    <cellStyle name="Normal 22 2 4 6 3 5" xfId="44993" xr:uid="{F743790C-7E9B-472C-94E7-CF816F3D5D84}"/>
    <cellStyle name="Normal 22 2 4 6 4" xfId="19841" xr:uid="{AAF8A196-530C-4753-AB8F-0ECBB97433DA}"/>
    <cellStyle name="Normal 22 2 4 6 4 2" xfId="33533" xr:uid="{AE636097-5D5E-46DB-8CDA-FE569EB7F43B}"/>
    <cellStyle name="Normal 22 2 4 6 4 3" xfId="48417" xr:uid="{DE9D4E3E-3374-4CF7-9AAC-FCCE16A69026}"/>
    <cellStyle name="Normal 22 2 4 6 5" xfId="12997" xr:uid="{FA50F37C-573E-449D-A5A3-28C860D8FE43}"/>
    <cellStyle name="Normal 22 2 4 6 6" xfId="26687" xr:uid="{41E4F887-96CB-4F13-97D2-962A2A4DFF96}"/>
    <cellStyle name="Normal 22 2 4 6 7" xfId="41571" xr:uid="{42F9B179-4F2B-49CC-9A42-DED1FB210C74}"/>
    <cellStyle name="Normal 22 2 4 7" xfId="7849" xr:uid="{890E28CA-628C-4B31-8290-769A0BCD7F52}"/>
    <cellStyle name="Normal 22 2 4 7 2" xfId="11271" xr:uid="{4929B1E6-CFEC-443E-99CD-B6CDDE5559C9}"/>
    <cellStyle name="Normal 22 2 4 7 2 2" xfId="24961" xr:uid="{73983188-CA2A-4991-B8A1-59F2ED2797CD}"/>
    <cellStyle name="Normal 22 2 4 7 2 2 2" xfId="38653" xr:uid="{11037B2C-F708-49E5-BEB9-612FF3FFD703}"/>
    <cellStyle name="Normal 22 2 4 7 2 2 3" xfId="53537" xr:uid="{254B7755-BB90-48A1-AE3F-4C1078AB9A15}"/>
    <cellStyle name="Normal 22 2 4 7 2 3" xfId="18117" xr:uid="{DDFA4A2D-D426-48C3-B2B3-658299F8CCB9}"/>
    <cellStyle name="Normal 22 2 4 7 2 4" xfId="31807" xr:uid="{C29B0534-FA34-47C4-9876-917326C75B90}"/>
    <cellStyle name="Normal 22 2 4 7 2 5" xfId="46691" xr:uid="{DF00D063-4F65-4573-B0FF-3565B7A868C0}"/>
    <cellStyle name="Normal 22 2 4 7 3" xfId="21539" xr:uid="{A9FBC55F-2687-42AB-9E72-0800949871DC}"/>
    <cellStyle name="Normal 22 2 4 7 3 2" xfId="35231" xr:uid="{FA6A4270-0C86-4444-9C2F-2683760DFF99}"/>
    <cellStyle name="Normal 22 2 4 7 3 3" xfId="50115" xr:uid="{AD2D31E4-AFE2-4BBB-B7A4-A41052BE9478}"/>
    <cellStyle name="Normal 22 2 4 7 4" xfId="14695" xr:uid="{E4FBDCE5-17D4-4071-95AC-19273C759342}"/>
    <cellStyle name="Normal 22 2 4 7 5" xfId="28385" xr:uid="{2D759EA0-39F7-4643-B5F4-12BF2E900A16}"/>
    <cellStyle name="Normal 22 2 4 7 6" xfId="43269" xr:uid="{76C814D2-6AC7-4BCA-A190-610E2323ABEB}"/>
    <cellStyle name="Normal 22 2 4 8" xfId="9559" xr:uid="{A1DEEABD-7FFB-4049-816F-C2C37E6DF2B6}"/>
    <cellStyle name="Normal 22 2 4 8 2" xfId="23249" xr:uid="{4D0BE47F-EED7-41BD-A60D-3A33313279FA}"/>
    <cellStyle name="Normal 22 2 4 8 2 2" xfId="36941" xr:uid="{7E3B02F4-3F99-4D90-A35A-3500D2F71EE6}"/>
    <cellStyle name="Normal 22 2 4 8 2 3" xfId="51825" xr:uid="{E8319FA2-F970-4072-915E-F2C7BFAE962B}"/>
    <cellStyle name="Normal 22 2 4 8 3" xfId="16405" xr:uid="{D3967030-D183-447D-A8A1-BD22E1663D76}"/>
    <cellStyle name="Normal 22 2 4 8 4" xfId="30095" xr:uid="{5F50FB7C-406E-484F-8DCE-B85023C80CB7}"/>
    <cellStyle name="Normal 22 2 4 8 5" xfId="44979" xr:uid="{60326E56-67AB-4645-8BAF-06B1BDB27A5E}"/>
    <cellStyle name="Normal 22 2 4 9" xfId="19827" xr:uid="{7A814AA1-D98D-46EF-879D-9309FF21A3F0}"/>
    <cellStyle name="Normal 22 2 4 9 2" xfId="33519" xr:uid="{ECDD6904-F1A0-421E-8945-518610A893E8}"/>
    <cellStyle name="Normal 22 2 4 9 3" xfId="48403" xr:uid="{E4E16359-7921-4B05-A2D2-CEF1DDD1A1AB}"/>
    <cellStyle name="Normal 22 2 5" xfId="6151" xr:uid="{5A9697D9-CF3D-489A-9097-BC1B3BFFB386}"/>
    <cellStyle name="Normal 22 2 5 10" xfId="41572" xr:uid="{A2433666-899A-4D38-ACFE-C537D4DA64DC}"/>
    <cellStyle name="Normal 22 2 5 2" xfId="6152" xr:uid="{0CEEFD24-0857-4FCF-931E-C8DF2675AD89}"/>
    <cellStyle name="Normal 22 2 5 2 2" xfId="6153" xr:uid="{B92763ED-67AB-488E-8CFD-C8B27B92B72B}"/>
    <cellStyle name="Normal 22 2 5 2 2 2" xfId="7866" xr:uid="{98C431CC-18E4-4648-96F1-7B5551666B9B}"/>
    <cellStyle name="Normal 22 2 5 2 2 2 2" xfId="11288" xr:uid="{A8886EBD-C3F3-4F16-B852-69A03F5375D8}"/>
    <cellStyle name="Normal 22 2 5 2 2 2 2 2" xfId="24978" xr:uid="{BBA4365C-468C-4F38-8CCC-AB21022946AF}"/>
    <cellStyle name="Normal 22 2 5 2 2 2 2 2 2" xfId="38670" xr:uid="{8D186087-DE8C-46BB-8D90-ADAEFFE0D16A}"/>
    <cellStyle name="Normal 22 2 5 2 2 2 2 2 3" xfId="53554" xr:uid="{3BF0CD5C-F9D4-44AA-B99A-2EDF85CADF7C}"/>
    <cellStyle name="Normal 22 2 5 2 2 2 2 3" xfId="18134" xr:uid="{87E3100E-0736-4FD6-8E39-CBF23CE28DA2}"/>
    <cellStyle name="Normal 22 2 5 2 2 2 2 4" xfId="31824" xr:uid="{F8C3C385-431D-432B-B80B-EFBF59611526}"/>
    <cellStyle name="Normal 22 2 5 2 2 2 2 5" xfId="46708" xr:uid="{DCE1A8AE-731E-4FE3-8EA9-28A399D69EAD}"/>
    <cellStyle name="Normal 22 2 5 2 2 2 3" xfId="21556" xr:uid="{B8E8A69B-AEB3-4CC4-BF36-6923267ED38D}"/>
    <cellStyle name="Normal 22 2 5 2 2 2 3 2" xfId="35248" xr:uid="{3A719243-3ECC-41FF-AFED-BF4EB1C0DC81}"/>
    <cellStyle name="Normal 22 2 5 2 2 2 3 3" xfId="50132" xr:uid="{5869AE95-68AD-430C-97D0-4ED6F8CFBAE3}"/>
    <cellStyle name="Normal 22 2 5 2 2 2 4" xfId="14712" xr:uid="{0E25BD28-DFAF-4426-83E4-76E646FA10F5}"/>
    <cellStyle name="Normal 22 2 5 2 2 2 5" xfId="28402" xr:uid="{DC9C8122-06FD-4004-AF68-1096582DF413}"/>
    <cellStyle name="Normal 22 2 5 2 2 2 6" xfId="43286" xr:uid="{C10F13D2-8607-4755-B1DA-C5C809FE94CF}"/>
    <cellStyle name="Normal 22 2 5 2 2 3" xfId="9576" xr:uid="{812D8631-BB28-44D0-A490-9F81A5E54A25}"/>
    <cellStyle name="Normal 22 2 5 2 2 3 2" xfId="23266" xr:uid="{CD16CA01-EEFF-4A2C-AFB4-61248731666E}"/>
    <cellStyle name="Normal 22 2 5 2 2 3 2 2" xfId="36958" xr:uid="{D798EBF9-5876-4FF5-941C-7E45B93775D5}"/>
    <cellStyle name="Normal 22 2 5 2 2 3 2 3" xfId="51842" xr:uid="{318E9714-443B-4F3B-A097-35B197B7350E}"/>
    <cellStyle name="Normal 22 2 5 2 2 3 3" xfId="16422" xr:uid="{06CA96DF-2E92-4434-8933-49826DD76CC3}"/>
    <cellStyle name="Normal 22 2 5 2 2 3 4" xfId="30112" xr:uid="{B4AF4318-6B26-4570-A2D9-3998F738B8E9}"/>
    <cellStyle name="Normal 22 2 5 2 2 3 5" xfId="44996" xr:uid="{4275FC12-4088-4EBB-98D4-CF679D7A5278}"/>
    <cellStyle name="Normal 22 2 5 2 2 4" xfId="19844" xr:uid="{E229FAEC-F0FE-480E-8686-2564F467BE07}"/>
    <cellStyle name="Normal 22 2 5 2 2 4 2" xfId="33536" xr:uid="{0EFF4638-A9F1-4505-B2B1-D61AD43BB000}"/>
    <cellStyle name="Normal 22 2 5 2 2 4 3" xfId="48420" xr:uid="{4C3A97CB-F43F-415D-BBAD-D136C29451FB}"/>
    <cellStyle name="Normal 22 2 5 2 2 5" xfId="13000" xr:uid="{9283324B-8F7B-4B9A-BA1B-10A44BBF5447}"/>
    <cellStyle name="Normal 22 2 5 2 2 6" xfId="26690" xr:uid="{05AC89F2-7C3B-4CE1-8494-062524415F37}"/>
    <cellStyle name="Normal 22 2 5 2 2 7" xfId="41574" xr:uid="{383C9B91-FEE2-4749-AF29-13F3A258A371}"/>
    <cellStyle name="Normal 22 2 5 2 3" xfId="7865" xr:uid="{56CD2254-6FE1-4DE8-AFE0-1406C2C074D6}"/>
    <cellStyle name="Normal 22 2 5 2 3 2" xfId="11287" xr:uid="{36512EEA-D22C-42DC-990A-A7C000FE498F}"/>
    <cellStyle name="Normal 22 2 5 2 3 2 2" xfId="24977" xr:uid="{2F807D3A-6967-4998-86F6-1F14767F7B6D}"/>
    <cellStyle name="Normal 22 2 5 2 3 2 2 2" xfId="38669" xr:uid="{CEA4DD58-E04B-4C32-A6E0-6E1D0415441A}"/>
    <cellStyle name="Normal 22 2 5 2 3 2 2 3" xfId="53553" xr:uid="{A2EB1019-E8DE-4E06-9C6E-81F7AE7AEE2B}"/>
    <cellStyle name="Normal 22 2 5 2 3 2 3" xfId="18133" xr:uid="{CD0600D6-9D62-44AD-BFFA-2933B9841851}"/>
    <cellStyle name="Normal 22 2 5 2 3 2 4" xfId="31823" xr:uid="{AFBE253C-C409-486C-85CF-A193F95D1108}"/>
    <cellStyle name="Normal 22 2 5 2 3 2 5" xfId="46707" xr:uid="{FE87AA94-D106-4FCB-9E1E-BE9D16128D2F}"/>
    <cellStyle name="Normal 22 2 5 2 3 3" xfId="21555" xr:uid="{25C3881B-D5F2-45FF-B722-F19416743B3F}"/>
    <cellStyle name="Normal 22 2 5 2 3 3 2" xfId="35247" xr:uid="{3CEF2EA3-23CF-43CF-962E-BFAEF17AD3A8}"/>
    <cellStyle name="Normal 22 2 5 2 3 3 3" xfId="50131" xr:uid="{B770799F-E1C4-481E-92A1-1AB08E56CE3C}"/>
    <cellStyle name="Normal 22 2 5 2 3 4" xfId="14711" xr:uid="{016470AD-28EC-4726-80E3-98A93C7E4344}"/>
    <cellStyle name="Normal 22 2 5 2 3 5" xfId="28401" xr:uid="{A56DB982-26EC-4792-9484-C73D6308408C}"/>
    <cellStyle name="Normal 22 2 5 2 3 6" xfId="43285" xr:uid="{FEA2F2B6-2257-4A65-96F7-EB513CB7897A}"/>
    <cellStyle name="Normal 22 2 5 2 4" xfId="9575" xr:uid="{57DE0380-16D3-4747-8B0F-E6E32BEED61C}"/>
    <cellStyle name="Normal 22 2 5 2 4 2" xfId="23265" xr:uid="{1243C72F-19A7-4063-902C-31952E3FC5E5}"/>
    <cellStyle name="Normal 22 2 5 2 4 2 2" xfId="36957" xr:uid="{D963AAC3-B745-447B-BD6A-BCCEE7E6B5D3}"/>
    <cellStyle name="Normal 22 2 5 2 4 2 3" xfId="51841" xr:uid="{7E291B5E-4062-48CE-BDB1-0FFB53875571}"/>
    <cellStyle name="Normal 22 2 5 2 4 3" xfId="16421" xr:uid="{B15A19E3-EFCB-40DC-B338-C1D74FD77EBE}"/>
    <cellStyle name="Normal 22 2 5 2 4 4" xfId="30111" xr:uid="{28B12668-A648-402B-80A3-A409EFDDBBAD}"/>
    <cellStyle name="Normal 22 2 5 2 4 5" xfId="44995" xr:uid="{17715686-6325-4D90-8F6D-C03687E9D18D}"/>
    <cellStyle name="Normal 22 2 5 2 5" xfId="19843" xr:uid="{8DD755B5-382A-44C8-A367-442524D52E7D}"/>
    <cellStyle name="Normal 22 2 5 2 5 2" xfId="33535" xr:uid="{ADE153DB-A834-4D59-A258-EB2231372A15}"/>
    <cellStyle name="Normal 22 2 5 2 5 3" xfId="48419" xr:uid="{1E81FA41-FC5F-43A7-BA87-AA85EA18FC9C}"/>
    <cellStyle name="Normal 22 2 5 2 6" xfId="12999" xr:uid="{73E59482-A155-4A53-AC66-685C5FEA056F}"/>
    <cellStyle name="Normal 22 2 5 2 7" xfId="26689" xr:uid="{9D4237C3-ECBB-4199-BB19-073ABA3839B3}"/>
    <cellStyle name="Normal 22 2 5 2 8" xfId="41573" xr:uid="{050185D9-D941-4B66-80F2-1C8DB5FEBA32}"/>
    <cellStyle name="Normal 22 2 5 3" xfId="6154" xr:uid="{754A83F9-D61B-4EEC-8C08-9BB1996ABCDB}"/>
    <cellStyle name="Normal 22 2 5 3 2" xfId="7867" xr:uid="{B0592E1F-FB37-4B18-A9BF-0B3431DD6541}"/>
    <cellStyle name="Normal 22 2 5 3 2 2" xfId="11289" xr:uid="{46F284A0-2A01-4A89-831D-3BFC3947E583}"/>
    <cellStyle name="Normal 22 2 5 3 2 2 2" xfId="24979" xr:uid="{3B112840-21CB-4492-B9B0-4EE7862CA2B6}"/>
    <cellStyle name="Normal 22 2 5 3 2 2 2 2" xfId="38671" xr:uid="{D2E03B06-015E-4AFD-BD3C-F0345260B0F3}"/>
    <cellStyle name="Normal 22 2 5 3 2 2 2 3" xfId="53555" xr:uid="{2FB2AE85-3F52-40E7-917C-2A231F5FC853}"/>
    <cellStyle name="Normal 22 2 5 3 2 2 3" xfId="18135" xr:uid="{DDEE0DCB-F73B-444E-8093-CC575AE7ECBC}"/>
    <cellStyle name="Normal 22 2 5 3 2 2 4" xfId="31825" xr:uid="{AD855639-7699-41C1-99FE-C99B87560A70}"/>
    <cellStyle name="Normal 22 2 5 3 2 2 5" xfId="46709" xr:uid="{4CED5713-28A8-4BC9-AA2A-6E0E9C2F2DB6}"/>
    <cellStyle name="Normal 22 2 5 3 2 3" xfId="21557" xr:uid="{5C09093B-884D-4FD7-983C-EE989B08F6CF}"/>
    <cellStyle name="Normal 22 2 5 3 2 3 2" xfId="35249" xr:uid="{3CC5EE8E-0DF2-45AB-9671-7C60F3A4F7F3}"/>
    <cellStyle name="Normal 22 2 5 3 2 3 3" xfId="50133" xr:uid="{02628227-900A-451D-A1A4-F2C922C4D19A}"/>
    <cellStyle name="Normal 22 2 5 3 2 4" xfId="14713" xr:uid="{A23BBD3C-924E-4CAA-A360-827610145075}"/>
    <cellStyle name="Normal 22 2 5 3 2 5" xfId="28403" xr:uid="{CF45A0B4-9323-4B45-A57E-8BFC9A90194F}"/>
    <cellStyle name="Normal 22 2 5 3 2 6" xfId="43287" xr:uid="{E28A212F-4C07-4AE1-B567-C2B3D463DD80}"/>
    <cellStyle name="Normal 22 2 5 3 3" xfId="9577" xr:uid="{A4551C77-0A38-43D9-AEB1-7E84E1CB8E73}"/>
    <cellStyle name="Normal 22 2 5 3 3 2" xfId="23267" xr:uid="{ECE3F0D7-D3F4-47DC-8BD3-685410F52624}"/>
    <cellStyle name="Normal 22 2 5 3 3 2 2" xfId="36959" xr:uid="{A8058B7D-B059-417C-8DBC-24F73A9A7682}"/>
    <cellStyle name="Normal 22 2 5 3 3 2 3" xfId="51843" xr:uid="{3F11F2E1-48EA-4AC1-9DB6-7B7466D9C6CF}"/>
    <cellStyle name="Normal 22 2 5 3 3 3" xfId="16423" xr:uid="{6DC7E65E-8561-4CBE-AC40-AEEF73A964E6}"/>
    <cellStyle name="Normal 22 2 5 3 3 4" xfId="30113" xr:uid="{9929BF97-5E63-4FF7-AE3A-062C164A25E4}"/>
    <cellStyle name="Normal 22 2 5 3 3 5" xfId="44997" xr:uid="{5F2E9DB5-3539-442F-A1E3-FB9DC3A53622}"/>
    <cellStyle name="Normal 22 2 5 3 4" xfId="19845" xr:uid="{94AFCBBA-7A31-49AA-8272-40DDED156E1B}"/>
    <cellStyle name="Normal 22 2 5 3 4 2" xfId="33537" xr:uid="{D5CD70EC-F4E8-4313-ADA4-FF6466FEC74F}"/>
    <cellStyle name="Normal 22 2 5 3 4 3" xfId="48421" xr:uid="{177056EC-CF31-4F1F-8BBC-83AAFCDF74A9}"/>
    <cellStyle name="Normal 22 2 5 3 5" xfId="13001" xr:uid="{1C3810E6-8E5A-41F3-8C97-597671BA6EBC}"/>
    <cellStyle name="Normal 22 2 5 3 6" xfId="26691" xr:uid="{D3A15B23-5DDB-4936-AD4D-9DB0B8C419C2}"/>
    <cellStyle name="Normal 22 2 5 3 7" xfId="41575" xr:uid="{EC345293-2493-4DDF-8169-A112963370C8}"/>
    <cellStyle name="Normal 22 2 5 4" xfId="6155" xr:uid="{63DC6F37-828B-4E61-A833-391A316E49C6}"/>
    <cellStyle name="Normal 22 2 5 4 2" xfId="7868" xr:uid="{CD2D1C5B-F143-48C3-8803-2EDC353A78FD}"/>
    <cellStyle name="Normal 22 2 5 4 2 2" xfId="11290" xr:uid="{7D7E79AF-384F-4578-81CD-88E6FAB0CF89}"/>
    <cellStyle name="Normal 22 2 5 4 2 2 2" xfId="24980" xr:uid="{BF216594-43D8-4E26-9959-88A8B0B02FCF}"/>
    <cellStyle name="Normal 22 2 5 4 2 2 2 2" xfId="38672" xr:uid="{A90C3373-3BB9-4209-97A6-2D0C3055DCFB}"/>
    <cellStyle name="Normal 22 2 5 4 2 2 2 3" xfId="53556" xr:uid="{7E02E5DC-64C3-4DF4-8BC1-8601D461CC82}"/>
    <cellStyle name="Normal 22 2 5 4 2 2 3" xfId="18136" xr:uid="{82630E74-C121-4A68-8722-915BB7CA5BAB}"/>
    <cellStyle name="Normal 22 2 5 4 2 2 4" xfId="31826" xr:uid="{D2140350-19A0-4268-839D-606873F7A6D0}"/>
    <cellStyle name="Normal 22 2 5 4 2 2 5" xfId="46710" xr:uid="{6DC098B3-2005-4BC2-AA7F-59CABAE88BDB}"/>
    <cellStyle name="Normal 22 2 5 4 2 3" xfId="21558" xr:uid="{0FD95408-13AE-4EF3-85F7-18BABBC210E6}"/>
    <cellStyle name="Normal 22 2 5 4 2 3 2" xfId="35250" xr:uid="{DC85A0E9-A7A6-4F47-80BB-65020B6F4B91}"/>
    <cellStyle name="Normal 22 2 5 4 2 3 3" xfId="50134" xr:uid="{C192B4A8-F511-43CA-957D-6F4220E0DCA4}"/>
    <cellStyle name="Normal 22 2 5 4 2 4" xfId="14714" xr:uid="{3DBDA295-AF59-4E80-A14E-1B6B4AC57C0D}"/>
    <cellStyle name="Normal 22 2 5 4 2 5" xfId="28404" xr:uid="{AFAEDB77-2A69-4735-9791-BA0BBC264254}"/>
    <cellStyle name="Normal 22 2 5 4 2 6" xfId="43288" xr:uid="{2DFFDDB4-EFD6-4411-B4C7-EB5F6BECAAE5}"/>
    <cellStyle name="Normal 22 2 5 4 3" xfId="9578" xr:uid="{37501B76-D3C2-40C2-906A-80CDD707EE35}"/>
    <cellStyle name="Normal 22 2 5 4 3 2" xfId="23268" xr:uid="{72FA681B-A853-4B8E-8376-ECF09D4EEE7B}"/>
    <cellStyle name="Normal 22 2 5 4 3 2 2" xfId="36960" xr:uid="{7439DC73-44A4-4634-B8A2-F6AA65D9F55A}"/>
    <cellStyle name="Normal 22 2 5 4 3 2 3" xfId="51844" xr:uid="{33FBFEC6-833F-410A-94E4-DE6F9CB22C3F}"/>
    <cellStyle name="Normal 22 2 5 4 3 3" xfId="16424" xr:uid="{C2D2CB45-8BB8-44AF-AD54-A851424B9F9F}"/>
    <cellStyle name="Normal 22 2 5 4 3 4" xfId="30114" xr:uid="{FDF7EB14-0946-453C-A2AA-CAE4B4843D3B}"/>
    <cellStyle name="Normal 22 2 5 4 3 5" xfId="44998" xr:uid="{61A62353-3DDC-4EA8-91B9-FCCBFD0B69DA}"/>
    <cellStyle name="Normal 22 2 5 4 4" xfId="19846" xr:uid="{B015B510-27F2-4393-867D-2ACF8CEAD267}"/>
    <cellStyle name="Normal 22 2 5 4 4 2" xfId="33538" xr:uid="{2F93EB5D-7F2F-4BE7-BD88-22816C7A7B82}"/>
    <cellStyle name="Normal 22 2 5 4 4 3" xfId="48422" xr:uid="{BDF29370-A41D-4BBB-A05A-80BF19946688}"/>
    <cellStyle name="Normal 22 2 5 4 5" xfId="13002" xr:uid="{182B39F0-9A84-44BE-9919-62976335AD42}"/>
    <cellStyle name="Normal 22 2 5 4 6" xfId="26692" xr:uid="{2E118A9B-B27A-4CBD-B036-27B21E6F5016}"/>
    <cellStyle name="Normal 22 2 5 4 7" xfId="41576" xr:uid="{BB6D7AE2-1D40-464C-9792-4783EA8A2B5D}"/>
    <cellStyle name="Normal 22 2 5 5" xfId="7864" xr:uid="{F1E36D3E-D676-4C4B-8518-4D1C43EADCE8}"/>
    <cellStyle name="Normal 22 2 5 5 2" xfId="11286" xr:uid="{10CAB69B-F28F-41F9-A32A-25DC8809360A}"/>
    <cellStyle name="Normal 22 2 5 5 2 2" xfId="24976" xr:uid="{4320ACDD-98C1-4BD6-99FF-6817C2DD6D9D}"/>
    <cellStyle name="Normal 22 2 5 5 2 2 2" xfId="38668" xr:uid="{FBED78DE-560F-477E-B78F-00D36BDF8021}"/>
    <cellStyle name="Normal 22 2 5 5 2 2 3" xfId="53552" xr:uid="{593634B9-C077-485A-AF10-4768E6F17B48}"/>
    <cellStyle name="Normal 22 2 5 5 2 3" xfId="18132" xr:uid="{0D476A7B-72A6-4543-A978-0DD8E1D7677A}"/>
    <cellStyle name="Normal 22 2 5 5 2 4" xfId="31822" xr:uid="{2AFBADCD-F840-4069-B3E0-40F09D78FEB9}"/>
    <cellStyle name="Normal 22 2 5 5 2 5" xfId="46706" xr:uid="{3E3710D5-6E74-465C-BF61-A2853BF1010F}"/>
    <cellStyle name="Normal 22 2 5 5 3" xfId="21554" xr:uid="{B41045A7-878B-4CE5-A605-FB4BF1BA134F}"/>
    <cellStyle name="Normal 22 2 5 5 3 2" xfId="35246" xr:uid="{DA692643-B030-479E-99C4-AFA8D286ADF5}"/>
    <cellStyle name="Normal 22 2 5 5 3 3" xfId="50130" xr:uid="{2CE2E2FA-713C-47CD-93F8-F65B9A71D514}"/>
    <cellStyle name="Normal 22 2 5 5 4" xfId="14710" xr:uid="{68501DA3-7BB7-4EBF-90EA-99A35DFC002E}"/>
    <cellStyle name="Normal 22 2 5 5 5" xfId="28400" xr:uid="{010797DE-4806-473E-A935-813DF7763585}"/>
    <cellStyle name="Normal 22 2 5 5 6" xfId="43284" xr:uid="{6700C24A-A710-44B8-A8D3-D99A450B1848}"/>
    <cellStyle name="Normal 22 2 5 6" xfId="9574" xr:uid="{69DC1D15-BF1E-4A1E-B747-97717BB0EB95}"/>
    <cellStyle name="Normal 22 2 5 6 2" xfId="23264" xr:uid="{2A4FC7D4-8E51-402A-9F53-7552E330CE64}"/>
    <cellStyle name="Normal 22 2 5 6 2 2" xfId="36956" xr:uid="{70F1326D-9751-4743-9103-C404EFC2A202}"/>
    <cellStyle name="Normal 22 2 5 6 2 3" xfId="51840" xr:uid="{CAA1FD7F-CFB7-4639-BD8A-DAB3FF14A449}"/>
    <cellStyle name="Normal 22 2 5 6 3" xfId="16420" xr:uid="{1DE33A7B-3DF3-49C0-A361-6FCA86A3A506}"/>
    <cellStyle name="Normal 22 2 5 6 4" xfId="30110" xr:uid="{52C531AE-C7A0-49B8-A977-2A79F357E31E}"/>
    <cellStyle name="Normal 22 2 5 6 5" xfId="44994" xr:uid="{26D5ECAC-D24C-40AF-B583-370FB1E73273}"/>
    <cellStyle name="Normal 22 2 5 7" xfId="19842" xr:uid="{0568C646-F166-4534-A63C-EFF9DE4B4E1E}"/>
    <cellStyle name="Normal 22 2 5 7 2" xfId="33534" xr:uid="{709C680A-32F9-4E62-A682-79294A0C1892}"/>
    <cellStyle name="Normal 22 2 5 7 3" xfId="48418" xr:uid="{A6A80A03-ECD2-44FB-8F90-20BFDB9BEC5B}"/>
    <cellStyle name="Normal 22 2 5 8" xfId="12998" xr:uid="{9474AE7B-70AC-4364-8519-DC22F668501A}"/>
    <cellStyle name="Normal 22 2 5 9" xfId="26688" xr:uid="{116D8DC9-3821-4A3E-A40B-538D446B8233}"/>
    <cellStyle name="Normal 22 2 6" xfId="6156" xr:uid="{B56F77F4-4100-477B-A16B-D9791261978C}"/>
    <cellStyle name="Normal 22 2 6 10" xfId="41577" xr:uid="{9D1C81E8-C02E-4EE6-9E78-8D8C533E82F4}"/>
    <cellStyle name="Normal 22 2 6 2" xfId="6157" xr:uid="{B2C5B1C2-EABF-41C9-9263-B5FE8DD961A7}"/>
    <cellStyle name="Normal 22 2 6 2 2" xfId="6158" xr:uid="{1BAAC6AC-011C-4ECE-997E-A2D11B28CA96}"/>
    <cellStyle name="Normal 22 2 6 2 2 2" xfId="7871" xr:uid="{592A9744-08CC-4C52-B4F5-7764C81F25A7}"/>
    <cellStyle name="Normal 22 2 6 2 2 2 2" xfId="11293" xr:uid="{2202D0BB-67FE-45AD-8BA5-B4BB88F124E5}"/>
    <cellStyle name="Normal 22 2 6 2 2 2 2 2" xfId="24983" xr:uid="{D609EC97-5798-4E2F-BD75-C7E197D6F69A}"/>
    <cellStyle name="Normal 22 2 6 2 2 2 2 2 2" xfId="38675" xr:uid="{DC8A89FD-A706-4AAA-8D13-3CDF4D7E2920}"/>
    <cellStyle name="Normal 22 2 6 2 2 2 2 2 3" xfId="53559" xr:uid="{DD144F28-CAAE-4981-9FBB-CE4BC7E31AE3}"/>
    <cellStyle name="Normal 22 2 6 2 2 2 2 3" xfId="18139" xr:uid="{6D00703B-FB1A-402E-80C3-3375FD5BEB1D}"/>
    <cellStyle name="Normal 22 2 6 2 2 2 2 4" xfId="31829" xr:uid="{85D6E359-019E-44E8-AA3C-3DBDFA75B412}"/>
    <cellStyle name="Normal 22 2 6 2 2 2 2 5" xfId="46713" xr:uid="{65A6DBCE-6847-43AD-A6D0-903D634E5E00}"/>
    <cellStyle name="Normal 22 2 6 2 2 2 3" xfId="21561" xr:uid="{F30C26F6-5C94-4E5A-9599-5297147EAEAB}"/>
    <cellStyle name="Normal 22 2 6 2 2 2 3 2" xfId="35253" xr:uid="{6F98959C-7984-459E-BD50-BD23864E6679}"/>
    <cellStyle name="Normal 22 2 6 2 2 2 3 3" xfId="50137" xr:uid="{5BCAB458-103A-47F6-ADD9-BA408AB0AEE2}"/>
    <cellStyle name="Normal 22 2 6 2 2 2 4" xfId="14717" xr:uid="{AB4B0341-A2C0-4CB8-A14C-AA2E40554094}"/>
    <cellStyle name="Normal 22 2 6 2 2 2 5" xfId="28407" xr:uid="{9CF97896-F400-4063-A1D9-8461466A7817}"/>
    <cellStyle name="Normal 22 2 6 2 2 2 6" xfId="43291" xr:uid="{08D41C31-7975-46BB-B989-634E27C9B004}"/>
    <cellStyle name="Normal 22 2 6 2 2 3" xfId="9581" xr:uid="{587AC765-C99A-4D9D-BBF6-645D55D3BD47}"/>
    <cellStyle name="Normal 22 2 6 2 2 3 2" xfId="23271" xr:uid="{5FC097B4-8040-4947-8E2E-BC62894F86CA}"/>
    <cellStyle name="Normal 22 2 6 2 2 3 2 2" xfId="36963" xr:uid="{DA04F633-CC8B-44AD-B751-CDAC96A31A88}"/>
    <cellStyle name="Normal 22 2 6 2 2 3 2 3" xfId="51847" xr:uid="{203BF225-0780-4833-8A73-F375641FE37D}"/>
    <cellStyle name="Normal 22 2 6 2 2 3 3" xfId="16427" xr:uid="{9758B51E-B2C5-49AA-B1BA-B2953CEF1BBC}"/>
    <cellStyle name="Normal 22 2 6 2 2 3 4" xfId="30117" xr:uid="{DB1ACD76-5D5C-4BDE-BBB3-5E6CA48BEB77}"/>
    <cellStyle name="Normal 22 2 6 2 2 3 5" xfId="45001" xr:uid="{4B69538C-AEF5-40A2-BCD3-EFCFFE8F2ECC}"/>
    <cellStyle name="Normal 22 2 6 2 2 4" xfId="19849" xr:uid="{DFAE0FA8-F249-49BB-8EA8-141FA30E0003}"/>
    <cellStyle name="Normal 22 2 6 2 2 4 2" xfId="33541" xr:uid="{75902AFE-257E-41FE-B90D-6F11BF258A37}"/>
    <cellStyle name="Normal 22 2 6 2 2 4 3" xfId="48425" xr:uid="{3E2C43C8-43EB-4CE6-9494-5E19A839296C}"/>
    <cellStyle name="Normal 22 2 6 2 2 5" xfId="13005" xr:uid="{6EB26D8C-EF78-4076-8B31-71FB2C5D513B}"/>
    <cellStyle name="Normal 22 2 6 2 2 6" xfId="26695" xr:uid="{2243926A-3ADE-4522-A3B0-F02A213E13C0}"/>
    <cellStyle name="Normal 22 2 6 2 2 7" xfId="41579" xr:uid="{C88F8A72-073A-49DE-A8E4-DC4751B070FD}"/>
    <cellStyle name="Normal 22 2 6 2 3" xfId="7870" xr:uid="{7CAC676B-2B21-4720-BDAE-ACD3515AC3C9}"/>
    <cellStyle name="Normal 22 2 6 2 3 2" xfId="11292" xr:uid="{8C78D8B0-5C0B-4A1F-9890-7FA1099BB2F4}"/>
    <cellStyle name="Normal 22 2 6 2 3 2 2" xfId="24982" xr:uid="{E3A6430B-6331-4875-9A8A-52A24489B0CB}"/>
    <cellStyle name="Normal 22 2 6 2 3 2 2 2" xfId="38674" xr:uid="{0E198FBB-212B-4CB3-8DE5-05201D108863}"/>
    <cellStyle name="Normal 22 2 6 2 3 2 2 3" xfId="53558" xr:uid="{2B5496C0-727B-4F61-8370-7BADB311AD18}"/>
    <cellStyle name="Normal 22 2 6 2 3 2 3" xfId="18138" xr:uid="{C17EA797-0A68-42F6-83BD-DA5BD7F2E43B}"/>
    <cellStyle name="Normal 22 2 6 2 3 2 4" xfId="31828" xr:uid="{2A6C0C2B-8D54-492B-9FA1-FC6E2BE705D6}"/>
    <cellStyle name="Normal 22 2 6 2 3 2 5" xfId="46712" xr:uid="{8A975813-EE98-4344-9D23-7E6B711153DD}"/>
    <cellStyle name="Normal 22 2 6 2 3 3" xfId="21560" xr:uid="{FD5305D7-EF25-43E0-911A-28F19FCE487A}"/>
    <cellStyle name="Normal 22 2 6 2 3 3 2" xfId="35252" xr:uid="{6162BE7F-3A49-4A75-9D6F-379950B6AB85}"/>
    <cellStyle name="Normal 22 2 6 2 3 3 3" xfId="50136" xr:uid="{EDCAD49D-7BF6-4C0D-820D-5084C311106B}"/>
    <cellStyle name="Normal 22 2 6 2 3 4" xfId="14716" xr:uid="{99C8E498-DF79-4C2C-A7CE-C554A219EB8E}"/>
    <cellStyle name="Normal 22 2 6 2 3 5" xfId="28406" xr:uid="{0E40141E-A083-4CB1-9A9C-253381313208}"/>
    <cellStyle name="Normal 22 2 6 2 3 6" xfId="43290" xr:uid="{E65C9ECD-AD31-4006-B366-DE57EDFDF8E6}"/>
    <cellStyle name="Normal 22 2 6 2 4" xfId="9580" xr:uid="{E345580B-63AA-4D89-8C5A-33E5FE70303A}"/>
    <cellStyle name="Normal 22 2 6 2 4 2" xfId="23270" xr:uid="{5F0111F9-62D9-4974-B9AA-EFED068995D4}"/>
    <cellStyle name="Normal 22 2 6 2 4 2 2" xfId="36962" xr:uid="{BE6988B8-F6E9-4764-A826-BCC243D4D25A}"/>
    <cellStyle name="Normal 22 2 6 2 4 2 3" xfId="51846" xr:uid="{BD4D613D-F1E5-4CD6-B275-7A33CF338F39}"/>
    <cellStyle name="Normal 22 2 6 2 4 3" xfId="16426" xr:uid="{B735A3C9-45B2-4639-A8B9-3377D29BF1A8}"/>
    <cellStyle name="Normal 22 2 6 2 4 4" xfId="30116" xr:uid="{86E4B717-8480-48CE-A2AD-B444AA93904F}"/>
    <cellStyle name="Normal 22 2 6 2 4 5" xfId="45000" xr:uid="{1A5F7322-704B-4AFD-962A-D590F42DAD47}"/>
    <cellStyle name="Normal 22 2 6 2 5" xfId="19848" xr:uid="{9C1544D6-08E1-458D-8C97-0170B9F3BFD3}"/>
    <cellStyle name="Normal 22 2 6 2 5 2" xfId="33540" xr:uid="{8D8409BD-053C-4851-9CDE-43E87D4A2ED7}"/>
    <cellStyle name="Normal 22 2 6 2 5 3" xfId="48424" xr:uid="{70B63DEC-0C0F-40D6-BAE0-00945C78B904}"/>
    <cellStyle name="Normal 22 2 6 2 6" xfId="13004" xr:uid="{105BC954-F3F9-4315-BF37-CD488810C572}"/>
    <cellStyle name="Normal 22 2 6 2 7" xfId="26694" xr:uid="{3C14810B-35AD-4DDE-98CB-C112E01EBC4E}"/>
    <cellStyle name="Normal 22 2 6 2 8" xfId="41578" xr:uid="{8CC1930D-97F0-47D4-930B-B66209C5FB63}"/>
    <cellStyle name="Normal 22 2 6 3" xfId="6159" xr:uid="{CBF0349B-4C4F-4C9C-B4DB-83F579A943EE}"/>
    <cellStyle name="Normal 22 2 6 3 2" xfId="7872" xr:uid="{EB879503-2537-460E-AE13-0FD17024A016}"/>
    <cellStyle name="Normal 22 2 6 3 2 2" xfId="11294" xr:uid="{CFF578E5-69EE-4678-A27D-35F78FC343C6}"/>
    <cellStyle name="Normal 22 2 6 3 2 2 2" xfId="24984" xr:uid="{B15EC568-2E3E-416C-8A39-36480ED83705}"/>
    <cellStyle name="Normal 22 2 6 3 2 2 2 2" xfId="38676" xr:uid="{EF0D8A27-7928-4EB9-9DAB-C27B89D542DE}"/>
    <cellStyle name="Normal 22 2 6 3 2 2 2 3" xfId="53560" xr:uid="{A9723085-A8F0-4542-9282-646B60436904}"/>
    <cellStyle name="Normal 22 2 6 3 2 2 3" xfId="18140" xr:uid="{4040AEDB-6320-4C0F-9F9C-6A2C5E7BCA55}"/>
    <cellStyle name="Normal 22 2 6 3 2 2 4" xfId="31830" xr:uid="{575B6A9F-7185-4536-8FC4-9EB8EFFE5DC7}"/>
    <cellStyle name="Normal 22 2 6 3 2 2 5" xfId="46714" xr:uid="{4B6705EC-7171-4169-B039-5757A7069BAE}"/>
    <cellStyle name="Normal 22 2 6 3 2 3" xfId="21562" xr:uid="{90DFADB4-F48B-44CA-9800-52325ECDDB52}"/>
    <cellStyle name="Normal 22 2 6 3 2 3 2" xfId="35254" xr:uid="{6834D9AA-210E-4AE6-88D4-76F053C01A9C}"/>
    <cellStyle name="Normal 22 2 6 3 2 3 3" xfId="50138" xr:uid="{509A1EB2-68F7-4D12-BD6C-B9B51295DEEE}"/>
    <cellStyle name="Normal 22 2 6 3 2 4" xfId="14718" xr:uid="{DD2B7B53-4670-4B47-8D02-D34ED8CCE67A}"/>
    <cellStyle name="Normal 22 2 6 3 2 5" xfId="28408" xr:uid="{2CC3A762-4B34-4062-A539-9076ED798D1C}"/>
    <cellStyle name="Normal 22 2 6 3 2 6" xfId="43292" xr:uid="{8581C689-EDC4-493B-9314-2744797B99EC}"/>
    <cellStyle name="Normal 22 2 6 3 3" xfId="9582" xr:uid="{F756924C-C739-4662-BA87-2DFE2342904A}"/>
    <cellStyle name="Normal 22 2 6 3 3 2" xfId="23272" xr:uid="{501ED6C9-1B34-4455-8BF1-2362DBD42280}"/>
    <cellStyle name="Normal 22 2 6 3 3 2 2" xfId="36964" xr:uid="{6745526E-91BB-4B90-B35E-49EE04AD3FC4}"/>
    <cellStyle name="Normal 22 2 6 3 3 2 3" xfId="51848" xr:uid="{9667BF1D-0CFC-4E6D-A637-94B63C0C7420}"/>
    <cellStyle name="Normal 22 2 6 3 3 3" xfId="16428" xr:uid="{B4A2AE5D-8D43-4435-9319-493A79BF00EF}"/>
    <cellStyle name="Normal 22 2 6 3 3 4" xfId="30118" xr:uid="{035F6076-0ABA-4307-B294-4A5BFFBE1A13}"/>
    <cellStyle name="Normal 22 2 6 3 3 5" xfId="45002" xr:uid="{22268033-685C-4EA2-91D2-9474EAA50C20}"/>
    <cellStyle name="Normal 22 2 6 3 4" xfId="19850" xr:uid="{C08EDAD0-5271-4EB9-AFBD-BFB906964BCF}"/>
    <cellStyle name="Normal 22 2 6 3 4 2" xfId="33542" xr:uid="{E0141671-A9A5-4320-BA8A-413DFD1C77B4}"/>
    <cellStyle name="Normal 22 2 6 3 4 3" xfId="48426" xr:uid="{291557C4-C08D-4CE1-8340-E537383C93F9}"/>
    <cellStyle name="Normal 22 2 6 3 5" xfId="13006" xr:uid="{0D354798-36FE-407E-9044-87324D334D73}"/>
    <cellStyle name="Normal 22 2 6 3 6" xfId="26696" xr:uid="{71CFF045-87FE-4E79-AFB5-0CC815E977D7}"/>
    <cellStyle name="Normal 22 2 6 3 7" xfId="41580" xr:uid="{0D699C7C-55F3-4CA7-B9C7-BF7D4A7BB276}"/>
    <cellStyle name="Normal 22 2 6 4" xfId="6160" xr:uid="{6C0C9A4B-C217-490D-8FEF-B1670B8102B0}"/>
    <cellStyle name="Normal 22 2 6 4 2" xfId="7873" xr:uid="{45508225-D373-4546-9A1A-0D186A33810E}"/>
    <cellStyle name="Normal 22 2 6 4 2 2" xfId="11295" xr:uid="{C1460F53-CDBD-4C54-98BD-753C8D2E67B7}"/>
    <cellStyle name="Normal 22 2 6 4 2 2 2" xfId="24985" xr:uid="{71B2FDA8-45F7-4FA1-8FBC-01449DFC7645}"/>
    <cellStyle name="Normal 22 2 6 4 2 2 2 2" xfId="38677" xr:uid="{FDDD32AB-52BA-49AF-826E-04C010E99326}"/>
    <cellStyle name="Normal 22 2 6 4 2 2 2 3" xfId="53561" xr:uid="{382C354A-ED3A-4306-A2A6-62BA62A4E8ED}"/>
    <cellStyle name="Normal 22 2 6 4 2 2 3" xfId="18141" xr:uid="{D6223260-FA01-480F-B0AB-EB18D9A6BB5C}"/>
    <cellStyle name="Normal 22 2 6 4 2 2 4" xfId="31831" xr:uid="{E9A19E0D-9803-44C5-A0DE-D0A6A4F15707}"/>
    <cellStyle name="Normal 22 2 6 4 2 2 5" xfId="46715" xr:uid="{2E8F0C7A-C025-44F9-A488-7EBB2AE792B2}"/>
    <cellStyle name="Normal 22 2 6 4 2 3" xfId="21563" xr:uid="{8F7AAA23-9041-40AC-879D-5344BA800067}"/>
    <cellStyle name="Normal 22 2 6 4 2 3 2" xfId="35255" xr:uid="{2679DA6B-82D6-441A-956E-03FDD9848B85}"/>
    <cellStyle name="Normal 22 2 6 4 2 3 3" xfId="50139" xr:uid="{15A2133D-4D3C-4B12-9A3B-1A35DBCFD302}"/>
    <cellStyle name="Normal 22 2 6 4 2 4" xfId="14719" xr:uid="{00EEF3DF-6134-4C1C-9E07-B60C871D3413}"/>
    <cellStyle name="Normal 22 2 6 4 2 5" xfId="28409" xr:uid="{8CC6557D-47FC-4AAA-8E02-F9F444EF9580}"/>
    <cellStyle name="Normal 22 2 6 4 2 6" xfId="43293" xr:uid="{CEAC35FC-014D-48E5-86AD-35E879157279}"/>
    <cellStyle name="Normal 22 2 6 4 3" xfId="9583" xr:uid="{793E6B58-1E31-49B9-B169-F8DF4CB1ED0A}"/>
    <cellStyle name="Normal 22 2 6 4 3 2" xfId="23273" xr:uid="{CB1550AC-9ED7-4DB4-B10C-821571C7A83D}"/>
    <cellStyle name="Normal 22 2 6 4 3 2 2" xfId="36965" xr:uid="{6CC83F56-31FF-4295-B26B-B3FAC9E2FDED}"/>
    <cellStyle name="Normal 22 2 6 4 3 2 3" xfId="51849" xr:uid="{4D301526-1E2A-447F-9131-B7D5C5017F47}"/>
    <cellStyle name="Normal 22 2 6 4 3 3" xfId="16429" xr:uid="{B2D6E634-027C-467B-83D5-29B310F7A03D}"/>
    <cellStyle name="Normal 22 2 6 4 3 4" xfId="30119" xr:uid="{76F7D827-4F68-4338-B106-8AA896242C55}"/>
    <cellStyle name="Normal 22 2 6 4 3 5" xfId="45003" xr:uid="{A37B9CCF-65FB-48B6-B03A-DFB4CFE4C181}"/>
    <cellStyle name="Normal 22 2 6 4 4" xfId="19851" xr:uid="{47859DA8-5AA4-42EA-982B-9A4C44D9D958}"/>
    <cellStyle name="Normal 22 2 6 4 4 2" xfId="33543" xr:uid="{F81540FE-7F77-4688-A38C-D5A0902D1CE6}"/>
    <cellStyle name="Normal 22 2 6 4 4 3" xfId="48427" xr:uid="{3696158A-33DE-46A8-B0CC-2AA0899187B5}"/>
    <cellStyle name="Normal 22 2 6 4 5" xfId="13007" xr:uid="{892FA711-E155-4ED2-B770-B77CB3070D0A}"/>
    <cellStyle name="Normal 22 2 6 4 6" xfId="26697" xr:uid="{C29B48F4-A43F-461A-B8A9-0CDFA3B8B2AE}"/>
    <cellStyle name="Normal 22 2 6 4 7" xfId="41581" xr:uid="{BA25BAEA-1CF5-4ADF-86FC-76225AD18B2E}"/>
    <cellStyle name="Normal 22 2 6 5" xfId="7869" xr:uid="{A2D6F9CB-6274-4F28-8860-518A891EB517}"/>
    <cellStyle name="Normal 22 2 6 5 2" xfId="11291" xr:uid="{561C9A72-7B69-409B-8F04-B8FA46307F8C}"/>
    <cellStyle name="Normal 22 2 6 5 2 2" xfId="24981" xr:uid="{6E58BEBB-FE3F-4F14-B21F-5C72B9DD363B}"/>
    <cellStyle name="Normal 22 2 6 5 2 2 2" xfId="38673" xr:uid="{F0569F4E-7CFE-4E82-8410-D287F1CF2A7F}"/>
    <cellStyle name="Normal 22 2 6 5 2 2 3" xfId="53557" xr:uid="{D9B193B8-BE7B-4903-A9DE-6CE7651411B3}"/>
    <cellStyle name="Normal 22 2 6 5 2 3" xfId="18137" xr:uid="{93356627-1855-4B73-85E2-9578A76958A7}"/>
    <cellStyle name="Normal 22 2 6 5 2 4" xfId="31827" xr:uid="{BF1DD269-40D6-42AC-8FD8-D8E02E5ECBDF}"/>
    <cellStyle name="Normal 22 2 6 5 2 5" xfId="46711" xr:uid="{6FFFEEFB-257F-4778-B914-D610057F6306}"/>
    <cellStyle name="Normal 22 2 6 5 3" xfId="21559" xr:uid="{A798CC81-7D0C-4828-B344-FACF06B780AE}"/>
    <cellStyle name="Normal 22 2 6 5 3 2" xfId="35251" xr:uid="{B721CAF0-29EB-4EFF-8124-9DC80EA6F121}"/>
    <cellStyle name="Normal 22 2 6 5 3 3" xfId="50135" xr:uid="{129FB244-83F1-429A-B934-0FC82A8C9F87}"/>
    <cellStyle name="Normal 22 2 6 5 4" xfId="14715" xr:uid="{3B1D6036-8289-45BE-AE60-136B1F374A1D}"/>
    <cellStyle name="Normal 22 2 6 5 5" xfId="28405" xr:uid="{CB437EFE-268F-45D3-9D31-B8E3E104FDD9}"/>
    <cellStyle name="Normal 22 2 6 5 6" xfId="43289" xr:uid="{CC14511B-B4CB-41C3-8AA5-DA625EF9AD04}"/>
    <cellStyle name="Normal 22 2 6 6" xfId="9579" xr:uid="{63E0A24D-C969-4406-938E-0582581564A9}"/>
    <cellStyle name="Normal 22 2 6 6 2" xfId="23269" xr:uid="{B14C34B4-F5CA-4769-88F9-FB66950A611C}"/>
    <cellStyle name="Normal 22 2 6 6 2 2" xfId="36961" xr:uid="{DCE42577-310A-4AA4-873A-5B5020CB92DA}"/>
    <cellStyle name="Normal 22 2 6 6 2 3" xfId="51845" xr:uid="{9EF9A856-3532-41B6-8837-1BE7F1311DDD}"/>
    <cellStyle name="Normal 22 2 6 6 3" xfId="16425" xr:uid="{207AD6D9-75C9-4D9E-AB7A-C7EDBA13CF34}"/>
    <cellStyle name="Normal 22 2 6 6 4" xfId="30115" xr:uid="{63E1369C-2923-4424-885F-A72B3A0E09F2}"/>
    <cellStyle name="Normal 22 2 6 6 5" xfId="44999" xr:uid="{21F74F2F-791D-4891-9A48-1A88CA73A806}"/>
    <cellStyle name="Normal 22 2 6 7" xfId="19847" xr:uid="{C4BA592F-89F6-41E7-B22E-CB7582710D81}"/>
    <cellStyle name="Normal 22 2 6 7 2" xfId="33539" xr:uid="{500AF32D-6E71-4F76-BF33-7E9529356707}"/>
    <cellStyle name="Normal 22 2 6 7 3" xfId="48423" xr:uid="{78425A2E-005B-4E15-9AB0-91801C918CD8}"/>
    <cellStyle name="Normal 22 2 6 8" xfId="13003" xr:uid="{17476DE2-8B82-450F-80BD-1D5DB8BCF478}"/>
    <cellStyle name="Normal 22 2 6 9" xfId="26693" xr:uid="{E2037F75-444D-4E8F-A668-3974995DAD67}"/>
    <cellStyle name="Normal 22 2 7" xfId="6161" xr:uid="{3AEB7EA5-F47E-48C0-9B19-0BD51831F3EE}"/>
    <cellStyle name="Normal 22 2 7 2" xfId="6162" xr:uid="{95F8CD6B-1AB2-4ACE-852B-067B2A201CE7}"/>
    <cellStyle name="Normal 22 2 7 2 2" xfId="7875" xr:uid="{27696F8D-A4BE-439E-82E1-3F5E4CAF8D2A}"/>
    <cellStyle name="Normal 22 2 7 2 2 2" xfId="11297" xr:uid="{726FCD8B-A10E-4A40-93F2-8B53D0E6167E}"/>
    <cellStyle name="Normal 22 2 7 2 2 2 2" xfId="24987" xr:uid="{2FCDFABF-3F4F-4DE2-A3CA-BA9978BB6F5F}"/>
    <cellStyle name="Normal 22 2 7 2 2 2 2 2" xfId="38679" xr:uid="{2347DA5A-A9E0-44D0-9F93-C0D3BBCC4C9A}"/>
    <cellStyle name="Normal 22 2 7 2 2 2 2 3" xfId="53563" xr:uid="{1C9DA747-12D1-48FC-9FA2-768C8ED007D0}"/>
    <cellStyle name="Normal 22 2 7 2 2 2 3" xfId="18143" xr:uid="{996632CC-FFF4-4C1E-BE82-E32104020567}"/>
    <cellStyle name="Normal 22 2 7 2 2 2 4" xfId="31833" xr:uid="{D50BB541-9FE4-4A7F-8397-D564538A43C4}"/>
    <cellStyle name="Normal 22 2 7 2 2 2 5" xfId="46717" xr:uid="{8A72957A-0DD0-48B3-BA54-B33032266EC8}"/>
    <cellStyle name="Normal 22 2 7 2 2 3" xfId="21565" xr:uid="{59A00BFC-0061-41C8-A839-D65C731B6CC4}"/>
    <cellStyle name="Normal 22 2 7 2 2 3 2" xfId="35257" xr:uid="{7326D4D3-D5D5-42DF-98F8-C0A6F928F073}"/>
    <cellStyle name="Normal 22 2 7 2 2 3 3" xfId="50141" xr:uid="{9B5B6DC4-AF26-482B-B9B6-FE41645F0FE3}"/>
    <cellStyle name="Normal 22 2 7 2 2 4" xfId="14721" xr:uid="{03F7396D-8022-4356-A4DE-CCE1BB35EEF9}"/>
    <cellStyle name="Normal 22 2 7 2 2 5" xfId="28411" xr:uid="{B4E06AF9-B3FD-4443-8DF4-75FB77147DA5}"/>
    <cellStyle name="Normal 22 2 7 2 2 6" xfId="43295" xr:uid="{0610C17A-B9FC-4F71-8758-A6A73C9FE2D0}"/>
    <cellStyle name="Normal 22 2 7 2 3" xfId="9585" xr:uid="{C3436046-402E-4534-98EC-05DF9AFEC67C}"/>
    <cellStyle name="Normal 22 2 7 2 3 2" xfId="23275" xr:uid="{03540490-C765-4AA0-B627-61CD9FD363FF}"/>
    <cellStyle name="Normal 22 2 7 2 3 2 2" xfId="36967" xr:uid="{F3F1C65D-A830-4720-B711-94A21D638A21}"/>
    <cellStyle name="Normal 22 2 7 2 3 2 3" xfId="51851" xr:uid="{7BA2E293-05AC-46B3-9353-597FD20AD809}"/>
    <cellStyle name="Normal 22 2 7 2 3 3" xfId="16431" xr:uid="{E58DC580-4F32-46FE-BB3E-4D98B5F26AC6}"/>
    <cellStyle name="Normal 22 2 7 2 3 4" xfId="30121" xr:uid="{F511F85E-EE85-4C70-A28A-334BDD04732E}"/>
    <cellStyle name="Normal 22 2 7 2 3 5" xfId="45005" xr:uid="{287C7317-A29A-427D-BD8E-D17FF1544854}"/>
    <cellStyle name="Normal 22 2 7 2 4" xfId="19853" xr:uid="{BBA39180-30C3-49AD-ABE7-C9E779F04633}"/>
    <cellStyle name="Normal 22 2 7 2 4 2" xfId="33545" xr:uid="{E7432D85-2E25-4E04-BC3A-AE0BE1CDAED6}"/>
    <cellStyle name="Normal 22 2 7 2 4 3" xfId="48429" xr:uid="{BC030DD3-6297-41B4-BEBB-B747641FB6D5}"/>
    <cellStyle name="Normal 22 2 7 2 5" xfId="13009" xr:uid="{12B227B6-4312-405D-A3A1-EF9CE816467C}"/>
    <cellStyle name="Normal 22 2 7 2 6" xfId="26699" xr:uid="{9D1F2686-0D1F-44E3-98C6-95D8889EDBF9}"/>
    <cellStyle name="Normal 22 2 7 2 7" xfId="41583" xr:uid="{21375A8A-F257-48A0-96EC-4C148455EC9A}"/>
    <cellStyle name="Normal 22 2 7 3" xfId="7874" xr:uid="{6FB4A730-1AEA-4F34-990E-86FDE6EBD314}"/>
    <cellStyle name="Normal 22 2 7 3 2" xfId="11296" xr:uid="{A7941642-82B1-4340-8565-508DE25B007A}"/>
    <cellStyle name="Normal 22 2 7 3 2 2" xfId="24986" xr:uid="{018AFBD9-A7D5-40BE-B49E-5642C5EC3DF7}"/>
    <cellStyle name="Normal 22 2 7 3 2 2 2" xfId="38678" xr:uid="{510BA745-5E26-4E51-AD9C-7880D10CF7CF}"/>
    <cellStyle name="Normal 22 2 7 3 2 2 3" xfId="53562" xr:uid="{B932BDC4-223D-408D-A6A3-4E8088F8E38C}"/>
    <cellStyle name="Normal 22 2 7 3 2 3" xfId="18142" xr:uid="{B627EC4E-68EC-421B-8007-8FFD4EC5DE54}"/>
    <cellStyle name="Normal 22 2 7 3 2 4" xfId="31832" xr:uid="{59561F7F-B303-4D3B-8A1C-3A23E0D27251}"/>
    <cellStyle name="Normal 22 2 7 3 2 5" xfId="46716" xr:uid="{1C8F4B4F-00AE-4D64-9DDD-DCF8E9E0D598}"/>
    <cellStyle name="Normal 22 2 7 3 3" xfId="21564" xr:uid="{144CAA1D-38E6-4A9F-AC42-C4A5A89B4684}"/>
    <cellStyle name="Normal 22 2 7 3 3 2" xfId="35256" xr:uid="{D6DF3A3F-C8A1-4148-9ED6-FD1A7324A5BD}"/>
    <cellStyle name="Normal 22 2 7 3 3 3" xfId="50140" xr:uid="{0AE24A27-50FB-4D68-964A-BF4E09E8256F}"/>
    <cellStyle name="Normal 22 2 7 3 4" xfId="14720" xr:uid="{AD9894AD-C51E-45BA-95C5-F99D96254178}"/>
    <cellStyle name="Normal 22 2 7 3 5" xfId="28410" xr:uid="{F44AA0F0-6118-47B5-87F0-B567D0210AAF}"/>
    <cellStyle name="Normal 22 2 7 3 6" xfId="43294" xr:uid="{BE228AD2-501A-47F2-A856-D883FCBA4625}"/>
    <cellStyle name="Normal 22 2 7 4" xfId="9584" xr:uid="{C32ABF94-DA67-48A9-B578-4B49E9D4A1A8}"/>
    <cellStyle name="Normal 22 2 7 4 2" xfId="23274" xr:uid="{A3450645-7EFE-481C-8EDC-A3609FFA5D64}"/>
    <cellStyle name="Normal 22 2 7 4 2 2" xfId="36966" xr:uid="{3BC7E3EB-30E8-4026-8C59-92264FA85B9B}"/>
    <cellStyle name="Normal 22 2 7 4 2 3" xfId="51850" xr:uid="{2A7EC27D-8C37-4A76-9AF9-AE76C9964AA5}"/>
    <cellStyle name="Normal 22 2 7 4 3" xfId="16430" xr:uid="{FCD365C8-2542-4F3E-87CC-3BD9466CF677}"/>
    <cellStyle name="Normal 22 2 7 4 4" xfId="30120" xr:uid="{60B1DB17-5DC1-4D57-974A-910834063A2A}"/>
    <cellStyle name="Normal 22 2 7 4 5" xfId="45004" xr:uid="{1E4D0B91-DB28-4539-B5A3-F97DFB96C309}"/>
    <cellStyle name="Normal 22 2 7 5" xfId="19852" xr:uid="{EF666C3F-577E-48E3-947E-3A79B4CA6F91}"/>
    <cellStyle name="Normal 22 2 7 5 2" xfId="33544" xr:uid="{D974FE74-8D0C-4077-B8DE-3A241EFD7558}"/>
    <cellStyle name="Normal 22 2 7 5 3" xfId="48428" xr:uid="{BB47A91B-A911-4004-81F4-37F03C84FDB1}"/>
    <cellStyle name="Normal 22 2 7 6" xfId="13008" xr:uid="{0A3EA518-C13F-4CD3-9472-9C756AE1B5D3}"/>
    <cellStyle name="Normal 22 2 7 7" xfId="26698" xr:uid="{43B4054C-FCF7-4F11-ADF7-4CDA98CF115E}"/>
    <cellStyle name="Normal 22 2 7 8" xfId="41582" xr:uid="{7350E297-1F82-4464-97BE-96BA20902FD6}"/>
    <cellStyle name="Normal 22 2 8" xfId="6163" xr:uid="{F08B5187-3F9B-4F54-AC94-91316906F64B}"/>
    <cellStyle name="Normal 22 2 8 2" xfId="7876" xr:uid="{1BB45C6D-4DF9-4840-98CC-C1D12F6A410B}"/>
    <cellStyle name="Normal 22 2 8 2 2" xfId="11298" xr:uid="{F4838744-8B8C-47E7-AC4B-78F15473E9C6}"/>
    <cellStyle name="Normal 22 2 8 2 2 2" xfId="24988" xr:uid="{5D7AF52D-E292-431D-8EB0-54468E555841}"/>
    <cellStyle name="Normal 22 2 8 2 2 2 2" xfId="38680" xr:uid="{7298E671-2575-4398-A38B-4EDED0E83B70}"/>
    <cellStyle name="Normal 22 2 8 2 2 2 3" xfId="53564" xr:uid="{F4A1FB3D-7F54-46E3-A993-E1A9DBA99E92}"/>
    <cellStyle name="Normal 22 2 8 2 2 3" xfId="18144" xr:uid="{508D8F4F-87CB-43E8-A8F5-4A3328BF2DCF}"/>
    <cellStyle name="Normal 22 2 8 2 2 4" xfId="31834" xr:uid="{5F9F0CD0-4040-468A-A083-579C30D767BB}"/>
    <cellStyle name="Normal 22 2 8 2 2 5" xfId="46718" xr:uid="{96B1B303-8531-4F94-94AF-E3DBE90139A8}"/>
    <cellStyle name="Normal 22 2 8 2 3" xfId="21566" xr:uid="{8984A4CB-AF9B-413A-8C9A-921F8DE178EE}"/>
    <cellStyle name="Normal 22 2 8 2 3 2" xfId="35258" xr:uid="{7726050C-5933-423B-BC97-A4BB5F3D5277}"/>
    <cellStyle name="Normal 22 2 8 2 3 3" xfId="50142" xr:uid="{1E0513AD-9D67-41D7-A70E-E6558BEAD2C7}"/>
    <cellStyle name="Normal 22 2 8 2 4" xfId="14722" xr:uid="{BEF25C4A-05D2-4229-ABD9-3CD53762D010}"/>
    <cellStyle name="Normal 22 2 8 2 5" xfId="28412" xr:uid="{439D5819-5C37-405E-A4A4-D1C6B803A9C3}"/>
    <cellStyle name="Normal 22 2 8 2 6" xfId="43296" xr:uid="{48200BC2-F9AD-45EE-A29C-BBC222093DEC}"/>
    <cellStyle name="Normal 22 2 8 3" xfId="9586" xr:uid="{0EAF4D75-5A92-4025-80D7-BA0DB4FE4FB6}"/>
    <cellStyle name="Normal 22 2 8 3 2" xfId="23276" xr:uid="{8273E772-62B8-4FCB-A44C-7BF053CE9510}"/>
    <cellStyle name="Normal 22 2 8 3 2 2" xfId="36968" xr:uid="{031D5D57-FD92-4E78-B1A0-7177D06A7BD8}"/>
    <cellStyle name="Normal 22 2 8 3 2 3" xfId="51852" xr:uid="{31978AF3-9774-42DE-A99E-94722DFD8328}"/>
    <cellStyle name="Normal 22 2 8 3 3" xfId="16432" xr:uid="{EAFA20E6-7007-405A-816B-38E1C5A7292F}"/>
    <cellStyle name="Normal 22 2 8 3 4" xfId="30122" xr:uid="{9264E439-2F0F-4F99-9362-297DC7E83971}"/>
    <cellStyle name="Normal 22 2 8 3 5" xfId="45006" xr:uid="{21403F02-A418-416B-B4D4-C303458668E3}"/>
    <cellStyle name="Normal 22 2 8 4" xfId="19854" xr:uid="{38316A67-38CE-4597-9EEB-A6FE2249FC83}"/>
    <cellStyle name="Normal 22 2 8 4 2" xfId="33546" xr:uid="{D67C6F18-25CD-4894-8F37-2906FF3CF35D}"/>
    <cellStyle name="Normal 22 2 8 4 3" xfId="48430" xr:uid="{B156B3E0-0CC6-4F9D-869E-D31EA330CD0B}"/>
    <cellStyle name="Normal 22 2 8 5" xfId="13010" xr:uid="{B83781D5-7B8B-48C8-9F7E-64EE50F9B34A}"/>
    <cellStyle name="Normal 22 2 8 6" xfId="26700" xr:uid="{AECE1666-9FB5-4C81-A1DF-9FD5842BDB84}"/>
    <cellStyle name="Normal 22 2 8 7" xfId="41584" xr:uid="{49549EC9-A019-426F-B796-07567785C78B}"/>
    <cellStyle name="Normal 22 2 9" xfId="6164" xr:uid="{59939047-ADC7-4130-97CA-EE192CD850DA}"/>
    <cellStyle name="Normal 22 2 9 2" xfId="7877" xr:uid="{55F6EFC1-6720-49E0-A63F-1C4952D837D9}"/>
    <cellStyle name="Normal 22 2 9 2 2" xfId="11299" xr:uid="{B47A8A84-34FA-4113-9E36-B53D7F622B3C}"/>
    <cellStyle name="Normal 22 2 9 2 2 2" xfId="24989" xr:uid="{4C0F656C-AB08-432E-B06B-300F06D086C3}"/>
    <cellStyle name="Normal 22 2 9 2 2 2 2" xfId="38681" xr:uid="{61A7703D-148C-4C11-A54A-5B52265E073D}"/>
    <cellStyle name="Normal 22 2 9 2 2 2 3" xfId="53565" xr:uid="{0B4065AC-E5E5-45D9-989B-B0EB8308145D}"/>
    <cellStyle name="Normal 22 2 9 2 2 3" xfId="18145" xr:uid="{14B83F7D-891A-4C20-8046-89698780883C}"/>
    <cellStyle name="Normal 22 2 9 2 2 4" xfId="31835" xr:uid="{0163C15F-4A92-4AEB-8D52-BDE4A85BF2F1}"/>
    <cellStyle name="Normal 22 2 9 2 2 5" xfId="46719" xr:uid="{CA12F5CF-25FE-4F36-A6E7-A8BF642D475B}"/>
    <cellStyle name="Normal 22 2 9 2 3" xfId="21567" xr:uid="{8A63FA26-612F-4BB3-9181-8FEF0E0DBFDE}"/>
    <cellStyle name="Normal 22 2 9 2 3 2" xfId="35259" xr:uid="{D47D242B-97AB-40DB-A645-880753842F6E}"/>
    <cellStyle name="Normal 22 2 9 2 3 3" xfId="50143" xr:uid="{DE8408B5-FDFF-4713-A652-4CF875EC3713}"/>
    <cellStyle name="Normal 22 2 9 2 4" xfId="14723" xr:uid="{B66A4EB6-E407-42F8-8704-4A288857CD18}"/>
    <cellStyle name="Normal 22 2 9 2 5" xfId="28413" xr:uid="{FB1E0C19-ECCC-4FF7-A1DD-32117BD83E4C}"/>
    <cellStyle name="Normal 22 2 9 2 6" xfId="43297" xr:uid="{A78246BB-B5AA-4AFD-8B8B-357022C281B2}"/>
    <cellStyle name="Normal 22 2 9 3" xfId="9587" xr:uid="{8886044C-54B6-4B28-80DC-6B5E69D41DAD}"/>
    <cellStyle name="Normal 22 2 9 3 2" xfId="23277" xr:uid="{A0F2FE61-70CB-4EF7-806A-46741CF99C2D}"/>
    <cellStyle name="Normal 22 2 9 3 2 2" xfId="36969" xr:uid="{0A07C189-CE24-4D26-9BD3-59C6C33C0E1B}"/>
    <cellStyle name="Normal 22 2 9 3 2 3" xfId="51853" xr:uid="{964310DA-44D6-4A8C-BAC3-9ADB2F280C67}"/>
    <cellStyle name="Normal 22 2 9 3 3" xfId="16433" xr:uid="{88FF98F7-02B2-4357-904F-7CDD85CBAD8D}"/>
    <cellStyle name="Normal 22 2 9 3 4" xfId="30123" xr:uid="{7953C3BF-324C-4AA6-8C32-A0706EE1CCAF}"/>
    <cellStyle name="Normal 22 2 9 3 5" xfId="45007" xr:uid="{EA1ED155-7D81-42A8-ABB3-3000A69C77AE}"/>
    <cellStyle name="Normal 22 2 9 4" xfId="19855" xr:uid="{A50336BB-18A8-4FA3-A55D-5EBA08A72E8E}"/>
    <cellStyle name="Normal 22 2 9 4 2" xfId="33547" xr:uid="{81E5814E-2214-4411-8B15-655699A7B833}"/>
    <cellStyle name="Normal 22 2 9 4 3" xfId="48431" xr:uid="{5E49F9C7-407B-45BE-A520-B6D1D4D7975E}"/>
    <cellStyle name="Normal 22 2 9 5" xfId="13011" xr:uid="{FAB36B38-D1E8-44E7-B31D-764661AD0A47}"/>
    <cellStyle name="Normal 22 2 9 6" xfId="26701" xr:uid="{394DB9F9-4CE4-4AF8-AE1C-688FA57D8B52}"/>
    <cellStyle name="Normal 22 2 9 7" xfId="41585" xr:uid="{332BAE42-F17E-4F86-9ED5-B8E22BC161AF}"/>
    <cellStyle name="Normal 22 3" xfId="4313" xr:uid="{18CA0372-B8B4-4861-AD28-E7BF41A59B32}"/>
    <cellStyle name="Normal 22 3 10" xfId="19856" xr:uid="{71455C87-AC52-4741-A62D-C0C830C71769}"/>
    <cellStyle name="Normal 22 3 10 2" xfId="33548" xr:uid="{60F55BC2-E09B-4E44-92F2-029404A9FFB7}"/>
    <cellStyle name="Normal 22 3 10 3" xfId="48432" xr:uid="{FAE18E2B-4986-43FB-B586-5C7213DAF39F}"/>
    <cellStyle name="Normal 22 3 11" xfId="13012" xr:uid="{406DF46B-A654-494B-9FFD-4B2FAF380ACA}"/>
    <cellStyle name="Normal 22 3 11 2" xfId="40133" xr:uid="{41982F67-0770-4035-B35F-5E3E06ACE6A7}"/>
    <cellStyle name="Normal 22 3 12" xfId="26702" xr:uid="{9A331A57-4F5B-49B0-89BD-EA26D901BEE4}"/>
    <cellStyle name="Normal 22 3 13" xfId="41586" xr:uid="{004B3A68-E35A-453A-A3C2-B2113E159D93}"/>
    <cellStyle name="Normal 22 3 14" xfId="6165" xr:uid="{752E4A0D-1878-448A-9604-8720B683677D}"/>
    <cellStyle name="Normal 22 3 2" xfId="4357" xr:uid="{4BEA5AAA-DC39-47FB-94FA-8343A5E40FA6}"/>
    <cellStyle name="Normal 22 3 2 10" xfId="13013" xr:uid="{5233673D-68CA-4991-B067-B34AECF14A3F}"/>
    <cellStyle name="Normal 22 3 2 10 2" xfId="40149" xr:uid="{43B22580-A1C6-4CF9-A04A-342183542A2D}"/>
    <cellStyle name="Normal 22 3 2 11" xfId="26703" xr:uid="{4CBF72CB-D15C-420D-BDBE-ECD703D6046F}"/>
    <cellStyle name="Normal 22 3 2 12" xfId="41587" xr:uid="{463284CA-78D4-4DED-A353-191AE622AB73}"/>
    <cellStyle name="Normal 22 3 2 13" xfId="6166" xr:uid="{511F9519-2C2D-4C4C-B550-1FC6678CC7F2}"/>
    <cellStyle name="Normal 22 3 2 2" xfId="4464" xr:uid="{E8EB09B1-6ECE-4F92-92AD-681791240E52}"/>
    <cellStyle name="Normal 22 3 2 2 10" xfId="41588" xr:uid="{1EC392F3-C4D3-4CA5-A468-242296F3B6C6}"/>
    <cellStyle name="Normal 22 3 2 2 11" xfId="6167" xr:uid="{AE48EE29-E40E-46EB-80AA-32C0C3E8F9AB}"/>
    <cellStyle name="Normal 22 3 2 2 2" xfId="6168" xr:uid="{7CE9AB4F-87F7-4BB2-B360-E38DF3C5DB13}"/>
    <cellStyle name="Normal 22 3 2 2 2 2" xfId="6169" xr:uid="{B2A0807C-A6AF-423D-8C8B-5980574A4270}"/>
    <cellStyle name="Normal 22 3 2 2 2 2 2" xfId="7882" xr:uid="{98AB051D-5C3C-47A5-A14A-7051F1DD6701}"/>
    <cellStyle name="Normal 22 3 2 2 2 2 2 2" xfId="11304" xr:uid="{C2272E4B-EE7E-4C2C-A980-5E29A4053C9C}"/>
    <cellStyle name="Normal 22 3 2 2 2 2 2 2 2" xfId="24994" xr:uid="{5E781226-5073-4CBC-A828-E00EB2E6B2E2}"/>
    <cellStyle name="Normal 22 3 2 2 2 2 2 2 2 2" xfId="38686" xr:uid="{E7353F7E-5590-40F0-849C-8501A57C7D6D}"/>
    <cellStyle name="Normal 22 3 2 2 2 2 2 2 2 3" xfId="53570" xr:uid="{6A93B6A5-3F57-4C58-A6BC-B43C47F7A055}"/>
    <cellStyle name="Normal 22 3 2 2 2 2 2 2 3" xfId="18150" xr:uid="{6011084B-2588-4804-9DFE-4AF4DB60DA70}"/>
    <cellStyle name="Normal 22 3 2 2 2 2 2 2 4" xfId="31840" xr:uid="{D6F1032C-DB6C-416C-B6C3-AE493349E93A}"/>
    <cellStyle name="Normal 22 3 2 2 2 2 2 2 5" xfId="46724" xr:uid="{6E95677C-3BC5-4849-A8CE-193BB2D5A7A3}"/>
    <cellStyle name="Normal 22 3 2 2 2 2 2 3" xfId="21572" xr:uid="{0C983355-C14A-4C7A-B54B-C679A4A8D2AE}"/>
    <cellStyle name="Normal 22 3 2 2 2 2 2 3 2" xfId="35264" xr:uid="{B5AB7951-0508-4945-8016-BD0581D86AAB}"/>
    <cellStyle name="Normal 22 3 2 2 2 2 2 3 3" xfId="50148" xr:uid="{0A9A71F7-8B2E-4D61-BAC6-C4C5E96EFD74}"/>
    <cellStyle name="Normal 22 3 2 2 2 2 2 4" xfId="14728" xr:uid="{DEE207B3-8537-482C-80D3-A89C79BCD1A7}"/>
    <cellStyle name="Normal 22 3 2 2 2 2 2 5" xfId="28418" xr:uid="{13418D4D-A61C-4ADC-921E-0689A1DBEB78}"/>
    <cellStyle name="Normal 22 3 2 2 2 2 2 6" xfId="43302" xr:uid="{CAAE20EC-3EF8-43E3-81C9-0CB29A254DF5}"/>
    <cellStyle name="Normal 22 3 2 2 2 2 3" xfId="9592" xr:uid="{D3B95824-9E00-4FB5-B20C-2E9AB53219BE}"/>
    <cellStyle name="Normal 22 3 2 2 2 2 3 2" xfId="23282" xr:uid="{668ADC76-6071-4351-B873-DA02EECE55EC}"/>
    <cellStyle name="Normal 22 3 2 2 2 2 3 2 2" xfId="36974" xr:uid="{CECDFDA0-3D01-4275-ACD8-A2E7229FB2F0}"/>
    <cellStyle name="Normal 22 3 2 2 2 2 3 2 3" xfId="51858" xr:uid="{973A6367-DF67-4104-8AC2-A708F5D4772F}"/>
    <cellStyle name="Normal 22 3 2 2 2 2 3 3" xfId="16438" xr:uid="{C34C98DD-54B9-4970-BA25-4693ABEF5C7E}"/>
    <cellStyle name="Normal 22 3 2 2 2 2 3 4" xfId="30128" xr:uid="{D37F73FA-1108-446D-964E-075B354BED90}"/>
    <cellStyle name="Normal 22 3 2 2 2 2 3 5" xfId="45012" xr:uid="{B3C9D44E-A260-4272-BABD-3DF71A73505C}"/>
    <cellStyle name="Normal 22 3 2 2 2 2 4" xfId="19860" xr:uid="{DFC72933-BB65-49CC-8156-3FED2A39B259}"/>
    <cellStyle name="Normal 22 3 2 2 2 2 4 2" xfId="33552" xr:uid="{13B00D36-1731-4E8F-9E72-C0C8166B8584}"/>
    <cellStyle name="Normal 22 3 2 2 2 2 4 3" xfId="48436" xr:uid="{65F0698A-A059-4AD4-8983-7CBF43953DD4}"/>
    <cellStyle name="Normal 22 3 2 2 2 2 5" xfId="13016" xr:uid="{643DB1E1-140D-4DD2-A4E1-376B030B45B3}"/>
    <cellStyle name="Normal 22 3 2 2 2 2 6" xfId="26706" xr:uid="{D1EDA120-8E26-4CB8-B916-3618736CC59D}"/>
    <cellStyle name="Normal 22 3 2 2 2 2 7" xfId="41590" xr:uid="{8DB4D8B0-D542-4D2D-B0A5-1562747F1706}"/>
    <cellStyle name="Normal 22 3 2 2 2 3" xfId="7881" xr:uid="{A2B93053-A6F1-4098-8E7C-885DC0453ED0}"/>
    <cellStyle name="Normal 22 3 2 2 2 3 2" xfId="11303" xr:uid="{519D0442-F722-42B9-90AB-7F063FE3D66C}"/>
    <cellStyle name="Normal 22 3 2 2 2 3 2 2" xfId="24993" xr:uid="{C79FE957-8DE7-469C-8F1E-5886697CC07D}"/>
    <cellStyle name="Normal 22 3 2 2 2 3 2 2 2" xfId="38685" xr:uid="{5D44399A-F988-42F1-9504-56E0378CD43F}"/>
    <cellStyle name="Normal 22 3 2 2 2 3 2 2 3" xfId="53569" xr:uid="{D560AEAC-8E19-405A-BE6B-C8232A992F32}"/>
    <cellStyle name="Normal 22 3 2 2 2 3 2 3" xfId="18149" xr:uid="{3884903B-A0B8-4168-A660-D1AE21DB5290}"/>
    <cellStyle name="Normal 22 3 2 2 2 3 2 4" xfId="31839" xr:uid="{90C7B503-161D-49F0-8F8F-02661127F2B8}"/>
    <cellStyle name="Normal 22 3 2 2 2 3 2 5" xfId="46723" xr:uid="{CB0D125C-BEEC-4518-9442-D9A0D5D1887F}"/>
    <cellStyle name="Normal 22 3 2 2 2 3 3" xfId="21571" xr:uid="{36385932-127B-4D8D-B697-4AB7AC9F439B}"/>
    <cellStyle name="Normal 22 3 2 2 2 3 3 2" xfId="35263" xr:uid="{059B9DA7-DDF7-46F5-BE90-A7C4118BBAB1}"/>
    <cellStyle name="Normal 22 3 2 2 2 3 3 3" xfId="50147" xr:uid="{47A7C83D-009D-48AB-9D0B-4AB88F3F2CF9}"/>
    <cellStyle name="Normal 22 3 2 2 2 3 4" xfId="14727" xr:uid="{CF41C1A2-D72D-4121-A081-107BAB53AE87}"/>
    <cellStyle name="Normal 22 3 2 2 2 3 5" xfId="28417" xr:uid="{29BA37AA-A055-46EB-A3B8-F8A160D13327}"/>
    <cellStyle name="Normal 22 3 2 2 2 3 6" xfId="43301" xr:uid="{5E05E4B9-5E0D-49E3-B73A-FE3BA3DB0C4E}"/>
    <cellStyle name="Normal 22 3 2 2 2 4" xfId="9591" xr:uid="{BC1760B6-DBA9-4C03-AA20-1E3E254EEA69}"/>
    <cellStyle name="Normal 22 3 2 2 2 4 2" xfId="23281" xr:uid="{87B9E2F5-463B-4360-8D2F-0E0695C9FF5F}"/>
    <cellStyle name="Normal 22 3 2 2 2 4 2 2" xfId="36973" xr:uid="{6929FC6D-7554-47B5-83DE-E3D917B5303F}"/>
    <cellStyle name="Normal 22 3 2 2 2 4 2 3" xfId="51857" xr:uid="{D5F69953-0807-4C45-8B9C-981EF52ED27F}"/>
    <cellStyle name="Normal 22 3 2 2 2 4 3" xfId="16437" xr:uid="{84260659-58E7-4892-8843-442DFDE22BC5}"/>
    <cellStyle name="Normal 22 3 2 2 2 4 4" xfId="30127" xr:uid="{BD62DDF0-FB29-4688-8A7A-6E3DCEBBFB0A}"/>
    <cellStyle name="Normal 22 3 2 2 2 4 5" xfId="45011" xr:uid="{0998F35B-BB9A-437A-86D9-9DE27E99EE2C}"/>
    <cellStyle name="Normal 22 3 2 2 2 5" xfId="19859" xr:uid="{64C3664E-934B-4B96-8D12-F1315F9F0666}"/>
    <cellStyle name="Normal 22 3 2 2 2 5 2" xfId="33551" xr:uid="{73902551-6B37-45F6-A616-3190F06572F8}"/>
    <cellStyle name="Normal 22 3 2 2 2 5 3" xfId="48435" xr:uid="{85980473-35C4-48D4-8DC8-60FB64CBCF9D}"/>
    <cellStyle name="Normal 22 3 2 2 2 6" xfId="13015" xr:uid="{45E2CD3D-C41C-4D20-888D-F0D8E0D95D54}"/>
    <cellStyle name="Normal 22 3 2 2 2 7" xfId="26705" xr:uid="{4A214350-5E8A-45D8-8A24-1BA4D7E687E6}"/>
    <cellStyle name="Normal 22 3 2 2 2 8" xfId="41589" xr:uid="{E3E92EE2-3C50-476E-A644-99C865EF78B2}"/>
    <cellStyle name="Normal 22 3 2 2 3" xfId="6170" xr:uid="{925DC27C-41D9-4077-9D55-295BA48F74DC}"/>
    <cellStyle name="Normal 22 3 2 2 3 2" xfId="7883" xr:uid="{B27BDFCE-604B-41FC-B2EC-506F45BF9565}"/>
    <cellStyle name="Normal 22 3 2 2 3 2 2" xfId="11305" xr:uid="{AB6F287C-FE8C-47B7-BA32-C80763BDF9F0}"/>
    <cellStyle name="Normal 22 3 2 2 3 2 2 2" xfId="24995" xr:uid="{0E71C2CB-1533-4ED3-B914-1030E729454A}"/>
    <cellStyle name="Normal 22 3 2 2 3 2 2 2 2" xfId="38687" xr:uid="{43AED69E-0003-4396-A252-99777D25B721}"/>
    <cellStyle name="Normal 22 3 2 2 3 2 2 2 3" xfId="53571" xr:uid="{81B3E0A1-1756-472B-AEE3-2CF2BFA30EEE}"/>
    <cellStyle name="Normal 22 3 2 2 3 2 2 3" xfId="18151" xr:uid="{43516A9D-3094-42E9-86F0-7B40CCA3BCF4}"/>
    <cellStyle name="Normal 22 3 2 2 3 2 2 4" xfId="31841" xr:uid="{EB4B98B2-2ADB-4A85-9103-0DEDB01F04ED}"/>
    <cellStyle name="Normal 22 3 2 2 3 2 2 5" xfId="46725" xr:uid="{13EB4A58-085D-477B-ADE3-8B09F47B096B}"/>
    <cellStyle name="Normal 22 3 2 2 3 2 3" xfId="21573" xr:uid="{248FE2A1-6D49-4402-8467-FB2D45D9356D}"/>
    <cellStyle name="Normal 22 3 2 2 3 2 3 2" xfId="35265" xr:uid="{77727A48-E803-41BA-AA66-EA355DD22F33}"/>
    <cellStyle name="Normal 22 3 2 2 3 2 3 3" xfId="50149" xr:uid="{BCA7A875-D552-48C7-9733-12335359D1D1}"/>
    <cellStyle name="Normal 22 3 2 2 3 2 4" xfId="14729" xr:uid="{741CCE74-5ED7-404D-A9AA-E6F80BFD1E8A}"/>
    <cellStyle name="Normal 22 3 2 2 3 2 5" xfId="28419" xr:uid="{A7C12AFF-DA71-4870-8489-A50AD84979E2}"/>
    <cellStyle name="Normal 22 3 2 2 3 2 6" xfId="43303" xr:uid="{E243BC83-D442-4524-AEBB-868F95CF6DB4}"/>
    <cellStyle name="Normal 22 3 2 2 3 3" xfId="9593" xr:uid="{F3C2B046-99AD-4776-B9FF-CCB3A5645DA2}"/>
    <cellStyle name="Normal 22 3 2 2 3 3 2" xfId="23283" xr:uid="{303F67E7-B6ED-47B7-83F7-DD3554B8B203}"/>
    <cellStyle name="Normal 22 3 2 2 3 3 2 2" xfId="36975" xr:uid="{375EC63F-51A5-4B8B-8853-B536D7EA4EC9}"/>
    <cellStyle name="Normal 22 3 2 2 3 3 2 3" xfId="51859" xr:uid="{5B6FF6C0-666F-4EFC-B653-8646ED770A8C}"/>
    <cellStyle name="Normal 22 3 2 2 3 3 3" xfId="16439" xr:uid="{1F09EE22-88D0-4DA6-BE87-6F2ABC5170BD}"/>
    <cellStyle name="Normal 22 3 2 2 3 3 4" xfId="30129" xr:uid="{1400830E-03EF-4074-9B02-B81B2E3D2F02}"/>
    <cellStyle name="Normal 22 3 2 2 3 3 5" xfId="45013" xr:uid="{A999CFD6-82A1-430C-96B8-0B8C28305625}"/>
    <cellStyle name="Normal 22 3 2 2 3 4" xfId="19861" xr:uid="{6A690C66-460D-42B1-9BF8-A7A6A24F0D84}"/>
    <cellStyle name="Normal 22 3 2 2 3 4 2" xfId="33553" xr:uid="{77588FB6-B31D-4697-BE1E-3BD95B0A819F}"/>
    <cellStyle name="Normal 22 3 2 2 3 4 3" xfId="48437" xr:uid="{A1399939-433F-4EC4-9C73-11EEA4B39DAD}"/>
    <cellStyle name="Normal 22 3 2 2 3 5" xfId="13017" xr:uid="{BFC5AAB1-B6AD-45E1-AF82-F9128E760D2D}"/>
    <cellStyle name="Normal 22 3 2 2 3 6" xfId="26707" xr:uid="{A354A903-6BC6-4520-A801-3FF8DEAE6BDB}"/>
    <cellStyle name="Normal 22 3 2 2 3 7" xfId="41591" xr:uid="{8C8DB5D5-7A1B-42BB-A873-E243D1574F55}"/>
    <cellStyle name="Normal 22 3 2 2 4" xfId="6171" xr:uid="{8E310D49-D021-464F-A7F4-BF14AE770DB2}"/>
    <cellStyle name="Normal 22 3 2 2 4 2" xfId="7884" xr:uid="{97244C05-A218-4DDE-8465-D741E69AB898}"/>
    <cellStyle name="Normal 22 3 2 2 4 2 2" xfId="11306" xr:uid="{2974A194-4282-4137-97B5-7DB03979C989}"/>
    <cellStyle name="Normal 22 3 2 2 4 2 2 2" xfId="24996" xr:uid="{447666C3-14BD-4AAA-A6DE-908D6D52737D}"/>
    <cellStyle name="Normal 22 3 2 2 4 2 2 2 2" xfId="38688" xr:uid="{74EA3814-EE47-4ECD-B04D-77ACEADC788E}"/>
    <cellStyle name="Normal 22 3 2 2 4 2 2 2 3" xfId="53572" xr:uid="{0AC08378-4435-4392-BB56-6638EDA6C910}"/>
    <cellStyle name="Normal 22 3 2 2 4 2 2 3" xfId="18152" xr:uid="{BFEA1033-FE41-450D-B798-46FA0F93A413}"/>
    <cellStyle name="Normal 22 3 2 2 4 2 2 4" xfId="31842" xr:uid="{BD73336A-0216-496D-BB74-A3A57015E4F4}"/>
    <cellStyle name="Normal 22 3 2 2 4 2 2 5" xfId="46726" xr:uid="{3FE35679-B9C5-46CA-924F-D75DEB267E8B}"/>
    <cellStyle name="Normal 22 3 2 2 4 2 3" xfId="21574" xr:uid="{E75C1F62-A8F8-4A0A-8F3D-56694934B963}"/>
    <cellStyle name="Normal 22 3 2 2 4 2 3 2" xfId="35266" xr:uid="{01B14F31-DD53-498A-BA60-5B269D083E4C}"/>
    <cellStyle name="Normal 22 3 2 2 4 2 3 3" xfId="50150" xr:uid="{296B31AD-B84F-48E5-8D13-6F62BCB425F8}"/>
    <cellStyle name="Normal 22 3 2 2 4 2 4" xfId="14730" xr:uid="{9F23F474-46CB-42AC-8E95-9B0A59C2C658}"/>
    <cellStyle name="Normal 22 3 2 2 4 2 5" xfId="28420" xr:uid="{9E03757C-B26A-4889-857D-47C21385D63C}"/>
    <cellStyle name="Normal 22 3 2 2 4 2 6" xfId="43304" xr:uid="{835EC6BD-790C-462D-830A-461274A8D9C8}"/>
    <cellStyle name="Normal 22 3 2 2 4 3" xfId="9594" xr:uid="{E54CBAB2-CA9D-492A-BAFE-22DA133C548D}"/>
    <cellStyle name="Normal 22 3 2 2 4 3 2" xfId="23284" xr:uid="{15431993-29CE-4AE1-8FCD-C23CC324B7E3}"/>
    <cellStyle name="Normal 22 3 2 2 4 3 2 2" xfId="36976" xr:uid="{3A2CBC20-A4BE-4982-AC79-FAFEE27CB368}"/>
    <cellStyle name="Normal 22 3 2 2 4 3 2 3" xfId="51860" xr:uid="{2C5A4F4C-A463-48F7-886D-38143A74DE9F}"/>
    <cellStyle name="Normal 22 3 2 2 4 3 3" xfId="16440" xr:uid="{0F81E059-DA29-4D21-A8BC-88B2EBE86F44}"/>
    <cellStyle name="Normal 22 3 2 2 4 3 4" xfId="30130" xr:uid="{A5254728-A2AE-445D-BCD8-8D8330E16D32}"/>
    <cellStyle name="Normal 22 3 2 2 4 3 5" xfId="45014" xr:uid="{2235F83E-89DB-4939-A33D-26995B8B9204}"/>
    <cellStyle name="Normal 22 3 2 2 4 4" xfId="19862" xr:uid="{475062BB-05F4-471C-81CC-B8F516E993E5}"/>
    <cellStyle name="Normal 22 3 2 2 4 4 2" xfId="33554" xr:uid="{255CA4B3-4394-4E83-8F2B-165AEF5CA9BB}"/>
    <cellStyle name="Normal 22 3 2 2 4 4 3" xfId="48438" xr:uid="{094DEDE8-5537-4885-852D-FCEF94A70792}"/>
    <cellStyle name="Normal 22 3 2 2 4 5" xfId="13018" xr:uid="{7BA3B111-9174-4B94-8969-328FF4908FC3}"/>
    <cellStyle name="Normal 22 3 2 2 4 6" xfId="26708" xr:uid="{80DC07A8-1413-4166-B6C7-D757F99F41B4}"/>
    <cellStyle name="Normal 22 3 2 2 4 7" xfId="41592" xr:uid="{5E72C402-DB17-4647-B47B-E863469A1A59}"/>
    <cellStyle name="Normal 22 3 2 2 5" xfId="7880" xr:uid="{A47CF0AA-FFE5-4B12-BACD-51336A2A8696}"/>
    <cellStyle name="Normal 22 3 2 2 5 2" xfId="11302" xr:uid="{9519ECD7-9671-47F9-A356-1120C4032D8A}"/>
    <cellStyle name="Normal 22 3 2 2 5 2 2" xfId="24992" xr:uid="{EAA2749A-B9A8-4E02-9402-1686D367FCE5}"/>
    <cellStyle name="Normal 22 3 2 2 5 2 2 2" xfId="38684" xr:uid="{7CD4E41F-2F89-4015-9CBE-C7E69CE052AF}"/>
    <cellStyle name="Normal 22 3 2 2 5 2 2 3" xfId="53568" xr:uid="{7760C7DF-6277-44B5-95D1-B2BE78ACBDA0}"/>
    <cellStyle name="Normal 22 3 2 2 5 2 3" xfId="18148" xr:uid="{8F73ED71-CD20-4348-9B0B-DF1CC45F32D9}"/>
    <cellStyle name="Normal 22 3 2 2 5 2 4" xfId="31838" xr:uid="{8EC8DCD8-2619-4DA5-AD11-729C5508A33C}"/>
    <cellStyle name="Normal 22 3 2 2 5 2 5" xfId="46722" xr:uid="{4D26F464-5D68-4BA8-A4C8-93137F6F8DD4}"/>
    <cellStyle name="Normal 22 3 2 2 5 3" xfId="21570" xr:uid="{36E3EC61-031A-4EC5-A7E0-1804FA7556B2}"/>
    <cellStyle name="Normal 22 3 2 2 5 3 2" xfId="35262" xr:uid="{6BFD97B6-1A3C-46DD-AAD6-7510381DE99C}"/>
    <cellStyle name="Normal 22 3 2 2 5 3 3" xfId="50146" xr:uid="{4B2E6ED1-3079-4A5D-882E-4927FD1C58AE}"/>
    <cellStyle name="Normal 22 3 2 2 5 4" xfId="14726" xr:uid="{86112256-7EED-44A0-AC96-196548D6938D}"/>
    <cellStyle name="Normal 22 3 2 2 5 5" xfId="28416" xr:uid="{E74869C5-61A4-4AB0-AD6F-82021A8B03D7}"/>
    <cellStyle name="Normal 22 3 2 2 5 6" xfId="43300" xr:uid="{9B5ADE0B-698C-4B7C-8E74-2401CE3F5494}"/>
    <cellStyle name="Normal 22 3 2 2 6" xfId="9590" xr:uid="{CDBEB728-C026-475F-A78D-DFF9EAE9EBFE}"/>
    <cellStyle name="Normal 22 3 2 2 6 2" xfId="23280" xr:uid="{DC34D2AA-A6F2-4777-854E-971D05FF370B}"/>
    <cellStyle name="Normal 22 3 2 2 6 2 2" xfId="36972" xr:uid="{E46242D1-9828-42F8-A732-822635DE9DB9}"/>
    <cellStyle name="Normal 22 3 2 2 6 2 3" xfId="51856" xr:uid="{9EB97673-2E40-4877-9795-A91125E49D3C}"/>
    <cellStyle name="Normal 22 3 2 2 6 3" xfId="16436" xr:uid="{D3865516-D027-401A-8D98-E1E30EC00D52}"/>
    <cellStyle name="Normal 22 3 2 2 6 4" xfId="30126" xr:uid="{EBD5EA26-95BB-41E4-8C1C-6AF24CDBC910}"/>
    <cellStyle name="Normal 22 3 2 2 6 5" xfId="45010" xr:uid="{7A632039-7FA6-4A2A-ABAD-AA97FD817805}"/>
    <cellStyle name="Normal 22 3 2 2 7" xfId="19858" xr:uid="{0A553572-F3B4-4643-87EC-C1D2C3470072}"/>
    <cellStyle name="Normal 22 3 2 2 7 2" xfId="33550" xr:uid="{6560398D-C18C-40B1-B49F-448C224D9A27}"/>
    <cellStyle name="Normal 22 3 2 2 7 3" xfId="48434" xr:uid="{578729FF-6E15-4575-915C-FD94A6DD03A5}"/>
    <cellStyle name="Normal 22 3 2 2 8" xfId="13014" xr:uid="{1DAD4BB3-2B92-4C93-BBFF-646C008C6924}"/>
    <cellStyle name="Normal 22 3 2 2 8 2" xfId="40163" xr:uid="{B85AB59F-EDE2-42C7-9D54-0CB0CB154916}"/>
    <cellStyle name="Normal 22 3 2 2 9" xfId="26704" xr:uid="{62E80B90-3AC7-46D5-BFCD-31551F1BCF91}"/>
    <cellStyle name="Normal 22 3 2 3" xfId="6172" xr:uid="{38F29EA7-E913-4E4C-AAED-BF7C236C5916}"/>
    <cellStyle name="Normal 22 3 2 3 10" xfId="41593" xr:uid="{5F3DEDAF-464B-4239-8BCC-EFE94F5875FB}"/>
    <cellStyle name="Normal 22 3 2 3 2" xfId="6173" xr:uid="{21E91E9B-FBEE-4BD6-8647-0C22A479577D}"/>
    <cellStyle name="Normal 22 3 2 3 2 2" xfId="6174" xr:uid="{B066384E-8051-4C30-A808-8640A3F4E7E2}"/>
    <cellStyle name="Normal 22 3 2 3 2 2 2" xfId="7887" xr:uid="{157A2F6C-77A8-4FED-A004-1CF9A952E751}"/>
    <cellStyle name="Normal 22 3 2 3 2 2 2 2" xfId="11309" xr:uid="{0A271236-EDD7-4708-81C5-179E760F6BE1}"/>
    <cellStyle name="Normal 22 3 2 3 2 2 2 2 2" xfId="24999" xr:uid="{7B6848E5-896E-41B0-9E8D-970B4FC70137}"/>
    <cellStyle name="Normal 22 3 2 3 2 2 2 2 2 2" xfId="38691" xr:uid="{4F726F8F-68C2-4BD1-AC3D-79CAC92B3260}"/>
    <cellStyle name="Normal 22 3 2 3 2 2 2 2 2 3" xfId="53575" xr:uid="{EC4A0E3D-95F2-472C-8FB6-81710682639A}"/>
    <cellStyle name="Normal 22 3 2 3 2 2 2 2 3" xfId="18155" xr:uid="{52F2F56E-34B4-4143-B9EE-24CD79AB42EB}"/>
    <cellStyle name="Normal 22 3 2 3 2 2 2 2 4" xfId="31845" xr:uid="{28CAA009-402F-48FE-8F8C-23DFD7712FE3}"/>
    <cellStyle name="Normal 22 3 2 3 2 2 2 2 5" xfId="46729" xr:uid="{7458B378-5B8B-499B-8307-7D09AEAB914D}"/>
    <cellStyle name="Normal 22 3 2 3 2 2 2 3" xfId="21577" xr:uid="{548B1C8F-8E12-461C-9FA7-B893B283A6E7}"/>
    <cellStyle name="Normal 22 3 2 3 2 2 2 3 2" xfId="35269" xr:uid="{2391C536-7AED-4E4E-809E-B94DC98735DE}"/>
    <cellStyle name="Normal 22 3 2 3 2 2 2 3 3" xfId="50153" xr:uid="{2D02C2C3-54BD-484A-8AA8-6B268A043E48}"/>
    <cellStyle name="Normal 22 3 2 3 2 2 2 4" xfId="14733" xr:uid="{A2AEF6A4-8895-4D54-94D4-244BF36FEE7A}"/>
    <cellStyle name="Normal 22 3 2 3 2 2 2 5" xfId="28423" xr:uid="{73327EB3-7761-4CFB-B3FE-600AC7792AD9}"/>
    <cellStyle name="Normal 22 3 2 3 2 2 2 6" xfId="43307" xr:uid="{BE8B89AC-1141-498C-BF88-EE0908D13483}"/>
    <cellStyle name="Normal 22 3 2 3 2 2 3" xfId="9597" xr:uid="{0630D25E-D32E-4F74-8CE8-E7812273AB3C}"/>
    <cellStyle name="Normal 22 3 2 3 2 2 3 2" xfId="23287" xr:uid="{9667B1E5-99B6-4C1A-8806-5BFF811DF5D2}"/>
    <cellStyle name="Normal 22 3 2 3 2 2 3 2 2" xfId="36979" xr:uid="{5D98A467-6B00-491C-A4B8-D7965A4CA857}"/>
    <cellStyle name="Normal 22 3 2 3 2 2 3 2 3" xfId="51863" xr:uid="{342FAD61-0FCA-44AA-9BB3-D094B4E7007F}"/>
    <cellStyle name="Normal 22 3 2 3 2 2 3 3" xfId="16443" xr:uid="{65490D9A-42B0-44D2-8C3D-442A09E9018F}"/>
    <cellStyle name="Normal 22 3 2 3 2 2 3 4" xfId="30133" xr:uid="{F3A4AC8A-9728-46AE-A218-CC3495FE339A}"/>
    <cellStyle name="Normal 22 3 2 3 2 2 3 5" xfId="45017" xr:uid="{856EE4A4-7B4B-4B80-940C-019E911627EF}"/>
    <cellStyle name="Normal 22 3 2 3 2 2 4" xfId="19865" xr:uid="{63370D74-4431-40F3-AB55-F7A9542D2926}"/>
    <cellStyle name="Normal 22 3 2 3 2 2 4 2" xfId="33557" xr:uid="{07703141-342F-4846-BFA9-964EA5201253}"/>
    <cellStyle name="Normal 22 3 2 3 2 2 4 3" xfId="48441" xr:uid="{763C83E2-B6B1-4644-8D5A-437BFB7F4DF1}"/>
    <cellStyle name="Normal 22 3 2 3 2 2 5" xfId="13021" xr:uid="{0A38FEF9-302C-47BB-B360-67370A1E03FD}"/>
    <cellStyle name="Normal 22 3 2 3 2 2 6" xfId="26711" xr:uid="{4EAA2B2F-23AA-40CA-A105-B60321C4FB3E}"/>
    <cellStyle name="Normal 22 3 2 3 2 2 7" xfId="41595" xr:uid="{940F6308-A4C3-462E-B6F9-40EF6EF3C323}"/>
    <cellStyle name="Normal 22 3 2 3 2 3" xfId="7886" xr:uid="{AB05993D-67F8-464E-814F-E9765AFCE468}"/>
    <cellStyle name="Normal 22 3 2 3 2 3 2" xfId="11308" xr:uid="{C0D4578C-2C92-470B-A363-42201938B94F}"/>
    <cellStyle name="Normal 22 3 2 3 2 3 2 2" xfId="24998" xr:uid="{A2BD125A-B270-4244-B9DE-48202368B096}"/>
    <cellStyle name="Normal 22 3 2 3 2 3 2 2 2" xfId="38690" xr:uid="{95247DB3-8783-4347-96F4-EFB1AB3826AB}"/>
    <cellStyle name="Normal 22 3 2 3 2 3 2 2 3" xfId="53574" xr:uid="{09B171A9-1513-4CFE-969A-3E094AC9E232}"/>
    <cellStyle name="Normal 22 3 2 3 2 3 2 3" xfId="18154" xr:uid="{E52BDF7F-E1AB-466D-AD00-C19382DECA77}"/>
    <cellStyle name="Normal 22 3 2 3 2 3 2 4" xfId="31844" xr:uid="{BBC71222-444E-4D3B-B19A-BA887A216239}"/>
    <cellStyle name="Normal 22 3 2 3 2 3 2 5" xfId="46728" xr:uid="{18824307-87E6-4EAE-8DC8-28ADEF306609}"/>
    <cellStyle name="Normal 22 3 2 3 2 3 3" xfId="21576" xr:uid="{8811BAEC-01C0-4DA2-950F-B195A3FFEC59}"/>
    <cellStyle name="Normal 22 3 2 3 2 3 3 2" xfId="35268" xr:uid="{58E48702-D7B0-4A10-BCF0-D278F6836FD1}"/>
    <cellStyle name="Normal 22 3 2 3 2 3 3 3" xfId="50152" xr:uid="{7542B9B3-3101-4B6A-96ED-40433535B7C6}"/>
    <cellStyle name="Normal 22 3 2 3 2 3 4" xfId="14732" xr:uid="{E64D0831-421D-45BD-A290-63193161DF6A}"/>
    <cellStyle name="Normal 22 3 2 3 2 3 5" xfId="28422" xr:uid="{AB81812B-7C65-463A-8EC3-72DBB608F186}"/>
    <cellStyle name="Normal 22 3 2 3 2 3 6" xfId="43306" xr:uid="{06DE8B30-34F4-4067-95AC-32E532112FD2}"/>
    <cellStyle name="Normal 22 3 2 3 2 4" xfId="9596" xr:uid="{102875FC-D252-4ECA-A542-44377CCA8858}"/>
    <cellStyle name="Normal 22 3 2 3 2 4 2" xfId="23286" xr:uid="{BEE99062-DCE9-4419-ABB4-641EEF8FD75E}"/>
    <cellStyle name="Normal 22 3 2 3 2 4 2 2" xfId="36978" xr:uid="{D699F01E-1019-4842-BA8C-2435D346DC2C}"/>
    <cellStyle name="Normal 22 3 2 3 2 4 2 3" xfId="51862" xr:uid="{42C35D49-777A-4701-BD44-D9AE5DC1BBE5}"/>
    <cellStyle name="Normal 22 3 2 3 2 4 3" xfId="16442" xr:uid="{9E4B92C3-9045-4DB9-A73D-0BB7AA777A72}"/>
    <cellStyle name="Normal 22 3 2 3 2 4 4" xfId="30132" xr:uid="{34FA52D3-7988-453C-8292-7162BA08C68A}"/>
    <cellStyle name="Normal 22 3 2 3 2 4 5" xfId="45016" xr:uid="{5E2474C1-1136-4AD8-AF8F-E9E38B48C34A}"/>
    <cellStyle name="Normal 22 3 2 3 2 5" xfId="19864" xr:uid="{A4942376-D6C5-4D31-82F7-1320E1602C0D}"/>
    <cellStyle name="Normal 22 3 2 3 2 5 2" xfId="33556" xr:uid="{484FD839-882D-44F4-A25B-7CD8ABDF5D87}"/>
    <cellStyle name="Normal 22 3 2 3 2 5 3" xfId="48440" xr:uid="{B2C9B6FC-C039-495E-A481-542526EC6388}"/>
    <cellStyle name="Normal 22 3 2 3 2 6" xfId="13020" xr:uid="{9A9068DE-F330-4C82-9E90-CB8AE9E03D90}"/>
    <cellStyle name="Normal 22 3 2 3 2 7" xfId="26710" xr:uid="{B8595BB5-4C2A-4830-9618-C20C7480C7B4}"/>
    <cellStyle name="Normal 22 3 2 3 2 8" xfId="41594" xr:uid="{9C91C0B4-8D35-4E68-A0CE-92B669C3227B}"/>
    <cellStyle name="Normal 22 3 2 3 3" xfId="6175" xr:uid="{FD9A2F44-8FA1-46C3-8C04-2E07DFBBF389}"/>
    <cellStyle name="Normal 22 3 2 3 3 2" xfId="7888" xr:uid="{8C1D4E3F-C27D-41B1-B3BA-3CA28FA70B6A}"/>
    <cellStyle name="Normal 22 3 2 3 3 2 2" xfId="11310" xr:uid="{BABA613C-134B-4E48-85B2-D0332B2C4693}"/>
    <cellStyle name="Normal 22 3 2 3 3 2 2 2" xfId="25000" xr:uid="{FF12B88A-6832-4359-AC44-CC916FFF1D20}"/>
    <cellStyle name="Normal 22 3 2 3 3 2 2 2 2" xfId="38692" xr:uid="{F24D86B9-CA1D-4E45-9C88-5B6CBA1C88D1}"/>
    <cellStyle name="Normal 22 3 2 3 3 2 2 2 3" xfId="53576" xr:uid="{47732DA8-603D-4010-A053-7A3C6BC8DFB0}"/>
    <cellStyle name="Normal 22 3 2 3 3 2 2 3" xfId="18156" xr:uid="{483DE538-277B-4F39-A567-D91DFBECF892}"/>
    <cellStyle name="Normal 22 3 2 3 3 2 2 4" xfId="31846" xr:uid="{5DFF055B-598F-4712-B9C1-4A79FBFB9CF3}"/>
    <cellStyle name="Normal 22 3 2 3 3 2 2 5" xfId="46730" xr:uid="{CE6F712C-8149-42F2-BC87-07FF2F943668}"/>
    <cellStyle name="Normal 22 3 2 3 3 2 3" xfId="21578" xr:uid="{D1E95C51-C556-4FB8-B1BB-7A320A70BAFB}"/>
    <cellStyle name="Normal 22 3 2 3 3 2 3 2" xfId="35270" xr:uid="{46AE16D5-81AF-4CCE-923A-E655809FB8BD}"/>
    <cellStyle name="Normal 22 3 2 3 3 2 3 3" xfId="50154" xr:uid="{ED29DAF0-A51A-4790-8721-F21AB1FD26D7}"/>
    <cellStyle name="Normal 22 3 2 3 3 2 4" xfId="14734" xr:uid="{5033086D-0CDD-4F84-92C2-0DD943EC406E}"/>
    <cellStyle name="Normal 22 3 2 3 3 2 5" xfId="28424" xr:uid="{B03891B2-9DB5-4216-AA74-24C6918C0008}"/>
    <cellStyle name="Normal 22 3 2 3 3 2 6" xfId="43308" xr:uid="{59C6A9C2-FD91-4D60-96F4-CBB750638FBA}"/>
    <cellStyle name="Normal 22 3 2 3 3 3" xfId="9598" xr:uid="{D8693310-318B-4894-9EC3-5C8D05E37EED}"/>
    <cellStyle name="Normal 22 3 2 3 3 3 2" xfId="23288" xr:uid="{C6743723-20E6-4A47-A365-302D6E564BA9}"/>
    <cellStyle name="Normal 22 3 2 3 3 3 2 2" xfId="36980" xr:uid="{B7EA2EDB-C9CF-4AD9-9E2E-B850678E716B}"/>
    <cellStyle name="Normal 22 3 2 3 3 3 2 3" xfId="51864" xr:uid="{80059C95-6C23-4CC9-8302-DF0C96E4CE38}"/>
    <cellStyle name="Normal 22 3 2 3 3 3 3" xfId="16444" xr:uid="{7E3FBA6C-1130-4E75-B282-5856484D2A44}"/>
    <cellStyle name="Normal 22 3 2 3 3 3 4" xfId="30134" xr:uid="{2BC7F15E-D10D-442C-B1F4-424984F54C21}"/>
    <cellStyle name="Normal 22 3 2 3 3 3 5" xfId="45018" xr:uid="{F8855939-07F0-44A9-8DEB-ACF80BD56995}"/>
    <cellStyle name="Normal 22 3 2 3 3 4" xfId="19866" xr:uid="{4F22AA73-BEBE-4744-92FF-660A72E4B12E}"/>
    <cellStyle name="Normal 22 3 2 3 3 4 2" xfId="33558" xr:uid="{D508E978-5E95-4F9A-8146-70FC434F2D56}"/>
    <cellStyle name="Normal 22 3 2 3 3 4 3" xfId="48442" xr:uid="{9408FC6B-6A3A-4D9F-AFED-B323378667B3}"/>
    <cellStyle name="Normal 22 3 2 3 3 5" xfId="13022" xr:uid="{C2C4BA9C-D3AC-4673-806F-E77F43D22754}"/>
    <cellStyle name="Normal 22 3 2 3 3 6" xfId="26712" xr:uid="{D7DDCFB1-F997-4095-B9BA-201D1E08648E}"/>
    <cellStyle name="Normal 22 3 2 3 3 7" xfId="41596" xr:uid="{38D2F4FB-A121-423D-B98D-17187718D8CC}"/>
    <cellStyle name="Normal 22 3 2 3 4" xfId="6176" xr:uid="{2DF0F9D4-B150-4252-8EAB-D9C1746D5920}"/>
    <cellStyle name="Normal 22 3 2 3 4 2" xfId="7889" xr:uid="{4F3AFFCD-8C1E-48FA-B84E-33A05E3E5C37}"/>
    <cellStyle name="Normal 22 3 2 3 4 2 2" xfId="11311" xr:uid="{918E81FF-D023-4319-B361-78C596714A0B}"/>
    <cellStyle name="Normal 22 3 2 3 4 2 2 2" xfId="25001" xr:uid="{223B202B-BBEC-4E7E-8092-16F58F7E8308}"/>
    <cellStyle name="Normal 22 3 2 3 4 2 2 2 2" xfId="38693" xr:uid="{E4493A05-66A5-44EC-88BE-14689D755415}"/>
    <cellStyle name="Normal 22 3 2 3 4 2 2 2 3" xfId="53577" xr:uid="{5083C572-AFF4-4AE4-B95C-23394C51EEA1}"/>
    <cellStyle name="Normal 22 3 2 3 4 2 2 3" xfId="18157" xr:uid="{BD655134-FA4A-4B61-8726-FF66B90D6EB1}"/>
    <cellStyle name="Normal 22 3 2 3 4 2 2 4" xfId="31847" xr:uid="{0B67E052-F79E-4E17-B015-796DDFC9DFAC}"/>
    <cellStyle name="Normal 22 3 2 3 4 2 2 5" xfId="46731" xr:uid="{A6AA0E93-0426-4EE8-B62C-995EF86D734A}"/>
    <cellStyle name="Normal 22 3 2 3 4 2 3" xfId="21579" xr:uid="{13522577-193C-4C30-A98A-BD4FAE82D4E6}"/>
    <cellStyle name="Normal 22 3 2 3 4 2 3 2" xfId="35271" xr:uid="{CC8DA597-8A49-4C56-B9C5-102AA7C4EBBA}"/>
    <cellStyle name="Normal 22 3 2 3 4 2 3 3" xfId="50155" xr:uid="{E71B7112-80BC-4643-808E-3C06C39EC37D}"/>
    <cellStyle name="Normal 22 3 2 3 4 2 4" xfId="14735" xr:uid="{2B8FA40F-B2A7-4F76-BB47-DBE7761D9178}"/>
    <cellStyle name="Normal 22 3 2 3 4 2 5" xfId="28425" xr:uid="{6386C09A-4C05-407F-90D9-2406F46562AF}"/>
    <cellStyle name="Normal 22 3 2 3 4 2 6" xfId="43309" xr:uid="{0A5AC35A-A71E-42E5-9E38-52C307AECBC9}"/>
    <cellStyle name="Normal 22 3 2 3 4 3" xfId="9599" xr:uid="{F07DAAEE-112D-4808-BD9C-3A1496398C5B}"/>
    <cellStyle name="Normal 22 3 2 3 4 3 2" xfId="23289" xr:uid="{B05134FD-BF45-49A2-ADFA-A4BF91F19090}"/>
    <cellStyle name="Normal 22 3 2 3 4 3 2 2" xfId="36981" xr:uid="{3D07E89C-15EE-40BB-8EF3-6B892065BE7E}"/>
    <cellStyle name="Normal 22 3 2 3 4 3 2 3" xfId="51865" xr:uid="{D82210E3-EE9A-4CA6-9993-D1BA0DC79A56}"/>
    <cellStyle name="Normal 22 3 2 3 4 3 3" xfId="16445" xr:uid="{CC3649A1-772E-4B79-B9C2-9AF9340D3866}"/>
    <cellStyle name="Normal 22 3 2 3 4 3 4" xfId="30135" xr:uid="{DB415052-A4ED-4F7D-AE28-4B8BFC2F1472}"/>
    <cellStyle name="Normal 22 3 2 3 4 3 5" xfId="45019" xr:uid="{B1A3958B-1A00-4486-B2F4-8D24CF3189D6}"/>
    <cellStyle name="Normal 22 3 2 3 4 4" xfId="19867" xr:uid="{1181F5F6-5AFD-4416-B1E1-B0ED9182A5AF}"/>
    <cellStyle name="Normal 22 3 2 3 4 4 2" xfId="33559" xr:uid="{9DC70DBD-8474-45F8-83DC-3083F0CF0CEA}"/>
    <cellStyle name="Normal 22 3 2 3 4 4 3" xfId="48443" xr:uid="{871CA327-CC26-48E9-BE55-6D4081D3E882}"/>
    <cellStyle name="Normal 22 3 2 3 4 5" xfId="13023" xr:uid="{005152E6-7D96-4AD2-8D2B-053369F15819}"/>
    <cellStyle name="Normal 22 3 2 3 4 6" xfId="26713" xr:uid="{7C8D9E14-A3C4-4B33-8CFD-C935C1EDDD70}"/>
    <cellStyle name="Normal 22 3 2 3 4 7" xfId="41597" xr:uid="{4B753A7E-DC06-4C9F-969C-2584355040DA}"/>
    <cellStyle name="Normal 22 3 2 3 5" xfId="7885" xr:uid="{0B41A4B0-D724-41A5-94EB-5510A9A2F7D6}"/>
    <cellStyle name="Normal 22 3 2 3 5 2" xfId="11307" xr:uid="{F6C22086-7CFC-4899-9160-0248C7F06470}"/>
    <cellStyle name="Normal 22 3 2 3 5 2 2" xfId="24997" xr:uid="{B15F98A8-B5DC-4218-95F8-096C1D409BFB}"/>
    <cellStyle name="Normal 22 3 2 3 5 2 2 2" xfId="38689" xr:uid="{52BF783E-5625-477C-93C7-F03D987B79F4}"/>
    <cellStyle name="Normal 22 3 2 3 5 2 2 3" xfId="53573" xr:uid="{B8B7BB74-C737-4BA3-8353-A38BD27C9C86}"/>
    <cellStyle name="Normal 22 3 2 3 5 2 3" xfId="18153" xr:uid="{74DAD1FC-6C40-44F9-B126-5FB8D2274AF4}"/>
    <cellStyle name="Normal 22 3 2 3 5 2 4" xfId="31843" xr:uid="{D5DDE41C-24EC-4EFB-AAA4-40081336659F}"/>
    <cellStyle name="Normal 22 3 2 3 5 2 5" xfId="46727" xr:uid="{B1346D34-67D6-4D21-BB86-73FAF308923C}"/>
    <cellStyle name="Normal 22 3 2 3 5 3" xfId="21575" xr:uid="{2D9D9441-3640-4EAA-B3AA-0E750948D5A4}"/>
    <cellStyle name="Normal 22 3 2 3 5 3 2" xfId="35267" xr:uid="{01186578-B439-4F18-9039-00C1D9361F26}"/>
    <cellStyle name="Normal 22 3 2 3 5 3 3" xfId="50151" xr:uid="{25F3B789-1B89-4268-8AF1-4072F0FACA7F}"/>
    <cellStyle name="Normal 22 3 2 3 5 4" xfId="14731" xr:uid="{D6174C17-42A4-4E30-8459-A7E96B3EF752}"/>
    <cellStyle name="Normal 22 3 2 3 5 5" xfId="28421" xr:uid="{ED597576-7C07-49AE-A8F6-F0FA513866B6}"/>
    <cellStyle name="Normal 22 3 2 3 5 6" xfId="43305" xr:uid="{53783F63-1432-42BB-85E8-38CC52522397}"/>
    <cellStyle name="Normal 22 3 2 3 6" xfId="9595" xr:uid="{67E67D5A-EDDD-4D36-9C99-BA124ED3D9FC}"/>
    <cellStyle name="Normal 22 3 2 3 6 2" xfId="23285" xr:uid="{A09AC576-30FF-4287-85CD-53418254C1C1}"/>
    <cellStyle name="Normal 22 3 2 3 6 2 2" xfId="36977" xr:uid="{91DFCB45-EC83-4E9B-8ECC-6F9FC2C11EC9}"/>
    <cellStyle name="Normal 22 3 2 3 6 2 3" xfId="51861" xr:uid="{9FCD5B0A-BF90-4574-8F88-3BFC9E7EF265}"/>
    <cellStyle name="Normal 22 3 2 3 6 3" xfId="16441" xr:uid="{B2BF19D4-D52D-49A0-9AC2-BA787F011F3A}"/>
    <cellStyle name="Normal 22 3 2 3 6 4" xfId="30131" xr:uid="{3A6799D8-AF44-49E7-865D-D4C046658732}"/>
    <cellStyle name="Normal 22 3 2 3 6 5" xfId="45015" xr:uid="{F967157D-DF5A-40D8-B958-15060EF4BEE2}"/>
    <cellStyle name="Normal 22 3 2 3 7" xfId="19863" xr:uid="{2C5601BE-C250-4CBA-A775-6CE25E36C3A8}"/>
    <cellStyle name="Normal 22 3 2 3 7 2" xfId="33555" xr:uid="{7F4805B9-AF3C-4FB3-A2CB-B878F96B961F}"/>
    <cellStyle name="Normal 22 3 2 3 7 3" xfId="48439" xr:uid="{7DE2B41C-592F-49DA-AFD1-A02BE6EFAA88}"/>
    <cellStyle name="Normal 22 3 2 3 8" xfId="13019" xr:uid="{96FA43D3-44A2-40AC-9A14-61B3469603D8}"/>
    <cellStyle name="Normal 22 3 2 3 9" xfId="26709" xr:uid="{BEEAE77D-0220-4726-AE55-6BC36AAB4DB1}"/>
    <cellStyle name="Normal 22 3 2 4" xfId="6177" xr:uid="{E161F849-B2CC-4A42-950D-B76212AF1A88}"/>
    <cellStyle name="Normal 22 3 2 4 2" xfId="6178" xr:uid="{27B8B328-C785-4D34-BA9F-AE6AD55CD5ED}"/>
    <cellStyle name="Normal 22 3 2 4 2 2" xfId="7891" xr:uid="{AFB5AA22-0246-4B83-A762-2DD0ED7F9B4D}"/>
    <cellStyle name="Normal 22 3 2 4 2 2 2" xfId="11313" xr:uid="{9581BD7A-D428-4BD5-B691-27A46E4A9CEB}"/>
    <cellStyle name="Normal 22 3 2 4 2 2 2 2" xfId="25003" xr:uid="{A190A0FA-BC4A-4584-A3C1-820DB99A2BB7}"/>
    <cellStyle name="Normal 22 3 2 4 2 2 2 2 2" xfId="38695" xr:uid="{F7F3C55B-8D16-4268-ABF2-791D625F2F44}"/>
    <cellStyle name="Normal 22 3 2 4 2 2 2 2 3" xfId="53579" xr:uid="{0DDB862A-465F-4727-A466-734F364EB929}"/>
    <cellStyle name="Normal 22 3 2 4 2 2 2 3" xfId="18159" xr:uid="{4C5A7900-E465-43BE-B5D4-18462C11C9AA}"/>
    <cellStyle name="Normal 22 3 2 4 2 2 2 4" xfId="31849" xr:uid="{56DE0EBC-6E74-4AB8-9492-99762CC2D71D}"/>
    <cellStyle name="Normal 22 3 2 4 2 2 2 5" xfId="46733" xr:uid="{5AB6DA27-0D10-4CDA-8753-E5AC15BCB5BA}"/>
    <cellStyle name="Normal 22 3 2 4 2 2 3" xfId="21581" xr:uid="{6E906DD6-59DC-4EC1-965F-1A28540CFB6B}"/>
    <cellStyle name="Normal 22 3 2 4 2 2 3 2" xfId="35273" xr:uid="{E774CA24-135F-4DD9-8846-989D81E65509}"/>
    <cellStyle name="Normal 22 3 2 4 2 2 3 3" xfId="50157" xr:uid="{0D76D96C-7CB1-4A05-9584-6B360099942B}"/>
    <cellStyle name="Normal 22 3 2 4 2 2 4" xfId="14737" xr:uid="{3B5C107E-D71E-4EF9-B2ED-D103EC64D9F9}"/>
    <cellStyle name="Normal 22 3 2 4 2 2 5" xfId="28427" xr:uid="{1FAC2891-478F-412D-9B77-225E17224256}"/>
    <cellStyle name="Normal 22 3 2 4 2 2 6" xfId="43311" xr:uid="{4B0D8CC6-54DF-4131-AFE1-2CDBFA0B76ED}"/>
    <cellStyle name="Normal 22 3 2 4 2 3" xfId="9601" xr:uid="{B867B43B-61BD-4F58-A141-3A07DD014DEE}"/>
    <cellStyle name="Normal 22 3 2 4 2 3 2" xfId="23291" xr:uid="{A0558566-99E0-4520-B306-BB3CF2B1C81C}"/>
    <cellStyle name="Normal 22 3 2 4 2 3 2 2" xfId="36983" xr:uid="{0C9FBE56-C09A-4477-86E8-A4965813F525}"/>
    <cellStyle name="Normal 22 3 2 4 2 3 2 3" xfId="51867" xr:uid="{64AAF60B-673A-4FFF-BB84-0CD549DB2634}"/>
    <cellStyle name="Normal 22 3 2 4 2 3 3" xfId="16447" xr:uid="{02141006-7606-49BA-8910-A82318D98EB6}"/>
    <cellStyle name="Normal 22 3 2 4 2 3 4" xfId="30137" xr:uid="{987755F5-D6A8-408B-8F5A-C02FA4C586D0}"/>
    <cellStyle name="Normal 22 3 2 4 2 3 5" xfId="45021" xr:uid="{90F6D3BC-9466-4E3A-84DC-71C5638DB3A7}"/>
    <cellStyle name="Normal 22 3 2 4 2 4" xfId="19869" xr:uid="{CC406885-ADBC-4AC8-951A-79BC259DA544}"/>
    <cellStyle name="Normal 22 3 2 4 2 4 2" xfId="33561" xr:uid="{9E7A5B70-7040-48D3-A805-F7A17ABD4B17}"/>
    <cellStyle name="Normal 22 3 2 4 2 4 3" xfId="48445" xr:uid="{3181E07A-3D84-4A41-B0BE-5BCC3E2640E8}"/>
    <cellStyle name="Normal 22 3 2 4 2 5" xfId="13025" xr:uid="{8DC36A65-8DD2-4690-B18D-D42DFD6F275E}"/>
    <cellStyle name="Normal 22 3 2 4 2 6" xfId="26715" xr:uid="{93C5E95B-50FD-47D7-A2A9-646853D3B33F}"/>
    <cellStyle name="Normal 22 3 2 4 2 7" xfId="41599" xr:uid="{9DB1C01F-65F2-4F1E-AB94-3A7190EC079E}"/>
    <cellStyle name="Normal 22 3 2 4 3" xfId="7890" xr:uid="{2BEACF30-BB73-4681-8634-1D5E19745198}"/>
    <cellStyle name="Normal 22 3 2 4 3 2" xfId="11312" xr:uid="{840F64B0-DE69-4A0F-9737-DDF4CA15037D}"/>
    <cellStyle name="Normal 22 3 2 4 3 2 2" xfId="25002" xr:uid="{CA93B85E-C7CD-4E83-AA12-ABCF0306551C}"/>
    <cellStyle name="Normal 22 3 2 4 3 2 2 2" xfId="38694" xr:uid="{201DE7BA-1E71-4D2F-9D17-68CF9DD3AAD2}"/>
    <cellStyle name="Normal 22 3 2 4 3 2 2 3" xfId="53578" xr:uid="{ECF4423B-9D55-4BE8-B6A7-CB1EE945A914}"/>
    <cellStyle name="Normal 22 3 2 4 3 2 3" xfId="18158" xr:uid="{0E4147A5-8872-47FF-8D7C-EAEA17C204A0}"/>
    <cellStyle name="Normal 22 3 2 4 3 2 4" xfId="31848" xr:uid="{2C00D7BA-14CD-4099-BFCD-A5F66DB7D360}"/>
    <cellStyle name="Normal 22 3 2 4 3 2 5" xfId="46732" xr:uid="{747B15AD-6CFE-4A3E-84A9-D85DDF7D0EDE}"/>
    <cellStyle name="Normal 22 3 2 4 3 3" xfId="21580" xr:uid="{88DDA4BF-EF1B-4B4F-B793-DED89D4BED0F}"/>
    <cellStyle name="Normal 22 3 2 4 3 3 2" xfId="35272" xr:uid="{40FAAB47-8CAC-478B-A13B-FCC92BEEFF2F}"/>
    <cellStyle name="Normal 22 3 2 4 3 3 3" xfId="50156" xr:uid="{A5C8FF96-D78F-435D-9160-88ED88D834F1}"/>
    <cellStyle name="Normal 22 3 2 4 3 4" xfId="14736" xr:uid="{D4E0100C-8B7D-48A2-B3B5-213536F77879}"/>
    <cellStyle name="Normal 22 3 2 4 3 5" xfId="28426" xr:uid="{74E4525C-EB3B-41D5-8980-9523A3F85BE6}"/>
    <cellStyle name="Normal 22 3 2 4 3 6" xfId="43310" xr:uid="{833D7D03-651C-4872-829A-E2B2E88FE9E9}"/>
    <cellStyle name="Normal 22 3 2 4 4" xfId="9600" xr:uid="{16C78D8E-BA1B-4289-B8C9-98383C592046}"/>
    <cellStyle name="Normal 22 3 2 4 4 2" xfId="23290" xr:uid="{D433623F-AA8A-47B5-8179-436E1B0B1D8D}"/>
    <cellStyle name="Normal 22 3 2 4 4 2 2" xfId="36982" xr:uid="{AA026A62-2E80-4424-9EF4-04737E0BAE7A}"/>
    <cellStyle name="Normal 22 3 2 4 4 2 3" xfId="51866" xr:uid="{006DDD32-FEDF-4A8E-94CF-2245D65DC7D5}"/>
    <cellStyle name="Normal 22 3 2 4 4 3" xfId="16446" xr:uid="{081887AC-486F-4B02-BA74-1847FC26BF6C}"/>
    <cellStyle name="Normal 22 3 2 4 4 4" xfId="30136" xr:uid="{844BC5BB-A0D5-4D6A-BEC1-2988E4F398AF}"/>
    <cellStyle name="Normal 22 3 2 4 4 5" xfId="45020" xr:uid="{34149650-3761-4C2A-9DF7-CF05C7CF5A1A}"/>
    <cellStyle name="Normal 22 3 2 4 5" xfId="19868" xr:uid="{E019E032-E18D-44FA-B321-A77B28DD1479}"/>
    <cellStyle name="Normal 22 3 2 4 5 2" xfId="33560" xr:uid="{E160FA1B-B693-43A1-A524-AB9D6C4A11C8}"/>
    <cellStyle name="Normal 22 3 2 4 5 3" xfId="48444" xr:uid="{800F1E57-9B18-451A-9FB7-5DA9C0C25D8F}"/>
    <cellStyle name="Normal 22 3 2 4 6" xfId="13024" xr:uid="{81531AE2-51D1-4961-8ABA-674D7182C628}"/>
    <cellStyle name="Normal 22 3 2 4 7" xfId="26714" xr:uid="{315DBA0D-26AE-4259-901F-D53D23BB9094}"/>
    <cellStyle name="Normal 22 3 2 4 8" xfId="41598" xr:uid="{3A59BE4D-2E19-4A8D-9B18-4CD23F08DCBD}"/>
    <cellStyle name="Normal 22 3 2 5" xfId="6179" xr:uid="{B9BC3400-AB98-4469-A3AF-91008128117A}"/>
    <cellStyle name="Normal 22 3 2 5 2" xfId="7892" xr:uid="{8AA36967-4897-42FE-B6AD-370AAF7A8581}"/>
    <cellStyle name="Normal 22 3 2 5 2 2" xfId="11314" xr:uid="{F23426C4-C9E6-470E-B5C8-A54BAA5E8826}"/>
    <cellStyle name="Normal 22 3 2 5 2 2 2" xfId="25004" xr:uid="{15847D02-C59B-4D41-BA56-3F8490B43431}"/>
    <cellStyle name="Normal 22 3 2 5 2 2 2 2" xfId="38696" xr:uid="{779E79CE-3D74-4228-BA22-6A9E74F87EED}"/>
    <cellStyle name="Normal 22 3 2 5 2 2 2 3" xfId="53580" xr:uid="{88E24D5B-9C9D-4E12-B28D-B93969B0C4FD}"/>
    <cellStyle name="Normal 22 3 2 5 2 2 3" xfId="18160" xr:uid="{A526A1D1-9785-4E84-BF9F-B677A4A644BE}"/>
    <cellStyle name="Normal 22 3 2 5 2 2 4" xfId="31850" xr:uid="{A97C40DA-F3E7-49C1-A7D4-94A5ED68516E}"/>
    <cellStyle name="Normal 22 3 2 5 2 2 5" xfId="46734" xr:uid="{3CF75E72-EDF2-4FF4-8B77-2B3D5D1AD0C7}"/>
    <cellStyle name="Normal 22 3 2 5 2 3" xfId="21582" xr:uid="{F53CBBA5-EBD2-4B8B-8417-85191EA77659}"/>
    <cellStyle name="Normal 22 3 2 5 2 3 2" xfId="35274" xr:uid="{52238E14-5A2C-4891-8DEC-043555124988}"/>
    <cellStyle name="Normal 22 3 2 5 2 3 3" xfId="50158" xr:uid="{88595E25-21AF-46F3-88D6-403BB17F4CEE}"/>
    <cellStyle name="Normal 22 3 2 5 2 4" xfId="14738" xr:uid="{FAEC265A-B4AD-4C76-8BFE-33A5F385B15C}"/>
    <cellStyle name="Normal 22 3 2 5 2 5" xfId="28428" xr:uid="{183C5EDE-D644-440F-B848-008C75669AD8}"/>
    <cellStyle name="Normal 22 3 2 5 2 6" xfId="43312" xr:uid="{41304A25-9BAD-403A-AC70-4A6D7E260779}"/>
    <cellStyle name="Normal 22 3 2 5 3" xfId="9602" xr:uid="{8B0BCA16-E66B-493F-90C7-1D69BBC6F138}"/>
    <cellStyle name="Normal 22 3 2 5 3 2" xfId="23292" xr:uid="{B6FC2B7A-BE15-4C4B-A2F0-E0B649965148}"/>
    <cellStyle name="Normal 22 3 2 5 3 2 2" xfId="36984" xr:uid="{9B431912-988A-4B2A-94C3-205D9D9E3C8E}"/>
    <cellStyle name="Normal 22 3 2 5 3 2 3" xfId="51868" xr:uid="{45782F2E-E484-437C-A962-EB57A07F9255}"/>
    <cellStyle name="Normal 22 3 2 5 3 3" xfId="16448" xr:uid="{CF96FFA0-4168-4C76-A40E-EFF87957429E}"/>
    <cellStyle name="Normal 22 3 2 5 3 4" xfId="30138" xr:uid="{3331D817-5CCC-4228-A5DD-4A8BBF1B68CF}"/>
    <cellStyle name="Normal 22 3 2 5 3 5" xfId="45022" xr:uid="{4E271B49-6217-4251-A3F5-8BC2D29D5394}"/>
    <cellStyle name="Normal 22 3 2 5 4" xfId="19870" xr:uid="{16B91B84-006B-4D63-9C45-6D061CCDA404}"/>
    <cellStyle name="Normal 22 3 2 5 4 2" xfId="33562" xr:uid="{145CA2B0-7C6D-4682-996D-A2A10B53B4AB}"/>
    <cellStyle name="Normal 22 3 2 5 4 3" xfId="48446" xr:uid="{9695B90A-D141-405D-B8D4-8B3AE455F9AA}"/>
    <cellStyle name="Normal 22 3 2 5 5" xfId="13026" xr:uid="{76F0BBE6-B613-4E62-94CC-6C9CF7A76DEE}"/>
    <cellStyle name="Normal 22 3 2 5 6" xfId="26716" xr:uid="{2BD60E2D-C661-4D57-8E6E-CEA7E08053C8}"/>
    <cellStyle name="Normal 22 3 2 5 7" xfId="41600" xr:uid="{76029E72-FCEB-48D0-9EC7-478E5D84ED00}"/>
    <cellStyle name="Normal 22 3 2 6" xfId="6180" xr:uid="{BDB8C0CB-E224-49C6-B82D-3F804D184FCE}"/>
    <cellStyle name="Normal 22 3 2 6 2" xfId="7893" xr:uid="{7CAD842D-E061-478E-BD77-D6432DEF873D}"/>
    <cellStyle name="Normal 22 3 2 6 2 2" xfId="11315" xr:uid="{D32DCC12-80EC-43C6-AFDB-80BBCDE7272B}"/>
    <cellStyle name="Normal 22 3 2 6 2 2 2" xfId="25005" xr:uid="{6F51D215-08B1-495A-B8F5-006B2D0B4A84}"/>
    <cellStyle name="Normal 22 3 2 6 2 2 2 2" xfId="38697" xr:uid="{0D7624DE-BC20-4FA0-B233-8AC142E1C804}"/>
    <cellStyle name="Normal 22 3 2 6 2 2 2 3" xfId="53581" xr:uid="{5DBBB6F5-7564-4716-8ACB-B48FE77B2372}"/>
    <cellStyle name="Normal 22 3 2 6 2 2 3" xfId="18161" xr:uid="{07593572-113F-4708-9EAA-565A38C4BDBE}"/>
    <cellStyle name="Normal 22 3 2 6 2 2 4" xfId="31851" xr:uid="{D5786378-6D85-4CFA-BD94-5B2728A0876B}"/>
    <cellStyle name="Normal 22 3 2 6 2 2 5" xfId="46735" xr:uid="{39C401E3-BA95-462F-B2A7-1665DEF94486}"/>
    <cellStyle name="Normal 22 3 2 6 2 3" xfId="21583" xr:uid="{547C5C20-DA3C-40CE-9AF1-01D5FF925275}"/>
    <cellStyle name="Normal 22 3 2 6 2 3 2" xfId="35275" xr:uid="{3F9F6FE1-EE7E-40C8-BFF6-1EBF48E0E5CC}"/>
    <cellStyle name="Normal 22 3 2 6 2 3 3" xfId="50159" xr:uid="{90E6CD1B-83D7-40C2-94D0-2DD8EBC62363}"/>
    <cellStyle name="Normal 22 3 2 6 2 4" xfId="14739" xr:uid="{20E694E7-8A7E-47C5-A366-5846A7C71278}"/>
    <cellStyle name="Normal 22 3 2 6 2 5" xfId="28429" xr:uid="{773BD89C-6B05-4101-A7CB-C586D61BF987}"/>
    <cellStyle name="Normal 22 3 2 6 2 6" xfId="43313" xr:uid="{F2168B1A-730A-4AD3-B3BE-20EBD40E6A67}"/>
    <cellStyle name="Normal 22 3 2 6 3" xfId="9603" xr:uid="{2C3AFB44-2A57-473D-B881-D0088C8A3A2E}"/>
    <cellStyle name="Normal 22 3 2 6 3 2" xfId="23293" xr:uid="{CD71A3BE-5520-4FC2-9086-A21343EBE913}"/>
    <cellStyle name="Normal 22 3 2 6 3 2 2" xfId="36985" xr:uid="{84D233F6-D3BD-4E81-9435-627A97E9C39B}"/>
    <cellStyle name="Normal 22 3 2 6 3 2 3" xfId="51869" xr:uid="{CDB47503-A7F3-42D5-B4B9-0E2988D92D3C}"/>
    <cellStyle name="Normal 22 3 2 6 3 3" xfId="16449" xr:uid="{26441AB9-193B-4DC6-AC99-08EDB46AFCD4}"/>
    <cellStyle name="Normal 22 3 2 6 3 4" xfId="30139" xr:uid="{B846D3C1-D8B8-4559-8D83-7CA878E88447}"/>
    <cellStyle name="Normal 22 3 2 6 3 5" xfId="45023" xr:uid="{3C5CD620-AD29-424B-9CD2-A906166A693A}"/>
    <cellStyle name="Normal 22 3 2 6 4" xfId="19871" xr:uid="{7A31FCE0-1829-4EC1-928F-65DAB9480B1D}"/>
    <cellStyle name="Normal 22 3 2 6 4 2" xfId="33563" xr:uid="{645426BD-18C5-455D-8825-611B444B9754}"/>
    <cellStyle name="Normal 22 3 2 6 4 3" xfId="48447" xr:uid="{16261693-A52A-4792-B243-8AF89309EDD8}"/>
    <cellStyle name="Normal 22 3 2 6 5" xfId="13027" xr:uid="{8E6D302D-6AEF-4D98-863B-97E4D9240225}"/>
    <cellStyle name="Normal 22 3 2 6 6" xfId="26717" xr:uid="{E05225CF-13E0-4C64-9BC6-094618213897}"/>
    <cellStyle name="Normal 22 3 2 6 7" xfId="41601" xr:uid="{37529A8D-3974-45D6-8EA7-1DB1EDA377C6}"/>
    <cellStyle name="Normal 22 3 2 7" xfId="7879" xr:uid="{EF0C0DA7-4B95-42D2-9871-84A8BD153078}"/>
    <cellStyle name="Normal 22 3 2 7 2" xfId="11301" xr:uid="{4F1B73EA-C9E8-4D0F-B19A-7A5F3C58D7CD}"/>
    <cellStyle name="Normal 22 3 2 7 2 2" xfId="24991" xr:uid="{06864755-A7CF-4652-8B01-8125C8FE2E47}"/>
    <cellStyle name="Normal 22 3 2 7 2 2 2" xfId="38683" xr:uid="{62E1BA10-2FE4-41D7-ABD6-098BECA46070}"/>
    <cellStyle name="Normal 22 3 2 7 2 2 3" xfId="53567" xr:uid="{BC56CD35-01C6-4CF4-ADFD-FB84D16AAD0B}"/>
    <cellStyle name="Normal 22 3 2 7 2 3" xfId="18147" xr:uid="{4E62E300-65F5-40F1-9982-CC7911CF65B8}"/>
    <cellStyle name="Normal 22 3 2 7 2 4" xfId="31837" xr:uid="{0C45F277-BF0E-4C9F-BD40-8424E8B26650}"/>
    <cellStyle name="Normal 22 3 2 7 2 5" xfId="46721" xr:uid="{DCF4CB59-5FD0-4E2B-AC3A-AA975E6ADFFF}"/>
    <cellStyle name="Normal 22 3 2 7 3" xfId="21569" xr:uid="{3F06423B-40F6-4653-9211-D20F2EB3DF24}"/>
    <cellStyle name="Normal 22 3 2 7 3 2" xfId="35261" xr:uid="{B581E696-022D-4CA7-92C1-6E6BFFBE850E}"/>
    <cellStyle name="Normal 22 3 2 7 3 3" xfId="50145" xr:uid="{229FD559-B4E4-46E8-92EB-0A230810011A}"/>
    <cellStyle name="Normal 22 3 2 7 4" xfId="14725" xr:uid="{782E8DFB-A419-485F-9747-9D398332B06F}"/>
    <cellStyle name="Normal 22 3 2 7 5" xfId="28415" xr:uid="{B5236FB0-E6EA-4E28-B476-E77DF3E869F2}"/>
    <cellStyle name="Normal 22 3 2 7 6" xfId="43299" xr:uid="{D2CEB252-D85F-4490-99EF-F2FB114593B1}"/>
    <cellStyle name="Normal 22 3 2 8" xfId="9589" xr:uid="{0E94A7CA-03E2-4B60-8306-7A6E9ED9DFB4}"/>
    <cellStyle name="Normal 22 3 2 8 2" xfId="23279" xr:uid="{A73A935A-5AA6-444A-AFF9-AEF29C3BE631}"/>
    <cellStyle name="Normal 22 3 2 8 2 2" xfId="36971" xr:uid="{0E373859-E1F4-4D4A-81A8-2831D211C019}"/>
    <cellStyle name="Normal 22 3 2 8 2 3" xfId="51855" xr:uid="{A0528573-F460-474E-A011-185CA81BFBBF}"/>
    <cellStyle name="Normal 22 3 2 8 3" xfId="16435" xr:uid="{ABA0DAF3-F2EC-4BE2-B9A2-770AEC99F5C1}"/>
    <cellStyle name="Normal 22 3 2 8 4" xfId="30125" xr:uid="{717EF320-1990-46ED-BDFC-E3B485DEF717}"/>
    <cellStyle name="Normal 22 3 2 8 5" xfId="45009" xr:uid="{E5E64D87-2C0E-42B1-A29E-43A884A0BEEB}"/>
    <cellStyle name="Normal 22 3 2 9" xfId="19857" xr:uid="{963FAA16-4A53-45D3-B63F-B2EF19D38D49}"/>
    <cellStyle name="Normal 22 3 2 9 2" xfId="33549" xr:uid="{0CC3F0DF-503D-4C98-B86A-A16A9BA5454E}"/>
    <cellStyle name="Normal 22 3 2 9 3" xfId="48433" xr:uid="{8E4851C8-9DA8-48D4-A0F3-C60C2FD25F59}"/>
    <cellStyle name="Normal 22 3 3" xfId="4463" xr:uid="{0B6307DB-15CC-46D6-872D-2A61D2A28207}"/>
    <cellStyle name="Normal 22 3 3 10" xfId="41602" xr:uid="{8E15E94F-C54F-42D6-9D28-395270EA909D}"/>
    <cellStyle name="Normal 22 3 3 11" xfId="6181" xr:uid="{072DC90C-8C58-4848-BCF6-A3A69DA4F0C7}"/>
    <cellStyle name="Normal 22 3 3 2" xfId="6182" xr:uid="{5F9A3E68-1A1E-4D79-AD0D-2632163B31D6}"/>
    <cellStyle name="Normal 22 3 3 2 2" xfId="6183" xr:uid="{16FDBFF6-5B50-4ADE-B898-4E70A3461B1B}"/>
    <cellStyle name="Normal 22 3 3 2 2 2" xfId="7896" xr:uid="{53E5552B-38FD-4C86-8FDE-2BA12E464778}"/>
    <cellStyle name="Normal 22 3 3 2 2 2 2" xfId="11318" xr:uid="{1B8B5BE6-AEF2-4121-A7F8-BABF9E571158}"/>
    <cellStyle name="Normal 22 3 3 2 2 2 2 2" xfId="25008" xr:uid="{1B2EE79F-D296-4DC6-B408-BF72A0378787}"/>
    <cellStyle name="Normal 22 3 3 2 2 2 2 2 2" xfId="38700" xr:uid="{5A6C1F7E-D0E5-4697-B935-9B92FD07BBB4}"/>
    <cellStyle name="Normal 22 3 3 2 2 2 2 2 3" xfId="53584" xr:uid="{B1D81968-06A2-4C50-8430-B16216932CCC}"/>
    <cellStyle name="Normal 22 3 3 2 2 2 2 3" xfId="18164" xr:uid="{F1AB00F6-984F-4805-B414-656CD80F7CBB}"/>
    <cellStyle name="Normal 22 3 3 2 2 2 2 4" xfId="31854" xr:uid="{94332992-AF2E-4C79-B159-2D0C7F218562}"/>
    <cellStyle name="Normal 22 3 3 2 2 2 2 5" xfId="46738" xr:uid="{1DDAAD77-F391-48E3-93D6-4E26BB406A6D}"/>
    <cellStyle name="Normal 22 3 3 2 2 2 3" xfId="21586" xr:uid="{26EB90F7-C78D-4969-B598-B116A88127C6}"/>
    <cellStyle name="Normal 22 3 3 2 2 2 3 2" xfId="35278" xr:uid="{D644B824-B0CC-4BBF-850C-D0F90AE734FA}"/>
    <cellStyle name="Normal 22 3 3 2 2 2 3 3" xfId="50162" xr:uid="{714ECAE4-EDCC-4573-B9C6-6DC606D27738}"/>
    <cellStyle name="Normal 22 3 3 2 2 2 4" xfId="14742" xr:uid="{E56C3557-1903-4AAB-93C0-EDC88B217AED}"/>
    <cellStyle name="Normal 22 3 3 2 2 2 5" xfId="28432" xr:uid="{7BF85ADB-3695-4C85-A329-E20329114DE8}"/>
    <cellStyle name="Normal 22 3 3 2 2 2 6" xfId="43316" xr:uid="{46579D59-C5A7-4B57-8BEF-C0F161414661}"/>
    <cellStyle name="Normal 22 3 3 2 2 3" xfId="9606" xr:uid="{D7F08A1F-00E0-4D4F-AB7A-D20E04FA6483}"/>
    <cellStyle name="Normal 22 3 3 2 2 3 2" xfId="23296" xr:uid="{4D7EEF48-380B-4302-8A0D-49C418392C82}"/>
    <cellStyle name="Normal 22 3 3 2 2 3 2 2" xfId="36988" xr:uid="{17058C05-2E4B-4DA4-8C83-0D18B87D01D0}"/>
    <cellStyle name="Normal 22 3 3 2 2 3 2 3" xfId="51872" xr:uid="{08CB175F-18A1-4BDB-9187-76D44207E783}"/>
    <cellStyle name="Normal 22 3 3 2 2 3 3" xfId="16452" xr:uid="{D37C4CCE-F1AF-45D7-A8C2-6EBED41308AD}"/>
    <cellStyle name="Normal 22 3 3 2 2 3 4" xfId="30142" xr:uid="{78714BAD-3090-4B19-B43D-2F3E415A5130}"/>
    <cellStyle name="Normal 22 3 3 2 2 3 5" xfId="45026" xr:uid="{1C185F67-72F7-4778-B9DB-024A7FB71AF5}"/>
    <cellStyle name="Normal 22 3 3 2 2 4" xfId="19874" xr:uid="{F0F1A375-5ABA-4706-BCCC-44AA7806900A}"/>
    <cellStyle name="Normal 22 3 3 2 2 4 2" xfId="33566" xr:uid="{EE70AED2-AE83-4A00-94B0-CAE4147DA83B}"/>
    <cellStyle name="Normal 22 3 3 2 2 4 3" xfId="48450" xr:uid="{B9861745-FD25-47F5-B7E9-9C03394CE115}"/>
    <cellStyle name="Normal 22 3 3 2 2 5" xfId="13030" xr:uid="{2BB37C10-28AE-4C21-946F-0FF9E3ABB333}"/>
    <cellStyle name="Normal 22 3 3 2 2 6" xfId="26720" xr:uid="{96711A2A-C6F0-45B5-8C59-DE606DF8F460}"/>
    <cellStyle name="Normal 22 3 3 2 2 7" xfId="41604" xr:uid="{63A95894-C03A-4234-895D-9CD4DE74A79F}"/>
    <cellStyle name="Normal 22 3 3 2 3" xfId="7895" xr:uid="{56E006AC-4618-4162-A959-EDD865F4BBE9}"/>
    <cellStyle name="Normal 22 3 3 2 3 2" xfId="11317" xr:uid="{AEDDCC2E-35F2-4920-804F-5CB5C93090DC}"/>
    <cellStyle name="Normal 22 3 3 2 3 2 2" xfId="25007" xr:uid="{01A9828B-AFCB-49A4-B788-52C7C2F08DE7}"/>
    <cellStyle name="Normal 22 3 3 2 3 2 2 2" xfId="38699" xr:uid="{98621CCD-C7B7-4B8B-8A2E-41FE1BF791D4}"/>
    <cellStyle name="Normal 22 3 3 2 3 2 2 3" xfId="53583" xr:uid="{635A6D68-B9C6-4A36-983E-7BCCBDD6B31F}"/>
    <cellStyle name="Normal 22 3 3 2 3 2 3" xfId="18163" xr:uid="{0299A44B-9928-4FCE-B4EA-DF69EB5DB42C}"/>
    <cellStyle name="Normal 22 3 3 2 3 2 4" xfId="31853" xr:uid="{557110C8-0249-49CF-A656-F2F0E66EAC01}"/>
    <cellStyle name="Normal 22 3 3 2 3 2 5" xfId="46737" xr:uid="{C552AB1D-77CF-46E0-BC50-7D5660D8DD40}"/>
    <cellStyle name="Normal 22 3 3 2 3 3" xfId="21585" xr:uid="{4F5DA0F6-EEB2-44F9-8B84-3484B4B9698A}"/>
    <cellStyle name="Normal 22 3 3 2 3 3 2" xfId="35277" xr:uid="{8C23F038-C6A9-4FD6-AED4-2FF89D053D7E}"/>
    <cellStyle name="Normal 22 3 3 2 3 3 3" xfId="50161" xr:uid="{414154BB-3B4A-43C3-AE22-755C5C8D695F}"/>
    <cellStyle name="Normal 22 3 3 2 3 4" xfId="14741" xr:uid="{8798D37D-00E9-4082-8038-0DBAC52AC645}"/>
    <cellStyle name="Normal 22 3 3 2 3 5" xfId="28431" xr:uid="{DCE76DFA-952E-4131-BC15-74710EB8D01C}"/>
    <cellStyle name="Normal 22 3 3 2 3 6" xfId="43315" xr:uid="{7126B4C3-F5AF-4983-A382-5153EE0ABB76}"/>
    <cellStyle name="Normal 22 3 3 2 4" xfId="9605" xr:uid="{F0518707-7242-4A98-AD4E-D1D28F4F4A73}"/>
    <cellStyle name="Normal 22 3 3 2 4 2" xfId="23295" xr:uid="{83207CE5-797D-4D6C-AFAE-9053E3FB8227}"/>
    <cellStyle name="Normal 22 3 3 2 4 2 2" xfId="36987" xr:uid="{97A9633F-7E39-47EE-B41A-882923F5C4BA}"/>
    <cellStyle name="Normal 22 3 3 2 4 2 3" xfId="51871" xr:uid="{4E44959C-49E0-4026-9AC0-6AF10E75B4ED}"/>
    <cellStyle name="Normal 22 3 3 2 4 3" xfId="16451" xr:uid="{418A6255-1E9A-47D5-9A95-8D99422A476A}"/>
    <cellStyle name="Normal 22 3 3 2 4 4" xfId="30141" xr:uid="{F7A9B865-EE8A-42FF-A84D-3776C10B011E}"/>
    <cellStyle name="Normal 22 3 3 2 4 5" xfId="45025" xr:uid="{14B9FDE6-FFDA-4B22-826D-CD9CA00AC2BA}"/>
    <cellStyle name="Normal 22 3 3 2 5" xfId="19873" xr:uid="{E2A61532-DC8E-4017-93DE-39913F55584B}"/>
    <cellStyle name="Normal 22 3 3 2 5 2" xfId="33565" xr:uid="{26EAE959-DF28-41F9-B0AB-CDD246F73252}"/>
    <cellStyle name="Normal 22 3 3 2 5 3" xfId="48449" xr:uid="{7BDF6142-472E-4561-9B27-3E184793E43F}"/>
    <cellStyle name="Normal 22 3 3 2 6" xfId="13029" xr:uid="{8EE015A1-E350-465A-B100-CA7403215784}"/>
    <cellStyle name="Normal 22 3 3 2 7" xfId="26719" xr:uid="{31FB41F0-55B4-4DE6-AEE6-6516631E279B}"/>
    <cellStyle name="Normal 22 3 3 2 8" xfId="41603" xr:uid="{4F4AB9F1-ED2A-4A1E-B488-6161629B2929}"/>
    <cellStyle name="Normal 22 3 3 3" xfId="6184" xr:uid="{8B8232FC-DEC4-4934-A61C-63E4FD2E79BF}"/>
    <cellStyle name="Normal 22 3 3 3 2" xfId="7897" xr:uid="{D50221BE-D5BA-463F-B800-2E7DDFEB5AF4}"/>
    <cellStyle name="Normal 22 3 3 3 2 2" xfId="11319" xr:uid="{B54E12D1-40B1-4179-94F6-0558D07F4F22}"/>
    <cellStyle name="Normal 22 3 3 3 2 2 2" xfId="25009" xr:uid="{A9EE75D0-F023-4DF5-95BF-4EDF9DF30976}"/>
    <cellStyle name="Normal 22 3 3 3 2 2 2 2" xfId="38701" xr:uid="{4EB8BA99-917B-4024-89D2-9923B1D7C12D}"/>
    <cellStyle name="Normal 22 3 3 3 2 2 2 3" xfId="53585" xr:uid="{06D4FED4-F9B2-4150-877E-1FBB68585A6C}"/>
    <cellStyle name="Normal 22 3 3 3 2 2 3" xfId="18165" xr:uid="{0E2DA0D6-DD26-4112-A2F6-F2940BDBF2EE}"/>
    <cellStyle name="Normal 22 3 3 3 2 2 4" xfId="31855" xr:uid="{E146A8A7-541A-4AD9-B105-CD7B41FD48D2}"/>
    <cellStyle name="Normal 22 3 3 3 2 2 5" xfId="46739" xr:uid="{4E210887-9F36-4551-A8C9-2A2CE545BF85}"/>
    <cellStyle name="Normal 22 3 3 3 2 3" xfId="21587" xr:uid="{C3B1EA4E-9FDB-416D-8A99-2C959276F5DD}"/>
    <cellStyle name="Normal 22 3 3 3 2 3 2" xfId="35279" xr:uid="{AE224873-05BE-4B0B-985E-8BA3DFCE7452}"/>
    <cellStyle name="Normal 22 3 3 3 2 3 3" xfId="50163" xr:uid="{17BF75E6-B464-468B-B044-F00EBFFB64FA}"/>
    <cellStyle name="Normal 22 3 3 3 2 4" xfId="14743" xr:uid="{2FC0CFFE-39D4-4A3A-A952-E2DAC02C7C98}"/>
    <cellStyle name="Normal 22 3 3 3 2 5" xfId="28433" xr:uid="{629EEE88-DC3B-4816-A040-48579650FC5D}"/>
    <cellStyle name="Normal 22 3 3 3 2 6" xfId="43317" xr:uid="{1109F1AD-9710-4355-B60B-68E66E2241FB}"/>
    <cellStyle name="Normal 22 3 3 3 3" xfId="9607" xr:uid="{F03B91BC-07DC-43AC-85D7-BE1C85711767}"/>
    <cellStyle name="Normal 22 3 3 3 3 2" xfId="23297" xr:uid="{B7B8ECB2-D952-4870-9030-95F52CCF260C}"/>
    <cellStyle name="Normal 22 3 3 3 3 2 2" xfId="36989" xr:uid="{BA55DF00-D18F-44F7-AF72-E7714E245CBA}"/>
    <cellStyle name="Normal 22 3 3 3 3 2 3" xfId="51873" xr:uid="{8E3736D1-B0B1-4CF1-BC80-94354E66AAE9}"/>
    <cellStyle name="Normal 22 3 3 3 3 3" xfId="16453" xr:uid="{1C7B2D02-5AF9-4336-B57C-24B1364F2B82}"/>
    <cellStyle name="Normal 22 3 3 3 3 4" xfId="30143" xr:uid="{5A9E034C-918D-41E7-82F4-CB25BA3F7B7D}"/>
    <cellStyle name="Normal 22 3 3 3 3 5" xfId="45027" xr:uid="{54C93B2D-7E38-4F58-BA08-00222358A85B}"/>
    <cellStyle name="Normal 22 3 3 3 4" xfId="19875" xr:uid="{D2D5D810-C51D-4EB0-BC4C-29098DED6DBC}"/>
    <cellStyle name="Normal 22 3 3 3 4 2" xfId="33567" xr:uid="{A838A39E-EDE7-447E-B4CF-AF6A42BE93E1}"/>
    <cellStyle name="Normal 22 3 3 3 4 3" xfId="48451" xr:uid="{6D63159C-6DD2-4FFB-BE53-B8A2DA8C34A8}"/>
    <cellStyle name="Normal 22 3 3 3 5" xfId="13031" xr:uid="{3F25E946-CF66-4511-A3D9-AD81164E8B84}"/>
    <cellStyle name="Normal 22 3 3 3 6" xfId="26721" xr:uid="{463BF264-7FDA-42D1-B16E-BBB895355DBC}"/>
    <cellStyle name="Normal 22 3 3 3 7" xfId="41605" xr:uid="{F35BD8E2-522D-4F02-B779-8EBF80A4A513}"/>
    <cellStyle name="Normal 22 3 3 4" xfId="6185" xr:uid="{05471940-27CC-4C52-9885-FE9F25494A09}"/>
    <cellStyle name="Normal 22 3 3 4 2" xfId="7898" xr:uid="{0D2000E7-45A5-46F5-A7D6-116B60F76B1F}"/>
    <cellStyle name="Normal 22 3 3 4 2 2" xfId="11320" xr:uid="{D2840C2B-E0F0-4ED5-90BE-5D3AFBF4787A}"/>
    <cellStyle name="Normal 22 3 3 4 2 2 2" xfId="25010" xr:uid="{515CD010-31C9-498A-B014-F29E3AEEC8B0}"/>
    <cellStyle name="Normal 22 3 3 4 2 2 2 2" xfId="38702" xr:uid="{E9D75B82-8FA8-4043-8AB8-37049660BA8A}"/>
    <cellStyle name="Normal 22 3 3 4 2 2 2 3" xfId="53586" xr:uid="{DEACF033-843D-41BC-95DE-A1146D368481}"/>
    <cellStyle name="Normal 22 3 3 4 2 2 3" xfId="18166" xr:uid="{C163F194-2D73-4AC5-8F58-E827AEA104A4}"/>
    <cellStyle name="Normal 22 3 3 4 2 2 4" xfId="31856" xr:uid="{FB6908AC-9AA8-498E-87F6-AC1C0B410B78}"/>
    <cellStyle name="Normal 22 3 3 4 2 2 5" xfId="46740" xr:uid="{D1E1D866-55AC-4443-AACB-7F48074C9DB8}"/>
    <cellStyle name="Normal 22 3 3 4 2 3" xfId="21588" xr:uid="{F5AD8806-6888-4D41-B3E1-EE84ED740498}"/>
    <cellStyle name="Normal 22 3 3 4 2 3 2" xfId="35280" xr:uid="{4B8ACED4-3D5E-4758-B049-7F2D38786E34}"/>
    <cellStyle name="Normal 22 3 3 4 2 3 3" xfId="50164" xr:uid="{3A7AE513-D53C-41C2-A18B-9487440F984C}"/>
    <cellStyle name="Normal 22 3 3 4 2 4" xfId="14744" xr:uid="{C66BBE18-8E87-45C6-8FE5-7F967DE22EBC}"/>
    <cellStyle name="Normal 22 3 3 4 2 5" xfId="28434" xr:uid="{3A4498CC-691C-448D-A5D9-FEA38EB9F973}"/>
    <cellStyle name="Normal 22 3 3 4 2 6" xfId="43318" xr:uid="{0F967833-3882-404F-AC75-60BD20167DE2}"/>
    <cellStyle name="Normal 22 3 3 4 3" xfId="9608" xr:uid="{D866565D-E680-434E-B7EC-E80F15DBF2B0}"/>
    <cellStyle name="Normal 22 3 3 4 3 2" xfId="23298" xr:uid="{D65DAC24-719D-4E4D-96FD-DAD8FFB24BC0}"/>
    <cellStyle name="Normal 22 3 3 4 3 2 2" xfId="36990" xr:uid="{D7DFE317-90F1-472F-B66A-8702B14B3561}"/>
    <cellStyle name="Normal 22 3 3 4 3 2 3" xfId="51874" xr:uid="{A8A22CF4-1EF2-4BA1-9A78-6E3886C89485}"/>
    <cellStyle name="Normal 22 3 3 4 3 3" xfId="16454" xr:uid="{9ED9F786-F7B0-4EDC-B35C-BCD6C0F852DF}"/>
    <cellStyle name="Normal 22 3 3 4 3 4" xfId="30144" xr:uid="{DB820E5C-C233-4D39-B2AD-85C5BD6C896F}"/>
    <cellStyle name="Normal 22 3 3 4 3 5" xfId="45028" xr:uid="{CC0795F9-C3ED-488D-B5B5-19F794CCD45D}"/>
    <cellStyle name="Normal 22 3 3 4 4" xfId="19876" xr:uid="{178A264B-666D-4DC7-B581-E3190324340F}"/>
    <cellStyle name="Normal 22 3 3 4 4 2" xfId="33568" xr:uid="{ECD23694-CBD6-437F-A270-050384BCA38A}"/>
    <cellStyle name="Normal 22 3 3 4 4 3" xfId="48452" xr:uid="{3A44918B-CE26-429F-9C00-D9621879EED8}"/>
    <cellStyle name="Normal 22 3 3 4 5" xfId="13032" xr:uid="{D91333CE-9413-40EE-8A22-5EFC975C1B22}"/>
    <cellStyle name="Normal 22 3 3 4 6" xfId="26722" xr:uid="{CD42D632-41A3-446F-9131-A25C66BAB117}"/>
    <cellStyle name="Normal 22 3 3 4 7" xfId="41606" xr:uid="{6CFDF02C-A665-4442-A260-0A81D4B52DF0}"/>
    <cellStyle name="Normal 22 3 3 5" xfId="7894" xr:uid="{BE44DB87-C2EF-4446-8C08-3CB0CC8DC927}"/>
    <cellStyle name="Normal 22 3 3 5 2" xfId="11316" xr:uid="{B40C88BE-1914-4ADF-B22F-6788339E0B95}"/>
    <cellStyle name="Normal 22 3 3 5 2 2" xfId="25006" xr:uid="{5E71B527-D4E5-4A42-B5D1-C898DC4AD233}"/>
    <cellStyle name="Normal 22 3 3 5 2 2 2" xfId="38698" xr:uid="{D2F13950-B038-49B2-9B22-91ADE86C2E8D}"/>
    <cellStyle name="Normal 22 3 3 5 2 2 3" xfId="53582" xr:uid="{A91A896C-AA66-432D-B415-29878815C2ED}"/>
    <cellStyle name="Normal 22 3 3 5 2 3" xfId="18162" xr:uid="{1F3F25C7-AD30-49D3-BD8A-5CD7C9FF1917}"/>
    <cellStyle name="Normal 22 3 3 5 2 4" xfId="31852" xr:uid="{3B6D3255-2F39-496D-970A-DC6494B36162}"/>
    <cellStyle name="Normal 22 3 3 5 2 5" xfId="46736" xr:uid="{F0F8BEB2-9731-47D6-9FFF-017961887FEF}"/>
    <cellStyle name="Normal 22 3 3 5 3" xfId="21584" xr:uid="{4F90E7AC-7078-4B6A-8979-6CD0A19D7814}"/>
    <cellStyle name="Normal 22 3 3 5 3 2" xfId="35276" xr:uid="{E7C51A28-3CF2-456B-A4E1-B48855E849C8}"/>
    <cellStyle name="Normal 22 3 3 5 3 3" xfId="50160" xr:uid="{41F02622-0C67-442C-9F3D-BC76E4910D8B}"/>
    <cellStyle name="Normal 22 3 3 5 4" xfId="14740" xr:uid="{A52FE77E-0747-48A9-98DC-609CC9FF7698}"/>
    <cellStyle name="Normal 22 3 3 5 5" xfId="28430" xr:uid="{2FD6254D-CADB-40E8-9B4B-449A82E45F5B}"/>
    <cellStyle name="Normal 22 3 3 5 6" xfId="43314" xr:uid="{5DFC50EE-E666-44EC-B36F-970A60304832}"/>
    <cellStyle name="Normal 22 3 3 6" xfId="9604" xr:uid="{F9E943E2-582D-4E5D-BE25-E3C5E1F28EB7}"/>
    <cellStyle name="Normal 22 3 3 6 2" xfId="23294" xr:uid="{C83C33F0-C148-4B7D-A591-15913E6D5C08}"/>
    <cellStyle name="Normal 22 3 3 6 2 2" xfId="36986" xr:uid="{38FBF546-D013-4624-B06C-7F700608946A}"/>
    <cellStyle name="Normal 22 3 3 6 2 3" xfId="51870" xr:uid="{10E965B7-5060-4DBC-8E24-00AB79A928C6}"/>
    <cellStyle name="Normal 22 3 3 6 3" xfId="16450" xr:uid="{B8B91E43-9067-4AD0-9D27-EBA6B4EA4E2D}"/>
    <cellStyle name="Normal 22 3 3 6 4" xfId="30140" xr:uid="{F1EE6E05-5112-4A0C-853D-1A5269B92204}"/>
    <cellStyle name="Normal 22 3 3 6 5" xfId="45024" xr:uid="{63048618-3D98-4397-B8FD-012E57040F2E}"/>
    <cellStyle name="Normal 22 3 3 7" xfId="19872" xr:uid="{5D0CA84B-3669-44EE-BF99-C8106533592B}"/>
    <cellStyle name="Normal 22 3 3 7 2" xfId="33564" xr:uid="{17A1B58B-DAFD-4802-87E8-6DA78388A96E}"/>
    <cellStyle name="Normal 22 3 3 7 3" xfId="48448" xr:uid="{026ACEA2-2CA2-4C57-8F47-F74A61CA69AB}"/>
    <cellStyle name="Normal 22 3 3 8" xfId="13028" xr:uid="{7FA3723C-9357-4F8D-A55E-EFB3A59D2880}"/>
    <cellStyle name="Normal 22 3 3 8 2" xfId="40162" xr:uid="{FEAEB88B-5D82-41E4-AD19-6BBCE7F0DF03}"/>
    <cellStyle name="Normal 22 3 3 9" xfId="26718" xr:uid="{6CAF29AE-44F1-4166-B69C-1745672BD800}"/>
    <cellStyle name="Normal 22 3 4" xfId="4694" xr:uid="{C7441644-C4A7-4E4C-91F6-0F2ADCDE8860}"/>
    <cellStyle name="Normal 22 3 4 10" xfId="41607" xr:uid="{9E9ABE37-9637-4749-9973-B659C7962DAC}"/>
    <cellStyle name="Normal 22 3 4 11" xfId="6186" xr:uid="{1640F263-AFBF-4E12-9718-3B862712A8FB}"/>
    <cellStyle name="Normal 22 3 4 2" xfId="6187" xr:uid="{5484B0B9-B339-402B-8929-B7AB7E06EF62}"/>
    <cellStyle name="Normal 22 3 4 2 2" xfId="6188" xr:uid="{3DE2D188-84CD-4439-8FC0-EEAEB3F65C4F}"/>
    <cellStyle name="Normal 22 3 4 2 2 2" xfId="7901" xr:uid="{2A0D12A9-62ED-4472-9D8D-EC18ED04B2D1}"/>
    <cellStyle name="Normal 22 3 4 2 2 2 2" xfId="11323" xr:uid="{1B6D059B-081D-4AFB-9683-6D32CB282745}"/>
    <cellStyle name="Normal 22 3 4 2 2 2 2 2" xfId="25013" xr:uid="{995ABC61-19AE-45B3-9F37-2B9C4089BD93}"/>
    <cellStyle name="Normal 22 3 4 2 2 2 2 2 2" xfId="38705" xr:uid="{F0BA6E37-8C89-4701-9D8D-7F80B0331A02}"/>
    <cellStyle name="Normal 22 3 4 2 2 2 2 2 3" xfId="53589" xr:uid="{F3579BDF-65F5-4472-9766-EFB7AE2386F7}"/>
    <cellStyle name="Normal 22 3 4 2 2 2 2 3" xfId="18169" xr:uid="{1A7BC220-4A36-486F-A206-BEB55E012F97}"/>
    <cellStyle name="Normal 22 3 4 2 2 2 2 4" xfId="31859" xr:uid="{207B7902-8046-40E6-B962-EEA018215BA7}"/>
    <cellStyle name="Normal 22 3 4 2 2 2 2 5" xfId="46743" xr:uid="{D4476D34-028F-4818-9F4A-EB91B5361A66}"/>
    <cellStyle name="Normal 22 3 4 2 2 2 3" xfId="21591" xr:uid="{D6B96283-2F10-41CC-B657-A9D05208A069}"/>
    <cellStyle name="Normal 22 3 4 2 2 2 3 2" xfId="35283" xr:uid="{431246A7-66FD-4084-BEE5-94EAD4DB4ABC}"/>
    <cellStyle name="Normal 22 3 4 2 2 2 3 3" xfId="50167" xr:uid="{4EBF9DBF-0011-43F9-AC5F-42CBDF9C270B}"/>
    <cellStyle name="Normal 22 3 4 2 2 2 4" xfId="14747" xr:uid="{77EFC5A7-A3B7-41DE-BE50-5FA5AD4F9750}"/>
    <cellStyle name="Normal 22 3 4 2 2 2 5" xfId="28437" xr:uid="{B17834FB-7A74-4604-B070-BD91E13501F8}"/>
    <cellStyle name="Normal 22 3 4 2 2 2 6" xfId="43321" xr:uid="{0D61750D-C122-4BD3-A967-EE0CBADEE300}"/>
    <cellStyle name="Normal 22 3 4 2 2 3" xfId="9611" xr:uid="{2CBFC6F1-8251-4A2D-9920-C59BB412AF72}"/>
    <cellStyle name="Normal 22 3 4 2 2 3 2" xfId="23301" xr:uid="{49BA6717-FAFF-49EF-9B41-20B8929B8902}"/>
    <cellStyle name="Normal 22 3 4 2 2 3 2 2" xfId="36993" xr:uid="{76945613-F21D-4674-9CF9-3BD128D8CFF4}"/>
    <cellStyle name="Normal 22 3 4 2 2 3 2 3" xfId="51877" xr:uid="{B1A93F60-657A-4343-9193-F4F94A64EF8E}"/>
    <cellStyle name="Normal 22 3 4 2 2 3 3" xfId="16457" xr:uid="{F13CE3A3-791F-4C6E-A32C-D1AD34B679D5}"/>
    <cellStyle name="Normal 22 3 4 2 2 3 4" xfId="30147" xr:uid="{20A3422A-B624-4443-97EC-DA84740DE036}"/>
    <cellStyle name="Normal 22 3 4 2 2 3 5" xfId="45031" xr:uid="{AC1812AB-D101-4CF6-86D7-78791BD32675}"/>
    <cellStyle name="Normal 22 3 4 2 2 4" xfId="19879" xr:uid="{5037ECC4-11C2-453D-8CAD-5497862288BC}"/>
    <cellStyle name="Normal 22 3 4 2 2 4 2" xfId="33571" xr:uid="{20922997-E49E-4CC6-809A-1790FBCCA986}"/>
    <cellStyle name="Normal 22 3 4 2 2 4 3" xfId="48455" xr:uid="{823F3B61-B19E-40E7-B58F-02787B293CE9}"/>
    <cellStyle name="Normal 22 3 4 2 2 5" xfId="13035" xr:uid="{84D3DCF9-3107-42B4-BA11-D8D5A9D911ED}"/>
    <cellStyle name="Normal 22 3 4 2 2 6" xfId="26725" xr:uid="{1D580EDB-EA7B-4832-ADD8-04C6610694A7}"/>
    <cellStyle name="Normal 22 3 4 2 2 7" xfId="41609" xr:uid="{7A177447-7C95-408B-9533-6EB0E2E92382}"/>
    <cellStyle name="Normal 22 3 4 2 3" xfId="7900" xr:uid="{224DE8B1-B452-45C6-B607-45F0DBD6C305}"/>
    <cellStyle name="Normal 22 3 4 2 3 2" xfId="11322" xr:uid="{B9FCA4D9-0E23-4A51-83B1-762C463BFADE}"/>
    <cellStyle name="Normal 22 3 4 2 3 2 2" xfId="25012" xr:uid="{C56529AD-5AA5-4B2C-9851-5DC9283ACAB1}"/>
    <cellStyle name="Normal 22 3 4 2 3 2 2 2" xfId="38704" xr:uid="{77B39254-D997-49A7-AA0A-F0F1EA47F4EE}"/>
    <cellStyle name="Normal 22 3 4 2 3 2 2 3" xfId="53588" xr:uid="{B5FAFCBB-5105-456C-BF60-50ACB29B74BD}"/>
    <cellStyle name="Normal 22 3 4 2 3 2 3" xfId="18168" xr:uid="{5C4DF03F-243A-4FB4-B996-06C8D5264299}"/>
    <cellStyle name="Normal 22 3 4 2 3 2 4" xfId="31858" xr:uid="{5BD89587-4376-484A-9E34-72F2FC0698C6}"/>
    <cellStyle name="Normal 22 3 4 2 3 2 5" xfId="46742" xr:uid="{335F82C0-7FB6-43B2-89BE-1E43435F506B}"/>
    <cellStyle name="Normal 22 3 4 2 3 3" xfId="21590" xr:uid="{3A50458E-D6CC-43EC-938D-AED87AE0F196}"/>
    <cellStyle name="Normal 22 3 4 2 3 3 2" xfId="35282" xr:uid="{A4CDFB21-B99D-4003-8600-318FEC6343B7}"/>
    <cellStyle name="Normal 22 3 4 2 3 3 3" xfId="50166" xr:uid="{365BD096-7606-4571-A9CE-7F630792550F}"/>
    <cellStyle name="Normal 22 3 4 2 3 4" xfId="14746" xr:uid="{5876B27E-6BB6-476D-B33F-B87E1FA7F207}"/>
    <cellStyle name="Normal 22 3 4 2 3 5" xfId="28436" xr:uid="{5CEA12D8-3A44-41F9-82D2-958BBE3C36CB}"/>
    <cellStyle name="Normal 22 3 4 2 3 6" xfId="43320" xr:uid="{1A703F0A-0309-4AF0-A90B-BA082C33EE38}"/>
    <cellStyle name="Normal 22 3 4 2 4" xfId="9610" xr:uid="{FCBCA36D-4D18-4B7F-B160-08901F3F81D9}"/>
    <cellStyle name="Normal 22 3 4 2 4 2" xfId="23300" xr:uid="{FF354B3D-F6B0-4391-A6E5-4865EE564899}"/>
    <cellStyle name="Normal 22 3 4 2 4 2 2" xfId="36992" xr:uid="{6FB3EA5D-EB5B-4978-A830-1C3E106ACEA2}"/>
    <cellStyle name="Normal 22 3 4 2 4 2 3" xfId="51876" xr:uid="{5240C0D1-730D-42E9-BD30-11B88048300C}"/>
    <cellStyle name="Normal 22 3 4 2 4 3" xfId="16456" xr:uid="{5F882753-173D-405E-BCBD-3785A5948AC0}"/>
    <cellStyle name="Normal 22 3 4 2 4 4" xfId="30146" xr:uid="{6B9883AA-AACE-43C7-9797-5B3DE031B869}"/>
    <cellStyle name="Normal 22 3 4 2 4 5" xfId="45030" xr:uid="{E811DADF-0241-4F21-9A17-C8A62DA00C7A}"/>
    <cellStyle name="Normal 22 3 4 2 5" xfId="19878" xr:uid="{3E7C8127-57D0-427B-A92A-823761416836}"/>
    <cellStyle name="Normal 22 3 4 2 5 2" xfId="33570" xr:uid="{01A8B0AD-4548-4DA4-B704-332B85AB1B32}"/>
    <cellStyle name="Normal 22 3 4 2 5 3" xfId="48454" xr:uid="{B1F0DC14-8AAC-4ECA-A1D2-564C955341EA}"/>
    <cellStyle name="Normal 22 3 4 2 6" xfId="13034" xr:uid="{C35711E5-D99E-42C7-891A-627E84368CD0}"/>
    <cellStyle name="Normal 22 3 4 2 7" xfId="26724" xr:uid="{E0E9D2B3-477D-47C0-BA46-984ED0196F19}"/>
    <cellStyle name="Normal 22 3 4 2 8" xfId="41608" xr:uid="{6567CB6F-07A7-4771-B792-3E40C8E84782}"/>
    <cellStyle name="Normal 22 3 4 3" xfId="6189" xr:uid="{B42F6DF8-2B4A-4BA7-995F-5F8973D1ADF4}"/>
    <cellStyle name="Normal 22 3 4 3 2" xfId="7902" xr:uid="{76A4742E-0E59-44B4-8A87-9CCC0F4915C0}"/>
    <cellStyle name="Normal 22 3 4 3 2 2" xfId="11324" xr:uid="{7A3055B8-A49C-4A33-94BC-CB40308245F1}"/>
    <cellStyle name="Normal 22 3 4 3 2 2 2" xfId="25014" xr:uid="{70118D4D-C4E6-42AC-9A6C-2E533B2B568A}"/>
    <cellStyle name="Normal 22 3 4 3 2 2 2 2" xfId="38706" xr:uid="{99AE05E9-E80A-40CA-9277-E6F3B5CB0D69}"/>
    <cellStyle name="Normal 22 3 4 3 2 2 2 3" xfId="53590" xr:uid="{51076684-AC8B-4C85-88EE-788AE3331D87}"/>
    <cellStyle name="Normal 22 3 4 3 2 2 3" xfId="18170" xr:uid="{12651A61-A3A0-40AE-BE1B-988D64F5B66D}"/>
    <cellStyle name="Normal 22 3 4 3 2 2 4" xfId="31860" xr:uid="{9EDE2C07-C5BC-4803-9E92-5969D3CDB367}"/>
    <cellStyle name="Normal 22 3 4 3 2 2 5" xfId="46744" xr:uid="{3972D495-C8DC-4DE1-8DEE-1FB8216B9A68}"/>
    <cellStyle name="Normal 22 3 4 3 2 3" xfId="21592" xr:uid="{E043E812-DC44-45A1-92D2-B77D79B08748}"/>
    <cellStyle name="Normal 22 3 4 3 2 3 2" xfId="35284" xr:uid="{CACD39FA-2C96-4866-8BEE-EABDFA1D4226}"/>
    <cellStyle name="Normal 22 3 4 3 2 3 3" xfId="50168" xr:uid="{16998F1B-EDCD-4E38-8A3A-7096048CB47C}"/>
    <cellStyle name="Normal 22 3 4 3 2 4" xfId="14748" xr:uid="{A518876A-9B1E-4DDE-980C-D8C768B52F05}"/>
    <cellStyle name="Normal 22 3 4 3 2 5" xfId="28438" xr:uid="{97B8FE70-03BB-4D5E-94BA-848FD0BAB41C}"/>
    <cellStyle name="Normal 22 3 4 3 2 6" xfId="43322" xr:uid="{9E64A0AC-C644-4B7D-A440-E640CE613FBE}"/>
    <cellStyle name="Normal 22 3 4 3 3" xfId="9612" xr:uid="{C292FA6B-0824-4A19-A04A-FEF9BF01F35E}"/>
    <cellStyle name="Normal 22 3 4 3 3 2" xfId="23302" xr:uid="{D8A167E1-BC44-4E9A-A411-237488ED29F7}"/>
    <cellStyle name="Normal 22 3 4 3 3 2 2" xfId="36994" xr:uid="{B5AA6722-ECCC-4743-B64A-415065F6ABED}"/>
    <cellStyle name="Normal 22 3 4 3 3 2 3" xfId="51878" xr:uid="{99DB6D4B-F253-41FE-94E0-DBC6146271F8}"/>
    <cellStyle name="Normal 22 3 4 3 3 3" xfId="16458" xr:uid="{C6717D34-DD49-4425-851F-D5836BCC47DC}"/>
    <cellStyle name="Normal 22 3 4 3 3 4" xfId="30148" xr:uid="{3F984F7D-889D-4685-A74C-D826E178EC6F}"/>
    <cellStyle name="Normal 22 3 4 3 3 5" xfId="45032" xr:uid="{43008279-5FD4-4466-A7F3-960056DB9202}"/>
    <cellStyle name="Normal 22 3 4 3 4" xfId="19880" xr:uid="{3C2B5711-DB07-4943-97F4-D4A8A61AAE51}"/>
    <cellStyle name="Normal 22 3 4 3 4 2" xfId="33572" xr:uid="{BD806F3F-893B-4D9B-9A08-0B905C554AE0}"/>
    <cellStyle name="Normal 22 3 4 3 4 3" xfId="48456" xr:uid="{C7F1ECA7-FD00-4A09-B643-4472E4F823F8}"/>
    <cellStyle name="Normal 22 3 4 3 5" xfId="13036" xr:uid="{A35AECE2-FC6D-4BD0-930F-F1E91A87D959}"/>
    <cellStyle name="Normal 22 3 4 3 6" xfId="26726" xr:uid="{4AA8E6F5-98A3-4A48-BBAF-CD3F5D741331}"/>
    <cellStyle name="Normal 22 3 4 3 7" xfId="41610" xr:uid="{C36FEF67-ED7F-4581-A52C-23B5D5FF3BE8}"/>
    <cellStyle name="Normal 22 3 4 4" xfId="6190" xr:uid="{8F639879-5B21-42B5-BF29-1ED2EF8BD484}"/>
    <cellStyle name="Normal 22 3 4 4 2" xfId="7903" xr:uid="{3E014CC6-9C22-427C-9DA3-5CD73EF28E1C}"/>
    <cellStyle name="Normal 22 3 4 4 2 2" xfId="11325" xr:uid="{3C4BBA70-D492-4F3D-A647-65FBB4507A48}"/>
    <cellStyle name="Normal 22 3 4 4 2 2 2" xfId="25015" xr:uid="{69F23FB8-0EB8-4325-84E6-9E42AA4ADCE8}"/>
    <cellStyle name="Normal 22 3 4 4 2 2 2 2" xfId="38707" xr:uid="{BAC1BE53-FDB5-4E17-B356-899E186F03D3}"/>
    <cellStyle name="Normal 22 3 4 4 2 2 2 3" xfId="53591" xr:uid="{E617F610-F3A8-419D-BF5F-6A82D906893E}"/>
    <cellStyle name="Normal 22 3 4 4 2 2 3" xfId="18171" xr:uid="{11FD1F7F-4AF9-442E-90B3-3515EA78529D}"/>
    <cellStyle name="Normal 22 3 4 4 2 2 4" xfId="31861" xr:uid="{75A94279-971A-470F-A860-DBDBD934213B}"/>
    <cellStyle name="Normal 22 3 4 4 2 2 5" xfId="46745" xr:uid="{E20E2082-EF91-4736-AA5E-1E1FB032FD97}"/>
    <cellStyle name="Normal 22 3 4 4 2 3" xfId="21593" xr:uid="{CFD8FC37-9A23-4033-BDD9-D857DE0E0957}"/>
    <cellStyle name="Normal 22 3 4 4 2 3 2" xfId="35285" xr:uid="{25E317B6-4A87-4A06-97C5-70D35322E76D}"/>
    <cellStyle name="Normal 22 3 4 4 2 3 3" xfId="50169" xr:uid="{58F6523A-8CB1-4388-9FE1-E892A46886E9}"/>
    <cellStyle name="Normal 22 3 4 4 2 4" xfId="14749" xr:uid="{BEC38792-98FE-4DCC-9299-0BABE49D6FAD}"/>
    <cellStyle name="Normal 22 3 4 4 2 5" xfId="28439" xr:uid="{EF1A8D4E-63D0-47E2-B17D-7E81A24C0605}"/>
    <cellStyle name="Normal 22 3 4 4 2 6" xfId="43323" xr:uid="{55B602DC-8951-4826-8672-BF1CD0A289E2}"/>
    <cellStyle name="Normal 22 3 4 4 3" xfId="9613" xr:uid="{DCEE7CA7-46FF-44A1-B1C3-CADAD0189EF7}"/>
    <cellStyle name="Normal 22 3 4 4 3 2" xfId="23303" xr:uid="{4B1512CC-3527-4559-9CA7-B101CF86EB99}"/>
    <cellStyle name="Normal 22 3 4 4 3 2 2" xfId="36995" xr:uid="{6E2804BE-6FDF-4320-B366-BBB374471515}"/>
    <cellStyle name="Normal 22 3 4 4 3 2 3" xfId="51879" xr:uid="{3B8E69EC-E26C-43EE-9DE8-773EC6C6541F}"/>
    <cellStyle name="Normal 22 3 4 4 3 3" xfId="16459" xr:uid="{8A1F6E7B-118A-4B5B-92B1-0B8E0D722B51}"/>
    <cellStyle name="Normal 22 3 4 4 3 4" xfId="30149" xr:uid="{146D533D-3E7C-45E4-988E-B53C87B2A6F2}"/>
    <cellStyle name="Normal 22 3 4 4 3 5" xfId="45033" xr:uid="{2E8F5918-E8C8-48A2-BB8B-610418AAA583}"/>
    <cellStyle name="Normal 22 3 4 4 4" xfId="19881" xr:uid="{07F989A1-64D6-416C-A0D5-68ADE2506A17}"/>
    <cellStyle name="Normal 22 3 4 4 4 2" xfId="33573" xr:uid="{6B337CE9-1A79-4180-8D4C-3C6C321D0ECF}"/>
    <cellStyle name="Normal 22 3 4 4 4 3" xfId="48457" xr:uid="{2A8A6DB3-3EAE-4685-8F98-4131EAA278D8}"/>
    <cellStyle name="Normal 22 3 4 4 5" xfId="13037" xr:uid="{D0141FF2-E75B-4C32-88C6-2A1340AEB5FF}"/>
    <cellStyle name="Normal 22 3 4 4 6" xfId="26727" xr:uid="{CE52FF0F-A58D-48E7-9F3B-C52EBA62BB4C}"/>
    <cellStyle name="Normal 22 3 4 4 7" xfId="41611" xr:uid="{107E4493-7BCC-43D1-99AB-DC7060707348}"/>
    <cellStyle name="Normal 22 3 4 5" xfId="7899" xr:uid="{D8AE063B-91A9-4929-AE9E-EE75FCBC60E8}"/>
    <cellStyle name="Normal 22 3 4 5 2" xfId="11321" xr:uid="{E8C40B81-C8D9-4DF3-9F44-C1A8A9741EAC}"/>
    <cellStyle name="Normal 22 3 4 5 2 2" xfId="25011" xr:uid="{61868A83-08C0-46FF-859A-45A750BA1DEB}"/>
    <cellStyle name="Normal 22 3 4 5 2 2 2" xfId="38703" xr:uid="{55698A24-747D-42FC-91A3-FC8E1CC175F5}"/>
    <cellStyle name="Normal 22 3 4 5 2 2 3" xfId="53587" xr:uid="{5AEBB470-0C2E-4BDA-95B8-174D73DAE0C7}"/>
    <cellStyle name="Normal 22 3 4 5 2 3" xfId="18167" xr:uid="{8AB9A126-8EF0-49B7-81FF-01FDC439924E}"/>
    <cellStyle name="Normal 22 3 4 5 2 4" xfId="31857" xr:uid="{D81C7D1A-5557-4566-BA87-CA7E4CF9AECB}"/>
    <cellStyle name="Normal 22 3 4 5 2 5" xfId="46741" xr:uid="{0E61AFE6-B0E0-4422-952C-B49C8BC79694}"/>
    <cellStyle name="Normal 22 3 4 5 3" xfId="21589" xr:uid="{AA8F1493-D692-4E25-9173-DCE1CF2995CB}"/>
    <cellStyle name="Normal 22 3 4 5 3 2" xfId="35281" xr:uid="{9000986A-38FD-4872-A24D-6B03B02B6058}"/>
    <cellStyle name="Normal 22 3 4 5 3 3" xfId="50165" xr:uid="{F1E8338E-8DB7-448C-8B52-53E4EF2D8742}"/>
    <cellStyle name="Normal 22 3 4 5 4" xfId="14745" xr:uid="{FAB3CDAC-B2F9-46BA-851A-C02A9A954037}"/>
    <cellStyle name="Normal 22 3 4 5 5" xfId="28435" xr:uid="{F831D6E3-579B-49F7-BE22-3BBE5507858F}"/>
    <cellStyle name="Normal 22 3 4 5 6" xfId="43319" xr:uid="{BFC96314-B298-4F9E-8503-D552EAF120D7}"/>
    <cellStyle name="Normal 22 3 4 6" xfId="9609" xr:uid="{B7634749-A506-4532-81AD-CE9E46E73B9C}"/>
    <cellStyle name="Normal 22 3 4 6 2" xfId="23299" xr:uid="{4E1F2BF2-31FD-45A2-937D-F003A76327E6}"/>
    <cellStyle name="Normal 22 3 4 6 2 2" xfId="36991" xr:uid="{9774FD6B-6610-4B0B-9AA1-A2499009CAE9}"/>
    <cellStyle name="Normal 22 3 4 6 2 3" xfId="51875" xr:uid="{0EFFE074-5781-4EC7-B0CE-12E2F8C0D6D8}"/>
    <cellStyle name="Normal 22 3 4 6 3" xfId="16455" xr:uid="{1C0D3AFF-77A4-4158-B549-29040CDDF867}"/>
    <cellStyle name="Normal 22 3 4 6 4" xfId="30145" xr:uid="{A3D4EA38-BC92-47B2-A211-B8D2243ECD9C}"/>
    <cellStyle name="Normal 22 3 4 6 5" xfId="45029" xr:uid="{34B3C7CF-CBE3-4B43-918C-ED2D359106AA}"/>
    <cellStyle name="Normal 22 3 4 7" xfId="19877" xr:uid="{5F1A3656-9A0B-4583-B1DF-9D3922080AFE}"/>
    <cellStyle name="Normal 22 3 4 7 2" xfId="33569" xr:uid="{26B01963-2B65-4603-9C5C-FA047EA07087}"/>
    <cellStyle name="Normal 22 3 4 7 3" xfId="48453" xr:uid="{1B08A658-8A91-4D43-ADBC-56891FD44AE4}"/>
    <cellStyle name="Normal 22 3 4 8" xfId="13033" xr:uid="{29006771-7618-4DE6-8E91-1C060EB08D1C}"/>
    <cellStyle name="Normal 22 3 4 8 2" xfId="40193" xr:uid="{38089563-003A-43C5-8E41-044995BCDF2E}"/>
    <cellStyle name="Normal 22 3 4 9" xfId="26723" xr:uid="{BD8728BA-BC7B-4973-B266-D9D998CAAF2D}"/>
    <cellStyle name="Normal 22 3 5" xfId="6191" xr:uid="{FE90CFFE-4396-4942-A1AE-E1407E503644}"/>
    <cellStyle name="Normal 22 3 5 2" xfId="6192" xr:uid="{495F92EF-E4FB-4759-AA6E-2D2632B4D5AD}"/>
    <cellStyle name="Normal 22 3 5 2 2" xfId="7905" xr:uid="{19EF732F-2F5E-47A9-B1B7-45DC87B72800}"/>
    <cellStyle name="Normal 22 3 5 2 2 2" xfId="11327" xr:uid="{85B13B6F-DBFB-4063-84B7-4A79C5F2E9FF}"/>
    <cellStyle name="Normal 22 3 5 2 2 2 2" xfId="25017" xr:uid="{17CAAAA5-D8D7-4DF1-BDF1-571B76C17262}"/>
    <cellStyle name="Normal 22 3 5 2 2 2 2 2" xfId="38709" xr:uid="{A31CFE36-8B72-4CD0-858D-ED542532DC0F}"/>
    <cellStyle name="Normal 22 3 5 2 2 2 2 3" xfId="53593" xr:uid="{871DEA57-29D6-4CF6-9DBB-A9DBDA6C1F57}"/>
    <cellStyle name="Normal 22 3 5 2 2 2 3" xfId="18173" xr:uid="{264E3F07-EF91-4CBB-A101-AC1BF29207AF}"/>
    <cellStyle name="Normal 22 3 5 2 2 2 4" xfId="31863" xr:uid="{28C21DAF-4CE1-45BC-B2D9-1AE81C9A5D9F}"/>
    <cellStyle name="Normal 22 3 5 2 2 2 5" xfId="46747" xr:uid="{32CA9E0F-8014-4483-A95C-E29934F0FDBA}"/>
    <cellStyle name="Normal 22 3 5 2 2 3" xfId="21595" xr:uid="{9F08F9C0-4CFB-403C-BEB2-3066BD8AD902}"/>
    <cellStyle name="Normal 22 3 5 2 2 3 2" xfId="35287" xr:uid="{E0F8B166-7A89-430E-A67E-DEB991540703}"/>
    <cellStyle name="Normal 22 3 5 2 2 3 3" xfId="50171" xr:uid="{45851389-32D3-4B32-B68F-BD3E868EDD6A}"/>
    <cellStyle name="Normal 22 3 5 2 2 4" xfId="14751" xr:uid="{EFE92778-DF26-4A8E-9F75-9E6BE6D40844}"/>
    <cellStyle name="Normal 22 3 5 2 2 5" xfId="28441" xr:uid="{ABF88860-8947-40B1-8C92-DC90163F39DC}"/>
    <cellStyle name="Normal 22 3 5 2 2 6" xfId="43325" xr:uid="{43CF15A8-F18D-4376-947A-836D5E806CA0}"/>
    <cellStyle name="Normal 22 3 5 2 3" xfId="9615" xr:uid="{9B919415-7911-4E58-853B-FAEE83FA0E13}"/>
    <cellStyle name="Normal 22 3 5 2 3 2" xfId="23305" xr:uid="{D8345BD0-0145-465A-88CE-898A958F42ED}"/>
    <cellStyle name="Normal 22 3 5 2 3 2 2" xfId="36997" xr:uid="{3CFB0C7A-C8F5-4F91-B40A-DB0BAC9F33F9}"/>
    <cellStyle name="Normal 22 3 5 2 3 2 3" xfId="51881" xr:uid="{43CCA746-8852-4F13-856F-5873C99599A8}"/>
    <cellStyle name="Normal 22 3 5 2 3 3" xfId="16461" xr:uid="{D10EC867-48E8-4197-884B-4CB30A6CAC95}"/>
    <cellStyle name="Normal 22 3 5 2 3 4" xfId="30151" xr:uid="{45C23E90-16A8-4ABA-9F1B-377CD9D72264}"/>
    <cellStyle name="Normal 22 3 5 2 3 5" xfId="45035" xr:uid="{C6B2B825-D810-4137-AE8B-F2FFAC33AAFF}"/>
    <cellStyle name="Normal 22 3 5 2 4" xfId="19883" xr:uid="{2C328C16-ED27-4E3E-A03E-AA9CD4753104}"/>
    <cellStyle name="Normal 22 3 5 2 4 2" xfId="33575" xr:uid="{85C5E7E5-47B3-42BC-A3B2-F679530FC99E}"/>
    <cellStyle name="Normal 22 3 5 2 4 3" xfId="48459" xr:uid="{64F4B7D6-4258-4ADB-A934-71487FFD76E5}"/>
    <cellStyle name="Normal 22 3 5 2 5" xfId="13039" xr:uid="{89DB3FAF-E1A2-47F6-8A8E-03D54DCEE435}"/>
    <cellStyle name="Normal 22 3 5 2 6" xfId="26729" xr:uid="{9F8948F3-B533-4942-9EC2-E63F41EFAA8D}"/>
    <cellStyle name="Normal 22 3 5 2 7" xfId="41613" xr:uid="{89BFD51C-DF9C-4BC3-9F20-263CEEC8E637}"/>
    <cellStyle name="Normal 22 3 5 3" xfId="7904" xr:uid="{729F6299-55B7-4B40-AC90-A184B8F668A5}"/>
    <cellStyle name="Normal 22 3 5 3 2" xfId="11326" xr:uid="{1C7D37B8-8F8F-492C-B189-940654CC8DE5}"/>
    <cellStyle name="Normal 22 3 5 3 2 2" xfId="25016" xr:uid="{80E95CA7-E2E8-4745-8E9C-E86FB0D7359A}"/>
    <cellStyle name="Normal 22 3 5 3 2 2 2" xfId="38708" xr:uid="{6B1727CF-3C61-458C-A81A-320B15C4120A}"/>
    <cellStyle name="Normal 22 3 5 3 2 2 3" xfId="53592" xr:uid="{E0AEF828-EDB1-4FDC-9573-1860430067F5}"/>
    <cellStyle name="Normal 22 3 5 3 2 3" xfId="18172" xr:uid="{F3CDF68D-6353-4565-B26B-0BC86E33D524}"/>
    <cellStyle name="Normal 22 3 5 3 2 4" xfId="31862" xr:uid="{43CC23AB-4316-49B1-8C82-31B9163B3F56}"/>
    <cellStyle name="Normal 22 3 5 3 2 5" xfId="46746" xr:uid="{9CD5C83D-E298-4957-8FD3-888F855920FF}"/>
    <cellStyle name="Normal 22 3 5 3 3" xfId="21594" xr:uid="{EBDA96C7-B2AE-41AA-B6AE-F080DAF0DA19}"/>
    <cellStyle name="Normal 22 3 5 3 3 2" xfId="35286" xr:uid="{70A8DDEF-35FB-492F-83BF-CF207531C1E4}"/>
    <cellStyle name="Normal 22 3 5 3 3 3" xfId="50170" xr:uid="{FF159ADC-2A63-4C81-A620-0371D15AC4FD}"/>
    <cellStyle name="Normal 22 3 5 3 4" xfId="14750" xr:uid="{24164641-AF64-41B3-BC1C-4AD9691DCFB2}"/>
    <cellStyle name="Normal 22 3 5 3 5" xfId="28440" xr:uid="{EC892FDD-B153-4674-B353-C445B81BF35F}"/>
    <cellStyle name="Normal 22 3 5 3 6" xfId="43324" xr:uid="{3072D4A3-1144-4D65-96A4-43CDA5C4582F}"/>
    <cellStyle name="Normal 22 3 5 4" xfId="9614" xr:uid="{8D505688-96B6-4ABE-9337-9C64F8696B02}"/>
    <cellStyle name="Normal 22 3 5 4 2" xfId="23304" xr:uid="{045A5CA7-9018-4035-B770-DBE6A60BE603}"/>
    <cellStyle name="Normal 22 3 5 4 2 2" xfId="36996" xr:uid="{F1D5D841-B5DF-4C88-BAA3-FAAA8936FBFA}"/>
    <cellStyle name="Normal 22 3 5 4 2 3" xfId="51880" xr:uid="{00D5E4F8-E16F-4263-B0BB-B787E5A651A7}"/>
    <cellStyle name="Normal 22 3 5 4 3" xfId="16460" xr:uid="{84FE72B4-EF53-40C0-83D1-3AFDBEE6E1E3}"/>
    <cellStyle name="Normal 22 3 5 4 4" xfId="30150" xr:uid="{4DE8176E-F251-45F9-9863-D7BE6F98C308}"/>
    <cellStyle name="Normal 22 3 5 4 5" xfId="45034" xr:uid="{0E967B9D-FAB9-407C-A2BC-4A3B1A41040C}"/>
    <cellStyle name="Normal 22 3 5 5" xfId="19882" xr:uid="{FC7C85BF-B926-4118-84EC-95018A035F1A}"/>
    <cellStyle name="Normal 22 3 5 5 2" xfId="33574" xr:uid="{DC47B8E0-805F-4A90-9FE2-67008FFE1F34}"/>
    <cellStyle name="Normal 22 3 5 5 3" xfId="48458" xr:uid="{A9A6195E-D07E-48C6-AE25-B67CBDE288A9}"/>
    <cellStyle name="Normal 22 3 5 6" xfId="13038" xr:uid="{20469A54-35D7-404C-92C8-5ED8A5260087}"/>
    <cellStyle name="Normal 22 3 5 7" xfId="26728" xr:uid="{F867AF1F-F3D7-4904-A1C4-7CA2CA53BAA3}"/>
    <cellStyle name="Normal 22 3 5 8" xfId="41612" xr:uid="{965639BA-748F-4CD3-8356-125EB8C23FED}"/>
    <cellStyle name="Normal 22 3 6" xfId="6193" xr:uid="{08AC2C21-C1FE-4CA1-A659-2CC25FF928BA}"/>
    <cellStyle name="Normal 22 3 6 2" xfId="7906" xr:uid="{8804A60A-52C4-4F6E-80A8-D62179265654}"/>
    <cellStyle name="Normal 22 3 6 2 2" xfId="11328" xr:uid="{87BF6032-E993-4844-BA9B-35BBC169E6C3}"/>
    <cellStyle name="Normal 22 3 6 2 2 2" xfId="25018" xr:uid="{B6A6206E-A1CF-4FDD-912C-594BCC97D88B}"/>
    <cellStyle name="Normal 22 3 6 2 2 2 2" xfId="38710" xr:uid="{C2013244-8F86-44EF-B37F-25A83B93C740}"/>
    <cellStyle name="Normal 22 3 6 2 2 2 3" xfId="53594" xr:uid="{9AC8DCC6-9C50-40B9-8390-54C2CE479EE5}"/>
    <cellStyle name="Normal 22 3 6 2 2 3" xfId="18174" xr:uid="{741E0C1D-A15D-4BD3-B232-9594602CF572}"/>
    <cellStyle name="Normal 22 3 6 2 2 4" xfId="31864" xr:uid="{EC263DD9-F797-4A8E-B5C6-1BF80A629375}"/>
    <cellStyle name="Normal 22 3 6 2 2 5" xfId="46748" xr:uid="{4152E89B-5E34-47A9-9BB5-CF5B0C3A2D45}"/>
    <cellStyle name="Normal 22 3 6 2 3" xfId="21596" xr:uid="{662E1D91-B18F-46F3-9813-86B6BF0A8CDB}"/>
    <cellStyle name="Normal 22 3 6 2 3 2" xfId="35288" xr:uid="{7C2762BF-68FF-47BB-9815-0A8386E135A6}"/>
    <cellStyle name="Normal 22 3 6 2 3 3" xfId="50172" xr:uid="{1B58A5FB-C38C-4335-8CA2-1DC946EE1BC6}"/>
    <cellStyle name="Normal 22 3 6 2 4" xfId="14752" xr:uid="{252F8EEB-070F-4961-A8C6-6A29AB52F26B}"/>
    <cellStyle name="Normal 22 3 6 2 5" xfId="28442" xr:uid="{BA47547A-17DC-4D19-8F00-98EE6E255232}"/>
    <cellStyle name="Normal 22 3 6 2 6" xfId="43326" xr:uid="{58F59363-7D01-4CFA-ACED-558022CE93E8}"/>
    <cellStyle name="Normal 22 3 6 3" xfId="9616" xr:uid="{99774B14-D668-493E-9117-D8C81B4B3A9F}"/>
    <cellStyle name="Normal 22 3 6 3 2" xfId="23306" xr:uid="{A46D7117-B45D-4608-8E42-86B830FA47C5}"/>
    <cellStyle name="Normal 22 3 6 3 2 2" xfId="36998" xr:uid="{4470E001-DC4D-4E91-AE92-D8CED44CEDD3}"/>
    <cellStyle name="Normal 22 3 6 3 2 3" xfId="51882" xr:uid="{5F39EE79-8DAD-4268-A902-02952D63CDE5}"/>
    <cellStyle name="Normal 22 3 6 3 3" xfId="16462" xr:uid="{651D60F1-FE34-45F5-BE0D-A3F5265EE210}"/>
    <cellStyle name="Normal 22 3 6 3 4" xfId="30152" xr:uid="{F8295C8C-242A-4FA7-B6A2-B5E4D284127E}"/>
    <cellStyle name="Normal 22 3 6 3 5" xfId="45036" xr:uid="{41489E27-0BD7-4BDD-957F-D89A32D82908}"/>
    <cellStyle name="Normal 22 3 6 4" xfId="19884" xr:uid="{77794C43-E904-498F-B650-ABE07EC8EE60}"/>
    <cellStyle name="Normal 22 3 6 4 2" xfId="33576" xr:uid="{B76657B6-F67E-4F60-9754-F9F7491EB91A}"/>
    <cellStyle name="Normal 22 3 6 4 3" xfId="48460" xr:uid="{BA28B519-5B16-49B8-A681-C4AD8DB744B3}"/>
    <cellStyle name="Normal 22 3 6 5" xfId="13040" xr:uid="{15DF029C-B0F6-43BD-A36E-A1E66F841979}"/>
    <cellStyle name="Normal 22 3 6 6" xfId="26730" xr:uid="{056CB480-572F-49F0-8714-83F4BD9B11CB}"/>
    <cellStyle name="Normal 22 3 6 7" xfId="41614" xr:uid="{C9B70F70-8E8F-4D15-A234-4895698EFE08}"/>
    <cellStyle name="Normal 22 3 7" xfId="6194" xr:uid="{7450820E-BCD9-4166-BC6A-036B2D00F4E8}"/>
    <cellStyle name="Normal 22 3 7 2" xfId="7907" xr:uid="{8AC64E6F-38C1-40B6-9EAC-18D5AAAAF9A6}"/>
    <cellStyle name="Normal 22 3 7 2 2" xfId="11329" xr:uid="{FF572307-6B13-4390-B577-9643B469992B}"/>
    <cellStyle name="Normal 22 3 7 2 2 2" xfId="25019" xr:uid="{62AE0212-2586-46BE-8588-D4CA3A9AEABF}"/>
    <cellStyle name="Normal 22 3 7 2 2 2 2" xfId="38711" xr:uid="{6880E34D-E769-48BF-99EF-0FD3F3B7F6B0}"/>
    <cellStyle name="Normal 22 3 7 2 2 2 3" xfId="53595" xr:uid="{90B205A5-3972-4DE4-ACDC-A5A9D41A6212}"/>
    <cellStyle name="Normal 22 3 7 2 2 3" xfId="18175" xr:uid="{4EA6083F-926B-459D-89DE-C573031EC91F}"/>
    <cellStyle name="Normal 22 3 7 2 2 4" xfId="31865" xr:uid="{FD268BB7-7C99-4475-B798-24E3ADC24717}"/>
    <cellStyle name="Normal 22 3 7 2 2 5" xfId="46749" xr:uid="{69813384-A1F8-4E47-89EC-9E620BD99B0D}"/>
    <cellStyle name="Normal 22 3 7 2 3" xfId="21597" xr:uid="{3FFD3B59-6847-41AE-82C2-7D9DC0EC948A}"/>
    <cellStyle name="Normal 22 3 7 2 3 2" xfId="35289" xr:uid="{6275B56D-8C55-4AF7-BBA9-8B1AEE382281}"/>
    <cellStyle name="Normal 22 3 7 2 3 3" xfId="50173" xr:uid="{B43FE5D2-1E25-42E6-907A-9DDC98204E4D}"/>
    <cellStyle name="Normal 22 3 7 2 4" xfId="14753" xr:uid="{2C95F8F1-4859-499E-A665-E25377919986}"/>
    <cellStyle name="Normal 22 3 7 2 5" xfId="28443" xr:uid="{F86833D9-4224-4BD4-A8F3-5059464E6442}"/>
    <cellStyle name="Normal 22 3 7 2 6" xfId="43327" xr:uid="{E74787BB-F594-4660-B4F9-6F8FACC8FD88}"/>
    <cellStyle name="Normal 22 3 7 3" xfId="9617" xr:uid="{CFD5D151-DF75-4DF1-95BF-D115748343F0}"/>
    <cellStyle name="Normal 22 3 7 3 2" xfId="23307" xr:uid="{D1A2F2E9-B87B-4474-9D46-5FC4AA709C59}"/>
    <cellStyle name="Normal 22 3 7 3 2 2" xfId="36999" xr:uid="{14B1D050-66CF-478D-8C89-082C5A11B7F6}"/>
    <cellStyle name="Normal 22 3 7 3 2 3" xfId="51883" xr:uid="{858EBA78-60E5-4AD8-9098-0B737BD5922D}"/>
    <cellStyle name="Normal 22 3 7 3 3" xfId="16463" xr:uid="{8ED536A6-2738-442B-82E5-2C088BF8C95D}"/>
    <cellStyle name="Normal 22 3 7 3 4" xfId="30153" xr:uid="{A2B7AADD-04EA-4F2B-A047-D103CD14C548}"/>
    <cellStyle name="Normal 22 3 7 3 5" xfId="45037" xr:uid="{B3EFC638-7DEB-4668-835D-D6CF485FD687}"/>
    <cellStyle name="Normal 22 3 7 4" xfId="19885" xr:uid="{08B6C5A2-78F9-4127-A666-71CB1AF9DA06}"/>
    <cellStyle name="Normal 22 3 7 4 2" xfId="33577" xr:uid="{67E9E1E6-FE52-4D24-86CF-E05F6A131DE5}"/>
    <cellStyle name="Normal 22 3 7 4 3" xfId="48461" xr:uid="{2905DBEC-EA57-4CAC-BB4B-DA29E8884C08}"/>
    <cellStyle name="Normal 22 3 7 5" xfId="13041" xr:uid="{3B149594-3725-4398-B229-DDE8282DC6E1}"/>
    <cellStyle name="Normal 22 3 7 6" xfId="26731" xr:uid="{773F4F09-189F-4ADA-9374-3834DB98BB55}"/>
    <cellStyle name="Normal 22 3 7 7" xfId="41615" xr:uid="{745FC862-22F4-42D7-AF12-01F7A18A7A46}"/>
    <cellStyle name="Normal 22 3 8" xfId="7878" xr:uid="{F8F69173-DC19-41EE-994D-B26D65143A8F}"/>
    <cellStyle name="Normal 22 3 8 2" xfId="11300" xr:uid="{75301D83-F803-4417-B5A4-589A36FC1D70}"/>
    <cellStyle name="Normal 22 3 8 2 2" xfId="24990" xr:uid="{933B5DCF-A510-4420-A716-97FE64DB31C1}"/>
    <cellStyle name="Normal 22 3 8 2 2 2" xfId="38682" xr:uid="{5B7A145E-47BB-46E1-89E9-D296AF0E49CC}"/>
    <cellStyle name="Normal 22 3 8 2 2 3" xfId="53566" xr:uid="{35AF0E77-D201-4EC2-B344-7700951D5024}"/>
    <cellStyle name="Normal 22 3 8 2 3" xfId="18146" xr:uid="{A96B87A8-C084-4602-B480-E367CBCE601B}"/>
    <cellStyle name="Normal 22 3 8 2 4" xfId="31836" xr:uid="{8AFB2747-BD9C-432C-8846-8C05C9A3C21F}"/>
    <cellStyle name="Normal 22 3 8 2 5" xfId="46720" xr:uid="{5927C72A-E58A-4FB8-80E2-E734C77EAC02}"/>
    <cellStyle name="Normal 22 3 8 3" xfId="21568" xr:uid="{5BA3C06C-812F-47E8-BD48-43AC64F86D58}"/>
    <cellStyle name="Normal 22 3 8 3 2" xfId="35260" xr:uid="{45C54A34-092F-4561-BB5F-57AEF5BE5F34}"/>
    <cellStyle name="Normal 22 3 8 3 3" xfId="50144" xr:uid="{5006E2D7-5030-4346-9D14-0E2FA63E28D6}"/>
    <cellStyle name="Normal 22 3 8 4" xfId="14724" xr:uid="{EED45B0D-5F85-45E0-B0C4-EBFA1151174C}"/>
    <cellStyle name="Normal 22 3 8 5" xfId="28414" xr:uid="{F2AC261C-3A59-4B1B-BF39-E789A29FB36F}"/>
    <cellStyle name="Normal 22 3 8 6" xfId="43298" xr:uid="{794B1ACF-7175-4410-A627-FF4AB44F0229}"/>
    <cellStyle name="Normal 22 3 9" xfId="9588" xr:uid="{7CD269C9-5CDF-43D3-8CB2-7FC37C2CC48F}"/>
    <cellStyle name="Normal 22 3 9 2" xfId="23278" xr:uid="{93639B27-5970-457A-B8D1-1F04BDCE7CC4}"/>
    <cellStyle name="Normal 22 3 9 2 2" xfId="36970" xr:uid="{A97C2C76-C596-4BB3-8476-FD97351128AC}"/>
    <cellStyle name="Normal 22 3 9 2 3" xfId="51854" xr:uid="{54A0DB9D-EC81-4995-8217-21216F931AF3}"/>
    <cellStyle name="Normal 22 3 9 3" xfId="16434" xr:uid="{EBF72AE2-549B-419A-9F75-749C6A6807C3}"/>
    <cellStyle name="Normal 22 3 9 4" xfId="30124" xr:uid="{A28C3F78-3951-4AC3-8A4F-0D67F5010291}"/>
    <cellStyle name="Normal 22 3 9 5" xfId="45008" xr:uid="{282119A5-9190-4053-BD23-46778A0A6742}"/>
    <cellStyle name="Normal 22 4" xfId="4316" xr:uid="{931E6A08-53C4-481B-9268-01767E849777}"/>
    <cellStyle name="Normal 22 4 10" xfId="13042" xr:uid="{5F3C1752-9FF5-493B-B5B3-7BF76F5E5659}"/>
    <cellStyle name="Normal 22 4 10 2" xfId="40134" xr:uid="{1FD08F86-6D15-49B3-996F-FAB75C9C57BA}"/>
    <cellStyle name="Normal 22 4 11" xfId="26732" xr:uid="{80E45D13-89BA-45DF-9126-C6CF4046A7AF}"/>
    <cellStyle name="Normal 22 4 12" xfId="41616" xr:uid="{447850B6-E0AC-4428-B535-31C05DF10B61}"/>
    <cellStyle name="Normal 22 4 13" xfId="6195" xr:uid="{90FB3165-6500-46E1-B5BA-395A9A59EA0A}"/>
    <cellStyle name="Normal 22 4 2" xfId="4434" xr:uid="{C7580E5D-8CB7-44D3-A593-5E34D709A4B6}"/>
    <cellStyle name="Normal 22 4 2 10" xfId="41617" xr:uid="{C4A7C791-EE70-4414-9B52-F89770002F93}"/>
    <cellStyle name="Normal 22 4 2 11" xfId="6196" xr:uid="{C6E7A691-FCE4-475A-8627-12C11A022C05}"/>
    <cellStyle name="Normal 22 4 2 2" xfId="6197" xr:uid="{CCD09680-3A7E-41F7-83CA-36FD7EC6008F}"/>
    <cellStyle name="Normal 22 4 2 2 2" xfId="6198" xr:uid="{DFA24487-C9A6-4D49-911D-B2E5EA30A8F2}"/>
    <cellStyle name="Normal 22 4 2 2 2 2" xfId="7911" xr:uid="{AB5E45B5-0EB4-4942-AB7B-50E1EF1C37BC}"/>
    <cellStyle name="Normal 22 4 2 2 2 2 2" xfId="11333" xr:uid="{37412510-1525-41D8-890A-B24037BF6C4A}"/>
    <cellStyle name="Normal 22 4 2 2 2 2 2 2" xfId="25023" xr:uid="{71348005-1FA0-473E-A162-ABCDD3B2C0DC}"/>
    <cellStyle name="Normal 22 4 2 2 2 2 2 2 2" xfId="38715" xr:uid="{16BE6103-03CB-417A-9992-D0BC14AA61DE}"/>
    <cellStyle name="Normal 22 4 2 2 2 2 2 2 3" xfId="53599" xr:uid="{7214112E-D6C6-4E76-9FD2-C144743CBA16}"/>
    <cellStyle name="Normal 22 4 2 2 2 2 2 3" xfId="18179" xr:uid="{5ECA0EE9-DD14-44DE-A03A-EDAD85B1B560}"/>
    <cellStyle name="Normal 22 4 2 2 2 2 2 4" xfId="31869" xr:uid="{DAFA52BD-EF16-48B7-8496-7FF7853C7547}"/>
    <cellStyle name="Normal 22 4 2 2 2 2 2 5" xfId="46753" xr:uid="{7ADC5FD3-509F-4771-A62F-999C3B97708C}"/>
    <cellStyle name="Normal 22 4 2 2 2 2 3" xfId="21601" xr:uid="{1D619925-5A12-4DBA-909F-C63B5B0BD6D1}"/>
    <cellStyle name="Normal 22 4 2 2 2 2 3 2" xfId="35293" xr:uid="{C20A4D29-61CE-428E-AD9D-BE8AA1C9FE76}"/>
    <cellStyle name="Normal 22 4 2 2 2 2 3 3" xfId="50177" xr:uid="{0973E67C-6809-4585-9CD8-32371CCAC0BD}"/>
    <cellStyle name="Normal 22 4 2 2 2 2 4" xfId="14757" xr:uid="{9410C4C2-6650-48A2-9B67-7072DA413D49}"/>
    <cellStyle name="Normal 22 4 2 2 2 2 5" xfId="28447" xr:uid="{E5B2DA9B-8474-4F8D-859F-1027B7AB7FD4}"/>
    <cellStyle name="Normal 22 4 2 2 2 2 6" xfId="43331" xr:uid="{F94C2583-BE18-4037-B914-28435BC17045}"/>
    <cellStyle name="Normal 22 4 2 2 2 3" xfId="9621" xr:uid="{1FB8FF63-7DD8-42FA-A7C3-6F752DD49E5A}"/>
    <cellStyle name="Normal 22 4 2 2 2 3 2" xfId="23311" xr:uid="{962F22BD-15BB-4D2F-BB20-8C2F49F6A081}"/>
    <cellStyle name="Normal 22 4 2 2 2 3 2 2" xfId="37003" xr:uid="{0E6EC921-7BE9-44F4-A5C4-0CB4F675C51D}"/>
    <cellStyle name="Normal 22 4 2 2 2 3 2 3" xfId="51887" xr:uid="{1FD59B46-1239-4034-9BD9-48A3C15D4172}"/>
    <cellStyle name="Normal 22 4 2 2 2 3 3" xfId="16467" xr:uid="{CF191736-20D3-4C0C-924B-BC9238EC164C}"/>
    <cellStyle name="Normal 22 4 2 2 2 3 4" xfId="30157" xr:uid="{0DEC50EC-F240-48A9-842D-5CCDB27A201C}"/>
    <cellStyle name="Normal 22 4 2 2 2 3 5" xfId="45041" xr:uid="{2D2723D3-BF9D-44F0-B649-AD6E712153E5}"/>
    <cellStyle name="Normal 22 4 2 2 2 4" xfId="19889" xr:uid="{F0CA6CCE-01DB-4056-A21B-23E8531D3202}"/>
    <cellStyle name="Normal 22 4 2 2 2 4 2" xfId="33581" xr:uid="{4BA54EB4-C8EF-47AB-B993-C13FAF707BDA}"/>
    <cellStyle name="Normal 22 4 2 2 2 4 3" xfId="48465" xr:uid="{30E8EA4A-D361-4DDD-87C5-3F6B65466041}"/>
    <cellStyle name="Normal 22 4 2 2 2 5" xfId="13045" xr:uid="{77D1F445-C081-4786-AE43-409A3C77FBE7}"/>
    <cellStyle name="Normal 22 4 2 2 2 6" xfId="26735" xr:uid="{F6743E29-9B5A-44B2-A2AC-ECFB33821BDF}"/>
    <cellStyle name="Normal 22 4 2 2 2 7" xfId="41619" xr:uid="{B50DFDE9-25E7-4974-B4B4-9595870D4F38}"/>
    <cellStyle name="Normal 22 4 2 2 3" xfId="7910" xr:uid="{729691E1-71CF-404B-B0DC-D9E1360932D7}"/>
    <cellStyle name="Normal 22 4 2 2 3 2" xfId="11332" xr:uid="{2987C380-59EF-4024-85F4-AB81D75B1189}"/>
    <cellStyle name="Normal 22 4 2 2 3 2 2" xfId="25022" xr:uid="{B51A344F-C44B-4898-A61E-007064479FAA}"/>
    <cellStyle name="Normal 22 4 2 2 3 2 2 2" xfId="38714" xr:uid="{247105CB-9C7F-4D43-892D-6310C8A6591D}"/>
    <cellStyle name="Normal 22 4 2 2 3 2 2 3" xfId="53598" xr:uid="{A0D6869C-60D4-42CC-A52B-03B7CBEBEE04}"/>
    <cellStyle name="Normal 22 4 2 2 3 2 3" xfId="18178" xr:uid="{21F0ECB2-6D96-4E1D-8A72-F7A9CB67B7DE}"/>
    <cellStyle name="Normal 22 4 2 2 3 2 4" xfId="31868" xr:uid="{FC7DA200-42F7-4C52-A7B6-AA7F949D4CB9}"/>
    <cellStyle name="Normal 22 4 2 2 3 2 5" xfId="46752" xr:uid="{5747F8C0-4A62-4EA7-A5EF-44A7D5C0B48D}"/>
    <cellStyle name="Normal 22 4 2 2 3 3" xfId="21600" xr:uid="{7DDCDA1D-B45D-4E31-8CC8-936CB819547D}"/>
    <cellStyle name="Normal 22 4 2 2 3 3 2" xfId="35292" xr:uid="{733835BE-1E3F-4401-8CD5-96B248F98955}"/>
    <cellStyle name="Normal 22 4 2 2 3 3 3" xfId="50176" xr:uid="{BF103F6A-29C7-4D12-B1DF-BAB8C96A8AF4}"/>
    <cellStyle name="Normal 22 4 2 2 3 4" xfId="14756" xr:uid="{C4376167-1694-459A-BBD6-459C3C6DC88E}"/>
    <cellStyle name="Normal 22 4 2 2 3 5" xfId="28446" xr:uid="{35E8F4BB-4776-4F6F-AE51-13E301C3552A}"/>
    <cellStyle name="Normal 22 4 2 2 3 6" xfId="43330" xr:uid="{E94FB834-0780-414E-9D72-41372060F802}"/>
    <cellStyle name="Normal 22 4 2 2 4" xfId="9620" xr:uid="{34C811CF-968C-4456-9D98-5C62E5233A5F}"/>
    <cellStyle name="Normal 22 4 2 2 4 2" xfId="23310" xr:uid="{0DEE0D3A-CE8F-45B3-9889-4AD9121A6A7C}"/>
    <cellStyle name="Normal 22 4 2 2 4 2 2" xfId="37002" xr:uid="{815A7716-443F-46B8-9B8D-75C1D04AB836}"/>
    <cellStyle name="Normal 22 4 2 2 4 2 3" xfId="51886" xr:uid="{E6EF3253-5639-4773-8865-00334CD68970}"/>
    <cellStyle name="Normal 22 4 2 2 4 3" xfId="16466" xr:uid="{B453936F-C71A-400B-9827-2FEAD612126F}"/>
    <cellStyle name="Normal 22 4 2 2 4 4" xfId="30156" xr:uid="{515E0A9E-00F9-42D9-8045-C27981B220AE}"/>
    <cellStyle name="Normal 22 4 2 2 4 5" xfId="45040" xr:uid="{CD326162-F014-4074-A72D-D140DAF00543}"/>
    <cellStyle name="Normal 22 4 2 2 5" xfId="19888" xr:uid="{594AFB38-6978-4659-B525-BB6C198B5A82}"/>
    <cellStyle name="Normal 22 4 2 2 5 2" xfId="33580" xr:uid="{10EFFB5E-940A-467A-8F77-FAC1F89068E4}"/>
    <cellStyle name="Normal 22 4 2 2 5 3" xfId="48464" xr:uid="{2327AB1A-CCB1-4DFB-83D7-EC71AAD3A520}"/>
    <cellStyle name="Normal 22 4 2 2 6" xfId="13044" xr:uid="{B61883C5-8FF9-4E26-92C3-B5A248160621}"/>
    <cellStyle name="Normal 22 4 2 2 7" xfId="26734" xr:uid="{D2E620D8-E85A-4900-9CCA-6A613AA33788}"/>
    <cellStyle name="Normal 22 4 2 2 8" xfId="41618" xr:uid="{D66FB392-EFAD-4590-9B5A-B583CE640E9F}"/>
    <cellStyle name="Normal 22 4 2 3" xfId="6199" xr:uid="{6641EE9A-84DB-4F7F-8A9F-7BDE2021B531}"/>
    <cellStyle name="Normal 22 4 2 3 2" xfId="7912" xr:uid="{84262124-BE72-4ADC-BA2D-DA2C2F23A84B}"/>
    <cellStyle name="Normal 22 4 2 3 2 2" xfId="11334" xr:uid="{3CC992DC-4527-40AD-B0C3-3A3C45628CA5}"/>
    <cellStyle name="Normal 22 4 2 3 2 2 2" xfId="25024" xr:uid="{496D3DC8-FB87-4162-BD65-7ACF3AC23066}"/>
    <cellStyle name="Normal 22 4 2 3 2 2 2 2" xfId="38716" xr:uid="{5008DBB7-7EBC-41D3-AC03-9A71093B747B}"/>
    <cellStyle name="Normal 22 4 2 3 2 2 2 3" xfId="53600" xr:uid="{A4F75420-CF5D-4970-83C7-07E0C0B80B59}"/>
    <cellStyle name="Normal 22 4 2 3 2 2 3" xfId="18180" xr:uid="{6F9933B0-1EE4-43FB-AC23-46A2B6030F83}"/>
    <cellStyle name="Normal 22 4 2 3 2 2 4" xfId="31870" xr:uid="{9BDFF640-E2C3-4F8E-A561-FB3D3023F8AD}"/>
    <cellStyle name="Normal 22 4 2 3 2 2 5" xfId="46754" xr:uid="{DA7E0F16-EB77-4B6F-95C3-97FDA8B41A4E}"/>
    <cellStyle name="Normal 22 4 2 3 2 3" xfId="21602" xr:uid="{C04E7D23-A49D-4CC2-A716-B1C83F0EF86C}"/>
    <cellStyle name="Normal 22 4 2 3 2 3 2" xfId="35294" xr:uid="{F9345475-A718-4439-892B-E53DB681A9DD}"/>
    <cellStyle name="Normal 22 4 2 3 2 3 3" xfId="50178" xr:uid="{85ADF1CE-8D15-44DC-98C4-EB574A380B51}"/>
    <cellStyle name="Normal 22 4 2 3 2 4" xfId="14758" xr:uid="{D1DDAC65-2577-480E-B126-4FCC84FF2D71}"/>
    <cellStyle name="Normal 22 4 2 3 2 5" xfId="28448" xr:uid="{67560113-00FE-43D8-A125-112AA4AF546E}"/>
    <cellStyle name="Normal 22 4 2 3 2 6" xfId="43332" xr:uid="{7DB809EF-300E-49D9-81C4-5842F5D2A434}"/>
    <cellStyle name="Normal 22 4 2 3 3" xfId="9622" xr:uid="{838D9ECF-A8D4-444D-A022-A6DE766C103D}"/>
    <cellStyle name="Normal 22 4 2 3 3 2" xfId="23312" xr:uid="{14B91A97-597B-4C43-A4F2-8E8A7BAD7403}"/>
    <cellStyle name="Normal 22 4 2 3 3 2 2" xfId="37004" xr:uid="{12CCEA75-EE2A-4DC6-8BCF-784862B2CBA9}"/>
    <cellStyle name="Normal 22 4 2 3 3 2 3" xfId="51888" xr:uid="{6E7F0576-3436-4928-8C07-3C4066D76115}"/>
    <cellStyle name="Normal 22 4 2 3 3 3" xfId="16468" xr:uid="{CB5469DF-BEFA-46B7-B597-FF90F860A7EC}"/>
    <cellStyle name="Normal 22 4 2 3 3 4" xfId="30158" xr:uid="{C5D02810-250B-457F-94D1-F439AD2EF103}"/>
    <cellStyle name="Normal 22 4 2 3 3 5" xfId="45042" xr:uid="{D7A86ECC-AC8D-4C3A-9908-3A0C70A11BA3}"/>
    <cellStyle name="Normal 22 4 2 3 4" xfId="19890" xr:uid="{F95DFE81-EED3-4707-BE2B-2BC734B457C8}"/>
    <cellStyle name="Normal 22 4 2 3 4 2" xfId="33582" xr:uid="{F9518EC6-643A-48C9-B1C4-0FDF6C88213A}"/>
    <cellStyle name="Normal 22 4 2 3 4 3" xfId="48466" xr:uid="{6831F71E-E34B-4814-9780-05ACCC476960}"/>
    <cellStyle name="Normal 22 4 2 3 5" xfId="13046" xr:uid="{2FFF58C0-027E-4738-9528-6A4D73B99C72}"/>
    <cellStyle name="Normal 22 4 2 3 6" xfId="26736" xr:uid="{ECD6C02D-F0EA-41DA-8CE4-EC945024DD09}"/>
    <cellStyle name="Normal 22 4 2 3 7" xfId="41620" xr:uid="{D99A5824-7AB1-4438-A80D-217CF39C9939}"/>
    <cellStyle name="Normal 22 4 2 4" xfId="6200" xr:uid="{C5D34AAB-5C7C-4B43-87A8-7CB16765ABB9}"/>
    <cellStyle name="Normal 22 4 2 4 2" xfId="7913" xr:uid="{0B0FA706-B12D-4F16-A0DE-D2B1EACA2AB5}"/>
    <cellStyle name="Normal 22 4 2 4 2 2" xfId="11335" xr:uid="{36AC77D4-C8FF-4743-A180-337DDCB34EB5}"/>
    <cellStyle name="Normal 22 4 2 4 2 2 2" xfId="25025" xr:uid="{BBC4770B-EEF5-4ED4-B7ED-2EA79174F30B}"/>
    <cellStyle name="Normal 22 4 2 4 2 2 2 2" xfId="38717" xr:uid="{CD05A5C1-1E3B-4178-92BC-99D378EA6333}"/>
    <cellStyle name="Normal 22 4 2 4 2 2 2 3" xfId="53601" xr:uid="{AC6BDCC9-5F30-4FDF-A5ED-435548AEFFC9}"/>
    <cellStyle name="Normal 22 4 2 4 2 2 3" xfId="18181" xr:uid="{95463E43-FDF3-4C72-A23D-6BC0277C29E1}"/>
    <cellStyle name="Normal 22 4 2 4 2 2 4" xfId="31871" xr:uid="{768C5D1E-095C-4BDB-8FBB-995D554F0E17}"/>
    <cellStyle name="Normal 22 4 2 4 2 2 5" xfId="46755" xr:uid="{1BD71453-C08C-4AA0-8580-809778397159}"/>
    <cellStyle name="Normal 22 4 2 4 2 3" xfId="21603" xr:uid="{FF3E9923-E866-4BE3-BB66-26BF6A6744AA}"/>
    <cellStyle name="Normal 22 4 2 4 2 3 2" xfId="35295" xr:uid="{948313A6-D5D7-41A9-AECF-D74A86FED782}"/>
    <cellStyle name="Normal 22 4 2 4 2 3 3" xfId="50179" xr:uid="{49EABE90-F389-488C-951F-52125CC52AD1}"/>
    <cellStyle name="Normal 22 4 2 4 2 4" xfId="14759" xr:uid="{D36DDF07-FB10-49B3-BFFC-5B682377B3E0}"/>
    <cellStyle name="Normal 22 4 2 4 2 5" xfId="28449" xr:uid="{95744AAB-8549-43FC-81C1-847FC80F6896}"/>
    <cellStyle name="Normal 22 4 2 4 2 6" xfId="43333" xr:uid="{011CE098-E1EC-4875-9207-D6B715251F18}"/>
    <cellStyle name="Normal 22 4 2 4 3" xfId="9623" xr:uid="{89F4B79F-BAED-4CDB-B03B-B7F0FF837008}"/>
    <cellStyle name="Normal 22 4 2 4 3 2" xfId="23313" xr:uid="{56907FB6-4CA1-4DB7-9355-B4BC5912A1A7}"/>
    <cellStyle name="Normal 22 4 2 4 3 2 2" xfId="37005" xr:uid="{4C84C4B4-7815-45B4-8D74-05916A3F8168}"/>
    <cellStyle name="Normal 22 4 2 4 3 2 3" xfId="51889" xr:uid="{4F92CEE1-2125-4B04-A64F-E3E78166BE3B}"/>
    <cellStyle name="Normal 22 4 2 4 3 3" xfId="16469" xr:uid="{758003ED-5653-4D92-9D01-F6071E0EFAC4}"/>
    <cellStyle name="Normal 22 4 2 4 3 4" xfId="30159" xr:uid="{B03DD1DF-60A1-4ED6-8131-15FD54D5ED32}"/>
    <cellStyle name="Normal 22 4 2 4 3 5" xfId="45043" xr:uid="{D4335698-63E8-455F-876B-1BA14C3D9FEA}"/>
    <cellStyle name="Normal 22 4 2 4 4" xfId="19891" xr:uid="{0DBFBBFD-7F1C-4D69-8833-20409DA3C10A}"/>
    <cellStyle name="Normal 22 4 2 4 4 2" xfId="33583" xr:uid="{91D4A2BD-3B42-49BB-ACF4-8F2A397DDC81}"/>
    <cellStyle name="Normal 22 4 2 4 4 3" xfId="48467" xr:uid="{20612D96-4984-4B59-9354-02F7B1052487}"/>
    <cellStyle name="Normal 22 4 2 4 5" xfId="13047" xr:uid="{76A55A35-11D1-44F0-A5A4-FABF3A8F7921}"/>
    <cellStyle name="Normal 22 4 2 4 6" xfId="26737" xr:uid="{F32FC515-F3D9-4545-87E9-67DD7B84D77E}"/>
    <cellStyle name="Normal 22 4 2 4 7" xfId="41621" xr:uid="{4583F956-852E-4280-9546-B0A429D4E8F3}"/>
    <cellStyle name="Normal 22 4 2 5" xfId="7909" xr:uid="{802FCBCF-B0C9-48C2-913A-CB778101EA79}"/>
    <cellStyle name="Normal 22 4 2 5 2" xfId="11331" xr:uid="{C5285840-6297-4299-B512-0ED092D17B9A}"/>
    <cellStyle name="Normal 22 4 2 5 2 2" xfId="25021" xr:uid="{B18CCDE7-DF36-4BB7-8C8B-A7643FED41F9}"/>
    <cellStyle name="Normal 22 4 2 5 2 2 2" xfId="38713" xr:uid="{D2174DF8-FA79-401E-9163-87CAC1C92619}"/>
    <cellStyle name="Normal 22 4 2 5 2 2 3" xfId="53597" xr:uid="{6F0C2C37-2166-486A-ADAB-F4A53756D900}"/>
    <cellStyle name="Normal 22 4 2 5 2 3" xfId="18177" xr:uid="{2EA93283-EA6E-43FD-974C-75D4E44D549E}"/>
    <cellStyle name="Normal 22 4 2 5 2 4" xfId="31867" xr:uid="{10017C33-5A8C-44F4-B02A-54A71A5287C2}"/>
    <cellStyle name="Normal 22 4 2 5 2 5" xfId="46751" xr:uid="{270CB6C8-59B3-4DCD-91EF-A975B53BCC41}"/>
    <cellStyle name="Normal 22 4 2 5 3" xfId="21599" xr:uid="{66A7AB71-8A5C-48CA-B093-CED1F8AD4B7D}"/>
    <cellStyle name="Normal 22 4 2 5 3 2" xfId="35291" xr:uid="{D922D238-5E01-4652-B394-FD51975D845C}"/>
    <cellStyle name="Normal 22 4 2 5 3 3" xfId="50175" xr:uid="{96E07F20-DB81-406D-B72C-4D3700C7D08A}"/>
    <cellStyle name="Normal 22 4 2 5 4" xfId="14755" xr:uid="{E4B3E48B-C582-4C70-8887-FD9F93516D9E}"/>
    <cellStyle name="Normal 22 4 2 5 5" xfId="28445" xr:uid="{57CED397-C8C3-4384-A472-D082EF3685E2}"/>
    <cellStyle name="Normal 22 4 2 5 6" xfId="43329" xr:uid="{4DE84353-BE3F-487E-A626-2D988FA82A1C}"/>
    <cellStyle name="Normal 22 4 2 6" xfId="9619" xr:uid="{075A484B-E8C8-4D59-B58C-0BA846C4648B}"/>
    <cellStyle name="Normal 22 4 2 6 2" xfId="23309" xr:uid="{D4540AFD-A5B7-4A43-97DF-9E6DC4B5C8DD}"/>
    <cellStyle name="Normal 22 4 2 6 2 2" xfId="37001" xr:uid="{C6A4D480-BD6E-4083-80D7-06E7323722C8}"/>
    <cellStyle name="Normal 22 4 2 6 2 3" xfId="51885" xr:uid="{CA5AE560-A5C6-4CFE-9E05-22C84F8F67F9}"/>
    <cellStyle name="Normal 22 4 2 6 3" xfId="16465" xr:uid="{3A898476-D44A-49A6-B7E4-016BB00B2A88}"/>
    <cellStyle name="Normal 22 4 2 6 4" xfId="30155" xr:uid="{58C0A529-6692-4C1F-878F-963DB5E8B838}"/>
    <cellStyle name="Normal 22 4 2 6 5" xfId="45039" xr:uid="{EBCBFBEC-D8EA-49FB-BA2D-69E726619B99}"/>
    <cellStyle name="Normal 22 4 2 7" xfId="19887" xr:uid="{A3521B0B-0615-4DEF-903B-6B9EA4DC1BA5}"/>
    <cellStyle name="Normal 22 4 2 7 2" xfId="33579" xr:uid="{18A2FCC5-2E06-48EC-AC79-DCE91DED0819}"/>
    <cellStyle name="Normal 22 4 2 7 3" xfId="48463" xr:uid="{8A3DBDD2-BEB0-49E1-BECB-DF64E9DC494C}"/>
    <cellStyle name="Normal 22 4 2 8" xfId="13043" xr:uid="{C4B463F1-B9C0-48FF-B3C4-44D6254BF0A8}"/>
    <cellStyle name="Normal 22 4 2 8 2" xfId="40158" xr:uid="{B3E28CDB-B9CE-4BE8-AA50-766F767CE668}"/>
    <cellStyle name="Normal 22 4 2 9" xfId="26733" xr:uid="{A1E83675-DAC2-4AF3-98B9-F4B7A1A05DA8}"/>
    <cellStyle name="Normal 22 4 3" xfId="4574" xr:uid="{C4CD0137-3874-451A-A09A-2C6B6B26BC6E}"/>
    <cellStyle name="Normal 22 4 3 10" xfId="41622" xr:uid="{56822CDA-6D49-4BB2-BBE9-FC9FF00E026B}"/>
    <cellStyle name="Normal 22 4 3 11" xfId="6201" xr:uid="{3B4D8DED-86B3-4AF2-8814-125D3D51CF62}"/>
    <cellStyle name="Normal 22 4 3 2" xfId="4593" xr:uid="{1CCFC731-6B5D-402D-9C6E-8A6AD8456A9D}"/>
    <cellStyle name="Normal 22 4 3 2 2" xfId="6203" xr:uid="{34A163CB-199C-456F-935C-3074105C7FF2}"/>
    <cellStyle name="Normal 22 4 3 2 2 2" xfId="7916" xr:uid="{21DB88AE-B64E-454B-9C59-CC15EA2FB018}"/>
    <cellStyle name="Normal 22 4 3 2 2 2 2" xfId="11338" xr:uid="{13A79CC4-D45B-41C5-801D-B719795431A0}"/>
    <cellStyle name="Normal 22 4 3 2 2 2 2 2" xfId="25028" xr:uid="{254B0E12-774D-4078-B957-C5B20E69F1BC}"/>
    <cellStyle name="Normal 22 4 3 2 2 2 2 2 2" xfId="38720" xr:uid="{E9D57849-7F2A-4E91-A54C-5E54FCE9D127}"/>
    <cellStyle name="Normal 22 4 3 2 2 2 2 2 3" xfId="53604" xr:uid="{4781D014-4B8A-44F8-B5CC-2A8B3CCA8463}"/>
    <cellStyle name="Normal 22 4 3 2 2 2 2 3" xfId="18184" xr:uid="{32E8E954-7866-40BA-8934-7B5EA5657A4A}"/>
    <cellStyle name="Normal 22 4 3 2 2 2 2 4" xfId="31874" xr:uid="{F22AEB28-3562-45DD-BB74-13A2938CA8DB}"/>
    <cellStyle name="Normal 22 4 3 2 2 2 2 5" xfId="46758" xr:uid="{E115D91B-E46D-4A00-9BC1-2B995D49E644}"/>
    <cellStyle name="Normal 22 4 3 2 2 2 3" xfId="21606" xr:uid="{6A90AE9C-4837-47E1-B57F-402E3CAB37E9}"/>
    <cellStyle name="Normal 22 4 3 2 2 2 3 2" xfId="35298" xr:uid="{D0C20396-C01E-442F-9F57-5650647AFAD6}"/>
    <cellStyle name="Normal 22 4 3 2 2 2 3 3" xfId="50182" xr:uid="{ADACF32F-09A7-4D98-83FE-4AAB0E91ACE3}"/>
    <cellStyle name="Normal 22 4 3 2 2 2 4" xfId="14762" xr:uid="{A475918B-D7CF-456E-8722-9639693E1342}"/>
    <cellStyle name="Normal 22 4 3 2 2 2 5" xfId="28452" xr:uid="{81A59AE9-1DA7-4169-8DC1-7287A7D8B352}"/>
    <cellStyle name="Normal 22 4 3 2 2 2 6" xfId="43336" xr:uid="{635CB2A4-C122-4DC0-A578-20199B81A8DD}"/>
    <cellStyle name="Normal 22 4 3 2 2 3" xfId="9626" xr:uid="{5122097E-76FC-4153-AA89-19276F8FC056}"/>
    <cellStyle name="Normal 22 4 3 2 2 3 2" xfId="23316" xr:uid="{DA4C6F2A-5184-4A18-9B41-414AAE0031CD}"/>
    <cellStyle name="Normal 22 4 3 2 2 3 2 2" xfId="37008" xr:uid="{5EC6DC95-22B4-43AF-B265-793D22171CF2}"/>
    <cellStyle name="Normal 22 4 3 2 2 3 2 3" xfId="51892" xr:uid="{584F7E54-8A17-4C43-9DEC-E482467CCA95}"/>
    <cellStyle name="Normal 22 4 3 2 2 3 3" xfId="16472" xr:uid="{3B641A25-6D52-44B0-B63C-6126D1F78247}"/>
    <cellStyle name="Normal 22 4 3 2 2 3 4" xfId="30162" xr:uid="{472C85C4-713D-4968-A3F7-0DAC9A5676BC}"/>
    <cellStyle name="Normal 22 4 3 2 2 3 5" xfId="45046" xr:uid="{6710690F-3A58-4EE8-A882-E463BFE722CE}"/>
    <cellStyle name="Normal 22 4 3 2 2 4" xfId="19894" xr:uid="{05B9AE2C-0E27-4BB0-BD2E-E7C9BB88D534}"/>
    <cellStyle name="Normal 22 4 3 2 2 4 2" xfId="33586" xr:uid="{14659972-C890-4EA8-8A94-7CD2C964FB6B}"/>
    <cellStyle name="Normal 22 4 3 2 2 4 3" xfId="48470" xr:uid="{0CAD8A41-A9C1-4048-97D5-70ACE2B21048}"/>
    <cellStyle name="Normal 22 4 3 2 2 5" xfId="13050" xr:uid="{418EB2EE-D9F6-4303-9BF5-462D5F8DEAF5}"/>
    <cellStyle name="Normal 22 4 3 2 2 6" xfId="26740" xr:uid="{B609BD71-77C3-41CB-983B-8DC22FBB5DFA}"/>
    <cellStyle name="Normal 22 4 3 2 2 7" xfId="41624" xr:uid="{24630835-0A2D-4CD9-9A0F-5E57131F7456}"/>
    <cellStyle name="Normal 22 4 3 2 3" xfId="7915" xr:uid="{5273A7AC-5E3B-4E9E-96C7-529E4DD18751}"/>
    <cellStyle name="Normal 22 4 3 2 3 2" xfId="11337" xr:uid="{08A89E54-CF3B-431E-9BEA-0503BCF8B27C}"/>
    <cellStyle name="Normal 22 4 3 2 3 2 2" xfId="25027" xr:uid="{76ABF921-5360-4DE8-BCFD-94C98BEAD182}"/>
    <cellStyle name="Normal 22 4 3 2 3 2 2 2" xfId="38719" xr:uid="{2A1BA023-DC7C-4080-B05D-7A2358187CCB}"/>
    <cellStyle name="Normal 22 4 3 2 3 2 2 3" xfId="53603" xr:uid="{B1D7F71E-E6E8-49C3-906A-F6CEEA8868AA}"/>
    <cellStyle name="Normal 22 4 3 2 3 2 3" xfId="18183" xr:uid="{E8EA34F5-CB2F-4BDB-9112-1936ADB49B77}"/>
    <cellStyle name="Normal 22 4 3 2 3 2 4" xfId="31873" xr:uid="{8B3B2424-17A8-4EF5-8B4F-27ABF3697FEF}"/>
    <cellStyle name="Normal 22 4 3 2 3 2 5" xfId="46757" xr:uid="{4E70BD79-7124-47B1-A91F-EA464ED93DEF}"/>
    <cellStyle name="Normal 22 4 3 2 3 3" xfId="21605" xr:uid="{0087BCE6-D832-42FE-AA38-BAEBCD419BD9}"/>
    <cellStyle name="Normal 22 4 3 2 3 3 2" xfId="35297" xr:uid="{B40753E2-B20B-4584-B975-CF564D80EF53}"/>
    <cellStyle name="Normal 22 4 3 2 3 3 3" xfId="50181" xr:uid="{BACA8694-1F6F-417B-921F-32AFAFB8F803}"/>
    <cellStyle name="Normal 22 4 3 2 3 4" xfId="14761" xr:uid="{E4D9162C-E478-418D-A668-F37E8E25A885}"/>
    <cellStyle name="Normal 22 4 3 2 3 5" xfId="28451" xr:uid="{19E940BD-7123-4F07-8DE3-1B29DFAD9FCE}"/>
    <cellStyle name="Normal 22 4 3 2 3 6" xfId="43335" xr:uid="{4406C334-D0AE-4252-B38E-01B97C2CC036}"/>
    <cellStyle name="Normal 22 4 3 2 4" xfId="9625" xr:uid="{D2D68682-E756-4F5B-9ABC-E5EB3CDEEDC5}"/>
    <cellStyle name="Normal 22 4 3 2 4 2" xfId="23315" xr:uid="{D36799BF-A35E-4A7C-9372-89019EDD0174}"/>
    <cellStyle name="Normal 22 4 3 2 4 2 2" xfId="37007" xr:uid="{49BEA007-6A33-47DE-9A3A-C9149AD2E849}"/>
    <cellStyle name="Normal 22 4 3 2 4 2 3" xfId="51891" xr:uid="{88E5B779-196C-41DB-9BD8-4BDB7B9F0F8F}"/>
    <cellStyle name="Normal 22 4 3 2 4 3" xfId="16471" xr:uid="{8D291A89-AE2B-4DDC-8607-AB64704B61F2}"/>
    <cellStyle name="Normal 22 4 3 2 4 4" xfId="30161" xr:uid="{111AC6A2-E226-4D5B-8145-2D0CCA5B1C6F}"/>
    <cellStyle name="Normal 22 4 3 2 4 5" xfId="45045" xr:uid="{5F5F0ED3-59DF-466B-B7BB-5D67FEB59027}"/>
    <cellStyle name="Normal 22 4 3 2 5" xfId="19893" xr:uid="{30738E21-6FF6-4EE9-B85A-5FD909DC683E}"/>
    <cellStyle name="Normal 22 4 3 2 5 2" xfId="33585" xr:uid="{A45B5F5E-3E97-4238-9091-E3AD9650947D}"/>
    <cellStyle name="Normal 22 4 3 2 5 3" xfId="48469" xr:uid="{647D69A8-775F-42F8-B04A-DEBBF6486E18}"/>
    <cellStyle name="Normal 22 4 3 2 6" xfId="13049" xr:uid="{B9786254-7B7D-4B2D-ADF9-DCD0E90F4064}"/>
    <cellStyle name="Normal 22 4 3 2 6 2" xfId="40178" xr:uid="{9BB68462-629C-4815-B3BA-07336BB6F3EF}"/>
    <cellStyle name="Normal 22 4 3 2 7" xfId="26739" xr:uid="{6A962509-9693-402B-ADCF-4118E68F5809}"/>
    <cellStyle name="Normal 22 4 3 2 8" xfId="41623" xr:uid="{46A6F0F9-AE8C-4752-83AD-43C1ED9536BD}"/>
    <cellStyle name="Normal 22 4 3 2 9" xfId="6202" xr:uid="{18235F61-2138-4E3C-9A8F-82A6007F558A}"/>
    <cellStyle name="Normal 22 4 3 3" xfId="4751" xr:uid="{55EFA7BD-0E08-4B0D-B526-F3312C88D1F3}"/>
    <cellStyle name="Normal 22 4 3 3 2" xfId="7917" xr:uid="{F53FD386-2B7F-440B-BDB6-C408DC54EC8C}"/>
    <cellStyle name="Normal 22 4 3 3 2 2" xfId="11339" xr:uid="{411128CD-EB7A-4B1D-AC83-AE9F1D120CAF}"/>
    <cellStyle name="Normal 22 4 3 3 2 2 2" xfId="25029" xr:uid="{7618E57B-6B0D-4F6A-902F-8B0C56E0D03F}"/>
    <cellStyle name="Normal 22 4 3 3 2 2 2 2" xfId="38721" xr:uid="{9BD74456-3CD8-4F6C-B060-84B60E999DBB}"/>
    <cellStyle name="Normal 22 4 3 3 2 2 2 3" xfId="53605" xr:uid="{2B3C8A0A-1084-4408-8249-1A57CB55CA0A}"/>
    <cellStyle name="Normal 22 4 3 3 2 2 3" xfId="18185" xr:uid="{C272541C-0705-423C-804E-FD85BF54C801}"/>
    <cellStyle name="Normal 22 4 3 3 2 2 4" xfId="31875" xr:uid="{30D776E2-A330-4BA8-BF3D-563DDEB18701}"/>
    <cellStyle name="Normal 22 4 3 3 2 2 5" xfId="46759" xr:uid="{0A1B31A9-AD4B-46E0-B461-B2DEE318CA16}"/>
    <cellStyle name="Normal 22 4 3 3 2 3" xfId="21607" xr:uid="{972E5A5F-CEEF-4EE9-9160-7E894E6A1353}"/>
    <cellStyle name="Normal 22 4 3 3 2 3 2" xfId="35299" xr:uid="{E268A398-1E71-49D0-A3A7-EB5E8B49768E}"/>
    <cellStyle name="Normal 22 4 3 3 2 3 3" xfId="50183" xr:uid="{0648C51A-8F8C-4713-8B3E-FE65E16B7381}"/>
    <cellStyle name="Normal 22 4 3 3 2 4" xfId="14763" xr:uid="{CF7723CA-77D2-49E1-9376-5344C9276FD8}"/>
    <cellStyle name="Normal 22 4 3 3 2 5" xfId="28453" xr:uid="{4F4CED00-93DE-428B-BB73-2F9FC1523490}"/>
    <cellStyle name="Normal 22 4 3 3 2 6" xfId="43337" xr:uid="{34084EA1-55F3-4373-9387-3D0E63F521DC}"/>
    <cellStyle name="Normal 22 4 3 3 3" xfId="9627" xr:uid="{817F881D-D5A4-49DC-A060-019E1FD5A1ED}"/>
    <cellStyle name="Normal 22 4 3 3 3 2" xfId="23317" xr:uid="{279C83EE-083D-476B-967F-E0220276EDFF}"/>
    <cellStyle name="Normal 22 4 3 3 3 2 2" xfId="37009" xr:uid="{B846EEA1-EF00-4076-B2FB-6624756952ED}"/>
    <cellStyle name="Normal 22 4 3 3 3 2 3" xfId="51893" xr:uid="{C1292B6F-CBA8-47C1-B7E2-26277518CEB6}"/>
    <cellStyle name="Normal 22 4 3 3 3 3" xfId="16473" xr:uid="{881CBDBD-7728-4168-AF9C-8EED4DCF1ED1}"/>
    <cellStyle name="Normal 22 4 3 3 3 4" xfId="30163" xr:uid="{6BFE665E-1ADD-4791-A9F8-096258BBA0D3}"/>
    <cellStyle name="Normal 22 4 3 3 3 5" xfId="45047" xr:uid="{D66F4B22-7B17-4E07-B4F0-E265A65A2675}"/>
    <cellStyle name="Normal 22 4 3 3 4" xfId="19895" xr:uid="{99F2F09B-0322-4B7E-A118-1944645BC5AB}"/>
    <cellStyle name="Normal 22 4 3 3 4 2" xfId="33587" xr:uid="{117C964D-77DF-4598-BF86-76AB3B2A008E}"/>
    <cellStyle name="Normal 22 4 3 3 4 3" xfId="48471" xr:uid="{177501A2-F056-4A37-B404-443EA568C6F4}"/>
    <cellStyle name="Normal 22 4 3 3 5" xfId="13051" xr:uid="{986B1E2D-89CA-405B-8DB8-ADE4F1A0EE54}"/>
    <cellStyle name="Normal 22 4 3 3 5 2" xfId="40204" xr:uid="{4FDB769B-54E1-4897-9279-F147AE1D51AA}"/>
    <cellStyle name="Normal 22 4 3 3 6" xfId="26741" xr:uid="{A0726A78-F8CE-43C9-8D2A-5E25534E0244}"/>
    <cellStyle name="Normal 22 4 3 3 7" xfId="41625" xr:uid="{7633F017-7ABA-4324-B4E2-05C016CBC63B}"/>
    <cellStyle name="Normal 22 4 3 3 8" xfId="6204" xr:uid="{AF4882E9-D350-4F99-9192-464EA8332014}"/>
    <cellStyle name="Normal 22 4 3 4" xfId="6205" xr:uid="{F641B7E1-9A6B-43BF-BA07-4A7C4057FDB5}"/>
    <cellStyle name="Normal 22 4 3 4 2" xfId="7918" xr:uid="{F3FD4603-1EF8-43DE-BC33-FBC8A4327900}"/>
    <cellStyle name="Normal 22 4 3 4 2 2" xfId="11340" xr:uid="{5D13C291-2AC0-4807-AD55-126E8BF06254}"/>
    <cellStyle name="Normal 22 4 3 4 2 2 2" xfId="25030" xr:uid="{636969A2-CEBB-4B74-A0A4-BD4557735165}"/>
    <cellStyle name="Normal 22 4 3 4 2 2 2 2" xfId="38722" xr:uid="{4282DC8A-7806-4150-9947-B0CD2222C097}"/>
    <cellStyle name="Normal 22 4 3 4 2 2 2 3" xfId="53606" xr:uid="{BA77B215-64B1-4E64-89C3-1FB272ACF2BC}"/>
    <cellStyle name="Normal 22 4 3 4 2 2 3" xfId="18186" xr:uid="{575B1B6C-B32C-426C-8630-96344F7A56C0}"/>
    <cellStyle name="Normal 22 4 3 4 2 2 4" xfId="31876" xr:uid="{5DD38A12-9007-4F4C-B813-64FB842170D5}"/>
    <cellStyle name="Normal 22 4 3 4 2 2 5" xfId="46760" xr:uid="{E264D6C8-0E2D-4C40-A559-BDA90FCC0F78}"/>
    <cellStyle name="Normal 22 4 3 4 2 3" xfId="21608" xr:uid="{6E176003-D4CC-40EF-A4C1-3EDFB65E006B}"/>
    <cellStyle name="Normal 22 4 3 4 2 3 2" xfId="35300" xr:uid="{1A0C6C19-9D7D-4C95-9651-E71FA15CC7F4}"/>
    <cellStyle name="Normal 22 4 3 4 2 3 3" xfId="50184" xr:uid="{3CF2EDFA-2775-4D90-B6AE-DA61C7C7910A}"/>
    <cellStyle name="Normal 22 4 3 4 2 4" xfId="14764" xr:uid="{2BB37ECF-B0CD-483A-A43B-07C6E5857227}"/>
    <cellStyle name="Normal 22 4 3 4 2 5" xfId="28454" xr:uid="{2EE735FB-7480-4A0F-AB2F-BC436BB307E4}"/>
    <cellStyle name="Normal 22 4 3 4 2 6" xfId="43338" xr:uid="{7918D130-16E7-4D84-B45B-8B06402D2572}"/>
    <cellStyle name="Normal 22 4 3 4 3" xfId="9628" xr:uid="{BB5EE707-9D29-4B4E-8719-5D4A2DA58527}"/>
    <cellStyle name="Normal 22 4 3 4 3 2" xfId="23318" xr:uid="{D3D4652F-1E88-4F3B-977C-1868B82FB5CB}"/>
    <cellStyle name="Normal 22 4 3 4 3 2 2" xfId="37010" xr:uid="{1CADF66A-EE9C-472B-8DF1-02FB535395D1}"/>
    <cellStyle name="Normal 22 4 3 4 3 2 3" xfId="51894" xr:uid="{03D602E8-D99A-4BF6-83CA-0688782FA13B}"/>
    <cellStyle name="Normal 22 4 3 4 3 3" xfId="16474" xr:uid="{87633B5F-552F-4CBC-9422-6F5D72EECFF6}"/>
    <cellStyle name="Normal 22 4 3 4 3 4" xfId="30164" xr:uid="{809A0624-CF46-41BE-BF5A-1EBE7A1101F6}"/>
    <cellStyle name="Normal 22 4 3 4 3 5" xfId="45048" xr:uid="{97FF091D-3277-4967-9512-2B3CD13A272C}"/>
    <cellStyle name="Normal 22 4 3 4 4" xfId="19896" xr:uid="{B9036249-75C0-4FE0-9F6B-E54AE4CA2B6F}"/>
    <cellStyle name="Normal 22 4 3 4 4 2" xfId="33588" xr:uid="{FD95B723-A775-44C1-B622-A38AD7B7848C}"/>
    <cellStyle name="Normal 22 4 3 4 4 3" xfId="48472" xr:uid="{87C13077-DDAF-4035-95C8-45C789227D46}"/>
    <cellStyle name="Normal 22 4 3 4 5" xfId="13052" xr:uid="{09EF095B-61EF-40AE-B137-E316CB9E699D}"/>
    <cellStyle name="Normal 22 4 3 4 5 2" xfId="40758" xr:uid="{7573D4C1-32F0-4BF9-8A8D-A03B02E5F2C0}"/>
    <cellStyle name="Normal 22 4 3 4 6" xfId="26742" xr:uid="{FBD52461-43B9-4490-BA10-B2FB22AC3E10}"/>
    <cellStyle name="Normal 22 4 3 4 7" xfId="41626" xr:uid="{72CF0699-9EC1-49DF-BD6B-F43163862B3B}"/>
    <cellStyle name="Normal 22 4 3 5" xfId="7914" xr:uid="{95F6A7FC-C4E5-4EB6-BD27-275B486D1BC9}"/>
    <cellStyle name="Normal 22 4 3 5 2" xfId="11336" xr:uid="{A6E9EB7B-5C3F-4AC0-BD37-3CF05847853D}"/>
    <cellStyle name="Normal 22 4 3 5 2 2" xfId="25026" xr:uid="{905C3E26-4005-4364-84BE-49EDFD52FB45}"/>
    <cellStyle name="Normal 22 4 3 5 2 2 2" xfId="38718" xr:uid="{96FF8569-31B8-43C8-9FEA-547CEDF5FD09}"/>
    <cellStyle name="Normal 22 4 3 5 2 2 3" xfId="53602" xr:uid="{EA7535D4-BD04-46F7-BFDE-913E0E513997}"/>
    <cellStyle name="Normal 22 4 3 5 2 3" xfId="18182" xr:uid="{41F186A1-52A4-4889-8A80-E6C7E0B245DB}"/>
    <cellStyle name="Normal 22 4 3 5 2 4" xfId="31872" xr:uid="{762EE818-89CF-46B9-96BF-446B0F763D5D}"/>
    <cellStyle name="Normal 22 4 3 5 2 5" xfId="46756" xr:uid="{AC0A27E4-0647-4FF0-A403-0ED5EC70EA18}"/>
    <cellStyle name="Normal 22 4 3 5 3" xfId="21604" xr:uid="{A4A0D5B9-A9F1-4177-99E3-D0BCD6025B21}"/>
    <cellStyle name="Normal 22 4 3 5 3 2" xfId="35296" xr:uid="{D1710AEA-51FF-44E7-962B-BB08479B5CAE}"/>
    <cellStyle name="Normal 22 4 3 5 3 3" xfId="50180" xr:uid="{28552188-5F0F-4F9D-AFE4-53D640B7B7F6}"/>
    <cellStyle name="Normal 22 4 3 5 4" xfId="14760" xr:uid="{102234FA-5AF6-4C0E-ADF4-5F1BAEB140F9}"/>
    <cellStyle name="Normal 22 4 3 5 4 2" xfId="40754" xr:uid="{E1FB857D-3075-432A-9FF9-CAF62D9983C2}"/>
    <cellStyle name="Normal 22 4 3 5 5" xfId="28450" xr:uid="{FBD08EAC-85AE-4F4E-A74D-1BFEF17568B3}"/>
    <cellStyle name="Normal 22 4 3 5 6" xfId="43334" xr:uid="{4E1D061A-5FB1-405A-A981-7132A734AE59}"/>
    <cellStyle name="Normal 22 4 3 6" xfId="9624" xr:uid="{72E50FB0-2097-4F29-A00B-2279FC995900}"/>
    <cellStyle name="Normal 22 4 3 6 2" xfId="23314" xr:uid="{9DE2C4EC-2D48-409D-8042-9EF2E8BA95D4}"/>
    <cellStyle name="Normal 22 4 3 6 2 2" xfId="37006" xr:uid="{6CF001E9-A21C-4EB8-A6DA-A6ED89587504}"/>
    <cellStyle name="Normal 22 4 3 6 2 3" xfId="51890" xr:uid="{621C56CE-A94F-49AB-BFF6-4553CFBC159F}"/>
    <cellStyle name="Normal 22 4 3 6 3" xfId="16470" xr:uid="{D8CCAA77-1B74-46A7-AEA0-AEDC18A45EA0}"/>
    <cellStyle name="Normal 22 4 3 6 4" xfId="30160" xr:uid="{24DBE7BF-E29E-410A-BDE7-B75A825B4E07}"/>
    <cellStyle name="Normal 22 4 3 6 5" xfId="45044" xr:uid="{2DA55D4E-EB8A-449C-8DFE-A8910F8EB2DF}"/>
    <cellStyle name="Normal 22 4 3 7" xfId="19892" xr:uid="{0410811C-797F-4270-A5CA-9EB7E106F813}"/>
    <cellStyle name="Normal 22 4 3 7 2" xfId="33584" xr:uid="{0654886E-EF61-4D79-8220-DAF47C62396C}"/>
    <cellStyle name="Normal 22 4 3 7 3" xfId="48468" xr:uid="{116B554E-87D8-49C4-A50D-D9904375B370}"/>
    <cellStyle name="Normal 22 4 3 8" xfId="13048" xr:uid="{A85096FC-2258-4C16-9938-56B6206EFDD5}"/>
    <cellStyle name="Normal 22 4 3 8 2" xfId="40174" xr:uid="{5D48BDFA-4300-4BEE-8C21-491B45ADDD5D}"/>
    <cellStyle name="Normal 22 4 3 9" xfId="26738" xr:uid="{A662F25A-1CAD-4A8A-9312-F6C3D788B9D6}"/>
    <cellStyle name="Normal 22 4 4" xfId="4695" xr:uid="{687F5CB4-FD54-4E50-B263-1EDA1CFEEA5D}"/>
    <cellStyle name="Normal 22 4 4 2" xfId="6207" xr:uid="{76E92A5C-3593-44E8-890C-7D834576201E}"/>
    <cellStyle name="Normal 22 4 4 2 2" xfId="7920" xr:uid="{03B63FED-4D8E-4EBE-8906-3230E1A47E6D}"/>
    <cellStyle name="Normal 22 4 4 2 2 2" xfId="11342" xr:uid="{2834BE53-513D-4E1F-AEB3-509A75255C17}"/>
    <cellStyle name="Normal 22 4 4 2 2 2 2" xfId="25032" xr:uid="{3CA6C12E-C72C-4B37-9A34-EC14E7E9237E}"/>
    <cellStyle name="Normal 22 4 4 2 2 2 2 2" xfId="38724" xr:uid="{913003F3-0B7B-4A87-AD99-BA17C533BE99}"/>
    <cellStyle name="Normal 22 4 4 2 2 2 2 3" xfId="53608" xr:uid="{1F23D181-B00A-43E5-A175-CB4B77B9887F}"/>
    <cellStyle name="Normal 22 4 4 2 2 2 3" xfId="18188" xr:uid="{4E3CC11D-E575-4EA9-928B-E87DE2287212}"/>
    <cellStyle name="Normal 22 4 4 2 2 2 4" xfId="31878" xr:uid="{3562EA64-03E7-48F7-813F-AC033A26370A}"/>
    <cellStyle name="Normal 22 4 4 2 2 2 5" xfId="46762" xr:uid="{CC23B710-1C68-4C78-AC99-E1F1B356B44F}"/>
    <cellStyle name="Normal 22 4 4 2 2 3" xfId="21610" xr:uid="{93767BD5-BAFB-4FE5-8F0B-AEA6B09164DD}"/>
    <cellStyle name="Normal 22 4 4 2 2 3 2" xfId="35302" xr:uid="{C9EEC45C-3226-4A19-8625-096667C05025}"/>
    <cellStyle name="Normal 22 4 4 2 2 3 3" xfId="50186" xr:uid="{F26FB28A-9884-4E7D-997C-1E46BF381045}"/>
    <cellStyle name="Normal 22 4 4 2 2 4" xfId="14766" xr:uid="{3F4DD233-F325-4E8D-B89B-9D3AEC9EF195}"/>
    <cellStyle name="Normal 22 4 4 2 2 5" xfId="28456" xr:uid="{2201014B-6686-42A3-BEC7-679FED3AC3CD}"/>
    <cellStyle name="Normal 22 4 4 2 2 6" xfId="43340" xr:uid="{E6B6FD4B-3BDB-48AD-BE9C-5A4511A850D4}"/>
    <cellStyle name="Normal 22 4 4 2 3" xfId="9630" xr:uid="{D7F06094-33A3-4F95-B86F-AD6A16C8AB71}"/>
    <cellStyle name="Normal 22 4 4 2 3 2" xfId="23320" xr:uid="{C894E2C6-4A0D-4CF2-968C-9B69AA0DE159}"/>
    <cellStyle name="Normal 22 4 4 2 3 2 2" xfId="37012" xr:uid="{83DB9AF3-7C83-43D7-83F6-FBE4F85FACC2}"/>
    <cellStyle name="Normal 22 4 4 2 3 2 3" xfId="51896" xr:uid="{159A26E7-F3E8-4A84-972F-8521D6959F74}"/>
    <cellStyle name="Normal 22 4 4 2 3 3" xfId="16476" xr:uid="{09D515F1-E495-441E-9627-2A8276A07092}"/>
    <cellStyle name="Normal 22 4 4 2 3 4" xfId="30166" xr:uid="{3D665ECE-4E84-4A93-BD05-7BBE516E5002}"/>
    <cellStyle name="Normal 22 4 4 2 3 5" xfId="45050" xr:uid="{20E83520-2E75-4037-8F53-AEA22BCCE060}"/>
    <cellStyle name="Normal 22 4 4 2 4" xfId="19898" xr:uid="{A16E7D58-A9AA-401D-9BC1-E2BBBFB910DE}"/>
    <cellStyle name="Normal 22 4 4 2 4 2" xfId="33590" xr:uid="{F6181883-40FD-434D-AEC9-F695D965A1D4}"/>
    <cellStyle name="Normal 22 4 4 2 4 3" xfId="48474" xr:uid="{E67983E2-34A3-4D8C-A6C5-38E77ACC5B2F}"/>
    <cellStyle name="Normal 22 4 4 2 5" xfId="13054" xr:uid="{70CADE16-21AB-4567-AF47-A3FE958CD9C9}"/>
    <cellStyle name="Normal 22 4 4 2 6" xfId="26744" xr:uid="{F219904E-A0E6-4C22-B839-DFB996134308}"/>
    <cellStyle name="Normal 22 4 4 2 7" xfId="41628" xr:uid="{6B77A873-C285-44B5-82B2-0A5E179B2A79}"/>
    <cellStyle name="Normal 22 4 4 3" xfId="7919" xr:uid="{42BFD7B8-CECB-420A-A56A-4D67D0BD2C67}"/>
    <cellStyle name="Normal 22 4 4 3 2" xfId="11341" xr:uid="{B28E13FF-6133-4C97-960F-2C52380E756C}"/>
    <cellStyle name="Normal 22 4 4 3 2 2" xfId="25031" xr:uid="{8F548E93-46F0-4261-8F2F-06C9C2CEF8F8}"/>
    <cellStyle name="Normal 22 4 4 3 2 2 2" xfId="38723" xr:uid="{17403429-9BDC-42C5-97F3-A530533B1A5F}"/>
    <cellStyle name="Normal 22 4 4 3 2 2 3" xfId="53607" xr:uid="{F4F6E3B1-68E2-480D-8069-4308889D5650}"/>
    <cellStyle name="Normal 22 4 4 3 2 3" xfId="18187" xr:uid="{99CDD776-79BC-48DD-A203-9798594EE1D3}"/>
    <cellStyle name="Normal 22 4 4 3 2 4" xfId="31877" xr:uid="{5A8F4699-0F0D-48AB-B470-B22F905BD6F7}"/>
    <cellStyle name="Normal 22 4 4 3 2 5" xfId="46761" xr:uid="{B578BF02-240C-4C66-80F4-870827BA4C55}"/>
    <cellStyle name="Normal 22 4 4 3 3" xfId="21609" xr:uid="{11B567B2-E4A4-4334-9292-59E40F93C139}"/>
    <cellStyle name="Normal 22 4 4 3 3 2" xfId="35301" xr:uid="{E3316D3E-1A1A-42D3-9260-C010C9D584FF}"/>
    <cellStyle name="Normal 22 4 4 3 3 3" xfId="50185" xr:uid="{8464F873-1485-4DC7-9627-E5799BDDCBB7}"/>
    <cellStyle name="Normal 22 4 4 3 4" xfId="14765" xr:uid="{A21D7825-A706-4196-84D6-2649E78EB74A}"/>
    <cellStyle name="Normal 22 4 4 3 5" xfId="28455" xr:uid="{1EB22CC0-D4DC-4B0B-8240-CAED764E30D2}"/>
    <cellStyle name="Normal 22 4 4 3 6" xfId="43339" xr:uid="{189C1DF5-36DD-4481-85F3-6CE875C0C769}"/>
    <cellStyle name="Normal 22 4 4 4" xfId="9629" xr:uid="{9031A342-A7B1-4A39-9259-E03A32C03E4E}"/>
    <cellStyle name="Normal 22 4 4 4 2" xfId="23319" xr:uid="{C07BF6BD-B548-4F33-B9A5-D8A786EF9792}"/>
    <cellStyle name="Normal 22 4 4 4 2 2" xfId="37011" xr:uid="{7FEE277E-65CB-40C3-B0E4-E30E46F465E1}"/>
    <cellStyle name="Normal 22 4 4 4 2 3" xfId="51895" xr:uid="{777034BF-3B25-4AF8-B477-CFDD675E4A42}"/>
    <cellStyle name="Normal 22 4 4 4 3" xfId="16475" xr:uid="{90CE352F-118A-4B33-95C3-B9AC9B2C58F6}"/>
    <cellStyle name="Normal 22 4 4 4 4" xfId="30165" xr:uid="{C5F10C5D-7743-453F-841F-53ACA5CDDBA7}"/>
    <cellStyle name="Normal 22 4 4 4 5" xfId="45049" xr:uid="{23755D14-C62E-41CD-9357-59AEC6A689D2}"/>
    <cellStyle name="Normal 22 4 4 5" xfId="19897" xr:uid="{34F887DB-9D9C-45FB-B8A8-F0F6DF567DED}"/>
    <cellStyle name="Normal 22 4 4 5 2" xfId="33589" xr:uid="{56FF4687-B220-4B6F-B39F-E9B031C2B109}"/>
    <cellStyle name="Normal 22 4 4 5 3" xfId="48473" xr:uid="{C834ACE8-B8EB-481E-A5CA-6E3082D79F3F}"/>
    <cellStyle name="Normal 22 4 4 6" xfId="13053" xr:uid="{DBE5FC85-77CD-4C5C-8BDF-AF69B9B74B22}"/>
    <cellStyle name="Normal 22 4 4 6 2" xfId="40194" xr:uid="{4D4ACF9B-83A0-49EF-B509-4869D014799D}"/>
    <cellStyle name="Normal 22 4 4 7" xfId="26743" xr:uid="{5551ADD8-A4C0-45CE-8F22-4158B5FD5477}"/>
    <cellStyle name="Normal 22 4 4 8" xfId="41627" xr:uid="{FD9745DB-6B41-4CEA-97FA-D611D0F7F40C}"/>
    <cellStyle name="Normal 22 4 4 9" xfId="6206" xr:uid="{30531724-F06C-4C81-8733-C0F96C897DA1}"/>
    <cellStyle name="Normal 22 4 5" xfId="4607" xr:uid="{4FD08647-145E-4CE9-BBAF-8070382C752E}"/>
    <cellStyle name="Normal 22 4 5 2" xfId="7921" xr:uid="{D9B9A8DE-FF96-472C-BEB9-DA0F48A22515}"/>
    <cellStyle name="Normal 22 4 5 2 2" xfId="11343" xr:uid="{B64809A6-BE0B-4AB4-B8CB-44C147BF564D}"/>
    <cellStyle name="Normal 22 4 5 2 2 2" xfId="25033" xr:uid="{5E59F044-D668-4EC3-887E-80DE90BB0FD7}"/>
    <cellStyle name="Normal 22 4 5 2 2 2 2" xfId="38725" xr:uid="{3A587BD4-DDFA-4782-8296-5A2592CEDCED}"/>
    <cellStyle name="Normal 22 4 5 2 2 2 3" xfId="53609" xr:uid="{00A80FBC-8D14-4A6F-953B-F6528C3B1698}"/>
    <cellStyle name="Normal 22 4 5 2 2 3" xfId="18189" xr:uid="{A0338871-879E-4160-98F9-EEE4D3E5DABA}"/>
    <cellStyle name="Normal 22 4 5 2 2 4" xfId="31879" xr:uid="{2F983B89-2620-41ED-8AA7-AE486AA653C3}"/>
    <cellStyle name="Normal 22 4 5 2 2 5" xfId="46763" xr:uid="{49F91009-8692-475E-9C9C-0454EE913C64}"/>
    <cellStyle name="Normal 22 4 5 2 3" xfId="21611" xr:uid="{6167F2CE-FA7E-43B1-AA20-D8A480A1A0C1}"/>
    <cellStyle name="Normal 22 4 5 2 3 2" xfId="35303" xr:uid="{5647827C-AD6A-4C4E-AC07-E0C6245ED4BD}"/>
    <cellStyle name="Normal 22 4 5 2 3 3" xfId="50187" xr:uid="{7635322A-8657-4EF3-885F-7B621426A383}"/>
    <cellStyle name="Normal 22 4 5 2 4" xfId="14767" xr:uid="{AB9FC014-32ED-4B3B-A102-8CA24539B296}"/>
    <cellStyle name="Normal 22 4 5 2 5" xfId="28457" xr:uid="{FAADB9E1-447F-48ED-8BD7-0F47F5871A21}"/>
    <cellStyle name="Normal 22 4 5 2 6" xfId="43341" xr:uid="{B5EEEFC3-2114-40FC-8DE0-A38C2CE03FE5}"/>
    <cellStyle name="Normal 22 4 5 3" xfId="9631" xr:uid="{A9EC7D75-F97A-46B0-B48D-1CF4CCEFE344}"/>
    <cellStyle name="Normal 22 4 5 3 2" xfId="23321" xr:uid="{0F2E31C1-BD92-4494-B09A-44F4E4E75C83}"/>
    <cellStyle name="Normal 22 4 5 3 2 2" xfId="37013" xr:uid="{9D69B529-5365-4621-889B-19A85F018E78}"/>
    <cellStyle name="Normal 22 4 5 3 2 3" xfId="51897" xr:uid="{AD288B34-2E4A-4401-8A9D-E6481C1AC3A6}"/>
    <cellStyle name="Normal 22 4 5 3 3" xfId="16477" xr:uid="{E872E8EE-21A5-4E60-8B97-43BF16B2B866}"/>
    <cellStyle name="Normal 22 4 5 3 4" xfId="30167" xr:uid="{BE1AD52D-3F8A-49D6-9606-92DCEC299EC7}"/>
    <cellStyle name="Normal 22 4 5 3 5" xfId="45051" xr:uid="{C97F3B98-9CDF-487C-99AA-C6C317B3DF80}"/>
    <cellStyle name="Normal 22 4 5 4" xfId="19899" xr:uid="{9502AB19-68F9-4D64-82DD-061F8B0E6B04}"/>
    <cellStyle name="Normal 22 4 5 4 2" xfId="33591" xr:uid="{C20284FB-6742-46B2-B1ED-C2F341969C35}"/>
    <cellStyle name="Normal 22 4 5 4 3" xfId="48475" xr:uid="{1DD1D31D-D11D-4402-880E-98A071F4BBE7}"/>
    <cellStyle name="Normal 22 4 5 5" xfId="13055" xr:uid="{59A940C6-A1F2-48D2-A3E7-C46BEEE7030C}"/>
    <cellStyle name="Normal 22 4 5 5 2" xfId="40184" xr:uid="{D5ECE613-4B27-46BE-91F3-7942D1D4E4D0}"/>
    <cellStyle name="Normal 22 4 5 6" xfId="26745" xr:uid="{CB947D3D-AD69-4499-81BB-C5E7A6920C67}"/>
    <cellStyle name="Normal 22 4 5 7" xfId="41629" xr:uid="{0899C026-94C8-4982-8E06-45A9A2142BB0}"/>
    <cellStyle name="Normal 22 4 5 8" xfId="6208" xr:uid="{F58D3F6A-6AE3-46D4-A51D-F9789C9F9170}"/>
    <cellStyle name="Normal 22 4 6" xfId="4598" xr:uid="{44EA8ED0-CF7B-40D6-B8F1-45ED534D520A}"/>
    <cellStyle name="Normal 22 4 6 2" xfId="7922" xr:uid="{4EF23A3A-9C2B-4942-9D86-4C8D3D4C1702}"/>
    <cellStyle name="Normal 22 4 6 2 2" xfId="11344" xr:uid="{08A03E9D-72AA-4A2E-85C1-88A621997BCA}"/>
    <cellStyle name="Normal 22 4 6 2 2 2" xfId="25034" xr:uid="{46E6409A-D487-4993-A442-09F7543E7806}"/>
    <cellStyle name="Normal 22 4 6 2 2 2 2" xfId="38726" xr:uid="{E8AB37EA-4A27-461A-823A-E81101232C21}"/>
    <cellStyle name="Normal 22 4 6 2 2 2 3" xfId="53610" xr:uid="{556E549F-DF35-43AF-86E8-B1FA07499F99}"/>
    <cellStyle name="Normal 22 4 6 2 2 3" xfId="18190" xr:uid="{50291392-ED92-4969-9C27-6679B759ACD8}"/>
    <cellStyle name="Normal 22 4 6 2 2 4" xfId="31880" xr:uid="{F73F9488-E136-407C-B191-A421D9006B89}"/>
    <cellStyle name="Normal 22 4 6 2 2 5" xfId="46764" xr:uid="{D18FC8D5-2190-4F9D-B2BD-768067B9667D}"/>
    <cellStyle name="Normal 22 4 6 2 3" xfId="21612" xr:uid="{12895DB1-9423-4DAA-90E2-4525D4BD9832}"/>
    <cellStyle name="Normal 22 4 6 2 3 2" xfId="35304" xr:uid="{1F943D5A-AC86-43EE-B66E-11F970149C1E}"/>
    <cellStyle name="Normal 22 4 6 2 3 3" xfId="50188" xr:uid="{9DF47233-E1D2-4660-AD85-1F628875FCCB}"/>
    <cellStyle name="Normal 22 4 6 2 4" xfId="14768" xr:uid="{AE057C41-7C81-462B-955F-2FA9C261BC19}"/>
    <cellStyle name="Normal 22 4 6 2 5" xfId="28458" xr:uid="{E58F3624-40D7-490F-9F70-CC62BDD582A2}"/>
    <cellStyle name="Normal 22 4 6 2 6" xfId="43342" xr:uid="{AD7E1DC3-7BD7-4D49-8E41-A46343813DD6}"/>
    <cellStyle name="Normal 22 4 6 3" xfId="9632" xr:uid="{0ED41B6A-913D-4E08-A406-12475A9D3B61}"/>
    <cellStyle name="Normal 22 4 6 3 2" xfId="23322" xr:uid="{5DD07391-1E84-4D22-85C8-27A0A2B9956F}"/>
    <cellStyle name="Normal 22 4 6 3 2 2" xfId="37014" xr:uid="{7206180B-A898-46D7-BE16-0D71CDF79F16}"/>
    <cellStyle name="Normal 22 4 6 3 2 3" xfId="51898" xr:uid="{8988E075-5D2E-489A-AF56-CCC22FC5E5B9}"/>
    <cellStyle name="Normal 22 4 6 3 3" xfId="16478" xr:uid="{2F78DEAE-A52D-4AF7-A336-02A31AB3FB77}"/>
    <cellStyle name="Normal 22 4 6 3 4" xfId="30168" xr:uid="{B7330486-3223-4F6D-A6F8-49620C555D90}"/>
    <cellStyle name="Normal 22 4 6 3 5" xfId="45052" xr:uid="{BB364030-311D-4B35-82A0-764EA8404934}"/>
    <cellStyle name="Normal 22 4 6 4" xfId="19900" xr:uid="{4DAB1A5D-B4F8-4E5B-8851-55DC84BAAC56}"/>
    <cellStyle name="Normal 22 4 6 4 2" xfId="33592" xr:uid="{469ADA6B-2814-406A-BD43-BA1510A5F66F}"/>
    <cellStyle name="Normal 22 4 6 4 3" xfId="48476" xr:uid="{058EC987-D24A-4772-89D7-2EC5EF00024B}"/>
    <cellStyle name="Normal 22 4 6 5" xfId="13056" xr:uid="{66AA1972-EEDE-4FCC-A727-022A17249B63}"/>
    <cellStyle name="Normal 22 4 6 5 2" xfId="40183" xr:uid="{AE1A01A7-3981-405A-9D88-B21B1FE1DAB5}"/>
    <cellStyle name="Normal 22 4 6 6" xfId="26746" xr:uid="{3BF7FC74-3B2A-43FC-B65D-C125AD9A7EF6}"/>
    <cellStyle name="Normal 22 4 6 7" xfId="41630" xr:uid="{6376ACCD-78ED-43D4-BEE1-77B6552A678A}"/>
    <cellStyle name="Normal 22 4 6 8" xfId="6209" xr:uid="{399F222C-7E10-4E1D-9A2F-113CF0548E71}"/>
    <cellStyle name="Normal 22 4 7" xfId="4597" xr:uid="{7EB65B91-1ABA-4870-A9A5-C9E33D15106C}"/>
    <cellStyle name="Normal 22 4 7 2" xfId="11330" xr:uid="{5940F06B-C3F2-49E2-A507-E3C24B56924E}"/>
    <cellStyle name="Normal 22 4 7 2 2" xfId="25020" xr:uid="{128BCDF7-F872-43CD-B2AF-94DBD343E848}"/>
    <cellStyle name="Normal 22 4 7 2 2 2" xfId="38712" xr:uid="{40E19360-8A33-41C6-B0E7-6EAADD022872}"/>
    <cellStyle name="Normal 22 4 7 2 2 3" xfId="53596" xr:uid="{E8494BAC-42A0-444D-92B0-34F00ED79763}"/>
    <cellStyle name="Normal 22 4 7 2 3" xfId="18176" xr:uid="{76BD1C1B-07C2-4284-8208-3B9C2E37B1A3}"/>
    <cellStyle name="Normal 22 4 7 2 4" xfId="31866" xr:uid="{C077DFEC-AE3B-4AE0-98CC-76AB3AC958D5}"/>
    <cellStyle name="Normal 22 4 7 2 5" xfId="46750" xr:uid="{E4B5545A-2401-481C-94CA-96C10F005E12}"/>
    <cellStyle name="Normal 22 4 7 3" xfId="21598" xr:uid="{4B13B6F4-90C0-46C0-9644-711FED92E933}"/>
    <cellStyle name="Normal 22 4 7 3 2" xfId="35290" xr:uid="{737689CE-F678-40FC-8F01-6A82989F25A2}"/>
    <cellStyle name="Normal 22 4 7 3 3" xfId="50174" xr:uid="{BDF14C5C-51A4-4EF8-BDBE-8B86B27C9B03}"/>
    <cellStyle name="Normal 22 4 7 4" xfId="14754" xr:uid="{D45AA67E-F455-4A77-8453-28884CED3D9A}"/>
    <cellStyle name="Normal 22 4 7 4 2" xfId="40182" xr:uid="{8C0CD3C8-EA34-44EA-BCF1-FEE098A76887}"/>
    <cellStyle name="Normal 22 4 7 5" xfId="28444" xr:uid="{9BC3146C-354F-4A0B-AC4A-1C181126D5DC}"/>
    <cellStyle name="Normal 22 4 7 6" xfId="43328" xr:uid="{15880F7F-7CC1-43EC-9159-5952B28ADA8A}"/>
    <cellStyle name="Normal 22 4 7 7" xfId="7908" xr:uid="{CA59FB10-51D3-42C2-BED1-46DCD7E22621}"/>
    <cellStyle name="Normal 22 4 8" xfId="4596" xr:uid="{2BFE57EE-8707-472F-AB59-371F9C03393D}"/>
    <cellStyle name="Normal 22 4 8 2" xfId="23308" xr:uid="{FB6CB695-0C52-4A47-A174-3CDE70E99FC6}"/>
    <cellStyle name="Normal 22 4 8 2 2" xfId="37000" xr:uid="{10E226E1-4AA2-4139-A52B-AAD6EFAA7AA6}"/>
    <cellStyle name="Normal 22 4 8 2 3" xfId="51884" xr:uid="{03D4686F-6964-4FF1-B55C-AF7D1B094F23}"/>
    <cellStyle name="Normal 22 4 8 3" xfId="16464" xr:uid="{A693AB87-5A23-4B1F-B61C-565534D69CA3}"/>
    <cellStyle name="Normal 22 4 8 3 2" xfId="40181" xr:uid="{EBCA537E-C360-4AF8-A61A-5E5C33AE4CAA}"/>
    <cellStyle name="Normal 22 4 8 4" xfId="30154" xr:uid="{CC6E9092-5195-43AA-B95C-565ECE5CA30E}"/>
    <cellStyle name="Normal 22 4 8 5" xfId="45038" xr:uid="{995BEA5C-9DE8-4844-91D2-96484CB6E8AC}"/>
    <cellStyle name="Normal 22 4 8 6" xfId="9618" xr:uid="{87425DB0-BFC4-43B6-93FB-AC30B85AAC75}"/>
    <cellStyle name="Normal 22 4 9" xfId="4595" xr:uid="{26FE09AA-73F2-4C79-B53E-795EE9E84972}"/>
    <cellStyle name="Normal 22 4 9 2" xfId="40180" xr:uid="{B8D16127-EC6A-4C44-92B6-C24C628F0B62}"/>
    <cellStyle name="Normal 22 4 9 3" xfId="33578" xr:uid="{3674D5DC-957F-47DF-B0C7-7A3EF332CB20}"/>
    <cellStyle name="Normal 22 4 9 4" xfId="48462" xr:uid="{B82A9F3A-7784-4C7C-B33B-FB2FDC0C576F}"/>
    <cellStyle name="Normal 22 4 9 5" xfId="19886" xr:uid="{3143BD72-C809-48C4-988E-29152E374F97}"/>
    <cellStyle name="Normal 22 5" xfId="4741" xr:uid="{31DABB46-589F-481E-89F4-3E5CB616DE47}"/>
    <cellStyle name="Normal 22 5 10" xfId="13057" xr:uid="{C1243889-FEE7-482F-BAAE-C5E831BB950E}"/>
    <cellStyle name="Normal 22 5 10 2" xfId="40202" xr:uid="{4EEC2F64-37A4-4471-960B-BC5F383E6390}"/>
    <cellStyle name="Normal 22 5 11" xfId="26747" xr:uid="{698E6E75-2163-4325-B1E5-6D0FE252109F}"/>
    <cellStyle name="Normal 22 5 12" xfId="41631" xr:uid="{F3960387-37CC-4DB7-AAD2-B42D044AE58E}"/>
    <cellStyle name="Normal 22 5 13" xfId="6210" xr:uid="{04449E6E-9131-49CA-B5E8-55C44947EA94}"/>
    <cellStyle name="Normal 22 5 2" xfId="6211" xr:uid="{54D01F5A-D314-4447-8F30-5DACE48F41EB}"/>
    <cellStyle name="Normal 22 5 2 10" xfId="41632" xr:uid="{AC018DC3-E24D-4C8E-8E8B-571DDF87B9E8}"/>
    <cellStyle name="Normal 22 5 2 2" xfId="6212" xr:uid="{BB03F81E-C234-4D0E-ACD9-F21AC59A97E8}"/>
    <cellStyle name="Normal 22 5 2 2 2" xfId="6213" xr:uid="{F5BA5217-C92B-43DF-850F-FEA07E6A0319}"/>
    <cellStyle name="Normal 22 5 2 2 2 2" xfId="7926" xr:uid="{E729A04D-5C86-4A81-B666-01D7A0BDC1DB}"/>
    <cellStyle name="Normal 22 5 2 2 2 2 2" xfId="11348" xr:uid="{527E42AB-3CCA-4B3A-9B51-0AD0889BFE75}"/>
    <cellStyle name="Normal 22 5 2 2 2 2 2 2" xfId="25038" xr:uid="{CD5ED124-2DBE-40E5-BA42-41434A2FFA46}"/>
    <cellStyle name="Normal 22 5 2 2 2 2 2 2 2" xfId="38730" xr:uid="{AEC2163C-ADE0-4479-85BF-2FE261BCF653}"/>
    <cellStyle name="Normal 22 5 2 2 2 2 2 2 3" xfId="53614" xr:uid="{549BBA43-BF03-4566-8B25-7EBD965D982B}"/>
    <cellStyle name="Normal 22 5 2 2 2 2 2 3" xfId="18194" xr:uid="{98B2B3D6-F4E9-49F6-B114-C903B841015C}"/>
    <cellStyle name="Normal 22 5 2 2 2 2 2 4" xfId="31884" xr:uid="{35BE1865-BAAD-4051-A8F6-33EFEC48088C}"/>
    <cellStyle name="Normal 22 5 2 2 2 2 2 5" xfId="46768" xr:uid="{1E34CF4D-B39D-459A-A767-3E7C21CFE6A4}"/>
    <cellStyle name="Normal 22 5 2 2 2 2 3" xfId="21616" xr:uid="{39E2DCF1-AAF1-483D-93E6-8935DD77DFBB}"/>
    <cellStyle name="Normal 22 5 2 2 2 2 3 2" xfId="35308" xr:uid="{148E4984-D717-4462-AB52-99266971039B}"/>
    <cellStyle name="Normal 22 5 2 2 2 2 3 3" xfId="50192" xr:uid="{DDCD6A8D-D295-4B1E-B45D-2D9DBD1EEBA4}"/>
    <cellStyle name="Normal 22 5 2 2 2 2 4" xfId="14772" xr:uid="{4D533C12-2AFD-482A-884C-4B894A4280D2}"/>
    <cellStyle name="Normal 22 5 2 2 2 2 5" xfId="28462" xr:uid="{563EE014-69A2-4FCA-A391-275090267814}"/>
    <cellStyle name="Normal 22 5 2 2 2 2 6" xfId="43346" xr:uid="{A280782A-E517-4D3E-A5ED-6E7484F2DB64}"/>
    <cellStyle name="Normal 22 5 2 2 2 3" xfId="9636" xr:uid="{E248F7A7-9EB3-4BAF-A76F-BD8A683029FA}"/>
    <cellStyle name="Normal 22 5 2 2 2 3 2" xfId="23326" xr:uid="{A3F8791A-42D0-463A-8F43-13569622B81E}"/>
    <cellStyle name="Normal 22 5 2 2 2 3 2 2" xfId="37018" xr:uid="{D15E7D7D-13DB-4037-B4AA-12C7BE749A35}"/>
    <cellStyle name="Normal 22 5 2 2 2 3 2 3" xfId="51902" xr:uid="{F39F4AFD-A4E6-45C7-8F90-7A29E337170B}"/>
    <cellStyle name="Normal 22 5 2 2 2 3 3" xfId="16482" xr:uid="{8CE6F0CE-D411-4DD4-8149-C14DE4F7DB9A}"/>
    <cellStyle name="Normal 22 5 2 2 2 3 4" xfId="30172" xr:uid="{16CD81E0-A082-4279-B868-FE533CF33F88}"/>
    <cellStyle name="Normal 22 5 2 2 2 3 5" xfId="45056" xr:uid="{4EE2AF66-13E4-43C9-93F0-C59653C7BEBE}"/>
    <cellStyle name="Normal 22 5 2 2 2 4" xfId="19904" xr:uid="{515C65F3-F384-4A43-B98B-C8092B687F6A}"/>
    <cellStyle name="Normal 22 5 2 2 2 4 2" xfId="33596" xr:uid="{089A5672-5F45-4301-80FE-CADD4AFF21AE}"/>
    <cellStyle name="Normal 22 5 2 2 2 4 3" xfId="48480" xr:uid="{5018E3D0-31AB-48E7-ABFB-31F436C1DB2C}"/>
    <cellStyle name="Normal 22 5 2 2 2 5" xfId="13060" xr:uid="{02FA429A-B9C6-4E00-8F83-839621924ED1}"/>
    <cellStyle name="Normal 22 5 2 2 2 6" xfId="26750" xr:uid="{F72AA642-9566-4595-AD8F-45E1FAFE6F4B}"/>
    <cellStyle name="Normal 22 5 2 2 2 7" xfId="41634" xr:uid="{1115B50E-B6AB-41F7-9673-1E1CC7F88310}"/>
    <cellStyle name="Normal 22 5 2 2 3" xfId="7925" xr:uid="{AC5E9EE3-1ADF-4A09-90EA-987177B4F49A}"/>
    <cellStyle name="Normal 22 5 2 2 3 2" xfId="11347" xr:uid="{AC46D31E-AF03-4DD6-8B1A-286E2B8600CA}"/>
    <cellStyle name="Normal 22 5 2 2 3 2 2" xfId="25037" xr:uid="{420625B8-3A4E-4C9A-94E4-6B9E3282E218}"/>
    <cellStyle name="Normal 22 5 2 2 3 2 2 2" xfId="38729" xr:uid="{E9D5A696-D4FE-49CD-9D36-136617273B28}"/>
    <cellStyle name="Normal 22 5 2 2 3 2 2 3" xfId="53613" xr:uid="{B75FD965-FCF3-4225-9559-119836087F44}"/>
    <cellStyle name="Normal 22 5 2 2 3 2 3" xfId="18193" xr:uid="{9C9EF5D2-06B1-439F-94E4-73116297A143}"/>
    <cellStyle name="Normal 22 5 2 2 3 2 4" xfId="31883" xr:uid="{2341B281-1610-4FA5-9B4D-12D47C79E8BD}"/>
    <cellStyle name="Normal 22 5 2 2 3 2 5" xfId="46767" xr:uid="{8EB90FD7-4CDB-4147-9A81-E75BFD866482}"/>
    <cellStyle name="Normal 22 5 2 2 3 3" xfId="21615" xr:uid="{58279EB2-FB41-4C10-9E82-4DD78147D9BD}"/>
    <cellStyle name="Normal 22 5 2 2 3 3 2" xfId="35307" xr:uid="{1116BF2D-DF12-44B1-B175-F117BC41EEC5}"/>
    <cellStyle name="Normal 22 5 2 2 3 3 3" xfId="50191" xr:uid="{11E11356-3EFF-4734-BC99-FC7D5224A310}"/>
    <cellStyle name="Normal 22 5 2 2 3 4" xfId="14771" xr:uid="{33C9A6F8-5B75-4C26-B48A-EFE375618028}"/>
    <cellStyle name="Normal 22 5 2 2 3 5" xfId="28461" xr:uid="{800E8FCE-F771-4E87-8761-CE22001E2C19}"/>
    <cellStyle name="Normal 22 5 2 2 3 6" xfId="43345" xr:uid="{73469B46-C4F3-42C7-A00B-ACCACAD5F0FE}"/>
    <cellStyle name="Normal 22 5 2 2 4" xfId="9635" xr:uid="{551C2204-E00D-40FF-8EF7-F99D46EFEF40}"/>
    <cellStyle name="Normal 22 5 2 2 4 2" xfId="23325" xr:uid="{7E38B56A-C3B2-44DA-8284-5FF471E1BF03}"/>
    <cellStyle name="Normal 22 5 2 2 4 2 2" xfId="37017" xr:uid="{FE791ED5-3D4F-424F-8196-F5E0110C9E67}"/>
    <cellStyle name="Normal 22 5 2 2 4 2 3" xfId="51901" xr:uid="{9AC0CBD5-63AA-4C4F-BC8A-EAF5EAFA94BF}"/>
    <cellStyle name="Normal 22 5 2 2 4 3" xfId="16481" xr:uid="{73C57808-DA08-440E-89FC-C5A4E89C06D0}"/>
    <cellStyle name="Normal 22 5 2 2 4 4" xfId="30171" xr:uid="{63D6CEC1-31AF-46E5-A533-EF1C4A0B2FE4}"/>
    <cellStyle name="Normal 22 5 2 2 4 5" xfId="45055" xr:uid="{FF99217F-E8BA-4E4F-8FED-7E2E6BBCD73A}"/>
    <cellStyle name="Normal 22 5 2 2 5" xfId="19903" xr:uid="{6218ABDD-D6BC-4EF0-B5B7-71DEE79EC1F2}"/>
    <cellStyle name="Normal 22 5 2 2 5 2" xfId="33595" xr:uid="{597E1CC3-89FC-401A-84C5-DB5043B4FBC2}"/>
    <cellStyle name="Normal 22 5 2 2 5 3" xfId="48479" xr:uid="{13926BA9-50F4-44C9-8C9E-D1E85BCF5532}"/>
    <cellStyle name="Normal 22 5 2 2 6" xfId="13059" xr:uid="{C684C8FF-BC2B-4FA9-9360-FDEA23C78D95}"/>
    <cellStyle name="Normal 22 5 2 2 7" xfId="26749" xr:uid="{078472D6-CFC7-4A47-94A4-79464C8CD226}"/>
    <cellStyle name="Normal 22 5 2 2 8" xfId="41633" xr:uid="{A70977B9-88B2-4F73-AC73-D6F43AF0FE31}"/>
    <cellStyle name="Normal 22 5 2 3" xfId="6214" xr:uid="{CFB88D40-D8D6-4128-9AB0-8AB520908BA7}"/>
    <cellStyle name="Normal 22 5 2 3 2" xfId="7927" xr:uid="{82F02800-D649-4292-A5AC-A9DFDB77B0D3}"/>
    <cellStyle name="Normal 22 5 2 3 2 2" xfId="11349" xr:uid="{1295FAE1-3E7C-47F5-B9AC-A210D72D08AD}"/>
    <cellStyle name="Normal 22 5 2 3 2 2 2" xfId="25039" xr:uid="{5A37F955-7907-4445-9ACB-2CB3C8288C91}"/>
    <cellStyle name="Normal 22 5 2 3 2 2 2 2" xfId="38731" xr:uid="{17EF58E6-C032-41C2-8608-86E9710C648E}"/>
    <cellStyle name="Normal 22 5 2 3 2 2 2 3" xfId="53615" xr:uid="{EEAE1E41-C651-4603-AB58-AAE67E7D9C31}"/>
    <cellStyle name="Normal 22 5 2 3 2 2 3" xfId="18195" xr:uid="{593011AB-3595-405E-9307-F6F2C38AD683}"/>
    <cellStyle name="Normal 22 5 2 3 2 2 4" xfId="31885" xr:uid="{FF266C06-716A-45D5-8E36-C70767257E17}"/>
    <cellStyle name="Normal 22 5 2 3 2 2 5" xfId="46769" xr:uid="{C437DBE6-E92F-4C59-BC95-0F74E416FC56}"/>
    <cellStyle name="Normal 22 5 2 3 2 3" xfId="21617" xr:uid="{9CB8AA17-5C22-4113-8425-C1472F2FDE48}"/>
    <cellStyle name="Normal 22 5 2 3 2 3 2" xfId="35309" xr:uid="{C2A6AED3-8E75-4A4A-BA4F-4396EC13F054}"/>
    <cellStyle name="Normal 22 5 2 3 2 3 3" xfId="50193" xr:uid="{A0878C9F-0F67-42AC-B3AA-CEBCD4F2257D}"/>
    <cellStyle name="Normal 22 5 2 3 2 4" xfId="14773" xr:uid="{C3E88B00-38E7-4871-ABCF-4640ADA6B8B4}"/>
    <cellStyle name="Normal 22 5 2 3 2 5" xfId="28463" xr:uid="{B8ACD57A-A54D-4B86-B651-4AA13A6E09A5}"/>
    <cellStyle name="Normal 22 5 2 3 2 6" xfId="43347" xr:uid="{E7B074F5-5B36-47A3-9FDB-F90B2B261DC5}"/>
    <cellStyle name="Normal 22 5 2 3 3" xfId="9637" xr:uid="{B89368A3-64DD-4011-87A7-F6F154AF03E0}"/>
    <cellStyle name="Normal 22 5 2 3 3 2" xfId="23327" xr:uid="{A47EFD34-9B4B-47AC-9177-716937273988}"/>
    <cellStyle name="Normal 22 5 2 3 3 2 2" xfId="37019" xr:uid="{F050B30B-8EAE-4609-AFC0-2D855FBEF031}"/>
    <cellStyle name="Normal 22 5 2 3 3 2 3" xfId="51903" xr:uid="{8C4407FB-A914-418D-8386-BAECADB8BC50}"/>
    <cellStyle name="Normal 22 5 2 3 3 3" xfId="16483" xr:uid="{FBDCEB0B-06D1-4EC0-808E-251977F9F601}"/>
    <cellStyle name="Normal 22 5 2 3 3 4" xfId="30173" xr:uid="{C04DA101-34F9-49D0-A1D2-C63A49FFF06D}"/>
    <cellStyle name="Normal 22 5 2 3 3 5" xfId="45057" xr:uid="{34E9429A-19C0-4CD4-9354-1BBCFDB6B0C8}"/>
    <cellStyle name="Normal 22 5 2 3 4" xfId="19905" xr:uid="{97E3B87B-F29E-49DF-AD8A-148A5DE0C248}"/>
    <cellStyle name="Normal 22 5 2 3 4 2" xfId="33597" xr:uid="{48D4D42D-3337-487A-928D-5AF6934B298A}"/>
    <cellStyle name="Normal 22 5 2 3 4 3" xfId="48481" xr:uid="{CB993116-03BB-45F8-BB0D-BE5B868F5E6B}"/>
    <cellStyle name="Normal 22 5 2 3 5" xfId="13061" xr:uid="{25A02F48-502F-4031-B3B8-2DFBD36D1276}"/>
    <cellStyle name="Normal 22 5 2 3 6" xfId="26751" xr:uid="{534CFC6F-CE2B-47AA-BE6B-9709FCF2075A}"/>
    <cellStyle name="Normal 22 5 2 3 7" xfId="41635" xr:uid="{DF9B4F20-EBA2-4896-9338-D7A5AD044C3C}"/>
    <cellStyle name="Normal 22 5 2 4" xfId="6215" xr:uid="{FBD6B2B9-DD9B-4398-B95F-C82623032616}"/>
    <cellStyle name="Normal 22 5 2 4 2" xfId="7928" xr:uid="{58B8F966-9A5C-4216-B880-2BC1713FFCDA}"/>
    <cellStyle name="Normal 22 5 2 4 2 2" xfId="11350" xr:uid="{A274C393-6DC2-4921-ABE0-D5A3AD09E2D1}"/>
    <cellStyle name="Normal 22 5 2 4 2 2 2" xfId="25040" xr:uid="{D9878608-0949-421F-9BE8-A888BBF45FAB}"/>
    <cellStyle name="Normal 22 5 2 4 2 2 2 2" xfId="38732" xr:uid="{D15FB527-E102-4C73-8BAA-E03E83A1815A}"/>
    <cellStyle name="Normal 22 5 2 4 2 2 2 3" xfId="53616" xr:uid="{716DD8FF-3E50-4383-8084-1463E85A2F97}"/>
    <cellStyle name="Normal 22 5 2 4 2 2 3" xfId="18196" xr:uid="{FFCB4A8E-D456-4237-91B8-ACB25AA12242}"/>
    <cellStyle name="Normal 22 5 2 4 2 2 4" xfId="31886" xr:uid="{767F9062-7E8B-45CF-A586-CC8B579E0798}"/>
    <cellStyle name="Normal 22 5 2 4 2 2 5" xfId="46770" xr:uid="{FCB6168E-37CD-411B-BA62-E876F9C292EB}"/>
    <cellStyle name="Normal 22 5 2 4 2 3" xfId="21618" xr:uid="{E128B0B1-459F-4888-8355-10A86152A7CA}"/>
    <cellStyle name="Normal 22 5 2 4 2 3 2" xfId="35310" xr:uid="{5E86F8DB-4A67-4839-8686-DC21291195F7}"/>
    <cellStyle name="Normal 22 5 2 4 2 3 3" xfId="50194" xr:uid="{B21DC236-DA36-4259-993E-36745F05FE1C}"/>
    <cellStyle name="Normal 22 5 2 4 2 4" xfId="14774" xr:uid="{FC875A64-662E-4642-B87D-BA2B7C999991}"/>
    <cellStyle name="Normal 22 5 2 4 2 5" xfId="28464" xr:uid="{C5417D62-969D-44CC-9C62-443077FBD490}"/>
    <cellStyle name="Normal 22 5 2 4 2 6" xfId="43348" xr:uid="{553717A3-2900-4A11-AC8C-893A5561A8C1}"/>
    <cellStyle name="Normal 22 5 2 4 3" xfId="9638" xr:uid="{1CCE769F-34ED-4AA3-A518-22E7A58DA57F}"/>
    <cellStyle name="Normal 22 5 2 4 3 2" xfId="23328" xr:uid="{08B6CDB3-ED99-4799-87FC-6B85BAB34288}"/>
    <cellStyle name="Normal 22 5 2 4 3 2 2" xfId="37020" xr:uid="{CE2C00B0-AEAD-4209-929F-EB55825D74D6}"/>
    <cellStyle name="Normal 22 5 2 4 3 2 3" xfId="51904" xr:uid="{343706E4-E5B9-420A-8EB8-D3BD380B0CD6}"/>
    <cellStyle name="Normal 22 5 2 4 3 3" xfId="16484" xr:uid="{FE35C966-291B-46D9-9F35-B9D335EEC791}"/>
    <cellStyle name="Normal 22 5 2 4 3 4" xfId="30174" xr:uid="{1BF69BCD-09C3-4F49-AD69-DE97F8973885}"/>
    <cellStyle name="Normal 22 5 2 4 3 5" xfId="45058" xr:uid="{AB0A6C2B-7FAC-40A5-829C-26456A5DB6E6}"/>
    <cellStyle name="Normal 22 5 2 4 4" xfId="19906" xr:uid="{2AD474F7-D058-4314-BE1B-82B28EDB5B01}"/>
    <cellStyle name="Normal 22 5 2 4 4 2" xfId="33598" xr:uid="{5EC74954-C4A0-4034-8EC6-92E9FE555AC3}"/>
    <cellStyle name="Normal 22 5 2 4 4 3" xfId="48482" xr:uid="{6810C4A1-7312-4326-A7A2-FBD7EC5F0613}"/>
    <cellStyle name="Normal 22 5 2 4 5" xfId="13062" xr:uid="{7FC21A53-38F1-423C-BA94-B73CFDAF7383}"/>
    <cellStyle name="Normal 22 5 2 4 6" xfId="26752" xr:uid="{FDF5E246-730C-4BDE-BE85-6BC9DD662F33}"/>
    <cellStyle name="Normal 22 5 2 4 7" xfId="41636" xr:uid="{521A8A71-465A-49AA-95A3-4ADC7162F974}"/>
    <cellStyle name="Normal 22 5 2 5" xfId="7924" xr:uid="{FED3FB71-8239-4759-82ED-B82CB4A1CEBA}"/>
    <cellStyle name="Normal 22 5 2 5 2" xfId="11346" xr:uid="{A6B8EDC6-9CC4-4832-9206-EB8265CFE715}"/>
    <cellStyle name="Normal 22 5 2 5 2 2" xfId="25036" xr:uid="{7F325D5C-6D56-4B8E-BC84-5D044CA500EC}"/>
    <cellStyle name="Normal 22 5 2 5 2 2 2" xfId="38728" xr:uid="{C8C908D5-D357-45BF-9962-DBCFA21B0F26}"/>
    <cellStyle name="Normal 22 5 2 5 2 2 3" xfId="53612" xr:uid="{636210CB-A9D9-4D3E-9FE5-2EC570684EBE}"/>
    <cellStyle name="Normal 22 5 2 5 2 3" xfId="18192" xr:uid="{854BA44C-69B8-43AE-8419-0E56AB60AAD3}"/>
    <cellStyle name="Normal 22 5 2 5 2 4" xfId="31882" xr:uid="{DA97A6D6-8B35-449A-B1D4-63E34E7E9AD0}"/>
    <cellStyle name="Normal 22 5 2 5 2 5" xfId="46766" xr:uid="{EA9ED244-4206-445D-B3F0-FD624E317598}"/>
    <cellStyle name="Normal 22 5 2 5 3" xfId="21614" xr:uid="{E482F962-3D5A-4CDC-90D8-CC01AB2612D9}"/>
    <cellStyle name="Normal 22 5 2 5 3 2" xfId="35306" xr:uid="{DAAA7FDE-2F05-48E3-8636-D4311045E4CF}"/>
    <cellStyle name="Normal 22 5 2 5 3 3" xfId="50190" xr:uid="{B1CE92EA-08E9-497F-9185-1265622AF3A3}"/>
    <cellStyle name="Normal 22 5 2 5 4" xfId="14770" xr:uid="{67A83FB7-29BB-4F9D-9B4F-B0F7CF218840}"/>
    <cellStyle name="Normal 22 5 2 5 5" xfId="28460" xr:uid="{B583584F-54CB-4043-9BB0-9E50C2CCAFD3}"/>
    <cellStyle name="Normal 22 5 2 5 6" xfId="43344" xr:uid="{126566D3-DFD0-4964-B9F3-DB9AED4023B3}"/>
    <cellStyle name="Normal 22 5 2 6" xfId="9634" xr:uid="{E780831A-53AF-4D29-8D02-72234569EF91}"/>
    <cellStyle name="Normal 22 5 2 6 2" xfId="23324" xr:uid="{19FB1E46-BF99-4902-A1B1-762A5950A578}"/>
    <cellStyle name="Normal 22 5 2 6 2 2" xfId="37016" xr:uid="{7785D691-D9AD-40F9-A3E3-312085C96F87}"/>
    <cellStyle name="Normal 22 5 2 6 2 3" xfId="51900" xr:uid="{C38139EF-FDED-4547-95E5-68BB3828350D}"/>
    <cellStyle name="Normal 22 5 2 6 3" xfId="16480" xr:uid="{80EE6D5A-C252-464F-B472-8F92787B5FFF}"/>
    <cellStyle name="Normal 22 5 2 6 4" xfId="30170" xr:uid="{EEE3088F-E7A4-4B99-AB92-73C13D41DF77}"/>
    <cellStyle name="Normal 22 5 2 6 5" xfId="45054" xr:uid="{B7C8D183-3294-4034-82E8-66F7C8135F26}"/>
    <cellStyle name="Normal 22 5 2 7" xfId="19902" xr:uid="{A4956875-2DB6-41C2-B616-C517FF383625}"/>
    <cellStyle name="Normal 22 5 2 7 2" xfId="33594" xr:uid="{92F1830A-C719-48E9-B782-1BD5C3974176}"/>
    <cellStyle name="Normal 22 5 2 7 3" xfId="48478" xr:uid="{8AF410E7-E59F-4CF2-A6C8-C87C07E8C61E}"/>
    <cellStyle name="Normal 22 5 2 8" xfId="13058" xr:uid="{4FDCD3F4-EA64-4DD6-ABB9-7AC0A2F2EB5A}"/>
    <cellStyle name="Normal 22 5 2 9" xfId="26748" xr:uid="{A7988ACB-E539-4CFB-A4A4-BEC606D70F3E}"/>
    <cellStyle name="Normal 22 5 3" xfId="6216" xr:uid="{EED34DC8-BA35-4D04-A4A0-891E257B3DCB}"/>
    <cellStyle name="Normal 22 5 3 10" xfId="41637" xr:uid="{133336D7-249C-405B-8ED6-D7B3A3DCCD04}"/>
    <cellStyle name="Normal 22 5 3 2" xfId="6217" xr:uid="{86BFC167-423C-46F9-AF9A-C341527EA6B8}"/>
    <cellStyle name="Normal 22 5 3 2 2" xfId="6218" xr:uid="{78E9E879-1A8E-4EEF-8A09-EFB26D5F3F33}"/>
    <cellStyle name="Normal 22 5 3 2 2 2" xfId="7931" xr:uid="{24A12A34-933B-4565-99CD-00A3D7AB6FC9}"/>
    <cellStyle name="Normal 22 5 3 2 2 2 2" xfId="11353" xr:uid="{BE198192-BCEA-439E-ADA5-E63A7FC82563}"/>
    <cellStyle name="Normal 22 5 3 2 2 2 2 2" xfId="25043" xr:uid="{50506F67-2DA5-4EB0-BB02-20007371AD82}"/>
    <cellStyle name="Normal 22 5 3 2 2 2 2 2 2" xfId="38735" xr:uid="{FE60F32D-CDA8-4181-8203-484CFE85E3D1}"/>
    <cellStyle name="Normal 22 5 3 2 2 2 2 2 3" xfId="53619" xr:uid="{56F5FA3D-F522-48ED-9132-A3834522FDB7}"/>
    <cellStyle name="Normal 22 5 3 2 2 2 2 3" xfId="18199" xr:uid="{B10D083C-1E62-4D46-99BC-4E2D01552A85}"/>
    <cellStyle name="Normal 22 5 3 2 2 2 2 4" xfId="31889" xr:uid="{9CC3D2BE-5F83-4D6A-9282-CE8D7D09E569}"/>
    <cellStyle name="Normal 22 5 3 2 2 2 2 5" xfId="46773" xr:uid="{78043A93-9C31-4A32-95C0-A52FFC6DD3F7}"/>
    <cellStyle name="Normal 22 5 3 2 2 2 3" xfId="21621" xr:uid="{1F5E3A10-8C84-42B6-B07D-2D7FBA5B2752}"/>
    <cellStyle name="Normal 22 5 3 2 2 2 3 2" xfId="35313" xr:uid="{712BA40C-F34C-402B-B5B1-174E80B323AE}"/>
    <cellStyle name="Normal 22 5 3 2 2 2 3 3" xfId="50197" xr:uid="{E4F4603F-750A-4AA6-9A95-C8CA8D552BD2}"/>
    <cellStyle name="Normal 22 5 3 2 2 2 4" xfId="14777" xr:uid="{F730702E-A38C-47E5-917F-D821865ADCB7}"/>
    <cellStyle name="Normal 22 5 3 2 2 2 5" xfId="28467" xr:uid="{0BEA4C2E-E302-4C1E-8754-59B524571A89}"/>
    <cellStyle name="Normal 22 5 3 2 2 2 6" xfId="43351" xr:uid="{B01E1472-6197-4442-935C-50AEE34F198F}"/>
    <cellStyle name="Normal 22 5 3 2 2 3" xfId="9641" xr:uid="{0F2EAD41-FDB8-4CD0-8FB5-962892BF16CF}"/>
    <cellStyle name="Normal 22 5 3 2 2 3 2" xfId="23331" xr:uid="{1C224D85-F1FD-49DC-967C-12F58E4BACC5}"/>
    <cellStyle name="Normal 22 5 3 2 2 3 2 2" xfId="37023" xr:uid="{BA11FA53-4B4C-4CFB-80D4-688AFE6A5CE6}"/>
    <cellStyle name="Normal 22 5 3 2 2 3 2 3" xfId="51907" xr:uid="{FC40CC27-F4A9-46D5-AAE5-C23FC391E626}"/>
    <cellStyle name="Normal 22 5 3 2 2 3 3" xfId="16487" xr:uid="{30370559-9624-4D55-9706-9BA6742AF1C7}"/>
    <cellStyle name="Normal 22 5 3 2 2 3 4" xfId="30177" xr:uid="{57B194C1-981B-46AE-9609-EC7B1172FDAC}"/>
    <cellStyle name="Normal 22 5 3 2 2 3 5" xfId="45061" xr:uid="{A156B56E-17EF-429C-AAC8-B65305BADBC6}"/>
    <cellStyle name="Normal 22 5 3 2 2 4" xfId="19909" xr:uid="{E5626DC4-71D5-4E98-ABBA-DAFAD1445EAC}"/>
    <cellStyle name="Normal 22 5 3 2 2 4 2" xfId="33601" xr:uid="{A656C6B6-6D31-42FA-A52A-31AB2B4B668E}"/>
    <cellStyle name="Normal 22 5 3 2 2 4 3" xfId="48485" xr:uid="{CB4CD104-2FEE-444F-BCE1-9BEEC15B40A6}"/>
    <cellStyle name="Normal 22 5 3 2 2 5" xfId="13065" xr:uid="{24B9A701-7D9D-44D9-AEA0-9010F81805A5}"/>
    <cellStyle name="Normal 22 5 3 2 2 6" xfId="26755" xr:uid="{844A9D93-8C27-431A-A134-A01636B657E3}"/>
    <cellStyle name="Normal 22 5 3 2 2 7" xfId="41639" xr:uid="{290899F5-CFD4-4E2E-B43F-DF3E547B0105}"/>
    <cellStyle name="Normal 22 5 3 2 3" xfId="7930" xr:uid="{C72451C4-6EB4-4F12-AA3E-89CA19FB1BDC}"/>
    <cellStyle name="Normal 22 5 3 2 3 2" xfId="11352" xr:uid="{6B215302-E9F4-4BBE-816E-5DF70EE063FE}"/>
    <cellStyle name="Normal 22 5 3 2 3 2 2" xfId="25042" xr:uid="{D5036EE1-2CA8-4079-967B-3788EE5A8B1E}"/>
    <cellStyle name="Normal 22 5 3 2 3 2 2 2" xfId="38734" xr:uid="{4CFDB3A1-C77F-40D0-863D-2D06DFACC9B2}"/>
    <cellStyle name="Normal 22 5 3 2 3 2 2 3" xfId="53618" xr:uid="{3433E053-63BF-4071-8E5B-95773DB0C583}"/>
    <cellStyle name="Normal 22 5 3 2 3 2 3" xfId="18198" xr:uid="{7FE19694-0A91-4D28-B0DE-1C788F149838}"/>
    <cellStyle name="Normal 22 5 3 2 3 2 4" xfId="31888" xr:uid="{C130CBE4-CAC4-46D5-BC07-D3C6440A237B}"/>
    <cellStyle name="Normal 22 5 3 2 3 2 5" xfId="46772" xr:uid="{993FEA7A-911E-4095-B10F-E185669E831C}"/>
    <cellStyle name="Normal 22 5 3 2 3 3" xfId="21620" xr:uid="{CB14A5E9-D92A-46BB-90D4-39184E354941}"/>
    <cellStyle name="Normal 22 5 3 2 3 3 2" xfId="35312" xr:uid="{42A5B1CB-DFFE-4C32-BA48-139AC83B6FAB}"/>
    <cellStyle name="Normal 22 5 3 2 3 3 3" xfId="50196" xr:uid="{B3DC03A5-A7B1-45AB-94D5-625F561F1855}"/>
    <cellStyle name="Normal 22 5 3 2 3 4" xfId="14776" xr:uid="{31E0F7C9-0E65-4BF3-B462-FF7B41CD7A5A}"/>
    <cellStyle name="Normal 22 5 3 2 3 5" xfId="28466" xr:uid="{5F9ACF7C-68BD-4E20-85D8-A36A9B9B66B3}"/>
    <cellStyle name="Normal 22 5 3 2 3 6" xfId="43350" xr:uid="{622D5279-EF0F-462C-998A-5EC316334541}"/>
    <cellStyle name="Normal 22 5 3 2 4" xfId="9640" xr:uid="{3715E104-7ACE-4056-8ED8-E7375D9DDFCF}"/>
    <cellStyle name="Normal 22 5 3 2 4 2" xfId="23330" xr:uid="{398F7E23-671F-430B-AC23-3FF9411FE9AC}"/>
    <cellStyle name="Normal 22 5 3 2 4 2 2" xfId="37022" xr:uid="{52C91590-973E-4275-A22B-4F9C51A98DB8}"/>
    <cellStyle name="Normal 22 5 3 2 4 2 3" xfId="51906" xr:uid="{B33B0EDA-C699-409E-99E8-DC9C78DFFEFD}"/>
    <cellStyle name="Normal 22 5 3 2 4 3" xfId="16486" xr:uid="{22550D40-F398-41C5-94FF-17ADBD47F4D3}"/>
    <cellStyle name="Normal 22 5 3 2 4 4" xfId="30176" xr:uid="{5EE80D1C-57F3-4F90-96A5-29612EE7A1AE}"/>
    <cellStyle name="Normal 22 5 3 2 4 5" xfId="45060" xr:uid="{95AA1D93-3248-42B5-87A2-8992807C36BC}"/>
    <cellStyle name="Normal 22 5 3 2 5" xfId="19908" xr:uid="{B19A5074-CDD6-4B8A-A93E-BAC531F35F2C}"/>
    <cellStyle name="Normal 22 5 3 2 5 2" xfId="33600" xr:uid="{9497FE03-6315-4DCB-8D1F-F7BFC427C586}"/>
    <cellStyle name="Normal 22 5 3 2 5 3" xfId="48484" xr:uid="{BB923834-B541-4E07-962D-8FE5274B411B}"/>
    <cellStyle name="Normal 22 5 3 2 6" xfId="13064" xr:uid="{D42D3965-976E-4229-A003-20723CE1A8C3}"/>
    <cellStyle name="Normal 22 5 3 2 7" xfId="26754" xr:uid="{03CA046E-80A0-47AC-B09D-AFD125C2D3BC}"/>
    <cellStyle name="Normal 22 5 3 2 8" xfId="41638" xr:uid="{404616C8-2D31-47AE-BDBE-D47C6A7939C3}"/>
    <cellStyle name="Normal 22 5 3 3" xfId="6219" xr:uid="{EF422BD6-CB8B-40EB-9791-0C4798052CE5}"/>
    <cellStyle name="Normal 22 5 3 3 2" xfId="7932" xr:uid="{9C973228-1F22-458A-9BF0-C8DDD9F7FD0D}"/>
    <cellStyle name="Normal 22 5 3 3 2 2" xfId="11354" xr:uid="{A8F98965-1684-48AF-ADD7-5969AE0261C9}"/>
    <cellStyle name="Normal 22 5 3 3 2 2 2" xfId="25044" xr:uid="{05299A0A-F234-483F-8085-0C1744642E3E}"/>
    <cellStyle name="Normal 22 5 3 3 2 2 2 2" xfId="38736" xr:uid="{9DEEEB54-4400-41D6-AF2A-D829833AEB7E}"/>
    <cellStyle name="Normal 22 5 3 3 2 2 2 3" xfId="53620" xr:uid="{32354F3A-F5D2-4B21-8463-7F06B6A51DCC}"/>
    <cellStyle name="Normal 22 5 3 3 2 2 3" xfId="18200" xr:uid="{0C9254F9-53A1-45D6-B81E-2A6022010B2E}"/>
    <cellStyle name="Normal 22 5 3 3 2 2 4" xfId="31890" xr:uid="{DEE1F8EE-F41D-4811-A356-B6E65A249FB3}"/>
    <cellStyle name="Normal 22 5 3 3 2 2 5" xfId="46774" xr:uid="{55FE038B-4274-4F86-B08D-1E4AB9AED6A3}"/>
    <cellStyle name="Normal 22 5 3 3 2 3" xfId="21622" xr:uid="{2AD1A460-FCB1-45C3-A32C-9A82190EC61F}"/>
    <cellStyle name="Normal 22 5 3 3 2 3 2" xfId="35314" xr:uid="{2A7E42EF-9700-44FF-ABF1-52F5C1BC6229}"/>
    <cellStyle name="Normal 22 5 3 3 2 3 3" xfId="50198" xr:uid="{4A45D287-B5F5-4110-A2F7-7694FD8B8D31}"/>
    <cellStyle name="Normal 22 5 3 3 2 4" xfId="14778" xr:uid="{AD270539-3BD2-4A34-870D-D6FDBEB99B44}"/>
    <cellStyle name="Normal 22 5 3 3 2 5" xfId="28468" xr:uid="{8B2029FC-FCB0-436D-AC47-A60013D43102}"/>
    <cellStyle name="Normal 22 5 3 3 2 6" xfId="43352" xr:uid="{657744B2-850F-4D48-9108-1C0F58D877D9}"/>
    <cellStyle name="Normal 22 5 3 3 3" xfId="9642" xr:uid="{D17446D1-544B-4AA3-955A-5CC98F30DA06}"/>
    <cellStyle name="Normal 22 5 3 3 3 2" xfId="23332" xr:uid="{AE7BBF82-5F87-44B5-86CF-5DAD805B6EC9}"/>
    <cellStyle name="Normal 22 5 3 3 3 2 2" xfId="37024" xr:uid="{02CBFF84-24A4-40FD-A3CF-8922A1654ECA}"/>
    <cellStyle name="Normal 22 5 3 3 3 2 3" xfId="51908" xr:uid="{5C3B1160-EE3A-43DC-840A-6A828FC4E82D}"/>
    <cellStyle name="Normal 22 5 3 3 3 3" xfId="16488" xr:uid="{FDD06F2B-1391-4512-B6E8-B6EEDA2BABC3}"/>
    <cellStyle name="Normal 22 5 3 3 3 4" xfId="30178" xr:uid="{79BF6829-D41F-4B88-BF53-42A9B7C6C453}"/>
    <cellStyle name="Normal 22 5 3 3 3 5" xfId="45062" xr:uid="{5D711BF8-618E-4811-A869-F560EE9893FA}"/>
    <cellStyle name="Normal 22 5 3 3 4" xfId="19910" xr:uid="{591AEB62-2C3F-487F-BDA8-1E60FAB888FB}"/>
    <cellStyle name="Normal 22 5 3 3 4 2" xfId="33602" xr:uid="{55B76521-6628-41CF-BC0F-15BCD99D7390}"/>
    <cellStyle name="Normal 22 5 3 3 4 3" xfId="48486" xr:uid="{7AB6A9CF-9997-402E-8F13-202B37D5827F}"/>
    <cellStyle name="Normal 22 5 3 3 5" xfId="13066" xr:uid="{38C35187-0B41-42F6-9AFF-3294C2A61CD4}"/>
    <cellStyle name="Normal 22 5 3 3 6" xfId="26756" xr:uid="{2C2F6F43-D444-40AE-AA54-77831CC6DE80}"/>
    <cellStyle name="Normal 22 5 3 3 7" xfId="41640" xr:uid="{FEF8C4BD-8550-4E4A-86BA-1E7CB6FD4124}"/>
    <cellStyle name="Normal 22 5 3 4" xfId="6220" xr:uid="{E01A3067-DFDB-4DB4-8392-434D9C280B6E}"/>
    <cellStyle name="Normal 22 5 3 4 2" xfId="7933" xr:uid="{CB20083C-7855-4C25-8B5B-75F75856E9CB}"/>
    <cellStyle name="Normal 22 5 3 4 2 2" xfId="11355" xr:uid="{CF12D905-ABC0-46B9-ABDA-9EDFAEC88CD0}"/>
    <cellStyle name="Normal 22 5 3 4 2 2 2" xfId="25045" xr:uid="{1B55745F-3DE8-43C5-B1F9-7D2917FE9C12}"/>
    <cellStyle name="Normal 22 5 3 4 2 2 2 2" xfId="38737" xr:uid="{870FB95F-90DB-4F89-ACE8-DE2565A5F51D}"/>
    <cellStyle name="Normal 22 5 3 4 2 2 2 3" xfId="53621" xr:uid="{06A50231-CB6A-4A0D-AC5F-E2EBACDFA502}"/>
    <cellStyle name="Normal 22 5 3 4 2 2 3" xfId="18201" xr:uid="{7190DE2D-CBF7-4B0E-86BE-420C8FC32BFC}"/>
    <cellStyle name="Normal 22 5 3 4 2 2 4" xfId="31891" xr:uid="{9C9F199A-B77A-4BB4-AA3C-3924B29B88A0}"/>
    <cellStyle name="Normal 22 5 3 4 2 2 5" xfId="46775" xr:uid="{7CEB3E40-C744-48E2-8086-D32299D747A7}"/>
    <cellStyle name="Normal 22 5 3 4 2 3" xfId="21623" xr:uid="{79C16FC9-48BC-46A2-9DDF-DB9098EBE10F}"/>
    <cellStyle name="Normal 22 5 3 4 2 3 2" xfId="35315" xr:uid="{C36C5BD5-B14F-47DD-AAC1-98631C66887A}"/>
    <cellStyle name="Normal 22 5 3 4 2 3 3" xfId="50199" xr:uid="{708B4100-22CA-421C-98A3-0B7D8D6F0A29}"/>
    <cellStyle name="Normal 22 5 3 4 2 4" xfId="14779" xr:uid="{CA82DBB4-E35E-466E-B667-B0EDBB16DB44}"/>
    <cellStyle name="Normal 22 5 3 4 2 5" xfId="28469" xr:uid="{62BEB352-DA69-4630-BFF8-67C948BEC7D2}"/>
    <cellStyle name="Normal 22 5 3 4 2 6" xfId="43353" xr:uid="{C49AAA60-B4FF-4618-A99F-EF2330778393}"/>
    <cellStyle name="Normal 22 5 3 4 3" xfId="9643" xr:uid="{A6ECFD9F-85FC-413C-9B6C-88A85CC70CEE}"/>
    <cellStyle name="Normal 22 5 3 4 3 2" xfId="23333" xr:uid="{3042FF31-9927-4F9B-ADFE-CFE2013F9C50}"/>
    <cellStyle name="Normal 22 5 3 4 3 2 2" xfId="37025" xr:uid="{3BB90114-E470-4BAE-85C0-7F213664CE3D}"/>
    <cellStyle name="Normal 22 5 3 4 3 2 3" xfId="51909" xr:uid="{13D730BC-7FE8-4B3C-9474-31F96C683039}"/>
    <cellStyle name="Normal 22 5 3 4 3 3" xfId="16489" xr:uid="{DCB62884-4022-48F2-96C2-7602AEE9B7A2}"/>
    <cellStyle name="Normal 22 5 3 4 3 4" xfId="30179" xr:uid="{F381261D-9FBF-4A12-A83E-084CE3FC49BD}"/>
    <cellStyle name="Normal 22 5 3 4 3 5" xfId="45063" xr:uid="{6687AE87-1B95-403D-B61B-FB1F79100306}"/>
    <cellStyle name="Normal 22 5 3 4 4" xfId="19911" xr:uid="{E6A9BB58-029C-4A53-AA70-1117DFCCB1F8}"/>
    <cellStyle name="Normal 22 5 3 4 4 2" xfId="33603" xr:uid="{3194AD29-D1EA-4FD0-A3B3-5257E06CF753}"/>
    <cellStyle name="Normal 22 5 3 4 4 3" xfId="48487" xr:uid="{10049048-0CA9-4E58-9104-1CAB030333D3}"/>
    <cellStyle name="Normal 22 5 3 4 5" xfId="13067" xr:uid="{0795AB45-F836-4940-807F-24C832492BF7}"/>
    <cellStyle name="Normal 22 5 3 4 6" xfId="26757" xr:uid="{36173685-1B98-4CDD-9BF9-36E9C608AACD}"/>
    <cellStyle name="Normal 22 5 3 4 7" xfId="41641" xr:uid="{9BE99C20-F822-46BD-8F25-632464930D59}"/>
    <cellStyle name="Normal 22 5 3 5" xfId="7929" xr:uid="{365A6488-3E4F-4B2A-B009-725AF7941713}"/>
    <cellStyle name="Normal 22 5 3 5 2" xfId="11351" xr:uid="{88ED6F30-1D95-4835-B66B-51B3E113C958}"/>
    <cellStyle name="Normal 22 5 3 5 2 2" xfId="25041" xr:uid="{394F6D22-2494-4B57-A2BF-E3CD891609FD}"/>
    <cellStyle name="Normal 22 5 3 5 2 2 2" xfId="38733" xr:uid="{DADA0A31-2138-45D9-BC29-DD644CBBCC6B}"/>
    <cellStyle name="Normal 22 5 3 5 2 2 3" xfId="53617" xr:uid="{AA9A2E00-6D19-47F6-849A-BABA26FC6F13}"/>
    <cellStyle name="Normal 22 5 3 5 2 3" xfId="18197" xr:uid="{8832CF81-25AC-46EC-B7CA-53DE0592FA76}"/>
    <cellStyle name="Normal 22 5 3 5 2 4" xfId="31887" xr:uid="{E285FCBB-49B6-44EC-82AA-FA899DDF8435}"/>
    <cellStyle name="Normal 22 5 3 5 2 5" xfId="46771" xr:uid="{EE14C909-3A2F-4580-A0C6-09AD5AF2FD50}"/>
    <cellStyle name="Normal 22 5 3 5 3" xfId="21619" xr:uid="{799339AA-FB97-40B0-851F-2FC5BE04246B}"/>
    <cellStyle name="Normal 22 5 3 5 3 2" xfId="35311" xr:uid="{E4B6E0AB-11B4-4147-813C-6355603BEA9F}"/>
    <cellStyle name="Normal 22 5 3 5 3 3" xfId="50195" xr:uid="{66B78FD2-E1B1-4525-BA99-BF289736FC7A}"/>
    <cellStyle name="Normal 22 5 3 5 4" xfId="14775" xr:uid="{D39A4D2F-46EB-42EF-BC1E-07F8FB53E9B4}"/>
    <cellStyle name="Normal 22 5 3 5 5" xfId="28465" xr:uid="{70D15FB0-8129-426C-A50D-2392618F1D54}"/>
    <cellStyle name="Normal 22 5 3 5 6" xfId="43349" xr:uid="{AC120832-8623-46FA-A282-42CE6DA75290}"/>
    <cellStyle name="Normal 22 5 3 6" xfId="9639" xr:uid="{E917CC06-8196-473C-8F24-6ADCF0659D9A}"/>
    <cellStyle name="Normal 22 5 3 6 2" xfId="23329" xr:uid="{D3659422-DEC3-4E86-8085-BF07451A1FC8}"/>
    <cellStyle name="Normal 22 5 3 6 2 2" xfId="37021" xr:uid="{725EA60B-7F4B-4C74-A91F-A02548397E5F}"/>
    <cellStyle name="Normal 22 5 3 6 2 3" xfId="51905" xr:uid="{57472245-21F4-40D5-B359-AB8FD4CD56D5}"/>
    <cellStyle name="Normal 22 5 3 6 3" xfId="16485" xr:uid="{09CAFCE3-5CF9-4BFD-B0BE-0B5470CA83DF}"/>
    <cellStyle name="Normal 22 5 3 6 4" xfId="30175" xr:uid="{A7C091F3-FED3-4A0B-AC21-92EB6C92B748}"/>
    <cellStyle name="Normal 22 5 3 6 5" xfId="45059" xr:uid="{A38F234E-C6BF-4AD0-AA19-001969E4D57B}"/>
    <cellStyle name="Normal 22 5 3 7" xfId="19907" xr:uid="{2EF14944-3D37-4AF0-82D4-ECB026A4A5DD}"/>
    <cellStyle name="Normal 22 5 3 7 2" xfId="33599" xr:uid="{A0EDFF54-4E83-4698-97B9-91E41B3F8658}"/>
    <cellStyle name="Normal 22 5 3 7 3" xfId="48483" xr:uid="{85921D6A-C9F3-4EB4-939A-5AB6FBF953BA}"/>
    <cellStyle name="Normal 22 5 3 8" xfId="13063" xr:uid="{E82C0076-9BDF-447A-AC39-2E0037F3CB63}"/>
    <cellStyle name="Normal 22 5 3 9" xfId="26753" xr:uid="{F6555679-E678-4C92-8CB4-99EC69ECB96D}"/>
    <cellStyle name="Normal 22 5 4" xfId="6221" xr:uid="{74453A7F-FBA6-4FF9-82BB-C304FA9876DD}"/>
    <cellStyle name="Normal 22 5 4 2" xfId="6222" xr:uid="{DA4A4708-7D06-4DEE-B451-F1AFB36EC888}"/>
    <cellStyle name="Normal 22 5 4 2 2" xfId="7935" xr:uid="{CF3F67E7-AA33-4C75-9CEB-986C9D0AABEE}"/>
    <cellStyle name="Normal 22 5 4 2 2 2" xfId="11357" xr:uid="{05DAF8D2-E045-4D14-B5FF-B00E443E3A44}"/>
    <cellStyle name="Normal 22 5 4 2 2 2 2" xfId="25047" xr:uid="{94AF8ED3-3864-41C0-84D8-6D87D7C61E79}"/>
    <cellStyle name="Normal 22 5 4 2 2 2 2 2" xfId="38739" xr:uid="{5DAD9B38-3982-4910-8E2A-B341C17658F6}"/>
    <cellStyle name="Normal 22 5 4 2 2 2 2 3" xfId="53623" xr:uid="{C4804800-1524-43BD-AE5E-85B0B1D1B9CE}"/>
    <cellStyle name="Normal 22 5 4 2 2 2 3" xfId="18203" xr:uid="{C0A7BED1-A127-48C8-AEF1-59231445DCE2}"/>
    <cellStyle name="Normal 22 5 4 2 2 2 4" xfId="31893" xr:uid="{5975FE6B-C1E5-49EA-B3D5-56F68F369050}"/>
    <cellStyle name="Normal 22 5 4 2 2 2 5" xfId="46777" xr:uid="{2FA52378-4E37-4C88-864C-040DF78D597E}"/>
    <cellStyle name="Normal 22 5 4 2 2 3" xfId="21625" xr:uid="{9E61CC63-92E4-4413-A149-27EA7688FD9B}"/>
    <cellStyle name="Normal 22 5 4 2 2 3 2" xfId="35317" xr:uid="{9CF2A55B-0BC6-4968-96EA-C060ED7D50A3}"/>
    <cellStyle name="Normal 22 5 4 2 2 3 3" xfId="50201" xr:uid="{CF051532-DE5F-419C-8A9C-144E7D2C29BB}"/>
    <cellStyle name="Normal 22 5 4 2 2 4" xfId="14781" xr:uid="{E92878CE-FB2A-4DC8-BD4C-07E81F086C9E}"/>
    <cellStyle name="Normal 22 5 4 2 2 5" xfId="28471" xr:uid="{03D6EF30-0492-44F6-82A4-2E285647B8BB}"/>
    <cellStyle name="Normal 22 5 4 2 2 6" xfId="43355" xr:uid="{AD4350AB-432C-4698-BF0C-B01788B35BF9}"/>
    <cellStyle name="Normal 22 5 4 2 3" xfId="9645" xr:uid="{167610C2-9415-4C40-95BF-DC656D4F1EE8}"/>
    <cellStyle name="Normal 22 5 4 2 3 2" xfId="23335" xr:uid="{A7F9F216-049E-41AA-BC08-22B28C6DE9B5}"/>
    <cellStyle name="Normal 22 5 4 2 3 2 2" xfId="37027" xr:uid="{BEAA06AC-ABC7-46DF-B4E1-EFF8C720F121}"/>
    <cellStyle name="Normal 22 5 4 2 3 2 3" xfId="51911" xr:uid="{8358DF8A-8A3B-4D97-A256-1619E10B4353}"/>
    <cellStyle name="Normal 22 5 4 2 3 3" xfId="16491" xr:uid="{1972094B-DF4B-4BDB-9BAE-9C4F9AC1A016}"/>
    <cellStyle name="Normal 22 5 4 2 3 4" xfId="30181" xr:uid="{E21D9883-3224-47E0-9335-341D4334D2D0}"/>
    <cellStyle name="Normal 22 5 4 2 3 5" xfId="45065" xr:uid="{30F0BAF9-C5B3-4D82-92A6-6BF5DE0E9CE4}"/>
    <cellStyle name="Normal 22 5 4 2 4" xfId="19913" xr:uid="{5A1CD808-C910-49D5-B2EC-4CD989C48E6A}"/>
    <cellStyle name="Normal 22 5 4 2 4 2" xfId="33605" xr:uid="{35FDECBD-2C67-45F8-911C-BE9030FF06DB}"/>
    <cellStyle name="Normal 22 5 4 2 4 3" xfId="48489" xr:uid="{7D51E574-69D0-403E-98D9-FD2C08B989B9}"/>
    <cellStyle name="Normal 22 5 4 2 5" xfId="13069" xr:uid="{E43DFEE2-FCC9-4C57-B0D4-DA2861FA4D7B}"/>
    <cellStyle name="Normal 22 5 4 2 6" xfId="26759" xr:uid="{03E5AC88-E1DE-4DEB-A56C-A383FB2F4CE6}"/>
    <cellStyle name="Normal 22 5 4 2 7" xfId="41643" xr:uid="{E277DB17-A99E-4A33-90C8-BEB8C2874EBB}"/>
    <cellStyle name="Normal 22 5 4 3" xfId="7934" xr:uid="{510C4C92-7F29-4D5A-A094-B3FA23F98AAD}"/>
    <cellStyle name="Normal 22 5 4 3 2" xfId="11356" xr:uid="{CFF30E3C-12CA-47D5-9351-826F460CDCF7}"/>
    <cellStyle name="Normal 22 5 4 3 2 2" xfId="25046" xr:uid="{0E2B3DD2-3129-4C3D-9776-BC38626C885C}"/>
    <cellStyle name="Normal 22 5 4 3 2 2 2" xfId="38738" xr:uid="{02E955EE-16D1-45AB-83C6-754CD82E5425}"/>
    <cellStyle name="Normal 22 5 4 3 2 2 3" xfId="53622" xr:uid="{810CE8B3-5DE7-49C6-8288-B58185BF3B07}"/>
    <cellStyle name="Normal 22 5 4 3 2 3" xfId="18202" xr:uid="{CCA67D89-F610-4432-98A6-BB2D606BD414}"/>
    <cellStyle name="Normal 22 5 4 3 2 4" xfId="31892" xr:uid="{154CEEBD-6DC0-48EC-9D27-C5397D3EAA2F}"/>
    <cellStyle name="Normal 22 5 4 3 2 5" xfId="46776" xr:uid="{462D1DB5-ADB4-42FD-AEA2-F80FDC551808}"/>
    <cellStyle name="Normal 22 5 4 3 3" xfId="21624" xr:uid="{FCA81B2A-7615-42E5-87D5-3B2BA675A4F4}"/>
    <cellStyle name="Normal 22 5 4 3 3 2" xfId="35316" xr:uid="{979DABE6-18D1-4E46-9675-D2A1A7E2C9A0}"/>
    <cellStyle name="Normal 22 5 4 3 3 3" xfId="50200" xr:uid="{22AB16F6-E7CE-4F1A-BBBD-F661BB93B0DA}"/>
    <cellStyle name="Normal 22 5 4 3 4" xfId="14780" xr:uid="{F2C0B43B-01C0-4E8D-A102-488D98C94FFD}"/>
    <cellStyle name="Normal 22 5 4 3 5" xfId="28470" xr:uid="{55FDB6AC-63D0-4310-92E8-00D7529A5C4E}"/>
    <cellStyle name="Normal 22 5 4 3 6" xfId="43354" xr:uid="{16ACD01C-FE95-4657-82AC-A8897E970177}"/>
    <cellStyle name="Normal 22 5 4 4" xfId="9644" xr:uid="{7256710C-BB01-43BA-A55B-628B8A272360}"/>
    <cellStyle name="Normal 22 5 4 4 2" xfId="23334" xr:uid="{403E671E-78B5-4FFB-ADEF-5492298820CE}"/>
    <cellStyle name="Normal 22 5 4 4 2 2" xfId="37026" xr:uid="{8DA02D23-9249-4C2C-BE37-80ED5451CA5D}"/>
    <cellStyle name="Normal 22 5 4 4 2 3" xfId="51910" xr:uid="{6C4D7306-E337-4F0F-AC66-4E4F294BE103}"/>
    <cellStyle name="Normal 22 5 4 4 3" xfId="16490" xr:uid="{7FD0EBF0-FAD0-4A3F-8EA9-B5DAE1356ED6}"/>
    <cellStyle name="Normal 22 5 4 4 4" xfId="30180" xr:uid="{7B590C35-8F04-432C-9D9A-7EA596E98E4C}"/>
    <cellStyle name="Normal 22 5 4 4 5" xfId="45064" xr:uid="{15D872A7-814F-4C5F-922D-221DEC126B3F}"/>
    <cellStyle name="Normal 22 5 4 5" xfId="19912" xr:uid="{8D6B61F3-5B09-4726-AA95-25364F025A84}"/>
    <cellStyle name="Normal 22 5 4 5 2" xfId="33604" xr:uid="{EA5CD962-4008-495D-95DD-5CC7F787BD5D}"/>
    <cellStyle name="Normal 22 5 4 5 3" xfId="48488" xr:uid="{F767FDF8-C2AB-410B-AFC5-FDB88FA7CE5B}"/>
    <cellStyle name="Normal 22 5 4 6" xfId="13068" xr:uid="{460878C1-9836-4B93-99A7-B55E64B764AF}"/>
    <cellStyle name="Normal 22 5 4 7" xfId="26758" xr:uid="{3710252B-292A-4763-BB67-AAEE3463446D}"/>
    <cellStyle name="Normal 22 5 4 8" xfId="41642" xr:uid="{2524A8D7-C8FD-4118-AEBC-4B37BA9F11B6}"/>
    <cellStyle name="Normal 22 5 5" xfId="6223" xr:uid="{BD945E25-DE1E-486A-AD66-E1EFFB91621A}"/>
    <cellStyle name="Normal 22 5 5 2" xfId="7936" xr:uid="{F23B7F7B-1E49-49E5-B19E-804C92164F5F}"/>
    <cellStyle name="Normal 22 5 5 2 2" xfId="11358" xr:uid="{BE34031E-B452-4220-A0E6-20ABB809A3F5}"/>
    <cellStyle name="Normal 22 5 5 2 2 2" xfId="25048" xr:uid="{20A18C48-0A12-411E-B97D-972592D63FDF}"/>
    <cellStyle name="Normal 22 5 5 2 2 2 2" xfId="38740" xr:uid="{400EA564-ACA9-41DE-84CE-5A8E05B6C9A8}"/>
    <cellStyle name="Normal 22 5 5 2 2 2 3" xfId="53624" xr:uid="{759D85F9-5905-40A7-9C47-F1ADF95FD4D9}"/>
    <cellStyle name="Normal 22 5 5 2 2 3" xfId="18204" xr:uid="{3E7F06A5-379F-433B-B9BD-3EAB7523EB6D}"/>
    <cellStyle name="Normal 22 5 5 2 2 4" xfId="31894" xr:uid="{2DB94B25-E910-4AE8-9D5B-086ADBBEFA1F}"/>
    <cellStyle name="Normal 22 5 5 2 2 5" xfId="46778" xr:uid="{295A80F4-F2CB-4388-83DE-B34F4D4DBAC8}"/>
    <cellStyle name="Normal 22 5 5 2 3" xfId="21626" xr:uid="{A6E21166-0A3D-4C18-9526-87106C4D3723}"/>
    <cellStyle name="Normal 22 5 5 2 3 2" xfId="35318" xr:uid="{6E18E352-0D50-4790-9ABC-592876B5FE56}"/>
    <cellStyle name="Normal 22 5 5 2 3 3" xfId="50202" xr:uid="{7C6F9A62-E795-4658-A2F3-9665BA87558A}"/>
    <cellStyle name="Normal 22 5 5 2 4" xfId="14782" xr:uid="{606E0D3E-EFE6-4798-95E7-E7D15DF55F83}"/>
    <cellStyle name="Normal 22 5 5 2 5" xfId="28472" xr:uid="{042F6A27-8FBB-4C96-B4AB-CA9F471F9AB7}"/>
    <cellStyle name="Normal 22 5 5 2 6" xfId="43356" xr:uid="{2C55714D-45A5-49F7-8FFF-2030D0F7371B}"/>
    <cellStyle name="Normal 22 5 5 3" xfId="9646" xr:uid="{7C1A93BF-A139-4683-8DDA-51551D864EE2}"/>
    <cellStyle name="Normal 22 5 5 3 2" xfId="23336" xr:uid="{15AC8257-849E-409A-840A-526A2A78D811}"/>
    <cellStyle name="Normal 22 5 5 3 2 2" xfId="37028" xr:uid="{D45B5623-1540-4093-9445-6DCE95E5768D}"/>
    <cellStyle name="Normal 22 5 5 3 2 3" xfId="51912" xr:uid="{0F212862-5B82-4FEF-8299-2E0FF30EF4BD}"/>
    <cellStyle name="Normal 22 5 5 3 3" xfId="16492" xr:uid="{F6FA11A4-51D9-49DC-B166-890CF9EACABB}"/>
    <cellStyle name="Normal 22 5 5 3 4" xfId="30182" xr:uid="{AADD4718-2DD5-4167-9652-4D240E56E5EA}"/>
    <cellStyle name="Normal 22 5 5 3 5" xfId="45066" xr:uid="{034B19B4-9E79-4F92-8F14-96954A8ED1D4}"/>
    <cellStyle name="Normal 22 5 5 4" xfId="19914" xr:uid="{E0187016-9A3F-4F93-96B1-EC95A69829CF}"/>
    <cellStyle name="Normal 22 5 5 4 2" xfId="33606" xr:uid="{AAA9FF46-6F7B-48FA-88B9-138EBBBDC4B5}"/>
    <cellStyle name="Normal 22 5 5 4 3" xfId="48490" xr:uid="{C1212D49-A45E-418A-A1C4-0679F9208338}"/>
    <cellStyle name="Normal 22 5 5 5" xfId="13070" xr:uid="{2492D7EA-B2B7-4FC4-902F-BBEFA0D9C2ED}"/>
    <cellStyle name="Normal 22 5 5 6" xfId="26760" xr:uid="{30EB7DAD-BD94-4263-B7FE-1D7CFBE720D4}"/>
    <cellStyle name="Normal 22 5 5 7" xfId="41644" xr:uid="{AAB3EE22-54CF-4C6C-9012-29AE4307466D}"/>
    <cellStyle name="Normal 22 5 6" xfId="6224" xr:uid="{76A9566B-BC71-4292-9157-253192E760F6}"/>
    <cellStyle name="Normal 22 5 6 2" xfId="7937" xr:uid="{A40F458A-D17E-4D33-AF2F-E60F629B18E6}"/>
    <cellStyle name="Normal 22 5 6 2 2" xfId="11359" xr:uid="{242DD035-EE0F-4C36-9E95-573CE3C86BFB}"/>
    <cellStyle name="Normal 22 5 6 2 2 2" xfId="25049" xr:uid="{E3D09642-07A1-4D7B-ADAA-A845619769FE}"/>
    <cellStyle name="Normal 22 5 6 2 2 2 2" xfId="38741" xr:uid="{CA38B6A3-1022-432B-80EB-07E7221F426B}"/>
    <cellStyle name="Normal 22 5 6 2 2 2 3" xfId="53625" xr:uid="{E5A0CFD2-6C57-4E7A-912C-EC27A3668946}"/>
    <cellStyle name="Normal 22 5 6 2 2 3" xfId="18205" xr:uid="{3FC5BD6C-4A8F-4109-8BB4-DA156A880A70}"/>
    <cellStyle name="Normal 22 5 6 2 2 4" xfId="31895" xr:uid="{DA9298C8-1347-4F7A-89CD-1587CF51CC04}"/>
    <cellStyle name="Normal 22 5 6 2 2 5" xfId="46779" xr:uid="{77FA46D6-90F9-417E-A116-4A532D379F54}"/>
    <cellStyle name="Normal 22 5 6 2 3" xfId="21627" xr:uid="{77976407-0CC7-4DDF-B377-69C1C7AEDC52}"/>
    <cellStyle name="Normal 22 5 6 2 3 2" xfId="35319" xr:uid="{28C28223-0BDF-4E78-912E-EC215F8AA253}"/>
    <cellStyle name="Normal 22 5 6 2 3 3" xfId="50203" xr:uid="{43C1C815-9982-4FEA-BD1D-1410773E81C3}"/>
    <cellStyle name="Normal 22 5 6 2 4" xfId="14783" xr:uid="{EB8DD3BB-6B2F-4DF2-A0C4-BE1D5FFFF704}"/>
    <cellStyle name="Normal 22 5 6 2 5" xfId="28473" xr:uid="{BD218BC3-2636-4EFA-8BA2-6110A03EFF74}"/>
    <cellStyle name="Normal 22 5 6 2 6" xfId="43357" xr:uid="{26903502-C7F7-4AD1-A368-AC6992638E83}"/>
    <cellStyle name="Normal 22 5 6 3" xfId="9647" xr:uid="{C2D9786D-1AFA-4232-BEE4-A73A51D9BD6C}"/>
    <cellStyle name="Normal 22 5 6 3 2" xfId="23337" xr:uid="{973D6554-913F-47EA-AFB8-00D63FC17989}"/>
    <cellStyle name="Normal 22 5 6 3 2 2" xfId="37029" xr:uid="{AA90BE42-1CD4-4540-8FA4-BFAC6CCED6E5}"/>
    <cellStyle name="Normal 22 5 6 3 2 3" xfId="51913" xr:uid="{F37B11E2-943C-481E-994D-F376B1192344}"/>
    <cellStyle name="Normal 22 5 6 3 3" xfId="16493" xr:uid="{382DE32D-F0B6-4BF9-A62C-1B06E72FBD12}"/>
    <cellStyle name="Normal 22 5 6 3 4" xfId="30183" xr:uid="{853A3572-BB5C-45A9-B5FA-0E81FA97A1FA}"/>
    <cellStyle name="Normal 22 5 6 3 5" xfId="45067" xr:uid="{2A27C51C-4AC5-4AA1-AAA2-FD727AE9BC93}"/>
    <cellStyle name="Normal 22 5 6 4" xfId="19915" xr:uid="{BFBBE303-940E-4801-B1C3-89B85CCE15C8}"/>
    <cellStyle name="Normal 22 5 6 4 2" xfId="33607" xr:uid="{B1B5DEB0-49C7-4935-BC8D-B764D6A9FC32}"/>
    <cellStyle name="Normal 22 5 6 4 3" xfId="48491" xr:uid="{A8BF27A7-9054-4613-ABD6-755A8A4E84A7}"/>
    <cellStyle name="Normal 22 5 6 5" xfId="13071" xr:uid="{976839AA-1A5F-4EAB-9777-04E7804C729B}"/>
    <cellStyle name="Normal 22 5 6 6" xfId="26761" xr:uid="{1846AF93-0470-4C88-B827-927BB1BACE9A}"/>
    <cellStyle name="Normal 22 5 6 7" xfId="41645" xr:uid="{6D355032-CBC9-4210-B5EF-28F9F0AAEE0D}"/>
    <cellStyle name="Normal 22 5 7" xfId="7923" xr:uid="{41C673AF-19CA-47D6-9A65-9AF1BF07607C}"/>
    <cellStyle name="Normal 22 5 7 2" xfId="11345" xr:uid="{29EF0A29-6019-4994-969F-1C9F87DF7651}"/>
    <cellStyle name="Normal 22 5 7 2 2" xfId="25035" xr:uid="{EB2EC02E-5A0B-4161-81AF-852C5B155A0C}"/>
    <cellStyle name="Normal 22 5 7 2 2 2" xfId="38727" xr:uid="{D73F3691-672D-4859-8286-4AAC1B79742D}"/>
    <cellStyle name="Normal 22 5 7 2 2 3" xfId="53611" xr:uid="{BD7EA0B2-7F48-4661-A86A-E594E83509FF}"/>
    <cellStyle name="Normal 22 5 7 2 3" xfId="18191" xr:uid="{60F80F99-0B17-4BC1-9479-7C8BAA9C1A03}"/>
    <cellStyle name="Normal 22 5 7 2 4" xfId="31881" xr:uid="{CF72302E-B0D5-4C43-B9EB-C0FB99CFD23B}"/>
    <cellStyle name="Normal 22 5 7 2 5" xfId="46765" xr:uid="{BF593D07-F8D4-44F7-8F58-2F34CCC9AD88}"/>
    <cellStyle name="Normal 22 5 7 3" xfId="21613" xr:uid="{54D80439-B9CC-4BE9-94B6-EB4FB190212C}"/>
    <cellStyle name="Normal 22 5 7 3 2" xfId="35305" xr:uid="{DAECA9F3-A30F-4B47-A7FF-6CC6FDD238AD}"/>
    <cellStyle name="Normal 22 5 7 3 3" xfId="50189" xr:uid="{512521C2-9BE4-4520-881D-2F22A45570DD}"/>
    <cellStyle name="Normal 22 5 7 4" xfId="14769" xr:uid="{ACE9F2CF-91C5-4480-8A97-0FBF9A202372}"/>
    <cellStyle name="Normal 22 5 7 5" xfId="28459" xr:uid="{34D74555-80D7-4B29-BFCA-96A01D46AB7B}"/>
    <cellStyle name="Normal 22 5 7 6" xfId="43343" xr:uid="{19090E1E-E473-46A0-BC46-9EC2A8A32CC0}"/>
    <cellStyle name="Normal 22 5 8" xfId="9633" xr:uid="{FD161C21-D574-4231-9630-816FF86DB0CC}"/>
    <cellStyle name="Normal 22 5 8 2" xfId="23323" xr:uid="{020C23BF-F660-415B-AD1C-5656E91B2ABF}"/>
    <cellStyle name="Normal 22 5 8 2 2" xfId="37015" xr:uid="{1AD2225C-AB95-473C-A338-738B80F03039}"/>
    <cellStyle name="Normal 22 5 8 2 3" xfId="51899" xr:uid="{D29C02C2-5869-47C5-BA64-D0529B6DB3F6}"/>
    <cellStyle name="Normal 22 5 8 3" xfId="16479" xr:uid="{BB883164-9A32-4698-9D37-C036C3967F13}"/>
    <cellStyle name="Normal 22 5 8 4" xfId="30169" xr:uid="{B490E819-9819-498D-9995-CF861AB3164B}"/>
    <cellStyle name="Normal 22 5 8 5" xfId="45053" xr:uid="{5075BF9A-98AE-4EFA-904B-CC4555817B7F}"/>
    <cellStyle name="Normal 22 5 9" xfId="19901" xr:uid="{77D2E7B6-CCDB-4BBC-AF39-4D1A0B7FCC2D}"/>
    <cellStyle name="Normal 22 5 9 2" xfId="33593" xr:uid="{9D090E7E-6847-435F-8FA2-08D1E5A386ED}"/>
    <cellStyle name="Normal 22 5 9 3" xfId="48477" xr:uid="{C27CF5F8-0BF6-4E9D-9C25-1AA0CAD3F627}"/>
    <cellStyle name="Normal 22 6" xfId="6225" xr:uid="{C49F89B4-FEF8-4CB7-B60A-F5BEA6C1465E}"/>
    <cellStyle name="Normal 22 6 10" xfId="41646" xr:uid="{8F984F46-8307-4292-8D49-3D100A9DDE62}"/>
    <cellStyle name="Normal 22 6 2" xfId="6226" xr:uid="{758DCFDD-4565-452B-99C7-8E7178DB709D}"/>
    <cellStyle name="Normal 22 6 2 2" xfId="6227" xr:uid="{7B9C4FBD-FFEA-4BA5-AA02-64C7581BF2F9}"/>
    <cellStyle name="Normal 22 6 2 2 2" xfId="7940" xr:uid="{41F229A9-2997-4B71-9ACF-D3946971F6F5}"/>
    <cellStyle name="Normal 22 6 2 2 2 2" xfId="11362" xr:uid="{8CFE9541-36E9-42AF-BCDB-A0D4705341C7}"/>
    <cellStyle name="Normal 22 6 2 2 2 2 2" xfId="25052" xr:uid="{E72551CD-D584-4699-B13A-73E82C6CEFC2}"/>
    <cellStyle name="Normal 22 6 2 2 2 2 2 2" xfId="38744" xr:uid="{47B725CA-7661-4A03-BD90-2CC9C248A342}"/>
    <cellStyle name="Normal 22 6 2 2 2 2 2 3" xfId="53628" xr:uid="{E33C477E-B74D-4CC3-A775-917D0A23A229}"/>
    <cellStyle name="Normal 22 6 2 2 2 2 3" xfId="18208" xr:uid="{FBDE89B6-03E2-473E-9217-7666ECAC2E84}"/>
    <cellStyle name="Normal 22 6 2 2 2 2 4" xfId="31898" xr:uid="{4D2A12A4-7D2A-4E11-9514-7F467D3E19B5}"/>
    <cellStyle name="Normal 22 6 2 2 2 2 5" xfId="46782" xr:uid="{FB3E69C8-1FAB-4403-8E36-40184CE561C1}"/>
    <cellStyle name="Normal 22 6 2 2 2 3" xfId="21630" xr:uid="{3CD04AD5-CE07-495D-84A4-DF20C63E1580}"/>
    <cellStyle name="Normal 22 6 2 2 2 3 2" xfId="35322" xr:uid="{325835B8-FE72-4E92-83C1-E65E768CBEA5}"/>
    <cellStyle name="Normal 22 6 2 2 2 3 3" xfId="50206" xr:uid="{A2615CB3-A73A-44E9-8F4F-0DCF311296DE}"/>
    <cellStyle name="Normal 22 6 2 2 2 4" xfId="14786" xr:uid="{49509D42-4AF8-4334-AAA8-E5EE197AD369}"/>
    <cellStyle name="Normal 22 6 2 2 2 5" xfId="28476" xr:uid="{F9CD3937-A506-4810-861B-5A2310633026}"/>
    <cellStyle name="Normal 22 6 2 2 2 6" xfId="43360" xr:uid="{956F5F6E-EED4-4C6F-8ABF-44364DA559C0}"/>
    <cellStyle name="Normal 22 6 2 2 3" xfId="9650" xr:uid="{D07EAE7A-469F-4A5B-A235-22E71766779E}"/>
    <cellStyle name="Normal 22 6 2 2 3 2" xfId="23340" xr:uid="{5BAD8E7A-AC2B-4697-A4C9-B7C6D6D81168}"/>
    <cellStyle name="Normal 22 6 2 2 3 2 2" xfId="37032" xr:uid="{1227D31F-B9A2-4352-BDF2-BF9DD99FB223}"/>
    <cellStyle name="Normal 22 6 2 2 3 2 3" xfId="51916" xr:uid="{650AD826-5D56-4C94-BD2E-3A1C11BF1A8F}"/>
    <cellStyle name="Normal 22 6 2 2 3 3" xfId="16496" xr:uid="{EE26475D-52DA-46AA-BC2C-40387E887207}"/>
    <cellStyle name="Normal 22 6 2 2 3 4" xfId="30186" xr:uid="{B63DB44E-E0E5-48B5-B709-1D417E21A121}"/>
    <cellStyle name="Normal 22 6 2 2 3 5" xfId="45070" xr:uid="{E352FE5E-8366-4B17-B865-A85BE457582E}"/>
    <cellStyle name="Normal 22 6 2 2 4" xfId="19918" xr:uid="{7D180684-2D9E-4EA4-92A2-879ACAD2FB0C}"/>
    <cellStyle name="Normal 22 6 2 2 4 2" xfId="33610" xr:uid="{DC639640-5399-4842-94FB-892F9574FF6C}"/>
    <cellStyle name="Normal 22 6 2 2 4 3" xfId="48494" xr:uid="{47684366-90C1-4A62-B21F-602854F1CFBF}"/>
    <cellStyle name="Normal 22 6 2 2 5" xfId="13074" xr:uid="{09B44814-9F56-4566-8B37-B7AE3310E0C0}"/>
    <cellStyle name="Normal 22 6 2 2 6" xfId="26764" xr:uid="{0CE8D7B0-B9F4-4426-9A02-6C17F9DD739F}"/>
    <cellStyle name="Normal 22 6 2 2 7" xfId="41648" xr:uid="{11A21D96-66DA-41A4-9AA3-CBB04FD53858}"/>
    <cellStyle name="Normal 22 6 2 3" xfId="7939" xr:uid="{98EC4CCF-B861-4ACA-A202-2D4B37CA5021}"/>
    <cellStyle name="Normal 22 6 2 3 2" xfId="11361" xr:uid="{2BB48EF2-4166-47E9-9843-647E729C66FB}"/>
    <cellStyle name="Normal 22 6 2 3 2 2" xfId="25051" xr:uid="{13E417D6-3C17-40E2-9BDD-22C4D2B84008}"/>
    <cellStyle name="Normal 22 6 2 3 2 2 2" xfId="38743" xr:uid="{E4944A24-5D41-493C-869D-A0436255DBDB}"/>
    <cellStyle name="Normal 22 6 2 3 2 2 3" xfId="53627" xr:uid="{D7055A2D-459A-4DEC-A37F-ECDB7CCEA488}"/>
    <cellStyle name="Normal 22 6 2 3 2 3" xfId="18207" xr:uid="{002D54CB-E6A4-4FF3-94B7-EC939153E1E3}"/>
    <cellStyle name="Normal 22 6 2 3 2 4" xfId="31897" xr:uid="{F27438C8-78E7-46D4-999E-120CED18317F}"/>
    <cellStyle name="Normal 22 6 2 3 2 5" xfId="46781" xr:uid="{722B8C49-83F2-4AAB-9772-A6BE8CE865F7}"/>
    <cellStyle name="Normal 22 6 2 3 3" xfId="21629" xr:uid="{750C8093-6E01-4FFD-8C36-0102B090B23A}"/>
    <cellStyle name="Normal 22 6 2 3 3 2" xfId="35321" xr:uid="{B832C627-E104-4F8C-B7D5-62EED54F3F01}"/>
    <cellStyle name="Normal 22 6 2 3 3 3" xfId="50205" xr:uid="{E7C036A9-ACAE-482E-A48A-29C0A3CA82BF}"/>
    <cellStyle name="Normal 22 6 2 3 4" xfId="14785" xr:uid="{3E13E46A-216C-48F8-8FA5-E8B576C992D3}"/>
    <cellStyle name="Normal 22 6 2 3 5" xfId="28475" xr:uid="{8B84097A-A3EC-4C7C-8A5B-B227232CC59C}"/>
    <cellStyle name="Normal 22 6 2 3 6" xfId="43359" xr:uid="{8B15BED7-1A55-4FB8-AFA1-EFE1FF89930B}"/>
    <cellStyle name="Normal 22 6 2 4" xfId="9649" xr:uid="{D88F91B3-F02D-492F-9F2C-71CA8EED600F}"/>
    <cellStyle name="Normal 22 6 2 4 2" xfId="23339" xr:uid="{92255A06-C300-4D1D-92A2-26617DCF3958}"/>
    <cellStyle name="Normal 22 6 2 4 2 2" xfId="37031" xr:uid="{53DD0439-4947-49EB-8E29-E9EFF65EB9C7}"/>
    <cellStyle name="Normal 22 6 2 4 2 3" xfId="51915" xr:uid="{67F79A64-8FA7-40E5-BC9F-0C722192E2EB}"/>
    <cellStyle name="Normal 22 6 2 4 3" xfId="16495" xr:uid="{D7919271-A3AC-4818-AA88-42DEA17F3F48}"/>
    <cellStyle name="Normal 22 6 2 4 4" xfId="30185" xr:uid="{B4896BB4-4C4E-493D-ADA7-5C95842A353D}"/>
    <cellStyle name="Normal 22 6 2 4 5" xfId="45069" xr:uid="{70A35A52-F797-4256-83BC-78A862EA9D06}"/>
    <cellStyle name="Normal 22 6 2 5" xfId="19917" xr:uid="{E915F9C2-A8EF-4123-8D4E-542E8A771107}"/>
    <cellStyle name="Normal 22 6 2 5 2" xfId="33609" xr:uid="{A3A78297-F5CB-43E4-8DA5-F02B647026C7}"/>
    <cellStyle name="Normal 22 6 2 5 3" xfId="48493" xr:uid="{FE9CE59D-7F7B-447C-9967-63782A20A820}"/>
    <cellStyle name="Normal 22 6 2 6" xfId="13073" xr:uid="{8FDE0E17-8E66-4A15-9853-3AF2DC1F60FF}"/>
    <cellStyle name="Normal 22 6 2 7" xfId="26763" xr:uid="{8B86114D-E372-4F8F-9B77-25B3AB672D4C}"/>
    <cellStyle name="Normal 22 6 2 8" xfId="41647" xr:uid="{59E6CCC1-035D-4FF1-97E5-1995E765997C}"/>
    <cellStyle name="Normal 22 6 3" xfId="6228" xr:uid="{F8D9FAB4-3358-4418-A077-C00C4F9E1E44}"/>
    <cellStyle name="Normal 22 6 3 2" xfId="7941" xr:uid="{3A66200F-E7B0-4C41-A70D-D39DC8C697BD}"/>
    <cellStyle name="Normal 22 6 3 2 2" xfId="11363" xr:uid="{076DFE75-FE21-442E-A675-D4687E0A4612}"/>
    <cellStyle name="Normal 22 6 3 2 2 2" xfId="25053" xr:uid="{8DCABD6A-26B6-41A5-AA22-EE93063CB3B6}"/>
    <cellStyle name="Normal 22 6 3 2 2 2 2" xfId="38745" xr:uid="{F1BEA4EC-2E79-462B-88AA-B7D19A45EAE9}"/>
    <cellStyle name="Normal 22 6 3 2 2 2 3" xfId="53629" xr:uid="{C5E6EA31-7DE7-461C-B72C-7922B2138933}"/>
    <cellStyle name="Normal 22 6 3 2 2 3" xfId="18209" xr:uid="{4A2F8E04-57B2-43F7-90E5-1F449A692FD0}"/>
    <cellStyle name="Normal 22 6 3 2 2 4" xfId="31899" xr:uid="{171CB081-94BC-41CF-B7B8-CB587C444673}"/>
    <cellStyle name="Normal 22 6 3 2 2 5" xfId="46783" xr:uid="{D6485B58-5255-420F-9AF4-E07C88183A32}"/>
    <cellStyle name="Normal 22 6 3 2 3" xfId="21631" xr:uid="{EB9B659B-FE27-47B2-A691-BD256C8B829F}"/>
    <cellStyle name="Normal 22 6 3 2 3 2" xfId="35323" xr:uid="{EEF78223-4353-46ED-A068-961BAF79B38A}"/>
    <cellStyle name="Normal 22 6 3 2 3 3" xfId="50207" xr:uid="{C27F831D-A806-4D37-AF0A-D2A18C1486A8}"/>
    <cellStyle name="Normal 22 6 3 2 4" xfId="14787" xr:uid="{709FB2AC-3294-406C-91CD-4CF4C05EE035}"/>
    <cellStyle name="Normal 22 6 3 2 5" xfId="28477" xr:uid="{420B4C12-8947-4FE5-BFBB-710D0B77AA3A}"/>
    <cellStyle name="Normal 22 6 3 2 6" xfId="43361" xr:uid="{3F8E3570-B4A2-4374-85B5-32E77A764BC3}"/>
    <cellStyle name="Normal 22 6 3 3" xfId="9651" xr:uid="{0E5B747B-D06D-42D4-95D7-70F1BF9BD679}"/>
    <cellStyle name="Normal 22 6 3 3 2" xfId="23341" xr:uid="{F51A6C94-9234-4969-A722-168A3AC0EFAC}"/>
    <cellStyle name="Normal 22 6 3 3 2 2" xfId="37033" xr:uid="{7619C002-8B1F-41A7-AB57-F17E395EA572}"/>
    <cellStyle name="Normal 22 6 3 3 2 3" xfId="51917" xr:uid="{7A7B3C8E-AA55-4859-90CE-9B95ED561AD1}"/>
    <cellStyle name="Normal 22 6 3 3 3" xfId="16497" xr:uid="{EDF6DD2C-6C06-473C-8906-360C94B8AEAC}"/>
    <cellStyle name="Normal 22 6 3 3 4" xfId="30187" xr:uid="{CDF32416-D8FE-4AB4-8399-6BE88B4F5FC0}"/>
    <cellStyle name="Normal 22 6 3 3 5" xfId="45071" xr:uid="{E2BD4C9A-BBB1-41FA-B422-2F76B02AF5D4}"/>
    <cellStyle name="Normal 22 6 3 4" xfId="19919" xr:uid="{62D5C3D5-8860-4824-902B-027A6706133C}"/>
    <cellStyle name="Normal 22 6 3 4 2" xfId="33611" xr:uid="{641E74B8-47C5-4815-B1D8-D5998BF45D48}"/>
    <cellStyle name="Normal 22 6 3 4 3" xfId="48495" xr:uid="{8B612AFF-85C6-4934-93BC-F5A0263AAC4F}"/>
    <cellStyle name="Normal 22 6 3 5" xfId="13075" xr:uid="{17FEE963-DF93-4B3D-AB0E-C56917897F14}"/>
    <cellStyle name="Normal 22 6 3 6" xfId="26765" xr:uid="{7C2AF1EA-6C6A-4EAB-B60A-F4E407DCCC69}"/>
    <cellStyle name="Normal 22 6 3 7" xfId="41649" xr:uid="{03F79479-7E60-4CFD-AC1E-BBA231C4F471}"/>
    <cellStyle name="Normal 22 6 4" xfId="6229" xr:uid="{5A775178-C472-49EF-B9A7-EFCE36CCEB9E}"/>
    <cellStyle name="Normal 22 6 4 2" xfId="7942" xr:uid="{1C4183E0-1F22-4CCC-8D50-778C0FD9FD1B}"/>
    <cellStyle name="Normal 22 6 4 2 2" xfId="11364" xr:uid="{79608B29-AAAF-48A7-A75B-905089C90F63}"/>
    <cellStyle name="Normal 22 6 4 2 2 2" xfId="25054" xr:uid="{2E39CA29-9C9F-402C-A388-104E0898C099}"/>
    <cellStyle name="Normal 22 6 4 2 2 2 2" xfId="38746" xr:uid="{4B11BC99-EAFE-4E41-A4EC-985385783701}"/>
    <cellStyle name="Normal 22 6 4 2 2 2 3" xfId="53630" xr:uid="{775BBC2A-F1F4-4F13-9A64-53A8AA707CF3}"/>
    <cellStyle name="Normal 22 6 4 2 2 3" xfId="18210" xr:uid="{9540E43A-663B-4BFF-9565-771598279A4B}"/>
    <cellStyle name="Normal 22 6 4 2 2 4" xfId="31900" xr:uid="{605E0AEC-C6B2-43A8-9C61-C23B4A9CB48C}"/>
    <cellStyle name="Normal 22 6 4 2 2 5" xfId="46784" xr:uid="{E4269BAD-2D42-40BA-844C-E903B09B5ABC}"/>
    <cellStyle name="Normal 22 6 4 2 3" xfId="21632" xr:uid="{6A96188E-B910-48F6-BD74-F05DCF7C84AA}"/>
    <cellStyle name="Normal 22 6 4 2 3 2" xfId="35324" xr:uid="{EFEA795B-8920-4675-BF28-30C565E9AE9A}"/>
    <cellStyle name="Normal 22 6 4 2 3 3" xfId="50208" xr:uid="{70415DA7-EB38-4E13-90FF-A1921D6A4AAD}"/>
    <cellStyle name="Normal 22 6 4 2 4" xfId="14788" xr:uid="{F98AFD90-B2C9-4FF4-B4F9-A89386A47EF9}"/>
    <cellStyle name="Normal 22 6 4 2 5" xfId="28478" xr:uid="{26EF129F-B561-40B5-A27D-DF1F11F3A959}"/>
    <cellStyle name="Normal 22 6 4 2 6" xfId="43362" xr:uid="{2C4DA429-2CE4-4063-B95C-BDFEF5E1C555}"/>
    <cellStyle name="Normal 22 6 4 3" xfId="9652" xr:uid="{6F41D718-791E-4A96-8DC9-9D298EEC4C7A}"/>
    <cellStyle name="Normal 22 6 4 3 2" xfId="23342" xr:uid="{0286BBB5-3E29-4C44-8C51-87F5F4FB3AAA}"/>
    <cellStyle name="Normal 22 6 4 3 2 2" xfId="37034" xr:uid="{EDEF1C21-892D-4823-A055-434957ACBCF9}"/>
    <cellStyle name="Normal 22 6 4 3 2 3" xfId="51918" xr:uid="{04EE2AC0-2EFB-4123-A7A7-A824540B8F77}"/>
    <cellStyle name="Normal 22 6 4 3 3" xfId="16498" xr:uid="{AD5764A8-A88B-42E0-9BD7-D1D7BFF759A6}"/>
    <cellStyle name="Normal 22 6 4 3 4" xfId="30188" xr:uid="{670B1A0B-5473-4E76-BC14-176CE930797A}"/>
    <cellStyle name="Normal 22 6 4 3 5" xfId="45072" xr:uid="{6B87D612-FF2E-4338-A6A9-D9E1CFE04F7B}"/>
    <cellStyle name="Normal 22 6 4 4" xfId="19920" xr:uid="{E50AEF86-4747-4549-8471-A356A2BAD7FC}"/>
    <cellStyle name="Normal 22 6 4 4 2" xfId="33612" xr:uid="{8A18B0CA-48B1-44C1-9017-E118DDDCBF73}"/>
    <cellStyle name="Normal 22 6 4 4 3" xfId="48496" xr:uid="{248B6845-483D-4C66-AC25-8BFD85867427}"/>
    <cellStyle name="Normal 22 6 4 5" xfId="13076" xr:uid="{201A3CD6-8B9D-46AE-8BBB-CB9B71AEFBF7}"/>
    <cellStyle name="Normal 22 6 4 6" xfId="26766" xr:uid="{C4DB4A7E-192C-48BA-AAA0-8A0EC1C51688}"/>
    <cellStyle name="Normal 22 6 4 7" xfId="41650" xr:uid="{1CCDECA8-27C9-49CC-94B5-C4DAF6E9F6CF}"/>
    <cellStyle name="Normal 22 6 5" xfId="7938" xr:uid="{EE449FC8-1E36-4B4C-973D-C5F927B5BC19}"/>
    <cellStyle name="Normal 22 6 5 2" xfId="11360" xr:uid="{23A78F99-E536-4529-8979-8D1E7A900093}"/>
    <cellStyle name="Normal 22 6 5 2 2" xfId="25050" xr:uid="{8ED5A32A-7217-4E7A-A715-2B1FDB9268F3}"/>
    <cellStyle name="Normal 22 6 5 2 2 2" xfId="38742" xr:uid="{4E17600F-DEF1-4607-BE01-ACC5434D9E2E}"/>
    <cellStyle name="Normal 22 6 5 2 2 3" xfId="53626" xr:uid="{5408BE2C-1B16-47C1-9CF0-CA40B5F6970C}"/>
    <cellStyle name="Normal 22 6 5 2 3" xfId="18206" xr:uid="{C7DE6B95-B4BD-419D-B58D-07A19FB7227D}"/>
    <cellStyle name="Normal 22 6 5 2 4" xfId="31896" xr:uid="{3128F988-996C-4769-A701-D99F489DED18}"/>
    <cellStyle name="Normal 22 6 5 2 5" xfId="46780" xr:uid="{18926457-D4AE-468A-9811-39571B81ABB8}"/>
    <cellStyle name="Normal 22 6 5 3" xfId="21628" xr:uid="{E2489C08-CDF3-4EE4-A861-DC4451BAC19B}"/>
    <cellStyle name="Normal 22 6 5 3 2" xfId="35320" xr:uid="{8647F414-2EB1-42D9-8898-1A464B79A539}"/>
    <cellStyle name="Normal 22 6 5 3 3" xfId="50204" xr:uid="{8C24CB7B-BE87-41B7-87D2-A3BCD8DCF706}"/>
    <cellStyle name="Normal 22 6 5 4" xfId="14784" xr:uid="{E1BFEFF3-6A74-4998-9E80-1BCB0579F34A}"/>
    <cellStyle name="Normal 22 6 5 5" xfId="28474" xr:uid="{A7666185-B270-4EDA-AC8B-A0BADA1E8923}"/>
    <cellStyle name="Normal 22 6 5 6" xfId="43358" xr:uid="{844674A2-F390-4A52-B425-74A51A9E6E8B}"/>
    <cellStyle name="Normal 22 6 6" xfId="9648" xr:uid="{8E2A27B1-F6BE-44CA-BEAA-618DA94D88B4}"/>
    <cellStyle name="Normal 22 6 6 2" xfId="23338" xr:uid="{CA502182-18FF-4F9D-AFB2-49B9FBC24468}"/>
    <cellStyle name="Normal 22 6 6 2 2" xfId="37030" xr:uid="{C937F57A-013A-4CAD-9DDB-6C8EC3AADE0A}"/>
    <cellStyle name="Normal 22 6 6 2 3" xfId="51914" xr:uid="{6CB193EB-D1BF-49AF-B94E-92305D80CD13}"/>
    <cellStyle name="Normal 22 6 6 3" xfId="16494" xr:uid="{1B2A68F7-0F92-4076-A09E-CC8ECABB8FC7}"/>
    <cellStyle name="Normal 22 6 6 4" xfId="30184" xr:uid="{E7B6FDBB-7514-4350-8028-D1A9976BA6A1}"/>
    <cellStyle name="Normal 22 6 6 5" xfId="45068" xr:uid="{D338E7C3-B5B7-4689-8092-DF40437A3476}"/>
    <cellStyle name="Normal 22 6 7" xfId="19916" xr:uid="{112CDA3B-6D8C-4D16-AE93-B028E9B238C0}"/>
    <cellStyle name="Normal 22 6 7 2" xfId="33608" xr:uid="{43DF67F4-A006-4369-8409-8D5A6256FFB9}"/>
    <cellStyle name="Normal 22 6 7 3" xfId="48492" xr:uid="{F80E4827-8134-4018-B485-8CF72DEC3082}"/>
    <cellStyle name="Normal 22 6 8" xfId="13072" xr:uid="{78B7F681-5393-4D4E-8785-D7C9109644B4}"/>
    <cellStyle name="Normal 22 6 9" xfId="26762" xr:uid="{9E612FC1-8B4D-44B4-9C6F-3D894E787067}"/>
    <cellStyle name="Normal 22 7" xfId="6230" xr:uid="{AFDC3005-CAA0-416C-A8FE-71C106443ED5}"/>
    <cellStyle name="Normal 22 7 10" xfId="41651" xr:uid="{27888EEB-1C75-4826-90B0-54C26C44090A}"/>
    <cellStyle name="Normal 22 7 2" xfId="6231" xr:uid="{D75ADCA3-3D0D-48F4-8DEC-EBF5E6E02670}"/>
    <cellStyle name="Normal 22 7 2 2" xfId="6232" xr:uid="{816F1488-3023-44C7-9766-FB0605C25588}"/>
    <cellStyle name="Normal 22 7 2 2 2" xfId="7945" xr:uid="{66AB97E3-CE01-4E6E-B14D-5F3824C9CEC2}"/>
    <cellStyle name="Normal 22 7 2 2 2 2" xfId="11367" xr:uid="{A5E6E279-5A7C-422C-AE0A-AFB2DAFACEAE}"/>
    <cellStyle name="Normal 22 7 2 2 2 2 2" xfId="25057" xr:uid="{C0E5B1BF-42BE-426B-881C-AE05CB2D2FDA}"/>
    <cellStyle name="Normal 22 7 2 2 2 2 2 2" xfId="38749" xr:uid="{5E192E24-F079-4780-BA4D-A9D59586368A}"/>
    <cellStyle name="Normal 22 7 2 2 2 2 2 3" xfId="53633" xr:uid="{5DBC0DA3-3B58-4424-96A2-C2F119556F38}"/>
    <cellStyle name="Normal 22 7 2 2 2 2 3" xfId="18213" xr:uid="{9E2E78D7-FB69-4A94-94DB-56ADB7663CAB}"/>
    <cellStyle name="Normal 22 7 2 2 2 2 4" xfId="31903" xr:uid="{C22DC448-752C-4AB8-928D-ECCBABE69770}"/>
    <cellStyle name="Normal 22 7 2 2 2 2 5" xfId="46787" xr:uid="{BED18631-9DB1-4832-9B61-874F7BAEDA66}"/>
    <cellStyle name="Normal 22 7 2 2 2 3" xfId="21635" xr:uid="{9827757D-CB15-4F6F-BABF-1A4DBA1FFD6A}"/>
    <cellStyle name="Normal 22 7 2 2 2 3 2" xfId="35327" xr:uid="{4E273719-F135-4A15-BFA5-EA87F08DE84A}"/>
    <cellStyle name="Normal 22 7 2 2 2 3 3" xfId="50211" xr:uid="{A90B9E26-4DE4-4267-997F-CE4022CF6EA2}"/>
    <cellStyle name="Normal 22 7 2 2 2 4" xfId="14791" xr:uid="{236B9902-3120-4D3E-BFEB-F6945C4BA051}"/>
    <cellStyle name="Normal 22 7 2 2 2 5" xfId="28481" xr:uid="{BBF7B8A8-0F37-4007-8591-6EAB4879A84B}"/>
    <cellStyle name="Normal 22 7 2 2 2 6" xfId="43365" xr:uid="{A5456EA0-6466-4CB6-979C-4A0C013A981D}"/>
    <cellStyle name="Normal 22 7 2 2 3" xfId="9655" xr:uid="{C73C095E-B01D-4193-9B3A-3BA06453B681}"/>
    <cellStyle name="Normal 22 7 2 2 3 2" xfId="23345" xr:uid="{6694D1B4-5377-4108-B027-694983C64215}"/>
    <cellStyle name="Normal 22 7 2 2 3 2 2" xfId="37037" xr:uid="{FB3CC297-FB83-40F8-B26D-AFE044D113C7}"/>
    <cellStyle name="Normal 22 7 2 2 3 2 3" xfId="51921" xr:uid="{BDB1B927-FB0B-488D-9FE1-8414B7ABFC48}"/>
    <cellStyle name="Normal 22 7 2 2 3 3" xfId="16501" xr:uid="{8335F946-317E-4BD2-9BA8-E8FA2C9FE07E}"/>
    <cellStyle name="Normal 22 7 2 2 3 4" xfId="30191" xr:uid="{38153B97-E95E-422A-B863-782EA36A9F09}"/>
    <cellStyle name="Normal 22 7 2 2 3 5" xfId="45075" xr:uid="{1841CE90-8E61-454B-B378-E9A981451E5B}"/>
    <cellStyle name="Normal 22 7 2 2 4" xfId="19923" xr:uid="{C5A0E579-E056-45B2-B668-1DC2C7E3877E}"/>
    <cellStyle name="Normal 22 7 2 2 4 2" xfId="33615" xr:uid="{29D9142B-C5F4-4A55-9445-0E7D747F85A0}"/>
    <cellStyle name="Normal 22 7 2 2 4 3" xfId="48499" xr:uid="{2B230684-91CB-45B3-BA2C-DA3AA27B0078}"/>
    <cellStyle name="Normal 22 7 2 2 5" xfId="13079" xr:uid="{F3798255-5EE2-4135-BD7E-1414ABFD1D35}"/>
    <cellStyle name="Normal 22 7 2 2 6" xfId="26769" xr:uid="{6609D785-CA17-4029-8497-47E1233DC86B}"/>
    <cellStyle name="Normal 22 7 2 2 7" xfId="41653" xr:uid="{A5FFB26D-E2DC-4ED2-BB6E-0B70CA9D9EB4}"/>
    <cellStyle name="Normal 22 7 2 3" xfId="7944" xr:uid="{9E4A3A4A-AF2F-4D10-9D8C-997630ADCB50}"/>
    <cellStyle name="Normal 22 7 2 3 2" xfId="11366" xr:uid="{599F11A8-D224-4879-A99E-9B93E3F533A2}"/>
    <cellStyle name="Normal 22 7 2 3 2 2" xfId="25056" xr:uid="{0302AB68-F8EE-4EA8-8950-9BC1917A0D63}"/>
    <cellStyle name="Normal 22 7 2 3 2 2 2" xfId="38748" xr:uid="{C1F53BEC-C551-44C7-92FA-AE0153714A16}"/>
    <cellStyle name="Normal 22 7 2 3 2 2 3" xfId="53632" xr:uid="{07DA4D36-AAAF-4F4C-BBE0-0AA3201C239E}"/>
    <cellStyle name="Normal 22 7 2 3 2 3" xfId="18212" xr:uid="{815ABAEC-BFC2-4793-BD46-2CF2C9DCAA4A}"/>
    <cellStyle name="Normal 22 7 2 3 2 4" xfId="31902" xr:uid="{9FFB14AC-FDCC-47DC-9935-AB2A04AE84A9}"/>
    <cellStyle name="Normal 22 7 2 3 2 5" xfId="46786" xr:uid="{78B99A63-509D-43A2-89A5-A29CE34CC9BF}"/>
    <cellStyle name="Normal 22 7 2 3 3" xfId="21634" xr:uid="{125A6903-8B04-4804-A20C-E3DABA96C450}"/>
    <cellStyle name="Normal 22 7 2 3 3 2" xfId="35326" xr:uid="{AC3866A6-009C-4A6C-A8BA-251A5569E7E5}"/>
    <cellStyle name="Normal 22 7 2 3 3 3" xfId="50210" xr:uid="{919E034C-4426-4012-9453-E76FABFDF06F}"/>
    <cellStyle name="Normal 22 7 2 3 4" xfId="14790" xr:uid="{7235503F-D182-4E40-B6B6-77A40CAE98E5}"/>
    <cellStyle name="Normal 22 7 2 3 5" xfId="28480" xr:uid="{151D0B1E-22AA-494F-A20E-1ADB65C84DE3}"/>
    <cellStyle name="Normal 22 7 2 3 6" xfId="43364" xr:uid="{4D366860-8B23-4160-9723-E08A6A7BF724}"/>
    <cellStyle name="Normal 22 7 2 4" xfId="9654" xr:uid="{8B6AA92B-BC09-4888-B692-769EC6F62460}"/>
    <cellStyle name="Normal 22 7 2 4 2" xfId="23344" xr:uid="{E1195548-36DD-4F97-BC1A-C5D045962CF9}"/>
    <cellStyle name="Normal 22 7 2 4 2 2" xfId="37036" xr:uid="{FA817E8B-16F7-4FF6-A80C-79E75B6D41A0}"/>
    <cellStyle name="Normal 22 7 2 4 2 3" xfId="51920" xr:uid="{00DCEB4B-CC19-42A9-9828-98AB13F483A0}"/>
    <cellStyle name="Normal 22 7 2 4 3" xfId="16500" xr:uid="{A3280AD4-BC2A-42FC-850E-1FC5C3B60A08}"/>
    <cellStyle name="Normal 22 7 2 4 4" xfId="30190" xr:uid="{F1FB9DBA-E9E1-4B3B-8A90-FAED991962D6}"/>
    <cellStyle name="Normal 22 7 2 4 5" xfId="45074" xr:uid="{E44E188C-B1F7-487F-A1AB-E66FF741BF7E}"/>
    <cellStyle name="Normal 22 7 2 5" xfId="19922" xr:uid="{D52B2073-E90B-4C0F-82BA-E3FC2F9378F0}"/>
    <cellStyle name="Normal 22 7 2 5 2" xfId="33614" xr:uid="{F22D6312-EB42-424D-98F6-E8F6735F635D}"/>
    <cellStyle name="Normal 22 7 2 5 3" xfId="48498" xr:uid="{54315108-33EE-4D9E-8C83-6386862305A2}"/>
    <cellStyle name="Normal 22 7 2 6" xfId="13078" xr:uid="{6A1070A6-EF1F-4B3C-9EC0-2A875191AF5C}"/>
    <cellStyle name="Normal 22 7 2 7" xfId="26768" xr:uid="{B82ADA2F-4F55-4F6F-9DCF-8799C82545E2}"/>
    <cellStyle name="Normal 22 7 2 8" xfId="41652" xr:uid="{2D603424-9B5F-47F5-8ADB-7AA9092D353A}"/>
    <cellStyle name="Normal 22 7 3" xfId="6233" xr:uid="{AC9255D3-571F-4C24-BCFA-787AF74F3EDE}"/>
    <cellStyle name="Normal 22 7 3 2" xfId="7946" xr:uid="{A669EFA5-5157-4100-ABBC-F52FD8BFD68A}"/>
    <cellStyle name="Normal 22 7 3 2 2" xfId="11368" xr:uid="{C9235739-EB0D-49FD-B793-541E1EFF4485}"/>
    <cellStyle name="Normal 22 7 3 2 2 2" xfId="25058" xr:uid="{093ABAF9-30BE-4F5C-9442-DBC46D406F23}"/>
    <cellStyle name="Normal 22 7 3 2 2 2 2" xfId="38750" xr:uid="{7A8713C7-C004-4FCE-84C3-EE1B89B2B38E}"/>
    <cellStyle name="Normal 22 7 3 2 2 2 3" xfId="53634" xr:uid="{4D28A977-A5B9-474A-B14F-8FDA63973958}"/>
    <cellStyle name="Normal 22 7 3 2 2 3" xfId="18214" xr:uid="{FAF2AC66-B8C4-44F0-BB0D-B7BA0266E65B}"/>
    <cellStyle name="Normal 22 7 3 2 2 4" xfId="31904" xr:uid="{568BAFB9-C71F-4C09-927A-4DBD4475CC17}"/>
    <cellStyle name="Normal 22 7 3 2 2 5" xfId="46788" xr:uid="{AEE35D74-F866-48C8-A1B8-812A553D5AC9}"/>
    <cellStyle name="Normal 22 7 3 2 3" xfId="21636" xr:uid="{F149B216-1F57-414D-BEEE-5D2A7864C831}"/>
    <cellStyle name="Normal 22 7 3 2 3 2" xfId="35328" xr:uid="{2792204A-4ADC-484C-AEEF-90255F9C800F}"/>
    <cellStyle name="Normal 22 7 3 2 3 3" xfId="50212" xr:uid="{03337706-8A41-4E39-8288-80F5FD639FAF}"/>
    <cellStyle name="Normal 22 7 3 2 4" xfId="14792" xr:uid="{0CC7030B-190E-4364-BDEE-B3B6C7C5D55D}"/>
    <cellStyle name="Normal 22 7 3 2 5" xfId="28482" xr:uid="{F0878ADA-EBD9-44A9-82CF-FC961A78CCFE}"/>
    <cellStyle name="Normal 22 7 3 2 6" xfId="43366" xr:uid="{8F5182C1-0033-430B-8D69-6FFEB38DAEE3}"/>
    <cellStyle name="Normal 22 7 3 3" xfId="9656" xr:uid="{3902B7EF-8CFF-4498-A8BF-25E181C07123}"/>
    <cellStyle name="Normal 22 7 3 3 2" xfId="23346" xr:uid="{0E4052E4-E6CA-44E2-90A2-CB4EF7462989}"/>
    <cellStyle name="Normal 22 7 3 3 2 2" xfId="37038" xr:uid="{A874B996-1BCA-4392-97A3-AC67799F2710}"/>
    <cellStyle name="Normal 22 7 3 3 2 3" xfId="51922" xr:uid="{FDDD2D2F-0B5B-47AD-833A-6FFF0B2050D8}"/>
    <cellStyle name="Normal 22 7 3 3 3" xfId="16502" xr:uid="{50E5331B-D35E-402D-8903-B0DC61B367CB}"/>
    <cellStyle name="Normal 22 7 3 3 4" xfId="30192" xr:uid="{CBBC7E7E-B581-4962-AC0A-91C3D8E56481}"/>
    <cellStyle name="Normal 22 7 3 3 5" xfId="45076" xr:uid="{04DB2121-DF78-49E4-8140-F49FDC39D8B0}"/>
    <cellStyle name="Normal 22 7 3 4" xfId="19924" xr:uid="{4E5C75BE-8E78-475F-8E11-A1B0F22E0A52}"/>
    <cellStyle name="Normal 22 7 3 4 2" xfId="33616" xr:uid="{C4B1DF7B-877B-4F07-BCF5-372FD79FEC43}"/>
    <cellStyle name="Normal 22 7 3 4 3" xfId="48500" xr:uid="{2CCD4A3A-5D3F-474F-B624-99934AE85E78}"/>
    <cellStyle name="Normal 22 7 3 5" xfId="13080" xr:uid="{71B6C003-E035-42AE-AA39-304816018699}"/>
    <cellStyle name="Normal 22 7 3 6" xfId="26770" xr:uid="{E061F63B-52EA-4847-846C-8440746CFC1E}"/>
    <cellStyle name="Normal 22 7 3 7" xfId="41654" xr:uid="{33784261-FA35-4E41-A5D5-1C504160CAF3}"/>
    <cellStyle name="Normal 22 7 4" xfId="6234" xr:uid="{1601FB35-2D7C-412B-8F03-D1F03FADBBC4}"/>
    <cellStyle name="Normal 22 7 4 2" xfId="7947" xr:uid="{1FF5145C-DF12-40F9-A38C-87F9AFC39C2D}"/>
    <cellStyle name="Normal 22 7 4 2 2" xfId="11369" xr:uid="{0F98DB62-E8B6-4F33-A040-C3281408B278}"/>
    <cellStyle name="Normal 22 7 4 2 2 2" xfId="25059" xr:uid="{819776D8-02CC-485E-83B3-7DCEA715F573}"/>
    <cellStyle name="Normal 22 7 4 2 2 2 2" xfId="38751" xr:uid="{BD3C6F3E-ABAA-4CF2-B0EE-8582DB4B1D3E}"/>
    <cellStyle name="Normal 22 7 4 2 2 2 3" xfId="53635" xr:uid="{04F25140-7516-4CBB-BD03-C73E16A6F75B}"/>
    <cellStyle name="Normal 22 7 4 2 2 3" xfId="18215" xr:uid="{82693655-E9FF-4FBB-8D7E-B44F60DD725C}"/>
    <cellStyle name="Normal 22 7 4 2 2 4" xfId="31905" xr:uid="{F21039BE-1013-4BB8-B285-61EA7BDB6E4C}"/>
    <cellStyle name="Normal 22 7 4 2 2 5" xfId="46789" xr:uid="{9768F41C-A307-4B92-8166-385164D60C2A}"/>
    <cellStyle name="Normal 22 7 4 2 3" xfId="21637" xr:uid="{933DE50B-7017-4446-B6B2-4534FCF8FA35}"/>
    <cellStyle name="Normal 22 7 4 2 3 2" xfId="35329" xr:uid="{46E65B91-C519-404D-9A29-D933CAB82D8A}"/>
    <cellStyle name="Normal 22 7 4 2 3 3" xfId="50213" xr:uid="{B063AB1E-6E33-45D8-B196-4E482918E122}"/>
    <cellStyle name="Normal 22 7 4 2 4" xfId="14793" xr:uid="{9952EB90-CEE2-468F-B849-4EFCE02762BA}"/>
    <cellStyle name="Normal 22 7 4 2 5" xfId="28483" xr:uid="{2AC6BF7A-548F-4031-8BC5-391A9CA9A609}"/>
    <cellStyle name="Normal 22 7 4 2 6" xfId="43367" xr:uid="{C059FEC0-A03C-42FB-B8D4-156706F9CA6D}"/>
    <cellStyle name="Normal 22 7 4 3" xfId="9657" xr:uid="{79380D01-1D8B-4B38-8783-8F25CDFA19BD}"/>
    <cellStyle name="Normal 22 7 4 3 2" xfId="23347" xr:uid="{79CFB567-6953-4731-A2CF-B4C31DB847D9}"/>
    <cellStyle name="Normal 22 7 4 3 2 2" xfId="37039" xr:uid="{39583E74-3E4A-49F3-A276-D912F60DD48B}"/>
    <cellStyle name="Normal 22 7 4 3 2 3" xfId="51923" xr:uid="{D52F3578-7125-4946-A360-A3B3F8339F38}"/>
    <cellStyle name="Normal 22 7 4 3 3" xfId="16503" xr:uid="{A61064FC-A0D5-4CE2-B12F-6201F1F2025C}"/>
    <cellStyle name="Normal 22 7 4 3 4" xfId="30193" xr:uid="{D6702DE4-60CD-4D9B-A0CA-7544CE53B94A}"/>
    <cellStyle name="Normal 22 7 4 3 5" xfId="45077" xr:uid="{CE25774A-1E2F-4F9B-A394-DEBC25F97759}"/>
    <cellStyle name="Normal 22 7 4 4" xfId="19925" xr:uid="{BBA5ABB0-EDE9-40E6-A245-220CBB7F655B}"/>
    <cellStyle name="Normal 22 7 4 4 2" xfId="33617" xr:uid="{FF9EB77C-344E-453E-B395-D8CA160EC674}"/>
    <cellStyle name="Normal 22 7 4 4 3" xfId="48501" xr:uid="{022D8278-3D45-461C-9E52-57A6F9BF7304}"/>
    <cellStyle name="Normal 22 7 4 5" xfId="13081" xr:uid="{F747AB00-E6C8-4AF5-9236-737E8F2F071F}"/>
    <cellStyle name="Normal 22 7 4 6" xfId="26771" xr:uid="{C7CCE7A5-95CB-4D14-8930-D419F5FCE95B}"/>
    <cellStyle name="Normal 22 7 4 7" xfId="41655" xr:uid="{BB33B18F-0361-4577-83D9-1ED4A90A7D0B}"/>
    <cellStyle name="Normal 22 7 5" xfId="7943" xr:uid="{D4C6A0AD-438A-4F74-8C9D-3165BB2DE127}"/>
    <cellStyle name="Normal 22 7 5 2" xfId="11365" xr:uid="{BEF4B23C-AFE5-4580-A462-FA07DE7DC2DB}"/>
    <cellStyle name="Normal 22 7 5 2 2" xfId="25055" xr:uid="{09F1FEA7-BCBA-4856-98D0-7CF8A078C9BD}"/>
    <cellStyle name="Normal 22 7 5 2 2 2" xfId="38747" xr:uid="{E3DE37A9-779B-488C-A0E3-EC4AB6098933}"/>
    <cellStyle name="Normal 22 7 5 2 2 3" xfId="53631" xr:uid="{3D32892E-A700-4107-8199-54498ED4C853}"/>
    <cellStyle name="Normal 22 7 5 2 3" xfId="18211" xr:uid="{213CBB2A-37B7-424A-92E0-170FFFFFDCC2}"/>
    <cellStyle name="Normal 22 7 5 2 4" xfId="31901" xr:uid="{3A005CBB-7EC3-4B3A-833E-5075F943BB06}"/>
    <cellStyle name="Normal 22 7 5 2 5" xfId="46785" xr:uid="{7DEA8B17-B3EC-4082-AEA4-5A2C4E062838}"/>
    <cellStyle name="Normal 22 7 5 3" xfId="21633" xr:uid="{474409B8-0414-44A9-AFF3-C0E1F3CDD03D}"/>
    <cellStyle name="Normal 22 7 5 3 2" xfId="35325" xr:uid="{C2F1AFCC-0BDA-4FE1-AC1A-396F29C5AD0C}"/>
    <cellStyle name="Normal 22 7 5 3 3" xfId="50209" xr:uid="{02ED4B87-4E40-4B25-8740-4660045A31DC}"/>
    <cellStyle name="Normal 22 7 5 4" xfId="14789" xr:uid="{CFF0880E-0E8B-46CF-AADA-EA0547FC8B22}"/>
    <cellStyle name="Normal 22 7 5 5" xfId="28479" xr:uid="{042E34F2-7E02-494E-9F52-C817245AEAB1}"/>
    <cellStyle name="Normal 22 7 5 6" xfId="43363" xr:uid="{5A9B01AB-0034-4810-8D33-BA43764E721E}"/>
    <cellStyle name="Normal 22 7 6" xfId="9653" xr:uid="{7CA797A2-4454-4CEA-8A65-7437713652EE}"/>
    <cellStyle name="Normal 22 7 6 2" xfId="23343" xr:uid="{18D74C7B-6F11-4D97-B0E8-42C2B3C64429}"/>
    <cellStyle name="Normal 22 7 6 2 2" xfId="37035" xr:uid="{F7966936-F622-4338-81DE-2B19EED89CAF}"/>
    <cellStyle name="Normal 22 7 6 2 3" xfId="51919" xr:uid="{91F4317A-04C9-4573-8A3E-7B8B508E567E}"/>
    <cellStyle name="Normal 22 7 6 3" xfId="16499" xr:uid="{9FE094A5-7F17-4C84-9D07-9CB247E6C0D7}"/>
    <cellStyle name="Normal 22 7 6 4" xfId="30189" xr:uid="{61B6A36B-D724-42F3-8775-65161E8288B8}"/>
    <cellStyle name="Normal 22 7 6 5" xfId="45073" xr:uid="{E63310C8-D556-4ED5-80B0-B9FDA77EBAD4}"/>
    <cellStyle name="Normal 22 7 7" xfId="19921" xr:uid="{B2D0B565-450D-4DDC-B4D1-D92271470008}"/>
    <cellStyle name="Normal 22 7 7 2" xfId="33613" xr:uid="{64C78B5C-E4F7-4BC2-AF36-1B70454D247F}"/>
    <cellStyle name="Normal 22 7 7 3" xfId="48497" xr:uid="{230F7EB1-7352-46B4-ACA6-FEA3350556CA}"/>
    <cellStyle name="Normal 22 7 8" xfId="13077" xr:uid="{62BA1C6B-F77F-40F2-B62E-8DF9123F5632}"/>
    <cellStyle name="Normal 22 7 9" xfId="26767" xr:uid="{DC6E8B4D-26D0-458F-8616-96BE276AD080}"/>
    <cellStyle name="Normal 22 8" xfId="6235" xr:uid="{588CD2F9-C5AE-4ADC-A703-1100CFEF4E1F}"/>
    <cellStyle name="Normal 22 8 2" xfId="6236" xr:uid="{8F219516-5517-4F0E-B092-72E1B892C23E}"/>
    <cellStyle name="Normal 22 8 2 2" xfId="7949" xr:uid="{8872DDBF-8021-42B5-8A1A-F2DE631B2897}"/>
    <cellStyle name="Normal 22 8 2 2 2" xfId="11371" xr:uid="{863C1080-67C6-4E03-B73C-DD9CEEBB607F}"/>
    <cellStyle name="Normal 22 8 2 2 2 2" xfId="25061" xr:uid="{30014A0B-0805-49FD-8E0A-A0630F52BB50}"/>
    <cellStyle name="Normal 22 8 2 2 2 2 2" xfId="38753" xr:uid="{73331E1F-E698-4E63-8D7F-0D2006E84E7E}"/>
    <cellStyle name="Normal 22 8 2 2 2 2 3" xfId="53637" xr:uid="{E7F1CC30-B280-401B-817E-4CBDE1B578F5}"/>
    <cellStyle name="Normal 22 8 2 2 2 3" xfId="18217" xr:uid="{86DC427C-0EEC-45F7-93CD-D5C97A6D199A}"/>
    <cellStyle name="Normal 22 8 2 2 2 4" xfId="31907" xr:uid="{700C5FCC-6BE6-4399-8D07-9D877C49E982}"/>
    <cellStyle name="Normal 22 8 2 2 2 5" xfId="46791" xr:uid="{C2EE6F14-2D6E-4585-8F2D-0F334624F726}"/>
    <cellStyle name="Normal 22 8 2 2 3" xfId="21639" xr:uid="{56F1CDDD-A2EA-42A0-A4A0-05077A934288}"/>
    <cellStyle name="Normal 22 8 2 2 3 2" xfId="35331" xr:uid="{A5B2156F-73DD-4719-A85C-0358321E3B6D}"/>
    <cellStyle name="Normal 22 8 2 2 3 3" xfId="50215" xr:uid="{D761ABB2-F3BA-44E2-9568-712ACAAAF295}"/>
    <cellStyle name="Normal 22 8 2 2 4" xfId="14795" xr:uid="{98F91772-EEAD-44B2-945A-56C86145B43B}"/>
    <cellStyle name="Normal 22 8 2 2 5" xfId="28485" xr:uid="{8F42EB87-5B83-498F-83AD-98C6F6921865}"/>
    <cellStyle name="Normal 22 8 2 2 6" xfId="43369" xr:uid="{8B74D310-E6DE-41B6-A75B-FB6C853707F5}"/>
    <cellStyle name="Normal 22 8 2 3" xfId="9659" xr:uid="{92FEABE2-2299-4F17-BD0A-8A75DE4C57AC}"/>
    <cellStyle name="Normal 22 8 2 3 2" xfId="23349" xr:uid="{CA2D2262-AE42-4E24-8B56-5588DAB52D05}"/>
    <cellStyle name="Normal 22 8 2 3 2 2" xfId="37041" xr:uid="{0598BF09-BC38-4C46-B10A-43BEC88DDC84}"/>
    <cellStyle name="Normal 22 8 2 3 2 3" xfId="51925" xr:uid="{174D3339-D5ED-4163-A137-39E84C5266DF}"/>
    <cellStyle name="Normal 22 8 2 3 3" xfId="16505" xr:uid="{86B6B1B6-11C8-4894-A534-9CD0EE12C089}"/>
    <cellStyle name="Normal 22 8 2 3 4" xfId="30195" xr:uid="{8BFE493D-B41B-4E9F-8051-24BCE8E99369}"/>
    <cellStyle name="Normal 22 8 2 3 5" xfId="45079" xr:uid="{D942D1DE-E7BB-4714-856B-EBF16B640A10}"/>
    <cellStyle name="Normal 22 8 2 4" xfId="19927" xr:uid="{E4F72326-308B-4458-980F-38B530998714}"/>
    <cellStyle name="Normal 22 8 2 4 2" xfId="33619" xr:uid="{9D7BBC03-DBB9-4239-B07A-A4D291AB5A93}"/>
    <cellStyle name="Normal 22 8 2 4 3" xfId="48503" xr:uid="{4D8ACCCE-E8D4-4A1A-8AE2-A8144176C0BB}"/>
    <cellStyle name="Normal 22 8 2 5" xfId="13083" xr:uid="{68F93BB4-07FE-4082-A253-BAC43666EC77}"/>
    <cellStyle name="Normal 22 8 2 6" xfId="26773" xr:uid="{F6136FEE-4196-46AF-BE7B-2DCB0DCB96E3}"/>
    <cellStyle name="Normal 22 8 2 7" xfId="41657" xr:uid="{1C5D4CA8-AD5D-4D8C-8DDF-94AA8CA21C73}"/>
    <cellStyle name="Normal 22 8 3" xfId="7948" xr:uid="{80B9263B-DB61-4277-9C54-B5E783944DB6}"/>
    <cellStyle name="Normal 22 8 3 2" xfId="11370" xr:uid="{FA7DD42D-E58E-4E28-A47F-30BBFAED9E5C}"/>
    <cellStyle name="Normal 22 8 3 2 2" xfId="25060" xr:uid="{FC9C4C42-210B-4BC2-A7E0-3E8D9A5052BF}"/>
    <cellStyle name="Normal 22 8 3 2 2 2" xfId="38752" xr:uid="{12C06CA1-ABB1-4D9F-BAAF-E4EA6C7467A0}"/>
    <cellStyle name="Normal 22 8 3 2 2 3" xfId="53636" xr:uid="{F0B846C4-6ECD-4E74-9571-49FD8F9EAB7C}"/>
    <cellStyle name="Normal 22 8 3 2 3" xfId="18216" xr:uid="{BAFBA4CF-8564-481F-8991-B8DE6E2E3506}"/>
    <cellStyle name="Normal 22 8 3 2 4" xfId="31906" xr:uid="{6AE971EB-6F5B-43D5-BA9C-ECED0542AFFD}"/>
    <cellStyle name="Normal 22 8 3 2 5" xfId="46790" xr:uid="{9507EAEF-1C97-419C-9E68-00119EA004C8}"/>
    <cellStyle name="Normal 22 8 3 3" xfId="21638" xr:uid="{3884DE88-2786-4FA1-91C9-ADF903934C0D}"/>
    <cellStyle name="Normal 22 8 3 3 2" xfId="35330" xr:uid="{16709DEA-5E0D-4147-B412-36A86C02D54F}"/>
    <cellStyle name="Normal 22 8 3 3 3" xfId="50214" xr:uid="{3FBAEB8F-D017-4E45-BAF2-28021A7C1814}"/>
    <cellStyle name="Normal 22 8 3 4" xfId="14794" xr:uid="{5EFBE8FF-1FCF-4218-B4FD-56A32A48C728}"/>
    <cellStyle name="Normal 22 8 3 5" xfId="28484" xr:uid="{4F9F6AEE-DFEF-4432-9E25-5357DA4D1DD9}"/>
    <cellStyle name="Normal 22 8 3 6" xfId="43368" xr:uid="{0BD9C0BD-EAAD-4444-A0B3-99FD58FECD00}"/>
    <cellStyle name="Normal 22 8 4" xfId="9658" xr:uid="{9317D991-DCBC-4C8F-85FA-0A345D539D2C}"/>
    <cellStyle name="Normal 22 8 4 2" xfId="23348" xr:uid="{B76DE770-05CD-4A10-AA8D-C1AAAEC6D108}"/>
    <cellStyle name="Normal 22 8 4 2 2" xfId="37040" xr:uid="{9BF4DF37-C2E9-4158-894D-D05F55A203C5}"/>
    <cellStyle name="Normal 22 8 4 2 3" xfId="51924" xr:uid="{79898743-E936-4E94-AE7A-C9C577EB10CA}"/>
    <cellStyle name="Normal 22 8 4 3" xfId="16504" xr:uid="{95743F13-6EE7-4717-9140-4CB408F13AF2}"/>
    <cellStyle name="Normal 22 8 4 4" xfId="30194" xr:uid="{A8AB4C90-06C6-4328-9254-D0A3CEA04CB9}"/>
    <cellStyle name="Normal 22 8 4 5" xfId="45078" xr:uid="{2C4236A6-73DF-4D64-9D64-4A9C891E6A11}"/>
    <cellStyle name="Normal 22 8 5" xfId="19926" xr:uid="{DC1B5268-1D7A-4179-A124-6012AB15F440}"/>
    <cellStyle name="Normal 22 8 5 2" xfId="33618" xr:uid="{B74E7E2E-FA54-4E1A-ADC8-D98742194762}"/>
    <cellStyle name="Normal 22 8 5 3" xfId="48502" xr:uid="{679F5812-7942-4F94-B23D-5FF5D015E5EF}"/>
    <cellStyle name="Normal 22 8 6" xfId="13082" xr:uid="{37A28951-65A9-439C-8BC0-FE0CB0C04982}"/>
    <cellStyle name="Normal 22 8 7" xfId="26772" xr:uid="{28D1B03B-35C4-4544-A9AD-8E12771D88B0}"/>
    <cellStyle name="Normal 22 8 8" xfId="41656" xr:uid="{4CB75D2E-1548-430A-A895-D1EBFD6A7AE4}"/>
    <cellStyle name="Normal 22 9" xfId="6237" xr:uid="{15EF9DF8-2444-4408-BE7C-697EF7598FD9}"/>
    <cellStyle name="Normal 22 9 2" xfId="7950" xr:uid="{BA6089A8-6BFE-4F33-BDA8-C8D9BC052E58}"/>
    <cellStyle name="Normal 22 9 2 2" xfId="11372" xr:uid="{182F9CE3-1AEC-452E-ADB9-44BB581BC969}"/>
    <cellStyle name="Normal 22 9 2 2 2" xfId="25062" xr:uid="{D542D7D9-3A26-45A5-BEB6-C16BDBE8E340}"/>
    <cellStyle name="Normal 22 9 2 2 2 2" xfId="38754" xr:uid="{9D75D132-0F8A-4D96-A052-4ADA464E9593}"/>
    <cellStyle name="Normal 22 9 2 2 2 3" xfId="53638" xr:uid="{5E9957C5-DCE8-42F2-81D0-097AB0A43EF7}"/>
    <cellStyle name="Normal 22 9 2 2 3" xfId="18218" xr:uid="{EA6A1449-4837-40D7-9A22-F5E773ECBFBD}"/>
    <cellStyle name="Normal 22 9 2 2 4" xfId="31908" xr:uid="{7FFC4804-2BFF-4B9F-A93B-252473626B11}"/>
    <cellStyle name="Normal 22 9 2 2 5" xfId="46792" xr:uid="{08F9AD25-B16E-4649-8E11-866B62784C46}"/>
    <cellStyle name="Normal 22 9 2 3" xfId="21640" xr:uid="{08D9159E-59EF-465D-B552-A4B9E0FD17E0}"/>
    <cellStyle name="Normal 22 9 2 3 2" xfId="35332" xr:uid="{E4A7A73A-65ED-4141-8438-CCE0C7A7F3BA}"/>
    <cellStyle name="Normal 22 9 2 3 3" xfId="50216" xr:uid="{D586294C-C95F-46A0-93B6-FC6423ECF697}"/>
    <cellStyle name="Normal 22 9 2 4" xfId="14796" xr:uid="{AA15D82D-E094-4788-ACE7-EC755F1DAC8E}"/>
    <cellStyle name="Normal 22 9 2 5" xfId="28486" xr:uid="{F2F6171A-CBBB-4402-A255-2B0104895800}"/>
    <cellStyle name="Normal 22 9 2 6" xfId="43370" xr:uid="{1D046189-482A-4084-ABE2-F4C30A8DC88F}"/>
    <cellStyle name="Normal 22 9 3" xfId="9660" xr:uid="{A4991867-5EFB-4CD7-99BD-209FDE98116F}"/>
    <cellStyle name="Normal 22 9 3 2" xfId="23350" xr:uid="{8BA90F2B-0527-4873-B1F5-32FDE8361E6B}"/>
    <cellStyle name="Normal 22 9 3 2 2" xfId="37042" xr:uid="{E3890B1A-573D-4EE8-A1B3-82280643AD9F}"/>
    <cellStyle name="Normal 22 9 3 2 3" xfId="51926" xr:uid="{AB9AEFD7-F80E-4600-8CDE-7AC90935CEE0}"/>
    <cellStyle name="Normal 22 9 3 3" xfId="16506" xr:uid="{4BE88091-64F1-453C-B479-00A7A12EABE9}"/>
    <cellStyle name="Normal 22 9 3 4" xfId="30196" xr:uid="{3AB875FE-BE0B-427B-BDC4-C700D34876DE}"/>
    <cellStyle name="Normal 22 9 3 5" xfId="45080" xr:uid="{824A8EE8-2EBE-4251-826B-1BD8A8966D27}"/>
    <cellStyle name="Normal 22 9 4" xfId="19928" xr:uid="{F47090D7-E181-42C2-9FAD-2D296DD13CDB}"/>
    <cellStyle name="Normal 22 9 4 2" xfId="33620" xr:uid="{F3C0416E-CEF2-4118-8CCE-0DB6B8523B17}"/>
    <cellStyle name="Normal 22 9 4 3" xfId="48504" xr:uid="{78358CAD-A241-46A3-B63A-B7D1D8BDF7A2}"/>
    <cellStyle name="Normal 22 9 5" xfId="13084" xr:uid="{EB3826F1-1948-4B42-986A-55C39CB91FFB}"/>
    <cellStyle name="Normal 22 9 6" xfId="26774" xr:uid="{528CA007-02AD-4C87-848C-B43F8393647C}"/>
    <cellStyle name="Normal 22 9 7" xfId="41658" xr:uid="{7E14CBBB-1660-4C0D-8E59-B03DCA070ED1}"/>
    <cellStyle name="Normal 23" xfId="445" xr:uid="{26218AF9-CF57-4DAF-B32C-AE975556F14B}"/>
    <cellStyle name="Normal 23 2" xfId="2503" xr:uid="{77F1AB36-4590-4852-83DE-330322BA1B57}"/>
    <cellStyle name="Normal 23 2 2" xfId="4359" xr:uid="{C8DEA188-7E90-4E4D-BE83-2A1E15B6125A}"/>
    <cellStyle name="Normal 23 2 2 2" xfId="4754" xr:uid="{B8175CBE-8AD8-4CB2-AAAA-252615A3EC16}"/>
    <cellStyle name="Normal 23 2 2 3" xfId="4696" xr:uid="{A53F364B-2843-4560-94A4-DB012422A741}"/>
    <cellStyle name="Normal 23 2 2 4" xfId="4666" xr:uid="{1C1701A7-30D2-4E1E-84D0-E2C9C348172C}"/>
    <cellStyle name="Normal 23 2 3" xfId="4608" xr:uid="{A6904D82-9BF8-4292-9A13-D62E87729F78}"/>
    <cellStyle name="Normal 23 2 4" xfId="4715" xr:uid="{56FAEFD9-D925-47E7-B70D-B3552250ECE7}"/>
    <cellStyle name="Normal 23 2 5" xfId="39932" xr:uid="{75689432-0E78-4B96-8EB4-44534326E162}"/>
    <cellStyle name="Normal 23 3" xfId="4429" xr:uid="{AA1C63CC-D61F-4D68-939D-9D87957C7628}"/>
    <cellStyle name="Normal 23 4" xfId="4358" xr:uid="{5E5F5ACA-ADDB-4B3C-A2CC-D30A5030DA80}"/>
    <cellStyle name="Normal 23 5" xfId="4575" xr:uid="{2A860AEC-E846-4901-88F8-E530B1F0D119}"/>
    <cellStyle name="Normal 23 6" xfId="4742" xr:uid="{11C0A308-7FF3-4002-A399-93E74E4773E3}"/>
    <cellStyle name="Normal 23 7" xfId="39620" xr:uid="{3147EBB9-80D8-40DB-8CFB-5F55466465B0}"/>
    <cellStyle name="Normal 24" xfId="446" xr:uid="{2530F7BB-DFA5-4D46-8F75-EF4DEF2253ED}"/>
    <cellStyle name="Normal 24 2" xfId="447" xr:uid="{AED2773A-2CE8-415F-BDC3-8DF8395CC719}"/>
    <cellStyle name="Normal 24 2 2" xfId="4431" xr:uid="{E9A8B843-7F7C-4818-8A91-293EBED419D8}"/>
    <cellStyle name="Normal 24 2 3" xfId="4361" xr:uid="{DE3CEAC2-7A71-451C-9863-9BB0E7BCEB3B}"/>
    <cellStyle name="Normal 24 2 4" xfId="4577" xr:uid="{6A1C9374-A330-4EDB-B043-6B56CC5733E4}"/>
    <cellStyle name="Normal 24 2 5" xfId="4744" xr:uid="{33BAA38F-244D-48C1-B620-668F924BFBA1}"/>
    <cellStyle name="Normal 24 3" xfId="4430" xr:uid="{EB575091-B485-44F2-A68B-571C15A9979D}"/>
    <cellStyle name="Normal 24 4" xfId="4360" xr:uid="{FC8C90AD-B35C-4ECC-B815-EF55FA57B452}"/>
    <cellStyle name="Normal 24 5" xfId="4576" xr:uid="{A02518B3-B66B-4FF4-BF3D-BD859CD6C7AF}"/>
    <cellStyle name="Normal 24 6" xfId="4743" xr:uid="{B97D89F3-67C9-4D79-9A06-2AB1BF5F9DFE}"/>
    <cellStyle name="Normal 24 7" xfId="39621" xr:uid="{31DC75EA-D84F-4F7A-A8B6-1009181044C0}"/>
    <cellStyle name="Normal 25" xfId="454" xr:uid="{692CA588-7FD6-4CCA-9B92-58EEC7E6076A}"/>
    <cellStyle name="Normal 25 2" xfId="4363" xr:uid="{5739EB27-8579-441C-9FDE-09CC174180B6}"/>
    <cellStyle name="Normal 25 2 2" xfId="40757" xr:uid="{22B87A24-4059-42AC-B192-0BEAE305A9E6}"/>
    <cellStyle name="Normal 25 2 3" xfId="40150" xr:uid="{C66EDFFD-F0F7-4A6E-88FE-C5A7E7DF1F46}"/>
    <cellStyle name="Normal 25 2 4" xfId="39565" xr:uid="{0E31C9B2-EC62-4BDD-9E39-4638F8226FFE}"/>
    <cellStyle name="Normal 25 2 5" xfId="54449" xr:uid="{FBDFA6C9-952A-4714-8A85-3B2A89522815}"/>
    <cellStyle name="Normal 25 2 6" xfId="25873" xr:uid="{20565E05-12EA-4398-8302-1C5C77F6C375}"/>
    <cellStyle name="Normal 25 3" xfId="4432" xr:uid="{EBB9F2C5-43F3-4B07-88B6-0CF40A9C8631}"/>
    <cellStyle name="Normal 25 4" xfId="4362" xr:uid="{E8222BAB-4D91-4655-825B-ED8B518195D8}"/>
    <cellStyle name="Normal 25 5" xfId="4578" xr:uid="{B79280CB-A971-4683-A011-9DE46F6F35C7}"/>
    <cellStyle name="Normal 25 6" xfId="39623" xr:uid="{0FF19B66-6EA8-4384-88F3-899077F33CE3}"/>
    <cellStyle name="Normal 25 7" xfId="32719" xr:uid="{F86902C6-01E7-4341-897D-636B3AE88243}"/>
    <cellStyle name="Normal 25 8" xfId="47603" xr:uid="{31F38D48-5672-4B9E-ADB8-79515109B3FB}"/>
    <cellStyle name="Normal 25 9" xfId="12183" xr:uid="{55E3788F-1A2A-4579-B8A9-DD893ACA36A6}"/>
    <cellStyle name="Normal 26" xfId="2501" xr:uid="{56F974A2-5DC0-490E-B72E-2C9CE60EFE73}"/>
    <cellStyle name="Normal 26 2" xfId="2502" xr:uid="{DC6A50B5-0BFF-43DC-BE87-C77290F6AD03}"/>
    <cellStyle name="Normal 26 2 2" xfId="4365" xr:uid="{81DEF4C3-AC3D-4A98-8D6E-E569CEC4A714}"/>
    <cellStyle name="Normal 26 3" xfId="4364" xr:uid="{BE8C4A6F-D3AE-4243-B4DD-3C9316E104B2}"/>
    <cellStyle name="Normal 26 3 2" xfId="4439" xr:uid="{30DA22B3-63AE-4E9C-A334-C066C334D714}"/>
    <cellStyle name="Normal 27" xfId="2510" xr:uid="{25883E73-9372-45AE-B003-E3F65BBFF093}"/>
    <cellStyle name="Normal 27 2" xfId="4367" xr:uid="{355433C4-52EC-43E9-BCCB-7A044687B14F}"/>
    <cellStyle name="Normal 27 3" xfId="4366" xr:uid="{72AAE6ED-E89B-47E4-9E24-80B022C60FD4}"/>
    <cellStyle name="Normal 27 4" xfId="4602" xr:uid="{71855F7C-E683-428C-84A8-F8C58DE6C768}"/>
    <cellStyle name="Normal 27 5" xfId="5323" xr:uid="{EADB1AD3-A691-4C7F-93AC-1CFBEAE665CE}"/>
    <cellStyle name="Normal 27 6" xfId="4592" xr:uid="{5CF7F361-7118-49B0-BE81-E670EEE0E251}"/>
    <cellStyle name="Normal 27 7" xfId="5335" xr:uid="{6364E361-58D8-4FC9-9B9E-511CD99D1BF5}"/>
    <cellStyle name="Normal 28" xfId="4368" xr:uid="{7D3EDD45-197F-4A4B-991D-5CA05F987913}"/>
    <cellStyle name="Normal 28 2" xfId="4369" xr:uid="{3B39A54E-2C7C-4EE2-BCAA-4C7EAC8D7319}"/>
    <cellStyle name="Normal 28 3" xfId="4370" xr:uid="{E353FD1C-6E35-49A2-9C70-BB34C419CC38}"/>
    <cellStyle name="Normal 28 3 2" xfId="40151" xr:uid="{9CCE8B46-62F8-4F9E-9369-0D2926EF409E}"/>
    <cellStyle name="Normal 29" xfId="4371" xr:uid="{CD1B93EA-EC69-4464-B601-772350312D11}"/>
    <cellStyle name="Normal 29 2" xfId="4372" xr:uid="{E8CBC564-F9B2-4764-ACF2-F3447CC82172}"/>
    <cellStyle name="Normal 3" xfId="6" xr:uid="{C871290D-86FA-44F1-A1CF-905B8A4BCA31}"/>
    <cellStyle name="Normal 3 2" xfId="84" xr:uid="{AE175AE3-6632-4FF9-B598-200CB6B45C95}"/>
    <cellStyle name="Normal 3 2 2" xfId="85" xr:uid="{1C5F7F3B-EEBE-4C8A-A6D0-79F48DE05DA6}"/>
    <cellStyle name="Normal 3 2 2 2" xfId="291" xr:uid="{D5F8F904-6286-4794-A85C-9F2B56F5C455}"/>
    <cellStyle name="Normal 3 2 2 2 2" xfId="4668" xr:uid="{356D179D-B7AE-4164-ABB2-C9C96F12B090}"/>
    <cellStyle name="Normal 3 2 2 3" xfId="4559" xr:uid="{7FACF2B1-76F7-4837-9942-B011D9DA2540}"/>
    <cellStyle name="Normal 3 2 3" xfId="86" xr:uid="{D551F279-FFFD-48DC-A24D-B67E305ABAF8}"/>
    <cellStyle name="Normal 3 2 3 10" xfId="6239" xr:uid="{A01BE63D-422F-40AC-837C-AAC300BC1BCA}"/>
    <cellStyle name="Normal 3 2 3 10 2" xfId="7952" xr:uid="{F7CC4507-B6B7-4B28-920D-1A4BEE8E024A}"/>
    <cellStyle name="Normal 3 2 3 10 2 2" xfId="11374" xr:uid="{42282F27-83E0-41F5-A021-A5E570B90D59}"/>
    <cellStyle name="Normal 3 2 3 10 2 2 2" xfId="25064" xr:uid="{668F5835-92BD-47D0-8ED7-78CF6255D263}"/>
    <cellStyle name="Normal 3 2 3 10 2 2 2 2" xfId="38756" xr:uid="{600BB309-816C-41CA-B2B8-F4A82894D88E}"/>
    <cellStyle name="Normal 3 2 3 10 2 2 2 3" xfId="53640" xr:uid="{5AC20E3B-184C-4291-B7AE-A2666F12CFB6}"/>
    <cellStyle name="Normal 3 2 3 10 2 2 3" xfId="18220" xr:uid="{01560F7C-F093-4274-B09C-EB13F1F00F90}"/>
    <cellStyle name="Normal 3 2 3 10 2 2 4" xfId="31910" xr:uid="{2E33F089-C590-452B-B125-887D4EAE76AE}"/>
    <cellStyle name="Normal 3 2 3 10 2 2 5" xfId="46794" xr:uid="{F0323D57-5B42-431D-AD0C-E4C4E070E529}"/>
    <cellStyle name="Normal 3 2 3 10 2 3" xfId="21642" xr:uid="{E692AE5E-3D1B-49D9-82B3-F8B0054DF3D8}"/>
    <cellStyle name="Normal 3 2 3 10 2 3 2" xfId="35334" xr:uid="{38B394A4-406A-409A-81BE-18062ABEB854}"/>
    <cellStyle name="Normal 3 2 3 10 2 3 3" xfId="50218" xr:uid="{8F740641-E384-4803-B7F7-9131A9C570D4}"/>
    <cellStyle name="Normal 3 2 3 10 2 4" xfId="14798" xr:uid="{0FE6B9A2-2B7C-41AE-98A0-EA26AA4F8BBE}"/>
    <cellStyle name="Normal 3 2 3 10 2 5" xfId="28488" xr:uid="{58F14A96-D347-4D32-8DE4-0C6A68801FDA}"/>
    <cellStyle name="Normal 3 2 3 10 2 6" xfId="43372" xr:uid="{02316C74-D52F-49B3-96EE-138C8EB992B8}"/>
    <cellStyle name="Normal 3 2 3 10 3" xfId="9662" xr:uid="{8D3F7A70-AD48-4497-83A4-325EE12FE983}"/>
    <cellStyle name="Normal 3 2 3 10 3 2" xfId="23352" xr:uid="{38854733-189F-425B-97EC-8A3255B9C6AC}"/>
    <cellStyle name="Normal 3 2 3 10 3 2 2" xfId="37044" xr:uid="{DE6B9886-803F-40FF-AE98-FFA76D5D7381}"/>
    <cellStyle name="Normal 3 2 3 10 3 2 3" xfId="51928" xr:uid="{FA9C200E-F6B6-4C5C-9322-0D6463BCE830}"/>
    <cellStyle name="Normal 3 2 3 10 3 3" xfId="16508" xr:uid="{D6E402D0-DFF1-4BC4-BCAD-7A75BE8FBB08}"/>
    <cellStyle name="Normal 3 2 3 10 3 4" xfId="30198" xr:uid="{04F4AC4E-2904-4E50-A24C-25286D7C21ED}"/>
    <cellStyle name="Normal 3 2 3 10 3 5" xfId="45082" xr:uid="{C0ABED03-F7F8-4FCE-AB40-32B42A7F7A20}"/>
    <cellStyle name="Normal 3 2 3 10 4" xfId="19930" xr:uid="{C7BAB6B4-8B13-4973-979E-AD86E5E994F3}"/>
    <cellStyle name="Normal 3 2 3 10 4 2" xfId="33622" xr:uid="{60409931-4A7D-4440-BC8C-3CD2F23FC10C}"/>
    <cellStyle name="Normal 3 2 3 10 4 3" xfId="48506" xr:uid="{B28D72FB-B1C2-4016-8755-B0FB8FDCE50D}"/>
    <cellStyle name="Normal 3 2 3 10 5" xfId="13086" xr:uid="{F8800290-3D59-443B-8FA4-2DF322787B23}"/>
    <cellStyle name="Normal 3 2 3 10 6" xfId="26776" xr:uid="{076868B8-7117-4A3D-8097-CB91F55DB9E1}"/>
    <cellStyle name="Normal 3 2 3 10 7" xfId="41660" xr:uid="{A64D1822-8010-47B2-8583-E025B0609634}"/>
    <cellStyle name="Normal 3 2 3 11" xfId="7951" xr:uid="{E5C505AA-2158-4046-BA15-A1C3D8CB0201}"/>
    <cellStyle name="Normal 3 2 3 11 2" xfId="11373" xr:uid="{A5B816E8-324A-44D9-A2AA-2D58C9793574}"/>
    <cellStyle name="Normal 3 2 3 11 2 2" xfId="25063" xr:uid="{CE43E744-96A3-41BB-92B3-975CD62CA482}"/>
    <cellStyle name="Normal 3 2 3 11 2 2 2" xfId="38755" xr:uid="{F445D8D3-0757-4B51-ADE6-7A6FAA66E4B1}"/>
    <cellStyle name="Normal 3 2 3 11 2 2 3" xfId="53639" xr:uid="{00CFBC2D-48AD-49A0-B5B6-89395EB33EF9}"/>
    <cellStyle name="Normal 3 2 3 11 2 3" xfId="18219" xr:uid="{4F29F2B8-D22D-48F7-A1D9-E49025E40F81}"/>
    <cellStyle name="Normal 3 2 3 11 2 4" xfId="31909" xr:uid="{0CFC1AB8-4FA9-4F32-A11F-FDFC40BFDCC9}"/>
    <cellStyle name="Normal 3 2 3 11 2 5" xfId="46793" xr:uid="{A71659DE-7475-4853-B7C3-B5A980CD85A8}"/>
    <cellStyle name="Normal 3 2 3 11 3" xfId="21641" xr:uid="{7C73A46B-B2FE-48C0-9529-E2EFFF9AF9D9}"/>
    <cellStyle name="Normal 3 2 3 11 3 2" xfId="35333" xr:uid="{18C1415D-1E00-4978-9729-A98246616E38}"/>
    <cellStyle name="Normal 3 2 3 11 3 3" xfId="50217" xr:uid="{2C4058B6-8433-431F-8D5E-591B6C131422}"/>
    <cellStyle name="Normal 3 2 3 11 4" xfId="14797" xr:uid="{489DB3A4-B26B-4ECE-BD20-68A4A0C57120}"/>
    <cellStyle name="Normal 3 2 3 11 5" xfId="28487" xr:uid="{64951531-6C99-4E7F-8A1F-04ED026A77EB}"/>
    <cellStyle name="Normal 3 2 3 11 6" xfId="43371" xr:uid="{A5F6128A-3D6F-41A7-A27A-3E492B1D5E16}"/>
    <cellStyle name="Normal 3 2 3 12" xfId="9661" xr:uid="{A73F10C1-0397-4EAE-A6F9-C863CB1B2A5A}"/>
    <cellStyle name="Normal 3 2 3 12 2" xfId="23351" xr:uid="{2B6469E1-FC4B-4576-B227-45B2676F6085}"/>
    <cellStyle name="Normal 3 2 3 12 2 2" xfId="37043" xr:uid="{8F9803F4-9214-4AC1-85B5-676F388A6306}"/>
    <cellStyle name="Normal 3 2 3 12 2 3" xfId="51927" xr:uid="{C97EDD4D-74A1-408E-8B11-FFB2D654245C}"/>
    <cellStyle name="Normal 3 2 3 12 3" xfId="16507" xr:uid="{3686B335-42DE-4D5C-8D71-105C39D4F3AD}"/>
    <cellStyle name="Normal 3 2 3 12 4" xfId="30197" xr:uid="{A87E5A3B-DBAB-4413-9ACD-9B7849583FCF}"/>
    <cellStyle name="Normal 3 2 3 12 5" xfId="45081" xr:uid="{6094582A-BD24-4B44-876C-5CD0F0521008}"/>
    <cellStyle name="Normal 3 2 3 13" xfId="19929" xr:uid="{40504CE5-CCD8-47C4-96DA-D869576A3CFC}"/>
    <cellStyle name="Normal 3 2 3 13 2" xfId="33621" xr:uid="{F9BB3361-2949-4241-970C-937CB5A04796}"/>
    <cellStyle name="Normal 3 2 3 13 3" xfId="48505" xr:uid="{C5182AC5-5381-4A29-91BA-DD82BF7D7E6A}"/>
    <cellStyle name="Normal 3 2 3 14" xfId="13085" xr:uid="{0B849634-CFF1-4627-95E6-DE930D8D0F04}"/>
    <cellStyle name="Normal 3 2 3 14 2" xfId="39574" xr:uid="{05ABF960-7837-4844-8277-A3FC27AC5726}"/>
    <cellStyle name="Normal 3 2 3 15" xfId="26775" xr:uid="{3144C002-9CD4-4AB7-831C-56C4D221B88E}"/>
    <cellStyle name="Normal 3 2 3 16" xfId="41659" xr:uid="{DCFDA7C6-D064-467A-856A-112C465E54EE}"/>
    <cellStyle name="Normal 3 2 3 17" xfId="6238" xr:uid="{7E2FE70A-2A7F-487A-9EA7-5B93024DA25A}"/>
    <cellStyle name="Normal 3 2 3 2" xfId="6240" xr:uid="{ACDB7B68-AC42-4A56-A021-51B307DE1B3E}"/>
    <cellStyle name="Normal 3 2 3 2 10" xfId="7953" xr:uid="{4A0417FD-C294-41CC-922B-1F209691A4D6}"/>
    <cellStyle name="Normal 3 2 3 2 10 2" xfId="11375" xr:uid="{F4E6FECE-7BBB-41E7-9A11-40704F7D1749}"/>
    <cellStyle name="Normal 3 2 3 2 10 2 2" xfId="25065" xr:uid="{A163CADE-A51D-4C0C-B3FA-26BE7B197654}"/>
    <cellStyle name="Normal 3 2 3 2 10 2 2 2" xfId="38757" xr:uid="{F98717D4-2E56-4C77-904D-E402613E6D1C}"/>
    <cellStyle name="Normal 3 2 3 2 10 2 2 3" xfId="53641" xr:uid="{AE28827D-A5A4-478F-95DF-F622A6AB20CE}"/>
    <cellStyle name="Normal 3 2 3 2 10 2 3" xfId="18221" xr:uid="{4E9C556E-8470-475E-80D5-8331B9032211}"/>
    <cellStyle name="Normal 3 2 3 2 10 2 4" xfId="31911" xr:uid="{66614125-0F32-4301-81C9-438CF27CDD71}"/>
    <cellStyle name="Normal 3 2 3 2 10 2 5" xfId="46795" xr:uid="{3860620E-FCAE-4E0F-BB39-B6114797FA10}"/>
    <cellStyle name="Normal 3 2 3 2 10 3" xfId="21643" xr:uid="{1BC8E8CB-FBC0-49C4-9DC0-B81E3391DD0D}"/>
    <cellStyle name="Normal 3 2 3 2 10 3 2" xfId="35335" xr:uid="{F200907F-239C-42AA-B5AE-CD2D6E59CCB8}"/>
    <cellStyle name="Normal 3 2 3 2 10 3 3" xfId="50219" xr:uid="{A73CB284-FCA6-4633-AC16-204808749BE5}"/>
    <cellStyle name="Normal 3 2 3 2 10 4" xfId="14799" xr:uid="{1B31506B-1128-49E4-BC2D-48D1AC66EBD3}"/>
    <cellStyle name="Normal 3 2 3 2 10 5" xfId="28489" xr:uid="{8D96D722-57B6-4886-B6B3-C97F14E3E8A6}"/>
    <cellStyle name="Normal 3 2 3 2 10 6" xfId="43373" xr:uid="{3FD95D6B-4863-4890-AFFD-29BF1E877843}"/>
    <cellStyle name="Normal 3 2 3 2 11" xfId="9663" xr:uid="{583CCA73-1EDD-438F-A610-6E4CD793F0AA}"/>
    <cellStyle name="Normal 3 2 3 2 11 2" xfId="23353" xr:uid="{761DE810-0773-45F9-B06D-EA8DCCE4D061}"/>
    <cellStyle name="Normal 3 2 3 2 11 2 2" xfId="37045" xr:uid="{56A3F425-13BA-41BF-B2E6-292237A309DC}"/>
    <cellStyle name="Normal 3 2 3 2 11 2 3" xfId="51929" xr:uid="{81D41860-74FB-4762-9D5C-2DB53C4B4DA4}"/>
    <cellStyle name="Normal 3 2 3 2 11 3" xfId="16509" xr:uid="{F56E9308-7BED-4DB9-8719-5F4C7A68DCA9}"/>
    <cellStyle name="Normal 3 2 3 2 11 4" xfId="30199" xr:uid="{E49FDDD4-0A69-447A-B7F9-49D74EA466D8}"/>
    <cellStyle name="Normal 3 2 3 2 11 5" xfId="45083" xr:uid="{430D0E41-E794-416A-A39F-145AF38B5E17}"/>
    <cellStyle name="Normal 3 2 3 2 12" xfId="19931" xr:uid="{9EAF190A-AC22-4069-B918-8E0E1FFB7683}"/>
    <cellStyle name="Normal 3 2 3 2 12 2" xfId="33623" xr:uid="{7B346CED-98AF-4BF4-A078-180220B05E97}"/>
    <cellStyle name="Normal 3 2 3 2 12 3" xfId="48507" xr:uid="{21518F5A-935B-4E98-AD0B-5761D4C03578}"/>
    <cellStyle name="Normal 3 2 3 2 13" xfId="13087" xr:uid="{A603AD96-5570-498F-81E9-B96C82607192}"/>
    <cellStyle name="Normal 3 2 3 2 14" xfId="26777" xr:uid="{C61D0764-BB92-4EC4-84D7-7E9C6D35D335}"/>
    <cellStyle name="Normal 3 2 3 2 15" xfId="41661" xr:uid="{F6D45718-EFD9-4C5D-9C84-75D7CB673057}"/>
    <cellStyle name="Normal 3 2 3 2 2" xfId="6241" xr:uid="{1CE6D1E5-1E08-47B7-95DF-3029F6EAB2EF}"/>
    <cellStyle name="Normal 3 2 3 2 2 10" xfId="19932" xr:uid="{13632238-F5C8-4621-B1F4-4EE2FED27395}"/>
    <cellStyle name="Normal 3 2 3 2 2 10 2" xfId="33624" xr:uid="{6B996442-BCBE-4CB1-B9BE-CBDCA6E499AC}"/>
    <cellStyle name="Normal 3 2 3 2 2 10 3" xfId="48508" xr:uid="{4E27F824-FCA7-43B1-AC0B-B15828505EAF}"/>
    <cellStyle name="Normal 3 2 3 2 2 11" xfId="13088" xr:uid="{88007260-5697-4B3F-B22D-94FFEEA43D0C}"/>
    <cellStyle name="Normal 3 2 3 2 2 12" xfId="26778" xr:uid="{F939F3AC-65C1-4F21-8C2F-52BDFBB41E10}"/>
    <cellStyle name="Normal 3 2 3 2 2 13" xfId="41662" xr:uid="{9C630478-CAAA-4839-B845-876B53310C42}"/>
    <cellStyle name="Normal 3 2 3 2 2 2" xfId="6242" xr:uid="{2B002566-8BC3-4BB6-ACD6-61816EA81FFE}"/>
    <cellStyle name="Normal 3 2 3 2 2 2 10" xfId="13089" xr:uid="{B8B5A2DD-1F24-46DB-B6B7-EC63B62EFDD7}"/>
    <cellStyle name="Normal 3 2 3 2 2 2 11" xfId="26779" xr:uid="{3A4C607F-513C-47EB-8AD2-6951BCB9AC69}"/>
    <cellStyle name="Normal 3 2 3 2 2 2 12" xfId="41663" xr:uid="{1239D35C-0BDE-4099-81E9-6FC921DDB061}"/>
    <cellStyle name="Normal 3 2 3 2 2 2 2" xfId="6243" xr:uid="{0FBED147-68A1-4188-8B74-8F030F33DB9C}"/>
    <cellStyle name="Normal 3 2 3 2 2 2 2 10" xfId="41664" xr:uid="{CF740804-6AB0-49E8-A6FC-43DB3CFCFF45}"/>
    <cellStyle name="Normal 3 2 3 2 2 2 2 2" xfId="6244" xr:uid="{97AA1E21-8460-4693-BA76-80045794AE27}"/>
    <cellStyle name="Normal 3 2 3 2 2 2 2 2 2" xfId="6245" xr:uid="{2A86D751-0FCD-409C-97A2-E7638F1FCF84}"/>
    <cellStyle name="Normal 3 2 3 2 2 2 2 2 2 2" xfId="7958" xr:uid="{91FD5160-48A6-48F1-B70F-496360D13371}"/>
    <cellStyle name="Normal 3 2 3 2 2 2 2 2 2 2 2" xfId="11380" xr:uid="{5B87D5A6-FBC9-4F7A-8E9A-CEF1133C2008}"/>
    <cellStyle name="Normal 3 2 3 2 2 2 2 2 2 2 2 2" xfId="25070" xr:uid="{75DDE71D-847A-4D35-BB0C-A96FD8C3E15A}"/>
    <cellStyle name="Normal 3 2 3 2 2 2 2 2 2 2 2 2 2" xfId="38762" xr:uid="{3C496030-AC87-4636-9C61-B1CD36CBC9AA}"/>
    <cellStyle name="Normal 3 2 3 2 2 2 2 2 2 2 2 2 3" xfId="53646" xr:uid="{50698838-A158-46A9-8E7F-6AAC9AE84F5E}"/>
    <cellStyle name="Normal 3 2 3 2 2 2 2 2 2 2 2 3" xfId="18226" xr:uid="{A8CFD3DB-66C2-46B2-AE07-60D052FE49A9}"/>
    <cellStyle name="Normal 3 2 3 2 2 2 2 2 2 2 2 4" xfId="31916" xr:uid="{D12A865F-286E-4EC7-8720-495E4C14D5F4}"/>
    <cellStyle name="Normal 3 2 3 2 2 2 2 2 2 2 2 5" xfId="46800" xr:uid="{F3E12A3D-455F-4964-8BFF-89061CCA1B83}"/>
    <cellStyle name="Normal 3 2 3 2 2 2 2 2 2 2 3" xfId="21648" xr:uid="{7882593A-FBC2-4728-9942-2442DA83E677}"/>
    <cellStyle name="Normal 3 2 3 2 2 2 2 2 2 2 3 2" xfId="35340" xr:uid="{3517EE74-880A-4978-87D8-E96CE37A5DEB}"/>
    <cellStyle name="Normal 3 2 3 2 2 2 2 2 2 2 3 3" xfId="50224" xr:uid="{D8B57809-3127-4BFB-B429-950992A73713}"/>
    <cellStyle name="Normal 3 2 3 2 2 2 2 2 2 2 4" xfId="14804" xr:uid="{F0A73A48-1D8B-4901-90E6-3E4D81448D7A}"/>
    <cellStyle name="Normal 3 2 3 2 2 2 2 2 2 2 5" xfId="28494" xr:uid="{D3FFB2BE-5CE3-4F36-AA1C-9E6785DA0C44}"/>
    <cellStyle name="Normal 3 2 3 2 2 2 2 2 2 2 6" xfId="43378" xr:uid="{CE9BA4EB-81A5-426F-B0CC-2650710FFAE1}"/>
    <cellStyle name="Normal 3 2 3 2 2 2 2 2 2 3" xfId="9668" xr:uid="{37560A6E-D0E3-4295-B4CB-41F4FA9C4B64}"/>
    <cellStyle name="Normal 3 2 3 2 2 2 2 2 2 3 2" xfId="23358" xr:uid="{6C674030-D0E1-449B-B7AB-28B18785EFCB}"/>
    <cellStyle name="Normal 3 2 3 2 2 2 2 2 2 3 2 2" xfId="37050" xr:uid="{6D6A9C96-D366-44D7-8BF5-C8A54C67A9A3}"/>
    <cellStyle name="Normal 3 2 3 2 2 2 2 2 2 3 2 3" xfId="51934" xr:uid="{64599EC9-CC69-4D2C-88D1-8CA09C136BCA}"/>
    <cellStyle name="Normal 3 2 3 2 2 2 2 2 2 3 3" xfId="16514" xr:uid="{F964A38D-517E-400D-A45A-6B797EF7F243}"/>
    <cellStyle name="Normal 3 2 3 2 2 2 2 2 2 3 4" xfId="30204" xr:uid="{F01117FE-D969-4CCE-86D3-DA5A35034E01}"/>
    <cellStyle name="Normal 3 2 3 2 2 2 2 2 2 3 5" xfId="45088" xr:uid="{A881220E-6920-4BA5-B511-1A0B066A0ADC}"/>
    <cellStyle name="Normal 3 2 3 2 2 2 2 2 2 4" xfId="19936" xr:uid="{B6675495-1B25-46E7-9058-9F9873DEAE07}"/>
    <cellStyle name="Normal 3 2 3 2 2 2 2 2 2 4 2" xfId="33628" xr:uid="{011FDE8C-60C6-4303-A521-7C0650CDC9BF}"/>
    <cellStyle name="Normal 3 2 3 2 2 2 2 2 2 4 3" xfId="48512" xr:uid="{43CECDD6-799A-41BF-AA78-E66A0627E7DE}"/>
    <cellStyle name="Normal 3 2 3 2 2 2 2 2 2 5" xfId="13092" xr:uid="{239F965E-1C78-4382-A629-E9365DB5AD4C}"/>
    <cellStyle name="Normal 3 2 3 2 2 2 2 2 2 6" xfId="26782" xr:uid="{12660C4C-0AC9-4A62-ADED-E946ED76ABD7}"/>
    <cellStyle name="Normal 3 2 3 2 2 2 2 2 2 7" xfId="41666" xr:uid="{4AF6C927-C11F-403A-AF55-55F0654B90D8}"/>
    <cellStyle name="Normal 3 2 3 2 2 2 2 2 3" xfId="7957" xr:uid="{E0B1E10D-BF47-4051-A5AB-B575C831FCFB}"/>
    <cellStyle name="Normal 3 2 3 2 2 2 2 2 3 2" xfId="11379" xr:uid="{EE911EBA-168D-48FE-AFD6-5E8B94543EB0}"/>
    <cellStyle name="Normal 3 2 3 2 2 2 2 2 3 2 2" xfId="25069" xr:uid="{3631BA54-A4B6-4470-986B-0DCECB6689AD}"/>
    <cellStyle name="Normal 3 2 3 2 2 2 2 2 3 2 2 2" xfId="38761" xr:uid="{2D6498F4-D0A1-4E0E-8046-DB24913C95B3}"/>
    <cellStyle name="Normal 3 2 3 2 2 2 2 2 3 2 2 3" xfId="53645" xr:uid="{B5EEAE38-A3E0-4F34-ABB5-A36B20FE386D}"/>
    <cellStyle name="Normal 3 2 3 2 2 2 2 2 3 2 3" xfId="18225" xr:uid="{25A5D8CB-84FC-4051-B13C-69E552A311B6}"/>
    <cellStyle name="Normal 3 2 3 2 2 2 2 2 3 2 4" xfId="31915" xr:uid="{3FC71A36-00E0-42B0-8814-50DD3BFE329D}"/>
    <cellStyle name="Normal 3 2 3 2 2 2 2 2 3 2 5" xfId="46799" xr:uid="{1813E65F-C51C-4AAA-90D6-821049624133}"/>
    <cellStyle name="Normal 3 2 3 2 2 2 2 2 3 3" xfId="21647" xr:uid="{DCF8EA2D-89EB-4050-866E-FE50B9B605F1}"/>
    <cellStyle name="Normal 3 2 3 2 2 2 2 2 3 3 2" xfId="35339" xr:uid="{AA2FA984-F68D-41B4-AD21-19BB97BE441D}"/>
    <cellStyle name="Normal 3 2 3 2 2 2 2 2 3 3 3" xfId="50223" xr:uid="{7F183B8E-914E-499E-B8A9-3D8F2057B48A}"/>
    <cellStyle name="Normal 3 2 3 2 2 2 2 2 3 4" xfId="14803" xr:uid="{57087CBB-6B6D-4CEC-BD86-EDE0634016D2}"/>
    <cellStyle name="Normal 3 2 3 2 2 2 2 2 3 5" xfId="28493" xr:uid="{96000727-FF18-4621-AF37-AC8202E19FA4}"/>
    <cellStyle name="Normal 3 2 3 2 2 2 2 2 3 6" xfId="43377" xr:uid="{FDFCA639-9E35-4849-9C06-8235D3AB2721}"/>
    <cellStyle name="Normal 3 2 3 2 2 2 2 2 4" xfId="9667" xr:uid="{FE83068F-C9BB-4ADD-9526-FC38867685CC}"/>
    <cellStyle name="Normal 3 2 3 2 2 2 2 2 4 2" xfId="23357" xr:uid="{DDF71F58-F424-4478-82B6-6FB9FCA791D0}"/>
    <cellStyle name="Normal 3 2 3 2 2 2 2 2 4 2 2" xfId="37049" xr:uid="{595AAD52-0B2B-44FE-869A-9B0572A2C660}"/>
    <cellStyle name="Normal 3 2 3 2 2 2 2 2 4 2 3" xfId="51933" xr:uid="{0916577F-D54C-4112-B0B1-0CD3E755CA63}"/>
    <cellStyle name="Normal 3 2 3 2 2 2 2 2 4 3" xfId="16513" xr:uid="{06BA5619-2BA0-4A94-9C67-8D3F4897C6C5}"/>
    <cellStyle name="Normal 3 2 3 2 2 2 2 2 4 4" xfId="30203" xr:uid="{28F1E9E2-19EC-4E54-B494-8853828D9D5E}"/>
    <cellStyle name="Normal 3 2 3 2 2 2 2 2 4 5" xfId="45087" xr:uid="{36B4825D-E5F2-4931-B6FF-CF1366D00146}"/>
    <cellStyle name="Normal 3 2 3 2 2 2 2 2 5" xfId="19935" xr:uid="{C1CC1CE6-8EE7-40FB-8D4E-07D40D46187D}"/>
    <cellStyle name="Normal 3 2 3 2 2 2 2 2 5 2" xfId="33627" xr:uid="{F377328E-CCC9-4A6B-868F-A156F72EBD87}"/>
    <cellStyle name="Normal 3 2 3 2 2 2 2 2 5 3" xfId="48511" xr:uid="{6B1B8C7E-0605-40DB-9615-7E5A41F1EC59}"/>
    <cellStyle name="Normal 3 2 3 2 2 2 2 2 6" xfId="13091" xr:uid="{9923F868-5FBB-403F-9470-2AB72D7F9285}"/>
    <cellStyle name="Normal 3 2 3 2 2 2 2 2 7" xfId="26781" xr:uid="{C3980DA3-6FC2-4AB0-9B78-3C67AFBD4331}"/>
    <cellStyle name="Normal 3 2 3 2 2 2 2 2 8" xfId="41665" xr:uid="{1D9BCCA0-AF88-4A2A-8879-E13E47F04D7A}"/>
    <cellStyle name="Normal 3 2 3 2 2 2 2 3" xfId="6246" xr:uid="{62CF46DF-B6EF-4CC0-97CD-C2F85487394D}"/>
    <cellStyle name="Normal 3 2 3 2 2 2 2 3 2" xfId="7959" xr:uid="{425136B4-3269-4DF8-B146-1DB5681D64ED}"/>
    <cellStyle name="Normal 3 2 3 2 2 2 2 3 2 2" xfId="11381" xr:uid="{68650356-522D-4F58-B6A5-8DF4BB23AF58}"/>
    <cellStyle name="Normal 3 2 3 2 2 2 2 3 2 2 2" xfId="25071" xr:uid="{C72FD151-D99D-4419-8A4B-E7F0A0461848}"/>
    <cellStyle name="Normal 3 2 3 2 2 2 2 3 2 2 2 2" xfId="38763" xr:uid="{34A5EAEB-898C-41C3-A2D8-9143A0E38DDF}"/>
    <cellStyle name="Normal 3 2 3 2 2 2 2 3 2 2 2 3" xfId="53647" xr:uid="{737C4404-3255-4FC7-B297-41D38FE4ED91}"/>
    <cellStyle name="Normal 3 2 3 2 2 2 2 3 2 2 3" xfId="18227" xr:uid="{F9AFAEA4-3DC3-4D02-979E-2111AD32730B}"/>
    <cellStyle name="Normal 3 2 3 2 2 2 2 3 2 2 4" xfId="31917" xr:uid="{07C0A7B3-03B7-4F2E-9B05-3F6E164F2842}"/>
    <cellStyle name="Normal 3 2 3 2 2 2 2 3 2 2 5" xfId="46801" xr:uid="{5AB7AF1D-F924-4659-A5F6-05C889F25012}"/>
    <cellStyle name="Normal 3 2 3 2 2 2 2 3 2 3" xfId="21649" xr:uid="{60036646-DC3E-4623-BDDF-118F3336ED71}"/>
    <cellStyle name="Normal 3 2 3 2 2 2 2 3 2 3 2" xfId="35341" xr:uid="{7426C183-529E-4A42-BD28-BFD4305546A3}"/>
    <cellStyle name="Normal 3 2 3 2 2 2 2 3 2 3 3" xfId="50225" xr:uid="{DF0B5F70-1735-4108-98B4-90DEBC917CAA}"/>
    <cellStyle name="Normal 3 2 3 2 2 2 2 3 2 4" xfId="14805" xr:uid="{5B0DA4A3-9939-4042-B9B1-0C2D3675610D}"/>
    <cellStyle name="Normal 3 2 3 2 2 2 2 3 2 5" xfId="28495" xr:uid="{F46A2E12-CCA6-442E-AB7C-C7734F3A7AA4}"/>
    <cellStyle name="Normal 3 2 3 2 2 2 2 3 2 6" xfId="43379" xr:uid="{72DD2744-61E7-4D4A-9DDC-40C26F8084D2}"/>
    <cellStyle name="Normal 3 2 3 2 2 2 2 3 3" xfId="9669" xr:uid="{32893387-73E9-4C4F-85C1-EB63B386822A}"/>
    <cellStyle name="Normal 3 2 3 2 2 2 2 3 3 2" xfId="23359" xr:uid="{8BF6579F-70E1-4701-9AE9-9F838F5AC83A}"/>
    <cellStyle name="Normal 3 2 3 2 2 2 2 3 3 2 2" xfId="37051" xr:uid="{939444AE-7563-47E6-AFC6-61D7CF70F6F0}"/>
    <cellStyle name="Normal 3 2 3 2 2 2 2 3 3 2 3" xfId="51935" xr:uid="{3AC4C517-31B9-459B-9D18-F21492B8580D}"/>
    <cellStyle name="Normal 3 2 3 2 2 2 2 3 3 3" xfId="16515" xr:uid="{6F0C3044-4864-4B22-A992-2AAED2EA580B}"/>
    <cellStyle name="Normal 3 2 3 2 2 2 2 3 3 4" xfId="30205" xr:uid="{219B85D2-322D-49F8-8CF1-367BA750D0CF}"/>
    <cellStyle name="Normal 3 2 3 2 2 2 2 3 3 5" xfId="45089" xr:uid="{0E34933E-9585-4DC6-A2A4-C1B962B80F5D}"/>
    <cellStyle name="Normal 3 2 3 2 2 2 2 3 4" xfId="19937" xr:uid="{178125C5-633C-48A8-A23A-B7E09E73219F}"/>
    <cellStyle name="Normal 3 2 3 2 2 2 2 3 4 2" xfId="33629" xr:uid="{3320D80A-02AF-4E2C-880D-72EFF7EF055E}"/>
    <cellStyle name="Normal 3 2 3 2 2 2 2 3 4 3" xfId="48513" xr:uid="{C450F870-D6E5-4B63-BF91-9E1289627BF8}"/>
    <cellStyle name="Normal 3 2 3 2 2 2 2 3 5" xfId="13093" xr:uid="{9BE77768-F663-40C3-902F-9F8C2BD76EFF}"/>
    <cellStyle name="Normal 3 2 3 2 2 2 2 3 6" xfId="26783" xr:uid="{5C9089A9-1CBE-48FA-9F1E-7531B03B77C4}"/>
    <cellStyle name="Normal 3 2 3 2 2 2 2 3 7" xfId="41667" xr:uid="{E497A975-F6E7-48C5-B866-7410433CB737}"/>
    <cellStyle name="Normal 3 2 3 2 2 2 2 4" xfId="6247" xr:uid="{4585E585-02DF-438F-8B5D-311A45123FE4}"/>
    <cellStyle name="Normal 3 2 3 2 2 2 2 4 2" xfId="7960" xr:uid="{323B4038-DF25-44CA-A351-03613930471A}"/>
    <cellStyle name="Normal 3 2 3 2 2 2 2 4 2 2" xfId="11382" xr:uid="{93744D19-95EA-4CB7-B24C-1F22DB7AAC96}"/>
    <cellStyle name="Normal 3 2 3 2 2 2 2 4 2 2 2" xfId="25072" xr:uid="{7D08441A-5E39-4780-A31E-B32841C6A7D9}"/>
    <cellStyle name="Normal 3 2 3 2 2 2 2 4 2 2 2 2" xfId="38764" xr:uid="{1B96E37D-5BB3-4964-8994-7683A0EC3451}"/>
    <cellStyle name="Normal 3 2 3 2 2 2 2 4 2 2 2 3" xfId="53648" xr:uid="{599402A9-039D-4856-A180-AC58739274BF}"/>
    <cellStyle name="Normal 3 2 3 2 2 2 2 4 2 2 3" xfId="18228" xr:uid="{D60638CF-D68E-4B22-A476-B9FCACE7C224}"/>
    <cellStyle name="Normal 3 2 3 2 2 2 2 4 2 2 4" xfId="31918" xr:uid="{652768D0-C76F-463A-A94D-1C5B0D146027}"/>
    <cellStyle name="Normal 3 2 3 2 2 2 2 4 2 2 5" xfId="46802" xr:uid="{ED255A20-F5BC-493D-8A2E-2D70F7991C42}"/>
    <cellStyle name="Normal 3 2 3 2 2 2 2 4 2 3" xfId="21650" xr:uid="{DFB3E19B-6354-433F-900C-7B9FF8F8082F}"/>
    <cellStyle name="Normal 3 2 3 2 2 2 2 4 2 3 2" xfId="35342" xr:uid="{DCF43EE9-CB2F-4D25-AECA-A932E8E977CF}"/>
    <cellStyle name="Normal 3 2 3 2 2 2 2 4 2 3 3" xfId="50226" xr:uid="{5B390545-E8BC-4389-8792-44EB79B2B298}"/>
    <cellStyle name="Normal 3 2 3 2 2 2 2 4 2 4" xfId="14806" xr:uid="{93953927-E580-415D-8EF1-878E5B499503}"/>
    <cellStyle name="Normal 3 2 3 2 2 2 2 4 2 5" xfId="28496" xr:uid="{9F2C6ABC-5F1A-423C-A772-3EBDF60550A2}"/>
    <cellStyle name="Normal 3 2 3 2 2 2 2 4 2 6" xfId="43380" xr:uid="{7AD4228E-96B9-4B12-B928-022C290E2860}"/>
    <cellStyle name="Normal 3 2 3 2 2 2 2 4 3" xfId="9670" xr:uid="{2B81C55B-3B3E-44BD-B376-613611B14CBE}"/>
    <cellStyle name="Normal 3 2 3 2 2 2 2 4 3 2" xfId="23360" xr:uid="{8E151EBE-B8C1-4DAF-B5E0-BA4B55A00FD6}"/>
    <cellStyle name="Normal 3 2 3 2 2 2 2 4 3 2 2" xfId="37052" xr:uid="{9FCDEEF3-3598-4CE8-9E10-A964E0A7B202}"/>
    <cellStyle name="Normal 3 2 3 2 2 2 2 4 3 2 3" xfId="51936" xr:uid="{C0A1ED62-9CBC-4FBB-B4A5-8990CAD0C01B}"/>
    <cellStyle name="Normal 3 2 3 2 2 2 2 4 3 3" xfId="16516" xr:uid="{DB876718-62D4-47C8-B3FC-EED9FDD28575}"/>
    <cellStyle name="Normal 3 2 3 2 2 2 2 4 3 4" xfId="30206" xr:uid="{66BFFB5F-678F-42C0-AA1D-CA09D9AEEE18}"/>
    <cellStyle name="Normal 3 2 3 2 2 2 2 4 3 5" xfId="45090" xr:uid="{B5CBC246-2E28-4B75-9233-A3EEB8B7E78B}"/>
    <cellStyle name="Normal 3 2 3 2 2 2 2 4 4" xfId="19938" xr:uid="{385047FD-144E-45D1-BA2D-B89F5F9D539D}"/>
    <cellStyle name="Normal 3 2 3 2 2 2 2 4 4 2" xfId="33630" xr:uid="{E48D410F-4768-415D-93D0-2046D18CD3DB}"/>
    <cellStyle name="Normal 3 2 3 2 2 2 2 4 4 3" xfId="48514" xr:uid="{B8F26C9C-C01A-4871-8D8C-C661063133BA}"/>
    <cellStyle name="Normal 3 2 3 2 2 2 2 4 5" xfId="13094" xr:uid="{9410E52F-8E0E-4E1C-9248-EE20896EC0E4}"/>
    <cellStyle name="Normal 3 2 3 2 2 2 2 4 6" xfId="26784" xr:uid="{CE65CDB5-7B00-4C69-AED5-8601F5F9DEFB}"/>
    <cellStyle name="Normal 3 2 3 2 2 2 2 4 7" xfId="41668" xr:uid="{69559E24-7FFF-4253-9E55-DD66AE7A7850}"/>
    <cellStyle name="Normal 3 2 3 2 2 2 2 5" xfId="7956" xr:uid="{9FE4CBA4-E519-498C-9739-E924D2E56F57}"/>
    <cellStyle name="Normal 3 2 3 2 2 2 2 5 2" xfId="11378" xr:uid="{1DA97F51-C5F7-4725-B13F-6494743A798A}"/>
    <cellStyle name="Normal 3 2 3 2 2 2 2 5 2 2" xfId="25068" xr:uid="{2F4F1E2B-EF73-4EC5-8A26-7CE8F5DAB94E}"/>
    <cellStyle name="Normal 3 2 3 2 2 2 2 5 2 2 2" xfId="38760" xr:uid="{DB24E193-43EA-48D9-8C84-C954FF1B93F8}"/>
    <cellStyle name="Normal 3 2 3 2 2 2 2 5 2 2 3" xfId="53644" xr:uid="{EF518FF2-2662-4142-A676-6FDDF67B179A}"/>
    <cellStyle name="Normal 3 2 3 2 2 2 2 5 2 3" xfId="18224" xr:uid="{96957FAE-2A16-436C-B2C5-39D041DA4D22}"/>
    <cellStyle name="Normal 3 2 3 2 2 2 2 5 2 4" xfId="31914" xr:uid="{04677638-DDCE-467C-831F-DB11A3F78C52}"/>
    <cellStyle name="Normal 3 2 3 2 2 2 2 5 2 5" xfId="46798" xr:uid="{1405A050-4EEF-49F9-B0CC-F003BB94339C}"/>
    <cellStyle name="Normal 3 2 3 2 2 2 2 5 3" xfId="21646" xr:uid="{6902C5B3-352B-42E1-B940-862A34ABD137}"/>
    <cellStyle name="Normal 3 2 3 2 2 2 2 5 3 2" xfId="35338" xr:uid="{70309528-0984-4089-B1B5-7B1903591F6D}"/>
    <cellStyle name="Normal 3 2 3 2 2 2 2 5 3 3" xfId="50222" xr:uid="{A8922C39-B617-49D6-A3E1-983CB7729866}"/>
    <cellStyle name="Normal 3 2 3 2 2 2 2 5 4" xfId="14802" xr:uid="{967CA4D5-5331-464A-B4CF-CB83D37ADD0B}"/>
    <cellStyle name="Normal 3 2 3 2 2 2 2 5 5" xfId="28492" xr:uid="{3374ABE4-BBAD-45FB-8F3A-14096FAD0596}"/>
    <cellStyle name="Normal 3 2 3 2 2 2 2 5 6" xfId="43376" xr:uid="{B97CA3A5-16D9-4826-B139-C0CD496B4335}"/>
    <cellStyle name="Normal 3 2 3 2 2 2 2 6" xfId="9666" xr:uid="{87FA6BBA-AF0F-40A3-8359-DD1A29D311A2}"/>
    <cellStyle name="Normal 3 2 3 2 2 2 2 6 2" xfId="23356" xr:uid="{D875E6C2-808B-4601-9C28-C7116245C89C}"/>
    <cellStyle name="Normal 3 2 3 2 2 2 2 6 2 2" xfId="37048" xr:uid="{916DAE20-DD95-4770-8D6C-91CFC316D5E8}"/>
    <cellStyle name="Normal 3 2 3 2 2 2 2 6 2 3" xfId="51932" xr:uid="{05DFF4CA-A3B1-4305-A13B-686FCE19BB7C}"/>
    <cellStyle name="Normal 3 2 3 2 2 2 2 6 3" xfId="16512" xr:uid="{85ADA983-E5A4-4067-B43A-D9B6CE9F23FD}"/>
    <cellStyle name="Normal 3 2 3 2 2 2 2 6 4" xfId="30202" xr:uid="{09EC278C-3C39-4D00-B677-BB4399868AA3}"/>
    <cellStyle name="Normal 3 2 3 2 2 2 2 6 5" xfId="45086" xr:uid="{6F7E799B-4175-4F94-9440-383660898E5C}"/>
    <cellStyle name="Normal 3 2 3 2 2 2 2 7" xfId="19934" xr:uid="{C559E6D8-A775-419B-898C-C7F1B8FB5FAE}"/>
    <cellStyle name="Normal 3 2 3 2 2 2 2 7 2" xfId="33626" xr:uid="{514835CC-199D-404D-A68C-9B948B275A87}"/>
    <cellStyle name="Normal 3 2 3 2 2 2 2 7 3" xfId="48510" xr:uid="{590B4FFA-E777-4FA8-B800-E700EE589E08}"/>
    <cellStyle name="Normal 3 2 3 2 2 2 2 8" xfId="13090" xr:uid="{7AF6E76C-CBD6-4737-B657-41E3D5097FAA}"/>
    <cellStyle name="Normal 3 2 3 2 2 2 2 9" xfId="26780" xr:uid="{35A786A1-EBA4-43B7-A902-E1C6C10D208F}"/>
    <cellStyle name="Normal 3 2 3 2 2 2 3" xfId="6248" xr:uid="{8574DE04-05F3-454A-B230-460CAA377CBC}"/>
    <cellStyle name="Normal 3 2 3 2 2 2 3 10" xfId="41669" xr:uid="{A8671C1F-1622-44B7-8347-B51B922D5E2A}"/>
    <cellStyle name="Normal 3 2 3 2 2 2 3 2" xfId="6249" xr:uid="{C5025582-5B2A-410C-A2F9-EE9DE533F3C4}"/>
    <cellStyle name="Normal 3 2 3 2 2 2 3 2 2" xfId="6250" xr:uid="{84D73DD6-FFE5-4FAE-B7A3-D52A520C2DE1}"/>
    <cellStyle name="Normal 3 2 3 2 2 2 3 2 2 2" xfId="7963" xr:uid="{01265670-9EAB-48D4-9177-38D8FFA1C341}"/>
    <cellStyle name="Normal 3 2 3 2 2 2 3 2 2 2 2" xfId="11385" xr:uid="{06777B54-255E-4589-A0C4-ECDC55FFA5D6}"/>
    <cellStyle name="Normal 3 2 3 2 2 2 3 2 2 2 2 2" xfId="25075" xr:uid="{86C4B1FA-5A60-4742-95BA-1C893A6DC401}"/>
    <cellStyle name="Normal 3 2 3 2 2 2 3 2 2 2 2 2 2" xfId="38767" xr:uid="{9199CE39-9D37-4BE8-A44F-B5BC8026E991}"/>
    <cellStyle name="Normal 3 2 3 2 2 2 3 2 2 2 2 2 3" xfId="53651" xr:uid="{B5D136E9-297E-484A-83A3-422427170783}"/>
    <cellStyle name="Normal 3 2 3 2 2 2 3 2 2 2 2 3" xfId="18231" xr:uid="{25309E78-03D3-4F90-AEBF-78789436AEB1}"/>
    <cellStyle name="Normal 3 2 3 2 2 2 3 2 2 2 2 4" xfId="31921" xr:uid="{BBDC9C67-C1A8-49BA-BC84-8AC6FE9CAE81}"/>
    <cellStyle name="Normal 3 2 3 2 2 2 3 2 2 2 2 5" xfId="46805" xr:uid="{63407C45-C55E-4D05-B975-2336A156FB05}"/>
    <cellStyle name="Normal 3 2 3 2 2 2 3 2 2 2 3" xfId="21653" xr:uid="{758EBC19-6385-46BC-98F3-13CFC18863F3}"/>
    <cellStyle name="Normal 3 2 3 2 2 2 3 2 2 2 3 2" xfId="35345" xr:uid="{6C41ED11-7797-4A74-B7A4-3CF8B4346078}"/>
    <cellStyle name="Normal 3 2 3 2 2 2 3 2 2 2 3 3" xfId="50229" xr:uid="{4DAA46F9-057D-4FE7-BC54-73CC5A2B4E0D}"/>
    <cellStyle name="Normal 3 2 3 2 2 2 3 2 2 2 4" xfId="14809" xr:uid="{C1BFE2CB-C5C3-40C0-9826-CCF8AB682BFD}"/>
    <cellStyle name="Normal 3 2 3 2 2 2 3 2 2 2 5" xfId="28499" xr:uid="{F2B37C6B-361B-46B7-88DD-DC62710332DC}"/>
    <cellStyle name="Normal 3 2 3 2 2 2 3 2 2 2 6" xfId="43383" xr:uid="{148027D5-7AFE-44C3-A57E-D674793FEFB9}"/>
    <cellStyle name="Normal 3 2 3 2 2 2 3 2 2 3" xfId="9673" xr:uid="{B5825664-0315-49A8-AE5D-09B70FD9E8AB}"/>
    <cellStyle name="Normal 3 2 3 2 2 2 3 2 2 3 2" xfId="23363" xr:uid="{7B4AA7F8-2209-4DE0-A768-75454FF3A2BF}"/>
    <cellStyle name="Normal 3 2 3 2 2 2 3 2 2 3 2 2" xfId="37055" xr:uid="{E60073EC-A1B7-4E4D-9841-EC39D5ACDCB4}"/>
    <cellStyle name="Normal 3 2 3 2 2 2 3 2 2 3 2 3" xfId="51939" xr:uid="{84C8F587-B433-49DF-AB5A-85B8F55E351D}"/>
    <cellStyle name="Normal 3 2 3 2 2 2 3 2 2 3 3" xfId="16519" xr:uid="{2FE05E77-A4D2-4AC4-8141-2C430598D77C}"/>
    <cellStyle name="Normal 3 2 3 2 2 2 3 2 2 3 4" xfId="30209" xr:uid="{F4DAD57F-A513-4F54-8BF9-A9F99FA901A3}"/>
    <cellStyle name="Normal 3 2 3 2 2 2 3 2 2 3 5" xfId="45093" xr:uid="{42DC571E-DB39-4571-B453-1460F539B4EA}"/>
    <cellStyle name="Normal 3 2 3 2 2 2 3 2 2 4" xfId="19941" xr:uid="{4F92B014-182D-4372-87BB-26009D4FE611}"/>
    <cellStyle name="Normal 3 2 3 2 2 2 3 2 2 4 2" xfId="33633" xr:uid="{45E62D27-6358-4C57-85AC-AFE9D8B13349}"/>
    <cellStyle name="Normal 3 2 3 2 2 2 3 2 2 4 3" xfId="48517" xr:uid="{0113DD1D-5612-4077-9073-632CE152ECCE}"/>
    <cellStyle name="Normal 3 2 3 2 2 2 3 2 2 5" xfId="13097" xr:uid="{47827641-87E2-465F-B5BB-44E415A501C1}"/>
    <cellStyle name="Normal 3 2 3 2 2 2 3 2 2 6" xfId="26787" xr:uid="{164E31E0-C0F7-47A3-A6C4-5018D0A4C551}"/>
    <cellStyle name="Normal 3 2 3 2 2 2 3 2 2 7" xfId="41671" xr:uid="{68A92ACD-D2EC-4C7B-988F-988B57042BDA}"/>
    <cellStyle name="Normal 3 2 3 2 2 2 3 2 3" xfId="7962" xr:uid="{77968853-C3DD-412F-862D-E27B2235F5D2}"/>
    <cellStyle name="Normal 3 2 3 2 2 2 3 2 3 2" xfId="11384" xr:uid="{AD10647B-E7B2-476A-9E21-DFDD8F091D38}"/>
    <cellStyle name="Normal 3 2 3 2 2 2 3 2 3 2 2" xfId="25074" xr:uid="{7A538EBC-2BBF-4C34-A5B4-D37C6D5797FD}"/>
    <cellStyle name="Normal 3 2 3 2 2 2 3 2 3 2 2 2" xfId="38766" xr:uid="{48575E18-FDD2-41EE-A53B-F5C218C627EB}"/>
    <cellStyle name="Normal 3 2 3 2 2 2 3 2 3 2 2 3" xfId="53650" xr:uid="{E27228FC-A33D-49F3-8CD9-82C48291271E}"/>
    <cellStyle name="Normal 3 2 3 2 2 2 3 2 3 2 3" xfId="18230" xr:uid="{816C8015-42A8-4A7E-AB8C-9012BAAF1EC8}"/>
    <cellStyle name="Normal 3 2 3 2 2 2 3 2 3 2 4" xfId="31920" xr:uid="{537231F6-21FE-47B4-BDA0-8AC1DCBFEDDA}"/>
    <cellStyle name="Normal 3 2 3 2 2 2 3 2 3 2 5" xfId="46804" xr:uid="{8AD55E81-F7C9-4990-AAE1-45561AF0E3E8}"/>
    <cellStyle name="Normal 3 2 3 2 2 2 3 2 3 3" xfId="21652" xr:uid="{D13D0C9E-4DBC-4276-89FE-D805AF26FADF}"/>
    <cellStyle name="Normal 3 2 3 2 2 2 3 2 3 3 2" xfId="35344" xr:uid="{AECA9DC0-D227-426F-96F7-7428CEB5B39D}"/>
    <cellStyle name="Normal 3 2 3 2 2 2 3 2 3 3 3" xfId="50228" xr:uid="{313BEF60-2FE7-4A30-92F0-5EE94FD1E152}"/>
    <cellStyle name="Normal 3 2 3 2 2 2 3 2 3 4" xfId="14808" xr:uid="{9768EB7B-A93D-4293-BE97-D45C4062565E}"/>
    <cellStyle name="Normal 3 2 3 2 2 2 3 2 3 5" xfId="28498" xr:uid="{5E43F002-63A5-4BD2-B910-2F3BDBADC87C}"/>
    <cellStyle name="Normal 3 2 3 2 2 2 3 2 3 6" xfId="43382" xr:uid="{F118FF11-7E71-4643-870B-87A971846B05}"/>
    <cellStyle name="Normal 3 2 3 2 2 2 3 2 4" xfId="9672" xr:uid="{E81EB6A7-F016-4654-B81F-24DA3D1D0B7C}"/>
    <cellStyle name="Normal 3 2 3 2 2 2 3 2 4 2" xfId="23362" xr:uid="{F6C5073E-CF03-4AAF-AC18-0011A4A43171}"/>
    <cellStyle name="Normal 3 2 3 2 2 2 3 2 4 2 2" xfId="37054" xr:uid="{7C8BD360-76F4-4697-B564-08A4F9DE3CEE}"/>
    <cellStyle name="Normal 3 2 3 2 2 2 3 2 4 2 3" xfId="51938" xr:uid="{90A70003-AAB7-44E2-9979-91606BCE7F08}"/>
    <cellStyle name="Normal 3 2 3 2 2 2 3 2 4 3" xfId="16518" xr:uid="{C68AD694-74A0-493B-96B3-A83179120ADC}"/>
    <cellStyle name="Normal 3 2 3 2 2 2 3 2 4 4" xfId="30208" xr:uid="{F1E67707-7ED8-492B-ABFD-42309B2B88F9}"/>
    <cellStyle name="Normal 3 2 3 2 2 2 3 2 4 5" xfId="45092" xr:uid="{811B4626-0250-43F2-AF92-878ED1E27CDE}"/>
    <cellStyle name="Normal 3 2 3 2 2 2 3 2 5" xfId="19940" xr:uid="{2FEE0B8E-968B-4592-9A8E-C8EC247448F2}"/>
    <cellStyle name="Normal 3 2 3 2 2 2 3 2 5 2" xfId="33632" xr:uid="{E03BF90D-70CC-46E4-8462-62C4CB1C7F28}"/>
    <cellStyle name="Normal 3 2 3 2 2 2 3 2 5 3" xfId="48516" xr:uid="{4EDBAB1C-4975-4964-921E-2D1EF35452ED}"/>
    <cellStyle name="Normal 3 2 3 2 2 2 3 2 6" xfId="13096" xr:uid="{7259C58D-2ED7-461C-94A7-93F3EFA57BAF}"/>
    <cellStyle name="Normal 3 2 3 2 2 2 3 2 7" xfId="26786" xr:uid="{BF3A4347-EB67-46E1-BFFD-6FA378BA0DF8}"/>
    <cellStyle name="Normal 3 2 3 2 2 2 3 2 8" xfId="41670" xr:uid="{AADC0E49-65C1-4F31-9611-1C1994A22919}"/>
    <cellStyle name="Normal 3 2 3 2 2 2 3 3" xfId="6251" xr:uid="{70E9E8C2-420D-49D4-B23B-4FBCA58D1EA8}"/>
    <cellStyle name="Normal 3 2 3 2 2 2 3 3 2" xfId="7964" xr:uid="{C4047BEF-6108-415A-ABC6-4BEE8042B40D}"/>
    <cellStyle name="Normal 3 2 3 2 2 2 3 3 2 2" xfId="11386" xr:uid="{7E875948-F0BA-4714-874B-8E0511F28C7B}"/>
    <cellStyle name="Normal 3 2 3 2 2 2 3 3 2 2 2" xfId="25076" xr:uid="{FFE9FCFC-CEEB-4392-8A94-32B0F511483B}"/>
    <cellStyle name="Normal 3 2 3 2 2 2 3 3 2 2 2 2" xfId="38768" xr:uid="{CB6CD16F-F61A-4305-9A8D-2E16AA66EB05}"/>
    <cellStyle name="Normal 3 2 3 2 2 2 3 3 2 2 2 3" xfId="53652" xr:uid="{E48CA593-7EE1-4C71-8DC9-44127135B8D7}"/>
    <cellStyle name="Normal 3 2 3 2 2 2 3 3 2 2 3" xfId="18232" xr:uid="{EA8723C1-CAAA-45FD-BD0F-D3E6EB95136A}"/>
    <cellStyle name="Normal 3 2 3 2 2 2 3 3 2 2 4" xfId="31922" xr:uid="{3C586F41-E62F-4306-ACD2-52EC82C44E9E}"/>
    <cellStyle name="Normal 3 2 3 2 2 2 3 3 2 2 5" xfId="46806" xr:uid="{39EA6FCD-49A7-4FCB-877F-A37FAD408C33}"/>
    <cellStyle name="Normal 3 2 3 2 2 2 3 3 2 3" xfId="21654" xr:uid="{798D40D7-D23E-4E61-BCD1-FE9F1DFD6924}"/>
    <cellStyle name="Normal 3 2 3 2 2 2 3 3 2 3 2" xfId="35346" xr:uid="{7B8E91F0-5B50-4A56-B271-4468B9AD2713}"/>
    <cellStyle name="Normal 3 2 3 2 2 2 3 3 2 3 3" xfId="50230" xr:uid="{9BCB69A8-E779-470D-AB32-47A6C7CA039E}"/>
    <cellStyle name="Normal 3 2 3 2 2 2 3 3 2 4" xfId="14810" xr:uid="{5B2A05B7-0A33-4884-8B26-252BF5F6EEA1}"/>
    <cellStyle name="Normal 3 2 3 2 2 2 3 3 2 5" xfId="28500" xr:uid="{667A5F4B-C469-4822-AC4C-8C4A3D20737D}"/>
    <cellStyle name="Normal 3 2 3 2 2 2 3 3 2 6" xfId="43384" xr:uid="{E2543E8C-FADC-484E-8005-7092EC720E93}"/>
    <cellStyle name="Normal 3 2 3 2 2 2 3 3 3" xfId="9674" xr:uid="{D24C527F-AA9E-451B-9512-F28110ADCC06}"/>
    <cellStyle name="Normal 3 2 3 2 2 2 3 3 3 2" xfId="23364" xr:uid="{0E131FAC-18E1-4661-A1B9-277CDAD4EADD}"/>
    <cellStyle name="Normal 3 2 3 2 2 2 3 3 3 2 2" xfId="37056" xr:uid="{E578F8F2-9E43-4877-ADEC-84D4F952335C}"/>
    <cellStyle name="Normal 3 2 3 2 2 2 3 3 3 2 3" xfId="51940" xr:uid="{70E12DAC-7819-4BBE-9722-CC74F87FC16C}"/>
    <cellStyle name="Normal 3 2 3 2 2 2 3 3 3 3" xfId="16520" xr:uid="{8410948D-0438-41F6-A1F5-9552D01B0DAB}"/>
    <cellStyle name="Normal 3 2 3 2 2 2 3 3 3 4" xfId="30210" xr:uid="{EB031F1F-FB74-4B2C-980A-6B5DBEE5CA36}"/>
    <cellStyle name="Normal 3 2 3 2 2 2 3 3 3 5" xfId="45094" xr:uid="{12223EBC-BC3C-43AB-B04B-035C14017059}"/>
    <cellStyle name="Normal 3 2 3 2 2 2 3 3 4" xfId="19942" xr:uid="{6CA33B05-4F14-4409-B9F8-B835BE0ECA55}"/>
    <cellStyle name="Normal 3 2 3 2 2 2 3 3 4 2" xfId="33634" xr:uid="{0F1B351E-E66F-48AE-B275-46209D85F181}"/>
    <cellStyle name="Normal 3 2 3 2 2 2 3 3 4 3" xfId="48518" xr:uid="{68780572-0BB6-48FE-A051-8FB3C649713E}"/>
    <cellStyle name="Normal 3 2 3 2 2 2 3 3 5" xfId="13098" xr:uid="{7E2A9D80-86D9-4D19-BEE2-35B8F9B4D72D}"/>
    <cellStyle name="Normal 3 2 3 2 2 2 3 3 6" xfId="26788" xr:uid="{84B61421-9536-4435-97FF-B88BF55C6875}"/>
    <cellStyle name="Normal 3 2 3 2 2 2 3 3 7" xfId="41672" xr:uid="{1E73247E-AC96-4297-BE70-C5482F3C2A09}"/>
    <cellStyle name="Normal 3 2 3 2 2 2 3 4" xfId="6252" xr:uid="{E6A1C3BE-A291-4781-A03D-149390D8F365}"/>
    <cellStyle name="Normal 3 2 3 2 2 2 3 4 2" xfId="7965" xr:uid="{5F52F59D-03FD-4D17-8CDF-74BAD69647C9}"/>
    <cellStyle name="Normal 3 2 3 2 2 2 3 4 2 2" xfId="11387" xr:uid="{1967F24D-FF64-4FB5-9CF9-0719A477CA9E}"/>
    <cellStyle name="Normal 3 2 3 2 2 2 3 4 2 2 2" xfId="25077" xr:uid="{40877748-1B3E-49C4-A2BC-7B5A6246EAF0}"/>
    <cellStyle name="Normal 3 2 3 2 2 2 3 4 2 2 2 2" xfId="38769" xr:uid="{E176252F-AE33-459F-92FE-7793A7525737}"/>
    <cellStyle name="Normal 3 2 3 2 2 2 3 4 2 2 2 3" xfId="53653" xr:uid="{2ED79417-94E8-4BF2-9CA6-57AFF5BAB79E}"/>
    <cellStyle name="Normal 3 2 3 2 2 2 3 4 2 2 3" xfId="18233" xr:uid="{368EC5DE-060D-4916-9138-744E8FB9BAA1}"/>
    <cellStyle name="Normal 3 2 3 2 2 2 3 4 2 2 4" xfId="31923" xr:uid="{EA5F0EBD-3953-4B8D-85E3-68EB32AFBB14}"/>
    <cellStyle name="Normal 3 2 3 2 2 2 3 4 2 2 5" xfId="46807" xr:uid="{89018DF6-9447-41BC-A895-13D00B610E5D}"/>
    <cellStyle name="Normal 3 2 3 2 2 2 3 4 2 3" xfId="21655" xr:uid="{5C562F5E-7EDF-4BBE-87CB-D90DAC1AEEE2}"/>
    <cellStyle name="Normal 3 2 3 2 2 2 3 4 2 3 2" xfId="35347" xr:uid="{72DE8FDF-4278-47B1-9E13-E2BF955AFC84}"/>
    <cellStyle name="Normal 3 2 3 2 2 2 3 4 2 3 3" xfId="50231" xr:uid="{19729037-106C-4B19-8E83-DED7FA819502}"/>
    <cellStyle name="Normal 3 2 3 2 2 2 3 4 2 4" xfId="14811" xr:uid="{7243542F-D421-4E6D-91A8-F4BDBCB6B1E5}"/>
    <cellStyle name="Normal 3 2 3 2 2 2 3 4 2 5" xfId="28501" xr:uid="{8CC1FDA0-2DCE-45F5-97DD-08E2437ACC1B}"/>
    <cellStyle name="Normal 3 2 3 2 2 2 3 4 2 6" xfId="43385" xr:uid="{B3C4B710-8DD6-4B9B-BE47-22762EAC7B67}"/>
    <cellStyle name="Normal 3 2 3 2 2 2 3 4 3" xfId="9675" xr:uid="{70C2BFD7-F47B-45D8-9967-30C073475DB8}"/>
    <cellStyle name="Normal 3 2 3 2 2 2 3 4 3 2" xfId="23365" xr:uid="{9761FAD1-DE82-44C1-B69A-D246472B7069}"/>
    <cellStyle name="Normal 3 2 3 2 2 2 3 4 3 2 2" xfId="37057" xr:uid="{F06FD03A-CA03-4666-9A83-264DED245DA0}"/>
    <cellStyle name="Normal 3 2 3 2 2 2 3 4 3 2 3" xfId="51941" xr:uid="{A6A11014-92AE-4CEC-8D7C-D47EA5D35396}"/>
    <cellStyle name="Normal 3 2 3 2 2 2 3 4 3 3" xfId="16521" xr:uid="{A3B7223C-4E58-42B7-BFCC-47CAC7F46227}"/>
    <cellStyle name="Normal 3 2 3 2 2 2 3 4 3 4" xfId="30211" xr:uid="{CCA83176-D90C-45FB-9D20-46643A3AD499}"/>
    <cellStyle name="Normal 3 2 3 2 2 2 3 4 3 5" xfId="45095" xr:uid="{43B07BD1-7140-4F44-888F-579ABF3A568A}"/>
    <cellStyle name="Normal 3 2 3 2 2 2 3 4 4" xfId="19943" xr:uid="{B7F03E24-C8EA-4728-BFE8-AC66602729C5}"/>
    <cellStyle name="Normal 3 2 3 2 2 2 3 4 4 2" xfId="33635" xr:uid="{CB884667-911F-4F95-B7B2-9FB28B69FAA5}"/>
    <cellStyle name="Normal 3 2 3 2 2 2 3 4 4 3" xfId="48519" xr:uid="{99759394-674C-419B-96C8-DF18535333DE}"/>
    <cellStyle name="Normal 3 2 3 2 2 2 3 4 5" xfId="13099" xr:uid="{FBA53741-E0AC-474C-9DAA-3656AB8493CF}"/>
    <cellStyle name="Normal 3 2 3 2 2 2 3 4 6" xfId="26789" xr:uid="{D634F571-D3C2-4AE0-B785-5A98BB18B907}"/>
    <cellStyle name="Normal 3 2 3 2 2 2 3 4 7" xfId="41673" xr:uid="{34B9B71E-79D1-40C0-A67F-8E8A2F4C1FE7}"/>
    <cellStyle name="Normal 3 2 3 2 2 2 3 5" xfId="7961" xr:uid="{6A485303-A808-4CC1-A1A4-B66368AE8EC7}"/>
    <cellStyle name="Normal 3 2 3 2 2 2 3 5 2" xfId="11383" xr:uid="{910CC48C-1864-4F71-A4DB-79A95C7C5A15}"/>
    <cellStyle name="Normal 3 2 3 2 2 2 3 5 2 2" xfId="25073" xr:uid="{76725C93-9795-4C36-8BF6-DD85681B112C}"/>
    <cellStyle name="Normal 3 2 3 2 2 2 3 5 2 2 2" xfId="38765" xr:uid="{5D261B9F-A374-430D-B871-80E9059DB871}"/>
    <cellStyle name="Normal 3 2 3 2 2 2 3 5 2 2 3" xfId="53649" xr:uid="{BEA01F4E-A001-47C0-A488-64990EB683B9}"/>
    <cellStyle name="Normal 3 2 3 2 2 2 3 5 2 3" xfId="18229" xr:uid="{2469753D-B9EF-4567-B06A-2B45059BB9F3}"/>
    <cellStyle name="Normal 3 2 3 2 2 2 3 5 2 4" xfId="31919" xr:uid="{87C938EE-6825-4DCE-830B-97365771EB88}"/>
    <cellStyle name="Normal 3 2 3 2 2 2 3 5 2 5" xfId="46803" xr:uid="{9FFAC0CF-4D95-4DB3-9EEA-CC1865FD602E}"/>
    <cellStyle name="Normal 3 2 3 2 2 2 3 5 3" xfId="21651" xr:uid="{B22E958C-A1ED-4AA5-BA9C-29F68C611282}"/>
    <cellStyle name="Normal 3 2 3 2 2 2 3 5 3 2" xfId="35343" xr:uid="{D314B69F-735E-470E-AC08-B40E5F0032B8}"/>
    <cellStyle name="Normal 3 2 3 2 2 2 3 5 3 3" xfId="50227" xr:uid="{ABC29652-4C41-43F1-AB2F-876ABAF4AD8B}"/>
    <cellStyle name="Normal 3 2 3 2 2 2 3 5 4" xfId="14807" xr:uid="{0F23AAD9-8810-41FF-A93D-760D7884A9EB}"/>
    <cellStyle name="Normal 3 2 3 2 2 2 3 5 5" xfId="28497" xr:uid="{5F03160F-010F-4AA5-8D29-3EC086CDDE7B}"/>
    <cellStyle name="Normal 3 2 3 2 2 2 3 5 6" xfId="43381" xr:uid="{01B353A5-F7A9-4741-9238-DF4FD760CB90}"/>
    <cellStyle name="Normal 3 2 3 2 2 2 3 6" xfId="9671" xr:uid="{179FF58F-9824-4E88-9C80-63F2AC493C82}"/>
    <cellStyle name="Normal 3 2 3 2 2 2 3 6 2" xfId="23361" xr:uid="{457E5DFD-CECB-4B2B-A27E-30BB9D77D48E}"/>
    <cellStyle name="Normal 3 2 3 2 2 2 3 6 2 2" xfId="37053" xr:uid="{876F54FD-2C0E-4F5A-9CE7-4AD0F2E69CD0}"/>
    <cellStyle name="Normal 3 2 3 2 2 2 3 6 2 3" xfId="51937" xr:uid="{F762D2F8-2E9C-4847-88BB-BED9E176BDC1}"/>
    <cellStyle name="Normal 3 2 3 2 2 2 3 6 3" xfId="16517" xr:uid="{C5AE86B2-788F-4D76-8D37-CCEA5B33FEE4}"/>
    <cellStyle name="Normal 3 2 3 2 2 2 3 6 4" xfId="30207" xr:uid="{94EA490D-041F-4B2B-A793-88403B1C62E6}"/>
    <cellStyle name="Normal 3 2 3 2 2 2 3 6 5" xfId="45091" xr:uid="{E755718F-EE48-4A4B-B1AD-78ADF52D1E53}"/>
    <cellStyle name="Normal 3 2 3 2 2 2 3 7" xfId="19939" xr:uid="{E4DC0254-4207-40F8-BD76-CE77736DC859}"/>
    <cellStyle name="Normal 3 2 3 2 2 2 3 7 2" xfId="33631" xr:uid="{6153C67C-BA28-420B-B588-1ABFE8359C6A}"/>
    <cellStyle name="Normal 3 2 3 2 2 2 3 7 3" xfId="48515" xr:uid="{BE90F036-DE5E-43B8-85D9-AE0AB2FDA6F6}"/>
    <cellStyle name="Normal 3 2 3 2 2 2 3 8" xfId="13095" xr:uid="{AC9812AF-EC45-4899-B13D-1F347B2E062E}"/>
    <cellStyle name="Normal 3 2 3 2 2 2 3 9" xfId="26785" xr:uid="{0FD6CC3B-11AC-479C-BE8E-BE43B3BC98C5}"/>
    <cellStyle name="Normal 3 2 3 2 2 2 4" xfId="6253" xr:uid="{ACDDFCD1-F14F-4A01-8ECD-CCAC31150A47}"/>
    <cellStyle name="Normal 3 2 3 2 2 2 4 2" xfId="6254" xr:uid="{96DF1EB9-54E8-4409-91B4-31D2571B6234}"/>
    <cellStyle name="Normal 3 2 3 2 2 2 4 2 2" xfId="7967" xr:uid="{799E7E8F-3226-436F-BB50-A02C552A21BA}"/>
    <cellStyle name="Normal 3 2 3 2 2 2 4 2 2 2" xfId="11389" xr:uid="{DB8BA048-A1CF-4D2F-A4AA-08373338BBE4}"/>
    <cellStyle name="Normal 3 2 3 2 2 2 4 2 2 2 2" xfId="25079" xr:uid="{3001B4FC-7613-4700-BCDB-8F4E8FDF9292}"/>
    <cellStyle name="Normal 3 2 3 2 2 2 4 2 2 2 2 2" xfId="38771" xr:uid="{59896222-837F-49BC-8AD0-F26B4F2F2238}"/>
    <cellStyle name="Normal 3 2 3 2 2 2 4 2 2 2 2 3" xfId="53655" xr:uid="{C6FFD59E-AF0F-419D-B7E2-0CB5AD93D437}"/>
    <cellStyle name="Normal 3 2 3 2 2 2 4 2 2 2 3" xfId="18235" xr:uid="{C4C39332-D95E-4710-9877-F75BF37950AC}"/>
    <cellStyle name="Normal 3 2 3 2 2 2 4 2 2 2 4" xfId="31925" xr:uid="{B1594F6F-7652-4C61-8D39-7D1B6C249827}"/>
    <cellStyle name="Normal 3 2 3 2 2 2 4 2 2 2 5" xfId="46809" xr:uid="{583E8E26-0D36-439D-998F-15CA051DC9A8}"/>
    <cellStyle name="Normal 3 2 3 2 2 2 4 2 2 3" xfId="21657" xr:uid="{E7D216D6-EC2A-40DA-9FEC-7DF8E5746EE8}"/>
    <cellStyle name="Normal 3 2 3 2 2 2 4 2 2 3 2" xfId="35349" xr:uid="{CE60E14A-5477-48B2-9CE0-1B11D81C81DF}"/>
    <cellStyle name="Normal 3 2 3 2 2 2 4 2 2 3 3" xfId="50233" xr:uid="{FFEC60CA-BFD6-48DC-A27D-3DE539DA0215}"/>
    <cellStyle name="Normal 3 2 3 2 2 2 4 2 2 4" xfId="14813" xr:uid="{E3BFEAC8-A0FC-47B1-BD7F-14073A9EAFDC}"/>
    <cellStyle name="Normal 3 2 3 2 2 2 4 2 2 5" xfId="28503" xr:uid="{7093AFD1-A82E-4D38-BB49-9B760033061B}"/>
    <cellStyle name="Normal 3 2 3 2 2 2 4 2 2 6" xfId="43387" xr:uid="{C89E7A4C-1E61-41FF-9870-3EA7ABBCB3ED}"/>
    <cellStyle name="Normal 3 2 3 2 2 2 4 2 3" xfId="9677" xr:uid="{1678DC60-013A-45ED-9E84-7D830BB90BB2}"/>
    <cellStyle name="Normal 3 2 3 2 2 2 4 2 3 2" xfId="23367" xr:uid="{CCD76F71-3D9B-45A1-AB76-1F4041DADF16}"/>
    <cellStyle name="Normal 3 2 3 2 2 2 4 2 3 2 2" xfId="37059" xr:uid="{E81C1DB3-DD97-48BD-BB9E-0F2577C22CE4}"/>
    <cellStyle name="Normal 3 2 3 2 2 2 4 2 3 2 3" xfId="51943" xr:uid="{43961FAE-BECA-4D2A-8572-2BE2AB6694C7}"/>
    <cellStyle name="Normal 3 2 3 2 2 2 4 2 3 3" xfId="16523" xr:uid="{621A06E6-094D-49C5-BCCC-EB3E147614EC}"/>
    <cellStyle name="Normal 3 2 3 2 2 2 4 2 3 4" xfId="30213" xr:uid="{AEAF5C52-DAED-498B-BB34-857D28FDA7C4}"/>
    <cellStyle name="Normal 3 2 3 2 2 2 4 2 3 5" xfId="45097" xr:uid="{DDD3BFA9-0B9D-4653-9B66-1CB5340EED1E}"/>
    <cellStyle name="Normal 3 2 3 2 2 2 4 2 4" xfId="19945" xr:uid="{4AAF01A3-EE45-46AA-A90D-670B65AD0B26}"/>
    <cellStyle name="Normal 3 2 3 2 2 2 4 2 4 2" xfId="33637" xr:uid="{172D25B6-DAED-46CC-A505-438FBC0EEF4B}"/>
    <cellStyle name="Normal 3 2 3 2 2 2 4 2 4 3" xfId="48521" xr:uid="{7BACE860-08E4-411C-A321-3AF46EC25335}"/>
    <cellStyle name="Normal 3 2 3 2 2 2 4 2 5" xfId="13101" xr:uid="{90B1106A-109A-4BBF-98EB-6E90238F37E1}"/>
    <cellStyle name="Normal 3 2 3 2 2 2 4 2 6" xfId="26791" xr:uid="{EA7FB86C-5963-4964-9D92-BA444E674C4B}"/>
    <cellStyle name="Normal 3 2 3 2 2 2 4 2 7" xfId="41675" xr:uid="{2BE2A3A0-19AF-46AF-9E73-3E27262E0AF0}"/>
    <cellStyle name="Normal 3 2 3 2 2 2 4 3" xfId="7966" xr:uid="{1D32329F-3E70-4674-962A-DC483A77FC0A}"/>
    <cellStyle name="Normal 3 2 3 2 2 2 4 3 2" xfId="11388" xr:uid="{7C2EDA29-A4FE-447C-B1F6-487D9356B737}"/>
    <cellStyle name="Normal 3 2 3 2 2 2 4 3 2 2" xfId="25078" xr:uid="{79254623-45EE-4EED-8105-414624708935}"/>
    <cellStyle name="Normal 3 2 3 2 2 2 4 3 2 2 2" xfId="38770" xr:uid="{1489BE59-5337-4514-8107-6218FDEA6A10}"/>
    <cellStyle name="Normal 3 2 3 2 2 2 4 3 2 2 3" xfId="53654" xr:uid="{F4CBD920-5768-4EC7-B02F-EF4F03CD73B3}"/>
    <cellStyle name="Normal 3 2 3 2 2 2 4 3 2 3" xfId="18234" xr:uid="{613C7756-3C57-498E-9869-E0656E4DA5EF}"/>
    <cellStyle name="Normal 3 2 3 2 2 2 4 3 2 4" xfId="31924" xr:uid="{019A1507-3238-4E8E-B4D8-5CE652B52CA1}"/>
    <cellStyle name="Normal 3 2 3 2 2 2 4 3 2 5" xfId="46808" xr:uid="{4264DE3D-8F8E-4389-96ED-16C3588F4F79}"/>
    <cellStyle name="Normal 3 2 3 2 2 2 4 3 3" xfId="21656" xr:uid="{1B12FA78-98CB-402D-88B5-8936E7D5E97E}"/>
    <cellStyle name="Normal 3 2 3 2 2 2 4 3 3 2" xfId="35348" xr:uid="{DE15BC83-7DB0-4D0C-8545-E55A2828B577}"/>
    <cellStyle name="Normal 3 2 3 2 2 2 4 3 3 3" xfId="50232" xr:uid="{98D072AC-7479-42CB-B77F-70EDA17ACDDF}"/>
    <cellStyle name="Normal 3 2 3 2 2 2 4 3 4" xfId="14812" xr:uid="{30B02924-2C51-4929-9612-D62C38EB571A}"/>
    <cellStyle name="Normal 3 2 3 2 2 2 4 3 5" xfId="28502" xr:uid="{03C8C3AF-8020-45A3-AE76-D596D679FE73}"/>
    <cellStyle name="Normal 3 2 3 2 2 2 4 3 6" xfId="43386" xr:uid="{6B94E38D-42C4-45FA-AD3B-E0606B74A73F}"/>
    <cellStyle name="Normal 3 2 3 2 2 2 4 4" xfId="9676" xr:uid="{F021D093-50F2-4E8E-9975-5BF1D0C50770}"/>
    <cellStyle name="Normal 3 2 3 2 2 2 4 4 2" xfId="23366" xr:uid="{08B9BD70-E31D-44EE-A569-B7436C0BA1E1}"/>
    <cellStyle name="Normal 3 2 3 2 2 2 4 4 2 2" xfId="37058" xr:uid="{80351CC5-7950-4DB0-9CF9-25641A2DDFFE}"/>
    <cellStyle name="Normal 3 2 3 2 2 2 4 4 2 3" xfId="51942" xr:uid="{5E1B12E5-CACF-4CD0-859D-91F7B987FFC7}"/>
    <cellStyle name="Normal 3 2 3 2 2 2 4 4 3" xfId="16522" xr:uid="{C739DE8A-7B36-4C9A-8F7C-1A61AE790037}"/>
    <cellStyle name="Normal 3 2 3 2 2 2 4 4 4" xfId="30212" xr:uid="{BBA9FFDA-1230-4B9D-85F0-E4DF61E49FDC}"/>
    <cellStyle name="Normal 3 2 3 2 2 2 4 4 5" xfId="45096" xr:uid="{4355812A-1E5D-4A5F-BE5D-BF99D3B9D578}"/>
    <cellStyle name="Normal 3 2 3 2 2 2 4 5" xfId="19944" xr:uid="{823C718D-55FB-41FD-A770-FA92D48F9430}"/>
    <cellStyle name="Normal 3 2 3 2 2 2 4 5 2" xfId="33636" xr:uid="{C7CCBB19-8A84-4F3D-B0C3-A6BF73CBD4B1}"/>
    <cellStyle name="Normal 3 2 3 2 2 2 4 5 3" xfId="48520" xr:uid="{87F473D3-288E-44A7-9012-4C8112C937B3}"/>
    <cellStyle name="Normal 3 2 3 2 2 2 4 6" xfId="13100" xr:uid="{B2A4EDFC-B233-4A27-A4F2-CCC021137B75}"/>
    <cellStyle name="Normal 3 2 3 2 2 2 4 7" xfId="26790" xr:uid="{8364C380-30FE-42DD-977A-C5BF46DFC0D1}"/>
    <cellStyle name="Normal 3 2 3 2 2 2 4 8" xfId="41674" xr:uid="{E7CCE50C-DDD7-4A77-97FF-93A5569F3B6B}"/>
    <cellStyle name="Normal 3 2 3 2 2 2 5" xfId="6255" xr:uid="{ED8063CF-B6B0-427B-BCDD-01D344343DB4}"/>
    <cellStyle name="Normal 3 2 3 2 2 2 5 2" xfId="7968" xr:uid="{CECD8650-C644-460A-8FC1-E35EA8C78DB4}"/>
    <cellStyle name="Normal 3 2 3 2 2 2 5 2 2" xfId="11390" xr:uid="{51286CAB-7E55-4DBC-8B9D-B6E9D2FA5266}"/>
    <cellStyle name="Normal 3 2 3 2 2 2 5 2 2 2" xfId="25080" xr:uid="{D253C0B8-46D2-43A5-8027-168B855414E9}"/>
    <cellStyle name="Normal 3 2 3 2 2 2 5 2 2 2 2" xfId="38772" xr:uid="{53639782-0966-44E5-B575-3D553E59D124}"/>
    <cellStyle name="Normal 3 2 3 2 2 2 5 2 2 2 3" xfId="53656" xr:uid="{591D2816-43F4-48FA-91B2-719F84D137E5}"/>
    <cellStyle name="Normal 3 2 3 2 2 2 5 2 2 3" xfId="18236" xr:uid="{B6B4286F-9FF1-4F70-8B90-CAEC292A7C6B}"/>
    <cellStyle name="Normal 3 2 3 2 2 2 5 2 2 4" xfId="31926" xr:uid="{394D8511-B5F0-4B49-8CD0-00225F200115}"/>
    <cellStyle name="Normal 3 2 3 2 2 2 5 2 2 5" xfId="46810" xr:uid="{92D87BDE-1C12-4226-B528-70C6F2BA5F58}"/>
    <cellStyle name="Normal 3 2 3 2 2 2 5 2 3" xfId="21658" xr:uid="{ABBB4BFF-3FDB-4F27-9EDA-9F535FFADDDB}"/>
    <cellStyle name="Normal 3 2 3 2 2 2 5 2 3 2" xfId="35350" xr:uid="{FF6E351F-7A74-48ED-80A5-59B26135EDAD}"/>
    <cellStyle name="Normal 3 2 3 2 2 2 5 2 3 3" xfId="50234" xr:uid="{81022384-5762-4D50-8AB9-183D5FF48731}"/>
    <cellStyle name="Normal 3 2 3 2 2 2 5 2 4" xfId="14814" xr:uid="{3C875918-F901-4B3A-B6E7-3AC96D472B69}"/>
    <cellStyle name="Normal 3 2 3 2 2 2 5 2 5" xfId="28504" xr:uid="{B3DF3393-7928-4AFD-B5E2-7B1525296299}"/>
    <cellStyle name="Normal 3 2 3 2 2 2 5 2 6" xfId="43388" xr:uid="{2200ABE1-F59C-4B1A-BF65-EA95894E564B}"/>
    <cellStyle name="Normal 3 2 3 2 2 2 5 3" xfId="9678" xr:uid="{6941FA43-F6F5-4BEC-A12D-8DF5AC2354F5}"/>
    <cellStyle name="Normal 3 2 3 2 2 2 5 3 2" xfId="23368" xr:uid="{B5342C45-3EF1-44DA-84C7-3A25858D462C}"/>
    <cellStyle name="Normal 3 2 3 2 2 2 5 3 2 2" xfId="37060" xr:uid="{38B5292C-451D-4B56-83D2-FFE4EC1C81EB}"/>
    <cellStyle name="Normal 3 2 3 2 2 2 5 3 2 3" xfId="51944" xr:uid="{45806DD6-3CA3-445E-A4E3-02792BAD96DC}"/>
    <cellStyle name="Normal 3 2 3 2 2 2 5 3 3" xfId="16524" xr:uid="{0A3E241F-578E-4F8C-BCCC-046C97111165}"/>
    <cellStyle name="Normal 3 2 3 2 2 2 5 3 4" xfId="30214" xr:uid="{F4B26649-5E54-4834-A120-91AFC992C981}"/>
    <cellStyle name="Normal 3 2 3 2 2 2 5 3 5" xfId="45098" xr:uid="{911E4968-7F5C-4690-9809-774B6345C8B6}"/>
    <cellStyle name="Normal 3 2 3 2 2 2 5 4" xfId="19946" xr:uid="{CE7FCA2A-CE85-45DE-A2F0-5C6743A369AA}"/>
    <cellStyle name="Normal 3 2 3 2 2 2 5 4 2" xfId="33638" xr:uid="{610EBFF0-AB7F-4F54-92C6-03430C548E5F}"/>
    <cellStyle name="Normal 3 2 3 2 2 2 5 4 3" xfId="48522" xr:uid="{C715E6DD-002B-4534-84D7-75683E18E3F3}"/>
    <cellStyle name="Normal 3 2 3 2 2 2 5 5" xfId="13102" xr:uid="{9770F901-A7E0-4CBD-B645-B7DFF63EFD6E}"/>
    <cellStyle name="Normal 3 2 3 2 2 2 5 6" xfId="26792" xr:uid="{41DCAE85-B373-4359-BC5C-3DB98D61D204}"/>
    <cellStyle name="Normal 3 2 3 2 2 2 5 7" xfId="41676" xr:uid="{FD2C4346-2F11-4F7A-AC52-324C867FD27A}"/>
    <cellStyle name="Normal 3 2 3 2 2 2 6" xfId="6256" xr:uid="{97D47095-5B1D-45AC-9AD0-B52FD9716604}"/>
    <cellStyle name="Normal 3 2 3 2 2 2 6 2" xfId="7969" xr:uid="{B23ADF24-B49F-46A9-A69B-1E589885FE77}"/>
    <cellStyle name="Normal 3 2 3 2 2 2 6 2 2" xfId="11391" xr:uid="{9C40BCDC-9564-4383-A747-F1AAE37B7351}"/>
    <cellStyle name="Normal 3 2 3 2 2 2 6 2 2 2" xfId="25081" xr:uid="{A4130F78-2073-4C78-B832-EFC7CB5ADA34}"/>
    <cellStyle name="Normal 3 2 3 2 2 2 6 2 2 2 2" xfId="38773" xr:uid="{E498C8E5-4BF4-42A3-83FE-F7ACDE70367B}"/>
    <cellStyle name="Normal 3 2 3 2 2 2 6 2 2 2 3" xfId="53657" xr:uid="{1BCBAA60-15CB-46F2-AB5A-52174C898A9A}"/>
    <cellStyle name="Normal 3 2 3 2 2 2 6 2 2 3" xfId="18237" xr:uid="{FB4BC3EC-E8A1-4AA5-BD9D-5170603FD9C8}"/>
    <cellStyle name="Normal 3 2 3 2 2 2 6 2 2 4" xfId="31927" xr:uid="{86E218ED-BA0C-41FE-8E9D-9F7919683B0A}"/>
    <cellStyle name="Normal 3 2 3 2 2 2 6 2 2 5" xfId="46811" xr:uid="{B5DB0947-B173-48F7-AC22-7771C5953245}"/>
    <cellStyle name="Normal 3 2 3 2 2 2 6 2 3" xfId="21659" xr:uid="{C62EC49F-60E4-4A9D-A97D-BEEC8A363F4B}"/>
    <cellStyle name="Normal 3 2 3 2 2 2 6 2 3 2" xfId="35351" xr:uid="{BAE676B1-A75A-4AFA-AB5F-0D4597ADE961}"/>
    <cellStyle name="Normal 3 2 3 2 2 2 6 2 3 3" xfId="50235" xr:uid="{47FC216E-E760-47C1-95F2-CA66AD481F74}"/>
    <cellStyle name="Normal 3 2 3 2 2 2 6 2 4" xfId="14815" xr:uid="{E2D5BD14-F311-42B3-97BF-C62F374E9438}"/>
    <cellStyle name="Normal 3 2 3 2 2 2 6 2 5" xfId="28505" xr:uid="{BD26EE25-27AC-4B37-B9A4-20A5D11B0071}"/>
    <cellStyle name="Normal 3 2 3 2 2 2 6 2 6" xfId="43389" xr:uid="{A1429254-1C14-49E0-B52A-7F51AAB8BD8F}"/>
    <cellStyle name="Normal 3 2 3 2 2 2 6 3" xfId="9679" xr:uid="{1BAB2F0D-D699-4276-A7AF-29483CE4498D}"/>
    <cellStyle name="Normal 3 2 3 2 2 2 6 3 2" xfId="23369" xr:uid="{CFDF62C5-0A58-4ED5-ADBB-A629A2B30D70}"/>
    <cellStyle name="Normal 3 2 3 2 2 2 6 3 2 2" xfId="37061" xr:uid="{F27D48C1-DA92-4377-B247-2EE79848EE96}"/>
    <cellStyle name="Normal 3 2 3 2 2 2 6 3 2 3" xfId="51945" xr:uid="{16697C29-C045-4F99-BFD3-F1D1659477C8}"/>
    <cellStyle name="Normal 3 2 3 2 2 2 6 3 3" xfId="16525" xr:uid="{D2FB4F40-9ED1-442B-8155-80BC93DD8556}"/>
    <cellStyle name="Normal 3 2 3 2 2 2 6 3 4" xfId="30215" xr:uid="{3F6845CF-C826-4E86-A12F-99BB37B1D13C}"/>
    <cellStyle name="Normal 3 2 3 2 2 2 6 3 5" xfId="45099" xr:uid="{550066A6-B3FB-442F-8854-AF42CB7D2AB4}"/>
    <cellStyle name="Normal 3 2 3 2 2 2 6 4" xfId="19947" xr:uid="{689994A8-75BD-4C9D-837A-A5108F8B1393}"/>
    <cellStyle name="Normal 3 2 3 2 2 2 6 4 2" xfId="33639" xr:uid="{AB4C6B0F-167A-4317-B38F-099F6C82D285}"/>
    <cellStyle name="Normal 3 2 3 2 2 2 6 4 3" xfId="48523" xr:uid="{343821A6-693B-4FD1-B070-931BA3513413}"/>
    <cellStyle name="Normal 3 2 3 2 2 2 6 5" xfId="13103" xr:uid="{ACDF9BB6-5F7C-47D1-923D-8198A8F65974}"/>
    <cellStyle name="Normal 3 2 3 2 2 2 6 6" xfId="26793" xr:uid="{F9714E15-CA32-483B-A8B0-E1EDBF6D080C}"/>
    <cellStyle name="Normal 3 2 3 2 2 2 6 7" xfId="41677" xr:uid="{BD146DC5-2A19-4A85-BA1B-C68E2854DEEE}"/>
    <cellStyle name="Normal 3 2 3 2 2 2 7" xfId="7955" xr:uid="{34AEEFD4-28F2-4834-A4D7-748610F06F0E}"/>
    <cellStyle name="Normal 3 2 3 2 2 2 7 2" xfId="11377" xr:uid="{010F651D-29A8-420C-AE2A-55F6C339DAB8}"/>
    <cellStyle name="Normal 3 2 3 2 2 2 7 2 2" xfId="25067" xr:uid="{1F2ACEE5-D40D-4865-8A62-84B9C6A70977}"/>
    <cellStyle name="Normal 3 2 3 2 2 2 7 2 2 2" xfId="38759" xr:uid="{23D42E2C-5814-4953-A765-32FC51454388}"/>
    <cellStyle name="Normal 3 2 3 2 2 2 7 2 2 3" xfId="53643" xr:uid="{3DE1AE2A-247D-4D8B-98E3-CC4225F9BE71}"/>
    <cellStyle name="Normal 3 2 3 2 2 2 7 2 3" xfId="18223" xr:uid="{E62F688C-4D26-4418-9A59-028433F3226F}"/>
    <cellStyle name="Normal 3 2 3 2 2 2 7 2 4" xfId="31913" xr:uid="{4F6274FE-EEDD-4E7F-AEA8-212755EF1193}"/>
    <cellStyle name="Normal 3 2 3 2 2 2 7 2 5" xfId="46797" xr:uid="{19D70706-9BB6-49B6-9081-527F97416F4E}"/>
    <cellStyle name="Normal 3 2 3 2 2 2 7 3" xfId="21645" xr:uid="{1782C82A-FA50-4D05-A568-0E6616640EE6}"/>
    <cellStyle name="Normal 3 2 3 2 2 2 7 3 2" xfId="35337" xr:uid="{CDE6AE3A-9E7F-4CA0-8F40-C5A10456CCD3}"/>
    <cellStyle name="Normal 3 2 3 2 2 2 7 3 3" xfId="50221" xr:uid="{CD87A25C-94B2-4178-947C-66C86E847D5A}"/>
    <cellStyle name="Normal 3 2 3 2 2 2 7 4" xfId="14801" xr:uid="{1368698D-2FD9-4B7B-BC69-3FD3D22CF60A}"/>
    <cellStyle name="Normal 3 2 3 2 2 2 7 5" xfId="28491" xr:uid="{F4141A13-032F-4567-B3E5-2C767AEA72AF}"/>
    <cellStyle name="Normal 3 2 3 2 2 2 7 6" xfId="43375" xr:uid="{640EADE8-6B0B-42A9-AF10-6F3D1FCCC5D9}"/>
    <cellStyle name="Normal 3 2 3 2 2 2 8" xfId="9665" xr:uid="{E2929DAC-BE38-4315-8881-36A3E1486F03}"/>
    <cellStyle name="Normal 3 2 3 2 2 2 8 2" xfId="23355" xr:uid="{54B05AF0-20B7-4FE0-A322-3FF4E0E5B31D}"/>
    <cellStyle name="Normal 3 2 3 2 2 2 8 2 2" xfId="37047" xr:uid="{6BC40DB4-00B2-4491-972C-72225053C44D}"/>
    <cellStyle name="Normal 3 2 3 2 2 2 8 2 3" xfId="51931" xr:uid="{054B037E-501E-4200-8693-AA4BCFA4A284}"/>
    <cellStyle name="Normal 3 2 3 2 2 2 8 3" xfId="16511" xr:uid="{85CFAAD0-DF4E-432F-92E4-C0D35CC6039D}"/>
    <cellStyle name="Normal 3 2 3 2 2 2 8 4" xfId="30201" xr:uid="{AD0550E1-D291-4E0C-9CB7-2B40D2B83B8F}"/>
    <cellStyle name="Normal 3 2 3 2 2 2 8 5" xfId="45085" xr:uid="{01FC8501-FA69-4595-9678-057622B62282}"/>
    <cellStyle name="Normal 3 2 3 2 2 2 9" xfId="19933" xr:uid="{A427F1AA-A86D-4B71-A68D-0BB7C8FCD4F5}"/>
    <cellStyle name="Normal 3 2 3 2 2 2 9 2" xfId="33625" xr:uid="{803A0238-60D8-4B80-AA63-573940E7BEC7}"/>
    <cellStyle name="Normal 3 2 3 2 2 2 9 3" xfId="48509" xr:uid="{94D93364-7E16-4D64-BA78-FEABD11A107C}"/>
    <cellStyle name="Normal 3 2 3 2 2 3" xfId="6257" xr:uid="{645C0EA4-1BD3-4942-BFB2-0081ABFB40D2}"/>
    <cellStyle name="Normal 3 2 3 2 2 3 10" xfId="41678" xr:uid="{E2A81495-D0A7-4951-A286-C3A90D21A84E}"/>
    <cellStyle name="Normal 3 2 3 2 2 3 2" xfId="6258" xr:uid="{2D528602-77AF-4FC7-A377-9D4F51E5F870}"/>
    <cellStyle name="Normal 3 2 3 2 2 3 2 2" xfId="6259" xr:uid="{80172C73-9A05-49E7-AC27-AB7EBEB520ED}"/>
    <cellStyle name="Normal 3 2 3 2 2 3 2 2 2" xfId="7972" xr:uid="{7E6EB020-8EA0-4EA2-8CEB-769F6448D492}"/>
    <cellStyle name="Normal 3 2 3 2 2 3 2 2 2 2" xfId="11394" xr:uid="{F97BB4F9-3129-4633-9777-17512A48C82C}"/>
    <cellStyle name="Normal 3 2 3 2 2 3 2 2 2 2 2" xfId="25084" xr:uid="{C1E0A290-8C79-4DB0-ABCF-CD16D6593371}"/>
    <cellStyle name="Normal 3 2 3 2 2 3 2 2 2 2 2 2" xfId="38776" xr:uid="{4B86A969-07AB-4B10-850E-A298C9DBF6A2}"/>
    <cellStyle name="Normal 3 2 3 2 2 3 2 2 2 2 2 3" xfId="53660" xr:uid="{BD3D2648-C693-4433-A3EF-D642D2CEBA63}"/>
    <cellStyle name="Normal 3 2 3 2 2 3 2 2 2 2 3" xfId="18240" xr:uid="{61D27167-B0B1-4A28-860C-C067DC938F4F}"/>
    <cellStyle name="Normal 3 2 3 2 2 3 2 2 2 2 4" xfId="31930" xr:uid="{83A4A9FB-83E2-470B-B971-AEB5CE22A621}"/>
    <cellStyle name="Normal 3 2 3 2 2 3 2 2 2 2 5" xfId="46814" xr:uid="{1CEC9E89-C3BE-4578-B541-55E88ED789AA}"/>
    <cellStyle name="Normal 3 2 3 2 2 3 2 2 2 3" xfId="21662" xr:uid="{88CE0769-E9C1-454D-926A-BB62913233A0}"/>
    <cellStyle name="Normal 3 2 3 2 2 3 2 2 2 3 2" xfId="35354" xr:uid="{7BC26CCF-A653-4FEB-A5E0-B39B1B8D80F4}"/>
    <cellStyle name="Normal 3 2 3 2 2 3 2 2 2 3 3" xfId="50238" xr:uid="{7B33D2CA-5088-40DC-8338-CAD7B0C6FDD4}"/>
    <cellStyle name="Normal 3 2 3 2 2 3 2 2 2 4" xfId="14818" xr:uid="{69B47F59-79CC-4143-A12E-CF9A16F9DB96}"/>
    <cellStyle name="Normal 3 2 3 2 2 3 2 2 2 5" xfId="28508" xr:uid="{71A752FA-D186-4F00-A477-247F2EC148F4}"/>
    <cellStyle name="Normal 3 2 3 2 2 3 2 2 2 6" xfId="43392" xr:uid="{15124E7F-EC0C-40EF-A584-4B7BFB9B3502}"/>
    <cellStyle name="Normal 3 2 3 2 2 3 2 2 3" xfId="9682" xr:uid="{1A12678F-685D-42E3-BFD6-FF8D7F531456}"/>
    <cellStyle name="Normal 3 2 3 2 2 3 2 2 3 2" xfId="23372" xr:uid="{2B9C0544-CAAA-40E1-B968-307287DCB044}"/>
    <cellStyle name="Normal 3 2 3 2 2 3 2 2 3 2 2" xfId="37064" xr:uid="{BFDD5C59-8B39-4C61-B047-0553E272D0C7}"/>
    <cellStyle name="Normal 3 2 3 2 2 3 2 2 3 2 3" xfId="51948" xr:uid="{4B2FD0A5-1828-4719-8D1D-D53181EFC3FE}"/>
    <cellStyle name="Normal 3 2 3 2 2 3 2 2 3 3" xfId="16528" xr:uid="{AAF8F0B0-DAC9-43C1-978D-946FA8186065}"/>
    <cellStyle name="Normal 3 2 3 2 2 3 2 2 3 4" xfId="30218" xr:uid="{9B8654E2-FB13-43B0-9ECC-AA58AE6985B7}"/>
    <cellStyle name="Normal 3 2 3 2 2 3 2 2 3 5" xfId="45102" xr:uid="{32A89193-3795-4015-89D0-B62602CC507D}"/>
    <cellStyle name="Normal 3 2 3 2 2 3 2 2 4" xfId="19950" xr:uid="{F86AA3DB-DF2C-42A5-9555-0AE68E65FD01}"/>
    <cellStyle name="Normal 3 2 3 2 2 3 2 2 4 2" xfId="33642" xr:uid="{1B737371-887D-477B-9A23-93782E35F5F0}"/>
    <cellStyle name="Normal 3 2 3 2 2 3 2 2 4 3" xfId="48526" xr:uid="{517AE5E5-4FF5-49BF-8693-2EAD32E4C1A0}"/>
    <cellStyle name="Normal 3 2 3 2 2 3 2 2 5" xfId="13106" xr:uid="{2EEFA73F-FEBF-4438-8985-AE202549B9FF}"/>
    <cellStyle name="Normal 3 2 3 2 2 3 2 2 6" xfId="26796" xr:uid="{68E23964-4E0B-4F00-A7BD-9562E8A48E0B}"/>
    <cellStyle name="Normal 3 2 3 2 2 3 2 2 7" xfId="41680" xr:uid="{2C6A246A-0D2A-4436-89D7-BAF3AEB7569C}"/>
    <cellStyle name="Normal 3 2 3 2 2 3 2 3" xfId="7971" xr:uid="{6F973442-88A6-4345-92C9-3064DC012628}"/>
    <cellStyle name="Normal 3 2 3 2 2 3 2 3 2" xfId="11393" xr:uid="{90514CE8-D894-4219-AB8B-41DD5988F33C}"/>
    <cellStyle name="Normal 3 2 3 2 2 3 2 3 2 2" xfId="25083" xr:uid="{317D59C3-8C22-4BAB-9AF4-091BE7A1EE71}"/>
    <cellStyle name="Normal 3 2 3 2 2 3 2 3 2 2 2" xfId="38775" xr:uid="{8AB0D0B3-5CBD-466C-8142-869CDCD83796}"/>
    <cellStyle name="Normal 3 2 3 2 2 3 2 3 2 2 3" xfId="53659" xr:uid="{132DC1D2-7E83-4554-946D-B25ECFCE5684}"/>
    <cellStyle name="Normal 3 2 3 2 2 3 2 3 2 3" xfId="18239" xr:uid="{8515F02B-EC60-4272-A177-B41EFC8678A4}"/>
    <cellStyle name="Normal 3 2 3 2 2 3 2 3 2 4" xfId="31929" xr:uid="{893D7D49-35A7-4F13-A9F3-EA9D79532809}"/>
    <cellStyle name="Normal 3 2 3 2 2 3 2 3 2 5" xfId="46813" xr:uid="{B643210B-E872-4A25-BA7F-90E6BE8934F7}"/>
    <cellStyle name="Normal 3 2 3 2 2 3 2 3 3" xfId="21661" xr:uid="{C98D49CB-0E42-4938-A7BD-147E3080F140}"/>
    <cellStyle name="Normal 3 2 3 2 2 3 2 3 3 2" xfId="35353" xr:uid="{EB63B6EC-DE36-435A-9738-288254A51CE1}"/>
    <cellStyle name="Normal 3 2 3 2 2 3 2 3 3 3" xfId="50237" xr:uid="{368EFFB3-F118-4F50-95A1-860D9766CEBA}"/>
    <cellStyle name="Normal 3 2 3 2 2 3 2 3 4" xfId="14817" xr:uid="{F25DAACF-8379-488D-94EB-C5F2826C7E98}"/>
    <cellStyle name="Normal 3 2 3 2 2 3 2 3 5" xfId="28507" xr:uid="{FF32C572-23AC-496B-9322-CC95CCB5AFE2}"/>
    <cellStyle name="Normal 3 2 3 2 2 3 2 3 6" xfId="43391" xr:uid="{967551E1-E7C4-4358-87E8-FEC3C1C27FFC}"/>
    <cellStyle name="Normal 3 2 3 2 2 3 2 4" xfId="9681" xr:uid="{52D4879B-089D-4540-8C1E-D9127571EACF}"/>
    <cellStyle name="Normal 3 2 3 2 2 3 2 4 2" xfId="23371" xr:uid="{4B3905C8-2982-4C6A-96C0-73EFDCA55638}"/>
    <cellStyle name="Normal 3 2 3 2 2 3 2 4 2 2" xfId="37063" xr:uid="{2F90312D-92BD-4E2B-8C86-E76AFB37068E}"/>
    <cellStyle name="Normal 3 2 3 2 2 3 2 4 2 3" xfId="51947" xr:uid="{9235B9E8-236A-496C-B26F-75492E5C086E}"/>
    <cellStyle name="Normal 3 2 3 2 2 3 2 4 3" xfId="16527" xr:uid="{80277100-B343-42D1-B2BE-F51D37930B78}"/>
    <cellStyle name="Normal 3 2 3 2 2 3 2 4 4" xfId="30217" xr:uid="{CED17A1F-0A4E-4013-AD6D-76499AA8016D}"/>
    <cellStyle name="Normal 3 2 3 2 2 3 2 4 5" xfId="45101" xr:uid="{9D3D1CFA-ADE5-4F10-A64E-79E5837840FC}"/>
    <cellStyle name="Normal 3 2 3 2 2 3 2 5" xfId="19949" xr:uid="{F7312034-4297-4F8F-967A-133629419B13}"/>
    <cellStyle name="Normal 3 2 3 2 2 3 2 5 2" xfId="33641" xr:uid="{01FFC1CC-2645-4AD6-BDB8-937ED171862E}"/>
    <cellStyle name="Normal 3 2 3 2 2 3 2 5 3" xfId="48525" xr:uid="{72D8112E-EB2E-468B-85D7-363A483B64F9}"/>
    <cellStyle name="Normal 3 2 3 2 2 3 2 6" xfId="13105" xr:uid="{13DFF1BB-7ED8-41FF-8BD1-07DBDB22D698}"/>
    <cellStyle name="Normal 3 2 3 2 2 3 2 7" xfId="26795" xr:uid="{F310E846-8E19-4B8C-A5FD-41B5BA979617}"/>
    <cellStyle name="Normal 3 2 3 2 2 3 2 8" xfId="41679" xr:uid="{1C1BF508-7A1F-436E-8620-B4C2DEA85870}"/>
    <cellStyle name="Normal 3 2 3 2 2 3 3" xfId="6260" xr:uid="{D5817C55-A175-44DF-B116-A0AA17A832B8}"/>
    <cellStyle name="Normal 3 2 3 2 2 3 3 2" xfId="7973" xr:uid="{F683A33C-0131-4B57-A566-92445EE1B75B}"/>
    <cellStyle name="Normal 3 2 3 2 2 3 3 2 2" xfId="11395" xr:uid="{5E7E70BA-E467-4197-BD4A-85244F3CBC07}"/>
    <cellStyle name="Normal 3 2 3 2 2 3 3 2 2 2" xfId="25085" xr:uid="{9831E967-F762-461C-B389-2916F04A6F88}"/>
    <cellStyle name="Normal 3 2 3 2 2 3 3 2 2 2 2" xfId="38777" xr:uid="{4C552910-220B-448E-9FC1-86B78E85C404}"/>
    <cellStyle name="Normal 3 2 3 2 2 3 3 2 2 2 3" xfId="53661" xr:uid="{8A095A21-0155-4117-909F-70E2D6E02E09}"/>
    <cellStyle name="Normal 3 2 3 2 2 3 3 2 2 3" xfId="18241" xr:uid="{FD7EAA21-C9B3-44E9-B3B6-E18EADDDAE3C}"/>
    <cellStyle name="Normal 3 2 3 2 2 3 3 2 2 4" xfId="31931" xr:uid="{2E3FF3FF-8E42-486E-B6D5-901AD8912135}"/>
    <cellStyle name="Normal 3 2 3 2 2 3 3 2 2 5" xfId="46815" xr:uid="{83798275-C84B-4B5B-B3E3-3B915B452D0D}"/>
    <cellStyle name="Normal 3 2 3 2 2 3 3 2 3" xfId="21663" xr:uid="{D5C459FD-FB78-42E9-9D5C-2A7BB13FFA74}"/>
    <cellStyle name="Normal 3 2 3 2 2 3 3 2 3 2" xfId="35355" xr:uid="{D1B69CF1-CA12-415B-B509-5BB337C7CC8B}"/>
    <cellStyle name="Normal 3 2 3 2 2 3 3 2 3 3" xfId="50239" xr:uid="{AC765E3A-6FF1-4589-8CB9-E4AD8F7DC7A6}"/>
    <cellStyle name="Normal 3 2 3 2 2 3 3 2 4" xfId="14819" xr:uid="{CB30ADFE-FECB-44A7-9E52-B47A4AAA8103}"/>
    <cellStyle name="Normal 3 2 3 2 2 3 3 2 5" xfId="28509" xr:uid="{487F37E4-95E8-4C2D-9948-CECD455DBA75}"/>
    <cellStyle name="Normal 3 2 3 2 2 3 3 2 6" xfId="43393" xr:uid="{ABEBFCC8-635E-4641-BA62-0C491F54A6E4}"/>
    <cellStyle name="Normal 3 2 3 2 2 3 3 3" xfId="9683" xr:uid="{5E2F69BE-5222-424D-ACB4-E14ED0694EBD}"/>
    <cellStyle name="Normal 3 2 3 2 2 3 3 3 2" xfId="23373" xr:uid="{5C82B2AF-D0F9-46C8-80C5-6DB00C78ADE4}"/>
    <cellStyle name="Normal 3 2 3 2 2 3 3 3 2 2" xfId="37065" xr:uid="{3E96479E-5152-4B8A-B3FA-849B03F6BDBB}"/>
    <cellStyle name="Normal 3 2 3 2 2 3 3 3 2 3" xfId="51949" xr:uid="{A47B75DB-6BE2-4350-84FF-65892AB8C2E1}"/>
    <cellStyle name="Normal 3 2 3 2 2 3 3 3 3" xfId="16529" xr:uid="{33E8017F-03AF-4735-8891-53788068C8B6}"/>
    <cellStyle name="Normal 3 2 3 2 2 3 3 3 4" xfId="30219" xr:uid="{60C4CB81-33EA-4032-B21B-97129B415F3B}"/>
    <cellStyle name="Normal 3 2 3 2 2 3 3 3 5" xfId="45103" xr:uid="{8B5FC842-D5EF-47E3-977D-8F50D53101A9}"/>
    <cellStyle name="Normal 3 2 3 2 2 3 3 4" xfId="19951" xr:uid="{586373A8-55C2-48A4-8FD6-A4516F346FE8}"/>
    <cellStyle name="Normal 3 2 3 2 2 3 3 4 2" xfId="33643" xr:uid="{9CB72CFF-18DA-4A10-BB96-B9DBBB986AAF}"/>
    <cellStyle name="Normal 3 2 3 2 2 3 3 4 3" xfId="48527" xr:uid="{A8571D7A-E26D-4D76-A679-FA91EAA1ECAA}"/>
    <cellStyle name="Normal 3 2 3 2 2 3 3 5" xfId="13107" xr:uid="{EAF7D7A2-6615-4F53-AB5A-C80D35069C19}"/>
    <cellStyle name="Normal 3 2 3 2 2 3 3 6" xfId="26797" xr:uid="{AA494B59-D337-48DF-AA51-C223024BD29E}"/>
    <cellStyle name="Normal 3 2 3 2 2 3 3 7" xfId="41681" xr:uid="{ABF99C44-58B3-4A75-BF33-D5F65A8F94B6}"/>
    <cellStyle name="Normal 3 2 3 2 2 3 4" xfId="6261" xr:uid="{6F0427D9-8919-4AE4-A867-8F1258623824}"/>
    <cellStyle name="Normal 3 2 3 2 2 3 4 2" xfId="7974" xr:uid="{9CEAE643-B11D-4C1B-97E8-4FFE6B266DA4}"/>
    <cellStyle name="Normal 3 2 3 2 2 3 4 2 2" xfId="11396" xr:uid="{4338EF07-2237-4A1A-B4B0-D1B3B48E96C9}"/>
    <cellStyle name="Normal 3 2 3 2 2 3 4 2 2 2" xfId="25086" xr:uid="{CED513CB-1863-4297-A10F-19A5942F231C}"/>
    <cellStyle name="Normal 3 2 3 2 2 3 4 2 2 2 2" xfId="38778" xr:uid="{2AEEFA86-9BE7-4BF0-BDDE-285568A27352}"/>
    <cellStyle name="Normal 3 2 3 2 2 3 4 2 2 2 3" xfId="53662" xr:uid="{71CBAF02-4EED-479E-BFF4-986B8AC742CA}"/>
    <cellStyle name="Normal 3 2 3 2 2 3 4 2 2 3" xfId="18242" xr:uid="{630808ED-88A2-49E3-948D-A4761268E111}"/>
    <cellStyle name="Normal 3 2 3 2 2 3 4 2 2 4" xfId="31932" xr:uid="{81122024-53A0-41E3-BD96-284D6F534E1D}"/>
    <cellStyle name="Normal 3 2 3 2 2 3 4 2 2 5" xfId="46816" xr:uid="{1E6302E1-7ECE-46CF-BC21-1A6E2A011A65}"/>
    <cellStyle name="Normal 3 2 3 2 2 3 4 2 3" xfId="21664" xr:uid="{67FFBC4A-B6F7-4300-8299-8D0FAA9F626A}"/>
    <cellStyle name="Normal 3 2 3 2 2 3 4 2 3 2" xfId="35356" xr:uid="{D68A624E-C2FF-4A16-B4D9-70320E639D36}"/>
    <cellStyle name="Normal 3 2 3 2 2 3 4 2 3 3" xfId="50240" xr:uid="{A1464CD3-BB8B-4297-8776-D94DC987D53A}"/>
    <cellStyle name="Normal 3 2 3 2 2 3 4 2 4" xfId="14820" xr:uid="{B96BD039-E01A-46FA-801F-0572C3919449}"/>
    <cellStyle name="Normal 3 2 3 2 2 3 4 2 5" xfId="28510" xr:uid="{3734092A-1F10-4732-87BD-D01714C7830A}"/>
    <cellStyle name="Normal 3 2 3 2 2 3 4 2 6" xfId="43394" xr:uid="{5CAC7855-B85A-4FA2-BCEF-79FBC5FB4D68}"/>
    <cellStyle name="Normal 3 2 3 2 2 3 4 3" xfId="9684" xr:uid="{716702FB-B4A1-45E3-9175-FDA5124DE6AE}"/>
    <cellStyle name="Normal 3 2 3 2 2 3 4 3 2" xfId="23374" xr:uid="{2FA2EFAF-D9BD-48C6-A2BB-32067F205DA2}"/>
    <cellStyle name="Normal 3 2 3 2 2 3 4 3 2 2" xfId="37066" xr:uid="{1433C315-34DC-443D-8C9A-2B21D184D60D}"/>
    <cellStyle name="Normal 3 2 3 2 2 3 4 3 2 3" xfId="51950" xr:uid="{EC6976D7-C2E9-4599-BD67-EA20D58EE17B}"/>
    <cellStyle name="Normal 3 2 3 2 2 3 4 3 3" xfId="16530" xr:uid="{203D3EBE-CE0F-4EF0-9240-5B03B628E831}"/>
    <cellStyle name="Normal 3 2 3 2 2 3 4 3 4" xfId="30220" xr:uid="{F62EECBF-9A43-4681-A00D-CFD66BEA5000}"/>
    <cellStyle name="Normal 3 2 3 2 2 3 4 3 5" xfId="45104" xr:uid="{9B7D3544-9BD1-44EF-9D36-D27A422141A5}"/>
    <cellStyle name="Normal 3 2 3 2 2 3 4 4" xfId="19952" xr:uid="{53609A7F-067A-437F-BFCD-ACC382645652}"/>
    <cellStyle name="Normal 3 2 3 2 2 3 4 4 2" xfId="33644" xr:uid="{CD376C5D-0962-4AFF-87FA-CA881AC9B4E9}"/>
    <cellStyle name="Normal 3 2 3 2 2 3 4 4 3" xfId="48528" xr:uid="{189A1F4E-94A8-4560-8C08-141D3A178218}"/>
    <cellStyle name="Normal 3 2 3 2 2 3 4 5" xfId="13108" xr:uid="{14BC8008-B2FE-4C37-8B5E-4BA5E288D34B}"/>
    <cellStyle name="Normal 3 2 3 2 2 3 4 6" xfId="26798" xr:uid="{A9D85A7D-EFCB-4D54-95C9-5DD4D386887A}"/>
    <cellStyle name="Normal 3 2 3 2 2 3 4 7" xfId="41682" xr:uid="{E5F1A43F-634F-41AF-A1E0-BADD4887AA49}"/>
    <cellStyle name="Normal 3 2 3 2 2 3 5" xfId="7970" xr:uid="{506DE5C1-C903-4148-BD7A-FC4A8588A597}"/>
    <cellStyle name="Normal 3 2 3 2 2 3 5 2" xfId="11392" xr:uid="{552644AB-A32C-4BB7-A061-09C46FFBA117}"/>
    <cellStyle name="Normal 3 2 3 2 2 3 5 2 2" xfId="25082" xr:uid="{8AB369CA-C1E0-468A-A212-265A84F3AB7D}"/>
    <cellStyle name="Normal 3 2 3 2 2 3 5 2 2 2" xfId="38774" xr:uid="{ADA7719F-CE61-4136-9578-0E6A88891725}"/>
    <cellStyle name="Normal 3 2 3 2 2 3 5 2 2 3" xfId="53658" xr:uid="{2B5EE40E-267D-44F2-9FA7-3F3216FC0A4A}"/>
    <cellStyle name="Normal 3 2 3 2 2 3 5 2 3" xfId="18238" xr:uid="{8D6A5AE8-BFDE-457A-B8F5-3AD131A92A60}"/>
    <cellStyle name="Normal 3 2 3 2 2 3 5 2 4" xfId="31928" xr:uid="{0F825936-3844-4285-A110-1BE5BE5BCA54}"/>
    <cellStyle name="Normal 3 2 3 2 2 3 5 2 5" xfId="46812" xr:uid="{B7782949-0527-44BB-8C91-CB27D57E59A3}"/>
    <cellStyle name="Normal 3 2 3 2 2 3 5 3" xfId="21660" xr:uid="{E7861245-CB15-4DF3-AD1B-79A51E5F8392}"/>
    <cellStyle name="Normal 3 2 3 2 2 3 5 3 2" xfId="35352" xr:uid="{32BB352A-DEBF-4D65-8E1A-3C8C9CDAACF3}"/>
    <cellStyle name="Normal 3 2 3 2 2 3 5 3 3" xfId="50236" xr:uid="{6CA0005D-04C4-43E0-81AB-2829AB19DD3E}"/>
    <cellStyle name="Normal 3 2 3 2 2 3 5 4" xfId="14816" xr:uid="{4E712D72-02FC-4F78-B408-1D534B49ADA1}"/>
    <cellStyle name="Normal 3 2 3 2 2 3 5 5" xfId="28506" xr:uid="{C462536B-8231-489B-A557-97FC2B51DE36}"/>
    <cellStyle name="Normal 3 2 3 2 2 3 5 6" xfId="43390" xr:uid="{0C04964C-0F15-4184-AAF0-F78C8B40BFD0}"/>
    <cellStyle name="Normal 3 2 3 2 2 3 6" xfId="9680" xr:uid="{5453E440-0543-4917-93AB-EFCF1FE9B2BE}"/>
    <cellStyle name="Normal 3 2 3 2 2 3 6 2" xfId="23370" xr:uid="{D761F3BB-941D-4CC4-9975-24F0F2EC1F38}"/>
    <cellStyle name="Normal 3 2 3 2 2 3 6 2 2" xfId="37062" xr:uid="{8723E1D4-7436-4672-A1F6-A94931236221}"/>
    <cellStyle name="Normal 3 2 3 2 2 3 6 2 3" xfId="51946" xr:uid="{49057F3E-19C4-4B7E-9893-32033011B5A1}"/>
    <cellStyle name="Normal 3 2 3 2 2 3 6 3" xfId="16526" xr:uid="{B99F5413-5A1B-48B1-B3A8-7C2EE4F8A5FA}"/>
    <cellStyle name="Normal 3 2 3 2 2 3 6 4" xfId="30216" xr:uid="{C99BD7F1-1292-451B-9B37-C30F42310B67}"/>
    <cellStyle name="Normal 3 2 3 2 2 3 6 5" xfId="45100" xr:uid="{9FEB7A16-C0E5-45AE-AAB3-933DD036D2A8}"/>
    <cellStyle name="Normal 3 2 3 2 2 3 7" xfId="19948" xr:uid="{57C4502C-AE31-4B51-A349-56C24D50061C}"/>
    <cellStyle name="Normal 3 2 3 2 2 3 7 2" xfId="33640" xr:uid="{E7166E09-554E-44B4-A8CD-0D5961C37C2B}"/>
    <cellStyle name="Normal 3 2 3 2 2 3 7 3" xfId="48524" xr:uid="{36AAF3A0-39CB-4FE0-9052-F145DFFBEE6D}"/>
    <cellStyle name="Normal 3 2 3 2 2 3 8" xfId="13104" xr:uid="{AAE9B0D6-D9BD-43BC-B4A8-1E14C18DD548}"/>
    <cellStyle name="Normal 3 2 3 2 2 3 9" xfId="26794" xr:uid="{870784F3-6330-409E-B45E-58448EE3EBE0}"/>
    <cellStyle name="Normal 3 2 3 2 2 4" xfId="6262" xr:uid="{558CA7F0-087C-4C5B-89CA-68D280560265}"/>
    <cellStyle name="Normal 3 2 3 2 2 4 10" xfId="41683" xr:uid="{FEDD96BC-9BD0-4D6E-A239-167B135D4DB1}"/>
    <cellStyle name="Normal 3 2 3 2 2 4 2" xfId="6263" xr:uid="{240966CE-C791-482E-9AA6-FF39CB844164}"/>
    <cellStyle name="Normal 3 2 3 2 2 4 2 2" xfId="6264" xr:uid="{CAD07A8C-100A-4292-BE56-1B5A75C0CBD6}"/>
    <cellStyle name="Normal 3 2 3 2 2 4 2 2 2" xfId="7977" xr:uid="{065A6BA4-3DF1-407C-BE6F-39F1ED8A304F}"/>
    <cellStyle name="Normal 3 2 3 2 2 4 2 2 2 2" xfId="11399" xr:uid="{C38B082F-F5C2-4F43-9D98-D1EF36FB4A71}"/>
    <cellStyle name="Normal 3 2 3 2 2 4 2 2 2 2 2" xfId="25089" xr:uid="{2DB85D58-0674-4C21-9E48-15E9826654A9}"/>
    <cellStyle name="Normal 3 2 3 2 2 4 2 2 2 2 2 2" xfId="38781" xr:uid="{17010B0E-F2D8-4DC9-925E-D99BCEEAA064}"/>
    <cellStyle name="Normal 3 2 3 2 2 4 2 2 2 2 2 3" xfId="53665" xr:uid="{4865B057-5877-47C4-8B13-30B9A30F847E}"/>
    <cellStyle name="Normal 3 2 3 2 2 4 2 2 2 2 3" xfId="18245" xr:uid="{EBE6AD21-DB8C-46FE-AE9F-4D7D2A89F8A1}"/>
    <cellStyle name="Normal 3 2 3 2 2 4 2 2 2 2 4" xfId="31935" xr:uid="{CB0B0E25-89CF-4E2A-9DA7-730F479F52AB}"/>
    <cellStyle name="Normal 3 2 3 2 2 4 2 2 2 2 5" xfId="46819" xr:uid="{A792E119-06A6-4C42-9F64-CC08E66A2DB1}"/>
    <cellStyle name="Normal 3 2 3 2 2 4 2 2 2 3" xfId="21667" xr:uid="{4FD55C91-1D46-4975-A2DB-21212282BBB6}"/>
    <cellStyle name="Normal 3 2 3 2 2 4 2 2 2 3 2" xfId="35359" xr:uid="{93C99A31-899E-4E99-BD80-D38F3E557C2D}"/>
    <cellStyle name="Normal 3 2 3 2 2 4 2 2 2 3 3" xfId="50243" xr:uid="{615ED202-EBD6-46B0-9B2F-FAB8961E644A}"/>
    <cellStyle name="Normal 3 2 3 2 2 4 2 2 2 4" xfId="14823" xr:uid="{6A60CB2E-1228-42B1-896D-26979EB7C91E}"/>
    <cellStyle name="Normal 3 2 3 2 2 4 2 2 2 5" xfId="28513" xr:uid="{C1F78BF3-DC49-4AF2-BCE5-AA3F5FB5ACEB}"/>
    <cellStyle name="Normal 3 2 3 2 2 4 2 2 2 6" xfId="43397" xr:uid="{26DCBCC8-EA62-49FF-815A-CF98C9997E8F}"/>
    <cellStyle name="Normal 3 2 3 2 2 4 2 2 3" xfId="9687" xr:uid="{0E92A008-33F3-484C-A4A5-6469B9B71C9A}"/>
    <cellStyle name="Normal 3 2 3 2 2 4 2 2 3 2" xfId="23377" xr:uid="{F29FC37C-E6CC-4F0D-9B1A-0C7FB0DE99E3}"/>
    <cellStyle name="Normal 3 2 3 2 2 4 2 2 3 2 2" xfId="37069" xr:uid="{4318C8D7-5A26-4D83-AA75-F00F1FD14E10}"/>
    <cellStyle name="Normal 3 2 3 2 2 4 2 2 3 2 3" xfId="51953" xr:uid="{384D443F-B740-46A0-A9A7-22FFF8779611}"/>
    <cellStyle name="Normal 3 2 3 2 2 4 2 2 3 3" xfId="16533" xr:uid="{3FAE80CE-4BE5-45B0-B018-00DCAE143CDA}"/>
    <cellStyle name="Normal 3 2 3 2 2 4 2 2 3 4" xfId="30223" xr:uid="{6B356CCD-28FD-4C38-8F63-DEF943F76D9A}"/>
    <cellStyle name="Normal 3 2 3 2 2 4 2 2 3 5" xfId="45107" xr:uid="{B61A99D5-08A3-4E5B-9902-FC9607665258}"/>
    <cellStyle name="Normal 3 2 3 2 2 4 2 2 4" xfId="19955" xr:uid="{0A1E6B3D-D1D2-41D2-A28C-B8610248AC42}"/>
    <cellStyle name="Normal 3 2 3 2 2 4 2 2 4 2" xfId="33647" xr:uid="{5C47FCE8-E7F8-4E40-93E7-9885649C40F9}"/>
    <cellStyle name="Normal 3 2 3 2 2 4 2 2 4 3" xfId="48531" xr:uid="{8DD630DA-9468-4063-AB95-334D2073FEE3}"/>
    <cellStyle name="Normal 3 2 3 2 2 4 2 2 5" xfId="13111" xr:uid="{263009C3-DA53-4271-80CF-20B846A7EBD7}"/>
    <cellStyle name="Normal 3 2 3 2 2 4 2 2 6" xfId="26801" xr:uid="{98F0128D-0A83-42FE-B3C8-65DDCDC9A106}"/>
    <cellStyle name="Normal 3 2 3 2 2 4 2 2 7" xfId="41685" xr:uid="{34A42EAD-F707-4A44-B779-56CD45E9AC8A}"/>
    <cellStyle name="Normal 3 2 3 2 2 4 2 3" xfId="7976" xr:uid="{D29095F7-4FCC-4463-8D1C-AE67C85150F3}"/>
    <cellStyle name="Normal 3 2 3 2 2 4 2 3 2" xfId="11398" xr:uid="{0F4657B7-58C8-425F-9656-E629E3EE1FFC}"/>
    <cellStyle name="Normal 3 2 3 2 2 4 2 3 2 2" xfId="25088" xr:uid="{1FCDB7AB-99AF-4441-9580-4205DD860AC0}"/>
    <cellStyle name="Normal 3 2 3 2 2 4 2 3 2 2 2" xfId="38780" xr:uid="{C66C8553-9398-4DF0-A0DA-E77F7B762C19}"/>
    <cellStyle name="Normal 3 2 3 2 2 4 2 3 2 2 3" xfId="53664" xr:uid="{70DADCDB-D671-4411-B167-14D8ECF9048B}"/>
    <cellStyle name="Normal 3 2 3 2 2 4 2 3 2 3" xfId="18244" xr:uid="{9F0DBAAF-BD9A-4860-87DE-0FE5FC8DB80B}"/>
    <cellStyle name="Normal 3 2 3 2 2 4 2 3 2 4" xfId="31934" xr:uid="{BE2BF274-8F65-43D4-A6AE-EDA92F66BB8D}"/>
    <cellStyle name="Normal 3 2 3 2 2 4 2 3 2 5" xfId="46818" xr:uid="{552ABC28-5880-48DF-9157-4D22412AD3DF}"/>
    <cellStyle name="Normal 3 2 3 2 2 4 2 3 3" xfId="21666" xr:uid="{F65481D8-BED5-4AC0-87EF-FB90AE730209}"/>
    <cellStyle name="Normal 3 2 3 2 2 4 2 3 3 2" xfId="35358" xr:uid="{D98D8501-3A6D-467E-94EC-69419EE3FF9A}"/>
    <cellStyle name="Normal 3 2 3 2 2 4 2 3 3 3" xfId="50242" xr:uid="{E918E5D1-BBE2-4CD0-9AD9-DEF691B5D36D}"/>
    <cellStyle name="Normal 3 2 3 2 2 4 2 3 4" xfId="14822" xr:uid="{4AD3713D-9DA7-478C-A629-EC50F8627262}"/>
    <cellStyle name="Normal 3 2 3 2 2 4 2 3 5" xfId="28512" xr:uid="{6CA9EECB-5110-4577-BAA1-D087C0C4F7D4}"/>
    <cellStyle name="Normal 3 2 3 2 2 4 2 3 6" xfId="43396" xr:uid="{C180A0C2-2AC3-4AA7-9B10-66DF499AE380}"/>
    <cellStyle name="Normal 3 2 3 2 2 4 2 4" xfId="9686" xr:uid="{D859AA00-5A6C-4400-ABE6-FCEFAB90C886}"/>
    <cellStyle name="Normal 3 2 3 2 2 4 2 4 2" xfId="23376" xr:uid="{C79BAAC7-E8FA-4F23-9316-C8B2FACE6127}"/>
    <cellStyle name="Normal 3 2 3 2 2 4 2 4 2 2" xfId="37068" xr:uid="{A8D8C09C-D84C-42DB-82A2-4963664C4CDB}"/>
    <cellStyle name="Normal 3 2 3 2 2 4 2 4 2 3" xfId="51952" xr:uid="{4B0BF87D-B56E-42E7-BD55-4792A8A68081}"/>
    <cellStyle name="Normal 3 2 3 2 2 4 2 4 3" xfId="16532" xr:uid="{35303120-A307-4931-AA82-C7A02D445F0C}"/>
    <cellStyle name="Normal 3 2 3 2 2 4 2 4 4" xfId="30222" xr:uid="{7B161370-D3AB-474E-BBFC-22AA32D91285}"/>
    <cellStyle name="Normal 3 2 3 2 2 4 2 4 5" xfId="45106" xr:uid="{A5A935A4-24F2-43E1-95F6-E49CADA7CF5C}"/>
    <cellStyle name="Normal 3 2 3 2 2 4 2 5" xfId="19954" xr:uid="{E9F8BDF1-CF65-44EE-8416-F5FA5EDF51B5}"/>
    <cellStyle name="Normal 3 2 3 2 2 4 2 5 2" xfId="33646" xr:uid="{25759DE5-6F48-4CAA-84F4-F0141789E276}"/>
    <cellStyle name="Normal 3 2 3 2 2 4 2 5 3" xfId="48530" xr:uid="{6BC53EB9-F836-477C-B6BA-0915475C2277}"/>
    <cellStyle name="Normal 3 2 3 2 2 4 2 6" xfId="13110" xr:uid="{B8432BA3-F4A0-485E-8276-D922F6C4D996}"/>
    <cellStyle name="Normal 3 2 3 2 2 4 2 7" xfId="26800" xr:uid="{E26AE556-14E0-4D4F-AA76-5CEEC412E2AB}"/>
    <cellStyle name="Normal 3 2 3 2 2 4 2 8" xfId="41684" xr:uid="{F34AE097-F91F-4A21-A356-0D27D16DFF9C}"/>
    <cellStyle name="Normal 3 2 3 2 2 4 3" xfId="6265" xr:uid="{DD9C0150-D635-4CAB-9B24-93BBCA101ACA}"/>
    <cellStyle name="Normal 3 2 3 2 2 4 3 2" xfId="7978" xr:uid="{895E6CD2-53D9-443F-9411-C59BDF915B17}"/>
    <cellStyle name="Normal 3 2 3 2 2 4 3 2 2" xfId="11400" xr:uid="{27629193-5FF9-4F64-9BBC-4C46ED10DAFF}"/>
    <cellStyle name="Normal 3 2 3 2 2 4 3 2 2 2" xfId="25090" xr:uid="{EAED8248-08F1-4F08-9A89-1D1DBAF6D060}"/>
    <cellStyle name="Normal 3 2 3 2 2 4 3 2 2 2 2" xfId="38782" xr:uid="{D7709965-0248-4E39-AB0F-518106098C9D}"/>
    <cellStyle name="Normal 3 2 3 2 2 4 3 2 2 2 3" xfId="53666" xr:uid="{9F4BAEDF-D42C-452C-A85C-36135B256E9C}"/>
    <cellStyle name="Normal 3 2 3 2 2 4 3 2 2 3" xfId="18246" xr:uid="{7F5AE13A-1041-470A-B49C-B5CD93B4E1A9}"/>
    <cellStyle name="Normal 3 2 3 2 2 4 3 2 2 4" xfId="31936" xr:uid="{DECA6B5F-AD08-4B80-902C-D430C2141AAA}"/>
    <cellStyle name="Normal 3 2 3 2 2 4 3 2 2 5" xfId="46820" xr:uid="{CD14BC1D-A38A-4F0B-AEE8-63AB334F6403}"/>
    <cellStyle name="Normal 3 2 3 2 2 4 3 2 3" xfId="21668" xr:uid="{2F095EF1-9FF4-477E-9430-B057137888F8}"/>
    <cellStyle name="Normal 3 2 3 2 2 4 3 2 3 2" xfId="35360" xr:uid="{ADC65B2B-76BE-42B9-B79E-0F7BD8687A63}"/>
    <cellStyle name="Normal 3 2 3 2 2 4 3 2 3 3" xfId="50244" xr:uid="{5512F15C-0940-48C6-9FE6-EE41DF0A7B03}"/>
    <cellStyle name="Normal 3 2 3 2 2 4 3 2 4" xfId="14824" xr:uid="{3E226343-D892-4DF1-8139-C932F61190DE}"/>
    <cellStyle name="Normal 3 2 3 2 2 4 3 2 5" xfId="28514" xr:uid="{CD6AF3FA-CD59-4EB3-B9BE-BEDF0A9282E4}"/>
    <cellStyle name="Normal 3 2 3 2 2 4 3 2 6" xfId="43398" xr:uid="{B2619B38-1639-490B-B660-AF42D9C56EF2}"/>
    <cellStyle name="Normal 3 2 3 2 2 4 3 3" xfId="9688" xr:uid="{98B920B7-4EA3-4A32-BB85-3801316EE4A0}"/>
    <cellStyle name="Normal 3 2 3 2 2 4 3 3 2" xfId="23378" xr:uid="{7C511D7D-07DC-4170-AC42-A082DFC7A3D6}"/>
    <cellStyle name="Normal 3 2 3 2 2 4 3 3 2 2" xfId="37070" xr:uid="{1C281B0A-1463-4979-A7B7-298CFDAB279E}"/>
    <cellStyle name="Normal 3 2 3 2 2 4 3 3 2 3" xfId="51954" xr:uid="{25749148-EF40-4100-BB50-D251FA202FAD}"/>
    <cellStyle name="Normal 3 2 3 2 2 4 3 3 3" xfId="16534" xr:uid="{93620326-8820-43EC-9AE0-59824066FB04}"/>
    <cellStyle name="Normal 3 2 3 2 2 4 3 3 4" xfId="30224" xr:uid="{BAE185B0-4C57-479F-871D-AEFEC5589916}"/>
    <cellStyle name="Normal 3 2 3 2 2 4 3 3 5" xfId="45108" xr:uid="{D83AA375-933A-4D4F-A991-419369426C9B}"/>
    <cellStyle name="Normal 3 2 3 2 2 4 3 4" xfId="19956" xr:uid="{A7144CA2-8D7F-448E-AFED-E67474B78C16}"/>
    <cellStyle name="Normal 3 2 3 2 2 4 3 4 2" xfId="33648" xr:uid="{46D7F076-EF7C-4AE9-9433-C46B2C8558AA}"/>
    <cellStyle name="Normal 3 2 3 2 2 4 3 4 3" xfId="48532" xr:uid="{6E6637DC-A603-4038-91E5-1B0A126C78B8}"/>
    <cellStyle name="Normal 3 2 3 2 2 4 3 5" xfId="13112" xr:uid="{36D509D3-20B7-477E-95E4-D9E14E1A18A5}"/>
    <cellStyle name="Normal 3 2 3 2 2 4 3 6" xfId="26802" xr:uid="{5BDAC6E1-0F4F-4C94-BC8C-07432E074DEE}"/>
    <cellStyle name="Normal 3 2 3 2 2 4 3 7" xfId="41686" xr:uid="{7B7F243B-129E-4CD0-B8C8-249B94DBA4B3}"/>
    <cellStyle name="Normal 3 2 3 2 2 4 4" xfId="6266" xr:uid="{47D1AA5C-4FF6-454E-9969-83DDFC906BE2}"/>
    <cellStyle name="Normal 3 2 3 2 2 4 4 2" xfId="7979" xr:uid="{84DB1347-7333-479D-8090-BBB7BCCE5972}"/>
    <cellStyle name="Normal 3 2 3 2 2 4 4 2 2" xfId="11401" xr:uid="{EEE8231E-B454-4C38-B294-C8A72A0A1E22}"/>
    <cellStyle name="Normal 3 2 3 2 2 4 4 2 2 2" xfId="25091" xr:uid="{596778BE-4D76-417F-AFD4-2C65E2550F97}"/>
    <cellStyle name="Normal 3 2 3 2 2 4 4 2 2 2 2" xfId="38783" xr:uid="{A5939194-5916-4FA2-8D00-824A61AF59A7}"/>
    <cellStyle name="Normal 3 2 3 2 2 4 4 2 2 2 3" xfId="53667" xr:uid="{C0B6E78C-C6AD-42BF-B84E-C94D9D79C9E6}"/>
    <cellStyle name="Normal 3 2 3 2 2 4 4 2 2 3" xfId="18247" xr:uid="{6B91C227-0D1F-4B06-9B5C-5C75DF2F5192}"/>
    <cellStyle name="Normal 3 2 3 2 2 4 4 2 2 4" xfId="31937" xr:uid="{EFDA0B24-8C1F-4D7D-9225-4EE4DD514A95}"/>
    <cellStyle name="Normal 3 2 3 2 2 4 4 2 2 5" xfId="46821" xr:uid="{B00F49CB-2955-4D1E-8A98-E62E496675A4}"/>
    <cellStyle name="Normal 3 2 3 2 2 4 4 2 3" xfId="21669" xr:uid="{32070E2D-C6B7-4A03-9906-AA3CFC7A8CFA}"/>
    <cellStyle name="Normal 3 2 3 2 2 4 4 2 3 2" xfId="35361" xr:uid="{AF329E48-CB0C-4836-A7E8-BBE233A4908E}"/>
    <cellStyle name="Normal 3 2 3 2 2 4 4 2 3 3" xfId="50245" xr:uid="{385C7499-BC38-4A1E-930C-82132E397687}"/>
    <cellStyle name="Normal 3 2 3 2 2 4 4 2 4" xfId="14825" xr:uid="{AB155658-1557-442B-9DAB-89462FF7E867}"/>
    <cellStyle name="Normal 3 2 3 2 2 4 4 2 5" xfId="28515" xr:uid="{18159A09-F373-40A0-83CD-A8599191E79E}"/>
    <cellStyle name="Normal 3 2 3 2 2 4 4 2 6" xfId="43399" xr:uid="{9118F398-1AF0-4A67-84A6-2E15F99C76A8}"/>
    <cellStyle name="Normal 3 2 3 2 2 4 4 3" xfId="9689" xr:uid="{952429D4-7E25-41F9-9998-55B834B0D1B8}"/>
    <cellStyle name="Normal 3 2 3 2 2 4 4 3 2" xfId="23379" xr:uid="{B0F092B8-8C52-4A01-A7A4-11E0E4F39E9A}"/>
    <cellStyle name="Normal 3 2 3 2 2 4 4 3 2 2" xfId="37071" xr:uid="{EF6DA5C2-11D0-4BEC-B98B-61DF07C637C6}"/>
    <cellStyle name="Normal 3 2 3 2 2 4 4 3 2 3" xfId="51955" xr:uid="{3CE53240-CC06-4B7F-8E18-5A771C069656}"/>
    <cellStyle name="Normal 3 2 3 2 2 4 4 3 3" xfId="16535" xr:uid="{C930FAAB-AADF-40C9-87B3-37DD07128AEA}"/>
    <cellStyle name="Normal 3 2 3 2 2 4 4 3 4" xfId="30225" xr:uid="{243695D9-0BF7-48A3-8E33-413655D0D8FE}"/>
    <cellStyle name="Normal 3 2 3 2 2 4 4 3 5" xfId="45109" xr:uid="{2A0D0FA0-F8A6-46FE-886F-E7A03097E377}"/>
    <cellStyle name="Normal 3 2 3 2 2 4 4 4" xfId="19957" xr:uid="{9B4983F4-7EA3-4AB9-8B4E-3CEF8E593592}"/>
    <cellStyle name="Normal 3 2 3 2 2 4 4 4 2" xfId="33649" xr:uid="{E70DBDC8-3F1B-4235-8D4D-0CED13026217}"/>
    <cellStyle name="Normal 3 2 3 2 2 4 4 4 3" xfId="48533" xr:uid="{4F6A5D6E-0EC8-4373-BDB0-BD7A4B4319A9}"/>
    <cellStyle name="Normal 3 2 3 2 2 4 4 5" xfId="13113" xr:uid="{3782A0EE-3695-4F6B-B5AA-FCB8881B31B1}"/>
    <cellStyle name="Normal 3 2 3 2 2 4 4 6" xfId="26803" xr:uid="{9AB7FCF0-16FE-41BC-8620-CC11D77AEDAE}"/>
    <cellStyle name="Normal 3 2 3 2 2 4 4 7" xfId="41687" xr:uid="{C3751C25-F2B7-4D87-89B4-9FFA4EC5F266}"/>
    <cellStyle name="Normal 3 2 3 2 2 4 5" xfId="7975" xr:uid="{398635EE-64E0-422F-AF89-B6D536AACF8E}"/>
    <cellStyle name="Normal 3 2 3 2 2 4 5 2" xfId="11397" xr:uid="{DEA996EE-1DFD-423D-84A6-8769D99903D7}"/>
    <cellStyle name="Normal 3 2 3 2 2 4 5 2 2" xfId="25087" xr:uid="{562B0378-73ED-4656-9416-92F63E8987B0}"/>
    <cellStyle name="Normal 3 2 3 2 2 4 5 2 2 2" xfId="38779" xr:uid="{D5592B45-6281-4CAE-BA96-D5E6311C0854}"/>
    <cellStyle name="Normal 3 2 3 2 2 4 5 2 2 3" xfId="53663" xr:uid="{CBD0021B-452E-4832-88A9-68BF1F9CC0B8}"/>
    <cellStyle name="Normal 3 2 3 2 2 4 5 2 3" xfId="18243" xr:uid="{CA44DD5B-4609-4A92-A255-5C2118F9FFD1}"/>
    <cellStyle name="Normal 3 2 3 2 2 4 5 2 4" xfId="31933" xr:uid="{89A1F0F4-5AB2-479A-9366-BB1C4289ABD1}"/>
    <cellStyle name="Normal 3 2 3 2 2 4 5 2 5" xfId="46817" xr:uid="{BCC9AE48-E9CB-46FB-8706-FBD0C6C55EF1}"/>
    <cellStyle name="Normal 3 2 3 2 2 4 5 3" xfId="21665" xr:uid="{263F5400-9C01-430C-B52A-0D3E795C0961}"/>
    <cellStyle name="Normal 3 2 3 2 2 4 5 3 2" xfId="35357" xr:uid="{266E1198-512C-4FE3-B02C-8EB1A619A014}"/>
    <cellStyle name="Normal 3 2 3 2 2 4 5 3 3" xfId="50241" xr:uid="{CA13DA3D-12E3-49E3-8EF8-87B074024EF3}"/>
    <cellStyle name="Normal 3 2 3 2 2 4 5 4" xfId="14821" xr:uid="{C583456D-65F2-462D-B3E1-BFD7CDAD70D7}"/>
    <cellStyle name="Normal 3 2 3 2 2 4 5 5" xfId="28511" xr:uid="{A74AD8D7-EAA1-4F12-84C9-7B35A8B9FCB0}"/>
    <cellStyle name="Normal 3 2 3 2 2 4 5 6" xfId="43395" xr:uid="{36C7BE16-D7A9-4D9C-8740-8F9DA2392404}"/>
    <cellStyle name="Normal 3 2 3 2 2 4 6" xfId="9685" xr:uid="{F84CC4D1-C057-4A70-8DD4-1F29640037EE}"/>
    <cellStyle name="Normal 3 2 3 2 2 4 6 2" xfId="23375" xr:uid="{F8D77F30-7838-40B7-BB16-306B31FC810C}"/>
    <cellStyle name="Normal 3 2 3 2 2 4 6 2 2" xfId="37067" xr:uid="{B67D497A-7B55-481A-837C-2D833BD843CD}"/>
    <cellStyle name="Normal 3 2 3 2 2 4 6 2 3" xfId="51951" xr:uid="{259A7B5D-592B-491D-9689-5B80F2C3B52E}"/>
    <cellStyle name="Normal 3 2 3 2 2 4 6 3" xfId="16531" xr:uid="{10E614DD-BCC0-4C6E-8835-E5B6428503E3}"/>
    <cellStyle name="Normal 3 2 3 2 2 4 6 4" xfId="30221" xr:uid="{2DD3C2A9-67AD-4453-8062-79FC31E7F00E}"/>
    <cellStyle name="Normal 3 2 3 2 2 4 6 5" xfId="45105" xr:uid="{12636CD6-3918-408C-BE8D-ECBCD964AAA4}"/>
    <cellStyle name="Normal 3 2 3 2 2 4 7" xfId="19953" xr:uid="{D69FE4D6-5F4B-42D5-B265-B9DD156C8876}"/>
    <cellStyle name="Normal 3 2 3 2 2 4 7 2" xfId="33645" xr:uid="{BC00B4C8-10BD-49F6-A19F-878519F6DFC4}"/>
    <cellStyle name="Normal 3 2 3 2 2 4 7 3" xfId="48529" xr:uid="{BBD5772E-610B-4A9D-85AD-3EE957AC89D2}"/>
    <cellStyle name="Normal 3 2 3 2 2 4 8" xfId="13109" xr:uid="{611C19D5-D6C3-4A16-8D17-942439BEA764}"/>
    <cellStyle name="Normal 3 2 3 2 2 4 9" xfId="26799" xr:uid="{8BEBB888-729C-4C4B-895C-9926B32C59D0}"/>
    <cellStyle name="Normal 3 2 3 2 2 5" xfId="6267" xr:uid="{AA4FE53D-CE21-4306-AAFF-28E4CCE365EA}"/>
    <cellStyle name="Normal 3 2 3 2 2 5 2" xfId="6268" xr:uid="{C4B7CBEA-42CD-4279-9D3C-13C33F156670}"/>
    <cellStyle name="Normal 3 2 3 2 2 5 2 2" xfId="7981" xr:uid="{8145CEF4-EB74-412E-8038-EDC468043C2C}"/>
    <cellStyle name="Normal 3 2 3 2 2 5 2 2 2" xfId="11403" xr:uid="{56EEF332-839B-490E-9EB9-790EE8189CC1}"/>
    <cellStyle name="Normal 3 2 3 2 2 5 2 2 2 2" xfId="25093" xr:uid="{D76C1ABD-43D5-4BE6-8FEE-4C1E34B8B5E1}"/>
    <cellStyle name="Normal 3 2 3 2 2 5 2 2 2 2 2" xfId="38785" xr:uid="{B306CC61-9C87-418D-95A0-FE95EF808049}"/>
    <cellStyle name="Normal 3 2 3 2 2 5 2 2 2 2 3" xfId="53669" xr:uid="{35CF11E1-E488-420F-B156-743A3F8FD45D}"/>
    <cellStyle name="Normal 3 2 3 2 2 5 2 2 2 3" xfId="18249" xr:uid="{EC2606AD-F9D9-4CA8-948F-DEAC77A15ED8}"/>
    <cellStyle name="Normal 3 2 3 2 2 5 2 2 2 4" xfId="31939" xr:uid="{274F4763-952F-44D9-B5AC-F37B83023669}"/>
    <cellStyle name="Normal 3 2 3 2 2 5 2 2 2 5" xfId="46823" xr:uid="{6CF06ED2-F85C-44C8-99BC-09CEFE38AAC8}"/>
    <cellStyle name="Normal 3 2 3 2 2 5 2 2 3" xfId="21671" xr:uid="{20602DC5-F6DD-4E20-B1E1-2F140EB53C60}"/>
    <cellStyle name="Normal 3 2 3 2 2 5 2 2 3 2" xfId="35363" xr:uid="{EA2398AE-BC68-4305-9389-B293A0318F51}"/>
    <cellStyle name="Normal 3 2 3 2 2 5 2 2 3 3" xfId="50247" xr:uid="{8DC59EB8-36AF-4DF6-A798-21E0B6197147}"/>
    <cellStyle name="Normal 3 2 3 2 2 5 2 2 4" xfId="14827" xr:uid="{1BB5021A-41EA-4439-B264-3C043133F27A}"/>
    <cellStyle name="Normal 3 2 3 2 2 5 2 2 5" xfId="28517" xr:uid="{81FFA4A8-17E2-4CC0-B152-56499DBD46A4}"/>
    <cellStyle name="Normal 3 2 3 2 2 5 2 2 6" xfId="43401" xr:uid="{6B9EFEDA-4972-4227-B53E-4DC3EE467252}"/>
    <cellStyle name="Normal 3 2 3 2 2 5 2 3" xfId="9691" xr:uid="{CE656B77-D0FD-4782-87B7-7B325D3F6B83}"/>
    <cellStyle name="Normal 3 2 3 2 2 5 2 3 2" xfId="23381" xr:uid="{917C320C-C979-4BAF-9D7C-8A51823A4EAF}"/>
    <cellStyle name="Normal 3 2 3 2 2 5 2 3 2 2" xfId="37073" xr:uid="{17F9E771-CFC4-4167-B2CE-F4E0A85F3F77}"/>
    <cellStyle name="Normal 3 2 3 2 2 5 2 3 2 3" xfId="51957" xr:uid="{4445822F-F79B-43AA-9E3C-C3A25688190D}"/>
    <cellStyle name="Normal 3 2 3 2 2 5 2 3 3" xfId="16537" xr:uid="{ADBF3D16-D0B6-4E91-AE84-1275800ED1F0}"/>
    <cellStyle name="Normal 3 2 3 2 2 5 2 3 4" xfId="30227" xr:uid="{64BE7E7B-5AB6-4416-B6ED-6D45E2C7E776}"/>
    <cellStyle name="Normal 3 2 3 2 2 5 2 3 5" xfId="45111" xr:uid="{4ECABF89-68CC-4FF4-A3D5-5ECD123F785F}"/>
    <cellStyle name="Normal 3 2 3 2 2 5 2 4" xfId="19959" xr:uid="{32BE5EBB-F562-4CF9-AEB1-CAB435C487CF}"/>
    <cellStyle name="Normal 3 2 3 2 2 5 2 4 2" xfId="33651" xr:uid="{A75FA593-9980-450B-86F8-9275ED152401}"/>
    <cellStyle name="Normal 3 2 3 2 2 5 2 4 3" xfId="48535" xr:uid="{5372397E-ADFE-4801-B42A-047532EAEDCE}"/>
    <cellStyle name="Normal 3 2 3 2 2 5 2 5" xfId="13115" xr:uid="{4DD90FE1-C104-4C07-A4FE-31857027CCF5}"/>
    <cellStyle name="Normal 3 2 3 2 2 5 2 6" xfId="26805" xr:uid="{6D1A1877-7DDD-4732-BFC1-1E7818B8F3B6}"/>
    <cellStyle name="Normal 3 2 3 2 2 5 2 7" xfId="41689" xr:uid="{DFA37B9C-C94D-402B-9646-C6926271DBB1}"/>
    <cellStyle name="Normal 3 2 3 2 2 5 3" xfId="7980" xr:uid="{18AD557F-E40B-444A-BC99-BC579DD84B28}"/>
    <cellStyle name="Normal 3 2 3 2 2 5 3 2" xfId="11402" xr:uid="{C96CA42B-8571-4C2D-816A-22E646849E2F}"/>
    <cellStyle name="Normal 3 2 3 2 2 5 3 2 2" xfId="25092" xr:uid="{7A0D7D23-3B19-4C1F-AB2F-0801D9198F6B}"/>
    <cellStyle name="Normal 3 2 3 2 2 5 3 2 2 2" xfId="38784" xr:uid="{8B25EF8D-5825-44A4-92AB-DD38E4F51B19}"/>
    <cellStyle name="Normal 3 2 3 2 2 5 3 2 2 3" xfId="53668" xr:uid="{D59E4EDD-3F97-4CE9-AFE7-FC8DF7C78AAC}"/>
    <cellStyle name="Normal 3 2 3 2 2 5 3 2 3" xfId="18248" xr:uid="{D89B6D71-B0DB-4619-9E9D-E0D14CEB664B}"/>
    <cellStyle name="Normal 3 2 3 2 2 5 3 2 4" xfId="31938" xr:uid="{F47E5C2D-5370-473F-93BD-9BD8E2896FBE}"/>
    <cellStyle name="Normal 3 2 3 2 2 5 3 2 5" xfId="46822" xr:uid="{3EF34FBB-1C3D-4F6D-AD69-DE43C24C79F6}"/>
    <cellStyle name="Normal 3 2 3 2 2 5 3 3" xfId="21670" xr:uid="{E941F707-6D60-4F30-BCFF-66BD6B609AD7}"/>
    <cellStyle name="Normal 3 2 3 2 2 5 3 3 2" xfId="35362" xr:uid="{9F2FE6EB-EA76-4D2D-9DF8-278C5B843BAA}"/>
    <cellStyle name="Normal 3 2 3 2 2 5 3 3 3" xfId="50246" xr:uid="{B07B8828-7A7C-41E9-A3D0-B13DAD297143}"/>
    <cellStyle name="Normal 3 2 3 2 2 5 3 4" xfId="14826" xr:uid="{60EA9456-333D-4982-9F66-05F41091D455}"/>
    <cellStyle name="Normal 3 2 3 2 2 5 3 5" xfId="28516" xr:uid="{B130B057-E9CA-470B-B880-C6B0AAE72071}"/>
    <cellStyle name="Normal 3 2 3 2 2 5 3 6" xfId="43400" xr:uid="{644EDE2F-1097-4526-8349-6B53B4965188}"/>
    <cellStyle name="Normal 3 2 3 2 2 5 4" xfId="9690" xr:uid="{FC730125-B2DE-4F60-B128-1B7A2BF9EE33}"/>
    <cellStyle name="Normal 3 2 3 2 2 5 4 2" xfId="23380" xr:uid="{63B17058-956F-4F81-8657-D798872828BD}"/>
    <cellStyle name="Normal 3 2 3 2 2 5 4 2 2" xfId="37072" xr:uid="{ED8B0217-73E9-4CD2-93DD-E646FD44511B}"/>
    <cellStyle name="Normal 3 2 3 2 2 5 4 2 3" xfId="51956" xr:uid="{2C65B33E-500B-464D-B237-988663EC799F}"/>
    <cellStyle name="Normal 3 2 3 2 2 5 4 3" xfId="16536" xr:uid="{AFF9170C-A043-49F9-9050-A3135F01F92B}"/>
    <cellStyle name="Normal 3 2 3 2 2 5 4 4" xfId="30226" xr:uid="{D77A60CA-2841-4CF1-9C54-CBB0863FD6C6}"/>
    <cellStyle name="Normal 3 2 3 2 2 5 4 5" xfId="45110" xr:uid="{8E0E6051-90EE-4EA4-A6FC-695006C23035}"/>
    <cellStyle name="Normal 3 2 3 2 2 5 5" xfId="19958" xr:uid="{59458718-4F78-443A-8F7D-56761739486D}"/>
    <cellStyle name="Normal 3 2 3 2 2 5 5 2" xfId="33650" xr:uid="{AB56E971-EF97-4802-BC13-5DA76CFEC6CC}"/>
    <cellStyle name="Normal 3 2 3 2 2 5 5 3" xfId="48534" xr:uid="{CE23D06D-E29B-4BD8-920E-55DBD4FF43D2}"/>
    <cellStyle name="Normal 3 2 3 2 2 5 6" xfId="13114" xr:uid="{752AF281-57F0-49A8-BB3A-F81AB10142A7}"/>
    <cellStyle name="Normal 3 2 3 2 2 5 7" xfId="26804" xr:uid="{33E53D37-9127-4AE9-89BA-E3C2C5ADD7A0}"/>
    <cellStyle name="Normal 3 2 3 2 2 5 8" xfId="41688" xr:uid="{87D4975B-A54A-444D-BA6D-813708E266EC}"/>
    <cellStyle name="Normal 3 2 3 2 2 6" xfId="6269" xr:uid="{6EA79B01-BA4A-44E3-938B-4943BB8D527C}"/>
    <cellStyle name="Normal 3 2 3 2 2 6 2" xfId="7982" xr:uid="{C6D7D214-EE2C-4D80-AA44-BAC1C258B48D}"/>
    <cellStyle name="Normal 3 2 3 2 2 6 2 2" xfId="11404" xr:uid="{ED968C11-10F4-492E-BE34-3BEC8CD11907}"/>
    <cellStyle name="Normal 3 2 3 2 2 6 2 2 2" xfId="25094" xr:uid="{ABE6D1C5-43F0-4382-9983-8E9E447CEB29}"/>
    <cellStyle name="Normal 3 2 3 2 2 6 2 2 2 2" xfId="38786" xr:uid="{C75B0F7D-FB49-4BD0-A59E-02F72BCE4992}"/>
    <cellStyle name="Normal 3 2 3 2 2 6 2 2 2 3" xfId="53670" xr:uid="{F84B1A7F-C8A1-4EFE-82E8-C92CBAAD5748}"/>
    <cellStyle name="Normal 3 2 3 2 2 6 2 2 3" xfId="18250" xr:uid="{8F314725-2704-4B4A-988B-38E18C843A37}"/>
    <cellStyle name="Normal 3 2 3 2 2 6 2 2 4" xfId="31940" xr:uid="{CCFFAAEA-AC9B-447A-8E58-D5695661F324}"/>
    <cellStyle name="Normal 3 2 3 2 2 6 2 2 5" xfId="46824" xr:uid="{066C3E85-680F-4D97-8D27-0BDDF514878C}"/>
    <cellStyle name="Normal 3 2 3 2 2 6 2 3" xfId="21672" xr:uid="{099F759C-C53D-4102-9DB5-05B14BC3E9F1}"/>
    <cellStyle name="Normal 3 2 3 2 2 6 2 3 2" xfId="35364" xr:uid="{30476204-E8BE-49D2-8369-810742342FD0}"/>
    <cellStyle name="Normal 3 2 3 2 2 6 2 3 3" xfId="50248" xr:uid="{A191CCD8-029E-4331-AD6E-47139285139B}"/>
    <cellStyle name="Normal 3 2 3 2 2 6 2 4" xfId="14828" xr:uid="{A12C3C2E-398E-4380-8AD4-50ECFD18A280}"/>
    <cellStyle name="Normal 3 2 3 2 2 6 2 5" xfId="28518" xr:uid="{37489365-AD77-4F93-8CF0-A7842C175B86}"/>
    <cellStyle name="Normal 3 2 3 2 2 6 2 6" xfId="43402" xr:uid="{BABA92B2-C5F7-46BA-8B0F-5D0AEF2058E8}"/>
    <cellStyle name="Normal 3 2 3 2 2 6 3" xfId="9692" xr:uid="{4E54F701-BD85-4EE7-A70C-7232EA5AE92E}"/>
    <cellStyle name="Normal 3 2 3 2 2 6 3 2" xfId="23382" xr:uid="{98F825BC-D18E-4F28-9FBE-5042385540EE}"/>
    <cellStyle name="Normal 3 2 3 2 2 6 3 2 2" xfId="37074" xr:uid="{6907000A-7A8C-41C0-9AE2-38FEF0312E4D}"/>
    <cellStyle name="Normal 3 2 3 2 2 6 3 2 3" xfId="51958" xr:uid="{89061C35-0365-46DA-8AEA-F5491D023B09}"/>
    <cellStyle name="Normal 3 2 3 2 2 6 3 3" xfId="16538" xr:uid="{AA8A291E-9D59-4B4B-9F2A-F2C96CD24043}"/>
    <cellStyle name="Normal 3 2 3 2 2 6 3 4" xfId="30228" xr:uid="{09FE3DEB-5753-43F9-A94F-370BE2C6E972}"/>
    <cellStyle name="Normal 3 2 3 2 2 6 3 5" xfId="45112" xr:uid="{8428E7F4-C28C-48AB-9A13-673A8B499BA6}"/>
    <cellStyle name="Normal 3 2 3 2 2 6 4" xfId="19960" xr:uid="{A3FC88C8-BCF8-4574-99F0-7EE431FB8311}"/>
    <cellStyle name="Normal 3 2 3 2 2 6 4 2" xfId="33652" xr:uid="{3F0CADF9-316D-466D-81EB-146055F01BF8}"/>
    <cellStyle name="Normal 3 2 3 2 2 6 4 3" xfId="48536" xr:uid="{379599A3-6E5D-41CA-BE8A-F7A4FEAE29A9}"/>
    <cellStyle name="Normal 3 2 3 2 2 6 5" xfId="13116" xr:uid="{BD1BF180-0A6B-4EDD-B54D-D078A9333B69}"/>
    <cellStyle name="Normal 3 2 3 2 2 6 6" xfId="26806" xr:uid="{365C4663-4825-4103-B7D4-7F2EB10F5624}"/>
    <cellStyle name="Normal 3 2 3 2 2 6 7" xfId="41690" xr:uid="{4A1A8DE6-30FA-471D-B262-D736EC9ABDC3}"/>
    <cellStyle name="Normal 3 2 3 2 2 7" xfId="6270" xr:uid="{E6E4B735-CE70-44CB-90C3-70B4655D5346}"/>
    <cellStyle name="Normal 3 2 3 2 2 7 2" xfId="7983" xr:uid="{0A390F92-5B9C-4778-954E-22EDF48FB390}"/>
    <cellStyle name="Normal 3 2 3 2 2 7 2 2" xfId="11405" xr:uid="{F569ABAF-B9BA-4920-BDF0-4B79954FD745}"/>
    <cellStyle name="Normal 3 2 3 2 2 7 2 2 2" xfId="25095" xr:uid="{E275E820-14F9-4169-968B-AB5583B9D530}"/>
    <cellStyle name="Normal 3 2 3 2 2 7 2 2 2 2" xfId="38787" xr:uid="{8CE07C80-A8EA-471B-8BF6-017E0DA0B566}"/>
    <cellStyle name="Normal 3 2 3 2 2 7 2 2 2 3" xfId="53671" xr:uid="{E171E3E2-FF10-48C9-98D7-744E65F60DFA}"/>
    <cellStyle name="Normal 3 2 3 2 2 7 2 2 3" xfId="18251" xr:uid="{8BB10220-5B24-4107-AE70-97C9874DE357}"/>
    <cellStyle name="Normal 3 2 3 2 2 7 2 2 4" xfId="31941" xr:uid="{EACE7744-AA9C-4AB5-A5AE-2F9DC8CABA30}"/>
    <cellStyle name="Normal 3 2 3 2 2 7 2 2 5" xfId="46825" xr:uid="{0AAB15E8-2AD3-4F42-B2AC-9EE0D8DD89DF}"/>
    <cellStyle name="Normal 3 2 3 2 2 7 2 3" xfId="21673" xr:uid="{392D794F-D73A-4F6A-9BE7-085D74114AD0}"/>
    <cellStyle name="Normal 3 2 3 2 2 7 2 3 2" xfId="35365" xr:uid="{BC49F10A-F0B2-455A-8E2D-22C27C84960A}"/>
    <cellStyle name="Normal 3 2 3 2 2 7 2 3 3" xfId="50249" xr:uid="{AAC31529-275C-4C14-B59D-3E0428FAC5F9}"/>
    <cellStyle name="Normal 3 2 3 2 2 7 2 4" xfId="14829" xr:uid="{536125A7-9C5F-4263-B82B-A54CAD57EF4D}"/>
    <cellStyle name="Normal 3 2 3 2 2 7 2 5" xfId="28519" xr:uid="{A1040BA9-3D41-49BE-85D4-1D3740D1F641}"/>
    <cellStyle name="Normal 3 2 3 2 2 7 2 6" xfId="43403" xr:uid="{D07D6340-6F59-44ED-8C7A-CE270A376155}"/>
    <cellStyle name="Normal 3 2 3 2 2 7 3" xfId="9693" xr:uid="{D47D462A-4066-4AA7-BF66-D642D85F4446}"/>
    <cellStyle name="Normal 3 2 3 2 2 7 3 2" xfId="23383" xr:uid="{7203E0EF-DBA4-4BE1-9BB2-0004CAA8D47A}"/>
    <cellStyle name="Normal 3 2 3 2 2 7 3 2 2" xfId="37075" xr:uid="{191F4D14-9D27-4D3A-B13A-BBCA039D187D}"/>
    <cellStyle name="Normal 3 2 3 2 2 7 3 2 3" xfId="51959" xr:uid="{99A17A30-1011-4140-9DD4-35B2F8CFF3BE}"/>
    <cellStyle name="Normal 3 2 3 2 2 7 3 3" xfId="16539" xr:uid="{EC374844-3F00-4E0E-BD10-518A53C151DA}"/>
    <cellStyle name="Normal 3 2 3 2 2 7 3 4" xfId="30229" xr:uid="{3999C79F-F7EE-46A6-BC97-CE6B4A2F3B49}"/>
    <cellStyle name="Normal 3 2 3 2 2 7 3 5" xfId="45113" xr:uid="{DAA34160-E0CF-4C81-B18C-E853789ECD83}"/>
    <cellStyle name="Normal 3 2 3 2 2 7 4" xfId="19961" xr:uid="{E33D0D90-FC40-4640-BAA3-61884B725D7B}"/>
    <cellStyle name="Normal 3 2 3 2 2 7 4 2" xfId="33653" xr:uid="{71D3E689-F726-4062-8B14-FB141D6E12EE}"/>
    <cellStyle name="Normal 3 2 3 2 2 7 4 3" xfId="48537" xr:uid="{38C24EEA-7920-408C-B45B-59F0FDE9D736}"/>
    <cellStyle name="Normal 3 2 3 2 2 7 5" xfId="13117" xr:uid="{5AE8109E-B3D3-4C19-A54D-48FE0A43EAF4}"/>
    <cellStyle name="Normal 3 2 3 2 2 7 6" xfId="26807" xr:uid="{A644A031-95B4-4689-81C1-75160B0E5CFE}"/>
    <cellStyle name="Normal 3 2 3 2 2 7 7" xfId="41691" xr:uid="{73C8F209-F5EC-42FE-9FFC-BCE13F249809}"/>
    <cellStyle name="Normal 3 2 3 2 2 8" xfId="7954" xr:uid="{4CAFEC7B-0F73-49F6-B254-350C80DFC6A3}"/>
    <cellStyle name="Normal 3 2 3 2 2 8 2" xfId="11376" xr:uid="{6C23AFF6-4B82-4D36-9460-EA7C8D4A8691}"/>
    <cellStyle name="Normal 3 2 3 2 2 8 2 2" xfId="25066" xr:uid="{86BBB4C9-1C82-4807-B727-6D44C6F29F76}"/>
    <cellStyle name="Normal 3 2 3 2 2 8 2 2 2" xfId="38758" xr:uid="{AC4CBFFA-B0B6-4B10-BF2D-18D953DCF0E3}"/>
    <cellStyle name="Normal 3 2 3 2 2 8 2 2 3" xfId="53642" xr:uid="{74B3CC24-1145-4D3C-B352-1BFC42B86E23}"/>
    <cellStyle name="Normal 3 2 3 2 2 8 2 3" xfId="18222" xr:uid="{36DAD9BD-E2C0-4DF1-A35E-F91016D35CC6}"/>
    <cellStyle name="Normal 3 2 3 2 2 8 2 4" xfId="31912" xr:uid="{03ADD4CD-C534-45D9-AC72-6AE4432F8748}"/>
    <cellStyle name="Normal 3 2 3 2 2 8 2 5" xfId="46796" xr:uid="{8051E3F5-E26E-4155-88C9-536A726935EC}"/>
    <cellStyle name="Normal 3 2 3 2 2 8 3" xfId="21644" xr:uid="{3CAF0A86-5A91-4F64-A29C-8C53D19D7669}"/>
    <cellStyle name="Normal 3 2 3 2 2 8 3 2" xfId="35336" xr:uid="{3DD8F4F0-A687-4284-8099-0881F093F634}"/>
    <cellStyle name="Normal 3 2 3 2 2 8 3 3" xfId="50220" xr:uid="{740F0630-A21F-47CB-A047-B80049E929FB}"/>
    <cellStyle name="Normal 3 2 3 2 2 8 4" xfId="14800" xr:uid="{42BF0D14-F5F9-4582-9A77-5916B0308D39}"/>
    <cellStyle name="Normal 3 2 3 2 2 8 5" xfId="28490" xr:uid="{D0728A1B-173D-4418-A1AA-5D128CA21F42}"/>
    <cellStyle name="Normal 3 2 3 2 2 8 6" xfId="43374" xr:uid="{8F1E5967-0FB3-4301-803B-55E330F4FD1B}"/>
    <cellStyle name="Normal 3 2 3 2 2 9" xfId="9664" xr:uid="{A74AABBC-4EF2-471F-9452-53CF62CAC6DD}"/>
    <cellStyle name="Normal 3 2 3 2 2 9 2" xfId="23354" xr:uid="{72C6DB15-A587-41B6-841C-DB2094BBF121}"/>
    <cellStyle name="Normal 3 2 3 2 2 9 2 2" xfId="37046" xr:uid="{39E8CE8C-2712-494C-9FE5-4DAC371F0590}"/>
    <cellStyle name="Normal 3 2 3 2 2 9 2 3" xfId="51930" xr:uid="{27FBACB2-9DE9-46ED-BB9B-B53B4A4682B9}"/>
    <cellStyle name="Normal 3 2 3 2 2 9 3" xfId="16510" xr:uid="{79FB5DFB-E3EE-4800-B92D-0FA92B0A8D1A}"/>
    <cellStyle name="Normal 3 2 3 2 2 9 4" xfId="30200" xr:uid="{5D2A5658-548B-4ACA-AB16-8F3C50C7554C}"/>
    <cellStyle name="Normal 3 2 3 2 2 9 5" xfId="45084" xr:uid="{DA4406D4-24C9-43EF-914B-ACA811462FDD}"/>
    <cellStyle name="Normal 3 2 3 2 3" xfId="6271" xr:uid="{411A7D98-959B-4C3F-B252-1194B04CEE4B}"/>
    <cellStyle name="Normal 3 2 3 2 3 10" xfId="13118" xr:uid="{468E35EC-D8C9-4558-B713-A6208859CBF3}"/>
    <cellStyle name="Normal 3 2 3 2 3 11" xfId="26808" xr:uid="{39099F55-C6AE-4B63-BEB9-5205DE7AB4B3}"/>
    <cellStyle name="Normal 3 2 3 2 3 12" xfId="41692" xr:uid="{0EDFB81A-9080-4A50-86BF-E5241F5D35C8}"/>
    <cellStyle name="Normal 3 2 3 2 3 2" xfId="6272" xr:uid="{0FD661DD-CB60-4EBF-A10A-41ACBFBF6755}"/>
    <cellStyle name="Normal 3 2 3 2 3 2 10" xfId="41693" xr:uid="{12F091DD-85A9-4C78-9866-02DBFE2150DB}"/>
    <cellStyle name="Normal 3 2 3 2 3 2 2" xfId="6273" xr:uid="{5E5F5D5A-EAFF-4004-8B85-76950AF355EF}"/>
    <cellStyle name="Normal 3 2 3 2 3 2 2 2" xfId="6274" xr:uid="{8874AA5D-A023-4AF2-8C78-8FB0C0CFB264}"/>
    <cellStyle name="Normal 3 2 3 2 3 2 2 2 2" xfId="7987" xr:uid="{3E0D57EE-D802-406D-B7EF-5F04B872AFC6}"/>
    <cellStyle name="Normal 3 2 3 2 3 2 2 2 2 2" xfId="11409" xr:uid="{390472BF-4708-4550-A111-FED4EA4686E3}"/>
    <cellStyle name="Normal 3 2 3 2 3 2 2 2 2 2 2" xfId="25099" xr:uid="{BFC382C2-DF62-493C-9DA3-E7637AD74783}"/>
    <cellStyle name="Normal 3 2 3 2 3 2 2 2 2 2 2 2" xfId="38791" xr:uid="{1DAFE784-F015-49B8-ACBA-AA9338DAF322}"/>
    <cellStyle name="Normal 3 2 3 2 3 2 2 2 2 2 2 3" xfId="53675" xr:uid="{EDB843E5-2433-4F01-A0F6-0D3C3113F34C}"/>
    <cellStyle name="Normal 3 2 3 2 3 2 2 2 2 2 3" xfId="18255" xr:uid="{619E1790-F162-42A0-B0AA-3033066A7B5C}"/>
    <cellStyle name="Normal 3 2 3 2 3 2 2 2 2 2 4" xfId="31945" xr:uid="{B2AE25AD-2197-4317-A4A9-0F6896CF2171}"/>
    <cellStyle name="Normal 3 2 3 2 3 2 2 2 2 2 5" xfId="46829" xr:uid="{D6917BE8-8220-42E8-B775-91ED6F660B78}"/>
    <cellStyle name="Normal 3 2 3 2 3 2 2 2 2 3" xfId="21677" xr:uid="{F134ABFB-4950-4A5D-BFB3-AEFE0EDE69B4}"/>
    <cellStyle name="Normal 3 2 3 2 3 2 2 2 2 3 2" xfId="35369" xr:uid="{80D58C38-2D1C-4418-B7A8-83EDEC341FBE}"/>
    <cellStyle name="Normal 3 2 3 2 3 2 2 2 2 3 3" xfId="50253" xr:uid="{F8E050ED-9BFE-46BE-A522-5FB3D3B22BB9}"/>
    <cellStyle name="Normal 3 2 3 2 3 2 2 2 2 4" xfId="14833" xr:uid="{827AE089-98AA-49BE-9D5E-91DB6786FA5A}"/>
    <cellStyle name="Normal 3 2 3 2 3 2 2 2 2 5" xfId="28523" xr:uid="{24F3046C-E62E-4A8A-9AB3-E212CB61FBE2}"/>
    <cellStyle name="Normal 3 2 3 2 3 2 2 2 2 6" xfId="43407" xr:uid="{6662F75C-3BCD-4C27-94AC-C5305080D981}"/>
    <cellStyle name="Normal 3 2 3 2 3 2 2 2 3" xfId="9697" xr:uid="{9111F516-BCAB-4D97-A4F9-A96A3676266C}"/>
    <cellStyle name="Normal 3 2 3 2 3 2 2 2 3 2" xfId="23387" xr:uid="{9B8DC337-1464-452E-A16F-8D9087BBEA5D}"/>
    <cellStyle name="Normal 3 2 3 2 3 2 2 2 3 2 2" xfId="37079" xr:uid="{EF9ACBA4-C2AE-4B05-9B4A-41D4A8AAD1D5}"/>
    <cellStyle name="Normal 3 2 3 2 3 2 2 2 3 2 3" xfId="51963" xr:uid="{4B2E16BA-327D-4DC2-8233-313B37475974}"/>
    <cellStyle name="Normal 3 2 3 2 3 2 2 2 3 3" xfId="16543" xr:uid="{EFF53715-0F24-4470-A847-D005B05D7E51}"/>
    <cellStyle name="Normal 3 2 3 2 3 2 2 2 3 4" xfId="30233" xr:uid="{535406BC-05CC-48D4-9DEA-53C78EB601A6}"/>
    <cellStyle name="Normal 3 2 3 2 3 2 2 2 3 5" xfId="45117" xr:uid="{314CCBD1-CB5E-473C-BB06-62B5DFCCD3CF}"/>
    <cellStyle name="Normal 3 2 3 2 3 2 2 2 4" xfId="19965" xr:uid="{5F908075-5C54-4C96-A721-6AA28CE73422}"/>
    <cellStyle name="Normal 3 2 3 2 3 2 2 2 4 2" xfId="33657" xr:uid="{3CBCA84C-F7B2-4C2C-9899-E84DE6B77DDC}"/>
    <cellStyle name="Normal 3 2 3 2 3 2 2 2 4 3" xfId="48541" xr:uid="{F330747E-1754-4029-82EC-04732EA56C14}"/>
    <cellStyle name="Normal 3 2 3 2 3 2 2 2 5" xfId="13121" xr:uid="{FB471C54-85AB-469E-B7B5-189E0F75B746}"/>
    <cellStyle name="Normal 3 2 3 2 3 2 2 2 6" xfId="26811" xr:uid="{7B400F21-19B0-4553-8C79-91B5E40E1A47}"/>
    <cellStyle name="Normal 3 2 3 2 3 2 2 2 7" xfId="41695" xr:uid="{4069CF59-510D-4E05-B621-72A6FE193A2B}"/>
    <cellStyle name="Normal 3 2 3 2 3 2 2 3" xfId="7986" xr:uid="{F773E29A-7DA7-4552-BA1D-9CEB80F5234D}"/>
    <cellStyle name="Normal 3 2 3 2 3 2 2 3 2" xfId="11408" xr:uid="{71DCD736-30D2-451C-9943-F231BD9CDB86}"/>
    <cellStyle name="Normal 3 2 3 2 3 2 2 3 2 2" xfId="25098" xr:uid="{22595347-C383-42EC-92F9-6D6F61C46B80}"/>
    <cellStyle name="Normal 3 2 3 2 3 2 2 3 2 2 2" xfId="38790" xr:uid="{FE5E8535-3AAB-4227-9DA5-AA0671CCABE7}"/>
    <cellStyle name="Normal 3 2 3 2 3 2 2 3 2 2 3" xfId="53674" xr:uid="{036D2E95-4E56-4905-8A9A-B1D53394DFCB}"/>
    <cellStyle name="Normal 3 2 3 2 3 2 2 3 2 3" xfId="18254" xr:uid="{26E90A7C-F435-4E01-82B7-22F7689D0039}"/>
    <cellStyle name="Normal 3 2 3 2 3 2 2 3 2 4" xfId="31944" xr:uid="{DD7B354B-85CC-4EBB-9FBE-69625F4E2F82}"/>
    <cellStyle name="Normal 3 2 3 2 3 2 2 3 2 5" xfId="46828" xr:uid="{634106BA-F729-4CA5-8BCB-8C2C2101D85E}"/>
    <cellStyle name="Normal 3 2 3 2 3 2 2 3 3" xfId="21676" xr:uid="{08C4388F-E515-4E05-9A75-265168907625}"/>
    <cellStyle name="Normal 3 2 3 2 3 2 2 3 3 2" xfId="35368" xr:uid="{822ACC27-26C1-462F-B295-735183D8C8A5}"/>
    <cellStyle name="Normal 3 2 3 2 3 2 2 3 3 3" xfId="50252" xr:uid="{4A2ED2F5-4BC2-46AD-93DE-D40756A88096}"/>
    <cellStyle name="Normal 3 2 3 2 3 2 2 3 4" xfId="14832" xr:uid="{0C7B0D86-0D35-42B5-B605-BA445631627C}"/>
    <cellStyle name="Normal 3 2 3 2 3 2 2 3 5" xfId="28522" xr:uid="{35F617DA-18AE-414F-B76C-1532E1DCF4C4}"/>
    <cellStyle name="Normal 3 2 3 2 3 2 2 3 6" xfId="43406" xr:uid="{B9219FBA-6670-4A55-96F6-B8A0A75DDC7D}"/>
    <cellStyle name="Normal 3 2 3 2 3 2 2 4" xfId="9696" xr:uid="{69EB6AF4-00A9-4CA9-8FEF-8C66E37BCE4E}"/>
    <cellStyle name="Normal 3 2 3 2 3 2 2 4 2" xfId="23386" xr:uid="{FD25F977-DC5C-4B45-AF77-70101959C35C}"/>
    <cellStyle name="Normal 3 2 3 2 3 2 2 4 2 2" xfId="37078" xr:uid="{E7C9B5F9-ED00-422C-93D8-70E522476461}"/>
    <cellStyle name="Normal 3 2 3 2 3 2 2 4 2 3" xfId="51962" xr:uid="{E5F01181-7F61-4630-98C6-BE04C187D21C}"/>
    <cellStyle name="Normal 3 2 3 2 3 2 2 4 3" xfId="16542" xr:uid="{27D350E0-AB0F-45B8-B3F6-01D1E398EEDD}"/>
    <cellStyle name="Normal 3 2 3 2 3 2 2 4 4" xfId="30232" xr:uid="{0329EBFA-F47A-4CA6-B31D-437FCA766265}"/>
    <cellStyle name="Normal 3 2 3 2 3 2 2 4 5" xfId="45116" xr:uid="{0AE513FC-496A-4C4D-AB89-E438E67F1E8F}"/>
    <cellStyle name="Normal 3 2 3 2 3 2 2 5" xfId="19964" xr:uid="{C50EDED6-280A-41A6-89DF-C0DDF02E6684}"/>
    <cellStyle name="Normal 3 2 3 2 3 2 2 5 2" xfId="33656" xr:uid="{425BFB5E-DB7D-4E0A-80F2-311E506CED41}"/>
    <cellStyle name="Normal 3 2 3 2 3 2 2 5 3" xfId="48540" xr:uid="{A44A60F6-1122-4B05-A0E0-8C2D6E828C46}"/>
    <cellStyle name="Normal 3 2 3 2 3 2 2 6" xfId="13120" xr:uid="{BCE871DB-D46B-46D6-9337-18ED3CD2E376}"/>
    <cellStyle name="Normal 3 2 3 2 3 2 2 7" xfId="26810" xr:uid="{517D60ED-4F56-4CF3-BA9A-0F954715DFC7}"/>
    <cellStyle name="Normal 3 2 3 2 3 2 2 8" xfId="41694" xr:uid="{0E115BA6-0D97-4420-89E0-8C6D319A1EE1}"/>
    <cellStyle name="Normal 3 2 3 2 3 2 3" xfId="6275" xr:uid="{15FF3AA9-DFF1-4AC8-B520-246821DBAC9C}"/>
    <cellStyle name="Normal 3 2 3 2 3 2 3 2" xfId="7988" xr:uid="{3BAC23DA-70A0-4F11-9756-EB04B1CB5230}"/>
    <cellStyle name="Normal 3 2 3 2 3 2 3 2 2" xfId="11410" xr:uid="{78EC399B-16E6-49D4-9EA3-EBF7F9EC1A13}"/>
    <cellStyle name="Normal 3 2 3 2 3 2 3 2 2 2" xfId="25100" xr:uid="{6DB13EB1-6510-4628-859A-5B028B12F26F}"/>
    <cellStyle name="Normal 3 2 3 2 3 2 3 2 2 2 2" xfId="38792" xr:uid="{005DAB66-DFC9-4C16-AB6B-3A31CB9EBC59}"/>
    <cellStyle name="Normal 3 2 3 2 3 2 3 2 2 2 3" xfId="53676" xr:uid="{4D53B53D-82DE-4B90-BD29-FDB214B2631A}"/>
    <cellStyle name="Normal 3 2 3 2 3 2 3 2 2 3" xfId="18256" xr:uid="{4FB6F7A7-E6C6-4B07-B597-DE5EEFB00846}"/>
    <cellStyle name="Normal 3 2 3 2 3 2 3 2 2 4" xfId="31946" xr:uid="{8380EEBF-E159-4375-A489-AD527971DC16}"/>
    <cellStyle name="Normal 3 2 3 2 3 2 3 2 2 5" xfId="46830" xr:uid="{F3B701AB-B50E-4C18-8C64-C416C0AD8D48}"/>
    <cellStyle name="Normal 3 2 3 2 3 2 3 2 3" xfId="21678" xr:uid="{3264EA7E-F169-4AA9-801F-66971A6B2ECC}"/>
    <cellStyle name="Normal 3 2 3 2 3 2 3 2 3 2" xfId="35370" xr:uid="{1903A766-B748-4C09-BE15-A21213D1DD64}"/>
    <cellStyle name="Normal 3 2 3 2 3 2 3 2 3 3" xfId="50254" xr:uid="{1E3AF9C8-0702-4A34-9502-3D8A9D4B89AB}"/>
    <cellStyle name="Normal 3 2 3 2 3 2 3 2 4" xfId="14834" xr:uid="{A3825F59-1D8B-4EA7-AF77-62792A9B812F}"/>
    <cellStyle name="Normal 3 2 3 2 3 2 3 2 5" xfId="28524" xr:uid="{C126FAF8-2027-4EA9-99DE-9AD631D0BF99}"/>
    <cellStyle name="Normal 3 2 3 2 3 2 3 2 6" xfId="43408" xr:uid="{498F1104-6D1F-4192-A7AD-7A6FDE8C43E7}"/>
    <cellStyle name="Normal 3 2 3 2 3 2 3 3" xfId="9698" xr:uid="{D2ACAB8B-CFEC-4065-ACC0-351843DD8074}"/>
    <cellStyle name="Normal 3 2 3 2 3 2 3 3 2" xfId="23388" xr:uid="{E91F8E28-2C76-4056-A95D-6C1CCBB6052E}"/>
    <cellStyle name="Normal 3 2 3 2 3 2 3 3 2 2" xfId="37080" xr:uid="{C3BAC042-22F4-4F3B-BB6D-AE51A4E7CD47}"/>
    <cellStyle name="Normal 3 2 3 2 3 2 3 3 2 3" xfId="51964" xr:uid="{B4440283-2A5E-4FC1-B8F2-A6487DDF1BEA}"/>
    <cellStyle name="Normal 3 2 3 2 3 2 3 3 3" xfId="16544" xr:uid="{2EE4B164-C96E-4698-AADD-1FFAA4ECB358}"/>
    <cellStyle name="Normal 3 2 3 2 3 2 3 3 4" xfId="30234" xr:uid="{47026900-D159-48E3-B49F-4E8A8C652BE8}"/>
    <cellStyle name="Normal 3 2 3 2 3 2 3 3 5" xfId="45118" xr:uid="{F07EF672-169F-4A57-8C7C-EAC9440BE67C}"/>
    <cellStyle name="Normal 3 2 3 2 3 2 3 4" xfId="19966" xr:uid="{8047E419-3D4D-45D6-9BBE-2A71ADD84C9E}"/>
    <cellStyle name="Normal 3 2 3 2 3 2 3 4 2" xfId="33658" xr:uid="{57109882-0E42-45A1-8207-6D63837A44B8}"/>
    <cellStyle name="Normal 3 2 3 2 3 2 3 4 3" xfId="48542" xr:uid="{96C10BF2-4C4D-47EE-876F-9B51FC5D2B84}"/>
    <cellStyle name="Normal 3 2 3 2 3 2 3 5" xfId="13122" xr:uid="{2F11100E-5C71-4A48-8325-7B6AE13CA728}"/>
    <cellStyle name="Normal 3 2 3 2 3 2 3 6" xfId="26812" xr:uid="{DAE8A9FC-9F7F-4BDD-A41D-73E667AC4347}"/>
    <cellStyle name="Normal 3 2 3 2 3 2 3 7" xfId="41696" xr:uid="{4683C767-2CF6-482A-8472-E0B6A638A98E}"/>
    <cellStyle name="Normal 3 2 3 2 3 2 4" xfId="6276" xr:uid="{15CDD464-46C3-442A-8CDC-2136D978C2C7}"/>
    <cellStyle name="Normal 3 2 3 2 3 2 4 2" xfId="7989" xr:uid="{49DBFE28-EAB8-4D48-80ED-50CC2A846D06}"/>
    <cellStyle name="Normal 3 2 3 2 3 2 4 2 2" xfId="11411" xr:uid="{DCFA0741-E7DC-4AAE-9DE2-91362A3A82F3}"/>
    <cellStyle name="Normal 3 2 3 2 3 2 4 2 2 2" xfId="25101" xr:uid="{71DA0A47-9CCF-491E-9618-278929364CB9}"/>
    <cellStyle name="Normal 3 2 3 2 3 2 4 2 2 2 2" xfId="38793" xr:uid="{F42D6978-2FCC-422A-B958-77DDD76728F1}"/>
    <cellStyle name="Normal 3 2 3 2 3 2 4 2 2 2 3" xfId="53677" xr:uid="{73C83EAD-91E3-4704-A765-B9D967C7E2A5}"/>
    <cellStyle name="Normal 3 2 3 2 3 2 4 2 2 3" xfId="18257" xr:uid="{F4DF0910-FC72-4914-9DC0-6255008F5728}"/>
    <cellStyle name="Normal 3 2 3 2 3 2 4 2 2 4" xfId="31947" xr:uid="{F0D3B68F-85DA-4486-A52C-A0E77CD27B80}"/>
    <cellStyle name="Normal 3 2 3 2 3 2 4 2 2 5" xfId="46831" xr:uid="{1F20FE2D-4EAF-439F-AC88-7C07458DF9BE}"/>
    <cellStyle name="Normal 3 2 3 2 3 2 4 2 3" xfId="21679" xr:uid="{8A50DA54-6CEF-4FE4-A3EC-195212C6DE89}"/>
    <cellStyle name="Normal 3 2 3 2 3 2 4 2 3 2" xfId="35371" xr:uid="{37AB516D-2EEF-46E9-85D5-973305CBF806}"/>
    <cellStyle name="Normal 3 2 3 2 3 2 4 2 3 3" xfId="50255" xr:uid="{957410D2-FA20-4B66-AE56-886EEE6E81A7}"/>
    <cellStyle name="Normal 3 2 3 2 3 2 4 2 4" xfId="14835" xr:uid="{EF239F42-D414-492F-B549-2D6F8EB2DB55}"/>
    <cellStyle name="Normal 3 2 3 2 3 2 4 2 5" xfId="28525" xr:uid="{5629B58A-6E8A-4D61-9B52-0706DA3C3EEE}"/>
    <cellStyle name="Normal 3 2 3 2 3 2 4 2 6" xfId="43409" xr:uid="{2395BC6D-61A8-415A-88AB-BCFED9A8D4C4}"/>
    <cellStyle name="Normal 3 2 3 2 3 2 4 3" xfId="9699" xr:uid="{718B7397-3BFD-42C6-8B3F-7D3680922083}"/>
    <cellStyle name="Normal 3 2 3 2 3 2 4 3 2" xfId="23389" xr:uid="{12462C64-53D3-4A23-866C-3FDB9696AF81}"/>
    <cellStyle name="Normal 3 2 3 2 3 2 4 3 2 2" xfId="37081" xr:uid="{2F816E8F-E77E-42C2-8155-3D480AFA5A3F}"/>
    <cellStyle name="Normal 3 2 3 2 3 2 4 3 2 3" xfId="51965" xr:uid="{4243BF5A-DA78-463E-9F6A-64442AFC3CFF}"/>
    <cellStyle name="Normal 3 2 3 2 3 2 4 3 3" xfId="16545" xr:uid="{B529DA51-A27D-4893-A632-3EB661D35287}"/>
    <cellStyle name="Normal 3 2 3 2 3 2 4 3 4" xfId="30235" xr:uid="{1E982DE5-3984-4008-92D1-E804E7D6E0F8}"/>
    <cellStyle name="Normal 3 2 3 2 3 2 4 3 5" xfId="45119" xr:uid="{E0C7A422-B25F-423C-B445-D4C8AFD43360}"/>
    <cellStyle name="Normal 3 2 3 2 3 2 4 4" xfId="19967" xr:uid="{4815DAEE-3C65-4DEA-A9A2-703046C684DA}"/>
    <cellStyle name="Normal 3 2 3 2 3 2 4 4 2" xfId="33659" xr:uid="{B0FE1DED-6BDE-4E7A-BAC0-677AB2E893F8}"/>
    <cellStyle name="Normal 3 2 3 2 3 2 4 4 3" xfId="48543" xr:uid="{268661E8-9645-44C0-B443-90FC18E07F1C}"/>
    <cellStyle name="Normal 3 2 3 2 3 2 4 5" xfId="13123" xr:uid="{F83A22CC-F6DF-443C-9D18-25DC0F7092A2}"/>
    <cellStyle name="Normal 3 2 3 2 3 2 4 6" xfId="26813" xr:uid="{DF4DE4F0-893E-4176-915D-6283EA63BAD8}"/>
    <cellStyle name="Normal 3 2 3 2 3 2 4 7" xfId="41697" xr:uid="{841C678C-662D-44C2-B925-32E0BCC00178}"/>
    <cellStyle name="Normal 3 2 3 2 3 2 5" xfId="7985" xr:uid="{A9E5B0AF-066B-476A-9C65-E0D940A71654}"/>
    <cellStyle name="Normal 3 2 3 2 3 2 5 2" xfId="11407" xr:uid="{EF0E65DC-94C3-40E4-A24D-DBE864DD4C86}"/>
    <cellStyle name="Normal 3 2 3 2 3 2 5 2 2" xfId="25097" xr:uid="{A70E8085-851C-4ED7-9E23-29BD49AFE292}"/>
    <cellStyle name="Normal 3 2 3 2 3 2 5 2 2 2" xfId="38789" xr:uid="{7F505C04-B20F-4915-A31A-3FD97E2FB29A}"/>
    <cellStyle name="Normal 3 2 3 2 3 2 5 2 2 3" xfId="53673" xr:uid="{BA909C22-3527-4266-8725-08CB3A7AD8FA}"/>
    <cellStyle name="Normal 3 2 3 2 3 2 5 2 3" xfId="18253" xr:uid="{D3598EE7-8DBE-4F66-B4E3-32E3F6D47835}"/>
    <cellStyle name="Normal 3 2 3 2 3 2 5 2 4" xfId="31943" xr:uid="{0C8F0B6F-4B51-498A-961D-AFBA7B8E30C5}"/>
    <cellStyle name="Normal 3 2 3 2 3 2 5 2 5" xfId="46827" xr:uid="{13F798F5-E41C-458E-80E7-1416A882B4EE}"/>
    <cellStyle name="Normal 3 2 3 2 3 2 5 3" xfId="21675" xr:uid="{41847AAB-34CE-4BD3-9683-7B9680640084}"/>
    <cellStyle name="Normal 3 2 3 2 3 2 5 3 2" xfId="35367" xr:uid="{1127BA61-46C2-4501-8BA6-F59A0ED8040E}"/>
    <cellStyle name="Normal 3 2 3 2 3 2 5 3 3" xfId="50251" xr:uid="{5DB5E22F-C34C-45E6-B264-FE383A4E3CB4}"/>
    <cellStyle name="Normal 3 2 3 2 3 2 5 4" xfId="14831" xr:uid="{AE4A1C6E-4776-47D4-AFAA-424A41779256}"/>
    <cellStyle name="Normal 3 2 3 2 3 2 5 5" xfId="28521" xr:uid="{CA088A14-1169-4D03-99A0-E242E2A99AD1}"/>
    <cellStyle name="Normal 3 2 3 2 3 2 5 6" xfId="43405" xr:uid="{A4E839E4-60C3-413A-905E-8E1A16654EDC}"/>
    <cellStyle name="Normal 3 2 3 2 3 2 6" xfId="9695" xr:uid="{2663FCDA-6240-444B-B3C6-31DB5DA82CB8}"/>
    <cellStyle name="Normal 3 2 3 2 3 2 6 2" xfId="23385" xr:uid="{9A7B8CD3-90A4-4D22-87BF-11BDFDF7F580}"/>
    <cellStyle name="Normal 3 2 3 2 3 2 6 2 2" xfId="37077" xr:uid="{5DEB5E8C-44DD-42A5-B897-3334780D751E}"/>
    <cellStyle name="Normal 3 2 3 2 3 2 6 2 3" xfId="51961" xr:uid="{38F62C30-FE7E-4FAF-B966-B81EAC30532E}"/>
    <cellStyle name="Normal 3 2 3 2 3 2 6 3" xfId="16541" xr:uid="{E63D4676-9EF9-413C-A95B-6BF231DFC726}"/>
    <cellStyle name="Normal 3 2 3 2 3 2 6 4" xfId="30231" xr:uid="{1723FDB6-C7F3-4697-8372-0266332EBA04}"/>
    <cellStyle name="Normal 3 2 3 2 3 2 6 5" xfId="45115" xr:uid="{98241802-3AD2-4A24-A65A-5612003E6673}"/>
    <cellStyle name="Normal 3 2 3 2 3 2 7" xfId="19963" xr:uid="{9918B1A2-47D0-42CD-88A0-07E6E4E16697}"/>
    <cellStyle name="Normal 3 2 3 2 3 2 7 2" xfId="33655" xr:uid="{C60FBD06-A97F-4D5C-A43E-890F8A6ED5F6}"/>
    <cellStyle name="Normal 3 2 3 2 3 2 7 3" xfId="48539" xr:uid="{82EE3370-3349-4E2A-9A04-D7D6451EB7B0}"/>
    <cellStyle name="Normal 3 2 3 2 3 2 8" xfId="13119" xr:uid="{75C2F049-4810-4D3D-8ED3-6E8348DD416F}"/>
    <cellStyle name="Normal 3 2 3 2 3 2 9" xfId="26809" xr:uid="{C879A319-3BB1-4B30-9B9F-7DADE62A0914}"/>
    <cellStyle name="Normal 3 2 3 2 3 3" xfId="6277" xr:uid="{B750FD0A-562B-4A13-82A2-B31E84AC358F}"/>
    <cellStyle name="Normal 3 2 3 2 3 3 10" xfId="41698" xr:uid="{54AFE0F0-0181-4D2A-A5FF-5BA4A26E7B8E}"/>
    <cellStyle name="Normal 3 2 3 2 3 3 2" xfId="6278" xr:uid="{08AC8C3E-996B-4B61-9C0B-77861C5CAF3C}"/>
    <cellStyle name="Normal 3 2 3 2 3 3 2 2" xfId="6279" xr:uid="{1E420836-4DBE-4A37-A0DE-4280F487328C}"/>
    <cellStyle name="Normal 3 2 3 2 3 3 2 2 2" xfId="7992" xr:uid="{72D5FC07-CC99-4CFA-A2D0-F3173DF1F013}"/>
    <cellStyle name="Normal 3 2 3 2 3 3 2 2 2 2" xfId="11414" xr:uid="{5E196821-2600-4483-AD74-B34FF833F752}"/>
    <cellStyle name="Normal 3 2 3 2 3 3 2 2 2 2 2" xfId="25104" xr:uid="{8DD0F3FD-C445-48CF-A5FB-118685454220}"/>
    <cellStyle name="Normal 3 2 3 2 3 3 2 2 2 2 2 2" xfId="38796" xr:uid="{856BDEBD-1907-484D-8D46-98F8270F5185}"/>
    <cellStyle name="Normal 3 2 3 2 3 3 2 2 2 2 2 3" xfId="53680" xr:uid="{7D32C4C7-6931-417E-9D68-7C9133D025B9}"/>
    <cellStyle name="Normal 3 2 3 2 3 3 2 2 2 2 3" xfId="18260" xr:uid="{3D18F05C-2F5A-454C-AAE6-F65A12004D34}"/>
    <cellStyle name="Normal 3 2 3 2 3 3 2 2 2 2 4" xfId="31950" xr:uid="{18824D01-5996-4C28-B3FF-CB0A61627E81}"/>
    <cellStyle name="Normal 3 2 3 2 3 3 2 2 2 2 5" xfId="46834" xr:uid="{2E284355-4B94-41BD-BF4E-457A55E31A2C}"/>
    <cellStyle name="Normal 3 2 3 2 3 3 2 2 2 3" xfId="21682" xr:uid="{4A065643-724E-4FD8-8179-67E2BBAC93DD}"/>
    <cellStyle name="Normal 3 2 3 2 3 3 2 2 2 3 2" xfId="35374" xr:uid="{A568EC2D-8970-4981-8DA3-EA831520A85B}"/>
    <cellStyle name="Normal 3 2 3 2 3 3 2 2 2 3 3" xfId="50258" xr:uid="{BEBCD2D5-C5AF-4283-B83C-BCE66012BDE3}"/>
    <cellStyle name="Normal 3 2 3 2 3 3 2 2 2 4" xfId="14838" xr:uid="{DC028B3B-16FD-46EA-B032-9998EBDBA2C0}"/>
    <cellStyle name="Normal 3 2 3 2 3 3 2 2 2 5" xfId="28528" xr:uid="{2CF91B5A-2D01-4686-A3B9-4B085E58DB4F}"/>
    <cellStyle name="Normal 3 2 3 2 3 3 2 2 2 6" xfId="43412" xr:uid="{448CECB3-4924-4B26-9AA9-9FA79D4BAB00}"/>
    <cellStyle name="Normal 3 2 3 2 3 3 2 2 3" xfId="9702" xr:uid="{85241308-A8BA-40F5-9435-068040B954A0}"/>
    <cellStyle name="Normal 3 2 3 2 3 3 2 2 3 2" xfId="23392" xr:uid="{9BA7869A-B198-486D-8E3C-064C658AF699}"/>
    <cellStyle name="Normal 3 2 3 2 3 3 2 2 3 2 2" xfId="37084" xr:uid="{D5922144-C184-4B40-B8EF-A8B4492CFD05}"/>
    <cellStyle name="Normal 3 2 3 2 3 3 2 2 3 2 3" xfId="51968" xr:uid="{B10DE14B-711E-4053-A2BA-BC6153B128D5}"/>
    <cellStyle name="Normal 3 2 3 2 3 3 2 2 3 3" xfId="16548" xr:uid="{D6F9096E-F905-486C-B4E2-8C493D11A977}"/>
    <cellStyle name="Normal 3 2 3 2 3 3 2 2 3 4" xfId="30238" xr:uid="{3E9B4682-B5E5-4F8A-933E-43F4E2AC7920}"/>
    <cellStyle name="Normal 3 2 3 2 3 3 2 2 3 5" xfId="45122" xr:uid="{2BBE8761-66EB-4C9F-BD23-0B8F93448F27}"/>
    <cellStyle name="Normal 3 2 3 2 3 3 2 2 4" xfId="19970" xr:uid="{87A910D5-B9C5-4FA1-8B0C-471A2FB61D25}"/>
    <cellStyle name="Normal 3 2 3 2 3 3 2 2 4 2" xfId="33662" xr:uid="{727F7E0E-074F-49F2-AA5B-66E6C07FF5CF}"/>
    <cellStyle name="Normal 3 2 3 2 3 3 2 2 4 3" xfId="48546" xr:uid="{2B284089-EB1A-4AA4-A3FF-4EDDB5F24DB6}"/>
    <cellStyle name="Normal 3 2 3 2 3 3 2 2 5" xfId="13126" xr:uid="{97627F6C-A6B0-43E7-99E5-7709C2A70510}"/>
    <cellStyle name="Normal 3 2 3 2 3 3 2 2 6" xfId="26816" xr:uid="{0189E776-4B5A-41A3-8E03-A6C6DE1C7805}"/>
    <cellStyle name="Normal 3 2 3 2 3 3 2 2 7" xfId="41700" xr:uid="{FC7642F6-C287-4053-9033-7BB954CB5B8D}"/>
    <cellStyle name="Normal 3 2 3 2 3 3 2 3" xfId="7991" xr:uid="{4BD8FA04-1174-43BF-BFF9-FF5D49AEA63C}"/>
    <cellStyle name="Normal 3 2 3 2 3 3 2 3 2" xfId="11413" xr:uid="{66B01C9B-73EC-40E0-8BC2-98A24707D1E6}"/>
    <cellStyle name="Normal 3 2 3 2 3 3 2 3 2 2" xfId="25103" xr:uid="{83AB4439-FEFC-47E2-B35C-1F7B05C5AF58}"/>
    <cellStyle name="Normal 3 2 3 2 3 3 2 3 2 2 2" xfId="38795" xr:uid="{23928685-4AE0-4EF1-AE5E-3B3CC995ED53}"/>
    <cellStyle name="Normal 3 2 3 2 3 3 2 3 2 2 3" xfId="53679" xr:uid="{E179009B-7604-4F4D-B717-798A6346C49D}"/>
    <cellStyle name="Normal 3 2 3 2 3 3 2 3 2 3" xfId="18259" xr:uid="{20C26514-2CDE-46D6-8218-0D34F1C6177D}"/>
    <cellStyle name="Normal 3 2 3 2 3 3 2 3 2 4" xfId="31949" xr:uid="{E0926742-8BE1-47DF-815E-0013B70D6004}"/>
    <cellStyle name="Normal 3 2 3 2 3 3 2 3 2 5" xfId="46833" xr:uid="{26C4E301-177C-47DE-ABCF-9AF879B7A71A}"/>
    <cellStyle name="Normal 3 2 3 2 3 3 2 3 3" xfId="21681" xr:uid="{3776C58A-5F58-4196-909C-18847D7EB26F}"/>
    <cellStyle name="Normal 3 2 3 2 3 3 2 3 3 2" xfId="35373" xr:uid="{D0B8BE29-427D-4654-9BCE-E2C58E761142}"/>
    <cellStyle name="Normal 3 2 3 2 3 3 2 3 3 3" xfId="50257" xr:uid="{11996690-5B55-458B-9846-7C6534C765C9}"/>
    <cellStyle name="Normal 3 2 3 2 3 3 2 3 4" xfId="14837" xr:uid="{B9CEE4E0-2786-4BF9-B8EE-D64B38B80118}"/>
    <cellStyle name="Normal 3 2 3 2 3 3 2 3 5" xfId="28527" xr:uid="{5DD41785-DABE-4068-AA2D-A07A5A833942}"/>
    <cellStyle name="Normal 3 2 3 2 3 3 2 3 6" xfId="43411" xr:uid="{C9F31743-3A57-4D43-ABD8-57E2436CB098}"/>
    <cellStyle name="Normal 3 2 3 2 3 3 2 4" xfId="9701" xr:uid="{C2AB1707-D6D8-40DE-9FC7-A1C66E403A65}"/>
    <cellStyle name="Normal 3 2 3 2 3 3 2 4 2" xfId="23391" xr:uid="{3DFE7DB3-E58A-4742-A217-FFF9E231C7F5}"/>
    <cellStyle name="Normal 3 2 3 2 3 3 2 4 2 2" xfId="37083" xr:uid="{FEA79CB6-613C-45CE-B327-8F62D7F5FDF5}"/>
    <cellStyle name="Normal 3 2 3 2 3 3 2 4 2 3" xfId="51967" xr:uid="{509FFE5A-899C-4936-8343-EDF05C26798C}"/>
    <cellStyle name="Normal 3 2 3 2 3 3 2 4 3" xfId="16547" xr:uid="{F99FA85B-07D6-45A2-AFD7-B08897B442EA}"/>
    <cellStyle name="Normal 3 2 3 2 3 3 2 4 4" xfId="30237" xr:uid="{5EED25B3-D37C-41EE-B7BE-F107F5FB5B07}"/>
    <cellStyle name="Normal 3 2 3 2 3 3 2 4 5" xfId="45121" xr:uid="{3CA7FA1B-292C-4877-9E9E-242EC877A20B}"/>
    <cellStyle name="Normal 3 2 3 2 3 3 2 5" xfId="19969" xr:uid="{C62931C5-DEB5-4161-9657-E5E1B532B91A}"/>
    <cellStyle name="Normal 3 2 3 2 3 3 2 5 2" xfId="33661" xr:uid="{8054C1BB-AA3A-48B5-B01F-2F2669EB854A}"/>
    <cellStyle name="Normal 3 2 3 2 3 3 2 5 3" xfId="48545" xr:uid="{70209FB2-DF5E-4305-ADBB-A3A007F0C33E}"/>
    <cellStyle name="Normal 3 2 3 2 3 3 2 6" xfId="13125" xr:uid="{E269B2ED-710D-4565-86F4-DA6618CA245F}"/>
    <cellStyle name="Normal 3 2 3 2 3 3 2 7" xfId="26815" xr:uid="{5E3F3429-BA3C-4F97-A808-2F8D025DF40F}"/>
    <cellStyle name="Normal 3 2 3 2 3 3 2 8" xfId="41699" xr:uid="{C3832811-969A-457A-858C-4F721BD2CE23}"/>
    <cellStyle name="Normal 3 2 3 2 3 3 3" xfId="6280" xr:uid="{E9D25F8E-4893-4B4A-9842-2EDA6F0F02E2}"/>
    <cellStyle name="Normal 3 2 3 2 3 3 3 2" xfId="7993" xr:uid="{865A4DD6-6BEF-4D92-B6D6-F1DC806142F3}"/>
    <cellStyle name="Normal 3 2 3 2 3 3 3 2 2" xfId="11415" xr:uid="{E117D780-D1C8-419C-B902-02867D057CA0}"/>
    <cellStyle name="Normal 3 2 3 2 3 3 3 2 2 2" xfId="25105" xr:uid="{77575905-A8EB-40BF-9407-1BFEE6C1559C}"/>
    <cellStyle name="Normal 3 2 3 2 3 3 3 2 2 2 2" xfId="38797" xr:uid="{1E7ECB50-832A-49FB-9DEE-C0CA89899B72}"/>
    <cellStyle name="Normal 3 2 3 2 3 3 3 2 2 2 3" xfId="53681" xr:uid="{7AB42746-F5AB-421D-804B-D3C709AF5ECF}"/>
    <cellStyle name="Normal 3 2 3 2 3 3 3 2 2 3" xfId="18261" xr:uid="{D931B4DA-4849-4D74-8B11-1987835C056B}"/>
    <cellStyle name="Normal 3 2 3 2 3 3 3 2 2 4" xfId="31951" xr:uid="{08609757-6416-4495-811D-95423320B5F1}"/>
    <cellStyle name="Normal 3 2 3 2 3 3 3 2 2 5" xfId="46835" xr:uid="{7E27384F-93CE-44C4-B582-10E537C4C26F}"/>
    <cellStyle name="Normal 3 2 3 2 3 3 3 2 3" xfId="21683" xr:uid="{D40C9D54-07EC-4B14-9086-ABF8F8B81B43}"/>
    <cellStyle name="Normal 3 2 3 2 3 3 3 2 3 2" xfId="35375" xr:uid="{F7A2C3DD-FCF7-4FD2-8B3B-29F6CD00EA4B}"/>
    <cellStyle name="Normal 3 2 3 2 3 3 3 2 3 3" xfId="50259" xr:uid="{C611CF39-C8E5-4E76-8F52-56F73F77A7AA}"/>
    <cellStyle name="Normal 3 2 3 2 3 3 3 2 4" xfId="14839" xr:uid="{E7967154-0A8F-4D75-B4B4-A1A866F3DB3B}"/>
    <cellStyle name="Normal 3 2 3 2 3 3 3 2 5" xfId="28529" xr:uid="{6EACA85A-A852-4649-9BD7-18F6557DC302}"/>
    <cellStyle name="Normal 3 2 3 2 3 3 3 2 6" xfId="43413" xr:uid="{A858BEFB-C4DA-4D69-802F-E85A494A1858}"/>
    <cellStyle name="Normal 3 2 3 2 3 3 3 3" xfId="9703" xr:uid="{41FF23B9-5D9F-44EB-85AA-5900338AF601}"/>
    <cellStyle name="Normal 3 2 3 2 3 3 3 3 2" xfId="23393" xr:uid="{04F15916-6936-46E6-B606-749E3178EC76}"/>
    <cellStyle name="Normal 3 2 3 2 3 3 3 3 2 2" xfId="37085" xr:uid="{60DE8BBF-786E-460D-B001-9E75E2D5A935}"/>
    <cellStyle name="Normal 3 2 3 2 3 3 3 3 2 3" xfId="51969" xr:uid="{AC7C446B-6DE3-4965-8784-B2F850391823}"/>
    <cellStyle name="Normal 3 2 3 2 3 3 3 3 3" xfId="16549" xr:uid="{99F71FD0-317C-48E9-AB4B-8755096A6CA2}"/>
    <cellStyle name="Normal 3 2 3 2 3 3 3 3 4" xfId="30239" xr:uid="{64B7BC8B-BC38-45FE-9232-FB1E3D050A0F}"/>
    <cellStyle name="Normal 3 2 3 2 3 3 3 3 5" xfId="45123" xr:uid="{BAC979C1-01F8-4898-B3FE-56DD828CDD4F}"/>
    <cellStyle name="Normal 3 2 3 2 3 3 3 4" xfId="19971" xr:uid="{8CDC985D-7400-4431-9DEE-9728FC819491}"/>
    <cellStyle name="Normal 3 2 3 2 3 3 3 4 2" xfId="33663" xr:uid="{CB02919C-4300-41AF-AFF2-3D9CDAB92DB5}"/>
    <cellStyle name="Normal 3 2 3 2 3 3 3 4 3" xfId="48547" xr:uid="{6673AB30-AAA0-4F7A-B986-1585DD394FAB}"/>
    <cellStyle name="Normal 3 2 3 2 3 3 3 5" xfId="13127" xr:uid="{CE5490F4-2F4B-4329-BC4D-49A7C7019227}"/>
    <cellStyle name="Normal 3 2 3 2 3 3 3 6" xfId="26817" xr:uid="{4281C1F1-841C-43F3-AFF7-E240F73FE39B}"/>
    <cellStyle name="Normal 3 2 3 2 3 3 3 7" xfId="41701" xr:uid="{E1084DDF-4B5E-444D-9ED9-40FEB51E66CD}"/>
    <cellStyle name="Normal 3 2 3 2 3 3 4" xfId="6281" xr:uid="{EB5958CA-92F0-4594-B3A4-1DE0685ACF8C}"/>
    <cellStyle name="Normal 3 2 3 2 3 3 4 2" xfId="7994" xr:uid="{6461EA1D-7CA7-4E0B-A723-8808239DCAEC}"/>
    <cellStyle name="Normal 3 2 3 2 3 3 4 2 2" xfId="11416" xr:uid="{81D9F679-4781-43F5-9695-03E3C5ABFE65}"/>
    <cellStyle name="Normal 3 2 3 2 3 3 4 2 2 2" xfId="25106" xr:uid="{8D41A705-139D-42BC-8E59-C293621F4962}"/>
    <cellStyle name="Normal 3 2 3 2 3 3 4 2 2 2 2" xfId="38798" xr:uid="{C041802E-8AAE-4719-BFF3-7BED5822B837}"/>
    <cellStyle name="Normal 3 2 3 2 3 3 4 2 2 2 3" xfId="53682" xr:uid="{B0498BE9-8BB2-44C3-B5D6-B85CCE1703E9}"/>
    <cellStyle name="Normal 3 2 3 2 3 3 4 2 2 3" xfId="18262" xr:uid="{5B19C2D6-D40B-4C76-B1C5-6E5C244DCD39}"/>
    <cellStyle name="Normal 3 2 3 2 3 3 4 2 2 4" xfId="31952" xr:uid="{4FD5E3E7-82CB-461D-B757-A584FCB702A7}"/>
    <cellStyle name="Normal 3 2 3 2 3 3 4 2 2 5" xfId="46836" xr:uid="{AFAAA605-ED0F-49B3-AA63-677DB35643ED}"/>
    <cellStyle name="Normal 3 2 3 2 3 3 4 2 3" xfId="21684" xr:uid="{C76B0429-C344-4B1E-81D9-54C8F7D1EC37}"/>
    <cellStyle name="Normal 3 2 3 2 3 3 4 2 3 2" xfId="35376" xr:uid="{4341B3C5-492F-42C7-8523-9264C63BD0E0}"/>
    <cellStyle name="Normal 3 2 3 2 3 3 4 2 3 3" xfId="50260" xr:uid="{9801B749-B5AE-4C51-A235-E85F1ED862C9}"/>
    <cellStyle name="Normal 3 2 3 2 3 3 4 2 4" xfId="14840" xr:uid="{FA4AEFB4-FC36-4A46-86E3-9550E0AC05C6}"/>
    <cellStyle name="Normal 3 2 3 2 3 3 4 2 5" xfId="28530" xr:uid="{A19AE831-23EA-4A71-89E5-41A2DAFA1898}"/>
    <cellStyle name="Normal 3 2 3 2 3 3 4 2 6" xfId="43414" xr:uid="{81FFA57F-B4D7-4ABB-BD57-2056377D3744}"/>
    <cellStyle name="Normal 3 2 3 2 3 3 4 3" xfId="9704" xr:uid="{768B551E-5E05-45B3-A098-EE9954709D64}"/>
    <cellStyle name="Normal 3 2 3 2 3 3 4 3 2" xfId="23394" xr:uid="{E7E98FC0-57C2-4F8F-8DFE-CB1B3C62F17C}"/>
    <cellStyle name="Normal 3 2 3 2 3 3 4 3 2 2" xfId="37086" xr:uid="{5F272720-48B4-4E89-BC47-FC9F70BE3343}"/>
    <cellStyle name="Normal 3 2 3 2 3 3 4 3 2 3" xfId="51970" xr:uid="{04A90FD3-3ACE-432E-B404-D4E6C213922B}"/>
    <cellStyle name="Normal 3 2 3 2 3 3 4 3 3" xfId="16550" xr:uid="{9CBF9DB6-DB27-41F7-84BE-12ABE887C2A2}"/>
    <cellStyle name="Normal 3 2 3 2 3 3 4 3 4" xfId="30240" xr:uid="{7D11ABD6-C6CD-463A-90F9-E0FAA9B1D24D}"/>
    <cellStyle name="Normal 3 2 3 2 3 3 4 3 5" xfId="45124" xr:uid="{362C8013-C497-4F93-99AA-BEF404FDD969}"/>
    <cellStyle name="Normal 3 2 3 2 3 3 4 4" xfId="19972" xr:uid="{7ECF07BB-9FA2-4E93-BC42-521808B3B722}"/>
    <cellStyle name="Normal 3 2 3 2 3 3 4 4 2" xfId="33664" xr:uid="{0CF06B43-A557-4E28-905B-B6B3D267CE6F}"/>
    <cellStyle name="Normal 3 2 3 2 3 3 4 4 3" xfId="48548" xr:uid="{2F97E442-25D3-464E-A74C-86123015D4AA}"/>
    <cellStyle name="Normal 3 2 3 2 3 3 4 5" xfId="13128" xr:uid="{33376D65-C275-4E14-9F23-529AB5B00ECA}"/>
    <cellStyle name="Normal 3 2 3 2 3 3 4 6" xfId="26818" xr:uid="{11C939CD-3104-4357-9D17-69D77A9A7806}"/>
    <cellStyle name="Normal 3 2 3 2 3 3 4 7" xfId="41702" xr:uid="{A86B5AE1-A3F6-4850-8EFF-B27ACB295B34}"/>
    <cellStyle name="Normal 3 2 3 2 3 3 5" xfId="7990" xr:uid="{A009D61D-BFDE-48F2-93B9-D65D34F326BB}"/>
    <cellStyle name="Normal 3 2 3 2 3 3 5 2" xfId="11412" xr:uid="{43EE7038-AEC5-4550-9C75-C2AA8959704D}"/>
    <cellStyle name="Normal 3 2 3 2 3 3 5 2 2" xfId="25102" xr:uid="{E436C177-CB70-4F74-A1C6-66961410AF52}"/>
    <cellStyle name="Normal 3 2 3 2 3 3 5 2 2 2" xfId="38794" xr:uid="{C8CC2F6D-4743-40A4-91BE-1D9AACE105F1}"/>
    <cellStyle name="Normal 3 2 3 2 3 3 5 2 2 3" xfId="53678" xr:uid="{A9D3F4DE-0815-4233-9834-69380E31F863}"/>
    <cellStyle name="Normal 3 2 3 2 3 3 5 2 3" xfId="18258" xr:uid="{78C1B50E-B4AF-4148-BF9A-758013275CAF}"/>
    <cellStyle name="Normal 3 2 3 2 3 3 5 2 4" xfId="31948" xr:uid="{731079FA-D3A8-4066-9784-6113BBA99AA0}"/>
    <cellStyle name="Normal 3 2 3 2 3 3 5 2 5" xfId="46832" xr:uid="{EDF9730C-1F70-4ADA-A3B2-7358DF5BF40D}"/>
    <cellStyle name="Normal 3 2 3 2 3 3 5 3" xfId="21680" xr:uid="{F484C1F6-C42A-4495-A9E2-3CBFDE2938C8}"/>
    <cellStyle name="Normal 3 2 3 2 3 3 5 3 2" xfId="35372" xr:uid="{63B53CAA-6250-4596-9899-C0B423A3EEB2}"/>
    <cellStyle name="Normal 3 2 3 2 3 3 5 3 3" xfId="50256" xr:uid="{5C169399-FB43-462B-BE8E-455F381FF112}"/>
    <cellStyle name="Normal 3 2 3 2 3 3 5 4" xfId="14836" xr:uid="{CF01A2DB-5BDC-4822-87F8-0B98D461289D}"/>
    <cellStyle name="Normal 3 2 3 2 3 3 5 5" xfId="28526" xr:uid="{0CF79A70-977C-41DE-919C-D33CE0B91FDC}"/>
    <cellStyle name="Normal 3 2 3 2 3 3 5 6" xfId="43410" xr:uid="{91AEA8BD-9171-4E3F-BE2D-D6AD58C82852}"/>
    <cellStyle name="Normal 3 2 3 2 3 3 6" xfId="9700" xr:uid="{6F5A0E69-759B-45A0-A9D2-2762A2272908}"/>
    <cellStyle name="Normal 3 2 3 2 3 3 6 2" xfId="23390" xr:uid="{A3A12E57-D7AE-45FD-AE0B-89FC9B50776D}"/>
    <cellStyle name="Normal 3 2 3 2 3 3 6 2 2" xfId="37082" xr:uid="{8FC2AAAA-A90B-41A8-A547-B3515ABBADBE}"/>
    <cellStyle name="Normal 3 2 3 2 3 3 6 2 3" xfId="51966" xr:uid="{BF6D7FE0-A87A-46E7-AA47-73B9E08FF616}"/>
    <cellStyle name="Normal 3 2 3 2 3 3 6 3" xfId="16546" xr:uid="{B6ECE37B-ED0F-495E-9115-C756D2F3D83C}"/>
    <cellStyle name="Normal 3 2 3 2 3 3 6 4" xfId="30236" xr:uid="{36722A51-6917-48E3-9BD9-60E663B8527F}"/>
    <cellStyle name="Normal 3 2 3 2 3 3 6 5" xfId="45120" xr:uid="{62F51F58-E717-40F6-AAFA-092C89B80279}"/>
    <cellStyle name="Normal 3 2 3 2 3 3 7" xfId="19968" xr:uid="{CB12BD08-5490-4CA4-84D3-F07F83425C5D}"/>
    <cellStyle name="Normal 3 2 3 2 3 3 7 2" xfId="33660" xr:uid="{C596E6F6-0989-43A5-936F-7972CCA6EE58}"/>
    <cellStyle name="Normal 3 2 3 2 3 3 7 3" xfId="48544" xr:uid="{62595796-FD06-4AB0-834F-6318FC6034E5}"/>
    <cellStyle name="Normal 3 2 3 2 3 3 8" xfId="13124" xr:uid="{2BB9BA16-3079-4711-99B7-FE8CE390BC20}"/>
    <cellStyle name="Normal 3 2 3 2 3 3 9" xfId="26814" xr:uid="{FB13E2A1-512C-46AA-B1B6-AF540332A5A2}"/>
    <cellStyle name="Normal 3 2 3 2 3 4" xfId="6282" xr:uid="{3BF645F0-CAC1-4819-834B-4BE9979E72D1}"/>
    <cellStyle name="Normal 3 2 3 2 3 4 2" xfId="6283" xr:uid="{BAEC1E71-B58D-479B-BA0E-8DDD8F94D724}"/>
    <cellStyle name="Normal 3 2 3 2 3 4 2 2" xfId="7996" xr:uid="{47E1E1FA-FCF7-494B-9F05-557DFD3C30F4}"/>
    <cellStyle name="Normal 3 2 3 2 3 4 2 2 2" xfId="11418" xr:uid="{F091060A-A7CC-4EC0-B4B0-C51973D412DC}"/>
    <cellStyle name="Normal 3 2 3 2 3 4 2 2 2 2" xfId="25108" xr:uid="{AF4B21CA-3BFC-451A-86B9-A660C74AD100}"/>
    <cellStyle name="Normal 3 2 3 2 3 4 2 2 2 2 2" xfId="38800" xr:uid="{E43B065B-F674-4A60-8482-B14ACCDC5F2E}"/>
    <cellStyle name="Normal 3 2 3 2 3 4 2 2 2 2 3" xfId="53684" xr:uid="{CAC7750F-470A-4476-AFC9-D75CF9CFEEE6}"/>
    <cellStyle name="Normal 3 2 3 2 3 4 2 2 2 3" xfId="18264" xr:uid="{E62C0C74-466D-49A7-A786-068B36C01085}"/>
    <cellStyle name="Normal 3 2 3 2 3 4 2 2 2 4" xfId="31954" xr:uid="{677F8050-1EA6-435E-B36C-AF89C9B6F9D2}"/>
    <cellStyle name="Normal 3 2 3 2 3 4 2 2 2 5" xfId="46838" xr:uid="{48033332-B3C3-4294-A53F-26564687FA00}"/>
    <cellStyle name="Normal 3 2 3 2 3 4 2 2 3" xfId="21686" xr:uid="{46A2155B-9FE3-48EC-9F8E-9590459E97A9}"/>
    <cellStyle name="Normal 3 2 3 2 3 4 2 2 3 2" xfId="35378" xr:uid="{B3FA2126-BA1B-438A-9D0D-B614EE955C56}"/>
    <cellStyle name="Normal 3 2 3 2 3 4 2 2 3 3" xfId="50262" xr:uid="{A083FC9D-B68F-4B7E-8553-9C18E9BCC210}"/>
    <cellStyle name="Normal 3 2 3 2 3 4 2 2 4" xfId="14842" xr:uid="{ABAA8AB3-59F7-4BC0-B6EC-4F9C841D5535}"/>
    <cellStyle name="Normal 3 2 3 2 3 4 2 2 5" xfId="28532" xr:uid="{FE1EF9DC-6513-4910-9EA4-660417A3ADFF}"/>
    <cellStyle name="Normal 3 2 3 2 3 4 2 2 6" xfId="43416" xr:uid="{6E039AD4-75BD-4CCB-9D4B-FF45526A76F5}"/>
    <cellStyle name="Normal 3 2 3 2 3 4 2 3" xfId="9706" xr:uid="{B4A2BB32-449E-4F13-9A85-6523C80FC557}"/>
    <cellStyle name="Normal 3 2 3 2 3 4 2 3 2" xfId="23396" xr:uid="{129319D2-48C6-44DC-9709-092AD25C265F}"/>
    <cellStyle name="Normal 3 2 3 2 3 4 2 3 2 2" xfId="37088" xr:uid="{89C181E0-710D-460A-84F1-87559B9216A6}"/>
    <cellStyle name="Normal 3 2 3 2 3 4 2 3 2 3" xfId="51972" xr:uid="{9E978A10-64AC-4737-8665-48B5E557916C}"/>
    <cellStyle name="Normal 3 2 3 2 3 4 2 3 3" xfId="16552" xr:uid="{1B6C7D1F-C6C3-40F7-8A0A-ED765C16E89F}"/>
    <cellStyle name="Normal 3 2 3 2 3 4 2 3 4" xfId="30242" xr:uid="{D3C524DF-ADB2-4C03-AF89-E643DE439BEF}"/>
    <cellStyle name="Normal 3 2 3 2 3 4 2 3 5" xfId="45126" xr:uid="{6CFAB800-AF4F-4AC9-A58D-448163FEC5D9}"/>
    <cellStyle name="Normal 3 2 3 2 3 4 2 4" xfId="19974" xr:uid="{C634FC1B-7457-43AB-BB9C-9BD4991FDCF4}"/>
    <cellStyle name="Normal 3 2 3 2 3 4 2 4 2" xfId="33666" xr:uid="{931CB6F9-5DE4-4F67-AE3D-8DADEDF6C1A4}"/>
    <cellStyle name="Normal 3 2 3 2 3 4 2 4 3" xfId="48550" xr:uid="{EF2B2E31-E630-4ADE-A338-FF16C6929CB3}"/>
    <cellStyle name="Normal 3 2 3 2 3 4 2 5" xfId="13130" xr:uid="{A5A63136-4B78-4A7A-BDC8-58F5C54D5276}"/>
    <cellStyle name="Normal 3 2 3 2 3 4 2 6" xfId="26820" xr:uid="{5E8591B8-6AF6-48AA-8331-5D083A94AC7A}"/>
    <cellStyle name="Normal 3 2 3 2 3 4 2 7" xfId="41704" xr:uid="{6B57EA4D-0B66-46C7-8D69-167F59CEF154}"/>
    <cellStyle name="Normal 3 2 3 2 3 4 3" xfId="7995" xr:uid="{D30F0019-81B8-45C5-A629-C3908BDC141F}"/>
    <cellStyle name="Normal 3 2 3 2 3 4 3 2" xfId="11417" xr:uid="{F4FEC6B4-3238-47E5-99E7-198C39D5D368}"/>
    <cellStyle name="Normal 3 2 3 2 3 4 3 2 2" xfId="25107" xr:uid="{BF259D0E-A638-4EAD-930D-BD7C3BB80C03}"/>
    <cellStyle name="Normal 3 2 3 2 3 4 3 2 2 2" xfId="38799" xr:uid="{74F4E9E9-983F-44AA-9443-3763986163E7}"/>
    <cellStyle name="Normal 3 2 3 2 3 4 3 2 2 3" xfId="53683" xr:uid="{67DE8CBC-E043-4928-B3ED-EC2BD5BB42E5}"/>
    <cellStyle name="Normal 3 2 3 2 3 4 3 2 3" xfId="18263" xr:uid="{26A4FF05-44B2-4210-B362-3953BC298C30}"/>
    <cellStyle name="Normal 3 2 3 2 3 4 3 2 4" xfId="31953" xr:uid="{A0F3AAE6-78D9-49B3-ABA6-86987D17DA1C}"/>
    <cellStyle name="Normal 3 2 3 2 3 4 3 2 5" xfId="46837" xr:uid="{A0A4D181-7FE2-433A-9872-E774EC587CF5}"/>
    <cellStyle name="Normal 3 2 3 2 3 4 3 3" xfId="21685" xr:uid="{6E7572A9-52FE-4103-9674-EF858540BB47}"/>
    <cellStyle name="Normal 3 2 3 2 3 4 3 3 2" xfId="35377" xr:uid="{94385375-EC49-4556-BCD9-5404863E4AD8}"/>
    <cellStyle name="Normal 3 2 3 2 3 4 3 3 3" xfId="50261" xr:uid="{C865D567-D4C1-4524-82D0-94EF2B71BAAD}"/>
    <cellStyle name="Normal 3 2 3 2 3 4 3 4" xfId="14841" xr:uid="{FD992CC0-C8F0-40F7-8D2F-BC3D72CFEDA5}"/>
    <cellStyle name="Normal 3 2 3 2 3 4 3 5" xfId="28531" xr:uid="{3F12F345-CA0A-4722-B491-8D93F0AC1D65}"/>
    <cellStyle name="Normal 3 2 3 2 3 4 3 6" xfId="43415" xr:uid="{DB89DC46-7D9F-4DB8-975B-90D134DD0ED8}"/>
    <cellStyle name="Normal 3 2 3 2 3 4 4" xfId="9705" xr:uid="{C3F7CE92-7ACC-4A75-8A72-CD620461E068}"/>
    <cellStyle name="Normal 3 2 3 2 3 4 4 2" xfId="23395" xr:uid="{8CC65D9C-0884-431D-B1CA-E70D68B08457}"/>
    <cellStyle name="Normal 3 2 3 2 3 4 4 2 2" xfId="37087" xr:uid="{74D1A645-E764-4963-8AEF-83333700847B}"/>
    <cellStyle name="Normal 3 2 3 2 3 4 4 2 3" xfId="51971" xr:uid="{F048F573-2A48-4A10-AC8E-CAACB8B0C3CC}"/>
    <cellStyle name="Normal 3 2 3 2 3 4 4 3" xfId="16551" xr:uid="{475E9B83-0655-4B9A-B334-FAEE93E0A39F}"/>
    <cellStyle name="Normal 3 2 3 2 3 4 4 4" xfId="30241" xr:uid="{AF1A2F1C-F081-4D86-8EB3-252185E2ACD5}"/>
    <cellStyle name="Normal 3 2 3 2 3 4 4 5" xfId="45125" xr:uid="{A4C75CB1-699D-47DB-B864-B918E9BA7718}"/>
    <cellStyle name="Normal 3 2 3 2 3 4 5" xfId="19973" xr:uid="{D6EBB6E8-FADA-4A82-ACBD-7501D1296F44}"/>
    <cellStyle name="Normal 3 2 3 2 3 4 5 2" xfId="33665" xr:uid="{33071C88-7184-4E2A-B225-6AC0FCAD41B5}"/>
    <cellStyle name="Normal 3 2 3 2 3 4 5 3" xfId="48549" xr:uid="{8A885841-0853-416D-9C31-10D6E5C392B3}"/>
    <cellStyle name="Normal 3 2 3 2 3 4 6" xfId="13129" xr:uid="{2ECB7BE3-E436-4C5F-B1AC-C6882902D9D9}"/>
    <cellStyle name="Normal 3 2 3 2 3 4 7" xfId="26819" xr:uid="{2C72F2DD-0E0E-4B67-90C4-2F8897E1603D}"/>
    <cellStyle name="Normal 3 2 3 2 3 4 8" xfId="41703" xr:uid="{4E07215C-3744-4B4E-9CA1-357B43024F56}"/>
    <cellStyle name="Normal 3 2 3 2 3 5" xfId="6284" xr:uid="{B39B0494-4E10-44B5-A5A2-18A89B1FF61D}"/>
    <cellStyle name="Normal 3 2 3 2 3 5 2" xfId="7997" xr:uid="{6BCA2376-FBD0-41B7-8AA1-3D7AB8AD27F7}"/>
    <cellStyle name="Normal 3 2 3 2 3 5 2 2" xfId="11419" xr:uid="{C2814716-3223-4627-99ED-042EB399A061}"/>
    <cellStyle name="Normal 3 2 3 2 3 5 2 2 2" xfId="25109" xr:uid="{9AA21992-517B-45D1-8E3D-806CD8F85EB7}"/>
    <cellStyle name="Normal 3 2 3 2 3 5 2 2 2 2" xfId="38801" xr:uid="{F0D07300-3D72-46F7-864F-B8CA8A74A2DF}"/>
    <cellStyle name="Normal 3 2 3 2 3 5 2 2 2 3" xfId="53685" xr:uid="{324A83C9-E1AC-4927-9BCD-31043DEAEB67}"/>
    <cellStyle name="Normal 3 2 3 2 3 5 2 2 3" xfId="18265" xr:uid="{65819B76-8897-4D68-8DDE-F442DF46A7D3}"/>
    <cellStyle name="Normal 3 2 3 2 3 5 2 2 4" xfId="31955" xr:uid="{D7CB4864-50F8-4A04-B86A-79E8370557C6}"/>
    <cellStyle name="Normal 3 2 3 2 3 5 2 2 5" xfId="46839" xr:uid="{388EF488-D98E-4419-B59C-979FDFB02B7D}"/>
    <cellStyle name="Normal 3 2 3 2 3 5 2 3" xfId="21687" xr:uid="{6D1F18D6-16E1-442B-8700-EA09AEFE240B}"/>
    <cellStyle name="Normal 3 2 3 2 3 5 2 3 2" xfId="35379" xr:uid="{DB4DAB5B-D288-44BB-8584-E3F5B29608ED}"/>
    <cellStyle name="Normal 3 2 3 2 3 5 2 3 3" xfId="50263" xr:uid="{26044A34-67F0-4935-AD60-76BAB697C1C7}"/>
    <cellStyle name="Normal 3 2 3 2 3 5 2 4" xfId="14843" xr:uid="{6859365A-8FF5-443F-A71D-8638E46148B8}"/>
    <cellStyle name="Normal 3 2 3 2 3 5 2 5" xfId="28533" xr:uid="{69A8A3E2-F739-49B8-9C50-77BF4793D950}"/>
    <cellStyle name="Normal 3 2 3 2 3 5 2 6" xfId="43417" xr:uid="{19B2FC08-ACF4-40F3-933C-8B2D128BF52E}"/>
    <cellStyle name="Normal 3 2 3 2 3 5 3" xfId="9707" xr:uid="{7900D837-0FFB-4E96-B503-89EDEE377DE1}"/>
    <cellStyle name="Normal 3 2 3 2 3 5 3 2" xfId="23397" xr:uid="{621DAF82-FD3C-4CD6-95CB-0CB3C236C555}"/>
    <cellStyle name="Normal 3 2 3 2 3 5 3 2 2" xfId="37089" xr:uid="{BF596940-9882-455C-A548-E5E94F9679BB}"/>
    <cellStyle name="Normal 3 2 3 2 3 5 3 2 3" xfId="51973" xr:uid="{A86BE89C-FBAB-4431-9D68-14E332B0E9DE}"/>
    <cellStyle name="Normal 3 2 3 2 3 5 3 3" xfId="16553" xr:uid="{EB3D5967-CC38-4E63-995C-7FF5BE811FA9}"/>
    <cellStyle name="Normal 3 2 3 2 3 5 3 4" xfId="30243" xr:uid="{815A3538-AC1B-49D7-A413-D5AC04E8489B}"/>
    <cellStyle name="Normal 3 2 3 2 3 5 3 5" xfId="45127" xr:uid="{34659285-B6FF-4E18-BC5E-98F798025550}"/>
    <cellStyle name="Normal 3 2 3 2 3 5 4" xfId="19975" xr:uid="{153D2B5E-F832-4DE8-A3E9-62BE856454F7}"/>
    <cellStyle name="Normal 3 2 3 2 3 5 4 2" xfId="33667" xr:uid="{A6B710F9-0911-4176-BC85-C18B2ADC5DBA}"/>
    <cellStyle name="Normal 3 2 3 2 3 5 4 3" xfId="48551" xr:uid="{623620F9-6300-4640-8504-0FE0B03884F0}"/>
    <cellStyle name="Normal 3 2 3 2 3 5 5" xfId="13131" xr:uid="{DD6D5FEA-53B7-48E2-A91D-DF7C379EC28C}"/>
    <cellStyle name="Normal 3 2 3 2 3 5 6" xfId="26821" xr:uid="{3C3519B8-7042-46A0-917C-16AEC1C4C6A6}"/>
    <cellStyle name="Normal 3 2 3 2 3 5 7" xfId="41705" xr:uid="{A926E6F7-9DD5-4AE7-B2F0-4A697998CE31}"/>
    <cellStyle name="Normal 3 2 3 2 3 6" xfId="6285" xr:uid="{DAF3B010-8718-49E9-A4D8-6D5EE6E4A1A6}"/>
    <cellStyle name="Normal 3 2 3 2 3 6 2" xfId="7998" xr:uid="{20E61015-1DA8-4911-BFE7-9E09048DB604}"/>
    <cellStyle name="Normal 3 2 3 2 3 6 2 2" xfId="11420" xr:uid="{CDBDDB0F-8869-4FD6-8A20-845732CAF62B}"/>
    <cellStyle name="Normal 3 2 3 2 3 6 2 2 2" xfId="25110" xr:uid="{5126F657-C35C-4764-9E87-3CD4E286AABD}"/>
    <cellStyle name="Normal 3 2 3 2 3 6 2 2 2 2" xfId="38802" xr:uid="{A393DC3F-56A8-40AB-8ED5-9985DBBC937B}"/>
    <cellStyle name="Normal 3 2 3 2 3 6 2 2 2 3" xfId="53686" xr:uid="{A3E35ACC-6198-4686-A3D9-9B9DCAB31C0A}"/>
    <cellStyle name="Normal 3 2 3 2 3 6 2 2 3" xfId="18266" xr:uid="{E043B0DA-9345-413E-B6DE-FE85B278D2CE}"/>
    <cellStyle name="Normal 3 2 3 2 3 6 2 2 4" xfId="31956" xr:uid="{09B00167-59C3-44ED-AE10-29B53C27E440}"/>
    <cellStyle name="Normal 3 2 3 2 3 6 2 2 5" xfId="46840" xr:uid="{40137EB9-7680-4265-BE66-353B407AB67A}"/>
    <cellStyle name="Normal 3 2 3 2 3 6 2 3" xfId="21688" xr:uid="{1364B7A3-C454-4ACC-8701-B6AA7CA4C284}"/>
    <cellStyle name="Normal 3 2 3 2 3 6 2 3 2" xfId="35380" xr:uid="{162D1466-59AF-43F7-9A01-DBF222BC93E3}"/>
    <cellStyle name="Normal 3 2 3 2 3 6 2 3 3" xfId="50264" xr:uid="{474B0C16-F606-42C7-B9D2-44FA563A5E06}"/>
    <cellStyle name="Normal 3 2 3 2 3 6 2 4" xfId="14844" xr:uid="{23021D86-FFA3-4758-A777-1FDD8E80D2E0}"/>
    <cellStyle name="Normal 3 2 3 2 3 6 2 5" xfId="28534" xr:uid="{C67CA9F3-59CD-49CE-90DA-B11104C16E2B}"/>
    <cellStyle name="Normal 3 2 3 2 3 6 2 6" xfId="43418" xr:uid="{6F4559EC-C216-4C24-B095-7A15EB290D19}"/>
    <cellStyle name="Normal 3 2 3 2 3 6 3" xfId="9708" xr:uid="{79F79893-6F84-4DC5-A287-30D2D8960A5C}"/>
    <cellStyle name="Normal 3 2 3 2 3 6 3 2" xfId="23398" xr:uid="{0084D783-2CB4-4FF1-8C14-5A5EDE87FE6F}"/>
    <cellStyle name="Normal 3 2 3 2 3 6 3 2 2" xfId="37090" xr:uid="{B09A988D-3C5A-4C19-A98A-A3F209101309}"/>
    <cellStyle name="Normal 3 2 3 2 3 6 3 2 3" xfId="51974" xr:uid="{AC349ABE-DE5C-4D94-9659-FF62B0DBA1AC}"/>
    <cellStyle name="Normal 3 2 3 2 3 6 3 3" xfId="16554" xr:uid="{E472751F-A371-45F2-BBF0-7C83F32EBF8B}"/>
    <cellStyle name="Normal 3 2 3 2 3 6 3 4" xfId="30244" xr:uid="{F15CB03D-BC3D-4DD0-92A8-E3621B865288}"/>
    <cellStyle name="Normal 3 2 3 2 3 6 3 5" xfId="45128" xr:uid="{58D79B55-5455-49A7-82A2-95D0CB9D84C7}"/>
    <cellStyle name="Normal 3 2 3 2 3 6 4" xfId="19976" xr:uid="{66FF0FB7-C9BC-4CF3-8D73-BCB6CEBFF35E}"/>
    <cellStyle name="Normal 3 2 3 2 3 6 4 2" xfId="33668" xr:uid="{50AA3E83-FF1E-4470-89D8-E4441B4572F1}"/>
    <cellStyle name="Normal 3 2 3 2 3 6 4 3" xfId="48552" xr:uid="{D0937B11-2A21-4713-A31C-BB2EBC60BDB2}"/>
    <cellStyle name="Normal 3 2 3 2 3 6 5" xfId="13132" xr:uid="{30AC31B1-56D4-4A97-975E-44F0D32D5D1B}"/>
    <cellStyle name="Normal 3 2 3 2 3 6 6" xfId="26822" xr:uid="{6C7039F5-2C4B-47D9-8250-D20F18483E48}"/>
    <cellStyle name="Normal 3 2 3 2 3 6 7" xfId="41706" xr:uid="{B51C03AF-A50F-49AD-8F54-A235F6FF96E2}"/>
    <cellStyle name="Normal 3 2 3 2 3 7" xfId="7984" xr:uid="{FDEAF1D6-2FAA-4E49-8387-034035A9558B}"/>
    <cellStyle name="Normal 3 2 3 2 3 7 2" xfId="11406" xr:uid="{17DB6457-DAAF-409C-B088-86FAB3FFF499}"/>
    <cellStyle name="Normal 3 2 3 2 3 7 2 2" xfId="25096" xr:uid="{2759BD10-0CDF-44B5-B065-D38225017382}"/>
    <cellStyle name="Normal 3 2 3 2 3 7 2 2 2" xfId="38788" xr:uid="{BF3B1954-B0DB-41AB-94DE-96ACAB085F0B}"/>
    <cellStyle name="Normal 3 2 3 2 3 7 2 2 3" xfId="53672" xr:uid="{560258E9-02EC-40C2-AA05-0EA7146AD67E}"/>
    <cellStyle name="Normal 3 2 3 2 3 7 2 3" xfId="18252" xr:uid="{9BC568D0-399C-4045-B3F0-3C58613A2550}"/>
    <cellStyle name="Normal 3 2 3 2 3 7 2 4" xfId="31942" xr:uid="{AC4670AA-E270-4159-9D57-5EF308D042CE}"/>
    <cellStyle name="Normal 3 2 3 2 3 7 2 5" xfId="46826" xr:uid="{2A972F6F-8A02-4E26-81B9-17C4946BFE97}"/>
    <cellStyle name="Normal 3 2 3 2 3 7 3" xfId="21674" xr:uid="{2D701FED-5180-4E15-A722-BBC72BE360FE}"/>
    <cellStyle name="Normal 3 2 3 2 3 7 3 2" xfId="35366" xr:uid="{D366038F-050F-477E-A01E-F7F1F1D84586}"/>
    <cellStyle name="Normal 3 2 3 2 3 7 3 3" xfId="50250" xr:uid="{491FE9C8-A963-4C0D-A624-D91B4FB09434}"/>
    <cellStyle name="Normal 3 2 3 2 3 7 4" xfId="14830" xr:uid="{1AA97700-0A05-4607-BAF3-07CE2C8A4918}"/>
    <cellStyle name="Normal 3 2 3 2 3 7 5" xfId="28520" xr:uid="{7295CE45-6F4B-47AB-81BE-A58F47EDEE3B}"/>
    <cellStyle name="Normal 3 2 3 2 3 7 6" xfId="43404" xr:uid="{9799FFC8-CA00-4C7B-AA65-279AC2115662}"/>
    <cellStyle name="Normal 3 2 3 2 3 8" xfId="9694" xr:uid="{63F9F488-52DB-4F94-A4E6-85C1A6D44A62}"/>
    <cellStyle name="Normal 3 2 3 2 3 8 2" xfId="23384" xr:uid="{AD28E8C6-F4A4-4190-B57A-4F76AD8F3BCA}"/>
    <cellStyle name="Normal 3 2 3 2 3 8 2 2" xfId="37076" xr:uid="{8B8A1686-C10B-4707-B436-2ED1B5B85D63}"/>
    <cellStyle name="Normal 3 2 3 2 3 8 2 3" xfId="51960" xr:uid="{B2F451DB-D796-4364-80D2-DA14033C42F5}"/>
    <cellStyle name="Normal 3 2 3 2 3 8 3" xfId="16540" xr:uid="{8D58E70E-0DD9-4B86-BBD3-A59B9E123D6D}"/>
    <cellStyle name="Normal 3 2 3 2 3 8 4" xfId="30230" xr:uid="{59334731-CC06-4500-AD27-F2F272D8A4A7}"/>
    <cellStyle name="Normal 3 2 3 2 3 8 5" xfId="45114" xr:uid="{4FF2E3DA-4062-4D3F-A1A8-9E496CF4D152}"/>
    <cellStyle name="Normal 3 2 3 2 3 9" xfId="19962" xr:uid="{F2A9AD69-CEDD-4798-A89F-6166A8D31888}"/>
    <cellStyle name="Normal 3 2 3 2 3 9 2" xfId="33654" xr:uid="{E360B950-B694-4BB0-8AF4-C98B762882D9}"/>
    <cellStyle name="Normal 3 2 3 2 3 9 3" xfId="48538" xr:uid="{A0E9A49F-7851-44AC-8D9C-349413EB2066}"/>
    <cellStyle name="Normal 3 2 3 2 4" xfId="6286" xr:uid="{54213F83-0C85-41FD-B15F-ECFF4974E7D7}"/>
    <cellStyle name="Normal 3 2 3 2 4 10" xfId="13133" xr:uid="{A25644B6-2771-4AA8-8FCB-25751DD1EE63}"/>
    <cellStyle name="Normal 3 2 3 2 4 11" xfId="26823" xr:uid="{5B8DE23C-8CD0-4888-9880-B066BA67575D}"/>
    <cellStyle name="Normal 3 2 3 2 4 12" xfId="41707" xr:uid="{D116E803-6F00-496B-8265-057CEF0BA030}"/>
    <cellStyle name="Normal 3 2 3 2 4 2" xfId="6287" xr:uid="{1AEE0EFB-96FE-440A-9E5C-C1369A3D5162}"/>
    <cellStyle name="Normal 3 2 3 2 4 2 10" xfId="41708" xr:uid="{2895CFBF-7FE9-444E-9965-D0D88F3F7491}"/>
    <cellStyle name="Normal 3 2 3 2 4 2 2" xfId="6288" xr:uid="{2A73C0FD-51B2-4CE1-916C-9CA0673E609F}"/>
    <cellStyle name="Normal 3 2 3 2 4 2 2 2" xfId="6289" xr:uid="{EB55C79D-3649-4444-B003-F8097772C09E}"/>
    <cellStyle name="Normal 3 2 3 2 4 2 2 2 2" xfId="8002" xr:uid="{C4581F33-9B06-49E2-9F5E-3439C23C0041}"/>
    <cellStyle name="Normal 3 2 3 2 4 2 2 2 2 2" xfId="11424" xr:uid="{FA85A51C-561D-4C66-93E7-2A8DC0CE768A}"/>
    <cellStyle name="Normal 3 2 3 2 4 2 2 2 2 2 2" xfId="25114" xr:uid="{6332A752-82F3-4294-B745-A5137D276764}"/>
    <cellStyle name="Normal 3 2 3 2 4 2 2 2 2 2 2 2" xfId="38806" xr:uid="{6E780DA0-1507-4654-BFE6-1AB690EE50D1}"/>
    <cellStyle name="Normal 3 2 3 2 4 2 2 2 2 2 2 3" xfId="53690" xr:uid="{67BD11B7-7590-4593-AF1C-AB773D7D0395}"/>
    <cellStyle name="Normal 3 2 3 2 4 2 2 2 2 2 3" xfId="18270" xr:uid="{06CBEDAB-0D7B-4B5B-AF02-685116A586DE}"/>
    <cellStyle name="Normal 3 2 3 2 4 2 2 2 2 2 4" xfId="31960" xr:uid="{01A2E2BD-F7FC-44F4-A6AB-6C3B2E09CE32}"/>
    <cellStyle name="Normal 3 2 3 2 4 2 2 2 2 2 5" xfId="46844" xr:uid="{D4D1378F-F5B9-45E4-93D9-503AFA510908}"/>
    <cellStyle name="Normal 3 2 3 2 4 2 2 2 2 3" xfId="21692" xr:uid="{B7F0F68B-E5F4-43A3-9A02-9BE9B65886E1}"/>
    <cellStyle name="Normal 3 2 3 2 4 2 2 2 2 3 2" xfId="35384" xr:uid="{78BAB0BC-1E5F-4D1C-86CD-20C5A4CFAF83}"/>
    <cellStyle name="Normal 3 2 3 2 4 2 2 2 2 3 3" xfId="50268" xr:uid="{7C00203C-B338-439A-81E0-9963A86B5DAB}"/>
    <cellStyle name="Normal 3 2 3 2 4 2 2 2 2 4" xfId="14848" xr:uid="{3B053B32-BDFA-47FB-9822-2F071E6EA9D6}"/>
    <cellStyle name="Normal 3 2 3 2 4 2 2 2 2 5" xfId="28538" xr:uid="{118B95D3-11A6-4B27-8B2E-9D7443A108C5}"/>
    <cellStyle name="Normal 3 2 3 2 4 2 2 2 2 6" xfId="43422" xr:uid="{52F1D556-3A21-4369-B681-7239301B95D5}"/>
    <cellStyle name="Normal 3 2 3 2 4 2 2 2 3" xfId="9712" xr:uid="{19725EFE-727F-404C-AC52-04243B53AEFC}"/>
    <cellStyle name="Normal 3 2 3 2 4 2 2 2 3 2" xfId="23402" xr:uid="{11AFD691-C25D-4931-BB14-5BEF6A9BA7B9}"/>
    <cellStyle name="Normal 3 2 3 2 4 2 2 2 3 2 2" xfId="37094" xr:uid="{62020F9C-BB36-4D0B-ACCA-8CAA277476FE}"/>
    <cellStyle name="Normal 3 2 3 2 4 2 2 2 3 2 3" xfId="51978" xr:uid="{9546B6B5-9895-4FAE-8B54-1F2344BA4E7D}"/>
    <cellStyle name="Normal 3 2 3 2 4 2 2 2 3 3" xfId="16558" xr:uid="{22DD7D78-13B2-435C-8C0D-25332B77D86D}"/>
    <cellStyle name="Normal 3 2 3 2 4 2 2 2 3 4" xfId="30248" xr:uid="{C0F45E47-8921-47E8-BF64-D91FB0EEBFB4}"/>
    <cellStyle name="Normal 3 2 3 2 4 2 2 2 3 5" xfId="45132" xr:uid="{372C94D9-189F-47EF-8E14-88606782DC5A}"/>
    <cellStyle name="Normal 3 2 3 2 4 2 2 2 4" xfId="19980" xr:uid="{F8F76547-F2DD-41F5-A4AE-F0C886E19040}"/>
    <cellStyle name="Normal 3 2 3 2 4 2 2 2 4 2" xfId="33672" xr:uid="{BCBE47CF-E387-4112-9207-BC1F0448507D}"/>
    <cellStyle name="Normal 3 2 3 2 4 2 2 2 4 3" xfId="48556" xr:uid="{01574877-D1A6-4708-869B-BC36D01BFF9C}"/>
    <cellStyle name="Normal 3 2 3 2 4 2 2 2 5" xfId="13136" xr:uid="{7258CF53-200F-4613-BF53-E007245986A1}"/>
    <cellStyle name="Normal 3 2 3 2 4 2 2 2 6" xfId="26826" xr:uid="{DCD8C566-5E07-4FEE-9E36-86D8BED60752}"/>
    <cellStyle name="Normal 3 2 3 2 4 2 2 2 7" xfId="41710" xr:uid="{A36653BF-ACED-4C73-8B34-08898DBF9A52}"/>
    <cellStyle name="Normal 3 2 3 2 4 2 2 3" xfId="8001" xr:uid="{214A3334-029D-44D7-BB24-C01AA9A57A13}"/>
    <cellStyle name="Normal 3 2 3 2 4 2 2 3 2" xfId="11423" xr:uid="{C272EF1E-6FD6-45B5-B9EE-075EF0432396}"/>
    <cellStyle name="Normal 3 2 3 2 4 2 2 3 2 2" xfId="25113" xr:uid="{8DF18132-4576-44C6-8DD8-9ADB164EC62A}"/>
    <cellStyle name="Normal 3 2 3 2 4 2 2 3 2 2 2" xfId="38805" xr:uid="{2E944932-8F67-43C0-8771-27351501FB1E}"/>
    <cellStyle name="Normal 3 2 3 2 4 2 2 3 2 2 3" xfId="53689" xr:uid="{2FDAA763-B151-4426-8BD0-B428734F0162}"/>
    <cellStyle name="Normal 3 2 3 2 4 2 2 3 2 3" xfId="18269" xr:uid="{29EF3970-3A49-4437-B79A-FB11B2C59479}"/>
    <cellStyle name="Normal 3 2 3 2 4 2 2 3 2 4" xfId="31959" xr:uid="{36CF4CC0-5AF7-46E2-AC3F-555FF3843C3E}"/>
    <cellStyle name="Normal 3 2 3 2 4 2 2 3 2 5" xfId="46843" xr:uid="{EB352E4C-52B9-4C7B-B481-9EF46D6AF7E6}"/>
    <cellStyle name="Normal 3 2 3 2 4 2 2 3 3" xfId="21691" xr:uid="{C397C366-C482-476C-A9BE-6F9841CC6FE6}"/>
    <cellStyle name="Normal 3 2 3 2 4 2 2 3 3 2" xfId="35383" xr:uid="{DFD20322-8062-4F71-9748-11B5DF01481B}"/>
    <cellStyle name="Normal 3 2 3 2 4 2 2 3 3 3" xfId="50267" xr:uid="{E0968AC1-8B54-49D1-B95D-6EB9878D9A10}"/>
    <cellStyle name="Normal 3 2 3 2 4 2 2 3 4" xfId="14847" xr:uid="{729A2F06-6D38-47A9-8E0C-B3E9CC73FC24}"/>
    <cellStyle name="Normal 3 2 3 2 4 2 2 3 5" xfId="28537" xr:uid="{CA2F846B-6981-4ECB-B395-D1834288E421}"/>
    <cellStyle name="Normal 3 2 3 2 4 2 2 3 6" xfId="43421" xr:uid="{046BD84C-8A33-488A-98D2-A6685199AEF3}"/>
    <cellStyle name="Normal 3 2 3 2 4 2 2 4" xfId="9711" xr:uid="{DB49280E-FAB5-48AD-BC14-A60AD5D07D4B}"/>
    <cellStyle name="Normal 3 2 3 2 4 2 2 4 2" xfId="23401" xr:uid="{8ED6BC22-B750-4FF8-9DF1-EEA1D212A435}"/>
    <cellStyle name="Normal 3 2 3 2 4 2 2 4 2 2" xfId="37093" xr:uid="{D0AFC75C-8F8B-4FAF-BAE8-1722A33D68BB}"/>
    <cellStyle name="Normal 3 2 3 2 4 2 2 4 2 3" xfId="51977" xr:uid="{A51CFB77-0DA2-482F-8996-750B8C8F3B36}"/>
    <cellStyle name="Normal 3 2 3 2 4 2 2 4 3" xfId="16557" xr:uid="{273C91DF-67B0-48A6-B75E-6E7D180238E5}"/>
    <cellStyle name="Normal 3 2 3 2 4 2 2 4 4" xfId="30247" xr:uid="{05797F63-192A-49D5-BF2D-A4C596E674A5}"/>
    <cellStyle name="Normal 3 2 3 2 4 2 2 4 5" xfId="45131" xr:uid="{43796C43-1B0B-4EB1-948F-4E8A51E8803D}"/>
    <cellStyle name="Normal 3 2 3 2 4 2 2 5" xfId="19979" xr:uid="{E0E4B3B1-8A3E-44B2-8857-2318A50D62A7}"/>
    <cellStyle name="Normal 3 2 3 2 4 2 2 5 2" xfId="33671" xr:uid="{35143CB4-C8C6-4207-892B-C4C8ADD20315}"/>
    <cellStyle name="Normal 3 2 3 2 4 2 2 5 3" xfId="48555" xr:uid="{AF82737C-2CB9-4DCA-A7B5-FA8DF71ED5B6}"/>
    <cellStyle name="Normal 3 2 3 2 4 2 2 6" xfId="13135" xr:uid="{15D60A43-0EAC-456D-97CB-20A2F4D543EC}"/>
    <cellStyle name="Normal 3 2 3 2 4 2 2 7" xfId="26825" xr:uid="{DD0670B1-A7FA-49AC-A125-43F04653091B}"/>
    <cellStyle name="Normal 3 2 3 2 4 2 2 8" xfId="41709" xr:uid="{3586BEFD-3BA8-4755-9044-FDA7737ECA52}"/>
    <cellStyle name="Normal 3 2 3 2 4 2 3" xfId="6290" xr:uid="{1FF122A8-1C21-4A5A-8BFE-828776FEF89D}"/>
    <cellStyle name="Normal 3 2 3 2 4 2 3 2" xfId="8003" xr:uid="{C3AA5D8B-3106-4166-91AA-A85D8A5D0398}"/>
    <cellStyle name="Normal 3 2 3 2 4 2 3 2 2" xfId="11425" xr:uid="{8296D0CF-A182-4EA3-81F7-88D4A343181C}"/>
    <cellStyle name="Normal 3 2 3 2 4 2 3 2 2 2" xfId="25115" xr:uid="{F9D98C2A-B699-4DF3-8B60-B2ACEF120A9C}"/>
    <cellStyle name="Normal 3 2 3 2 4 2 3 2 2 2 2" xfId="38807" xr:uid="{29D43190-54B9-4E0F-883D-FB2292498BA5}"/>
    <cellStyle name="Normal 3 2 3 2 4 2 3 2 2 2 3" xfId="53691" xr:uid="{52F4273B-2F26-49A4-97F8-93DB995E814B}"/>
    <cellStyle name="Normal 3 2 3 2 4 2 3 2 2 3" xfId="18271" xr:uid="{CFEEAA01-8F52-46CA-92C9-1434B0EE09C9}"/>
    <cellStyle name="Normal 3 2 3 2 4 2 3 2 2 4" xfId="31961" xr:uid="{37BB7BBF-BB50-4A1C-B289-4A7CCDDD4FC1}"/>
    <cellStyle name="Normal 3 2 3 2 4 2 3 2 2 5" xfId="46845" xr:uid="{F9C97B72-34FE-40BE-AA8E-781A6A96DCAF}"/>
    <cellStyle name="Normal 3 2 3 2 4 2 3 2 3" xfId="21693" xr:uid="{CFA8B5E4-EBCF-4C65-B4DB-FC1CF35EE9D0}"/>
    <cellStyle name="Normal 3 2 3 2 4 2 3 2 3 2" xfId="35385" xr:uid="{C9B1BC71-82EA-4D4C-AD2B-EE04D4682EB6}"/>
    <cellStyle name="Normal 3 2 3 2 4 2 3 2 3 3" xfId="50269" xr:uid="{6373C722-AE9D-40BB-BD58-F161904E65EC}"/>
    <cellStyle name="Normal 3 2 3 2 4 2 3 2 4" xfId="14849" xr:uid="{6840A2F3-6047-4F7A-B32D-CE017954E64D}"/>
    <cellStyle name="Normal 3 2 3 2 4 2 3 2 5" xfId="28539" xr:uid="{EB04E534-18A5-494E-A083-B4F2833DA82F}"/>
    <cellStyle name="Normal 3 2 3 2 4 2 3 2 6" xfId="43423" xr:uid="{8E2592FA-E75C-410B-874B-3FE3FCE69310}"/>
    <cellStyle name="Normal 3 2 3 2 4 2 3 3" xfId="9713" xr:uid="{29875C73-1218-469E-91AD-C9CFDFB03210}"/>
    <cellStyle name="Normal 3 2 3 2 4 2 3 3 2" xfId="23403" xr:uid="{DCE359D4-DBB6-4FDF-BBB7-CE21C2E738BD}"/>
    <cellStyle name="Normal 3 2 3 2 4 2 3 3 2 2" xfId="37095" xr:uid="{DB91CBA3-D97A-4EE1-AF22-7E8BF802BEAE}"/>
    <cellStyle name="Normal 3 2 3 2 4 2 3 3 2 3" xfId="51979" xr:uid="{683F0BB6-BA14-4843-9441-EF59598D405A}"/>
    <cellStyle name="Normal 3 2 3 2 4 2 3 3 3" xfId="16559" xr:uid="{9DE35F43-9B67-4D9E-9BC2-ACC25BEC412E}"/>
    <cellStyle name="Normal 3 2 3 2 4 2 3 3 4" xfId="30249" xr:uid="{3D6F9BC4-CDC5-4623-827D-0842DBBF05B0}"/>
    <cellStyle name="Normal 3 2 3 2 4 2 3 3 5" xfId="45133" xr:uid="{C61FBFB0-CB7F-449F-AC4B-EFE68E440C5B}"/>
    <cellStyle name="Normal 3 2 3 2 4 2 3 4" xfId="19981" xr:uid="{8FD4FF8B-66C3-4E91-8270-0FC863A9F13D}"/>
    <cellStyle name="Normal 3 2 3 2 4 2 3 4 2" xfId="33673" xr:uid="{7C322855-7FD9-4E16-8E2C-CE5CDCF49332}"/>
    <cellStyle name="Normal 3 2 3 2 4 2 3 4 3" xfId="48557" xr:uid="{785E2C8A-415E-4205-89D6-425B85D3899F}"/>
    <cellStyle name="Normal 3 2 3 2 4 2 3 5" xfId="13137" xr:uid="{FFE19BC9-A6E3-4583-9B72-D3094B70789F}"/>
    <cellStyle name="Normal 3 2 3 2 4 2 3 6" xfId="26827" xr:uid="{4432D60E-F457-46F7-8889-9A35711FE1D3}"/>
    <cellStyle name="Normal 3 2 3 2 4 2 3 7" xfId="41711" xr:uid="{C6386008-4554-4DC5-BD89-960D31815417}"/>
    <cellStyle name="Normal 3 2 3 2 4 2 4" xfId="6291" xr:uid="{1B3100FF-DB97-4EF8-B030-5C2E64851B53}"/>
    <cellStyle name="Normal 3 2 3 2 4 2 4 2" xfId="8004" xr:uid="{CE3212D5-1ECA-4634-9658-BA51DC60CAE3}"/>
    <cellStyle name="Normal 3 2 3 2 4 2 4 2 2" xfId="11426" xr:uid="{D4B82DB7-5A13-41E6-A9C8-330484F93AE3}"/>
    <cellStyle name="Normal 3 2 3 2 4 2 4 2 2 2" xfId="25116" xr:uid="{747F8C48-C542-408C-B310-7B1B792E6BC8}"/>
    <cellStyle name="Normal 3 2 3 2 4 2 4 2 2 2 2" xfId="38808" xr:uid="{FD93B0E1-1113-40C2-8B8A-DF97AB0B670B}"/>
    <cellStyle name="Normal 3 2 3 2 4 2 4 2 2 2 3" xfId="53692" xr:uid="{7F932B4B-85AD-4749-B47A-C9B57B905815}"/>
    <cellStyle name="Normal 3 2 3 2 4 2 4 2 2 3" xfId="18272" xr:uid="{1A852631-6236-440D-A0F0-F5EF18B5D664}"/>
    <cellStyle name="Normal 3 2 3 2 4 2 4 2 2 4" xfId="31962" xr:uid="{752540D2-0F83-42B8-8A50-0997B667744C}"/>
    <cellStyle name="Normal 3 2 3 2 4 2 4 2 2 5" xfId="46846" xr:uid="{B86F7B88-2B56-49E9-93E5-DF6856AC0721}"/>
    <cellStyle name="Normal 3 2 3 2 4 2 4 2 3" xfId="21694" xr:uid="{B4BBD382-C360-4F1E-816F-9149842BC46A}"/>
    <cellStyle name="Normal 3 2 3 2 4 2 4 2 3 2" xfId="35386" xr:uid="{54FBF8BA-650F-4208-B604-9BD4A0AF45C3}"/>
    <cellStyle name="Normal 3 2 3 2 4 2 4 2 3 3" xfId="50270" xr:uid="{8CBF4A56-BF98-49A6-88D3-C13D661F63D9}"/>
    <cellStyle name="Normal 3 2 3 2 4 2 4 2 4" xfId="14850" xr:uid="{67A0CF73-287D-4ABB-8AD8-C5202D33247C}"/>
    <cellStyle name="Normal 3 2 3 2 4 2 4 2 5" xfId="28540" xr:uid="{9D020284-A609-4305-93D8-850164C396D5}"/>
    <cellStyle name="Normal 3 2 3 2 4 2 4 2 6" xfId="43424" xr:uid="{D72F898D-139A-48C8-A5D3-852A1AEE3DC6}"/>
    <cellStyle name="Normal 3 2 3 2 4 2 4 3" xfId="9714" xr:uid="{EE00CF60-23ED-4F11-947F-58E5B586042D}"/>
    <cellStyle name="Normal 3 2 3 2 4 2 4 3 2" xfId="23404" xr:uid="{D600D68B-64AD-4C21-8CE3-1C56F2938BC2}"/>
    <cellStyle name="Normal 3 2 3 2 4 2 4 3 2 2" xfId="37096" xr:uid="{07BC40A5-9CC9-4E54-ABB7-F831514971DF}"/>
    <cellStyle name="Normal 3 2 3 2 4 2 4 3 2 3" xfId="51980" xr:uid="{D6EC92CE-27C3-41FF-8F9B-34CA5D5E3455}"/>
    <cellStyle name="Normal 3 2 3 2 4 2 4 3 3" xfId="16560" xr:uid="{9B2D0F4D-377B-4387-B632-56B11EBB4C0B}"/>
    <cellStyle name="Normal 3 2 3 2 4 2 4 3 4" xfId="30250" xr:uid="{A9EC8408-949F-40AF-9D35-47CE162B3C88}"/>
    <cellStyle name="Normal 3 2 3 2 4 2 4 3 5" xfId="45134" xr:uid="{E938E7A8-E265-4104-962D-7E27B23F04D6}"/>
    <cellStyle name="Normal 3 2 3 2 4 2 4 4" xfId="19982" xr:uid="{9D727138-C8B4-4784-BEE5-ECF777B4FEFB}"/>
    <cellStyle name="Normal 3 2 3 2 4 2 4 4 2" xfId="33674" xr:uid="{07E41DD7-A3D0-415C-A176-68433B4618AF}"/>
    <cellStyle name="Normal 3 2 3 2 4 2 4 4 3" xfId="48558" xr:uid="{C5309509-76E8-4B84-9D74-162CBEA0878A}"/>
    <cellStyle name="Normal 3 2 3 2 4 2 4 5" xfId="13138" xr:uid="{42E4211E-5AED-4F37-8228-3C17A2B9885E}"/>
    <cellStyle name="Normal 3 2 3 2 4 2 4 6" xfId="26828" xr:uid="{1F0B4CCA-DD45-4B76-B715-8C0235B86A65}"/>
    <cellStyle name="Normal 3 2 3 2 4 2 4 7" xfId="41712" xr:uid="{AD7EB1F0-5B88-4128-BBDF-CE1CA9D2E5BC}"/>
    <cellStyle name="Normal 3 2 3 2 4 2 5" xfId="8000" xr:uid="{1962B4A1-50BB-4D7F-83EA-0C54A6A5150C}"/>
    <cellStyle name="Normal 3 2 3 2 4 2 5 2" xfId="11422" xr:uid="{A0515A96-56E9-48D7-9C2B-194AC6ACCD36}"/>
    <cellStyle name="Normal 3 2 3 2 4 2 5 2 2" xfId="25112" xr:uid="{56ABB17D-B27B-46D0-B910-90A2A785D762}"/>
    <cellStyle name="Normal 3 2 3 2 4 2 5 2 2 2" xfId="38804" xr:uid="{C87FC9D9-0981-45AA-B4F3-B911FC03B73F}"/>
    <cellStyle name="Normal 3 2 3 2 4 2 5 2 2 3" xfId="53688" xr:uid="{366DFF87-5ABA-4938-96BB-E1E1F7E66E0F}"/>
    <cellStyle name="Normal 3 2 3 2 4 2 5 2 3" xfId="18268" xr:uid="{1798A697-7BDC-491E-BF39-53213D9BF2A9}"/>
    <cellStyle name="Normal 3 2 3 2 4 2 5 2 4" xfId="31958" xr:uid="{6394CD86-4640-4254-8576-6127C9ABC58C}"/>
    <cellStyle name="Normal 3 2 3 2 4 2 5 2 5" xfId="46842" xr:uid="{217B5097-F2E4-49F2-B310-B124F1637D2A}"/>
    <cellStyle name="Normal 3 2 3 2 4 2 5 3" xfId="21690" xr:uid="{49DD0DDB-A6A7-425C-8F36-A5075B2BD13A}"/>
    <cellStyle name="Normal 3 2 3 2 4 2 5 3 2" xfId="35382" xr:uid="{4F97F780-682E-4CB8-BBA4-644FB30E220D}"/>
    <cellStyle name="Normal 3 2 3 2 4 2 5 3 3" xfId="50266" xr:uid="{C86E9A54-D79C-4D37-AA6D-8912E493C0A8}"/>
    <cellStyle name="Normal 3 2 3 2 4 2 5 4" xfId="14846" xr:uid="{093A41DA-C2BA-40C9-96E8-8C575891EC5B}"/>
    <cellStyle name="Normal 3 2 3 2 4 2 5 5" xfId="28536" xr:uid="{19CA695F-6149-40E6-ADD1-1D0CFBACB4EB}"/>
    <cellStyle name="Normal 3 2 3 2 4 2 5 6" xfId="43420" xr:uid="{FAC81C41-A163-4596-B4B5-0448114569EC}"/>
    <cellStyle name="Normal 3 2 3 2 4 2 6" xfId="9710" xr:uid="{BF30671D-EF89-435D-90FC-C8CF6AE0AC98}"/>
    <cellStyle name="Normal 3 2 3 2 4 2 6 2" xfId="23400" xr:uid="{822456E8-4FFF-4795-A350-0D6C976C1433}"/>
    <cellStyle name="Normal 3 2 3 2 4 2 6 2 2" xfId="37092" xr:uid="{84D59D55-88FA-4E32-AC3E-C507CE1A8D62}"/>
    <cellStyle name="Normal 3 2 3 2 4 2 6 2 3" xfId="51976" xr:uid="{6ED28D35-FFAE-48F5-91FC-429F3C61FDBB}"/>
    <cellStyle name="Normal 3 2 3 2 4 2 6 3" xfId="16556" xr:uid="{F4D3370F-EE4B-4BCA-854F-83421BC7366C}"/>
    <cellStyle name="Normal 3 2 3 2 4 2 6 4" xfId="30246" xr:uid="{4B82EEC8-D29D-4885-9162-C27E9672BBE5}"/>
    <cellStyle name="Normal 3 2 3 2 4 2 6 5" xfId="45130" xr:uid="{29E877C9-BCAB-4618-9D62-7B5B7C49EFC1}"/>
    <cellStyle name="Normal 3 2 3 2 4 2 7" xfId="19978" xr:uid="{B5475C24-2259-4AAA-8A8F-82454142C367}"/>
    <cellStyle name="Normal 3 2 3 2 4 2 7 2" xfId="33670" xr:uid="{CE22C5D2-3BCD-41FD-B7FB-D02026351A6E}"/>
    <cellStyle name="Normal 3 2 3 2 4 2 7 3" xfId="48554" xr:uid="{685989DF-2678-4678-9B8A-786AE082731E}"/>
    <cellStyle name="Normal 3 2 3 2 4 2 8" xfId="13134" xr:uid="{224241F7-9A4A-4318-B858-499BD2644F12}"/>
    <cellStyle name="Normal 3 2 3 2 4 2 9" xfId="26824" xr:uid="{D1EA384C-952B-4A59-8958-FC06B319A0FC}"/>
    <cellStyle name="Normal 3 2 3 2 4 3" xfId="6292" xr:uid="{48BD016F-3671-4C12-8C5B-80E8B4B261DD}"/>
    <cellStyle name="Normal 3 2 3 2 4 3 10" xfId="41713" xr:uid="{E0080239-8370-4B36-88B1-72349940F4C8}"/>
    <cellStyle name="Normal 3 2 3 2 4 3 2" xfId="6293" xr:uid="{FFAC81C3-5004-421F-B827-F73C3A7B474B}"/>
    <cellStyle name="Normal 3 2 3 2 4 3 2 2" xfId="6294" xr:uid="{0F9BAD54-69A4-4A13-A02B-EC4FBE66ED46}"/>
    <cellStyle name="Normal 3 2 3 2 4 3 2 2 2" xfId="8007" xr:uid="{A9A6CD80-2AF4-48EE-9E3B-46D9273F973C}"/>
    <cellStyle name="Normal 3 2 3 2 4 3 2 2 2 2" xfId="11429" xr:uid="{5A10EAB2-9103-4EF7-9855-10156BFE16EB}"/>
    <cellStyle name="Normal 3 2 3 2 4 3 2 2 2 2 2" xfId="25119" xr:uid="{B35AE90A-DB79-43EE-A499-2B376B4FFB68}"/>
    <cellStyle name="Normal 3 2 3 2 4 3 2 2 2 2 2 2" xfId="38811" xr:uid="{5DA045EC-A08F-4F3C-9A55-DADEC29DBBE4}"/>
    <cellStyle name="Normal 3 2 3 2 4 3 2 2 2 2 2 3" xfId="53695" xr:uid="{D5A2CF9A-99DF-48DC-AF9C-50CF7699033E}"/>
    <cellStyle name="Normal 3 2 3 2 4 3 2 2 2 2 3" xfId="18275" xr:uid="{3C64581A-DDFA-4E04-9DD6-511072636D4C}"/>
    <cellStyle name="Normal 3 2 3 2 4 3 2 2 2 2 4" xfId="31965" xr:uid="{83BA3590-2543-4AD3-A941-50D62AE3534D}"/>
    <cellStyle name="Normal 3 2 3 2 4 3 2 2 2 2 5" xfId="46849" xr:uid="{75973F97-8EDC-461B-87E3-865BB5B91A8B}"/>
    <cellStyle name="Normal 3 2 3 2 4 3 2 2 2 3" xfId="21697" xr:uid="{1359ACE9-6F62-4B23-BDD2-5DB49070C912}"/>
    <cellStyle name="Normal 3 2 3 2 4 3 2 2 2 3 2" xfId="35389" xr:uid="{C81310B7-639C-433D-B2AB-D8CC237FC54B}"/>
    <cellStyle name="Normal 3 2 3 2 4 3 2 2 2 3 3" xfId="50273" xr:uid="{78FFC94A-8745-4918-BF04-ED4D040BD72D}"/>
    <cellStyle name="Normal 3 2 3 2 4 3 2 2 2 4" xfId="14853" xr:uid="{35C486D7-3274-4EB8-A05C-C0D4DE2BAEBA}"/>
    <cellStyle name="Normal 3 2 3 2 4 3 2 2 2 5" xfId="28543" xr:uid="{B2C66D67-9701-4BA1-BC30-E98784B634CA}"/>
    <cellStyle name="Normal 3 2 3 2 4 3 2 2 2 6" xfId="43427" xr:uid="{759ABC7E-1A66-43BC-A7B1-8C92BB9753C7}"/>
    <cellStyle name="Normal 3 2 3 2 4 3 2 2 3" xfId="9717" xr:uid="{140DC200-D21F-44AA-8F51-B013D227A826}"/>
    <cellStyle name="Normal 3 2 3 2 4 3 2 2 3 2" xfId="23407" xr:uid="{6A8CD80F-D32B-42C4-A490-F13367984F89}"/>
    <cellStyle name="Normal 3 2 3 2 4 3 2 2 3 2 2" xfId="37099" xr:uid="{B1EE1FCC-24F4-4E70-A58A-83016112AE26}"/>
    <cellStyle name="Normal 3 2 3 2 4 3 2 2 3 2 3" xfId="51983" xr:uid="{D68CB02B-B673-4B96-9496-B111749A09CD}"/>
    <cellStyle name="Normal 3 2 3 2 4 3 2 2 3 3" xfId="16563" xr:uid="{0FCAC76E-4437-4B1C-8081-267175156602}"/>
    <cellStyle name="Normal 3 2 3 2 4 3 2 2 3 4" xfId="30253" xr:uid="{AE92D902-A924-43B0-A39E-6019B330A110}"/>
    <cellStyle name="Normal 3 2 3 2 4 3 2 2 3 5" xfId="45137" xr:uid="{14A8AE87-ACF7-4A09-B0DB-BF15A1CDEA7E}"/>
    <cellStyle name="Normal 3 2 3 2 4 3 2 2 4" xfId="19985" xr:uid="{E5809061-6C2F-4412-A9F7-C7FE3DE7076C}"/>
    <cellStyle name="Normal 3 2 3 2 4 3 2 2 4 2" xfId="33677" xr:uid="{16741924-7D6F-4BFA-95F3-9E3980F0E339}"/>
    <cellStyle name="Normal 3 2 3 2 4 3 2 2 4 3" xfId="48561" xr:uid="{0E9213A8-492A-40D0-80ED-9E30E3799080}"/>
    <cellStyle name="Normal 3 2 3 2 4 3 2 2 5" xfId="13141" xr:uid="{D7FC352A-B9B7-4816-80E3-1F0190EA2466}"/>
    <cellStyle name="Normal 3 2 3 2 4 3 2 2 6" xfId="26831" xr:uid="{A2F76D0F-B281-41E4-A5EC-22D595E08FED}"/>
    <cellStyle name="Normal 3 2 3 2 4 3 2 2 7" xfId="41715" xr:uid="{BA46D649-AE62-4DA0-8807-0007ECAB1FD3}"/>
    <cellStyle name="Normal 3 2 3 2 4 3 2 3" xfId="8006" xr:uid="{8A782D49-0257-4142-B97F-4FC784A960C8}"/>
    <cellStyle name="Normal 3 2 3 2 4 3 2 3 2" xfId="11428" xr:uid="{59EB48C0-3F61-4FA1-AC13-1666EEFBE48C}"/>
    <cellStyle name="Normal 3 2 3 2 4 3 2 3 2 2" xfId="25118" xr:uid="{D79404A3-3ED8-44AF-B660-4FC7606D9A7C}"/>
    <cellStyle name="Normal 3 2 3 2 4 3 2 3 2 2 2" xfId="38810" xr:uid="{609BFB79-B80D-4507-B447-F3E95E2F2C97}"/>
    <cellStyle name="Normal 3 2 3 2 4 3 2 3 2 2 3" xfId="53694" xr:uid="{CAA64BB6-68EE-42F8-B773-D2AA83302D5B}"/>
    <cellStyle name="Normal 3 2 3 2 4 3 2 3 2 3" xfId="18274" xr:uid="{BA793BDB-1CBA-4C64-BD41-71CDE18A8449}"/>
    <cellStyle name="Normal 3 2 3 2 4 3 2 3 2 4" xfId="31964" xr:uid="{66571FF1-10D0-4BF1-BFB4-F965A9674D89}"/>
    <cellStyle name="Normal 3 2 3 2 4 3 2 3 2 5" xfId="46848" xr:uid="{8BB113B8-8AEF-4400-B407-A9D88ADDC4EF}"/>
    <cellStyle name="Normal 3 2 3 2 4 3 2 3 3" xfId="21696" xr:uid="{C7808989-15A3-4C49-8CEA-B8EC7022FA6A}"/>
    <cellStyle name="Normal 3 2 3 2 4 3 2 3 3 2" xfId="35388" xr:uid="{6474E9F4-0348-466D-8FC4-B8F644A78592}"/>
    <cellStyle name="Normal 3 2 3 2 4 3 2 3 3 3" xfId="50272" xr:uid="{07618C14-1553-4CAC-96FC-833BDCC456B5}"/>
    <cellStyle name="Normal 3 2 3 2 4 3 2 3 4" xfId="14852" xr:uid="{482C2AE7-C0D3-451B-BC67-B0068593BD5C}"/>
    <cellStyle name="Normal 3 2 3 2 4 3 2 3 5" xfId="28542" xr:uid="{0A39EFFC-7161-4ED3-9F63-6DC6ABF4CA50}"/>
    <cellStyle name="Normal 3 2 3 2 4 3 2 3 6" xfId="43426" xr:uid="{EC1676BA-AB16-4D3F-B5B4-650721062C9E}"/>
    <cellStyle name="Normal 3 2 3 2 4 3 2 4" xfId="9716" xr:uid="{511D91E2-3A8E-4F5E-A41D-C05C4405530F}"/>
    <cellStyle name="Normal 3 2 3 2 4 3 2 4 2" xfId="23406" xr:uid="{9F1CF971-F1D6-4694-B25B-54AB7A741B9A}"/>
    <cellStyle name="Normal 3 2 3 2 4 3 2 4 2 2" xfId="37098" xr:uid="{A4F90842-5E8E-49D0-9180-D407C022E504}"/>
    <cellStyle name="Normal 3 2 3 2 4 3 2 4 2 3" xfId="51982" xr:uid="{78956C9B-889C-4EB2-A0CB-23BB790C5A16}"/>
    <cellStyle name="Normal 3 2 3 2 4 3 2 4 3" xfId="16562" xr:uid="{1729410F-8125-4834-8061-8D2F5B96FAEF}"/>
    <cellStyle name="Normal 3 2 3 2 4 3 2 4 4" xfId="30252" xr:uid="{3A4B63C3-31B0-4B79-9E3C-C510038685A9}"/>
    <cellStyle name="Normal 3 2 3 2 4 3 2 4 5" xfId="45136" xr:uid="{5D259B51-09D7-4E25-AD5E-37FE7745506B}"/>
    <cellStyle name="Normal 3 2 3 2 4 3 2 5" xfId="19984" xr:uid="{C9861741-4199-4AF9-B605-0668630A7C89}"/>
    <cellStyle name="Normal 3 2 3 2 4 3 2 5 2" xfId="33676" xr:uid="{51A45106-5F24-4C0E-89C4-B3C7857C47AA}"/>
    <cellStyle name="Normal 3 2 3 2 4 3 2 5 3" xfId="48560" xr:uid="{25590B89-3F98-4F7B-AB7C-FFDEDB274920}"/>
    <cellStyle name="Normal 3 2 3 2 4 3 2 6" xfId="13140" xr:uid="{E93D301F-027E-4816-96E9-01D87423DC3C}"/>
    <cellStyle name="Normal 3 2 3 2 4 3 2 7" xfId="26830" xr:uid="{142FD061-8A89-43B6-BD8D-FA262BC27646}"/>
    <cellStyle name="Normal 3 2 3 2 4 3 2 8" xfId="41714" xr:uid="{D5B255CF-C47E-43AD-A5BB-8BEFD85E02DE}"/>
    <cellStyle name="Normal 3 2 3 2 4 3 3" xfId="6295" xr:uid="{A071AC28-BAE7-445D-A07A-095A8D648204}"/>
    <cellStyle name="Normal 3 2 3 2 4 3 3 2" xfId="8008" xr:uid="{232638C7-FC81-4CAA-A5A4-95219F0969CD}"/>
    <cellStyle name="Normal 3 2 3 2 4 3 3 2 2" xfId="11430" xr:uid="{713A1A81-30EA-4799-BFA0-89354C423666}"/>
    <cellStyle name="Normal 3 2 3 2 4 3 3 2 2 2" xfId="25120" xr:uid="{49D110C6-57D6-479B-80EC-B3770D4A58E6}"/>
    <cellStyle name="Normal 3 2 3 2 4 3 3 2 2 2 2" xfId="38812" xr:uid="{DECA2D7E-BBBD-4868-9232-57A0AB0DED12}"/>
    <cellStyle name="Normal 3 2 3 2 4 3 3 2 2 2 3" xfId="53696" xr:uid="{C50CF4F0-DC44-43B7-81F4-E00396A0E216}"/>
    <cellStyle name="Normal 3 2 3 2 4 3 3 2 2 3" xfId="18276" xr:uid="{00D4C90D-ED1C-453F-ADCC-96442AE9A61E}"/>
    <cellStyle name="Normal 3 2 3 2 4 3 3 2 2 4" xfId="31966" xr:uid="{23A93F9E-6F50-487A-98E1-CD2F0E41E0B3}"/>
    <cellStyle name="Normal 3 2 3 2 4 3 3 2 2 5" xfId="46850" xr:uid="{2839513F-1FF6-4B6F-803D-0005FD323F76}"/>
    <cellStyle name="Normal 3 2 3 2 4 3 3 2 3" xfId="21698" xr:uid="{166A5B1F-6B2E-40D4-BDA2-BD6A7B3DD11E}"/>
    <cellStyle name="Normal 3 2 3 2 4 3 3 2 3 2" xfId="35390" xr:uid="{E62ECF0E-92A4-4F84-BF40-0EA3D87DD2D5}"/>
    <cellStyle name="Normal 3 2 3 2 4 3 3 2 3 3" xfId="50274" xr:uid="{676CE6D8-8FA1-4F91-ABA6-F7A3929059D6}"/>
    <cellStyle name="Normal 3 2 3 2 4 3 3 2 4" xfId="14854" xr:uid="{58E6347F-25AD-4EB1-9123-B6D42134499E}"/>
    <cellStyle name="Normal 3 2 3 2 4 3 3 2 5" xfId="28544" xr:uid="{A1D5ACA6-30E1-49E4-A737-14D091C9C31E}"/>
    <cellStyle name="Normal 3 2 3 2 4 3 3 2 6" xfId="43428" xr:uid="{ACEAD01F-C21E-4666-A7D9-F3533586B4F0}"/>
    <cellStyle name="Normal 3 2 3 2 4 3 3 3" xfId="9718" xr:uid="{B59BD424-4080-4FB5-BC25-97344B8E680C}"/>
    <cellStyle name="Normal 3 2 3 2 4 3 3 3 2" xfId="23408" xr:uid="{89154083-1618-42D2-834B-0CAA865223D3}"/>
    <cellStyle name="Normal 3 2 3 2 4 3 3 3 2 2" xfId="37100" xr:uid="{48F3EFE4-6CF3-431C-8023-E84917201962}"/>
    <cellStyle name="Normal 3 2 3 2 4 3 3 3 2 3" xfId="51984" xr:uid="{1D1701D8-653A-4798-9855-1FE3A35E7603}"/>
    <cellStyle name="Normal 3 2 3 2 4 3 3 3 3" xfId="16564" xr:uid="{82896C84-F289-492C-BECB-50BD39070293}"/>
    <cellStyle name="Normal 3 2 3 2 4 3 3 3 4" xfId="30254" xr:uid="{C6B69757-DDC6-4640-95C0-B49BA2CF5631}"/>
    <cellStyle name="Normal 3 2 3 2 4 3 3 3 5" xfId="45138" xr:uid="{3E522074-30C8-4967-BF28-DABA0D0E4E65}"/>
    <cellStyle name="Normal 3 2 3 2 4 3 3 4" xfId="19986" xr:uid="{6109BA31-CFB5-4694-8ACD-9BF0F064605D}"/>
    <cellStyle name="Normal 3 2 3 2 4 3 3 4 2" xfId="33678" xr:uid="{C1D9226E-0A7B-412C-B06A-0B69FFD4285A}"/>
    <cellStyle name="Normal 3 2 3 2 4 3 3 4 3" xfId="48562" xr:uid="{9A790A6C-785A-40CE-8D52-32A1485C92B6}"/>
    <cellStyle name="Normal 3 2 3 2 4 3 3 5" xfId="13142" xr:uid="{0E114BFE-8253-4CE2-B3DE-24FB2E868188}"/>
    <cellStyle name="Normal 3 2 3 2 4 3 3 6" xfId="26832" xr:uid="{DA2D44F2-0831-4033-8509-3FDA87134CB3}"/>
    <cellStyle name="Normal 3 2 3 2 4 3 3 7" xfId="41716" xr:uid="{588DF65E-3329-4608-9DB5-300D38A58FA8}"/>
    <cellStyle name="Normal 3 2 3 2 4 3 4" xfId="6296" xr:uid="{37123413-4A59-4336-815D-353EB259F821}"/>
    <cellStyle name="Normal 3 2 3 2 4 3 4 2" xfId="8009" xr:uid="{F220DE75-7F39-49E6-A38E-6C09ABC9EB7D}"/>
    <cellStyle name="Normal 3 2 3 2 4 3 4 2 2" xfId="11431" xr:uid="{ADF44D61-AA2A-4BE6-8A4C-40FEE3F60ABA}"/>
    <cellStyle name="Normal 3 2 3 2 4 3 4 2 2 2" xfId="25121" xr:uid="{C54AB7DD-7F90-41C6-B5C0-BE7FC3F7DD58}"/>
    <cellStyle name="Normal 3 2 3 2 4 3 4 2 2 2 2" xfId="38813" xr:uid="{94FA777B-9EEE-4616-8D89-8AACF18AC97C}"/>
    <cellStyle name="Normal 3 2 3 2 4 3 4 2 2 2 3" xfId="53697" xr:uid="{2A31AB88-A2D2-4241-BE72-FB122F7B9823}"/>
    <cellStyle name="Normal 3 2 3 2 4 3 4 2 2 3" xfId="18277" xr:uid="{E1C430E6-72E9-4E63-9405-1B99BFFE3742}"/>
    <cellStyle name="Normal 3 2 3 2 4 3 4 2 2 4" xfId="31967" xr:uid="{7018D7A4-677E-4539-B3C4-F5874E87B606}"/>
    <cellStyle name="Normal 3 2 3 2 4 3 4 2 2 5" xfId="46851" xr:uid="{4B9AEC14-A526-4279-9EC8-5AE7283B49AC}"/>
    <cellStyle name="Normal 3 2 3 2 4 3 4 2 3" xfId="21699" xr:uid="{7453D935-0FF0-44B5-9F65-1F6379D7D8CB}"/>
    <cellStyle name="Normal 3 2 3 2 4 3 4 2 3 2" xfId="35391" xr:uid="{B3E52EDF-5346-4404-948B-6903851B8C45}"/>
    <cellStyle name="Normal 3 2 3 2 4 3 4 2 3 3" xfId="50275" xr:uid="{11E14C38-F403-42C2-9826-5108EAE7B796}"/>
    <cellStyle name="Normal 3 2 3 2 4 3 4 2 4" xfId="14855" xr:uid="{3BF1035A-5BD8-4E67-B1FA-B4ACC90ED397}"/>
    <cellStyle name="Normal 3 2 3 2 4 3 4 2 5" xfId="28545" xr:uid="{C0B3FB99-B099-4666-B645-1954F0CB8FD5}"/>
    <cellStyle name="Normal 3 2 3 2 4 3 4 2 6" xfId="43429" xr:uid="{A89137A0-D934-45EA-BFF8-E7024AFEB379}"/>
    <cellStyle name="Normal 3 2 3 2 4 3 4 3" xfId="9719" xr:uid="{DB0FB6C1-CE32-4191-9D10-927B58FC9BE1}"/>
    <cellStyle name="Normal 3 2 3 2 4 3 4 3 2" xfId="23409" xr:uid="{B8FEEBC8-C929-42E9-B9C2-D6D32FC9C98B}"/>
    <cellStyle name="Normal 3 2 3 2 4 3 4 3 2 2" xfId="37101" xr:uid="{2459BD7D-99CD-463B-BE62-6385AABFE4E9}"/>
    <cellStyle name="Normal 3 2 3 2 4 3 4 3 2 3" xfId="51985" xr:uid="{DE738BD4-1466-4C1E-94FB-4388134C41F3}"/>
    <cellStyle name="Normal 3 2 3 2 4 3 4 3 3" xfId="16565" xr:uid="{44A2911B-66CD-4D56-ABED-AE5A1A1FC001}"/>
    <cellStyle name="Normal 3 2 3 2 4 3 4 3 4" xfId="30255" xr:uid="{41AB0ABC-FDBF-4FE9-B6C6-C44450F28037}"/>
    <cellStyle name="Normal 3 2 3 2 4 3 4 3 5" xfId="45139" xr:uid="{07AEF3CB-63E9-4A99-B7B4-47D217513310}"/>
    <cellStyle name="Normal 3 2 3 2 4 3 4 4" xfId="19987" xr:uid="{D0907F3E-FE86-4377-A66A-4C33BB109EB4}"/>
    <cellStyle name="Normal 3 2 3 2 4 3 4 4 2" xfId="33679" xr:uid="{A850E1D5-7807-44C5-A42B-16B3A53A550D}"/>
    <cellStyle name="Normal 3 2 3 2 4 3 4 4 3" xfId="48563" xr:uid="{CB473001-41E2-468E-B9F3-AC2296D9AFB0}"/>
    <cellStyle name="Normal 3 2 3 2 4 3 4 5" xfId="13143" xr:uid="{AE074A70-0623-46E3-A301-2EC9A4BC0A03}"/>
    <cellStyle name="Normal 3 2 3 2 4 3 4 6" xfId="26833" xr:uid="{F4F880B2-F5FA-4057-84B0-D2C1D8AE3C58}"/>
    <cellStyle name="Normal 3 2 3 2 4 3 4 7" xfId="41717" xr:uid="{7773A28B-082F-46C1-87CD-460793D02437}"/>
    <cellStyle name="Normal 3 2 3 2 4 3 5" xfId="8005" xr:uid="{B07B70E4-490A-4181-8D23-5E6253173190}"/>
    <cellStyle name="Normal 3 2 3 2 4 3 5 2" xfId="11427" xr:uid="{3BA02191-F30C-425F-9A0F-C77BE346A68D}"/>
    <cellStyle name="Normal 3 2 3 2 4 3 5 2 2" xfId="25117" xr:uid="{1EF0D6A1-7B00-4046-B0B0-F6FA6156F305}"/>
    <cellStyle name="Normal 3 2 3 2 4 3 5 2 2 2" xfId="38809" xr:uid="{F34E6CCD-EF64-4DFB-BFC1-F7E626426786}"/>
    <cellStyle name="Normal 3 2 3 2 4 3 5 2 2 3" xfId="53693" xr:uid="{EE8A457C-9494-4F73-8043-E232CF1D6588}"/>
    <cellStyle name="Normal 3 2 3 2 4 3 5 2 3" xfId="18273" xr:uid="{1A46F2FA-AE3B-4894-9438-1DBF438ACA14}"/>
    <cellStyle name="Normal 3 2 3 2 4 3 5 2 4" xfId="31963" xr:uid="{CD362283-2F35-46F3-B176-83CA24E24039}"/>
    <cellStyle name="Normal 3 2 3 2 4 3 5 2 5" xfId="46847" xr:uid="{F731996B-3BED-442F-B986-2B85A81925FF}"/>
    <cellStyle name="Normal 3 2 3 2 4 3 5 3" xfId="21695" xr:uid="{D9B11A1F-9267-4581-A6F6-615A26C48FE3}"/>
    <cellStyle name="Normal 3 2 3 2 4 3 5 3 2" xfId="35387" xr:uid="{C7DD2DDE-B63D-4F19-B615-1852C1B389DD}"/>
    <cellStyle name="Normal 3 2 3 2 4 3 5 3 3" xfId="50271" xr:uid="{F525470E-3554-400D-A014-F4C52B86684B}"/>
    <cellStyle name="Normal 3 2 3 2 4 3 5 4" xfId="14851" xr:uid="{9B51C0C0-0DC4-4ADA-B529-73A7DF5B72BD}"/>
    <cellStyle name="Normal 3 2 3 2 4 3 5 5" xfId="28541" xr:uid="{1E1015FC-72C7-44C9-BF07-1B7EDDD4F81F}"/>
    <cellStyle name="Normal 3 2 3 2 4 3 5 6" xfId="43425" xr:uid="{A248B1DF-840E-41D8-BD9C-1DDCE5722468}"/>
    <cellStyle name="Normal 3 2 3 2 4 3 6" xfId="9715" xr:uid="{96CFD2B9-473D-4A81-B3E4-95E0A1DC521E}"/>
    <cellStyle name="Normal 3 2 3 2 4 3 6 2" xfId="23405" xr:uid="{16E3F039-4BCB-4D39-925B-FBB179A3DB68}"/>
    <cellStyle name="Normal 3 2 3 2 4 3 6 2 2" xfId="37097" xr:uid="{43D1DD10-4CCD-4126-A7DF-4BE0CEC5CEAC}"/>
    <cellStyle name="Normal 3 2 3 2 4 3 6 2 3" xfId="51981" xr:uid="{2E609A4B-E445-4519-887A-D3AC82D845EE}"/>
    <cellStyle name="Normal 3 2 3 2 4 3 6 3" xfId="16561" xr:uid="{D3686695-7A50-4B54-8C25-E2890DAD7DB5}"/>
    <cellStyle name="Normal 3 2 3 2 4 3 6 4" xfId="30251" xr:uid="{B35FB90B-376D-4C7B-AC37-09BE4C923EF0}"/>
    <cellStyle name="Normal 3 2 3 2 4 3 6 5" xfId="45135" xr:uid="{C0D43E76-B8B6-4D9D-852D-EFF2435233E0}"/>
    <cellStyle name="Normal 3 2 3 2 4 3 7" xfId="19983" xr:uid="{ACF87257-3CF0-4B1B-AD79-C2BB249D89D4}"/>
    <cellStyle name="Normal 3 2 3 2 4 3 7 2" xfId="33675" xr:uid="{12957471-8580-4046-ADBF-432586D550AD}"/>
    <cellStyle name="Normal 3 2 3 2 4 3 7 3" xfId="48559" xr:uid="{2D99EF29-5B8F-44CB-9078-A03B6665A1B0}"/>
    <cellStyle name="Normal 3 2 3 2 4 3 8" xfId="13139" xr:uid="{C524B750-2F41-4003-AE49-CAFA97533C0A}"/>
    <cellStyle name="Normal 3 2 3 2 4 3 9" xfId="26829" xr:uid="{3CB62801-1F9B-452F-B80A-BA7EC6434858}"/>
    <cellStyle name="Normal 3 2 3 2 4 4" xfId="6297" xr:uid="{F348784A-F914-4273-A36C-EDA869368B2D}"/>
    <cellStyle name="Normal 3 2 3 2 4 4 2" xfId="6298" xr:uid="{84C8ED8D-FCDC-4660-8BA7-A53FF0C1CB20}"/>
    <cellStyle name="Normal 3 2 3 2 4 4 2 2" xfId="8011" xr:uid="{649BEC58-16BA-48A4-B88C-994C805C31EC}"/>
    <cellStyle name="Normal 3 2 3 2 4 4 2 2 2" xfId="11433" xr:uid="{76061EC3-165C-4939-8B8F-CF0B30ABDE7F}"/>
    <cellStyle name="Normal 3 2 3 2 4 4 2 2 2 2" xfId="25123" xr:uid="{344CE9CD-ED8E-49AF-B5B1-4172DAFC48B8}"/>
    <cellStyle name="Normal 3 2 3 2 4 4 2 2 2 2 2" xfId="38815" xr:uid="{6017197A-EB43-4FBF-BC1D-0F4AD81AE604}"/>
    <cellStyle name="Normal 3 2 3 2 4 4 2 2 2 2 3" xfId="53699" xr:uid="{4B032EB7-379F-4051-8556-EB9A35542CF2}"/>
    <cellStyle name="Normal 3 2 3 2 4 4 2 2 2 3" xfId="18279" xr:uid="{3AF8906A-0543-4ACE-BFEE-CE8B27EC4074}"/>
    <cellStyle name="Normal 3 2 3 2 4 4 2 2 2 4" xfId="31969" xr:uid="{9280ACAF-A22B-4955-AD6A-3EF2E307C181}"/>
    <cellStyle name="Normal 3 2 3 2 4 4 2 2 2 5" xfId="46853" xr:uid="{18B2F980-6052-45DC-9549-626EE4562046}"/>
    <cellStyle name="Normal 3 2 3 2 4 4 2 2 3" xfId="21701" xr:uid="{C45C1B2D-6676-4A19-ADC2-ACA74DC2B380}"/>
    <cellStyle name="Normal 3 2 3 2 4 4 2 2 3 2" xfId="35393" xr:uid="{E15FCF06-62B6-423B-AE95-BE4DDA65E880}"/>
    <cellStyle name="Normal 3 2 3 2 4 4 2 2 3 3" xfId="50277" xr:uid="{A201C6E4-7101-4EDF-A89F-0478A19E7B8E}"/>
    <cellStyle name="Normal 3 2 3 2 4 4 2 2 4" xfId="14857" xr:uid="{1E46AA92-77A5-49A0-8076-34771CABD88D}"/>
    <cellStyle name="Normal 3 2 3 2 4 4 2 2 5" xfId="28547" xr:uid="{E7CA533B-7022-4D03-9D26-9058A306627A}"/>
    <cellStyle name="Normal 3 2 3 2 4 4 2 2 6" xfId="43431" xr:uid="{7CC2E281-CECA-4B58-9CFC-ECA040BFDAFF}"/>
    <cellStyle name="Normal 3 2 3 2 4 4 2 3" xfId="9721" xr:uid="{7E843B10-FF3E-4519-91A6-E118C8776C8D}"/>
    <cellStyle name="Normal 3 2 3 2 4 4 2 3 2" xfId="23411" xr:uid="{E0666759-5854-4E34-8986-0FA23B47EE04}"/>
    <cellStyle name="Normal 3 2 3 2 4 4 2 3 2 2" xfId="37103" xr:uid="{238C2DCA-5AB2-490C-8555-5978BA6DE599}"/>
    <cellStyle name="Normal 3 2 3 2 4 4 2 3 2 3" xfId="51987" xr:uid="{34E81E76-0E8B-4134-96AE-7EE89535B8E4}"/>
    <cellStyle name="Normal 3 2 3 2 4 4 2 3 3" xfId="16567" xr:uid="{EF1C0C69-73E1-4C23-8429-F153FD93C95A}"/>
    <cellStyle name="Normal 3 2 3 2 4 4 2 3 4" xfId="30257" xr:uid="{2A469638-B691-46B5-A091-D1F82C55028F}"/>
    <cellStyle name="Normal 3 2 3 2 4 4 2 3 5" xfId="45141" xr:uid="{633C90A3-A2D5-4CAD-9139-135D54134445}"/>
    <cellStyle name="Normal 3 2 3 2 4 4 2 4" xfId="19989" xr:uid="{52E37F75-004D-457B-A14D-6C2F2CA8E3AF}"/>
    <cellStyle name="Normal 3 2 3 2 4 4 2 4 2" xfId="33681" xr:uid="{666055C8-5D1B-40DE-BE8A-8E395759538D}"/>
    <cellStyle name="Normal 3 2 3 2 4 4 2 4 3" xfId="48565" xr:uid="{CE34DB93-9D33-418D-B202-5901C6D2B81A}"/>
    <cellStyle name="Normal 3 2 3 2 4 4 2 5" xfId="13145" xr:uid="{868D894C-6C5E-4507-905D-C1DDC2C02673}"/>
    <cellStyle name="Normal 3 2 3 2 4 4 2 6" xfId="26835" xr:uid="{E39DA44A-7486-44FA-8152-FDE6A9ACE92E}"/>
    <cellStyle name="Normal 3 2 3 2 4 4 2 7" xfId="41719" xr:uid="{11BAC1C1-0644-4B9F-A832-39EC318C67D5}"/>
    <cellStyle name="Normal 3 2 3 2 4 4 3" xfId="8010" xr:uid="{63362A0F-9AEA-4A4E-9FB5-116EA0DBCC38}"/>
    <cellStyle name="Normal 3 2 3 2 4 4 3 2" xfId="11432" xr:uid="{BD52FC40-2D73-41E4-BD3F-46345A9180F7}"/>
    <cellStyle name="Normal 3 2 3 2 4 4 3 2 2" xfId="25122" xr:uid="{49EA3F89-2025-4300-81F3-7FC95FFF01B3}"/>
    <cellStyle name="Normal 3 2 3 2 4 4 3 2 2 2" xfId="38814" xr:uid="{6BBC27D5-9532-4CA7-A11E-7324FAACE726}"/>
    <cellStyle name="Normal 3 2 3 2 4 4 3 2 2 3" xfId="53698" xr:uid="{FBA36B14-AD9B-4AD8-BAD2-A39C90BDBF26}"/>
    <cellStyle name="Normal 3 2 3 2 4 4 3 2 3" xfId="18278" xr:uid="{56548B89-D4AE-4B63-AB0C-AAAB8EC82DFE}"/>
    <cellStyle name="Normal 3 2 3 2 4 4 3 2 4" xfId="31968" xr:uid="{2AD6AD18-546E-4D1E-B6EB-04EBD881BF80}"/>
    <cellStyle name="Normal 3 2 3 2 4 4 3 2 5" xfId="46852" xr:uid="{975DECEA-C84E-4AEF-92EE-9E75F83BC9CE}"/>
    <cellStyle name="Normal 3 2 3 2 4 4 3 3" xfId="21700" xr:uid="{B3E891F4-004A-483E-8CC0-0F89B760241E}"/>
    <cellStyle name="Normal 3 2 3 2 4 4 3 3 2" xfId="35392" xr:uid="{76BA4831-5A15-4E77-8069-7949AA295539}"/>
    <cellStyle name="Normal 3 2 3 2 4 4 3 3 3" xfId="50276" xr:uid="{D3A6152C-CC34-49F8-BFA4-69184CE850F0}"/>
    <cellStyle name="Normal 3 2 3 2 4 4 3 4" xfId="14856" xr:uid="{B2AD3EAC-272C-4323-950A-A58B92E2AA7D}"/>
    <cellStyle name="Normal 3 2 3 2 4 4 3 5" xfId="28546" xr:uid="{835DF015-5A04-45DA-ABB3-3B3B2B731436}"/>
    <cellStyle name="Normal 3 2 3 2 4 4 3 6" xfId="43430" xr:uid="{BA7F4073-D370-4CD6-8948-BF04A531A758}"/>
    <cellStyle name="Normal 3 2 3 2 4 4 4" xfId="9720" xr:uid="{66120839-3B4A-4D84-9061-330DDB85DC8F}"/>
    <cellStyle name="Normal 3 2 3 2 4 4 4 2" xfId="23410" xr:uid="{03E2760D-64B7-4E87-B6F5-EB6FFA3671F7}"/>
    <cellStyle name="Normal 3 2 3 2 4 4 4 2 2" xfId="37102" xr:uid="{2EA17B40-A468-4B5C-82AE-348575C4817B}"/>
    <cellStyle name="Normal 3 2 3 2 4 4 4 2 3" xfId="51986" xr:uid="{13368889-26A5-4F3C-9648-7067C4438A77}"/>
    <cellStyle name="Normal 3 2 3 2 4 4 4 3" xfId="16566" xr:uid="{A4E5D3EC-4F5D-4542-AA61-EA60F818A731}"/>
    <cellStyle name="Normal 3 2 3 2 4 4 4 4" xfId="30256" xr:uid="{3C64B8B9-A10C-4DEB-B85B-C673F18EF686}"/>
    <cellStyle name="Normal 3 2 3 2 4 4 4 5" xfId="45140" xr:uid="{A6E4ABBE-0E4A-4E02-A092-DEA08E453DE8}"/>
    <cellStyle name="Normal 3 2 3 2 4 4 5" xfId="19988" xr:uid="{202C70F2-5B04-41F6-9B55-3E6F416FFA79}"/>
    <cellStyle name="Normal 3 2 3 2 4 4 5 2" xfId="33680" xr:uid="{D4A43250-71BD-4274-B795-D29FF23B505E}"/>
    <cellStyle name="Normal 3 2 3 2 4 4 5 3" xfId="48564" xr:uid="{D0FFEDDA-7DEC-4E34-9E77-6D6C5E3B251B}"/>
    <cellStyle name="Normal 3 2 3 2 4 4 6" xfId="13144" xr:uid="{C88DEE37-41DB-4E75-9778-247A920D99A9}"/>
    <cellStyle name="Normal 3 2 3 2 4 4 7" xfId="26834" xr:uid="{2A3DAA09-A9F2-4857-B088-B5C564577924}"/>
    <cellStyle name="Normal 3 2 3 2 4 4 8" xfId="41718" xr:uid="{586AB261-E42C-4E60-AA9D-54907D84022C}"/>
    <cellStyle name="Normal 3 2 3 2 4 5" xfId="6299" xr:uid="{8D9F6430-AB91-4257-8309-67EEBE87E200}"/>
    <cellStyle name="Normal 3 2 3 2 4 5 2" xfId="8012" xr:uid="{1177CF13-06F7-43DF-B2EB-342C7B07AABD}"/>
    <cellStyle name="Normal 3 2 3 2 4 5 2 2" xfId="11434" xr:uid="{F668BD55-BD76-4EA9-B22D-E3AF98723196}"/>
    <cellStyle name="Normal 3 2 3 2 4 5 2 2 2" xfId="25124" xr:uid="{2E456A35-799C-4F1F-8063-144E3BC83D48}"/>
    <cellStyle name="Normal 3 2 3 2 4 5 2 2 2 2" xfId="38816" xr:uid="{D446D85B-1ADE-408C-A7BB-F5DF76B991F9}"/>
    <cellStyle name="Normal 3 2 3 2 4 5 2 2 2 3" xfId="53700" xr:uid="{A58B2B26-84E5-4032-9795-C5A2EB19C16E}"/>
    <cellStyle name="Normal 3 2 3 2 4 5 2 2 3" xfId="18280" xr:uid="{0C4254A2-8515-43B9-A7D9-37D114C16D84}"/>
    <cellStyle name="Normal 3 2 3 2 4 5 2 2 4" xfId="31970" xr:uid="{736AC902-2747-47D4-9C41-01BA5EF037EE}"/>
    <cellStyle name="Normal 3 2 3 2 4 5 2 2 5" xfId="46854" xr:uid="{A233835A-0BC9-4054-B386-8216D2169CE1}"/>
    <cellStyle name="Normal 3 2 3 2 4 5 2 3" xfId="21702" xr:uid="{12D1E3B1-5237-4594-8EB3-D6A0F0F44C42}"/>
    <cellStyle name="Normal 3 2 3 2 4 5 2 3 2" xfId="35394" xr:uid="{FDB59188-4716-45F3-90FB-3C05BDEF9BF6}"/>
    <cellStyle name="Normal 3 2 3 2 4 5 2 3 3" xfId="50278" xr:uid="{FECCE1EC-18DC-43AF-B32E-3D544684A482}"/>
    <cellStyle name="Normal 3 2 3 2 4 5 2 4" xfId="14858" xr:uid="{DD77905C-B0BF-4521-B542-2628E2AA5F5A}"/>
    <cellStyle name="Normal 3 2 3 2 4 5 2 5" xfId="28548" xr:uid="{60176AC1-425D-4D0E-9BEE-83E888B8FAD9}"/>
    <cellStyle name="Normal 3 2 3 2 4 5 2 6" xfId="43432" xr:uid="{A48E3E93-8BFB-4BC4-B936-74B99120B9BE}"/>
    <cellStyle name="Normal 3 2 3 2 4 5 3" xfId="9722" xr:uid="{471D2E40-A317-4496-A784-6577B6B8F8DC}"/>
    <cellStyle name="Normal 3 2 3 2 4 5 3 2" xfId="23412" xr:uid="{008EF2C8-6584-4AFD-9319-7B3FA7607DD0}"/>
    <cellStyle name="Normal 3 2 3 2 4 5 3 2 2" xfId="37104" xr:uid="{2DD6F7C1-4D0C-4C5A-80DE-CC8933A63987}"/>
    <cellStyle name="Normal 3 2 3 2 4 5 3 2 3" xfId="51988" xr:uid="{CCA44119-7A42-4ACB-9FBC-635B0E4BEC3A}"/>
    <cellStyle name="Normal 3 2 3 2 4 5 3 3" xfId="16568" xr:uid="{F296689B-87B2-4824-8A2B-8E751468574A}"/>
    <cellStyle name="Normal 3 2 3 2 4 5 3 4" xfId="30258" xr:uid="{CE6D2E41-9988-40B9-B042-37166A467C44}"/>
    <cellStyle name="Normal 3 2 3 2 4 5 3 5" xfId="45142" xr:uid="{58DCB2A3-0760-465D-A481-CECCDF3FE0FC}"/>
    <cellStyle name="Normal 3 2 3 2 4 5 4" xfId="19990" xr:uid="{A85EC449-4979-49FD-99B7-F7A72FDC4B63}"/>
    <cellStyle name="Normal 3 2 3 2 4 5 4 2" xfId="33682" xr:uid="{E240B3B2-0C3F-4EFC-889D-45D93B2BBC78}"/>
    <cellStyle name="Normal 3 2 3 2 4 5 4 3" xfId="48566" xr:uid="{0325EC4D-6C3F-446F-A34B-6F4B65A737BE}"/>
    <cellStyle name="Normal 3 2 3 2 4 5 5" xfId="13146" xr:uid="{1E092B98-A226-48AF-8780-C6BCDE815A0E}"/>
    <cellStyle name="Normal 3 2 3 2 4 5 6" xfId="26836" xr:uid="{FD8CED87-3C47-4273-BA75-5F8E9B3F681E}"/>
    <cellStyle name="Normal 3 2 3 2 4 5 7" xfId="41720" xr:uid="{5A518A97-8108-41B8-8951-43EE301A3F32}"/>
    <cellStyle name="Normal 3 2 3 2 4 6" xfId="6300" xr:uid="{1093F3C5-DC10-438E-85A7-17608AE32467}"/>
    <cellStyle name="Normal 3 2 3 2 4 6 2" xfId="8013" xr:uid="{585D78EE-E83B-4728-B40B-F3EB940CD991}"/>
    <cellStyle name="Normal 3 2 3 2 4 6 2 2" xfId="11435" xr:uid="{9F113823-B3B4-48FA-BBBB-F42F9EBCE5E2}"/>
    <cellStyle name="Normal 3 2 3 2 4 6 2 2 2" xfId="25125" xr:uid="{4FBF4367-A56D-4DDB-864C-BA15A08E9001}"/>
    <cellStyle name="Normal 3 2 3 2 4 6 2 2 2 2" xfId="38817" xr:uid="{D07E539B-2704-403B-B979-1734CE8A2874}"/>
    <cellStyle name="Normal 3 2 3 2 4 6 2 2 2 3" xfId="53701" xr:uid="{E3AA080A-4E05-4E72-8273-E46AF93BE104}"/>
    <cellStyle name="Normal 3 2 3 2 4 6 2 2 3" xfId="18281" xr:uid="{C1D9E4C9-A9C9-43D2-83C3-EA7DC28FD718}"/>
    <cellStyle name="Normal 3 2 3 2 4 6 2 2 4" xfId="31971" xr:uid="{7DB2A008-EDB3-4727-966A-385E52E9203A}"/>
    <cellStyle name="Normal 3 2 3 2 4 6 2 2 5" xfId="46855" xr:uid="{CD411BA4-3985-4B31-A373-55A52A683FA6}"/>
    <cellStyle name="Normal 3 2 3 2 4 6 2 3" xfId="21703" xr:uid="{70A4930A-5C69-4A39-848B-08B29E7BF377}"/>
    <cellStyle name="Normal 3 2 3 2 4 6 2 3 2" xfId="35395" xr:uid="{E506CCB7-7087-4DA5-96EF-2333D93D8157}"/>
    <cellStyle name="Normal 3 2 3 2 4 6 2 3 3" xfId="50279" xr:uid="{41894BEB-9A6A-45A9-9F95-64715C962E22}"/>
    <cellStyle name="Normal 3 2 3 2 4 6 2 4" xfId="14859" xr:uid="{592CAA0E-9654-4F89-B056-5F6B6ED7134F}"/>
    <cellStyle name="Normal 3 2 3 2 4 6 2 5" xfId="28549" xr:uid="{5BE2BA90-F13C-402A-89B2-3751366CAD85}"/>
    <cellStyle name="Normal 3 2 3 2 4 6 2 6" xfId="43433" xr:uid="{0274EF22-9F9A-4788-9C4A-91F1D213D35A}"/>
    <cellStyle name="Normal 3 2 3 2 4 6 3" xfId="9723" xr:uid="{737B8779-7044-4F12-9435-EEBE38D834AF}"/>
    <cellStyle name="Normal 3 2 3 2 4 6 3 2" xfId="23413" xr:uid="{4D55CCC5-B787-46C3-81E9-3CCA150FA3B2}"/>
    <cellStyle name="Normal 3 2 3 2 4 6 3 2 2" xfId="37105" xr:uid="{8E54520F-2270-422A-8FEC-EC6A8DDE2BBA}"/>
    <cellStyle name="Normal 3 2 3 2 4 6 3 2 3" xfId="51989" xr:uid="{7CDCD5C1-ED6C-448D-8AA8-1480E0A7E479}"/>
    <cellStyle name="Normal 3 2 3 2 4 6 3 3" xfId="16569" xr:uid="{6DC4B9C1-889C-41D0-B5AB-9880DC9FC4A8}"/>
    <cellStyle name="Normal 3 2 3 2 4 6 3 4" xfId="30259" xr:uid="{4B9765F6-BAEF-4A02-B42A-DDCC36829C74}"/>
    <cellStyle name="Normal 3 2 3 2 4 6 3 5" xfId="45143" xr:uid="{D798544A-DE37-49F2-9C54-500BE8545467}"/>
    <cellStyle name="Normal 3 2 3 2 4 6 4" xfId="19991" xr:uid="{8743A47C-8E1A-4907-82E1-7AA5D859115A}"/>
    <cellStyle name="Normal 3 2 3 2 4 6 4 2" xfId="33683" xr:uid="{7F74E50C-CB00-4936-A39F-ECB3C80E7971}"/>
    <cellStyle name="Normal 3 2 3 2 4 6 4 3" xfId="48567" xr:uid="{8AD1B4CC-D38B-42C3-86B7-B821568242B5}"/>
    <cellStyle name="Normal 3 2 3 2 4 6 5" xfId="13147" xr:uid="{A2EFDA0F-FF1D-4180-ACF1-87CFEABF6BCE}"/>
    <cellStyle name="Normal 3 2 3 2 4 6 6" xfId="26837" xr:uid="{B590D1E0-1F04-4238-9CF6-F1A0D8216760}"/>
    <cellStyle name="Normal 3 2 3 2 4 6 7" xfId="41721" xr:uid="{ED73913B-A3F2-46C3-8B1D-4981149F36D4}"/>
    <cellStyle name="Normal 3 2 3 2 4 7" xfId="7999" xr:uid="{8B7DF1A2-FF62-4DB3-A3CA-F9B44D4DC6CC}"/>
    <cellStyle name="Normal 3 2 3 2 4 7 2" xfId="11421" xr:uid="{7E77DEA5-B970-4470-A32F-6FBF17D2AFEE}"/>
    <cellStyle name="Normal 3 2 3 2 4 7 2 2" xfId="25111" xr:uid="{33527EC9-B239-4FC8-A5C5-55851B340967}"/>
    <cellStyle name="Normal 3 2 3 2 4 7 2 2 2" xfId="38803" xr:uid="{6C689889-3472-4646-B534-74FDB86279C3}"/>
    <cellStyle name="Normal 3 2 3 2 4 7 2 2 3" xfId="53687" xr:uid="{BDD40EFE-68CA-4940-9603-FAFF91AF4B60}"/>
    <cellStyle name="Normal 3 2 3 2 4 7 2 3" xfId="18267" xr:uid="{42DD1F48-4486-4C73-AA19-CB2096C0C3D9}"/>
    <cellStyle name="Normal 3 2 3 2 4 7 2 4" xfId="31957" xr:uid="{013CE5CD-05BB-4C4D-8701-88716A00E669}"/>
    <cellStyle name="Normal 3 2 3 2 4 7 2 5" xfId="46841" xr:uid="{D96872A0-BFF7-42C4-8CE2-4760900B3764}"/>
    <cellStyle name="Normal 3 2 3 2 4 7 3" xfId="21689" xr:uid="{D3636800-59CE-4074-9AFA-58AD132140EF}"/>
    <cellStyle name="Normal 3 2 3 2 4 7 3 2" xfId="35381" xr:uid="{0A811B1F-2FBC-430F-94A1-3AA2EEE925D3}"/>
    <cellStyle name="Normal 3 2 3 2 4 7 3 3" xfId="50265" xr:uid="{8A9C499A-61C1-4071-B923-6C2CFEEB4DCC}"/>
    <cellStyle name="Normal 3 2 3 2 4 7 4" xfId="14845" xr:uid="{5866586F-D8F2-4AB7-A334-FC66961A223D}"/>
    <cellStyle name="Normal 3 2 3 2 4 7 5" xfId="28535" xr:uid="{8FA0075F-B2F6-4748-9032-C773B127B487}"/>
    <cellStyle name="Normal 3 2 3 2 4 7 6" xfId="43419" xr:uid="{5261B930-E046-456F-82DD-FB4B958FC828}"/>
    <cellStyle name="Normal 3 2 3 2 4 8" xfId="9709" xr:uid="{07DEDDC4-6B76-42EA-82E1-98169225ACA8}"/>
    <cellStyle name="Normal 3 2 3 2 4 8 2" xfId="23399" xr:uid="{8EE51ECD-AF88-4154-81B1-257903279CDB}"/>
    <cellStyle name="Normal 3 2 3 2 4 8 2 2" xfId="37091" xr:uid="{E2BC8736-DDE8-495C-AE68-626480686364}"/>
    <cellStyle name="Normal 3 2 3 2 4 8 2 3" xfId="51975" xr:uid="{8613350A-0752-4389-A8F0-2BD0A30819EC}"/>
    <cellStyle name="Normal 3 2 3 2 4 8 3" xfId="16555" xr:uid="{63DFAAE3-2CA2-4350-8E98-345579751FD4}"/>
    <cellStyle name="Normal 3 2 3 2 4 8 4" xfId="30245" xr:uid="{255CE748-63C8-4E20-9074-47AC0567151F}"/>
    <cellStyle name="Normal 3 2 3 2 4 8 5" xfId="45129" xr:uid="{2FA00E76-AF0E-4123-B39C-D1CC91FA356C}"/>
    <cellStyle name="Normal 3 2 3 2 4 9" xfId="19977" xr:uid="{87C86A4F-44AE-4015-8F41-D0A7C17DC267}"/>
    <cellStyle name="Normal 3 2 3 2 4 9 2" xfId="33669" xr:uid="{826DBBC6-1398-4E8C-AE93-2610AF32DD5A}"/>
    <cellStyle name="Normal 3 2 3 2 4 9 3" xfId="48553" xr:uid="{DAD92EC9-ADF7-41B2-84F1-175CBC845363}"/>
    <cellStyle name="Normal 3 2 3 2 5" xfId="6301" xr:uid="{BCE03CCC-C3D1-4EF2-8D60-99A5182B78F2}"/>
    <cellStyle name="Normal 3 2 3 2 5 10" xfId="41722" xr:uid="{D89B4FEB-0E3E-4DEC-9AD0-5B2E6B30A3CA}"/>
    <cellStyle name="Normal 3 2 3 2 5 2" xfId="6302" xr:uid="{20042B76-6E57-429A-95A1-0968BC06B5A9}"/>
    <cellStyle name="Normal 3 2 3 2 5 2 2" xfId="6303" xr:uid="{7B4802B1-6D22-46F9-BB7C-8A8C1D7E892E}"/>
    <cellStyle name="Normal 3 2 3 2 5 2 2 2" xfId="8016" xr:uid="{F11B4560-933D-474D-9C2B-6D48047C9D35}"/>
    <cellStyle name="Normal 3 2 3 2 5 2 2 2 2" xfId="11438" xr:uid="{CE1447C6-A2CE-4A08-A27B-1C2B815DC1E0}"/>
    <cellStyle name="Normal 3 2 3 2 5 2 2 2 2 2" xfId="25128" xr:uid="{DAF986C4-E40B-4E1F-89E1-D098D981D381}"/>
    <cellStyle name="Normal 3 2 3 2 5 2 2 2 2 2 2" xfId="38820" xr:uid="{CDB7D833-FB5C-440C-A488-856E1FE93422}"/>
    <cellStyle name="Normal 3 2 3 2 5 2 2 2 2 2 3" xfId="53704" xr:uid="{99073B5A-CCA7-49A1-821E-484E723C053D}"/>
    <cellStyle name="Normal 3 2 3 2 5 2 2 2 2 3" xfId="18284" xr:uid="{BFA0EB30-FE08-4604-95E9-B1A86C22D909}"/>
    <cellStyle name="Normal 3 2 3 2 5 2 2 2 2 4" xfId="31974" xr:uid="{7A23758B-88A7-49FE-89BC-4B29F2C222D1}"/>
    <cellStyle name="Normal 3 2 3 2 5 2 2 2 2 5" xfId="46858" xr:uid="{BB4E8AC9-C1F9-4BED-8D49-61D7C325B5FD}"/>
    <cellStyle name="Normal 3 2 3 2 5 2 2 2 3" xfId="21706" xr:uid="{AE3FB3AF-0761-47E0-B63B-B2EF62C2587C}"/>
    <cellStyle name="Normal 3 2 3 2 5 2 2 2 3 2" xfId="35398" xr:uid="{D9FFB0F8-8A75-4EB8-96F2-88ABD80BA074}"/>
    <cellStyle name="Normal 3 2 3 2 5 2 2 2 3 3" xfId="50282" xr:uid="{C63B213F-8494-4593-8312-C225A3DF5E06}"/>
    <cellStyle name="Normal 3 2 3 2 5 2 2 2 4" xfId="14862" xr:uid="{36FF4A29-2AC7-45BD-96D6-045441DBEC93}"/>
    <cellStyle name="Normal 3 2 3 2 5 2 2 2 5" xfId="28552" xr:uid="{F273936F-6EDF-465E-8106-76272A0A674A}"/>
    <cellStyle name="Normal 3 2 3 2 5 2 2 2 6" xfId="43436" xr:uid="{46761FE0-B5E2-4998-9871-FDB64285D270}"/>
    <cellStyle name="Normal 3 2 3 2 5 2 2 3" xfId="9726" xr:uid="{45D2D694-FC74-40B4-A7E8-92A1BA8F2337}"/>
    <cellStyle name="Normal 3 2 3 2 5 2 2 3 2" xfId="23416" xr:uid="{DD967FE9-6F1F-46D1-876A-8CC3A21BD397}"/>
    <cellStyle name="Normal 3 2 3 2 5 2 2 3 2 2" xfId="37108" xr:uid="{C7A8D647-63FC-4C33-BF76-2A98C69DD13D}"/>
    <cellStyle name="Normal 3 2 3 2 5 2 2 3 2 3" xfId="51992" xr:uid="{4D40EFEC-72C3-41F1-832C-1E9FEB6C3FB9}"/>
    <cellStyle name="Normal 3 2 3 2 5 2 2 3 3" xfId="16572" xr:uid="{389EDF14-4C0D-4A47-8BEA-8A6ECE8C403C}"/>
    <cellStyle name="Normal 3 2 3 2 5 2 2 3 4" xfId="30262" xr:uid="{F17DD7BD-E44A-456B-9D3C-AF9779CD64A9}"/>
    <cellStyle name="Normal 3 2 3 2 5 2 2 3 5" xfId="45146" xr:uid="{90C12013-F643-4204-9F4E-853B0322070F}"/>
    <cellStyle name="Normal 3 2 3 2 5 2 2 4" xfId="19994" xr:uid="{D4AAF5AF-B274-4199-A50A-9C0A044DBFF2}"/>
    <cellStyle name="Normal 3 2 3 2 5 2 2 4 2" xfId="33686" xr:uid="{812D743A-64C6-4F7A-91FA-AA4E1938FA0A}"/>
    <cellStyle name="Normal 3 2 3 2 5 2 2 4 3" xfId="48570" xr:uid="{3875910A-AEED-41E2-90D5-5AAE1D7A1409}"/>
    <cellStyle name="Normal 3 2 3 2 5 2 2 5" xfId="13150" xr:uid="{22BF19FA-87DC-46F8-84B9-EE66329B8796}"/>
    <cellStyle name="Normal 3 2 3 2 5 2 2 6" xfId="26840" xr:uid="{F9A44094-DFE3-4498-9D6F-42715797D0C4}"/>
    <cellStyle name="Normal 3 2 3 2 5 2 2 7" xfId="41724" xr:uid="{16DF49AF-D7D3-498C-96A4-0BD2488DA049}"/>
    <cellStyle name="Normal 3 2 3 2 5 2 3" xfId="8015" xr:uid="{DBFB7EB6-EDF5-4F45-BE7B-32DE4E2A1E32}"/>
    <cellStyle name="Normal 3 2 3 2 5 2 3 2" xfId="11437" xr:uid="{127862A6-865F-4FE6-BDFC-23A41D81B925}"/>
    <cellStyle name="Normal 3 2 3 2 5 2 3 2 2" xfId="25127" xr:uid="{C84DF7BC-7528-4002-BA83-399EB14AD26C}"/>
    <cellStyle name="Normal 3 2 3 2 5 2 3 2 2 2" xfId="38819" xr:uid="{D118332E-6C7E-4D83-BF41-B9B9BAE15B9B}"/>
    <cellStyle name="Normal 3 2 3 2 5 2 3 2 2 3" xfId="53703" xr:uid="{BE8FE836-6F96-49A3-9E96-9380D41F192D}"/>
    <cellStyle name="Normal 3 2 3 2 5 2 3 2 3" xfId="18283" xr:uid="{FB975C72-F2DD-4F1B-9319-42B4EC3AA47C}"/>
    <cellStyle name="Normal 3 2 3 2 5 2 3 2 4" xfId="31973" xr:uid="{B5B03CC2-AEE7-4D69-86DC-8EBCE461DBFE}"/>
    <cellStyle name="Normal 3 2 3 2 5 2 3 2 5" xfId="46857" xr:uid="{F24203F9-C781-4D07-9FC4-7A204211CEC3}"/>
    <cellStyle name="Normal 3 2 3 2 5 2 3 3" xfId="21705" xr:uid="{0A0E238F-845A-4B39-A899-B3000975C051}"/>
    <cellStyle name="Normal 3 2 3 2 5 2 3 3 2" xfId="35397" xr:uid="{534B678A-C51A-4FF3-B9C0-7FC2BF393117}"/>
    <cellStyle name="Normal 3 2 3 2 5 2 3 3 3" xfId="50281" xr:uid="{F3F3971D-D941-44AE-9706-847ACD506F8A}"/>
    <cellStyle name="Normal 3 2 3 2 5 2 3 4" xfId="14861" xr:uid="{ABAFA501-7AE6-44C9-95F0-CAAE2FAA82DA}"/>
    <cellStyle name="Normal 3 2 3 2 5 2 3 5" xfId="28551" xr:uid="{88A41910-F3FC-4466-AD87-227412761D9E}"/>
    <cellStyle name="Normal 3 2 3 2 5 2 3 6" xfId="43435" xr:uid="{9A018333-B32E-40E2-80B7-324CA7D7CC9A}"/>
    <cellStyle name="Normal 3 2 3 2 5 2 4" xfId="9725" xr:uid="{9EA6950F-25F7-4DDE-A715-C75498D72A55}"/>
    <cellStyle name="Normal 3 2 3 2 5 2 4 2" xfId="23415" xr:uid="{965FE87E-6274-47AE-98B4-DDE7F984C4DD}"/>
    <cellStyle name="Normal 3 2 3 2 5 2 4 2 2" xfId="37107" xr:uid="{B9894266-23A1-4E70-AF56-8253D993A59B}"/>
    <cellStyle name="Normal 3 2 3 2 5 2 4 2 3" xfId="51991" xr:uid="{E801C7A5-9C13-4273-A6C1-BE410B1BC05C}"/>
    <cellStyle name="Normal 3 2 3 2 5 2 4 3" xfId="16571" xr:uid="{B20CF1AB-469B-454D-AB70-6BD8C82386C9}"/>
    <cellStyle name="Normal 3 2 3 2 5 2 4 4" xfId="30261" xr:uid="{9499FBD5-C9AC-41F0-B9B1-15408EC68956}"/>
    <cellStyle name="Normal 3 2 3 2 5 2 4 5" xfId="45145" xr:uid="{F80D012F-AEE7-464E-865F-CF928DB70E19}"/>
    <cellStyle name="Normal 3 2 3 2 5 2 5" xfId="19993" xr:uid="{6B8B062B-5BC5-4E3E-89D2-7B3703A91827}"/>
    <cellStyle name="Normal 3 2 3 2 5 2 5 2" xfId="33685" xr:uid="{798209CC-6D4F-4185-8C79-02ABF78E68FA}"/>
    <cellStyle name="Normal 3 2 3 2 5 2 5 3" xfId="48569" xr:uid="{026F70C7-B6DF-440C-A0C8-A72BB500A0B3}"/>
    <cellStyle name="Normal 3 2 3 2 5 2 6" xfId="13149" xr:uid="{8F6093BD-976D-4BD9-9E30-381D9D43D64D}"/>
    <cellStyle name="Normal 3 2 3 2 5 2 7" xfId="26839" xr:uid="{E1709D71-E9D9-4DA7-B349-9DD4878B44BA}"/>
    <cellStyle name="Normal 3 2 3 2 5 2 8" xfId="41723" xr:uid="{03E048C2-77FD-45A3-AF8B-CDFA88FFDE92}"/>
    <cellStyle name="Normal 3 2 3 2 5 3" xfId="6304" xr:uid="{32B467B1-13E1-40BB-AE25-9ED37401BBE0}"/>
    <cellStyle name="Normal 3 2 3 2 5 3 2" xfId="8017" xr:uid="{75C8F1BB-102C-4E79-8E9C-79E61B6DB22C}"/>
    <cellStyle name="Normal 3 2 3 2 5 3 2 2" xfId="11439" xr:uid="{C66ECCD5-B046-4BE1-993A-9F15361357BF}"/>
    <cellStyle name="Normal 3 2 3 2 5 3 2 2 2" xfId="25129" xr:uid="{C69D8742-541C-4D24-82BC-0D69363AA96D}"/>
    <cellStyle name="Normal 3 2 3 2 5 3 2 2 2 2" xfId="38821" xr:uid="{BF7B14A8-607B-4CF8-8C07-0D01A2EF9A8D}"/>
    <cellStyle name="Normal 3 2 3 2 5 3 2 2 2 3" xfId="53705" xr:uid="{91972920-A3DD-4F28-8817-EE235C78C1D8}"/>
    <cellStyle name="Normal 3 2 3 2 5 3 2 2 3" xfId="18285" xr:uid="{CACCC657-C8F0-47F8-A4B9-92E22FD783F3}"/>
    <cellStyle name="Normal 3 2 3 2 5 3 2 2 4" xfId="31975" xr:uid="{BB6280F3-3BFE-4266-BAA5-C643E2A32907}"/>
    <cellStyle name="Normal 3 2 3 2 5 3 2 2 5" xfId="46859" xr:uid="{A9824BEC-2AA8-4999-9A92-DC1742025FE9}"/>
    <cellStyle name="Normal 3 2 3 2 5 3 2 3" xfId="21707" xr:uid="{AA1119A3-2019-465D-BC73-363B0D78E164}"/>
    <cellStyle name="Normal 3 2 3 2 5 3 2 3 2" xfId="35399" xr:uid="{7B60C850-E096-4153-ADD4-E744B5D8DAC4}"/>
    <cellStyle name="Normal 3 2 3 2 5 3 2 3 3" xfId="50283" xr:uid="{D4270F2A-4C8D-4ADA-B6CD-AB8D465268EA}"/>
    <cellStyle name="Normal 3 2 3 2 5 3 2 4" xfId="14863" xr:uid="{19F643A4-0CCD-4DC9-B9DB-5E0528687C5F}"/>
    <cellStyle name="Normal 3 2 3 2 5 3 2 5" xfId="28553" xr:uid="{48F43DD1-6120-494F-9E3D-03174703847F}"/>
    <cellStyle name="Normal 3 2 3 2 5 3 2 6" xfId="43437" xr:uid="{BCE48253-C33A-4B14-8EF1-0FA1C237DC1D}"/>
    <cellStyle name="Normal 3 2 3 2 5 3 3" xfId="9727" xr:uid="{45981DF0-A5BE-439C-B4D6-938BD3FD20FF}"/>
    <cellStyle name="Normal 3 2 3 2 5 3 3 2" xfId="23417" xr:uid="{D30D9097-5CA1-4FED-850B-152AE8D40F4E}"/>
    <cellStyle name="Normal 3 2 3 2 5 3 3 2 2" xfId="37109" xr:uid="{36204D39-2FBD-41DC-A805-35EDA072DBAB}"/>
    <cellStyle name="Normal 3 2 3 2 5 3 3 2 3" xfId="51993" xr:uid="{046A39E1-B29D-4E7F-A3B1-7CD3887BBE07}"/>
    <cellStyle name="Normal 3 2 3 2 5 3 3 3" xfId="16573" xr:uid="{EC50A9DE-A0F3-4FCC-9AE9-1FFB824A351A}"/>
    <cellStyle name="Normal 3 2 3 2 5 3 3 4" xfId="30263" xr:uid="{9D957D0E-D7C8-435B-87B7-E0EC77B43469}"/>
    <cellStyle name="Normal 3 2 3 2 5 3 3 5" xfId="45147" xr:uid="{504EA831-122F-41DC-A0C4-217CF7B26CA0}"/>
    <cellStyle name="Normal 3 2 3 2 5 3 4" xfId="19995" xr:uid="{DBD6988D-E968-4E70-B037-727D09675E46}"/>
    <cellStyle name="Normal 3 2 3 2 5 3 4 2" xfId="33687" xr:uid="{B89815A2-8A6F-42F8-BC96-84324F0AC366}"/>
    <cellStyle name="Normal 3 2 3 2 5 3 4 3" xfId="48571" xr:uid="{CEE3B562-41A4-4D8B-97D7-FFC209364646}"/>
    <cellStyle name="Normal 3 2 3 2 5 3 5" xfId="13151" xr:uid="{386BCC15-7AC9-4BEC-883E-4A784256A0B0}"/>
    <cellStyle name="Normal 3 2 3 2 5 3 6" xfId="26841" xr:uid="{7BCB3B7D-D9D3-4589-9B92-82BA7D1153C2}"/>
    <cellStyle name="Normal 3 2 3 2 5 3 7" xfId="41725" xr:uid="{E1B012CC-BD1B-4F0D-BD52-925598C3EBF3}"/>
    <cellStyle name="Normal 3 2 3 2 5 4" xfId="6305" xr:uid="{E1FE65DB-9FE1-418C-9165-C2452EF7D89A}"/>
    <cellStyle name="Normal 3 2 3 2 5 4 2" xfId="8018" xr:uid="{2FAB74B9-8C5E-4931-ADFE-80A96A29EFFC}"/>
    <cellStyle name="Normal 3 2 3 2 5 4 2 2" xfId="11440" xr:uid="{5D7B1809-45D4-4EEE-8820-D5773A78B496}"/>
    <cellStyle name="Normal 3 2 3 2 5 4 2 2 2" xfId="25130" xr:uid="{1279E795-9B29-4B6F-8D9F-FDB15387ECB9}"/>
    <cellStyle name="Normal 3 2 3 2 5 4 2 2 2 2" xfId="38822" xr:uid="{056156EF-CBF9-4672-BCCC-F8410BFC2079}"/>
    <cellStyle name="Normal 3 2 3 2 5 4 2 2 2 3" xfId="53706" xr:uid="{E79B90B9-4CA5-4C38-A767-768EB0F003C5}"/>
    <cellStyle name="Normal 3 2 3 2 5 4 2 2 3" xfId="18286" xr:uid="{449BFDA1-F7D7-4F7C-B077-EFD81A2823A9}"/>
    <cellStyle name="Normal 3 2 3 2 5 4 2 2 4" xfId="31976" xr:uid="{29312130-787B-4D35-BA23-10813DC97609}"/>
    <cellStyle name="Normal 3 2 3 2 5 4 2 2 5" xfId="46860" xr:uid="{87C9D488-53C0-41BE-9109-3356CCE4D27F}"/>
    <cellStyle name="Normal 3 2 3 2 5 4 2 3" xfId="21708" xr:uid="{54294A5F-338F-44A4-8910-EBC3318A4037}"/>
    <cellStyle name="Normal 3 2 3 2 5 4 2 3 2" xfId="35400" xr:uid="{908DC185-4345-44BE-A263-9F7066DA9ECA}"/>
    <cellStyle name="Normal 3 2 3 2 5 4 2 3 3" xfId="50284" xr:uid="{0E6DC0E8-F866-4147-90DE-C3E1DC33AD67}"/>
    <cellStyle name="Normal 3 2 3 2 5 4 2 4" xfId="14864" xr:uid="{5FD8A60C-4872-4DD6-910B-0882009298E1}"/>
    <cellStyle name="Normal 3 2 3 2 5 4 2 5" xfId="28554" xr:uid="{63FD0A97-AA11-408A-9F64-A41464D2C452}"/>
    <cellStyle name="Normal 3 2 3 2 5 4 2 6" xfId="43438" xr:uid="{5AF0F5B2-3A9C-481B-B499-131C8A0B6A66}"/>
    <cellStyle name="Normal 3 2 3 2 5 4 3" xfId="9728" xr:uid="{64C1CAE7-9290-4478-B79B-CFB6B7F9B686}"/>
    <cellStyle name="Normal 3 2 3 2 5 4 3 2" xfId="23418" xr:uid="{8C6F16FD-CEEA-4047-8920-CF6CFAB847A9}"/>
    <cellStyle name="Normal 3 2 3 2 5 4 3 2 2" xfId="37110" xr:uid="{1DBC6909-911F-46AF-87DF-01360F9F29E9}"/>
    <cellStyle name="Normal 3 2 3 2 5 4 3 2 3" xfId="51994" xr:uid="{B3FE065B-4D43-4C87-9B12-134D0F9A7E7E}"/>
    <cellStyle name="Normal 3 2 3 2 5 4 3 3" xfId="16574" xr:uid="{34A0B670-B61D-4030-8682-2635FB7C5605}"/>
    <cellStyle name="Normal 3 2 3 2 5 4 3 4" xfId="30264" xr:uid="{41DD3C70-58F5-4BFE-86FF-559ABB97A16E}"/>
    <cellStyle name="Normal 3 2 3 2 5 4 3 5" xfId="45148" xr:uid="{5A0DEFED-E63D-4C00-8E77-67BD33E8A926}"/>
    <cellStyle name="Normal 3 2 3 2 5 4 4" xfId="19996" xr:uid="{5C2DE3BF-802D-4647-A454-007C8ED81FB6}"/>
    <cellStyle name="Normal 3 2 3 2 5 4 4 2" xfId="33688" xr:uid="{94BCB5A0-755D-476C-9396-904A7B46F565}"/>
    <cellStyle name="Normal 3 2 3 2 5 4 4 3" xfId="48572" xr:uid="{77D51ED6-FD7F-4922-AAB4-024DD3D236A5}"/>
    <cellStyle name="Normal 3 2 3 2 5 4 5" xfId="13152" xr:uid="{758C89A9-F254-4624-A9A0-192BDB627C5C}"/>
    <cellStyle name="Normal 3 2 3 2 5 4 6" xfId="26842" xr:uid="{73EC427A-AD3A-45D6-A575-2C4536595912}"/>
    <cellStyle name="Normal 3 2 3 2 5 4 7" xfId="41726" xr:uid="{268A4E89-ED22-4972-A60F-332F1E1547F8}"/>
    <cellStyle name="Normal 3 2 3 2 5 5" xfId="8014" xr:uid="{1B7E7EE6-E7FF-40F2-BAA5-E984BBFE61EB}"/>
    <cellStyle name="Normal 3 2 3 2 5 5 2" xfId="11436" xr:uid="{76C7AE96-EE4D-4FA7-AA1E-83801F045786}"/>
    <cellStyle name="Normal 3 2 3 2 5 5 2 2" xfId="25126" xr:uid="{961925B0-4B1C-4AB2-82F6-FEA17DF67463}"/>
    <cellStyle name="Normal 3 2 3 2 5 5 2 2 2" xfId="38818" xr:uid="{67978B30-E05D-48C8-B452-D5DB6E601A71}"/>
    <cellStyle name="Normal 3 2 3 2 5 5 2 2 3" xfId="53702" xr:uid="{1F2CD799-FEDD-4B4F-9F8A-5E2A7730E92A}"/>
    <cellStyle name="Normal 3 2 3 2 5 5 2 3" xfId="18282" xr:uid="{D7C8994C-23AA-4023-9593-FF8C7CF70F61}"/>
    <cellStyle name="Normal 3 2 3 2 5 5 2 4" xfId="31972" xr:uid="{A49E8797-0BDE-41E5-9124-B5285B3AB3CC}"/>
    <cellStyle name="Normal 3 2 3 2 5 5 2 5" xfId="46856" xr:uid="{2E30EC8D-F70C-4008-A6E1-2DA54B985F3D}"/>
    <cellStyle name="Normal 3 2 3 2 5 5 3" xfId="21704" xr:uid="{433E4094-EF8A-4811-9EB1-63797027990A}"/>
    <cellStyle name="Normal 3 2 3 2 5 5 3 2" xfId="35396" xr:uid="{56587DC4-1596-4C46-A6D6-C31A0BFCE6EE}"/>
    <cellStyle name="Normal 3 2 3 2 5 5 3 3" xfId="50280" xr:uid="{8BB7B65D-BC9A-4958-82BF-F97DDDF74F9C}"/>
    <cellStyle name="Normal 3 2 3 2 5 5 4" xfId="14860" xr:uid="{73200EEA-9691-46F7-9086-B44FA31E7315}"/>
    <cellStyle name="Normal 3 2 3 2 5 5 5" xfId="28550" xr:uid="{B38462B2-AB25-451B-B2CC-7C7DD638DD7F}"/>
    <cellStyle name="Normal 3 2 3 2 5 5 6" xfId="43434" xr:uid="{630AB906-24BC-4703-8862-4458098C8A87}"/>
    <cellStyle name="Normal 3 2 3 2 5 6" xfId="9724" xr:uid="{8A2164C4-C7DD-4721-90D6-2A5227306267}"/>
    <cellStyle name="Normal 3 2 3 2 5 6 2" xfId="23414" xr:uid="{A4F6707F-B22C-49CE-AFE2-56F6DEFCEC2E}"/>
    <cellStyle name="Normal 3 2 3 2 5 6 2 2" xfId="37106" xr:uid="{9343A2EC-1F9C-4AD5-AF18-84940E2AB3F7}"/>
    <cellStyle name="Normal 3 2 3 2 5 6 2 3" xfId="51990" xr:uid="{78377319-8245-4B57-BDDE-BAA1089D8AB1}"/>
    <cellStyle name="Normal 3 2 3 2 5 6 3" xfId="16570" xr:uid="{72822A55-18BA-422A-B079-03A5E167FE6E}"/>
    <cellStyle name="Normal 3 2 3 2 5 6 4" xfId="30260" xr:uid="{29491EBB-CEDD-48E7-9B34-0F9748ABFFC7}"/>
    <cellStyle name="Normal 3 2 3 2 5 6 5" xfId="45144" xr:uid="{5BE889BA-FAEA-413D-899F-8F6A3DEADEA0}"/>
    <cellStyle name="Normal 3 2 3 2 5 7" xfId="19992" xr:uid="{554340F2-C0A6-478B-90F8-DD4DA0A3702D}"/>
    <cellStyle name="Normal 3 2 3 2 5 7 2" xfId="33684" xr:uid="{DF329FF9-6AE5-4AC1-920A-0EEFF73EB464}"/>
    <cellStyle name="Normal 3 2 3 2 5 7 3" xfId="48568" xr:uid="{1312EB76-2C19-4325-9CC4-F7FF89FC29AD}"/>
    <cellStyle name="Normal 3 2 3 2 5 8" xfId="13148" xr:uid="{84AD75A1-2FA1-429A-97E2-A0FFFA25F522}"/>
    <cellStyle name="Normal 3 2 3 2 5 9" xfId="26838" xr:uid="{1758E42E-2D49-4082-B032-80F9C9D64FEB}"/>
    <cellStyle name="Normal 3 2 3 2 6" xfId="6306" xr:uid="{606D0ADE-A7EC-4060-B926-36C0B8FA9F2F}"/>
    <cellStyle name="Normal 3 2 3 2 6 10" xfId="41727" xr:uid="{4F6F2D80-628E-432F-B4C1-CE34530F2833}"/>
    <cellStyle name="Normal 3 2 3 2 6 2" xfId="6307" xr:uid="{E7B44C9E-FDBE-4C9A-9F95-6B0A9539B705}"/>
    <cellStyle name="Normal 3 2 3 2 6 2 2" xfId="6308" xr:uid="{0FC424F8-D081-4CA2-B140-1789ADA07717}"/>
    <cellStyle name="Normal 3 2 3 2 6 2 2 2" xfId="8021" xr:uid="{A6722417-870E-44C7-89AC-4FF86351DC14}"/>
    <cellStyle name="Normal 3 2 3 2 6 2 2 2 2" xfId="11443" xr:uid="{A44618DF-AFFC-4146-B010-EFCC8B31BF9D}"/>
    <cellStyle name="Normal 3 2 3 2 6 2 2 2 2 2" xfId="25133" xr:uid="{FF56AFD0-9800-4821-8506-B5EF2497B8B1}"/>
    <cellStyle name="Normal 3 2 3 2 6 2 2 2 2 2 2" xfId="38825" xr:uid="{37CE569F-A73D-43BB-BD7D-1BEF0630C817}"/>
    <cellStyle name="Normal 3 2 3 2 6 2 2 2 2 2 3" xfId="53709" xr:uid="{1BEEF270-3E69-4288-8E20-35E729CB5449}"/>
    <cellStyle name="Normal 3 2 3 2 6 2 2 2 2 3" xfId="18289" xr:uid="{1CC7DF22-FB5C-4F83-B65B-E604C0841231}"/>
    <cellStyle name="Normal 3 2 3 2 6 2 2 2 2 4" xfId="31979" xr:uid="{09042136-C9B1-4FEE-AF36-A74BF7AA3D5D}"/>
    <cellStyle name="Normal 3 2 3 2 6 2 2 2 2 5" xfId="46863" xr:uid="{D5A2EA48-B1CA-467D-A393-C3F652F86B28}"/>
    <cellStyle name="Normal 3 2 3 2 6 2 2 2 3" xfId="21711" xr:uid="{2E61E626-9ADC-42D8-9DED-D3F0DC494519}"/>
    <cellStyle name="Normal 3 2 3 2 6 2 2 2 3 2" xfId="35403" xr:uid="{821510E4-4E7D-41BB-86F1-507F76C35ACB}"/>
    <cellStyle name="Normal 3 2 3 2 6 2 2 2 3 3" xfId="50287" xr:uid="{5D57374E-C56A-4C33-8D6D-D3C80BD309A6}"/>
    <cellStyle name="Normal 3 2 3 2 6 2 2 2 4" xfId="14867" xr:uid="{B05E2337-BC75-4056-9D4B-BF3F75177430}"/>
    <cellStyle name="Normal 3 2 3 2 6 2 2 2 5" xfId="28557" xr:uid="{477F6EBD-3A3F-4183-9EF4-3D9FEF343AA6}"/>
    <cellStyle name="Normal 3 2 3 2 6 2 2 2 6" xfId="43441" xr:uid="{F00D77FC-5946-435E-8240-2880F3E8851B}"/>
    <cellStyle name="Normal 3 2 3 2 6 2 2 3" xfId="9731" xr:uid="{3BC0309C-D233-461F-8BE2-71BC7587B61D}"/>
    <cellStyle name="Normal 3 2 3 2 6 2 2 3 2" xfId="23421" xr:uid="{6A6F8ABF-6862-4053-BE32-4B59DC8DA6E2}"/>
    <cellStyle name="Normal 3 2 3 2 6 2 2 3 2 2" xfId="37113" xr:uid="{A41E52B3-2D68-4E00-9B8C-EFFDE84D4B02}"/>
    <cellStyle name="Normal 3 2 3 2 6 2 2 3 2 3" xfId="51997" xr:uid="{9B4CE3F6-F1D0-406D-ACB8-3C09072EF739}"/>
    <cellStyle name="Normal 3 2 3 2 6 2 2 3 3" xfId="16577" xr:uid="{39930EDD-64A8-47D1-B7BD-4C291F67A1CE}"/>
    <cellStyle name="Normal 3 2 3 2 6 2 2 3 4" xfId="30267" xr:uid="{AC42E48D-28E7-40ED-95E3-E3D4B9676B37}"/>
    <cellStyle name="Normal 3 2 3 2 6 2 2 3 5" xfId="45151" xr:uid="{BE0B801D-3961-4159-BD14-9898BE056693}"/>
    <cellStyle name="Normal 3 2 3 2 6 2 2 4" xfId="19999" xr:uid="{7D2AF924-7A93-4384-9E52-F69FD0C5BCC0}"/>
    <cellStyle name="Normal 3 2 3 2 6 2 2 4 2" xfId="33691" xr:uid="{DE3FAF56-E638-47B9-B7E8-2AC19F48AB3C}"/>
    <cellStyle name="Normal 3 2 3 2 6 2 2 4 3" xfId="48575" xr:uid="{E53F9DB3-7FB2-4D3E-96EF-D451737B8055}"/>
    <cellStyle name="Normal 3 2 3 2 6 2 2 5" xfId="13155" xr:uid="{638477AA-AEF3-4478-8CCA-A20F633BDBCF}"/>
    <cellStyle name="Normal 3 2 3 2 6 2 2 6" xfId="26845" xr:uid="{141461E0-0343-4504-A388-6EE99AD154CD}"/>
    <cellStyle name="Normal 3 2 3 2 6 2 2 7" xfId="41729" xr:uid="{0BF1F024-1B09-4314-B995-B5EE39A61832}"/>
    <cellStyle name="Normal 3 2 3 2 6 2 3" xfId="8020" xr:uid="{CB6C4824-E522-4AFB-91FC-3CC5A9E68839}"/>
    <cellStyle name="Normal 3 2 3 2 6 2 3 2" xfId="11442" xr:uid="{A46B475B-4D86-44B5-931A-F7B78DF154F4}"/>
    <cellStyle name="Normal 3 2 3 2 6 2 3 2 2" xfId="25132" xr:uid="{C1597F98-3CDA-41B3-A49C-E09B4A3A55B6}"/>
    <cellStyle name="Normal 3 2 3 2 6 2 3 2 2 2" xfId="38824" xr:uid="{2E1C8050-7BB8-40F3-B606-EAC001F7BF5D}"/>
    <cellStyle name="Normal 3 2 3 2 6 2 3 2 2 3" xfId="53708" xr:uid="{E85D2ABC-BFCB-43EF-B6BB-5145AB5E1928}"/>
    <cellStyle name="Normal 3 2 3 2 6 2 3 2 3" xfId="18288" xr:uid="{E12A2DEC-168E-406A-AD89-7B2E7D9DAF0D}"/>
    <cellStyle name="Normal 3 2 3 2 6 2 3 2 4" xfId="31978" xr:uid="{8F23E309-E6AF-4AD1-9721-FBC909714359}"/>
    <cellStyle name="Normal 3 2 3 2 6 2 3 2 5" xfId="46862" xr:uid="{98CE4170-3D0B-4817-81CA-812A0FDB92CF}"/>
    <cellStyle name="Normal 3 2 3 2 6 2 3 3" xfId="21710" xr:uid="{E89B3D23-7056-43E2-B21E-D90418E2168D}"/>
    <cellStyle name="Normal 3 2 3 2 6 2 3 3 2" xfId="35402" xr:uid="{AC624A75-1AAA-45CE-A386-1277D4FCEAC9}"/>
    <cellStyle name="Normal 3 2 3 2 6 2 3 3 3" xfId="50286" xr:uid="{9E909928-B2C5-49E2-BB31-C08CE358E1D3}"/>
    <cellStyle name="Normal 3 2 3 2 6 2 3 4" xfId="14866" xr:uid="{4E5E5614-2D00-4D56-90A5-E09B96D035D6}"/>
    <cellStyle name="Normal 3 2 3 2 6 2 3 5" xfId="28556" xr:uid="{5D646D83-0E4C-475F-81BD-3B481AD6B2E9}"/>
    <cellStyle name="Normal 3 2 3 2 6 2 3 6" xfId="43440" xr:uid="{39C10178-BE29-414E-945C-72D603EDB718}"/>
    <cellStyle name="Normal 3 2 3 2 6 2 4" xfId="9730" xr:uid="{57C6C78B-D55A-423D-A603-B536DDCE1212}"/>
    <cellStyle name="Normal 3 2 3 2 6 2 4 2" xfId="23420" xr:uid="{CF670A13-1BEF-4F51-85FF-1DFA6117E6E3}"/>
    <cellStyle name="Normal 3 2 3 2 6 2 4 2 2" xfId="37112" xr:uid="{01090D7A-85A9-435C-B5C9-65A13053571B}"/>
    <cellStyle name="Normal 3 2 3 2 6 2 4 2 3" xfId="51996" xr:uid="{1C354958-98C0-4928-BBE6-6422B7364FCC}"/>
    <cellStyle name="Normal 3 2 3 2 6 2 4 3" xfId="16576" xr:uid="{D94403F6-25A6-432C-83B5-638AD4204FBA}"/>
    <cellStyle name="Normal 3 2 3 2 6 2 4 4" xfId="30266" xr:uid="{08FF226B-1F9F-4429-B0B5-7BA8D33ECA11}"/>
    <cellStyle name="Normal 3 2 3 2 6 2 4 5" xfId="45150" xr:uid="{6FFDD4A8-EFD8-4CE2-8A15-FA79CC4DDD59}"/>
    <cellStyle name="Normal 3 2 3 2 6 2 5" xfId="19998" xr:uid="{45CDBCCD-DEF0-4675-BD31-509135D7C1F9}"/>
    <cellStyle name="Normal 3 2 3 2 6 2 5 2" xfId="33690" xr:uid="{101E2556-7D5B-4200-8231-3425B14529E9}"/>
    <cellStyle name="Normal 3 2 3 2 6 2 5 3" xfId="48574" xr:uid="{1050B619-E3DB-420D-824B-2DBE6854057E}"/>
    <cellStyle name="Normal 3 2 3 2 6 2 6" xfId="13154" xr:uid="{816AB39E-6D14-462A-B07D-C833D0FBBC9B}"/>
    <cellStyle name="Normal 3 2 3 2 6 2 7" xfId="26844" xr:uid="{AD6495F6-E7F8-481B-89C4-0736E9E3B180}"/>
    <cellStyle name="Normal 3 2 3 2 6 2 8" xfId="41728" xr:uid="{89EC5F9F-6E9C-4A48-A474-35CE9CE762A4}"/>
    <cellStyle name="Normal 3 2 3 2 6 3" xfId="6309" xr:uid="{0D803F28-4797-4C0A-8A55-0445A71FD35C}"/>
    <cellStyle name="Normal 3 2 3 2 6 3 2" xfId="8022" xr:uid="{07596BA1-850C-4CC1-ACD4-CEA719859635}"/>
    <cellStyle name="Normal 3 2 3 2 6 3 2 2" xfId="11444" xr:uid="{5F521B6C-711C-4E32-AA51-06C43921BF1C}"/>
    <cellStyle name="Normal 3 2 3 2 6 3 2 2 2" xfId="25134" xr:uid="{243296F6-8232-4617-BEE3-8488810987C6}"/>
    <cellStyle name="Normal 3 2 3 2 6 3 2 2 2 2" xfId="38826" xr:uid="{5626B55C-65B6-48E4-8739-BECD438F6B7A}"/>
    <cellStyle name="Normal 3 2 3 2 6 3 2 2 2 3" xfId="53710" xr:uid="{8B3560FB-09F2-4F35-9F4A-6D0C6AD3C6A5}"/>
    <cellStyle name="Normal 3 2 3 2 6 3 2 2 3" xfId="18290" xr:uid="{1609A12D-7B08-492E-BFA5-215CDA65A41C}"/>
    <cellStyle name="Normal 3 2 3 2 6 3 2 2 4" xfId="31980" xr:uid="{E1671A29-84E1-46B5-9082-C7DF0AE6FB46}"/>
    <cellStyle name="Normal 3 2 3 2 6 3 2 2 5" xfId="46864" xr:uid="{570D7AF3-3D9A-4EDF-8BAA-8A34A24AED58}"/>
    <cellStyle name="Normal 3 2 3 2 6 3 2 3" xfId="21712" xr:uid="{1A00ABCD-14F5-41FC-9023-1CDAD23C4C7E}"/>
    <cellStyle name="Normal 3 2 3 2 6 3 2 3 2" xfId="35404" xr:uid="{4BC17CD1-0397-43F7-92C8-9E1B8837CCED}"/>
    <cellStyle name="Normal 3 2 3 2 6 3 2 3 3" xfId="50288" xr:uid="{A6EBA351-D4BC-4856-B0F4-2C67C688F82C}"/>
    <cellStyle name="Normal 3 2 3 2 6 3 2 4" xfId="14868" xr:uid="{94F5B137-A6B3-4CC1-BABF-ABD286555E9F}"/>
    <cellStyle name="Normal 3 2 3 2 6 3 2 5" xfId="28558" xr:uid="{13AE5480-ADFE-4314-8D3B-5BF2EBD02251}"/>
    <cellStyle name="Normal 3 2 3 2 6 3 2 6" xfId="43442" xr:uid="{743FB2C7-E7A5-437D-8187-E7CB2FBCB804}"/>
    <cellStyle name="Normal 3 2 3 2 6 3 3" xfId="9732" xr:uid="{5F3E658A-CAFC-468F-BA6E-EE8285D1AC24}"/>
    <cellStyle name="Normal 3 2 3 2 6 3 3 2" xfId="23422" xr:uid="{11C2DA55-CCFF-4C8E-A419-A172C19059BD}"/>
    <cellStyle name="Normal 3 2 3 2 6 3 3 2 2" xfId="37114" xr:uid="{CA061B0B-4F8C-4191-8D5E-8B4029C99DFC}"/>
    <cellStyle name="Normal 3 2 3 2 6 3 3 2 3" xfId="51998" xr:uid="{18C83EF7-E113-4045-A358-867376D5B3DC}"/>
    <cellStyle name="Normal 3 2 3 2 6 3 3 3" xfId="16578" xr:uid="{8DDA2871-7B9B-4A58-AF85-19EBB9CA34FD}"/>
    <cellStyle name="Normal 3 2 3 2 6 3 3 4" xfId="30268" xr:uid="{E51845C9-AFAD-4CF9-9660-51BF1AFF7F60}"/>
    <cellStyle name="Normal 3 2 3 2 6 3 3 5" xfId="45152" xr:uid="{89DA017B-1B1E-4188-B211-B36FC4D0404C}"/>
    <cellStyle name="Normal 3 2 3 2 6 3 4" xfId="20000" xr:uid="{A4CA6EAE-677E-437B-A8E0-C604C265F44B}"/>
    <cellStyle name="Normal 3 2 3 2 6 3 4 2" xfId="33692" xr:uid="{3E1CABC4-9B2F-4031-BF69-0226D77D11FD}"/>
    <cellStyle name="Normal 3 2 3 2 6 3 4 3" xfId="48576" xr:uid="{E2CBD971-3BDA-405B-A944-767B3FC60144}"/>
    <cellStyle name="Normal 3 2 3 2 6 3 5" xfId="13156" xr:uid="{E9509C10-B41C-4B75-A4E0-E7F72621A21F}"/>
    <cellStyle name="Normal 3 2 3 2 6 3 6" xfId="26846" xr:uid="{F492429E-D016-4A5C-B318-C05D7D633392}"/>
    <cellStyle name="Normal 3 2 3 2 6 3 7" xfId="41730" xr:uid="{D6DA5BE3-F191-4DA2-98D6-2496D5A14D99}"/>
    <cellStyle name="Normal 3 2 3 2 6 4" xfId="6310" xr:uid="{571131D9-12F3-47C5-B554-B762933D655C}"/>
    <cellStyle name="Normal 3 2 3 2 6 4 2" xfId="8023" xr:uid="{F5465F06-EB12-4A92-A8D8-1391E0CE3AB4}"/>
    <cellStyle name="Normal 3 2 3 2 6 4 2 2" xfId="11445" xr:uid="{9727E1FE-4B41-4E46-8CC9-7983F45F7DAD}"/>
    <cellStyle name="Normal 3 2 3 2 6 4 2 2 2" xfId="25135" xr:uid="{B8DB1EC0-53AF-4AF8-AF06-D970295C0AB4}"/>
    <cellStyle name="Normal 3 2 3 2 6 4 2 2 2 2" xfId="38827" xr:uid="{E70B88A7-4830-4824-AD0B-09E8C70463A0}"/>
    <cellStyle name="Normal 3 2 3 2 6 4 2 2 2 3" xfId="53711" xr:uid="{1A420ADC-B7CB-412E-9CF3-9DE393BA85F6}"/>
    <cellStyle name="Normal 3 2 3 2 6 4 2 2 3" xfId="18291" xr:uid="{7413131D-EA82-4B6C-9046-02B246F077C2}"/>
    <cellStyle name="Normal 3 2 3 2 6 4 2 2 4" xfId="31981" xr:uid="{94A4A11F-E586-4B61-ABAE-B3F5301F881E}"/>
    <cellStyle name="Normal 3 2 3 2 6 4 2 2 5" xfId="46865" xr:uid="{1F763BC9-9966-4174-BADF-36943B92F257}"/>
    <cellStyle name="Normal 3 2 3 2 6 4 2 3" xfId="21713" xr:uid="{6BEB4E74-D59E-4910-BC29-C082AEC51E14}"/>
    <cellStyle name="Normal 3 2 3 2 6 4 2 3 2" xfId="35405" xr:uid="{56DE6FD5-065A-4047-B0DD-AEEADA2C0513}"/>
    <cellStyle name="Normal 3 2 3 2 6 4 2 3 3" xfId="50289" xr:uid="{193FAF02-071D-42AC-92B5-C3942C9E42AA}"/>
    <cellStyle name="Normal 3 2 3 2 6 4 2 4" xfId="14869" xr:uid="{E818628A-0507-46D5-A710-73931C98FDFA}"/>
    <cellStyle name="Normal 3 2 3 2 6 4 2 5" xfId="28559" xr:uid="{CBDF641F-54EC-4535-B4FD-5EDDF77C5063}"/>
    <cellStyle name="Normal 3 2 3 2 6 4 2 6" xfId="43443" xr:uid="{2BBF2FA9-78B3-4699-923F-47EA76DDBE0E}"/>
    <cellStyle name="Normal 3 2 3 2 6 4 3" xfId="9733" xr:uid="{8EA0D1E5-56F3-4DC1-8B94-193678F8DC0D}"/>
    <cellStyle name="Normal 3 2 3 2 6 4 3 2" xfId="23423" xr:uid="{0EA7F2BA-AED1-42E1-BF75-EC632D56FD23}"/>
    <cellStyle name="Normal 3 2 3 2 6 4 3 2 2" xfId="37115" xr:uid="{34A735C9-3B6F-4320-AD04-9E13A14F375E}"/>
    <cellStyle name="Normal 3 2 3 2 6 4 3 2 3" xfId="51999" xr:uid="{1B85081D-A723-482B-974D-983E6501E051}"/>
    <cellStyle name="Normal 3 2 3 2 6 4 3 3" xfId="16579" xr:uid="{34536CF6-792D-45B5-A5E8-E20F48455860}"/>
    <cellStyle name="Normal 3 2 3 2 6 4 3 4" xfId="30269" xr:uid="{A5BAE9B5-C9A5-460D-9228-B58D994083EF}"/>
    <cellStyle name="Normal 3 2 3 2 6 4 3 5" xfId="45153" xr:uid="{72451B4C-B63A-4848-AD78-3CBF961A89DF}"/>
    <cellStyle name="Normal 3 2 3 2 6 4 4" xfId="20001" xr:uid="{70972E40-022F-4ED8-8122-3152B001AF7A}"/>
    <cellStyle name="Normal 3 2 3 2 6 4 4 2" xfId="33693" xr:uid="{8930763C-8689-4D6A-931A-D1F6D9A13020}"/>
    <cellStyle name="Normal 3 2 3 2 6 4 4 3" xfId="48577" xr:uid="{F54D971E-F77F-45C1-B098-20935780DF82}"/>
    <cellStyle name="Normal 3 2 3 2 6 4 5" xfId="13157" xr:uid="{132D69CD-F74D-432B-84EE-05209B8C6499}"/>
    <cellStyle name="Normal 3 2 3 2 6 4 6" xfId="26847" xr:uid="{11ED39B4-BB61-413E-82DD-0E89D32A73D7}"/>
    <cellStyle name="Normal 3 2 3 2 6 4 7" xfId="41731" xr:uid="{F84CEFCC-F2DC-4261-9838-5DF216CD3918}"/>
    <cellStyle name="Normal 3 2 3 2 6 5" xfId="8019" xr:uid="{A3044C72-E97B-466F-AAFC-83E0409B59EF}"/>
    <cellStyle name="Normal 3 2 3 2 6 5 2" xfId="11441" xr:uid="{256C1AF3-F508-4281-8CD4-49509A9198F7}"/>
    <cellStyle name="Normal 3 2 3 2 6 5 2 2" xfId="25131" xr:uid="{4B838958-9472-4460-8BF7-BDFF429556A5}"/>
    <cellStyle name="Normal 3 2 3 2 6 5 2 2 2" xfId="38823" xr:uid="{629B3F94-54F1-4A9F-BB8A-5E967EC01812}"/>
    <cellStyle name="Normal 3 2 3 2 6 5 2 2 3" xfId="53707" xr:uid="{51BA2EF3-DD91-4C86-BC39-676048B9B547}"/>
    <cellStyle name="Normal 3 2 3 2 6 5 2 3" xfId="18287" xr:uid="{A20FA28F-20B0-43B1-B04E-2E5C2E7A17A2}"/>
    <cellStyle name="Normal 3 2 3 2 6 5 2 4" xfId="31977" xr:uid="{AD524AB9-62E1-4A23-87F2-4B3A5CAA5C2E}"/>
    <cellStyle name="Normal 3 2 3 2 6 5 2 5" xfId="46861" xr:uid="{60A285AA-4FED-41AB-8FF3-E9918569DD2A}"/>
    <cellStyle name="Normal 3 2 3 2 6 5 3" xfId="21709" xr:uid="{68B45CE6-330E-4D56-9085-80959D3A7471}"/>
    <cellStyle name="Normal 3 2 3 2 6 5 3 2" xfId="35401" xr:uid="{CA10E146-79FF-4863-94B8-9007B053A73D}"/>
    <cellStyle name="Normal 3 2 3 2 6 5 3 3" xfId="50285" xr:uid="{A8DE144C-8C61-4357-941F-1133878B81E1}"/>
    <cellStyle name="Normal 3 2 3 2 6 5 4" xfId="14865" xr:uid="{1A2C2700-BF44-4218-8FF1-2F27625D092F}"/>
    <cellStyle name="Normal 3 2 3 2 6 5 5" xfId="28555" xr:uid="{5FB99644-CC0F-4A72-BAAE-81F88FAA928B}"/>
    <cellStyle name="Normal 3 2 3 2 6 5 6" xfId="43439" xr:uid="{DDE36D07-C693-4789-B012-851D9CE307B4}"/>
    <cellStyle name="Normal 3 2 3 2 6 6" xfId="9729" xr:uid="{C15121EA-5639-46BD-91F9-974683767465}"/>
    <cellStyle name="Normal 3 2 3 2 6 6 2" xfId="23419" xr:uid="{7D864213-7B48-436C-B238-DA50FDC84495}"/>
    <cellStyle name="Normal 3 2 3 2 6 6 2 2" xfId="37111" xr:uid="{F2455E5A-3B6D-47DF-BA92-FEF539A75997}"/>
    <cellStyle name="Normal 3 2 3 2 6 6 2 3" xfId="51995" xr:uid="{B67C4B84-4075-4E58-B28B-F30CD7A98D69}"/>
    <cellStyle name="Normal 3 2 3 2 6 6 3" xfId="16575" xr:uid="{B100243A-6217-42FE-BEFA-A915E43E365F}"/>
    <cellStyle name="Normal 3 2 3 2 6 6 4" xfId="30265" xr:uid="{36C59CBD-17DD-47C5-A82F-8D8E826C0CE4}"/>
    <cellStyle name="Normal 3 2 3 2 6 6 5" xfId="45149" xr:uid="{FB4309EC-8A82-49FC-BB7C-A1CEFD3C51BB}"/>
    <cellStyle name="Normal 3 2 3 2 6 7" xfId="19997" xr:uid="{B20C34FE-C5EF-4EA2-B880-AC3E0AA6349A}"/>
    <cellStyle name="Normal 3 2 3 2 6 7 2" xfId="33689" xr:uid="{56AE9EDA-87E9-4286-9ECE-D72DEE6506F7}"/>
    <cellStyle name="Normal 3 2 3 2 6 7 3" xfId="48573" xr:uid="{E8CE2A67-E028-4EED-A3A7-140A3CE81F23}"/>
    <cellStyle name="Normal 3 2 3 2 6 8" xfId="13153" xr:uid="{32093FDD-31F2-4A9A-B367-483CAD97E57A}"/>
    <cellStyle name="Normal 3 2 3 2 6 9" xfId="26843" xr:uid="{B8433DBF-C31E-49D0-B806-52C49A80DC8B}"/>
    <cellStyle name="Normal 3 2 3 2 7" xfId="6311" xr:uid="{F6F7831E-62C5-4B25-87D5-0C96985647CE}"/>
    <cellStyle name="Normal 3 2 3 2 7 2" xfId="6312" xr:uid="{4C47948E-5629-4D8F-9888-BD3AAE89386E}"/>
    <cellStyle name="Normal 3 2 3 2 7 2 2" xfId="8025" xr:uid="{0BD4A090-A941-440E-943D-C16E9172210E}"/>
    <cellStyle name="Normal 3 2 3 2 7 2 2 2" xfId="11447" xr:uid="{FE5F2F8C-B73D-4AE5-9AD4-2A73D433EDEF}"/>
    <cellStyle name="Normal 3 2 3 2 7 2 2 2 2" xfId="25137" xr:uid="{C4434327-94EF-492D-A172-396284CEBC30}"/>
    <cellStyle name="Normal 3 2 3 2 7 2 2 2 2 2" xfId="38829" xr:uid="{D7CC7A4E-98A9-4BF5-B8CE-194B8E468EFC}"/>
    <cellStyle name="Normal 3 2 3 2 7 2 2 2 2 3" xfId="53713" xr:uid="{41E3BD55-E845-417E-B01B-0557885E9FF8}"/>
    <cellStyle name="Normal 3 2 3 2 7 2 2 2 3" xfId="18293" xr:uid="{EB5A342D-F798-4537-B742-A3B0D7BCC3BC}"/>
    <cellStyle name="Normal 3 2 3 2 7 2 2 2 4" xfId="31983" xr:uid="{4E99A2E1-B8CB-484F-BD3C-92FE76AF0D56}"/>
    <cellStyle name="Normal 3 2 3 2 7 2 2 2 5" xfId="46867" xr:uid="{45F26834-928C-4FE0-A19C-F09E0F6A1303}"/>
    <cellStyle name="Normal 3 2 3 2 7 2 2 3" xfId="21715" xr:uid="{775B0E60-EBE6-4D72-A725-D5BC340F8743}"/>
    <cellStyle name="Normal 3 2 3 2 7 2 2 3 2" xfId="35407" xr:uid="{3590730F-4800-4CB7-8ABE-82C6E7DDAAB8}"/>
    <cellStyle name="Normal 3 2 3 2 7 2 2 3 3" xfId="50291" xr:uid="{BBE725C0-3D81-41CF-A2DF-170EE72CBC16}"/>
    <cellStyle name="Normal 3 2 3 2 7 2 2 4" xfId="14871" xr:uid="{E0BD42C0-12CF-48A6-95EC-A0BAA6E4CFF1}"/>
    <cellStyle name="Normal 3 2 3 2 7 2 2 5" xfId="28561" xr:uid="{1DBB78AF-4D2E-4C06-9FE8-5EAC0A634A25}"/>
    <cellStyle name="Normal 3 2 3 2 7 2 2 6" xfId="43445" xr:uid="{B69D908E-0F26-433A-B8C8-5C314F63F10E}"/>
    <cellStyle name="Normal 3 2 3 2 7 2 3" xfId="9735" xr:uid="{2F9D20A7-96C4-41D0-AB2A-A77DF0439B0D}"/>
    <cellStyle name="Normal 3 2 3 2 7 2 3 2" xfId="23425" xr:uid="{AD1A85BE-BDD9-406E-82DF-97AD6ED6F6D6}"/>
    <cellStyle name="Normal 3 2 3 2 7 2 3 2 2" xfId="37117" xr:uid="{6FE78C9E-278F-4945-A44F-B90E2D91F0DA}"/>
    <cellStyle name="Normal 3 2 3 2 7 2 3 2 3" xfId="52001" xr:uid="{F9DB333B-A367-4EDC-A1C3-4BB8BF04B17C}"/>
    <cellStyle name="Normal 3 2 3 2 7 2 3 3" xfId="16581" xr:uid="{C2D8AF8C-E704-4384-821A-CAFA7EF47391}"/>
    <cellStyle name="Normal 3 2 3 2 7 2 3 4" xfId="30271" xr:uid="{5318AF4F-F146-400C-B77F-EBC1A10227CB}"/>
    <cellStyle name="Normal 3 2 3 2 7 2 3 5" xfId="45155" xr:uid="{EA10FCD6-A9F5-48AD-B4DD-1155C7245EBC}"/>
    <cellStyle name="Normal 3 2 3 2 7 2 4" xfId="20003" xr:uid="{22DF8F45-9308-4139-9CC4-BBB2128CA871}"/>
    <cellStyle name="Normal 3 2 3 2 7 2 4 2" xfId="33695" xr:uid="{DA991DFD-E5BB-4122-8E84-AA3344B29D4C}"/>
    <cellStyle name="Normal 3 2 3 2 7 2 4 3" xfId="48579" xr:uid="{E38DEC78-6257-40D1-A31F-3B87EBCCCC64}"/>
    <cellStyle name="Normal 3 2 3 2 7 2 5" xfId="13159" xr:uid="{B4C3CF75-6572-4461-973D-9A098D6E7296}"/>
    <cellStyle name="Normal 3 2 3 2 7 2 6" xfId="26849" xr:uid="{69D255A3-1473-4F3A-8C53-03183E18A3A6}"/>
    <cellStyle name="Normal 3 2 3 2 7 2 7" xfId="41733" xr:uid="{F445954A-CD34-42AE-8CA8-BA1E6F1D3CC6}"/>
    <cellStyle name="Normal 3 2 3 2 7 3" xfId="8024" xr:uid="{EC9FE6D1-B274-4DB7-B79B-5B198150A27F}"/>
    <cellStyle name="Normal 3 2 3 2 7 3 2" xfId="11446" xr:uid="{9B629426-DBFD-440D-A926-4379C30E9958}"/>
    <cellStyle name="Normal 3 2 3 2 7 3 2 2" xfId="25136" xr:uid="{A4E5D660-19D5-4295-B3BE-240DEB980C0B}"/>
    <cellStyle name="Normal 3 2 3 2 7 3 2 2 2" xfId="38828" xr:uid="{9D524A5E-4BC8-40D3-BF53-74AA12847296}"/>
    <cellStyle name="Normal 3 2 3 2 7 3 2 2 3" xfId="53712" xr:uid="{7E970772-6C99-402C-9795-FDCD3C7B8E46}"/>
    <cellStyle name="Normal 3 2 3 2 7 3 2 3" xfId="18292" xr:uid="{BDD9FC57-F5EB-48AC-AD77-2CA93F5974C3}"/>
    <cellStyle name="Normal 3 2 3 2 7 3 2 4" xfId="31982" xr:uid="{0D1AA3B0-CAC2-4310-944B-628924F8772B}"/>
    <cellStyle name="Normal 3 2 3 2 7 3 2 5" xfId="46866" xr:uid="{2EF3FD54-87FB-4A42-88BD-5E3C7A09480D}"/>
    <cellStyle name="Normal 3 2 3 2 7 3 3" xfId="21714" xr:uid="{64D135B4-69F0-4FA6-8554-D15614EDA88A}"/>
    <cellStyle name="Normal 3 2 3 2 7 3 3 2" xfId="35406" xr:uid="{5D96370A-E6C8-47E5-893E-C7585F7F5515}"/>
    <cellStyle name="Normal 3 2 3 2 7 3 3 3" xfId="50290" xr:uid="{CCF330A1-2A8A-4A3B-BB1D-3B8E33BBD372}"/>
    <cellStyle name="Normal 3 2 3 2 7 3 4" xfId="14870" xr:uid="{97440B91-66A0-440F-8687-3F023D77C778}"/>
    <cellStyle name="Normal 3 2 3 2 7 3 5" xfId="28560" xr:uid="{81E838B8-0926-4ECA-9F6B-FB2E5CD75398}"/>
    <cellStyle name="Normal 3 2 3 2 7 3 6" xfId="43444" xr:uid="{DE4C0F79-CE89-4B75-8A1F-ED2D40DF7EE1}"/>
    <cellStyle name="Normal 3 2 3 2 7 4" xfId="9734" xr:uid="{A3022B91-36F5-44C0-A7BF-08EC3A8B084B}"/>
    <cellStyle name="Normal 3 2 3 2 7 4 2" xfId="23424" xr:uid="{8622CBA3-4806-4B40-BB01-118E540BA929}"/>
    <cellStyle name="Normal 3 2 3 2 7 4 2 2" xfId="37116" xr:uid="{8E0D4B49-638D-413A-BA22-D4459CD14A14}"/>
    <cellStyle name="Normal 3 2 3 2 7 4 2 3" xfId="52000" xr:uid="{E365B4B8-CCB2-42E5-98E2-13C86B671578}"/>
    <cellStyle name="Normal 3 2 3 2 7 4 3" xfId="16580" xr:uid="{0FEE9858-D083-4D9B-ADE2-72B313728CAF}"/>
    <cellStyle name="Normal 3 2 3 2 7 4 4" xfId="30270" xr:uid="{F9775DD5-2E0F-4215-ACB8-889E7173DDC7}"/>
    <cellStyle name="Normal 3 2 3 2 7 4 5" xfId="45154" xr:uid="{78B811E1-64F8-4B33-8C90-9470BC9D71B4}"/>
    <cellStyle name="Normal 3 2 3 2 7 5" xfId="20002" xr:uid="{41540F87-F984-474B-B9AD-FAB87CAA0C47}"/>
    <cellStyle name="Normal 3 2 3 2 7 5 2" xfId="33694" xr:uid="{35B9ACC7-F239-40C0-9D7A-6226B164ED61}"/>
    <cellStyle name="Normal 3 2 3 2 7 5 3" xfId="48578" xr:uid="{C4CAD983-67BC-4E6D-887A-BEDAB50E2DE2}"/>
    <cellStyle name="Normal 3 2 3 2 7 6" xfId="13158" xr:uid="{FE96FDF8-DC3D-4D29-93B8-ACCEF46BDBB1}"/>
    <cellStyle name="Normal 3 2 3 2 7 7" xfId="26848" xr:uid="{56D6F11D-2082-4276-B31B-D4212A09B0D8}"/>
    <cellStyle name="Normal 3 2 3 2 7 8" xfId="41732" xr:uid="{5FE76D18-9125-4F6A-A67C-D541220BC601}"/>
    <cellStyle name="Normal 3 2 3 2 8" xfId="6313" xr:uid="{3323848F-07C9-4C2C-B3E3-C5DDE511BE52}"/>
    <cellStyle name="Normal 3 2 3 2 8 2" xfId="8026" xr:uid="{43B0B232-3CCC-4EF8-B178-A82E7578667F}"/>
    <cellStyle name="Normal 3 2 3 2 8 2 2" xfId="11448" xr:uid="{038F52A6-836B-4002-BFB4-2771CFCABD4F}"/>
    <cellStyle name="Normal 3 2 3 2 8 2 2 2" xfId="25138" xr:uid="{9915C653-EE63-41C2-A9ED-C8375BDC8F30}"/>
    <cellStyle name="Normal 3 2 3 2 8 2 2 2 2" xfId="38830" xr:uid="{2D842AE6-A84B-407D-8292-57B6A0714D53}"/>
    <cellStyle name="Normal 3 2 3 2 8 2 2 2 3" xfId="53714" xr:uid="{8B983495-5A2F-4E89-9AB2-EE6831F81B13}"/>
    <cellStyle name="Normal 3 2 3 2 8 2 2 3" xfId="18294" xr:uid="{5B30C660-B076-4AA2-8658-DB5E740B72B7}"/>
    <cellStyle name="Normal 3 2 3 2 8 2 2 4" xfId="31984" xr:uid="{31F4E1B2-28BF-4CAF-8FB3-DC3474D487E6}"/>
    <cellStyle name="Normal 3 2 3 2 8 2 2 5" xfId="46868" xr:uid="{263B11C8-3409-4BD5-81B4-5636B99B8A99}"/>
    <cellStyle name="Normal 3 2 3 2 8 2 3" xfId="21716" xr:uid="{73F38F1A-6C17-43AE-8D5F-8783E3C251C7}"/>
    <cellStyle name="Normal 3 2 3 2 8 2 3 2" xfId="35408" xr:uid="{0636C7D3-263B-4CD3-A148-DE579785BBBC}"/>
    <cellStyle name="Normal 3 2 3 2 8 2 3 3" xfId="50292" xr:uid="{4E16B7D8-3AD0-47F6-921F-F1D3429139D1}"/>
    <cellStyle name="Normal 3 2 3 2 8 2 4" xfId="14872" xr:uid="{4CFF7B96-ED21-4D98-B9EA-544022F9BEBB}"/>
    <cellStyle name="Normal 3 2 3 2 8 2 5" xfId="28562" xr:uid="{5167BD97-0B79-4DC4-8EEB-382DBE819D32}"/>
    <cellStyle name="Normal 3 2 3 2 8 2 6" xfId="43446" xr:uid="{9DE56682-8D4C-447A-82B1-E2E30735DC07}"/>
    <cellStyle name="Normal 3 2 3 2 8 3" xfId="9736" xr:uid="{602C6573-061C-4C37-8462-F7C3FAE1AD6F}"/>
    <cellStyle name="Normal 3 2 3 2 8 3 2" xfId="23426" xr:uid="{CEA59886-DCD9-4404-B05E-4D03483E6E81}"/>
    <cellStyle name="Normal 3 2 3 2 8 3 2 2" xfId="37118" xr:uid="{93C7EE52-404B-431C-8D06-B662EB6D6EC9}"/>
    <cellStyle name="Normal 3 2 3 2 8 3 2 3" xfId="52002" xr:uid="{AC627300-CD27-4723-B0AE-4794286FCC0B}"/>
    <cellStyle name="Normal 3 2 3 2 8 3 3" xfId="16582" xr:uid="{44892F75-BE76-4EA9-BEBA-60EB88E400C5}"/>
    <cellStyle name="Normal 3 2 3 2 8 3 4" xfId="30272" xr:uid="{EF98B834-27E2-4F2A-8C55-195153D53ED1}"/>
    <cellStyle name="Normal 3 2 3 2 8 3 5" xfId="45156" xr:uid="{31C08345-F75E-4B70-AD1B-BC341E172D7F}"/>
    <cellStyle name="Normal 3 2 3 2 8 4" xfId="20004" xr:uid="{0FEF3EDC-9BB1-4FF7-AF97-A0C205D6AE30}"/>
    <cellStyle name="Normal 3 2 3 2 8 4 2" xfId="33696" xr:uid="{4E87F5CE-5DD1-43AD-926C-78B115CC7472}"/>
    <cellStyle name="Normal 3 2 3 2 8 4 3" xfId="48580" xr:uid="{79073A55-5CE0-4DC0-BE62-8C35F0E80D46}"/>
    <cellStyle name="Normal 3 2 3 2 8 5" xfId="13160" xr:uid="{EB7D630B-279C-4A21-A22D-B5A343E02CB2}"/>
    <cellStyle name="Normal 3 2 3 2 8 6" xfId="26850" xr:uid="{98B12EEA-5412-4C09-AEC2-21427A50AE6B}"/>
    <cellStyle name="Normal 3 2 3 2 8 7" xfId="41734" xr:uid="{1828291C-B862-4674-9C65-9FAF3471A0DB}"/>
    <cellStyle name="Normal 3 2 3 2 9" xfId="6314" xr:uid="{A248270A-EC9A-4999-9CBC-2304D2D2DE08}"/>
    <cellStyle name="Normal 3 2 3 2 9 2" xfId="8027" xr:uid="{AED3816D-497E-44E4-BAFA-56D343C02DF5}"/>
    <cellStyle name="Normal 3 2 3 2 9 2 2" xfId="11449" xr:uid="{76C24D3F-BE05-4787-BD6C-10E5E75CE9B6}"/>
    <cellStyle name="Normal 3 2 3 2 9 2 2 2" xfId="25139" xr:uid="{685B266F-51C3-4FA0-A7CE-404D0D032E73}"/>
    <cellStyle name="Normal 3 2 3 2 9 2 2 2 2" xfId="38831" xr:uid="{8C2CC0D8-A6BC-48FF-92DD-F2B87CE83649}"/>
    <cellStyle name="Normal 3 2 3 2 9 2 2 2 3" xfId="53715" xr:uid="{44628902-0819-424F-9989-2A0EB3FE4B8A}"/>
    <cellStyle name="Normal 3 2 3 2 9 2 2 3" xfId="18295" xr:uid="{14D2B38F-FA9F-4BB6-9773-4977BE51C1CF}"/>
    <cellStyle name="Normal 3 2 3 2 9 2 2 4" xfId="31985" xr:uid="{BC4E9428-1C7A-4A17-94CC-49E3400D7CBE}"/>
    <cellStyle name="Normal 3 2 3 2 9 2 2 5" xfId="46869" xr:uid="{A5F9E3A8-F8CD-4A84-9D27-3FC2B4CD3138}"/>
    <cellStyle name="Normal 3 2 3 2 9 2 3" xfId="21717" xr:uid="{E819A45E-8BBE-455A-A060-52C5E5BDE7FE}"/>
    <cellStyle name="Normal 3 2 3 2 9 2 3 2" xfId="35409" xr:uid="{8FD58B12-703A-4F60-A608-D8AB285BF1E6}"/>
    <cellStyle name="Normal 3 2 3 2 9 2 3 3" xfId="50293" xr:uid="{4BE6482D-28EE-471A-8C41-5B3C903E5A4C}"/>
    <cellStyle name="Normal 3 2 3 2 9 2 4" xfId="14873" xr:uid="{E7DAE80C-156F-4407-ADA7-BD7F819233B6}"/>
    <cellStyle name="Normal 3 2 3 2 9 2 5" xfId="28563" xr:uid="{91E49E71-CE48-4FC5-9500-9A71E51BAFCF}"/>
    <cellStyle name="Normal 3 2 3 2 9 2 6" xfId="43447" xr:uid="{360B2D00-D935-4E25-B7AF-0F9E885C3D1D}"/>
    <cellStyle name="Normal 3 2 3 2 9 3" xfId="9737" xr:uid="{B0605A07-FFD2-433B-A7C4-F62FE93C5796}"/>
    <cellStyle name="Normal 3 2 3 2 9 3 2" xfId="23427" xr:uid="{CACE4BEA-BCFD-4623-B6C9-CC1BABCB7802}"/>
    <cellStyle name="Normal 3 2 3 2 9 3 2 2" xfId="37119" xr:uid="{933C51D8-5AF9-4CA4-B8AE-D81769E5BBEB}"/>
    <cellStyle name="Normal 3 2 3 2 9 3 2 3" xfId="52003" xr:uid="{82522774-6FED-4BD6-8EDA-0864D4BAD3F5}"/>
    <cellStyle name="Normal 3 2 3 2 9 3 3" xfId="16583" xr:uid="{D2E06877-97E0-451F-B612-B7156A462B79}"/>
    <cellStyle name="Normal 3 2 3 2 9 3 4" xfId="30273" xr:uid="{70E79E1E-310A-4C7D-B8F0-C8B05F8E7377}"/>
    <cellStyle name="Normal 3 2 3 2 9 3 5" xfId="45157" xr:uid="{13970E67-F51C-44BE-B277-1755CC3CC6E9}"/>
    <cellStyle name="Normal 3 2 3 2 9 4" xfId="20005" xr:uid="{A4DBDC9C-A48A-41AE-8937-6DEF7A16D59D}"/>
    <cellStyle name="Normal 3 2 3 2 9 4 2" xfId="33697" xr:uid="{93DD2AD8-3030-4728-8D86-8397A44A08BB}"/>
    <cellStyle name="Normal 3 2 3 2 9 4 3" xfId="48581" xr:uid="{1710F655-D30E-4A49-B587-BDB9F4C1CADF}"/>
    <cellStyle name="Normal 3 2 3 2 9 5" xfId="13161" xr:uid="{A2625DC5-9813-404E-9D6F-AF872F0604E3}"/>
    <cellStyle name="Normal 3 2 3 2 9 6" xfId="26851" xr:uid="{455208DE-6CE1-4FAE-B691-B49AEDD20E42}"/>
    <cellStyle name="Normal 3 2 3 2 9 7" xfId="41735" xr:uid="{B5821491-869C-4C16-8318-B6E8EF8EC22F}"/>
    <cellStyle name="Normal 3 2 3 3" xfId="6315" xr:uid="{3AF08DAD-4BDA-4DE8-96A7-8628FB7A75C5}"/>
    <cellStyle name="Normal 3 2 3 3 10" xfId="20006" xr:uid="{CA6E9E57-61F5-4EE2-A7B7-8F35EE718F96}"/>
    <cellStyle name="Normal 3 2 3 3 10 2" xfId="33698" xr:uid="{201609EB-A171-44E0-8C57-32F377C448A7}"/>
    <cellStyle name="Normal 3 2 3 3 10 3" xfId="48582" xr:uid="{23095D97-831D-41F8-91D5-4DD67594FFFD}"/>
    <cellStyle name="Normal 3 2 3 3 11" xfId="13162" xr:uid="{34C214FA-D02E-4274-B5ED-AEF5C43A5971}"/>
    <cellStyle name="Normal 3 2 3 3 12" xfId="26852" xr:uid="{2C886F34-24B7-4496-9651-1B4DDFFAC1EF}"/>
    <cellStyle name="Normal 3 2 3 3 13" xfId="41736" xr:uid="{0117E354-F33D-46EB-802E-708E8060F946}"/>
    <cellStyle name="Normal 3 2 3 3 2" xfId="6316" xr:uid="{BA0883DB-A3DA-4D9E-B17E-0C13B6AC44A3}"/>
    <cellStyle name="Normal 3 2 3 3 2 10" xfId="13163" xr:uid="{76CCE7DA-80F5-4A46-8898-8AE2FD5B0653}"/>
    <cellStyle name="Normal 3 2 3 3 2 11" xfId="26853" xr:uid="{BBCFF864-82C8-4628-AA1B-0CDF5CF0CBDC}"/>
    <cellStyle name="Normal 3 2 3 3 2 12" xfId="41737" xr:uid="{9374C328-BD00-4A65-836D-F731EBE31843}"/>
    <cellStyle name="Normal 3 2 3 3 2 2" xfId="6317" xr:uid="{E202AB46-1370-4CAD-8D7E-7BEBF4B6050D}"/>
    <cellStyle name="Normal 3 2 3 3 2 2 10" xfId="41738" xr:uid="{40462B06-63DA-4F38-B2A7-178AA7B51D22}"/>
    <cellStyle name="Normal 3 2 3 3 2 2 2" xfId="6318" xr:uid="{706332D9-572D-4AD8-9342-BD4185350645}"/>
    <cellStyle name="Normal 3 2 3 3 2 2 2 2" xfId="6319" xr:uid="{8A3C87DF-DCB8-4801-90C0-C462601C1495}"/>
    <cellStyle name="Normal 3 2 3 3 2 2 2 2 2" xfId="8032" xr:uid="{F98A0F77-4009-4646-951D-D984A49B860D}"/>
    <cellStyle name="Normal 3 2 3 3 2 2 2 2 2 2" xfId="11454" xr:uid="{F6CFA38A-1345-4BA9-A56B-85E0C45106BE}"/>
    <cellStyle name="Normal 3 2 3 3 2 2 2 2 2 2 2" xfId="25144" xr:uid="{88C1212C-BBA0-4BDD-81FD-8C6588244C3D}"/>
    <cellStyle name="Normal 3 2 3 3 2 2 2 2 2 2 2 2" xfId="38836" xr:uid="{05041959-78D5-41AB-8968-7323A9829D57}"/>
    <cellStyle name="Normal 3 2 3 3 2 2 2 2 2 2 2 3" xfId="53720" xr:uid="{A8297455-E836-4F93-A0A1-DC0D2F9BD34D}"/>
    <cellStyle name="Normal 3 2 3 3 2 2 2 2 2 2 3" xfId="18300" xr:uid="{1167ECD4-32BC-49A9-B9B2-240BCC792944}"/>
    <cellStyle name="Normal 3 2 3 3 2 2 2 2 2 2 4" xfId="31990" xr:uid="{036DE9A1-96DC-4DE2-947D-836693F56235}"/>
    <cellStyle name="Normal 3 2 3 3 2 2 2 2 2 2 5" xfId="46874" xr:uid="{AD49762C-F806-41BA-998D-8A40D9E62C5E}"/>
    <cellStyle name="Normal 3 2 3 3 2 2 2 2 2 3" xfId="21722" xr:uid="{C378E7F8-6B3F-4277-BEBE-313FCF364989}"/>
    <cellStyle name="Normal 3 2 3 3 2 2 2 2 2 3 2" xfId="35414" xr:uid="{E37886B2-315F-4CA7-B655-D6EF3976619C}"/>
    <cellStyle name="Normal 3 2 3 3 2 2 2 2 2 3 3" xfId="50298" xr:uid="{AE2AF6D4-D43E-4403-ADBD-4D2D670BC4A2}"/>
    <cellStyle name="Normal 3 2 3 3 2 2 2 2 2 4" xfId="14878" xr:uid="{6ABE23E1-A850-46BB-89CD-6B38FE3C0677}"/>
    <cellStyle name="Normal 3 2 3 3 2 2 2 2 2 5" xfId="28568" xr:uid="{33CBD8F7-AE6C-450B-B87A-5A59FED8F7CE}"/>
    <cellStyle name="Normal 3 2 3 3 2 2 2 2 2 6" xfId="43452" xr:uid="{88689E48-AA33-4855-84B5-B02856E3C8E2}"/>
    <cellStyle name="Normal 3 2 3 3 2 2 2 2 3" xfId="9742" xr:uid="{81CF3530-B52C-437D-AC6E-8D4804D5CE54}"/>
    <cellStyle name="Normal 3 2 3 3 2 2 2 2 3 2" xfId="23432" xr:uid="{5C5C99DE-22CC-47F5-841B-74CD0B7995F5}"/>
    <cellStyle name="Normal 3 2 3 3 2 2 2 2 3 2 2" xfId="37124" xr:uid="{0B5A5669-0BF5-433C-AFE5-07F64DF60F2D}"/>
    <cellStyle name="Normal 3 2 3 3 2 2 2 2 3 2 3" xfId="52008" xr:uid="{EEE0C8B9-93AF-4A43-996C-26436A38B6E1}"/>
    <cellStyle name="Normal 3 2 3 3 2 2 2 2 3 3" xfId="16588" xr:uid="{61E7D9CC-1BFD-46B7-863E-1B342027A9FB}"/>
    <cellStyle name="Normal 3 2 3 3 2 2 2 2 3 4" xfId="30278" xr:uid="{C307AE58-CC12-4B1C-8B43-DA5FE44D7E7B}"/>
    <cellStyle name="Normal 3 2 3 3 2 2 2 2 3 5" xfId="45162" xr:uid="{51337D95-B33C-43ED-A9BA-4BB329886CB1}"/>
    <cellStyle name="Normal 3 2 3 3 2 2 2 2 4" xfId="20010" xr:uid="{3B425A4A-7A5C-4C9B-9714-9422DFC1532C}"/>
    <cellStyle name="Normal 3 2 3 3 2 2 2 2 4 2" xfId="33702" xr:uid="{F28CFCE2-7E02-4379-A860-F0D806BFAC42}"/>
    <cellStyle name="Normal 3 2 3 3 2 2 2 2 4 3" xfId="48586" xr:uid="{9269EA15-12A3-442C-8517-D1AF9498B0C3}"/>
    <cellStyle name="Normal 3 2 3 3 2 2 2 2 5" xfId="13166" xr:uid="{947E130B-00B6-402E-8B6A-290924168795}"/>
    <cellStyle name="Normal 3 2 3 3 2 2 2 2 6" xfId="26856" xr:uid="{EB3A4D43-F85C-41A8-8E8C-3B0BF0EDE9DB}"/>
    <cellStyle name="Normal 3 2 3 3 2 2 2 2 7" xfId="41740" xr:uid="{EDEE9312-411D-4738-AB92-5171E89E0495}"/>
    <cellStyle name="Normal 3 2 3 3 2 2 2 3" xfId="8031" xr:uid="{86BE9315-7F33-4C3F-A904-BA6933DBC361}"/>
    <cellStyle name="Normal 3 2 3 3 2 2 2 3 2" xfId="11453" xr:uid="{FB9CDB94-3A28-4652-AB44-3A279EB450ED}"/>
    <cellStyle name="Normal 3 2 3 3 2 2 2 3 2 2" xfId="25143" xr:uid="{825BE211-F4AC-4A95-8A36-3F33832C7931}"/>
    <cellStyle name="Normal 3 2 3 3 2 2 2 3 2 2 2" xfId="38835" xr:uid="{FBD70CD4-4B46-4DDC-99F6-146FA44C6128}"/>
    <cellStyle name="Normal 3 2 3 3 2 2 2 3 2 2 3" xfId="53719" xr:uid="{7C6CED99-2A45-4236-A7C9-146623D1EA56}"/>
    <cellStyle name="Normal 3 2 3 3 2 2 2 3 2 3" xfId="18299" xr:uid="{F994BBBA-83DE-4B05-980D-372AF5AB626B}"/>
    <cellStyle name="Normal 3 2 3 3 2 2 2 3 2 4" xfId="31989" xr:uid="{3A8F5B5F-F950-4541-93C9-0C4DB2510440}"/>
    <cellStyle name="Normal 3 2 3 3 2 2 2 3 2 5" xfId="46873" xr:uid="{24D2706B-B107-4FB2-B62E-0CE6BF4F0AD3}"/>
    <cellStyle name="Normal 3 2 3 3 2 2 2 3 3" xfId="21721" xr:uid="{3C0E526A-1D90-4BEC-905A-1C1E9F65186B}"/>
    <cellStyle name="Normal 3 2 3 3 2 2 2 3 3 2" xfId="35413" xr:uid="{6FA174A1-F907-4708-9174-3D8B9D8E7542}"/>
    <cellStyle name="Normal 3 2 3 3 2 2 2 3 3 3" xfId="50297" xr:uid="{7569119E-5473-4D7C-96C9-FED4C607DFF0}"/>
    <cellStyle name="Normal 3 2 3 3 2 2 2 3 4" xfId="14877" xr:uid="{5B18E70B-6532-4038-888E-69A4CA8A9203}"/>
    <cellStyle name="Normal 3 2 3 3 2 2 2 3 5" xfId="28567" xr:uid="{5053D6DF-6810-4E12-97A6-50BEF8413EDB}"/>
    <cellStyle name="Normal 3 2 3 3 2 2 2 3 6" xfId="43451" xr:uid="{4B2D10D0-B218-44C8-9C72-3EB6EBD91C6F}"/>
    <cellStyle name="Normal 3 2 3 3 2 2 2 4" xfId="9741" xr:uid="{3C4C90CC-691C-46F7-82AC-9C831599F74A}"/>
    <cellStyle name="Normal 3 2 3 3 2 2 2 4 2" xfId="23431" xr:uid="{87F7C126-D05E-4FE6-AC5C-5FC01097543D}"/>
    <cellStyle name="Normal 3 2 3 3 2 2 2 4 2 2" xfId="37123" xr:uid="{C83E8D72-E37E-4DBE-9424-795B3A7ACDA3}"/>
    <cellStyle name="Normal 3 2 3 3 2 2 2 4 2 3" xfId="52007" xr:uid="{D97B09C7-F802-4B91-A94C-35D10A1DFBDB}"/>
    <cellStyle name="Normal 3 2 3 3 2 2 2 4 3" xfId="16587" xr:uid="{FF4F96AA-59DC-4E9C-B77D-2E38692C91E3}"/>
    <cellStyle name="Normal 3 2 3 3 2 2 2 4 4" xfId="30277" xr:uid="{DAD3E09B-6C28-4829-A8FB-1B2B1C496F41}"/>
    <cellStyle name="Normal 3 2 3 3 2 2 2 4 5" xfId="45161" xr:uid="{27D3C604-FFF4-42B7-B7DB-8974ABF58A9D}"/>
    <cellStyle name="Normal 3 2 3 3 2 2 2 5" xfId="20009" xr:uid="{8407D3C2-2ECC-4A45-9F0E-2DDC83C18CE0}"/>
    <cellStyle name="Normal 3 2 3 3 2 2 2 5 2" xfId="33701" xr:uid="{906CF84B-2E93-4B3C-AC17-80E4B02E4990}"/>
    <cellStyle name="Normal 3 2 3 3 2 2 2 5 3" xfId="48585" xr:uid="{4CD0DA8F-63A6-463F-9B09-DE67F8672708}"/>
    <cellStyle name="Normal 3 2 3 3 2 2 2 6" xfId="13165" xr:uid="{86F4FA27-6483-488C-AEF7-DF8A3ECD1962}"/>
    <cellStyle name="Normal 3 2 3 3 2 2 2 7" xfId="26855" xr:uid="{48ACA464-91B9-4046-A1D4-21CFDF50E901}"/>
    <cellStyle name="Normal 3 2 3 3 2 2 2 8" xfId="41739" xr:uid="{47E584E0-3029-44A2-9010-34449CB9E206}"/>
    <cellStyle name="Normal 3 2 3 3 2 2 3" xfId="6320" xr:uid="{6CFF0373-E577-4117-A0AD-A6D765D77D8F}"/>
    <cellStyle name="Normal 3 2 3 3 2 2 3 2" xfId="8033" xr:uid="{2D4F92A1-D171-444A-8DCC-45D6B4D2CAFA}"/>
    <cellStyle name="Normal 3 2 3 3 2 2 3 2 2" xfId="11455" xr:uid="{666BD605-2C44-480A-9B80-A8DE98F8F4B8}"/>
    <cellStyle name="Normal 3 2 3 3 2 2 3 2 2 2" xfId="25145" xr:uid="{DD2C479D-B570-4342-A8A6-DF81DD06670D}"/>
    <cellStyle name="Normal 3 2 3 3 2 2 3 2 2 2 2" xfId="38837" xr:uid="{FD0BB8F3-6D7B-4B6E-9911-8E62DCB8995B}"/>
    <cellStyle name="Normal 3 2 3 3 2 2 3 2 2 2 3" xfId="53721" xr:uid="{051C6FFD-F0B4-4576-AFAE-4C48A4A0426D}"/>
    <cellStyle name="Normal 3 2 3 3 2 2 3 2 2 3" xfId="18301" xr:uid="{645CF37E-2D99-4F53-91D2-29B6695C8227}"/>
    <cellStyle name="Normal 3 2 3 3 2 2 3 2 2 4" xfId="31991" xr:uid="{26E092EB-746D-49AA-B4B9-809A61D6E6A9}"/>
    <cellStyle name="Normal 3 2 3 3 2 2 3 2 2 5" xfId="46875" xr:uid="{93D26B90-DD63-4CA9-B215-A700BFC913D1}"/>
    <cellStyle name="Normal 3 2 3 3 2 2 3 2 3" xfId="21723" xr:uid="{BEF6B6AB-8316-4423-939A-688E29657563}"/>
    <cellStyle name="Normal 3 2 3 3 2 2 3 2 3 2" xfId="35415" xr:uid="{3E835951-2CC4-40D4-BC99-A3FAAB22B41C}"/>
    <cellStyle name="Normal 3 2 3 3 2 2 3 2 3 3" xfId="50299" xr:uid="{389CA239-19DA-4F17-964A-A4EC360EDBC2}"/>
    <cellStyle name="Normal 3 2 3 3 2 2 3 2 4" xfId="14879" xr:uid="{BDE64213-F0F2-46D4-97A4-9EF2059622C7}"/>
    <cellStyle name="Normal 3 2 3 3 2 2 3 2 5" xfId="28569" xr:uid="{723AF0BC-B319-41AA-B2FD-BC2FA69AA474}"/>
    <cellStyle name="Normal 3 2 3 3 2 2 3 2 6" xfId="43453" xr:uid="{E8CAFA36-6DA4-46A9-9A59-7873C2DEEEE4}"/>
    <cellStyle name="Normal 3 2 3 3 2 2 3 3" xfId="9743" xr:uid="{0B7CE43C-40E4-40FB-B5A8-9FAB724A22AB}"/>
    <cellStyle name="Normal 3 2 3 3 2 2 3 3 2" xfId="23433" xr:uid="{C4A166A1-7016-423D-BC4C-08C0BBE4EFAE}"/>
    <cellStyle name="Normal 3 2 3 3 2 2 3 3 2 2" xfId="37125" xr:uid="{1EA4621B-87A8-4C01-B1C8-C86ACB659663}"/>
    <cellStyle name="Normal 3 2 3 3 2 2 3 3 2 3" xfId="52009" xr:uid="{0E6624B4-00FD-4842-8DD3-8DD37DBEF069}"/>
    <cellStyle name="Normal 3 2 3 3 2 2 3 3 3" xfId="16589" xr:uid="{AF1D5347-9D80-4B48-94D8-3BFB74215625}"/>
    <cellStyle name="Normal 3 2 3 3 2 2 3 3 4" xfId="30279" xr:uid="{2B0E7439-10F8-41E4-922F-415842E17CC1}"/>
    <cellStyle name="Normal 3 2 3 3 2 2 3 3 5" xfId="45163" xr:uid="{BA462407-6189-451D-8606-99C9A183A16C}"/>
    <cellStyle name="Normal 3 2 3 3 2 2 3 4" xfId="20011" xr:uid="{73063C22-0618-4BAB-AAEC-8A82581EA23F}"/>
    <cellStyle name="Normal 3 2 3 3 2 2 3 4 2" xfId="33703" xr:uid="{3A185D0B-73D6-46B9-9772-BDE2F260F21C}"/>
    <cellStyle name="Normal 3 2 3 3 2 2 3 4 3" xfId="48587" xr:uid="{ABF2E0D0-A5A3-472B-9524-090D2743F463}"/>
    <cellStyle name="Normal 3 2 3 3 2 2 3 5" xfId="13167" xr:uid="{E0AC08F6-E14F-4FDC-85FA-D3D16E1420AE}"/>
    <cellStyle name="Normal 3 2 3 3 2 2 3 6" xfId="26857" xr:uid="{A9621423-B4B2-4DF6-AED5-C6C60113879D}"/>
    <cellStyle name="Normal 3 2 3 3 2 2 3 7" xfId="41741" xr:uid="{EC39B4D3-FEBD-48C3-9013-D1512BADEDA2}"/>
    <cellStyle name="Normal 3 2 3 3 2 2 4" xfId="6321" xr:uid="{D34D23A8-AD71-4CA4-B70E-C876777788CD}"/>
    <cellStyle name="Normal 3 2 3 3 2 2 4 2" xfId="8034" xr:uid="{8ACA2FDC-D9BE-4E94-998D-E036AFC62962}"/>
    <cellStyle name="Normal 3 2 3 3 2 2 4 2 2" xfId="11456" xr:uid="{7564E871-0589-4FF1-B371-2E3B86313A04}"/>
    <cellStyle name="Normal 3 2 3 3 2 2 4 2 2 2" xfId="25146" xr:uid="{6411C0A4-EE07-4A4A-AB76-EA33799C4D00}"/>
    <cellStyle name="Normal 3 2 3 3 2 2 4 2 2 2 2" xfId="38838" xr:uid="{B0045509-EE6E-4DAA-A74C-DDEF319A7FE5}"/>
    <cellStyle name="Normal 3 2 3 3 2 2 4 2 2 2 3" xfId="53722" xr:uid="{A44934D1-F93E-4E82-A1A8-A5EC0F3C6543}"/>
    <cellStyle name="Normal 3 2 3 3 2 2 4 2 2 3" xfId="18302" xr:uid="{6B71F049-BBDA-4D36-8A18-36F887AA57CD}"/>
    <cellStyle name="Normal 3 2 3 3 2 2 4 2 2 4" xfId="31992" xr:uid="{867DB004-5592-4E1D-B4E7-5A139D195945}"/>
    <cellStyle name="Normal 3 2 3 3 2 2 4 2 2 5" xfId="46876" xr:uid="{8F87FF7E-242A-452A-A251-978E46AD350A}"/>
    <cellStyle name="Normal 3 2 3 3 2 2 4 2 3" xfId="21724" xr:uid="{DE68F368-C4E1-4234-9690-09CBBACAA13F}"/>
    <cellStyle name="Normal 3 2 3 3 2 2 4 2 3 2" xfId="35416" xr:uid="{3A114D80-FCF2-46B2-8DF8-B3624FB3984F}"/>
    <cellStyle name="Normal 3 2 3 3 2 2 4 2 3 3" xfId="50300" xr:uid="{101BD64B-4414-4CFA-A4FC-26E497654766}"/>
    <cellStyle name="Normal 3 2 3 3 2 2 4 2 4" xfId="14880" xr:uid="{FF4151D7-F2E5-4175-9A5D-E10B6A84F208}"/>
    <cellStyle name="Normal 3 2 3 3 2 2 4 2 5" xfId="28570" xr:uid="{9CB2CF43-462D-4771-ACB1-E527F1F62E1C}"/>
    <cellStyle name="Normal 3 2 3 3 2 2 4 2 6" xfId="43454" xr:uid="{C1780B69-10F3-4DD9-AA14-E3F9EB1726B7}"/>
    <cellStyle name="Normal 3 2 3 3 2 2 4 3" xfId="9744" xr:uid="{4B363342-2532-45B9-B204-E2AA5B7C3F53}"/>
    <cellStyle name="Normal 3 2 3 3 2 2 4 3 2" xfId="23434" xr:uid="{4C60E634-06CA-401B-BCEF-A1803AAB9B06}"/>
    <cellStyle name="Normal 3 2 3 3 2 2 4 3 2 2" xfId="37126" xr:uid="{AF275392-5122-4D9E-BDE8-D3B64B2C8386}"/>
    <cellStyle name="Normal 3 2 3 3 2 2 4 3 2 3" xfId="52010" xr:uid="{A0473275-16D2-4310-9AE6-767AFAF6214A}"/>
    <cellStyle name="Normal 3 2 3 3 2 2 4 3 3" xfId="16590" xr:uid="{645F2BDF-45D1-4F0F-B070-ECFD46EF25DC}"/>
    <cellStyle name="Normal 3 2 3 3 2 2 4 3 4" xfId="30280" xr:uid="{33AAEED9-F4A7-44F8-830E-CAEF51C86541}"/>
    <cellStyle name="Normal 3 2 3 3 2 2 4 3 5" xfId="45164" xr:uid="{9E0D9306-9CD3-4523-8E4F-295FBF6340E4}"/>
    <cellStyle name="Normal 3 2 3 3 2 2 4 4" xfId="20012" xr:uid="{606AD9CE-FCBB-472C-A2A6-7D30BA448447}"/>
    <cellStyle name="Normal 3 2 3 3 2 2 4 4 2" xfId="33704" xr:uid="{6A21A5E9-BF55-4775-B0D3-FDA5FF132A59}"/>
    <cellStyle name="Normal 3 2 3 3 2 2 4 4 3" xfId="48588" xr:uid="{8CF82EC1-34D2-4DD8-8698-8736993B2677}"/>
    <cellStyle name="Normal 3 2 3 3 2 2 4 5" xfId="13168" xr:uid="{C5759C54-A2C3-40DF-8319-7BA121E577B0}"/>
    <cellStyle name="Normal 3 2 3 3 2 2 4 6" xfId="26858" xr:uid="{A1A4EF58-F3CF-4587-8B04-E1255B10FF3B}"/>
    <cellStyle name="Normal 3 2 3 3 2 2 4 7" xfId="41742" xr:uid="{31A2C7D3-7D03-4EDF-B607-715B37F7D4A0}"/>
    <cellStyle name="Normal 3 2 3 3 2 2 5" xfId="8030" xr:uid="{38EB1F67-ACA9-4986-8447-D6C9561F6582}"/>
    <cellStyle name="Normal 3 2 3 3 2 2 5 2" xfId="11452" xr:uid="{CF1FA4C5-AF64-4E76-93DD-80D29A187CA7}"/>
    <cellStyle name="Normal 3 2 3 3 2 2 5 2 2" xfId="25142" xr:uid="{EBBE37D6-715D-4177-A9F0-126512197DF5}"/>
    <cellStyle name="Normal 3 2 3 3 2 2 5 2 2 2" xfId="38834" xr:uid="{29186E43-306F-4B0D-B109-5B03227B5FCD}"/>
    <cellStyle name="Normal 3 2 3 3 2 2 5 2 2 3" xfId="53718" xr:uid="{5BD6A089-CBDC-4C29-9A34-AD0620C4B5EB}"/>
    <cellStyle name="Normal 3 2 3 3 2 2 5 2 3" xfId="18298" xr:uid="{994C285C-76C4-4A6D-930F-DC6B1B84AD32}"/>
    <cellStyle name="Normal 3 2 3 3 2 2 5 2 4" xfId="31988" xr:uid="{FE33E5B4-FEC3-4551-8165-0C7CC2FC3ECA}"/>
    <cellStyle name="Normal 3 2 3 3 2 2 5 2 5" xfId="46872" xr:uid="{1B6099C7-72DC-4926-8584-EDA824B9C121}"/>
    <cellStyle name="Normal 3 2 3 3 2 2 5 3" xfId="21720" xr:uid="{5D1DDD1B-53F6-4E3D-BE47-B9F0FDB776E3}"/>
    <cellStyle name="Normal 3 2 3 3 2 2 5 3 2" xfId="35412" xr:uid="{49D83345-0843-402A-B6FF-B46256203EC5}"/>
    <cellStyle name="Normal 3 2 3 3 2 2 5 3 3" xfId="50296" xr:uid="{CB4639BE-859F-4ECF-8913-ECF9C11076B9}"/>
    <cellStyle name="Normal 3 2 3 3 2 2 5 4" xfId="14876" xr:uid="{58DB0305-B1A7-431D-98C1-D2FEA87A9FF7}"/>
    <cellStyle name="Normal 3 2 3 3 2 2 5 5" xfId="28566" xr:uid="{B20323D3-2D3F-4A5B-8C33-302451AA72A9}"/>
    <cellStyle name="Normal 3 2 3 3 2 2 5 6" xfId="43450" xr:uid="{B87A02AF-AFF8-48B0-9878-385C48B7A94E}"/>
    <cellStyle name="Normal 3 2 3 3 2 2 6" xfId="9740" xr:uid="{9F777462-DDE2-4584-ADD5-F8E1DB945D05}"/>
    <cellStyle name="Normal 3 2 3 3 2 2 6 2" xfId="23430" xr:uid="{D1C3041D-B3BB-4AA5-BB85-EFE709284A21}"/>
    <cellStyle name="Normal 3 2 3 3 2 2 6 2 2" xfId="37122" xr:uid="{99628B55-F6CB-45B4-BEC5-B15DFB068324}"/>
    <cellStyle name="Normal 3 2 3 3 2 2 6 2 3" xfId="52006" xr:uid="{C3419EBB-ADCC-4396-AE19-B980B5DFC8B8}"/>
    <cellStyle name="Normal 3 2 3 3 2 2 6 3" xfId="16586" xr:uid="{8C49AE58-94C3-497B-B6C5-4B108A12DD1A}"/>
    <cellStyle name="Normal 3 2 3 3 2 2 6 4" xfId="30276" xr:uid="{9B34B212-CD02-4C68-824A-22D1C2D8AB15}"/>
    <cellStyle name="Normal 3 2 3 3 2 2 6 5" xfId="45160" xr:uid="{BDA58B40-5DAC-48F8-9313-025593AA77EC}"/>
    <cellStyle name="Normal 3 2 3 3 2 2 7" xfId="20008" xr:uid="{650D84E6-FC3D-4F8C-8093-6481A68ADE11}"/>
    <cellStyle name="Normal 3 2 3 3 2 2 7 2" xfId="33700" xr:uid="{813CE3DC-B41C-4B4F-B017-EA9B0E96E2F5}"/>
    <cellStyle name="Normal 3 2 3 3 2 2 7 3" xfId="48584" xr:uid="{4227BE13-61FD-4AC8-8C89-2E1332CCC069}"/>
    <cellStyle name="Normal 3 2 3 3 2 2 8" xfId="13164" xr:uid="{FF6322FD-E576-4B09-96DC-9DC61558F11C}"/>
    <cellStyle name="Normal 3 2 3 3 2 2 9" xfId="26854" xr:uid="{314D3E21-33DD-4E5E-8189-43E1E99A1273}"/>
    <cellStyle name="Normal 3 2 3 3 2 3" xfId="6322" xr:uid="{B29606CD-E7DE-4052-972D-E9C19897A47D}"/>
    <cellStyle name="Normal 3 2 3 3 2 3 10" xfId="41743" xr:uid="{CCB67A18-AABE-426A-B93F-DE3B72A1FE77}"/>
    <cellStyle name="Normal 3 2 3 3 2 3 2" xfId="6323" xr:uid="{4C75BA4C-6B2B-489B-8737-A6520E6D46AF}"/>
    <cellStyle name="Normal 3 2 3 3 2 3 2 2" xfId="6324" xr:uid="{A61498C2-F51D-49DD-AD4E-3485FA01C813}"/>
    <cellStyle name="Normal 3 2 3 3 2 3 2 2 2" xfId="8037" xr:uid="{B9DEE61B-16E1-4A40-B632-BD615D8E329E}"/>
    <cellStyle name="Normal 3 2 3 3 2 3 2 2 2 2" xfId="11459" xr:uid="{4C60169B-CCF4-4B47-8EEA-46E79286590F}"/>
    <cellStyle name="Normal 3 2 3 3 2 3 2 2 2 2 2" xfId="25149" xr:uid="{3C46B144-4ABD-450C-ADDA-750DB06DCA12}"/>
    <cellStyle name="Normal 3 2 3 3 2 3 2 2 2 2 2 2" xfId="38841" xr:uid="{1269F17D-738D-4EB1-9FCE-566F1567A58F}"/>
    <cellStyle name="Normal 3 2 3 3 2 3 2 2 2 2 2 3" xfId="53725" xr:uid="{58DED132-F010-40BD-AD76-D1DDB25C34E9}"/>
    <cellStyle name="Normal 3 2 3 3 2 3 2 2 2 2 3" xfId="18305" xr:uid="{9B81744F-1D5A-4322-B280-4775093097DF}"/>
    <cellStyle name="Normal 3 2 3 3 2 3 2 2 2 2 4" xfId="31995" xr:uid="{93EB1CC6-794A-453B-9E8F-23FA03D89E1A}"/>
    <cellStyle name="Normal 3 2 3 3 2 3 2 2 2 2 5" xfId="46879" xr:uid="{77BA55FE-659C-4C8F-8CA8-1A7378919C92}"/>
    <cellStyle name="Normal 3 2 3 3 2 3 2 2 2 3" xfId="21727" xr:uid="{C75EE8D9-9DB4-4DCC-B61C-A5BB361FA5EC}"/>
    <cellStyle name="Normal 3 2 3 3 2 3 2 2 2 3 2" xfId="35419" xr:uid="{0D331260-5DBA-44B2-A907-CB26DDF4725F}"/>
    <cellStyle name="Normal 3 2 3 3 2 3 2 2 2 3 3" xfId="50303" xr:uid="{EB91F4CE-3251-42B3-A04A-95E57CA40008}"/>
    <cellStyle name="Normal 3 2 3 3 2 3 2 2 2 4" xfId="14883" xr:uid="{E77AF577-4FFA-46D6-9BA6-E0A31AF8902D}"/>
    <cellStyle name="Normal 3 2 3 3 2 3 2 2 2 5" xfId="28573" xr:uid="{720D1FB2-CE59-4F1D-A449-28658D39882F}"/>
    <cellStyle name="Normal 3 2 3 3 2 3 2 2 2 6" xfId="43457" xr:uid="{7BD58E1A-E054-4F0D-9750-25F84220F081}"/>
    <cellStyle name="Normal 3 2 3 3 2 3 2 2 3" xfId="9747" xr:uid="{B9693865-A535-45F6-AE34-2A4E86F2C56A}"/>
    <cellStyle name="Normal 3 2 3 3 2 3 2 2 3 2" xfId="23437" xr:uid="{8643BE73-A30F-44EA-9E36-50B074BDE8FE}"/>
    <cellStyle name="Normal 3 2 3 3 2 3 2 2 3 2 2" xfId="37129" xr:uid="{DE15357D-A5BD-4CF5-B988-DD85F40A5AF0}"/>
    <cellStyle name="Normal 3 2 3 3 2 3 2 2 3 2 3" xfId="52013" xr:uid="{88442F92-A25C-4DD8-AAF3-10399CFE564A}"/>
    <cellStyle name="Normal 3 2 3 3 2 3 2 2 3 3" xfId="16593" xr:uid="{CDC562CA-6679-4182-A681-37309F4E3CAB}"/>
    <cellStyle name="Normal 3 2 3 3 2 3 2 2 3 4" xfId="30283" xr:uid="{9534FD17-CF99-4E4B-91A7-23C762060488}"/>
    <cellStyle name="Normal 3 2 3 3 2 3 2 2 3 5" xfId="45167" xr:uid="{9EF7B74D-6ACC-4E16-9014-4468FDB93530}"/>
    <cellStyle name="Normal 3 2 3 3 2 3 2 2 4" xfId="20015" xr:uid="{9AF24A1B-A3DA-494C-8434-F688BD0AE9C8}"/>
    <cellStyle name="Normal 3 2 3 3 2 3 2 2 4 2" xfId="33707" xr:uid="{D06EC479-E9D0-4C37-BE9E-1F0294EBA55B}"/>
    <cellStyle name="Normal 3 2 3 3 2 3 2 2 4 3" xfId="48591" xr:uid="{DE7BD8CC-C04E-46F6-BF0D-D618F1725098}"/>
    <cellStyle name="Normal 3 2 3 3 2 3 2 2 5" xfId="13171" xr:uid="{54C4BBDA-0D82-4655-B7D9-C6DC453210B3}"/>
    <cellStyle name="Normal 3 2 3 3 2 3 2 2 6" xfId="26861" xr:uid="{656F20A8-3C0F-4544-B716-4B527136BD28}"/>
    <cellStyle name="Normal 3 2 3 3 2 3 2 2 7" xfId="41745" xr:uid="{94D1CB45-7965-4B7B-819B-C5A7A881F45C}"/>
    <cellStyle name="Normal 3 2 3 3 2 3 2 3" xfId="8036" xr:uid="{B4C66EE4-5721-491E-AD6E-B65C6E517162}"/>
    <cellStyle name="Normal 3 2 3 3 2 3 2 3 2" xfId="11458" xr:uid="{B6231B44-08D4-40EB-9D2A-435ABE0D84CF}"/>
    <cellStyle name="Normal 3 2 3 3 2 3 2 3 2 2" xfId="25148" xr:uid="{0D07F5F1-2BC8-4EDB-B48A-1E0CE050B842}"/>
    <cellStyle name="Normal 3 2 3 3 2 3 2 3 2 2 2" xfId="38840" xr:uid="{0E14166E-93C4-4643-97FD-2EE2DBD3E87F}"/>
    <cellStyle name="Normal 3 2 3 3 2 3 2 3 2 2 3" xfId="53724" xr:uid="{C7526749-EB55-4159-95B3-9680F43A9670}"/>
    <cellStyle name="Normal 3 2 3 3 2 3 2 3 2 3" xfId="18304" xr:uid="{1A749B18-1DB3-4417-BEC7-A98FAF381340}"/>
    <cellStyle name="Normal 3 2 3 3 2 3 2 3 2 4" xfId="31994" xr:uid="{4F839755-6DA5-42FE-89C6-0A53409AA336}"/>
    <cellStyle name="Normal 3 2 3 3 2 3 2 3 2 5" xfId="46878" xr:uid="{697965DA-7584-492A-AE09-F8D05D380185}"/>
    <cellStyle name="Normal 3 2 3 3 2 3 2 3 3" xfId="21726" xr:uid="{C624AB6F-E1CF-4009-A9FB-C893FD347F4D}"/>
    <cellStyle name="Normal 3 2 3 3 2 3 2 3 3 2" xfId="35418" xr:uid="{1EB7399A-5E8C-488A-9C02-668727CB509C}"/>
    <cellStyle name="Normal 3 2 3 3 2 3 2 3 3 3" xfId="50302" xr:uid="{C5C79668-6D50-408F-A43E-8EB410F9E45D}"/>
    <cellStyle name="Normal 3 2 3 3 2 3 2 3 4" xfId="14882" xr:uid="{504651BE-36F7-48E1-BFD4-660431AAE2ED}"/>
    <cellStyle name="Normal 3 2 3 3 2 3 2 3 5" xfId="28572" xr:uid="{421106E8-CE61-4581-9A8D-A92270D4C14F}"/>
    <cellStyle name="Normal 3 2 3 3 2 3 2 3 6" xfId="43456" xr:uid="{E3715496-621A-400A-A1E9-4C101117A2C5}"/>
    <cellStyle name="Normal 3 2 3 3 2 3 2 4" xfId="9746" xr:uid="{8EF7340D-20FE-4910-86B8-C5B63D9A6CE4}"/>
    <cellStyle name="Normal 3 2 3 3 2 3 2 4 2" xfId="23436" xr:uid="{896D17C8-6A4D-4519-9713-E69E284B262C}"/>
    <cellStyle name="Normal 3 2 3 3 2 3 2 4 2 2" xfId="37128" xr:uid="{3E5AE710-B80C-4F2B-9FCB-E41004FC4534}"/>
    <cellStyle name="Normal 3 2 3 3 2 3 2 4 2 3" xfId="52012" xr:uid="{FED21F86-937B-4561-998D-8C6E0BC0F0F0}"/>
    <cellStyle name="Normal 3 2 3 3 2 3 2 4 3" xfId="16592" xr:uid="{9FA1E8E1-98F7-4FC5-B855-5610598AF423}"/>
    <cellStyle name="Normal 3 2 3 3 2 3 2 4 4" xfId="30282" xr:uid="{3AD053E8-46C5-4029-B7F1-BB0911E3B15D}"/>
    <cellStyle name="Normal 3 2 3 3 2 3 2 4 5" xfId="45166" xr:uid="{890A2BF3-1F47-4D7D-81B7-93455CEE6FBF}"/>
    <cellStyle name="Normal 3 2 3 3 2 3 2 5" xfId="20014" xr:uid="{43597DA0-FBFF-4A7A-B527-024B568FA962}"/>
    <cellStyle name="Normal 3 2 3 3 2 3 2 5 2" xfId="33706" xr:uid="{EA86636E-4FF5-4EE4-BA63-F3A283C5C08B}"/>
    <cellStyle name="Normal 3 2 3 3 2 3 2 5 3" xfId="48590" xr:uid="{7883F38C-733B-478A-905E-EC7B6B67C213}"/>
    <cellStyle name="Normal 3 2 3 3 2 3 2 6" xfId="13170" xr:uid="{5EFE2C40-78E1-4571-9CF5-ADA527B92B25}"/>
    <cellStyle name="Normal 3 2 3 3 2 3 2 7" xfId="26860" xr:uid="{36236973-3AF2-4641-9EA3-F6955D28E31A}"/>
    <cellStyle name="Normal 3 2 3 3 2 3 2 8" xfId="41744" xr:uid="{DB841CCA-9A9E-4E5D-B3A5-5FB042A8BF7C}"/>
    <cellStyle name="Normal 3 2 3 3 2 3 3" xfId="6325" xr:uid="{07552C59-6480-4765-9517-75090703934F}"/>
    <cellStyle name="Normal 3 2 3 3 2 3 3 2" xfId="8038" xr:uid="{F22FE78B-1404-42CF-84EF-14811071F27F}"/>
    <cellStyle name="Normal 3 2 3 3 2 3 3 2 2" xfId="11460" xr:uid="{02E6409C-0FC3-4D77-A367-39CE51985A69}"/>
    <cellStyle name="Normal 3 2 3 3 2 3 3 2 2 2" xfId="25150" xr:uid="{633B174F-423C-4B6D-BCCF-40A8C92CD41D}"/>
    <cellStyle name="Normal 3 2 3 3 2 3 3 2 2 2 2" xfId="38842" xr:uid="{B43D9C3A-ECFC-47A9-8C3F-1E3E2E2C7389}"/>
    <cellStyle name="Normal 3 2 3 3 2 3 3 2 2 2 3" xfId="53726" xr:uid="{6C611F96-EE38-448C-8F2F-B03247DA8767}"/>
    <cellStyle name="Normal 3 2 3 3 2 3 3 2 2 3" xfId="18306" xr:uid="{17D65977-1CA1-4DA7-93EF-B0139F9623EC}"/>
    <cellStyle name="Normal 3 2 3 3 2 3 3 2 2 4" xfId="31996" xr:uid="{6F1E8C87-29AF-49E1-93B6-0F081AFE380D}"/>
    <cellStyle name="Normal 3 2 3 3 2 3 3 2 2 5" xfId="46880" xr:uid="{72F8D970-817B-4DE2-AADC-C06F4FEA145E}"/>
    <cellStyle name="Normal 3 2 3 3 2 3 3 2 3" xfId="21728" xr:uid="{1426B974-6F81-4081-9388-1C3FD794B63C}"/>
    <cellStyle name="Normal 3 2 3 3 2 3 3 2 3 2" xfId="35420" xr:uid="{7B9FBD8E-7870-4467-AE05-0733DB729284}"/>
    <cellStyle name="Normal 3 2 3 3 2 3 3 2 3 3" xfId="50304" xr:uid="{111D49D3-64DA-40CA-ACA0-DD4638083FFB}"/>
    <cellStyle name="Normal 3 2 3 3 2 3 3 2 4" xfId="14884" xr:uid="{E2DE415D-7CE0-44D3-B63D-7D1054C6B4D3}"/>
    <cellStyle name="Normal 3 2 3 3 2 3 3 2 5" xfId="28574" xr:uid="{D249B48D-F919-4A1D-9E9C-09B626060EF0}"/>
    <cellStyle name="Normal 3 2 3 3 2 3 3 2 6" xfId="43458" xr:uid="{9EB23D8C-B258-4E30-93DA-4C807FAEBF89}"/>
    <cellStyle name="Normal 3 2 3 3 2 3 3 3" xfId="9748" xr:uid="{06709E89-83D1-4CA7-B64D-59DC9CABE4A6}"/>
    <cellStyle name="Normal 3 2 3 3 2 3 3 3 2" xfId="23438" xr:uid="{9D5AA729-7D8B-4188-9302-695B886BAB3C}"/>
    <cellStyle name="Normal 3 2 3 3 2 3 3 3 2 2" xfId="37130" xr:uid="{46D77DCA-A4AE-4D20-9191-0CACCC02D0BC}"/>
    <cellStyle name="Normal 3 2 3 3 2 3 3 3 2 3" xfId="52014" xr:uid="{6916DC4F-A793-4F75-AAB9-361DFEA151D0}"/>
    <cellStyle name="Normal 3 2 3 3 2 3 3 3 3" xfId="16594" xr:uid="{36FFDF69-A180-4B9A-974F-52C517B96293}"/>
    <cellStyle name="Normal 3 2 3 3 2 3 3 3 4" xfId="30284" xr:uid="{B336476E-0BCA-4FA0-BBF5-30F42E96E2CA}"/>
    <cellStyle name="Normal 3 2 3 3 2 3 3 3 5" xfId="45168" xr:uid="{15CC368E-2511-4AC7-AE74-4257BD318C66}"/>
    <cellStyle name="Normal 3 2 3 3 2 3 3 4" xfId="20016" xr:uid="{7B367F11-9141-4D79-80EC-8ADCBF567ADB}"/>
    <cellStyle name="Normal 3 2 3 3 2 3 3 4 2" xfId="33708" xr:uid="{8A80F50C-0084-4994-BE0D-308E4C7EE519}"/>
    <cellStyle name="Normal 3 2 3 3 2 3 3 4 3" xfId="48592" xr:uid="{5AC7AE0E-5637-461A-8C0F-5FC8C014932F}"/>
    <cellStyle name="Normal 3 2 3 3 2 3 3 5" xfId="13172" xr:uid="{B3DF84CF-BBB8-4EE7-9417-A37FB65DF989}"/>
    <cellStyle name="Normal 3 2 3 3 2 3 3 6" xfId="26862" xr:uid="{6B8F2796-AA62-4E6D-AB03-32B41E8E891D}"/>
    <cellStyle name="Normal 3 2 3 3 2 3 3 7" xfId="41746" xr:uid="{47D26D81-C40D-4B52-9E61-C1016A64546F}"/>
    <cellStyle name="Normal 3 2 3 3 2 3 4" xfId="6326" xr:uid="{B54A0126-84A1-4F30-8110-3BAD414F35B4}"/>
    <cellStyle name="Normal 3 2 3 3 2 3 4 2" xfId="8039" xr:uid="{11757158-2FAC-4C6B-A3FE-419428825023}"/>
    <cellStyle name="Normal 3 2 3 3 2 3 4 2 2" xfId="11461" xr:uid="{DFD59AE3-BF37-437F-9D01-8E7965BFE43D}"/>
    <cellStyle name="Normal 3 2 3 3 2 3 4 2 2 2" xfId="25151" xr:uid="{4D599F40-EAFD-4B90-8895-88FC0A6B0D87}"/>
    <cellStyle name="Normal 3 2 3 3 2 3 4 2 2 2 2" xfId="38843" xr:uid="{A6E4F910-9C7A-4B88-83D6-B82F00B3E628}"/>
    <cellStyle name="Normal 3 2 3 3 2 3 4 2 2 2 3" xfId="53727" xr:uid="{8FA36A36-29DB-40E7-BABB-21C4B950378A}"/>
    <cellStyle name="Normal 3 2 3 3 2 3 4 2 2 3" xfId="18307" xr:uid="{71615EDA-5401-42DE-97E6-BC1798087EE7}"/>
    <cellStyle name="Normal 3 2 3 3 2 3 4 2 2 4" xfId="31997" xr:uid="{96AB6E51-F750-4136-B7A1-D09329EE7D9C}"/>
    <cellStyle name="Normal 3 2 3 3 2 3 4 2 2 5" xfId="46881" xr:uid="{0E598AA0-CF2A-45D6-A668-C1A158EFDF09}"/>
    <cellStyle name="Normal 3 2 3 3 2 3 4 2 3" xfId="21729" xr:uid="{9F4649AE-8CFF-435A-AF27-F2F6B44AE89F}"/>
    <cellStyle name="Normal 3 2 3 3 2 3 4 2 3 2" xfId="35421" xr:uid="{CE26924F-ED82-4A3C-8347-80562841B988}"/>
    <cellStyle name="Normal 3 2 3 3 2 3 4 2 3 3" xfId="50305" xr:uid="{24C20CC6-89C7-48C4-A435-2BEEEABCE078}"/>
    <cellStyle name="Normal 3 2 3 3 2 3 4 2 4" xfId="14885" xr:uid="{07B5FE89-18FA-40D1-847A-E53DE296EFFB}"/>
    <cellStyle name="Normal 3 2 3 3 2 3 4 2 5" xfId="28575" xr:uid="{8E327825-B03D-45F8-8FA5-8D92A4F6D568}"/>
    <cellStyle name="Normal 3 2 3 3 2 3 4 2 6" xfId="43459" xr:uid="{6A4A1DD0-1483-4BA9-877B-D76336C6ACE2}"/>
    <cellStyle name="Normal 3 2 3 3 2 3 4 3" xfId="9749" xr:uid="{88E2AB1B-D6AF-4D88-B7F3-29B03E4836E0}"/>
    <cellStyle name="Normal 3 2 3 3 2 3 4 3 2" xfId="23439" xr:uid="{7567A89B-7D4C-44BE-9DCA-FE34ABA758F8}"/>
    <cellStyle name="Normal 3 2 3 3 2 3 4 3 2 2" xfId="37131" xr:uid="{F9AFA011-BB20-499B-B37A-AEADA4A58FC0}"/>
    <cellStyle name="Normal 3 2 3 3 2 3 4 3 2 3" xfId="52015" xr:uid="{742457EC-8784-422E-A15C-685C53FD0717}"/>
    <cellStyle name="Normal 3 2 3 3 2 3 4 3 3" xfId="16595" xr:uid="{052A15BE-26EA-4AD3-927D-E124A372D273}"/>
    <cellStyle name="Normal 3 2 3 3 2 3 4 3 4" xfId="30285" xr:uid="{B161012C-106D-4869-A07F-DA01A2112173}"/>
    <cellStyle name="Normal 3 2 3 3 2 3 4 3 5" xfId="45169" xr:uid="{91739902-486B-48AA-8EE7-5A996657060B}"/>
    <cellStyle name="Normal 3 2 3 3 2 3 4 4" xfId="20017" xr:uid="{E8EBD949-9342-4D25-9EF3-736F14EC4157}"/>
    <cellStyle name="Normal 3 2 3 3 2 3 4 4 2" xfId="33709" xr:uid="{8AE90754-F418-4897-A6FC-902F9B2619A5}"/>
    <cellStyle name="Normal 3 2 3 3 2 3 4 4 3" xfId="48593" xr:uid="{297BD9AD-67A6-401A-A7DB-F2B071679EDD}"/>
    <cellStyle name="Normal 3 2 3 3 2 3 4 5" xfId="13173" xr:uid="{97894A4E-6368-4A21-B22B-5A93F325BAD2}"/>
    <cellStyle name="Normal 3 2 3 3 2 3 4 6" xfId="26863" xr:uid="{070F62D2-B87B-452B-8A02-9E36D62C0A75}"/>
    <cellStyle name="Normal 3 2 3 3 2 3 4 7" xfId="41747" xr:uid="{315838C1-109A-4457-9BA4-735118F4B2A6}"/>
    <cellStyle name="Normal 3 2 3 3 2 3 5" xfId="8035" xr:uid="{74F5B9BF-E81C-43F4-A015-E5262DD18450}"/>
    <cellStyle name="Normal 3 2 3 3 2 3 5 2" xfId="11457" xr:uid="{50D90669-5525-4064-9936-6520E8DA4D97}"/>
    <cellStyle name="Normal 3 2 3 3 2 3 5 2 2" xfId="25147" xr:uid="{2C76D8CB-3A13-4F4E-81E0-B951B646170B}"/>
    <cellStyle name="Normal 3 2 3 3 2 3 5 2 2 2" xfId="38839" xr:uid="{C6AB9BE0-195B-4134-8952-D3AFD6C5CBB4}"/>
    <cellStyle name="Normal 3 2 3 3 2 3 5 2 2 3" xfId="53723" xr:uid="{32E6FB99-AE15-4265-9D10-EE2B2F034F33}"/>
    <cellStyle name="Normal 3 2 3 3 2 3 5 2 3" xfId="18303" xr:uid="{F30C293B-64DB-4F92-9E48-C4FE98D0AF10}"/>
    <cellStyle name="Normal 3 2 3 3 2 3 5 2 4" xfId="31993" xr:uid="{70E0B3A1-52E9-491E-BB10-3876D9969FE3}"/>
    <cellStyle name="Normal 3 2 3 3 2 3 5 2 5" xfId="46877" xr:uid="{AF5F0FCF-D813-4F43-AD2F-EB1094244757}"/>
    <cellStyle name="Normal 3 2 3 3 2 3 5 3" xfId="21725" xr:uid="{F3DCBABD-C2F6-4F18-836C-5A7532E21852}"/>
    <cellStyle name="Normal 3 2 3 3 2 3 5 3 2" xfId="35417" xr:uid="{3BE7CFBD-46BB-44CF-8452-1EB4E5E32922}"/>
    <cellStyle name="Normal 3 2 3 3 2 3 5 3 3" xfId="50301" xr:uid="{5B785974-04D5-4FAC-B8A0-72711A0527F7}"/>
    <cellStyle name="Normal 3 2 3 3 2 3 5 4" xfId="14881" xr:uid="{2184DDF9-6422-4901-BE12-49DBE45AD174}"/>
    <cellStyle name="Normal 3 2 3 3 2 3 5 5" xfId="28571" xr:uid="{673F4416-3B60-485C-B99F-D34C59F945D6}"/>
    <cellStyle name="Normal 3 2 3 3 2 3 5 6" xfId="43455" xr:uid="{96F8B109-A79D-4EEF-A5E0-71D6F1911213}"/>
    <cellStyle name="Normal 3 2 3 3 2 3 6" xfId="9745" xr:uid="{790A0B4B-658D-427E-A574-DAD62B4B05C6}"/>
    <cellStyle name="Normal 3 2 3 3 2 3 6 2" xfId="23435" xr:uid="{73F4EB0D-2683-4A5F-98D7-C3A9C7CFCDDE}"/>
    <cellStyle name="Normal 3 2 3 3 2 3 6 2 2" xfId="37127" xr:uid="{C1FFC61C-41A1-4453-9B77-B8FCD756A169}"/>
    <cellStyle name="Normal 3 2 3 3 2 3 6 2 3" xfId="52011" xr:uid="{B71A6C8E-54C5-4D76-913E-4D36662F8497}"/>
    <cellStyle name="Normal 3 2 3 3 2 3 6 3" xfId="16591" xr:uid="{A2837346-B4E7-4797-9E00-CE85A92E8B8A}"/>
    <cellStyle name="Normal 3 2 3 3 2 3 6 4" xfId="30281" xr:uid="{BC30F4D1-9FAD-46E8-B9EE-CDD5D403270F}"/>
    <cellStyle name="Normal 3 2 3 3 2 3 6 5" xfId="45165" xr:uid="{25CA9FFE-6B73-458C-8AAB-17FFE93477D6}"/>
    <cellStyle name="Normal 3 2 3 3 2 3 7" xfId="20013" xr:uid="{77B75731-3F97-409C-B584-5A6704D59F2B}"/>
    <cellStyle name="Normal 3 2 3 3 2 3 7 2" xfId="33705" xr:uid="{4757F87B-F278-4825-A72D-CCEF3DFDBFBA}"/>
    <cellStyle name="Normal 3 2 3 3 2 3 7 3" xfId="48589" xr:uid="{9B659222-5527-4107-9F8D-DCFF988C3EEF}"/>
    <cellStyle name="Normal 3 2 3 3 2 3 8" xfId="13169" xr:uid="{B00F08CA-998D-4A00-825C-0701C6711142}"/>
    <cellStyle name="Normal 3 2 3 3 2 3 9" xfId="26859" xr:uid="{4D526E91-CC87-46CF-BDC8-0308B226F46E}"/>
    <cellStyle name="Normal 3 2 3 3 2 4" xfId="6327" xr:uid="{8B7A3C38-A29C-49AF-9719-C67311529425}"/>
    <cellStyle name="Normal 3 2 3 3 2 4 2" xfId="6328" xr:uid="{818946CD-F178-4103-9C56-9AC3122C4A42}"/>
    <cellStyle name="Normal 3 2 3 3 2 4 2 2" xfId="8041" xr:uid="{20206867-40A2-4CFB-AB26-48D9105E776C}"/>
    <cellStyle name="Normal 3 2 3 3 2 4 2 2 2" xfId="11463" xr:uid="{A08CF2FB-12DA-4D49-895A-A91A03B6C364}"/>
    <cellStyle name="Normal 3 2 3 3 2 4 2 2 2 2" xfId="25153" xr:uid="{D4E58055-5ADC-4EEF-BF53-BBF274788F5C}"/>
    <cellStyle name="Normal 3 2 3 3 2 4 2 2 2 2 2" xfId="38845" xr:uid="{FB14F263-0F13-4BB9-B818-641627026D15}"/>
    <cellStyle name="Normal 3 2 3 3 2 4 2 2 2 2 3" xfId="53729" xr:uid="{1E61B38E-F34A-44DE-8BA5-EF9A863A5C70}"/>
    <cellStyle name="Normal 3 2 3 3 2 4 2 2 2 3" xfId="18309" xr:uid="{3B59ECA4-3D47-4564-9E88-4ABBAFA785E3}"/>
    <cellStyle name="Normal 3 2 3 3 2 4 2 2 2 4" xfId="31999" xr:uid="{17A5EFA5-F175-4AF5-B048-4B126D234BC9}"/>
    <cellStyle name="Normal 3 2 3 3 2 4 2 2 2 5" xfId="46883" xr:uid="{B2B63402-90FE-487D-BBE2-62C24ADBEAE0}"/>
    <cellStyle name="Normal 3 2 3 3 2 4 2 2 3" xfId="21731" xr:uid="{06B76DA8-89B1-4EF9-B78E-7CA37F35B34C}"/>
    <cellStyle name="Normal 3 2 3 3 2 4 2 2 3 2" xfId="35423" xr:uid="{76555DB0-BA03-4D40-AAE0-112D9A30250F}"/>
    <cellStyle name="Normal 3 2 3 3 2 4 2 2 3 3" xfId="50307" xr:uid="{9DA1D022-81F1-4109-BF10-6E09C3A67505}"/>
    <cellStyle name="Normal 3 2 3 3 2 4 2 2 4" xfId="14887" xr:uid="{A2981CEF-D3F9-47C4-B671-0F5AADD55F66}"/>
    <cellStyle name="Normal 3 2 3 3 2 4 2 2 5" xfId="28577" xr:uid="{72314D54-87FF-4389-B4CE-F88290593C9B}"/>
    <cellStyle name="Normal 3 2 3 3 2 4 2 2 6" xfId="43461" xr:uid="{DAA65056-21D8-4F54-9E0B-51D8DCFB3A20}"/>
    <cellStyle name="Normal 3 2 3 3 2 4 2 3" xfId="9751" xr:uid="{6F886C2B-2664-4EA4-8912-8339F57E86FB}"/>
    <cellStyle name="Normal 3 2 3 3 2 4 2 3 2" xfId="23441" xr:uid="{EA944CDB-AC7A-4930-B220-BEDAA0517DDA}"/>
    <cellStyle name="Normal 3 2 3 3 2 4 2 3 2 2" xfId="37133" xr:uid="{BB9D69FE-3F01-4D0E-A1CB-5156057DAF4E}"/>
    <cellStyle name="Normal 3 2 3 3 2 4 2 3 2 3" xfId="52017" xr:uid="{7F5CF1F4-7E2B-4EEA-A11D-077C56C603FA}"/>
    <cellStyle name="Normal 3 2 3 3 2 4 2 3 3" xfId="16597" xr:uid="{53DECEB0-04CA-43FB-AB95-F58DA7296FDC}"/>
    <cellStyle name="Normal 3 2 3 3 2 4 2 3 4" xfId="30287" xr:uid="{2E7CFB56-AD36-4749-B82E-AC78D07EC8C6}"/>
    <cellStyle name="Normal 3 2 3 3 2 4 2 3 5" xfId="45171" xr:uid="{96B45C80-0CE6-434C-9F9B-B46BC35EAB62}"/>
    <cellStyle name="Normal 3 2 3 3 2 4 2 4" xfId="20019" xr:uid="{50917761-6394-4454-A09D-980E8304DD39}"/>
    <cellStyle name="Normal 3 2 3 3 2 4 2 4 2" xfId="33711" xr:uid="{7095D640-BFFB-485E-8932-DEAFD7C0B981}"/>
    <cellStyle name="Normal 3 2 3 3 2 4 2 4 3" xfId="48595" xr:uid="{FD2BDDAB-0764-49CA-82FA-78F34E79A505}"/>
    <cellStyle name="Normal 3 2 3 3 2 4 2 5" xfId="13175" xr:uid="{C86522FB-5252-446B-AF9F-FCD59BAE74ED}"/>
    <cellStyle name="Normal 3 2 3 3 2 4 2 6" xfId="26865" xr:uid="{D7680ACA-0582-4F09-80E0-860605B156F9}"/>
    <cellStyle name="Normal 3 2 3 3 2 4 2 7" xfId="41749" xr:uid="{5FF2455E-F881-42FB-A441-F34AF831B999}"/>
    <cellStyle name="Normal 3 2 3 3 2 4 3" xfId="8040" xr:uid="{F7321D14-A8F7-4C5C-B521-E12F1BAD5A00}"/>
    <cellStyle name="Normal 3 2 3 3 2 4 3 2" xfId="11462" xr:uid="{D0A5DD05-5AB6-47B8-B8FB-53B0F08EDCF8}"/>
    <cellStyle name="Normal 3 2 3 3 2 4 3 2 2" xfId="25152" xr:uid="{34F23083-4EA2-4B21-8706-04F865B7EA6D}"/>
    <cellStyle name="Normal 3 2 3 3 2 4 3 2 2 2" xfId="38844" xr:uid="{3A44FEC0-37EF-41D9-832E-B819D0AC8228}"/>
    <cellStyle name="Normal 3 2 3 3 2 4 3 2 2 3" xfId="53728" xr:uid="{118717BD-6219-4210-83CE-459FA772CFBA}"/>
    <cellStyle name="Normal 3 2 3 3 2 4 3 2 3" xfId="18308" xr:uid="{2775D4BC-B84B-4E7D-81E3-D6FF0C01EB62}"/>
    <cellStyle name="Normal 3 2 3 3 2 4 3 2 4" xfId="31998" xr:uid="{48918ED3-98C5-410F-BB07-81AD09705DA4}"/>
    <cellStyle name="Normal 3 2 3 3 2 4 3 2 5" xfId="46882" xr:uid="{6CF386BA-CD9F-483C-AA59-5DC0A5644908}"/>
    <cellStyle name="Normal 3 2 3 3 2 4 3 3" xfId="21730" xr:uid="{B176FBF1-38A7-4185-997A-307BFF3CA85B}"/>
    <cellStyle name="Normal 3 2 3 3 2 4 3 3 2" xfId="35422" xr:uid="{0B98CF13-80C4-46E7-952D-35E99A64A5FA}"/>
    <cellStyle name="Normal 3 2 3 3 2 4 3 3 3" xfId="50306" xr:uid="{97D03D8B-8619-4342-9183-4C3372B0BCFE}"/>
    <cellStyle name="Normal 3 2 3 3 2 4 3 4" xfId="14886" xr:uid="{7BE2A39D-2341-4ACE-8849-09E9420397EA}"/>
    <cellStyle name="Normal 3 2 3 3 2 4 3 5" xfId="28576" xr:uid="{6747F380-30F2-408D-A6C8-7F16FE76AC68}"/>
    <cellStyle name="Normal 3 2 3 3 2 4 3 6" xfId="43460" xr:uid="{7DE54AE3-1B39-4FFD-8A6D-F400DF5406CC}"/>
    <cellStyle name="Normal 3 2 3 3 2 4 4" xfId="9750" xr:uid="{AB6C87EC-637F-4373-BB29-EC96EBF35791}"/>
    <cellStyle name="Normal 3 2 3 3 2 4 4 2" xfId="23440" xr:uid="{1066BD40-EB69-4FA4-A790-A354124E03A8}"/>
    <cellStyle name="Normal 3 2 3 3 2 4 4 2 2" xfId="37132" xr:uid="{7C6A87C6-E92C-4B3F-8BDA-C7F4ACEB6EB4}"/>
    <cellStyle name="Normal 3 2 3 3 2 4 4 2 3" xfId="52016" xr:uid="{5256A18A-994E-4072-9D13-585297473300}"/>
    <cellStyle name="Normal 3 2 3 3 2 4 4 3" xfId="16596" xr:uid="{0C89F0B2-4335-4B06-9EEB-F68B914DB31B}"/>
    <cellStyle name="Normal 3 2 3 3 2 4 4 4" xfId="30286" xr:uid="{A781570D-4A0B-498F-A76F-FFD5600ECD04}"/>
    <cellStyle name="Normal 3 2 3 3 2 4 4 5" xfId="45170" xr:uid="{0294F5C7-A3A7-40FD-B54A-C312ED4A8873}"/>
    <cellStyle name="Normal 3 2 3 3 2 4 5" xfId="20018" xr:uid="{831571FB-AA2B-4870-ABCD-9D9E495D98E8}"/>
    <cellStyle name="Normal 3 2 3 3 2 4 5 2" xfId="33710" xr:uid="{ACDD51FB-ABCC-458F-8F2A-0A10B5CEB4D7}"/>
    <cellStyle name="Normal 3 2 3 3 2 4 5 3" xfId="48594" xr:uid="{64E5B31B-74F6-467C-BD34-9D78BAA2EE24}"/>
    <cellStyle name="Normal 3 2 3 3 2 4 6" xfId="13174" xr:uid="{46FB9FB1-45DD-4941-96F4-D8B989FD1AE3}"/>
    <cellStyle name="Normal 3 2 3 3 2 4 7" xfId="26864" xr:uid="{4CE905BB-BCEB-4BE5-AD25-812C109E426C}"/>
    <cellStyle name="Normal 3 2 3 3 2 4 8" xfId="41748" xr:uid="{7805C396-C2DA-4398-80D7-E6E5C028F43B}"/>
    <cellStyle name="Normal 3 2 3 3 2 5" xfId="6329" xr:uid="{703E1BB7-D328-410D-8B70-A383A4735478}"/>
    <cellStyle name="Normal 3 2 3 3 2 5 2" xfId="8042" xr:uid="{76B1CB51-08D9-4CCC-81C0-45F1BEB45E66}"/>
    <cellStyle name="Normal 3 2 3 3 2 5 2 2" xfId="11464" xr:uid="{DAF8BB6B-4775-4DF5-BC7A-FBF90F403614}"/>
    <cellStyle name="Normal 3 2 3 3 2 5 2 2 2" xfId="25154" xr:uid="{94D2B0B4-19FB-4C84-9B9D-A8BC8126D2C4}"/>
    <cellStyle name="Normal 3 2 3 3 2 5 2 2 2 2" xfId="38846" xr:uid="{A10441AE-7AC5-4C60-8CAA-537623D97EC4}"/>
    <cellStyle name="Normal 3 2 3 3 2 5 2 2 2 3" xfId="53730" xr:uid="{DB800BA8-16D9-4F69-AA2A-FFB6EDF649FB}"/>
    <cellStyle name="Normal 3 2 3 3 2 5 2 2 3" xfId="18310" xr:uid="{83CC5CBD-D8D9-4572-AF38-6F4DC6D6961A}"/>
    <cellStyle name="Normal 3 2 3 3 2 5 2 2 4" xfId="32000" xr:uid="{1C1D088B-BD27-4F99-A523-F56A363DBC82}"/>
    <cellStyle name="Normal 3 2 3 3 2 5 2 2 5" xfId="46884" xr:uid="{505F14D2-C5DA-4275-95A8-2CECC1BAA3F7}"/>
    <cellStyle name="Normal 3 2 3 3 2 5 2 3" xfId="21732" xr:uid="{B0643208-9036-4C2E-839B-15800A36021A}"/>
    <cellStyle name="Normal 3 2 3 3 2 5 2 3 2" xfId="35424" xr:uid="{F87720D2-D1BD-4C8A-9B6B-6C012B46D529}"/>
    <cellStyle name="Normal 3 2 3 3 2 5 2 3 3" xfId="50308" xr:uid="{35808DAB-6C58-4086-94DF-81403DDB2C03}"/>
    <cellStyle name="Normal 3 2 3 3 2 5 2 4" xfId="14888" xr:uid="{5BDC6DC0-F064-4D9B-B3BC-2010A4FDA528}"/>
    <cellStyle name="Normal 3 2 3 3 2 5 2 5" xfId="28578" xr:uid="{F24B0DCE-B32F-4C11-BF7C-0B20E62FCE84}"/>
    <cellStyle name="Normal 3 2 3 3 2 5 2 6" xfId="43462" xr:uid="{6F3386DD-87E8-4C02-90AA-3BACD30FA115}"/>
    <cellStyle name="Normal 3 2 3 3 2 5 3" xfId="9752" xr:uid="{42A87495-46A6-4C06-BB1A-DE9FC87A613F}"/>
    <cellStyle name="Normal 3 2 3 3 2 5 3 2" xfId="23442" xr:uid="{161C0D67-231E-45AC-B5BA-F38EBB01E357}"/>
    <cellStyle name="Normal 3 2 3 3 2 5 3 2 2" xfId="37134" xr:uid="{B1502DBA-7397-44D0-B31B-6C158D6A7DC5}"/>
    <cellStyle name="Normal 3 2 3 3 2 5 3 2 3" xfId="52018" xr:uid="{85F0D28B-2939-4750-83D9-53516DF2B4DB}"/>
    <cellStyle name="Normal 3 2 3 3 2 5 3 3" xfId="16598" xr:uid="{6D1A1F53-495A-4848-9191-BD6CB2E09D43}"/>
    <cellStyle name="Normal 3 2 3 3 2 5 3 4" xfId="30288" xr:uid="{E0CFEB7D-29B2-4A49-B56A-5721418DD13B}"/>
    <cellStyle name="Normal 3 2 3 3 2 5 3 5" xfId="45172" xr:uid="{9F3A7CF7-E638-496D-865C-747A78D64156}"/>
    <cellStyle name="Normal 3 2 3 3 2 5 4" xfId="20020" xr:uid="{29BD33E7-A24A-4413-8AD7-0122126455A5}"/>
    <cellStyle name="Normal 3 2 3 3 2 5 4 2" xfId="33712" xr:uid="{E726304F-486A-4EBA-9677-7ED9C92C748D}"/>
    <cellStyle name="Normal 3 2 3 3 2 5 4 3" xfId="48596" xr:uid="{95028CCD-F96D-4B21-8264-5DB42F5C0776}"/>
    <cellStyle name="Normal 3 2 3 3 2 5 5" xfId="13176" xr:uid="{29061DE3-50C7-4344-8C07-DF250BD78A0A}"/>
    <cellStyle name="Normal 3 2 3 3 2 5 6" xfId="26866" xr:uid="{3937D60B-DD2C-4DFE-8BDE-42268D4DDA7E}"/>
    <cellStyle name="Normal 3 2 3 3 2 5 7" xfId="41750" xr:uid="{820AC34B-343C-4DDC-8425-1FB53B81F4ED}"/>
    <cellStyle name="Normal 3 2 3 3 2 6" xfId="6330" xr:uid="{04E969C6-2895-487B-8493-5520B4489436}"/>
    <cellStyle name="Normal 3 2 3 3 2 6 2" xfId="8043" xr:uid="{ACA6B424-2337-4734-A3D4-2CA3C2F79187}"/>
    <cellStyle name="Normal 3 2 3 3 2 6 2 2" xfId="11465" xr:uid="{21BBAF73-DF41-4F84-BA1B-B8A1D06037F0}"/>
    <cellStyle name="Normal 3 2 3 3 2 6 2 2 2" xfId="25155" xr:uid="{0CF042D5-62ED-4A75-A3FC-44112B531E89}"/>
    <cellStyle name="Normal 3 2 3 3 2 6 2 2 2 2" xfId="38847" xr:uid="{255CF5CE-8AF0-4BE5-BD10-917BB8F287FB}"/>
    <cellStyle name="Normal 3 2 3 3 2 6 2 2 2 3" xfId="53731" xr:uid="{D52F4A72-16E8-495F-AB6A-C5A32B2C9F96}"/>
    <cellStyle name="Normal 3 2 3 3 2 6 2 2 3" xfId="18311" xr:uid="{31FB919E-FD8B-40A0-A70A-F26074394EA4}"/>
    <cellStyle name="Normal 3 2 3 3 2 6 2 2 4" xfId="32001" xr:uid="{0AD4265B-EE7B-4116-A3E4-70B7B27F4B4B}"/>
    <cellStyle name="Normal 3 2 3 3 2 6 2 2 5" xfId="46885" xr:uid="{737464CF-5981-4645-B14E-8D89BD15AA12}"/>
    <cellStyle name="Normal 3 2 3 3 2 6 2 3" xfId="21733" xr:uid="{EE586DC9-87D1-46DA-86A7-07F8B870B2A0}"/>
    <cellStyle name="Normal 3 2 3 3 2 6 2 3 2" xfId="35425" xr:uid="{2C45C0D5-2D8C-41EA-BE5F-8F3DCEAE846C}"/>
    <cellStyle name="Normal 3 2 3 3 2 6 2 3 3" xfId="50309" xr:uid="{70CCFA3C-BC81-40EC-B264-1CBA9FA82419}"/>
    <cellStyle name="Normal 3 2 3 3 2 6 2 4" xfId="14889" xr:uid="{A9624AF1-9924-4CC7-B385-E6526FB57FCE}"/>
    <cellStyle name="Normal 3 2 3 3 2 6 2 5" xfId="28579" xr:uid="{458D7DF4-62CA-4168-9B08-B48595D2F5AE}"/>
    <cellStyle name="Normal 3 2 3 3 2 6 2 6" xfId="43463" xr:uid="{5469A99E-18C7-41CF-9B6C-4ADE84B7CD0C}"/>
    <cellStyle name="Normal 3 2 3 3 2 6 3" xfId="9753" xr:uid="{D25BBAF2-2D14-4E73-ACEE-9DFD32154520}"/>
    <cellStyle name="Normal 3 2 3 3 2 6 3 2" xfId="23443" xr:uid="{A3221E25-3E17-48FD-980B-BCA4ABA192F1}"/>
    <cellStyle name="Normal 3 2 3 3 2 6 3 2 2" xfId="37135" xr:uid="{D307A1DD-8902-4AF3-933C-0D92D701A2A6}"/>
    <cellStyle name="Normal 3 2 3 3 2 6 3 2 3" xfId="52019" xr:uid="{9BCDF65B-EEB3-4D22-BEBF-E18AC10EAA2F}"/>
    <cellStyle name="Normal 3 2 3 3 2 6 3 3" xfId="16599" xr:uid="{8C300BDE-967E-4F16-8B3A-43E5E2BD1CE7}"/>
    <cellStyle name="Normal 3 2 3 3 2 6 3 4" xfId="30289" xr:uid="{FA8BD1B6-227E-409D-A175-0F4BE81D549C}"/>
    <cellStyle name="Normal 3 2 3 3 2 6 3 5" xfId="45173" xr:uid="{2B03D275-0814-4F43-BC25-E7A44B443865}"/>
    <cellStyle name="Normal 3 2 3 3 2 6 4" xfId="20021" xr:uid="{E3676914-D306-4945-AF50-B8276639C658}"/>
    <cellStyle name="Normal 3 2 3 3 2 6 4 2" xfId="33713" xr:uid="{258EED90-1D93-434D-9571-9B44A2BD8620}"/>
    <cellStyle name="Normal 3 2 3 3 2 6 4 3" xfId="48597" xr:uid="{64148819-0CF8-418D-9AF8-522BD5671570}"/>
    <cellStyle name="Normal 3 2 3 3 2 6 5" xfId="13177" xr:uid="{B131FA74-E004-4E66-8276-10FC401717FA}"/>
    <cellStyle name="Normal 3 2 3 3 2 6 6" xfId="26867" xr:uid="{43447631-DFB1-4BB6-8208-833BD9076EB7}"/>
    <cellStyle name="Normal 3 2 3 3 2 6 7" xfId="41751" xr:uid="{567D73F0-B266-40A2-ADAE-1A321CC3937D}"/>
    <cellStyle name="Normal 3 2 3 3 2 7" xfId="8029" xr:uid="{472D3DE2-3ED8-4D56-A0EA-2558B86BBA60}"/>
    <cellStyle name="Normal 3 2 3 3 2 7 2" xfId="11451" xr:uid="{C1745F85-0D86-437B-9085-23E71120D15B}"/>
    <cellStyle name="Normal 3 2 3 3 2 7 2 2" xfId="25141" xr:uid="{12C20D62-38B9-4AE8-90F6-F673589209D7}"/>
    <cellStyle name="Normal 3 2 3 3 2 7 2 2 2" xfId="38833" xr:uid="{7F496727-FCA0-4EB8-ACB6-9EA1CE545DDB}"/>
    <cellStyle name="Normal 3 2 3 3 2 7 2 2 3" xfId="53717" xr:uid="{1942BE22-510F-48B5-9BE1-33683B0828CB}"/>
    <cellStyle name="Normal 3 2 3 3 2 7 2 3" xfId="18297" xr:uid="{F84B7CD0-8D35-41CA-BF57-8BE45BCF028C}"/>
    <cellStyle name="Normal 3 2 3 3 2 7 2 4" xfId="31987" xr:uid="{E1665E7F-0043-44B8-8178-F32E520D2A5B}"/>
    <cellStyle name="Normal 3 2 3 3 2 7 2 5" xfId="46871" xr:uid="{79BF1315-EE1D-4305-8A5F-11E2BA929561}"/>
    <cellStyle name="Normal 3 2 3 3 2 7 3" xfId="21719" xr:uid="{88CCFC95-0B6B-4F93-AF6B-12D51CA6C187}"/>
    <cellStyle name="Normal 3 2 3 3 2 7 3 2" xfId="35411" xr:uid="{7AE56113-6D7D-4867-BBAA-6425D372AC27}"/>
    <cellStyle name="Normal 3 2 3 3 2 7 3 3" xfId="50295" xr:uid="{DF8BF7D1-3309-4FDB-B039-C61521CE52D6}"/>
    <cellStyle name="Normal 3 2 3 3 2 7 4" xfId="14875" xr:uid="{2903EAAC-0163-4960-9DA1-90343F2F63BE}"/>
    <cellStyle name="Normal 3 2 3 3 2 7 5" xfId="28565" xr:uid="{6A334878-C8D8-41C5-9302-5EB4BDAFAA7C}"/>
    <cellStyle name="Normal 3 2 3 3 2 7 6" xfId="43449" xr:uid="{39F9BB30-7546-406D-AEB6-CAE9134E7F59}"/>
    <cellStyle name="Normal 3 2 3 3 2 8" xfId="9739" xr:uid="{1B814E68-D368-43C6-8623-63DA42082914}"/>
    <cellStyle name="Normal 3 2 3 3 2 8 2" xfId="23429" xr:uid="{970DD2BF-92B6-424E-84EA-8CD4D0FB768E}"/>
    <cellStyle name="Normal 3 2 3 3 2 8 2 2" xfId="37121" xr:uid="{A765172F-92DA-4C5B-A9C6-CB4D2A85E5BE}"/>
    <cellStyle name="Normal 3 2 3 3 2 8 2 3" xfId="52005" xr:uid="{8D3B48DD-8AA6-4F7B-8AF7-EC39B0CF9C2A}"/>
    <cellStyle name="Normal 3 2 3 3 2 8 3" xfId="16585" xr:uid="{29069792-7CB8-4D38-BB36-0E37C2053813}"/>
    <cellStyle name="Normal 3 2 3 3 2 8 4" xfId="30275" xr:uid="{9688F9EE-9835-4070-8E95-396291C3BF88}"/>
    <cellStyle name="Normal 3 2 3 3 2 8 5" xfId="45159" xr:uid="{6C5C0BA1-3D05-4233-BA0A-1468DD89DDE6}"/>
    <cellStyle name="Normal 3 2 3 3 2 9" xfId="20007" xr:uid="{1352B473-BDF9-4C49-9815-5FD060A370D6}"/>
    <cellStyle name="Normal 3 2 3 3 2 9 2" xfId="33699" xr:uid="{AD5925EE-EEDD-4549-893C-5C2134620321}"/>
    <cellStyle name="Normal 3 2 3 3 2 9 3" xfId="48583" xr:uid="{9B17FE1A-B876-42D6-9E08-F7CE991F6788}"/>
    <cellStyle name="Normal 3 2 3 3 3" xfId="6331" xr:uid="{DE2A3325-ABDC-46F2-80D3-A713926186EA}"/>
    <cellStyle name="Normal 3 2 3 3 3 10" xfId="41752" xr:uid="{92AD02C0-EAC1-4638-A22F-980C4F5B3E2D}"/>
    <cellStyle name="Normal 3 2 3 3 3 2" xfId="6332" xr:uid="{EADD50D2-9B0B-462C-9C49-CEECF80F84EC}"/>
    <cellStyle name="Normal 3 2 3 3 3 2 2" xfId="6333" xr:uid="{A2A0CE06-ADD1-4EC6-8A44-43B6F2EFFE67}"/>
    <cellStyle name="Normal 3 2 3 3 3 2 2 2" xfId="8046" xr:uid="{BA8E5400-6B95-446F-AD16-94592F6EBF42}"/>
    <cellStyle name="Normal 3 2 3 3 3 2 2 2 2" xfId="11468" xr:uid="{5DD9D6B6-9A56-4EE5-830F-9A6152AD3019}"/>
    <cellStyle name="Normal 3 2 3 3 3 2 2 2 2 2" xfId="25158" xr:uid="{28AC7894-0A5D-491D-85BF-5472E6819E0B}"/>
    <cellStyle name="Normal 3 2 3 3 3 2 2 2 2 2 2" xfId="38850" xr:uid="{B4D002DA-DAA8-40BA-80E1-4CC700036B86}"/>
    <cellStyle name="Normal 3 2 3 3 3 2 2 2 2 2 3" xfId="53734" xr:uid="{8D29D239-2618-4761-A4D9-BF0BF00617F1}"/>
    <cellStyle name="Normal 3 2 3 3 3 2 2 2 2 3" xfId="18314" xr:uid="{EABF2845-7803-40FD-B30A-4224E1A210AD}"/>
    <cellStyle name="Normal 3 2 3 3 3 2 2 2 2 4" xfId="32004" xr:uid="{E0FE981C-2EFC-4413-9677-D5FBB46886D6}"/>
    <cellStyle name="Normal 3 2 3 3 3 2 2 2 2 5" xfId="46888" xr:uid="{75287243-57F8-42D4-B308-234C5AA9F4BB}"/>
    <cellStyle name="Normal 3 2 3 3 3 2 2 2 3" xfId="21736" xr:uid="{5ABDA9D4-49C0-409C-B62B-07D6F3844B31}"/>
    <cellStyle name="Normal 3 2 3 3 3 2 2 2 3 2" xfId="35428" xr:uid="{776A2A25-AD8A-428F-996B-1881FC027DF2}"/>
    <cellStyle name="Normal 3 2 3 3 3 2 2 2 3 3" xfId="50312" xr:uid="{B2521B10-0E5A-453B-A768-444C119987D1}"/>
    <cellStyle name="Normal 3 2 3 3 3 2 2 2 4" xfId="14892" xr:uid="{779D2E9F-5A67-4370-80F1-CB7F16C16854}"/>
    <cellStyle name="Normal 3 2 3 3 3 2 2 2 5" xfId="28582" xr:uid="{D9E2EF39-5E45-4A8F-AFFF-F5F9948584CC}"/>
    <cellStyle name="Normal 3 2 3 3 3 2 2 2 6" xfId="43466" xr:uid="{F73B29A5-FE8A-4E0A-86F1-6EB97785E677}"/>
    <cellStyle name="Normal 3 2 3 3 3 2 2 3" xfId="9756" xr:uid="{8B8D2F08-8E34-4F96-8AA5-665B050A3E6C}"/>
    <cellStyle name="Normal 3 2 3 3 3 2 2 3 2" xfId="23446" xr:uid="{D307E7E7-5BA9-4DC2-850A-4A8376E06CF5}"/>
    <cellStyle name="Normal 3 2 3 3 3 2 2 3 2 2" xfId="37138" xr:uid="{598EC3E6-1481-4D95-B05F-784A50246D38}"/>
    <cellStyle name="Normal 3 2 3 3 3 2 2 3 2 3" xfId="52022" xr:uid="{B40279A5-F8CE-41B4-BFE1-462FCF7C9F3E}"/>
    <cellStyle name="Normal 3 2 3 3 3 2 2 3 3" xfId="16602" xr:uid="{A1598EA5-0686-4E33-9699-2E8BF32C05E2}"/>
    <cellStyle name="Normal 3 2 3 3 3 2 2 3 4" xfId="30292" xr:uid="{831F426F-5149-45BE-B1D1-8DAC54D318C0}"/>
    <cellStyle name="Normal 3 2 3 3 3 2 2 3 5" xfId="45176" xr:uid="{E2D6383D-21D7-4355-980F-3BE03955C0A3}"/>
    <cellStyle name="Normal 3 2 3 3 3 2 2 4" xfId="20024" xr:uid="{F10D47ED-7489-4DC6-BF51-2F1B9224BFCE}"/>
    <cellStyle name="Normal 3 2 3 3 3 2 2 4 2" xfId="33716" xr:uid="{70100B15-8990-4146-8E10-91989F5CFF4C}"/>
    <cellStyle name="Normal 3 2 3 3 3 2 2 4 3" xfId="48600" xr:uid="{B09C7FB1-87C0-4684-8EFE-85958549778C}"/>
    <cellStyle name="Normal 3 2 3 3 3 2 2 5" xfId="13180" xr:uid="{FB62BFF0-94B9-4662-A4ED-4AF4F42D3620}"/>
    <cellStyle name="Normal 3 2 3 3 3 2 2 6" xfId="26870" xr:uid="{BB11AE91-7E67-42B6-9CCF-A8DE1FD3DF1D}"/>
    <cellStyle name="Normal 3 2 3 3 3 2 2 7" xfId="41754" xr:uid="{9D212667-1BD3-405C-B84A-1287C01D96F2}"/>
    <cellStyle name="Normal 3 2 3 3 3 2 3" xfId="8045" xr:uid="{4BD5CC14-EB5F-4675-BAAE-8E0F2CCC9832}"/>
    <cellStyle name="Normal 3 2 3 3 3 2 3 2" xfId="11467" xr:uid="{7AF44088-B550-46A2-9B9F-78BA30CA9E45}"/>
    <cellStyle name="Normal 3 2 3 3 3 2 3 2 2" xfId="25157" xr:uid="{789B8625-5D52-4BE9-B1D9-7BFF1AE15851}"/>
    <cellStyle name="Normal 3 2 3 3 3 2 3 2 2 2" xfId="38849" xr:uid="{677FD3D0-DFC1-48AD-BDA3-3CE151533312}"/>
    <cellStyle name="Normal 3 2 3 3 3 2 3 2 2 3" xfId="53733" xr:uid="{D0ABF19D-AF0B-4539-85B3-48D72BF52F18}"/>
    <cellStyle name="Normal 3 2 3 3 3 2 3 2 3" xfId="18313" xr:uid="{8CEE5EB9-D9D0-4D6B-935C-18E24089BA07}"/>
    <cellStyle name="Normal 3 2 3 3 3 2 3 2 4" xfId="32003" xr:uid="{C4A6C524-D171-4750-9338-A231F36F0579}"/>
    <cellStyle name="Normal 3 2 3 3 3 2 3 2 5" xfId="46887" xr:uid="{5779432C-4251-45B9-8BB2-9EEC6407D01E}"/>
    <cellStyle name="Normal 3 2 3 3 3 2 3 3" xfId="21735" xr:uid="{B5F0A0F3-497F-4117-8C87-40D1C064DA2C}"/>
    <cellStyle name="Normal 3 2 3 3 3 2 3 3 2" xfId="35427" xr:uid="{4F7F7E79-7A47-43AE-ABBE-29AA295C1A2D}"/>
    <cellStyle name="Normal 3 2 3 3 3 2 3 3 3" xfId="50311" xr:uid="{23E47461-CB49-4147-B21B-5812C715E8BF}"/>
    <cellStyle name="Normal 3 2 3 3 3 2 3 4" xfId="14891" xr:uid="{D67BC7E4-CB9E-4785-8A98-31C607F1FC06}"/>
    <cellStyle name="Normal 3 2 3 3 3 2 3 5" xfId="28581" xr:uid="{D2974B99-8927-4E8A-A264-F8CC8B00CA21}"/>
    <cellStyle name="Normal 3 2 3 3 3 2 3 6" xfId="43465" xr:uid="{22B39D1C-97BA-4075-A8E0-8651150B9C88}"/>
    <cellStyle name="Normal 3 2 3 3 3 2 4" xfId="9755" xr:uid="{71430FCF-F5B9-4BC9-964B-FEB12B693DE7}"/>
    <cellStyle name="Normal 3 2 3 3 3 2 4 2" xfId="23445" xr:uid="{93ED184F-935A-4D04-A738-B8BF728F302C}"/>
    <cellStyle name="Normal 3 2 3 3 3 2 4 2 2" xfId="37137" xr:uid="{47446492-76EA-413D-BB67-1A6EF3E22E03}"/>
    <cellStyle name="Normal 3 2 3 3 3 2 4 2 3" xfId="52021" xr:uid="{157ACE91-4824-4F42-A688-F478F7C36ECB}"/>
    <cellStyle name="Normal 3 2 3 3 3 2 4 3" xfId="16601" xr:uid="{6FE3BDB5-A2DC-4453-B509-BCE732504BA3}"/>
    <cellStyle name="Normal 3 2 3 3 3 2 4 4" xfId="30291" xr:uid="{203087E6-2C21-42A1-91F7-0973C7674F0F}"/>
    <cellStyle name="Normal 3 2 3 3 3 2 4 5" xfId="45175" xr:uid="{A848419D-5DB1-44F8-94B5-313825532089}"/>
    <cellStyle name="Normal 3 2 3 3 3 2 5" xfId="20023" xr:uid="{D0198D6B-8DE6-4299-9472-51F2E1966EC0}"/>
    <cellStyle name="Normal 3 2 3 3 3 2 5 2" xfId="33715" xr:uid="{4ECC034C-58E3-4475-8662-ADA976E41445}"/>
    <cellStyle name="Normal 3 2 3 3 3 2 5 3" xfId="48599" xr:uid="{DFFF6050-0278-4D6C-A2AD-62ACBD9A6E12}"/>
    <cellStyle name="Normal 3 2 3 3 3 2 6" xfId="13179" xr:uid="{A54F8ADA-CBF0-4B3D-944F-70588CE19587}"/>
    <cellStyle name="Normal 3 2 3 3 3 2 7" xfId="26869" xr:uid="{FFFDE61D-71A3-484B-B4E2-EC69FB69380C}"/>
    <cellStyle name="Normal 3 2 3 3 3 2 8" xfId="41753" xr:uid="{A8B55FCE-849F-4318-B9BD-7B341C6FCFB8}"/>
    <cellStyle name="Normal 3 2 3 3 3 3" xfId="6334" xr:uid="{40E416C5-0B6F-472E-9B97-2C127837A479}"/>
    <cellStyle name="Normal 3 2 3 3 3 3 2" xfId="8047" xr:uid="{808439D4-8F02-44B8-8776-D04D06026421}"/>
    <cellStyle name="Normal 3 2 3 3 3 3 2 2" xfId="11469" xr:uid="{0F236C16-7451-40EA-AB3B-6701A89E23F6}"/>
    <cellStyle name="Normal 3 2 3 3 3 3 2 2 2" xfId="25159" xr:uid="{B2F45A85-5430-4287-A4B1-8FE10CEB8908}"/>
    <cellStyle name="Normal 3 2 3 3 3 3 2 2 2 2" xfId="38851" xr:uid="{C22F6317-E32A-427D-B98A-56AB8B874B7C}"/>
    <cellStyle name="Normal 3 2 3 3 3 3 2 2 2 3" xfId="53735" xr:uid="{819AD733-FD9F-4175-940C-73F7A349E7F0}"/>
    <cellStyle name="Normal 3 2 3 3 3 3 2 2 3" xfId="18315" xr:uid="{658714A4-58DD-4398-8135-C83A912FFC78}"/>
    <cellStyle name="Normal 3 2 3 3 3 3 2 2 4" xfId="32005" xr:uid="{2F964BEA-D760-414B-8A7A-697CA94246AC}"/>
    <cellStyle name="Normal 3 2 3 3 3 3 2 2 5" xfId="46889" xr:uid="{6790BBAA-1DE4-4C7F-A361-0C6EF3B03F8A}"/>
    <cellStyle name="Normal 3 2 3 3 3 3 2 3" xfId="21737" xr:uid="{656788C6-A7A8-448E-A960-D8DD7B062CCE}"/>
    <cellStyle name="Normal 3 2 3 3 3 3 2 3 2" xfId="35429" xr:uid="{3B303DD3-5067-4B33-9568-742D55AB6793}"/>
    <cellStyle name="Normal 3 2 3 3 3 3 2 3 3" xfId="50313" xr:uid="{E86A2758-06B2-4365-A2DF-5CEF05804F4B}"/>
    <cellStyle name="Normal 3 2 3 3 3 3 2 4" xfId="14893" xr:uid="{B8E2607B-C90D-4FBA-AFA0-97C50F42922C}"/>
    <cellStyle name="Normal 3 2 3 3 3 3 2 5" xfId="28583" xr:uid="{8DD79650-130E-4E1B-81DD-F7550164993F}"/>
    <cellStyle name="Normal 3 2 3 3 3 3 2 6" xfId="43467" xr:uid="{CAE3846D-EB51-4C07-B7C9-10C9A6AF2938}"/>
    <cellStyle name="Normal 3 2 3 3 3 3 3" xfId="9757" xr:uid="{255AB2E2-EAC6-4124-BFDA-E1D0F58B6C4E}"/>
    <cellStyle name="Normal 3 2 3 3 3 3 3 2" xfId="23447" xr:uid="{F9CFFB9D-ED71-43A6-807F-EFB1B47DF1E7}"/>
    <cellStyle name="Normal 3 2 3 3 3 3 3 2 2" xfId="37139" xr:uid="{48CC5E86-0DBC-4350-B8BE-035DD91B82FB}"/>
    <cellStyle name="Normal 3 2 3 3 3 3 3 2 3" xfId="52023" xr:uid="{D46C5973-951E-4955-8B1F-FA79EEDE2762}"/>
    <cellStyle name="Normal 3 2 3 3 3 3 3 3" xfId="16603" xr:uid="{DAF7EFC1-9855-4928-BF94-1E0E33EC6C98}"/>
    <cellStyle name="Normal 3 2 3 3 3 3 3 4" xfId="30293" xr:uid="{29F289CE-CECD-48AE-9A04-8AEEE362F320}"/>
    <cellStyle name="Normal 3 2 3 3 3 3 3 5" xfId="45177" xr:uid="{3873FF30-DF24-42C2-9A2B-EA27728F62F9}"/>
    <cellStyle name="Normal 3 2 3 3 3 3 4" xfId="20025" xr:uid="{EE62ABE9-FC49-48CB-BB6D-7BFF9C95BD3B}"/>
    <cellStyle name="Normal 3 2 3 3 3 3 4 2" xfId="33717" xr:uid="{A38BB688-A5E8-46B4-A895-CAFB1A8118D8}"/>
    <cellStyle name="Normal 3 2 3 3 3 3 4 3" xfId="48601" xr:uid="{3DF1F9BE-986C-4BBC-882E-240A1A9354AF}"/>
    <cellStyle name="Normal 3 2 3 3 3 3 5" xfId="13181" xr:uid="{F14E3275-9006-4DF5-9DE9-829B0DF30E85}"/>
    <cellStyle name="Normal 3 2 3 3 3 3 6" xfId="26871" xr:uid="{6B6AF061-407C-48FF-BF3A-4A0433F96D9C}"/>
    <cellStyle name="Normal 3 2 3 3 3 3 7" xfId="41755" xr:uid="{F9F02D2F-B235-4669-8916-6618A97B5C1A}"/>
    <cellStyle name="Normal 3 2 3 3 3 4" xfId="6335" xr:uid="{475D4237-5A1E-499C-AB5E-525F8583097A}"/>
    <cellStyle name="Normal 3 2 3 3 3 4 2" xfId="8048" xr:uid="{48339E7A-60D3-4755-A363-B35FB29DCE08}"/>
    <cellStyle name="Normal 3 2 3 3 3 4 2 2" xfId="11470" xr:uid="{57FBB2D2-56C1-4B4B-8408-40D7450634B2}"/>
    <cellStyle name="Normal 3 2 3 3 3 4 2 2 2" xfId="25160" xr:uid="{C38DC866-22A9-4CEB-8E1A-9A9CC470DCD8}"/>
    <cellStyle name="Normal 3 2 3 3 3 4 2 2 2 2" xfId="38852" xr:uid="{7D98EFD2-16CA-4976-933C-9CC5C75F2D72}"/>
    <cellStyle name="Normal 3 2 3 3 3 4 2 2 2 3" xfId="53736" xr:uid="{B9F69EBF-607B-4464-AABF-B83884695293}"/>
    <cellStyle name="Normal 3 2 3 3 3 4 2 2 3" xfId="18316" xr:uid="{3755DF20-EA38-499C-9316-F72B115C3ACC}"/>
    <cellStyle name="Normal 3 2 3 3 3 4 2 2 4" xfId="32006" xr:uid="{B261FC1E-523C-4DE0-9DB7-F087BE7AE2EB}"/>
    <cellStyle name="Normal 3 2 3 3 3 4 2 2 5" xfId="46890" xr:uid="{2D1BFF51-E58A-4AAE-86D7-61263555B9D6}"/>
    <cellStyle name="Normal 3 2 3 3 3 4 2 3" xfId="21738" xr:uid="{36017339-3369-4B3E-A42E-6561246A3D0C}"/>
    <cellStyle name="Normal 3 2 3 3 3 4 2 3 2" xfId="35430" xr:uid="{F5E58B62-1784-4EB8-B1DC-F74AC05FAAA6}"/>
    <cellStyle name="Normal 3 2 3 3 3 4 2 3 3" xfId="50314" xr:uid="{4CE7B5CF-4BAC-46B7-A115-BD0D9C0CE198}"/>
    <cellStyle name="Normal 3 2 3 3 3 4 2 4" xfId="14894" xr:uid="{D9FBB80C-2A60-4A88-934C-2D1DE05DC828}"/>
    <cellStyle name="Normal 3 2 3 3 3 4 2 5" xfId="28584" xr:uid="{E60F0182-3736-48F9-9A9F-BA741B2B5F87}"/>
    <cellStyle name="Normal 3 2 3 3 3 4 2 6" xfId="43468" xr:uid="{BE34F682-21DF-41A8-9276-343D16B1B607}"/>
    <cellStyle name="Normal 3 2 3 3 3 4 3" xfId="9758" xr:uid="{DCDA803E-8A78-4C85-8879-CE4721258A39}"/>
    <cellStyle name="Normal 3 2 3 3 3 4 3 2" xfId="23448" xr:uid="{9DC6CD09-ECB4-4F7A-A747-43A60940D53D}"/>
    <cellStyle name="Normal 3 2 3 3 3 4 3 2 2" xfId="37140" xr:uid="{D14FBB37-7B4D-4052-BBA1-F23A7039B3CA}"/>
    <cellStyle name="Normal 3 2 3 3 3 4 3 2 3" xfId="52024" xr:uid="{4250DF57-C240-44C0-9861-994C5EDF71DC}"/>
    <cellStyle name="Normal 3 2 3 3 3 4 3 3" xfId="16604" xr:uid="{4A0CC3B9-62AD-491A-9D5B-A237DBA5581D}"/>
    <cellStyle name="Normal 3 2 3 3 3 4 3 4" xfId="30294" xr:uid="{9B87205C-F8D5-45DF-920F-AE272FD39E2B}"/>
    <cellStyle name="Normal 3 2 3 3 3 4 3 5" xfId="45178" xr:uid="{EFC28BD9-2495-4A99-A9DD-5EADE3E0438E}"/>
    <cellStyle name="Normal 3 2 3 3 3 4 4" xfId="20026" xr:uid="{2FCAC822-EB06-45DD-8184-E3F1A025CF08}"/>
    <cellStyle name="Normal 3 2 3 3 3 4 4 2" xfId="33718" xr:uid="{B724B0FB-B089-4673-B4A9-1FD20D71A142}"/>
    <cellStyle name="Normal 3 2 3 3 3 4 4 3" xfId="48602" xr:uid="{F7A17786-1558-41CD-AA85-4FEA78938AF6}"/>
    <cellStyle name="Normal 3 2 3 3 3 4 5" xfId="13182" xr:uid="{3D6F79ED-308B-43B6-B1A6-C06C726105F1}"/>
    <cellStyle name="Normal 3 2 3 3 3 4 6" xfId="26872" xr:uid="{716FBA01-4AF3-4985-9CE6-E127B4B4D9EE}"/>
    <cellStyle name="Normal 3 2 3 3 3 4 7" xfId="41756" xr:uid="{B29F8B87-9354-43EB-8A8A-A13F00761711}"/>
    <cellStyle name="Normal 3 2 3 3 3 5" xfId="8044" xr:uid="{723ECBCC-0D09-46DD-8CD1-6B98F84C79D1}"/>
    <cellStyle name="Normal 3 2 3 3 3 5 2" xfId="11466" xr:uid="{92492732-46FB-4352-AFD7-152C05DA05EC}"/>
    <cellStyle name="Normal 3 2 3 3 3 5 2 2" xfId="25156" xr:uid="{4C6EC80A-AFD7-4106-B8EA-58B63ED5E2CD}"/>
    <cellStyle name="Normal 3 2 3 3 3 5 2 2 2" xfId="38848" xr:uid="{C7CEC56B-E992-467A-BD43-80AFC0BE46EB}"/>
    <cellStyle name="Normal 3 2 3 3 3 5 2 2 3" xfId="53732" xr:uid="{9FDD3286-17FF-4DF4-8598-8AE4C1BB2863}"/>
    <cellStyle name="Normal 3 2 3 3 3 5 2 3" xfId="18312" xr:uid="{2F452202-DB26-42D8-BCF2-E4E1214A8AC9}"/>
    <cellStyle name="Normal 3 2 3 3 3 5 2 4" xfId="32002" xr:uid="{AEB5627D-D384-483C-9A92-3078844A7286}"/>
    <cellStyle name="Normal 3 2 3 3 3 5 2 5" xfId="46886" xr:uid="{AD09D2BF-2A34-47FD-9AD4-1A2537F0AB8B}"/>
    <cellStyle name="Normal 3 2 3 3 3 5 3" xfId="21734" xr:uid="{9FFB27A2-4F62-494E-A3A7-BBB10754D7C8}"/>
    <cellStyle name="Normal 3 2 3 3 3 5 3 2" xfId="35426" xr:uid="{C2A416BC-04F5-43BA-A12C-3B12527FB521}"/>
    <cellStyle name="Normal 3 2 3 3 3 5 3 3" xfId="50310" xr:uid="{44143B3C-485D-4E53-A416-D6DDDFE53B39}"/>
    <cellStyle name="Normal 3 2 3 3 3 5 4" xfId="14890" xr:uid="{306DF7AA-27E3-4C8C-A7E9-7FBC8E25B896}"/>
    <cellStyle name="Normal 3 2 3 3 3 5 5" xfId="28580" xr:uid="{7D52C112-36D2-4F57-AC8B-7613757E371F}"/>
    <cellStyle name="Normal 3 2 3 3 3 5 6" xfId="43464" xr:uid="{64F836BA-D652-4527-AB3F-287E9EAD5A41}"/>
    <cellStyle name="Normal 3 2 3 3 3 6" xfId="9754" xr:uid="{A4086B7B-FAD7-44B7-AE40-B0D595FB4E39}"/>
    <cellStyle name="Normal 3 2 3 3 3 6 2" xfId="23444" xr:uid="{ECFA6044-8C3A-47FE-993A-C67FF23870D9}"/>
    <cellStyle name="Normal 3 2 3 3 3 6 2 2" xfId="37136" xr:uid="{45072D32-0B91-4DA5-AA4F-8B7FAAEA2FAF}"/>
    <cellStyle name="Normal 3 2 3 3 3 6 2 3" xfId="52020" xr:uid="{C2CE11FE-F7FB-43A0-8947-E3365FF2BAFF}"/>
    <cellStyle name="Normal 3 2 3 3 3 6 3" xfId="16600" xr:uid="{8E19D450-D3DC-40C2-9A14-5937D1C7FB9E}"/>
    <cellStyle name="Normal 3 2 3 3 3 6 4" xfId="30290" xr:uid="{60FE0B69-3855-4D70-B6C6-957594D388C3}"/>
    <cellStyle name="Normal 3 2 3 3 3 6 5" xfId="45174" xr:uid="{12586947-3E1B-4174-8BE5-30C84BA5EA6E}"/>
    <cellStyle name="Normal 3 2 3 3 3 7" xfId="20022" xr:uid="{A02308E2-0BDD-438C-AD69-C5C4A116EFA8}"/>
    <cellStyle name="Normal 3 2 3 3 3 7 2" xfId="33714" xr:uid="{17FCE4D8-7ABF-451D-8560-1B17674AD42A}"/>
    <cellStyle name="Normal 3 2 3 3 3 7 3" xfId="48598" xr:uid="{89208D1A-F8C5-4810-8AB6-0592950B0B3D}"/>
    <cellStyle name="Normal 3 2 3 3 3 8" xfId="13178" xr:uid="{93CD994B-C50B-4088-845A-2F7CC4D582EA}"/>
    <cellStyle name="Normal 3 2 3 3 3 9" xfId="26868" xr:uid="{EB97DA2D-6CA4-4F48-A832-5281CA4E973B}"/>
    <cellStyle name="Normal 3 2 3 3 4" xfId="6336" xr:uid="{C824AB37-235F-475D-9849-5E7325968F0C}"/>
    <cellStyle name="Normal 3 2 3 3 4 10" xfId="41757" xr:uid="{68A8E518-D700-4B52-85A8-BA1C7FFDCF4D}"/>
    <cellStyle name="Normal 3 2 3 3 4 2" xfId="6337" xr:uid="{D0F5C6AC-2FCA-4E5E-9065-913046EA6C17}"/>
    <cellStyle name="Normal 3 2 3 3 4 2 2" xfId="6338" xr:uid="{9FE57CD9-DDF6-414A-8519-3A28DAF66873}"/>
    <cellStyle name="Normal 3 2 3 3 4 2 2 2" xfId="8051" xr:uid="{6D980F0D-F611-4B83-95B5-7EA18719205C}"/>
    <cellStyle name="Normal 3 2 3 3 4 2 2 2 2" xfId="11473" xr:uid="{4EA25AA9-6FBD-4141-A565-234E4D554DA6}"/>
    <cellStyle name="Normal 3 2 3 3 4 2 2 2 2 2" xfId="25163" xr:uid="{DD37783E-BA60-4CB6-9D80-DB519AE5E1DC}"/>
    <cellStyle name="Normal 3 2 3 3 4 2 2 2 2 2 2" xfId="38855" xr:uid="{7035F8C6-50D4-4C67-B1C8-7BBC566D5183}"/>
    <cellStyle name="Normal 3 2 3 3 4 2 2 2 2 2 3" xfId="53739" xr:uid="{8962B47D-7C60-4081-83FC-3C526331B92F}"/>
    <cellStyle name="Normal 3 2 3 3 4 2 2 2 2 3" xfId="18319" xr:uid="{0C80716A-3493-4B7E-BA85-890F2CA47954}"/>
    <cellStyle name="Normal 3 2 3 3 4 2 2 2 2 4" xfId="32009" xr:uid="{6F4FA9C9-313C-42B8-8608-0A81FE68B3F2}"/>
    <cellStyle name="Normal 3 2 3 3 4 2 2 2 2 5" xfId="46893" xr:uid="{F8AD6335-9106-463C-8AC4-EF4AB0A7D1E9}"/>
    <cellStyle name="Normal 3 2 3 3 4 2 2 2 3" xfId="21741" xr:uid="{1AF916EF-6E00-46F9-BED6-EB2B63F80B01}"/>
    <cellStyle name="Normal 3 2 3 3 4 2 2 2 3 2" xfId="35433" xr:uid="{50C5FB01-B0FA-407C-B641-5F5286D97394}"/>
    <cellStyle name="Normal 3 2 3 3 4 2 2 2 3 3" xfId="50317" xr:uid="{D28F26BA-1399-42F1-A1E5-3D8866DAB648}"/>
    <cellStyle name="Normal 3 2 3 3 4 2 2 2 4" xfId="14897" xr:uid="{7E37742A-A69D-4570-B1B5-3988BABDAEFD}"/>
    <cellStyle name="Normal 3 2 3 3 4 2 2 2 5" xfId="28587" xr:uid="{502A90A7-DCA2-4419-A628-78BB8F3BAD6F}"/>
    <cellStyle name="Normal 3 2 3 3 4 2 2 2 6" xfId="43471" xr:uid="{68CD079C-8B31-41DD-8646-1D0F9E1B1096}"/>
    <cellStyle name="Normal 3 2 3 3 4 2 2 3" xfId="9761" xr:uid="{5F8E4C22-1292-43DB-89E2-A134B13B7BC9}"/>
    <cellStyle name="Normal 3 2 3 3 4 2 2 3 2" xfId="23451" xr:uid="{AA3A9FC5-0C14-4379-842F-AFCF22AE8F78}"/>
    <cellStyle name="Normal 3 2 3 3 4 2 2 3 2 2" xfId="37143" xr:uid="{40D8383E-522A-4136-B0FC-09A4052779C1}"/>
    <cellStyle name="Normal 3 2 3 3 4 2 2 3 2 3" xfId="52027" xr:uid="{4771EB0B-4A2C-4BA1-9BA0-4E060903177A}"/>
    <cellStyle name="Normal 3 2 3 3 4 2 2 3 3" xfId="16607" xr:uid="{712290E8-2A2D-4271-979F-D329771614A9}"/>
    <cellStyle name="Normal 3 2 3 3 4 2 2 3 4" xfId="30297" xr:uid="{06A7F3F7-6A24-4F24-8844-C2ACC27FC947}"/>
    <cellStyle name="Normal 3 2 3 3 4 2 2 3 5" xfId="45181" xr:uid="{90B86EF3-3233-4213-B31B-5074E50D2308}"/>
    <cellStyle name="Normal 3 2 3 3 4 2 2 4" xfId="20029" xr:uid="{170F6DCD-9FD5-460B-A5E9-1790F4F3334B}"/>
    <cellStyle name="Normal 3 2 3 3 4 2 2 4 2" xfId="33721" xr:uid="{A4D9DDD0-0426-4E4F-82CB-6B33BA0283FF}"/>
    <cellStyle name="Normal 3 2 3 3 4 2 2 4 3" xfId="48605" xr:uid="{0166433A-7623-4A27-A0F2-79E355DB0592}"/>
    <cellStyle name="Normal 3 2 3 3 4 2 2 5" xfId="13185" xr:uid="{A8A01FDA-17BB-488A-8A6D-DDE475109C98}"/>
    <cellStyle name="Normal 3 2 3 3 4 2 2 6" xfId="26875" xr:uid="{0767964A-54D9-4E98-9D8C-31A9DD701C71}"/>
    <cellStyle name="Normal 3 2 3 3 4 2 2 7" xfId="41759" xr:uid="{14BC4236-BC26-4E58-89EA-B9D8AE1239CE}"/>
    <cellStyle name="Normal 3 2 3 3 4 2 3" xfId="8050" xr:uid="{07707944-92A6-4BF5-8F6C-A825DB7B207D}"/>
    <cellStyle name="Normal 3 2 3 3 4 2 3 2" xfId="11472" xr:uid="{ACEDC042-715A-4666-808D-32904FCCFF55}"/>
    <cellStyle name="Normal 3 2 3 3 4 2 3 2 2" xfId="25162" xr:uid="{D362B4B5-F3F2-4881-8AD6-9BC8CB95803E}"/>
    <cellStyle name="Normal 3 2 3 3 4 2 3 2 2 2" xfId="38854" xr:uid="{001AD496-7B75-44EA-9F4D-DAA3D72A704C}"/>
    <cellStyle name="Normal 3 2 3 3 4 2 3 2 2 3" xfId="53738" xr:uid="{A1879447-2601-448E-8466-25C9A8AD4A7B}"/>
    <cellStyle name="Normal 3 2 3 3 4 2 3 2 3" xfId="18318" xr:uid="{0BB17028-42AB-4832-B1FE-D3E0427CC50D}"/>
    <cellStyle name="Normal 3 2 3 3 4 2 3 2 4" xfId="32008" xr:uid="{76ADA665-FB2A-4A98-BB60-33039900F227}"/>
    <cellStyle name="Normal 3 2 3 3 4 2 3 2 5" xfId="46892" xr:uid="{C811A6F5-F055-4177-AFAC-B9DFD88D9F38}"/>
    <cellStyle name="Normal 3 2 3 3 4 2 3 3" xfId="21740" xr:uid="{F6407EBD-FF30-47D2-8D9A-6AEE8A7464FD}"/>
    <cellStyle name="Normal 3 2 3 3 4 2 3 3 2" xfId="35432" xr:uid="{77A64237-0925-4156-B10F-7765E4E5D8D8}"/>
    <cellStyle name="Normal 3 2 3 3 4 2 3 3 3" xfId="50316" xr:uid="{CFD5B2A1-599A-436F-A9CA-E1E434D20CF5}"/>
    <cellStyle name="Normal 3 2 3 3 4 2 3 4" xfId="14896" xr:uid="{50365B45-A5AC-4071-B867-641508D75198}"/>
    <cellStyle name="Normal 3 2 3 3 4 2 3 5" xfId="28586" xr:uid="{A24E177E-CB13-47F9-AEFF-AA5C6619E164}"/>
    <cellStyle name="Normal 3 2 3 3 4 2 3 6" xfId="43470" xr:uid="{B6E4AA76-7CF7-4032-8F74-2919F1F25CE7}"/>
    <cellStyle name="Normal 3 2 3 3 4 2 4" xfId="9760" xr:uid="{13400F69-18AF-4576-AFC8-9CF1BDEED501}"/>
    <cellStyle name="Normal 3 2 3 3 4 2 4 2" xfId="23450" xr:uid="{E148602E-51B9-4596-BD9A-831172777027}"/>
    <cellStyle name="Normal 3 2 3 3 4 2 4 2 2" xfId="37142" xr:uid="{5443A6C1-31E2-4CA0-8063-1B5CD4F63623}"/>
    <cellStyle name="Normal 3 2 3 3 4 2 4 2 3" xfId="52026" xr:uid="{BE1D74F0-EF60-4462-A818-62F4BC58B10A}"/>
    <cellStyle name="Normal 3 2 3 3 4 2 4 3" xfId="16606" xr:uid="{79606237-744B-4183-8615-694E5AD99DEA}"/>
    <cellStyle name="Normal 3 2 3 3 4 2 4 4" xfId="30296" xr:uid="{A743D842-C57D-4542-B286-AF3B70B0F995}"/>
    <cellStyle name="Normal 3 2 3 3 4 2 4 5" xfId="45180" xr:uid="{F38327D5-2D5A-4A1A-8E21-736C1F247382}"/>
    <cellStyle name="Normal 3 2 3 3 4 2 5" xfId="20028" xr:uid="{84D17E91-F460-40C5-A7AC-F8769416BCEE}"/>
    <cellStyle name="Normal 3 2 3 3 4 2 5 2" xfId="33720" xr:uid="{791B52F1-C1A9-4780-AE6A-BB98148C8078}"/>
    <cellStyle name="Normal 3 2 3 3 4 2 5 3" xfId="48604" xr:uid="{6E8B96ED-FA26-45A8-9455-139D5432683F}"/>
    <cellStyle name="Normal 3 2 3 3 4 2 6" xfId="13184" xr:uid="{6094046B-1504-4ADC-B61A-85D1C5D92E1E}"/>
    <cellStyle name="Normal 3 2 3 3 4 2 7" xfId="26874" xr:uid="{62E7A4A1-E62C-442E-B437-0F4A8EB13AF8}"/>
    <cellStyle name="Normal 3 2 3 3 4 2 8" xfId="41758" xr:uid="{CEC3AF11-29DF-4E5D-848F-4C58DB0C7E6A}"/>
    <cellStyle name="Normal 3 2 3 3 4 3" xfId="6339" xr:uid="{8EF19E36-20D9-4956-B0E6-137C963105D8}"/>
    <cellStyle name="Normal 3 2 3 3 4 3 2" xfId="8052" xr:uid="{BD6DF3CA-6968-44A1-B10D-5F6533E637D3}"/>
    <cellStyle name="Normal 3 2 3 3 4 3 2 2" xfId="11474" xr:uid="{117EFC04-939F-42F8-9AC1-33C1210BA8AE}"/>
    <cellStyle name="Normal 3 2 3 3 4 3 2 2 2" xfId="25164" xr:uid="{87175E6D-16DD-47BC-A046-325B2A15C0B2}"/>
    <cellStyle name="Normal 3 2 3 3 4 3 2 2 2 2" xfId="38856" xr:uid="{54F2DAC5-6FAD-4D57-991F-CF5E2E9E92ED}"/>
    <cellStyle name="Normal 3 2 3 3 4 3 2 2 2 3" xfId="53740" xr:uid="{4BD870D9-F100-43C0-A4DB-DB914C129E85}"/>
    <cellStyle name="Normal 3 2 3 3 4 3 2 2 3" xfId="18320" xr:uid="{DAF6E83E-E634-4F9B-829C-2C8C1786C5BC}"/>
    <cellStyle name="Normal 3 2 3 3 4 3 2 2 4" xfId="32010" xr:uid="{C8E1680E-DA54-4812-A4D7-BAC450E05B1E}"/>
    <cellStyle name="Normal 3 2 3 3 4 3 2 2 5" xfId="46894" xr:uid="{06F36D67-1E6F-4576-80D9-1987F64B87EA}"/>
    <cellStyle name="Normal 3 2 3 3 4 3 2 3" xfId="21742" xr:uid="{3E5E7135-0860-43D3-8D0A-09A25867966F}"/>
    <cellStyle name="Normal 3 2 3 3 4 3 2 3 2" xfId="35434" xr:uid="{71058AF7-F7A7-45E7-BC19-5A4E4047D16A}"/>
    <cellStyle name="Normal 3 2 3 3 4 3 2 3 3" xfId="50318" xr:uid="{7984CF4D-FD77-434C-AA6A-F79D98BCDC0F}"/>
    <cellStyle name="Normal 3 2 3 3 4 3 2 4" xfId="14898" xr:uid="{78C12FDF-77DD-434F-87B1-EB831CBB7073}"/>
    <cellStyle name="Normal 3 2 3 3 4 3 2 5" xfId="28588" xr:uid="{A801A038-C71A-4561-BB23-3E37B868E332}"/>
    <cellStyle name="Normal 3 2 3 3 4 3 2 6" xfId="43472" xr:uid="{4D8652FE-B0D4-4347-A785-879CFB0F04BF}"/>
    <cellStyle name="Normal 3 2 3 3 4 3 3" xfId="9762" xr:uid="{DF0AF232-74DD-46A7-B441-5ABADE4FB85B}"/>
    <cellStyle name="Normal 3 2 3 3 4 3 3 2" xfId="23452" xr:uid="{9DF97407-CC28-46E1-831C-C0256DEA3504}"/>
    <cellStyle name="Normal 3 2 3 3 4 3 3 2 2" xfId="37144" xr:uid="{2DFF980F-9316-47ED-801D-F562649AFA0C}"/>
    <cellStyle name="Normal 3 2 3 3 4 3 3 2 3" xfId="52028" xr:uid="{B4C0C594-1482-4820-A50E-B96B3185FB43}"/>
    <cellStyle name="Normal 3 2 3 3 4 3 3 3" xfId="16608" xr:uid="{1DC75EEA-BF23-426A-A17B-759A196C8844}"/>
    <cellStyle name="Normal 3 2 3 3 4 3 3 4" xfId="30298" xr:uid="{DC9F525A-8274-4C14-A799-54185C928815}"/>
    <cellStyle name="Normal 3 2 3 3 4 3 3 5" xfId="45182" xr:uid="{2CC5BC2A-1675-4E43-B1B0-83D6D1360A3D}"/>
    <cellStyle name="Normal 3 2 3 3 4 3 4" xfId="20030" xr:uid="{032E16BB-F6ED-4D3E-B832-4467BDEA3EDE}"/>
    <cellStyle name="Normal 3 2 3 3 4 3 4 2" xfId="33722" xr:uid="{9A89B358-A92B-405C-BBD6-84D802073C39}"/>
    <cellStyle name="Normal 3 2 3 3 4 3 4 3" xfId="48606" xr:uid="{261842A2-2F06-4F0F-A490-70B20C562535}"/>
    <cellStyle name="Normal 3 2 3 3 4 3 5" xfId="13186" xr:uid="{C0DDEE47-51B0-44CA-9347-E3F1A0717E1E}"/>
    <cellStyle name="Normal 3 2 3 3 4 3 6" xfId="26876" xr:uid="{E165B5FE-E958-4B17-8937-FF8DB7B9BAC8}"/>
    <cellStyle name="Normal 3 2 3 3 4 3 7" xfId="41760" xr:uid="{A6C5A30C-F948-4301-868E-63BE43AEA132}"/>
    <cellStyle name="Normal 3 2 3 3 4 4" xfId="6340" xr:uid="{9A998EDB-9CB5-439C-BC04-A14233EFFC0A}"/>
    <cellStyle name="Normal 3 2 3 3 4 4 2" xfId="8053" xr:uid="{25BC0B60-E363-47F0-9117-A3BD9AB1DEF6}"/>
    <cellStyle name="Normal 3 2 3 3 4 4 2 2" xfId="11475" xr:uid="{88670F1A-AC8B-40B6-AB99-1FA90DFEBAA2}"/>
    <cellStyle name="Normal 3 2 3 3 4 4 2 2 2" xfId="25165" xr:uid="{7301E625-43DD-43A0-8E94-88009CC931F3}"/>
    <cellStyle name="Normal 3 2 3 3 4 4 2 2 2 2" xfId="38857" xr:uid="{57BCB0C4-58F1-4E80-8369-3405294AF5A0}"/>
    <cellStyle name="Normal 3 2 3 3 4 4 2 2 2 3" xfId="53741" xr:uid="{883006EF-42CD-4162-8E43-CEAA4826FFEA}"/>
    <cellStyle name="Normal 3 2 3 3 4 4 2 2 3" xfId="18321" xr:uid="{203934CB-35E3-40DA-8507-BC40A69EDEC6}"/>
    <cellStyle name="Normal 3 2 3 3 4 4 2 2 4" xfId="32011" xr:uid="{B02241E1-B20A-4220-A548-AC3AC50CE3A6}"/>
    <cellStyle name="Normal 3 2 3 3 4 4 2 2 5" xfId="46895" xr:uid="{7CBD1ABD-3D18-4DB7-A493-FC4CB9C09A91}"/>
    <cellStyle name="Normal 3 2 3 3 4 4 2 3" xfId="21743" xr:uid="{49560AD7-4868-4C8D-85A0-DE200EDD3D84}"/>
    <cellStyle name="Normal 3 2 3 3 4 4 2 3 2" xfId="35435" xr:uid="{D9AD1C18-F62B-4738-96A1-FA2636EAB747}"/>
    <cellStyle name="Normal 3 2 3 3 4 4 2 3 3" xfId="50319" xr:uid="{C1415AC4-3F71-4A9F-BB93-78422FD005CE}"/>
    <cellStyle name="Normal 3 2 3 3 4 4 2 4" xfId="14899" xr:uid="{D287C1C0-E2D0-43CD-B9E8-7073C56834F8}"/>
    <cellStyle name="Normal 3 2 3 3 4 4 2 5" xfId="28589" xr:uid="{F61A8DC5-84DD-44F1-90A2-2B6ED75C4E43}"/>
    <cellStyle name="Normal 3 2 3 3 4 4 2 6" xfId="43473" xr:uid="{23642822-F911-473F-BBEA-F52F22A99300}"/>
    <cellStyle name="Normal 3 2 3 3 4 4 3" xfId="9763" xr:uid="{ADC5091F-08CE-4CC1-977F-E5C5335D2269}"/>
    <cellStyle name="Normal 3 2 3 3 4 4 3 2" xfId="23453" xr:uid="{5ABB74CB-1CBF-4546-9137-C4E91298070D}"/>
    <cellStyle name="Normal 3 2 3 3 4 4 3 2 2" xfId="37145" xr:uid="{0D491AB1-0359-4CED-A07D-B85B5B9DD146}"/>
    <cellStyle name="Normal 3 2 3 3 4 4 3 2 3" xfId="52029" xr:uid="{A0479CBA-3742-43B1-B576-BCFFA29B167A}"/>
    <cellStyle name="Normal 3 2 3 3 4 4 3 3" xfId="16609" xr:uid="{CE0A9630-9FE5-444A-AFFF-1C34D33B190C}"/>
    <cellStyle name="Normal 3 2 3 3 4 4 3 4" xfId="30299" xr:uid="{8E4F9DF0-042C-4BCE-A3E8-49A0BC597517}"/>
    <cellStyle name="Normal 3 2 3 3 4 4 3 5" xfId="45183" xr:uid="{2156341A-A00C-46BA-AFE6-C50C9DD471F7}"/>
    <cellStyle name="Normal 3 2 3 3 4 4 4" xfId="20031" xr:uid="{46C6334A-1AD6-4FC0-83E2-834FF0F868AF}"/>
    <cellStyle name="Normal 3 2 3 3 4 4 4 2" xfId="33723" xr:uid="{7B0C402D-1AF0-4989-95AF-55AD159B2CB1}"/>
    <cellStyle name="Normal 3 2 3 3 4 4 4 3" xfId="48607" xr:uid="{BCF37BB9-4B5D-4170-B663-18EF8C152CE4}"/>
    <cellStyle name="Normal 3 2 3 3 4 4 5" xfId="13187" xr:uid="{FFB77A8F-279D-4E9C-9E0B-B64054B98AD1}"/>
    <cellStyle name="Normal 3 2 3 3 4 4 6" xfId="26877" xr:uid="{7B5F0D4E-82F1-4737-B04E-C9B9CCF7B85D}"/>
    <cellStyle name="Normal 3 2 3 3 4 4 7" xfId="41761" xr:uid="{724369AB-2B30-4BC2-9E87-55B86C2FD4F5}"/>
    <cellStyle name="Normal 3 2 3 3 4 5" xfId="8049" xr:uid="{E1BDD905-3F9D-41B0-B268-BE39066FA1F7}"/>
    <cellStyle name="Normal 3 2 3 3 4 5 2" xfId="11471" xr:uid="{6E85D4CC-5425-489E-9F99-EC1EF93D999E}"/>
    <cellStyle name="Normal 3 2 3 3 4 5 2 2" xfId="25161" xr:uid="{88092042-B0E2-45B4-BC39-67319734926F}"/>
    <cellStyle name="Normal 3 2 3 3 4 5 2 2 2" xfId="38853" xr:uid="{A1F1A8B7-940A-4AC4-B185-EF5C4A48A907}"/>
    <cellStyle name="Normal 3 2 3 3 4 5 2 2 3" xfId="53737" xr:uid="{E6486B5D-B97D-4C7B-92EC-FB6E769ADF94}"/>
    <cellStyle name="Normal 3 2 3 3 4 5 2 3" xfId="18317" xr:uid="{AA83F11F-F8C0-4084-AD9E-6864C5CFFCF7}"/>
    <cellStyle name="Normal 3 2 3 3 4 5 2 4" xfId="32007" xr:uid="{BC231219-D7E7-48C9-B1CB-F93556566523}"/>
    <cellStyle name="Normal 3 2 3 3 4 5 2 5" xfId="46891" xr:uid="{1E916F7B-22BE-4EBF-884E-679EF674B6BE}"/>
    <cellStyle name="Normal 3 2 3 3 4 5 3" xfId="21739" xr:uid="{AACB8EE2-F31C-435E-834C-1437447F0C78}"/>
    <cellStyle name="Normal 3 2 3 3 4 5 3 2" xfId="35431" xr:uid="{C27C63AB-1767-4E59-91AB-F352D0BA2CC0}"/>
    <cellStyle name="Normal 3 2 3 3 4 5 3 3" xfId="50315" xr:uid="{3E6E78E1-C089-4E73-BA73-2888317F4EB2}"/>
    <cellStyle name="Normal 3 2 3 3 4 5 4" xfId="14895" xr:uid="{11C3FC1E-AF34-4026-BB13-A2AC5AA5DA67}"/>
    <cellStyle name="Normal 3 2 3 3 4 5 5" xfId="28585" xr:uid="{C6B2D570-F790-494E-AE93-72DEC83A5B7D}"/>
    <cellStyle name="Normal 3 2 3 3 4 5 6" xfId="43469" xr:uid="{A0BCBD47-8B7A-49E1-97EE-0C1BADCE8140}"/>
    <cellStyle name="Normal 3 2 3 3 4 6" xfId="9759" xr:uid="{8AFD5E7C-16D8-4423-AA65-F4E30E00B956}"/>
    <cellStyle name="Normal 3 2 3 3 4 6 2" xfId="23449" xr:uid="{1B1F27FB-F72F-4EF1-9077-361C9698E097}"/>
    <cellStyle name="Normal 3 2 3 3 4 6 2 2" xfId="37141" xr:uid="{DD06C954-99D5-4A8D-A46F-EE3775CE4C27}"/>
    <cellStyle name="Normal 3 2 3 3 4 6 2 3" xfId="52025" xr:uid="{E2889EF9-5E53-4364-8014-3393A0B2C503}"/>
    <cellStyle name="Normal 3 2 3 3 4 6 3" xfId="16605" xr:uid="{F097C25F-6FB9-4520-8797-5ACC3CC48F08}"/>
    <cellStyle name="Normal 3 2 3 3 4 6 4" xfId="30295" xr:uid="{105B095C-177D-48AC-B21C-A48DD88D19D4}"/>
    <cellStyle name="Normal 3 2 3 3 4 6 5" xfId="45179" xr:uid="{50645597-B7DA-42EB-97ED-E60A3F303198}"/>
    <cellStyle name="Normal 3 2 3 3 4 7" xfId="20027" xr:uid="{17D7BE65-2031-4DD0-A723-70ADAE12E6A4}"/>
    <cellStyle name="Normal 3 2 3 3 4 7 2" xfId="33719" xr:uid="{98793655-4DFF-4CC5-85BC-E570F5A12C4D}"/>
    <cellStyle name="Normal 3 2 3 3 4 7 3" xfId="48603" xr:uid="{C3464CE3-368C-486A-9C71-B6D1CF760CBB}"/>
    <cellStyle name="Normal 3 2 3 3 4 8" xfId="13183" xr:uid="{02724CA1-1C26-438B-BC43-96E11BCD6994}"/>
    <cellStyle name="Normal 3 2 3 3 4 9" xfId="26873" xr:uid="{7858BEC7-7FD2-459D-9961-933A87DF366E}"/>
    <cellStyle name="Normal 3 2 3 3 5" xfId="6341" xr:uid="{F210083C-9F17-4C00-A5A0-70021308B8CF}"/>
    <cellStyle name="Normal 3 2 3 3 5 2" xfId="6342" xr:uid="{88189C81-89FA-4B2B-AA71-C327F3A1F427}"/>
    <cellStyle name="Normal 3 2 3 3 5 2 2" xfId="8055" xr:uid="{7D08B0FE-9CEF-41DB-A50C-BADC3A840192}"/>
    <cellStyle name="Normal 3 2 3 3 5 2 2 2" xfId="11477" xr:uid="{82A61227-AA48-49B4-BC9E-40CFE1B43EAB}"/>
    <cellStyle name="Normal 3 2 3 3 5 2 2 2 2" xfId="25167" xr:uid="{95E10DFF-2BEE-412A-970E-C2933EB57884}"/>
    <cellStyle name="Normal 3 2 3 3 5 2 2 2 2 2" xfId="38859" xr:uid="{A68EC936-5539-42E0-93AD-A09A3E3D9021}"/>
    <cellStyle name="Normal 3 2 3 3 5 2 2 2 2 3" xfId="53743" xr:uid="{5861A475-3CDC-4E0D-BEBB-ECDBDF409C20}"/>
    <cellStyle name="Normal 3 2 3 3 5 2 2 2 3" xfId="18323" xr:uid="{27A428C6-26F8-4E4F-AD33-462F9F9E1E46}"/>
    <cellStyle name="Normal 3 2 3 3 5 2 2 2 4" xfId="32013" xr:uid="{03799A71-F140-4905-A753-4F751728C9BD}"/>
    <cellStyle name="Normal 3 2 3 3 5 2 2 2 5" xfId="46897" xr:uid="{F9C7C6DA-BD9E-4E21-9B5B-7E852CE60965}"/>
    <cellStyle name="Normal 3 2 3 3 5 2 2 3" xfId="21745" xr:uid="{7F8028C4-13EC-48EE-AFC9-B1097B5161B4}"/>
    <cellStyle name="Normal 3 2 3 3 5 2 2 3 2" xfId="35437" xr:uid="{D71EDF45-11C7-44BD-A16A-D789E1DEED61}"/>
    <cellStyle name="Normal 3 2 3 3 5 2 2 3 3" xfId="50321" xr:uid="{7A6B6212-65FB-4B90-BAF6-F41CBFB70AC7}"/>
    <cellStyle name="Normal 3 2 3 3 5 2 2 4" xfId="14901" xr:uid="{21ADB0BD-F51E-4FFE-B096-2437355C9633}"/>
    <cellStyle name="Normal 3 2 3 3 5 2 2 5" xfId="28591" xr:uid="{6F1D2F1D-64F7-44A0-8DAD-04FAF28BEB7A}"/>
    <cellStyle name="Normal 3 2 3 3 5 2 2 6" xfId="43475" xr:uid="{5930BE96-1912-4C48-BF66-28299F0B4FBF}"/>
    <cellStyle name="Normal 3 2 3 3 5 2 3" xfId="9765" xr:uid="{3889A542-E57F-43CC-8823-0DBC0AC0EF68}"/>
    <cellStyle name="Normal 3 2 3 3 5 2 3 2" xfId="23455" xr:uid="{EBA2A614-6C34-40DD-93F8-F3D851B75D4B}"/>
    <cellStyle name="Normal 3 2 3 3 5 2 3 2 2" xfId="37147" xr:uid="{C587D445-E498-4220-9115-14BB5D395C68}"/>
    <cellStyle name="Normal 3 2 3 3 5 2 3 2 3" xfId="52031" xr:uid="{9042760D-81AC-4B88-822F-463FB4C3B905}"/>
    <cellStyle name="Normal 3 2 3 3 5 2 3 3" xfId="16611" xr:uid="{F38633D4-006A-4D1B-9610-A064A19995EA}"/>
    <cellStyle name="Normal 3 2 3 3 5 2 3 4" xfId="30301" xr:uid="{F31D31D5-A611-466B-8935-419F2F53D05A}"/>
    <cellStyle name="Normal 3 2 3 3 5 2 3 5" xfId="45185" xr:uid="{75F49AC6-9340-492F-A934-CD292A0385F0}"/>
    <cellStyle name="Normal 3 2 3 3 5 2 4" xfId="20033" xr:uid="{4FA6341C-17D8-41FF-9DEE-503D809E5B1A}"/>
    <cellStyle name="Normal 3 2 3 3 5 2 4 2" xfId="33725" xr:uid="{AD9A9304-BE35-4E71-95C0-AF5F0FEBFABC}"/>
    <cellStyle name="Normal 3 2 3 3 5 2 4 3" xfId="48609" xr:uid="{FD92AC9E-FF42-4608-9C93-D5EEA50EDCC7}"/>
    <cellStyle name="Normal 3 2 3 3 5 2 5" xfId="13189" xr:uid="{3DA4710D-AA34-4688-AEFD-2ADD529296D3}"/>
    <cellStyle name="Normal 3 2 3 3 5 2 6" xfId="26879" xr:uid="{9039A5FE-8A43-4FF3-9504-8ABAE979B805}"/>
    <cellStyle name="Normal 3 2 3 3 5 2 7" xfId="41763" xr:uid="{066F23D1-A7B7-4842-95B0-86B714C5FDD7}"/>
    <cellStyle name="Normal 3 2 3 3 5 3" xfId="8054" xr:uid="{87FBC766-FA58-4578-9ADA-D9F2FAD78ECE}"/>
    <cellStyle name="Normal 3 2 3 3 5 3 2" xfId="11476" xr:uid="{FDD9A979-15A3-49DD-9A6C-DEF2218971E6}"/>
    <cellStyle name="Normal 3 2 3 3 5 3 2 2" xfId="25166" xr:uid="{FEDBF579-9D1E-4296-B80E-DA908494E83C}"/>
    <cellStyle name="Normal 3 2 3 3 5 3 2 2 2" xfId="38858" xr:uid="{9564AD79-4B32-4EF3-AD9E-DD7F5F4F8876}"/>
    <cellStyle name="Normal 3 2 3 3 5 3 2 2 3" xfId="53742" xr:uid="{9A03622B-133A-47C7-BC12-8147E832E2C3}"/>
    <cellStyle name="Normal 3 2 3 3 5 3 2 3" xfId="18322" xr:uid="{3563B94E-3DD5-45FE-B02C-AF5C005E1680}"/>
    <cellStyle name="Normal 3 2 3 3 5 3 2 4" xfId="32012" xr:uid="{C9F017D3-75BF-40F7-9690-F8C889F24F34}"/>
    <cellStyle name="Normal 3 2 3 3 5 3 2 5" xfId="46896" xr:uid="{9F84F5AE-48A1-4565-900F-D3438502FE44}"/>
    <cellStyle name="Normal 3 2 3 3 5 3 3" xfId="21744" xr:uid="{4B1D62B0-A2A4-4798-A03E-B94DE3F4EEF3}"/>
    <cellStyle name="Normal 3 2 3 3 5 3 3 2" xfId="35436" xr:uid="{66E69BC1-4EF6-4F4E-B41F-618CFBDF1E20}"/>
    <cellStyle name="Normal 3 2 3 3 5 3 3 3" xfId="50320" xr:uid="{603D80AF-77C3-4A48-ACA4-4EE946CA45B0}"/>
    <cellStyle name="Normal 3 2 3 3 5 3 4" xfId="14900" xr:uid="{37F74BBE-6429-4429-B607-B0EC37D7694A}"/>
    <cellStyle name="Normal 3 2 3 3 5 3 5" xfId="28590" xr:uid="{509DE078-DB88-4B91-99E9-AD30B301BC8A}"/>
    <cellStyle name="Normal 3 2 3 3 5 3 6" xfId="43474" xr:uid="{3AF17698-D406-4891-A29B-E144428F2F0D}"/>
    <cellStyle name="Normal 3 2 3 3 5 4" xfId="9764" xr:uid="{3676581D-3F86-498F-86D9-6D83CABC5236}"/>
    <cellStyle name="Normal 3 2 3 3 5 4 2" xfId="23454" xr:uid="{9259E5FF-6046-4848-B757-7C52EFFF0324}"/>
    <cellStyle name="Normal 3 2 3 3 5 4 2 2" xfId="37146" xr:uid="{267E7C84-478C-4BA9-8B6F-D75267711CD3}"/>
    <cellStyle name="Normal 3 2 3 3 5 4 2 3" xfId="52030" xr:uid="{20FC46ED-6807-4155-86C7-C71A6DA12DBE}"/>
    <cellStyle name="Normal 3 2 3 3 5 4 3" xfId="16610" xr:uid="{4B627BDA-86C7-477C-84FF-5DC13C93EC1E}"/>
    <cellStyle name="Normal 3 2 3 3 5 4 4" xfId="30300" xr:uid="{375030FE-CAF9-4102-9AD7-C38A6B1CC2AC}"/>
    <cellStyle name="Normal 3 2 3 3 5 4 5" xfId="45184" xr:uid="{3E2AFCC1-F739-499F-BE97-89AB27D4579E}"/>
    <cellStyle name="Normal 3 2 3 3 5 5" xfId="20032" xr:uid="{9D045B21-4BAB-4B12-8F36-4B37A27EE9F4}"/>
    <cellStyle name="Normal 3 2 3 3 5 5 2" xfId="33724" xr:uid="{BE1F7DFF-A6F2-4742-9D19-880C5D6412D7}"/>
    <cellStyle name="Normal 3 2 3 3 5 5 3" xfId="48608" xr:uid="{938ACA95-1920-4015-9144-BFE42B4E4BBA}"/>
    <cellStyle name="Normal 3 2 3 3 5 6" xfId="13188" xr:uid="{86F4B463-E769-4D0D-A576-D9785F0C099A}"/>
    <cellStyle name="Normal 3 2 3 3 5 7" xfId="26878" xr:uid="{DC2343E1-E192-4C07-9603-9C261593E16F}"/>
    <cellStyle name="Normal 3 2 3 3 5 8" xfId="41762" xr:uid="{E46BE6D6-7832-4202-ACA9-3D8070AD1A37}"/>
    <cellStyle name="Normal 3 2 3 3 6" xfId="6343" xr:uid="{D2772D00-6FEB-4603-B048-B0BAA1CC1A65}"/>
    <cellStyle name="Normal 3 2 3 3 6 2" xfId="8056" xr:uid="{28A3E8C0-A0F6-4BD9-9A07-F96273565514}"/>
    <cellStyle name="Normal 3 2 3 3 6 2 2" xfId="11478" xr:uid="{F526C027-9856-41F3-8D7C-965337D79E31}"/>
    <cellStyle name="Normal 3 2 3 3 6 2 2 2" xfId="25168" xr:uid="{EADAFDD0-7596-4937-BF38-67C6B6FE7DC4}"/>
    <cellStyle name="Normal 3 2 3 3 6 2 2 2 2" xfId="38860" xr:uid="{1C5C7AD5-E6E8-4786-BA09-20CC69EFCBC4}"/>
    <cellStyle name="Normal 3 2 3 3 6 2 2 2 3" xfId="53744" xr:uid="{1271F961-5258-436A-B043-095FAC59F06B}"/>
    <cellStyle name="Normal 3 2 3 3 6 2 2 3" xfId="18324" xr:uid="{5A5920F1-0240-431A-A40E-1FFCE8576426}"/>
    <cellStyle name="Normal 3 2 3 3 6 2 2 4" xfId="32014" xr:uid="{BC7A374F-DCB0-45C0-8853-5995C8414DA6}"/>
    <cellStyle name="Normal 3 2 3 3 6 2 2 5" xfId="46898" xr:uid="{7893D5C6-8535-4D17-8DDD-49B4012A6668}"/>
    <cellStyle name="Normal 3 2 3 3 6 2 3" xfId="21746" xr:uid="{4AD1EFDB-6DC6-49F4-A010-1E7C9BA5F901}"/>
    <cellStyle name="Normal 3 2 3 3 6 2 3 2" xfId="35438" xr:uid="{087D9297-8330-4253-88D7-98FC55EBBEBE}"/>
    <cellStyle name="Normal 3 2 3 3 6 2 3 3" xfId="50322" xr:uid="{1FB94372-8E30-4F2B-8C53-06EBE5192C00}"/>
    <cellStyle name="Normal 3 2 3 3 6 2 4" xfId="14902" xr:uid="{D56A05B5-C660-4344-A96C-038A80207AD6}"/>
    <cellStyle name="Normal 3 2 3 3 6 2 5" xfId="28592" xr:uid="{DAD992A5-E06C-4AC4-A259-3AEBC3D087D1}"/>
    <cellStyle name="Normal 3 2 3 3 6 2 6" xfId="43476" xr:uid="{8A0A379C-A4A2-4BD6-B045-6E259552D7A4}"/>
    <cellStyle name="Normal 3 2 3 3 6 3" xfId="9766" xr:uid="{3238EC16-D17B-413D-BBC0-0C9269D97349}"/>
    <cellStyle name="Normal 3 2 3 3 6 3 2" xfId="23456" xr:uid="{38AE089E-1246-4BBB-BCCB-D47B918EC188}"/>
    <cellStyle name="Normal 3 2 3 3 6 3 2 2" xfId="37148" xr:uid="{09283D81-248E-4A06-8313-BDBB60186FB3}"/>
    <cellStyle name="Normal 3 2 3 3 6 3 2 3" xfId="52032" xr:uid="{6F090785-686F-413D-86E8-D3DA805D43DE}"/>
    <cellStyle name="Normal 3 2 3 3 6 3 3" xfId="16612" xr:uid="{A209C282-4458-421C-B38D-EF605EDD7EC7}"/>
    <cellStyle name="Normal 3 2 3 3 6 3 4" xfId="30302" xr:uid="{BDBD19DA-F1FE-4337-B4E2-2D8F5575B4A4}"/>
    <cellStyle name="Normal 3 2 3 3 6 3 5" xfId="45186" xr:uid="{E3C2933D-BFBC-4504-92EC-65118B106900}"/>
    <cellStyle name="Normal 3 2 3 3 6 4" xfId="20034" xr:uid="{716C7F7D-0542-4044-B9CD-329FB6D8DEA8}"/>
    <cellStyle name="Normal 3 2 3 3 6 4 2" xfId="33726" xr:uid="{508D902E-A6E9-490D-B2B8-3E51076F1515}"/>
    <cellStyle name="Normal 3 2 3 3 6 4 3" xfId="48610" xr:uid="{B6354437-E2D1-4C82-8CC4-70FEF17784DA}"/>
    <cellStyle name="Normal 3 2 3 3 6 5" xfId="13190" xr:uid="{A201C051-172F-4A35-90EE-6C6526C2119D}"/>
    <cellStyle name="Normal 3 2 3 3 6 6" xfId="26880" xr:uid="{FCC8E8C2-52D5-4FE8-8396-136A645AA500}"/>
    <cellStyle name="Normal 3 2 3 3 6 7" xfId="41764" xr:uid="{2D918937-9185-4C97-822D-BCF5852D8FF8}"/>
    <cellStyle name="Normal 3 2 3 3 7" xfId="6344" xr:uid="{B334528A-63DC-4318-A07B-27738E601935}"/>
    <cellStyle name="Normal 3 2 3 3 7 2" xfId="8057" xr:uid="{45DF88EC-48F9-4B8D-BDE2-E612A42A636A}"/>
    <cellStyle name="Normal 3 2 3 3 7 2 2" xfId="11479" xr:uid="{7F11B03E-C00D-47CE-8C7B-ECAEE1E11F29}"/>
    <cellStyle name="Normal 3 2 3 3 7 2 2 2" xfId="25169" xr:uid="{BE3211E5-2FD8-4A3C-A534-89BF2AFEDB33}"/>
    <cellStyle name="Normal 3 2 3 3 7 2 2 2 2" xfId="38861" xr:uid="{1B4CCC6F-79FB-4DD2-9BD7-358FBA5DDFF2}"/>
    <cellStyle name="Normal 3 2 3 3 7 2 2 2 3" xfId="53745" xr:uid="{421A7218-D7B9-4A04-81C7-D526FA871A27}"/>
    <cellStyle name="Normal 3 2 3 3 7 2 2 3" xfId="18325" xr:uid="{8069AC03-2F82-4FB3-8E63-F196669405E2}"/>
    <cellStyle name="Normal 3 2 3 3 7 2 2 4" xfId="32015" xr:uid="{834D0CD3-5319-45DA-9D9B-3AF8B8E19C37}"/>
    <cellStyle name="Normal 3 2 3 3 7 2 2 5" xfId="46899" xr:uid="{22E4318E-05B9-4E20-97DE-E52E49183E3D}"/>
    <cellStyle name="Normal 3 2 3 3 7 2 3" xfId="21747" xr:uid="{664EAA88-E6CB-4B1B-9FD1-6D6B2EE612B3}"/>
    <cellStyle name="Normal 3 2 3 3 7 2 3 2" xfId="35439" xr:uid="{56C5B987-75E0-49F6-8562-506060E6F589}"/>
    <cellStyle name="Normal 3 2 3 3 7 2 3 3" xfId="50323" xr:uid="{6FC0AB2D-4C84-465D-B1B2-2F2CBF48D509}"/>
    <cellStyle name="Normal 3 2 3 3 7 2 4" xfId="14903" xr:uid="{E2A0E5A6-B125-4DDE-A449-BC5119FFEC33}"/>
    <cellStyle name="Normal 3 2 3 3 7 2 5" xfId="28593" xr:uid="{8D9389D0-6DA3-4C8E-9C17-0F061DE51151}"/>
    <cellStyle name="Normal 3 2 3 3 7 2 6" xfId="43477" xr:uid="{52216085-5655-48B7-8F88-E766856393FE}"/>
    <cellStyle name="Normal 3 2 3 3 7 3" xfId="9767" xr:uid="{BB696FE3-CF67-4373-B139-7D6EF293A3FB}"/>
    <cellStyle name="Normal 3 2 3 3 7 3 2" xfId="23457" xr:uid="{F4356FD1-614B-4048-AB8B-4B540CEA5395}"/>
    <cellStyle name="Normal 3 2 3 3 7 3 2 2" xfId="37149" xr:uid="{BA8913A6-652C-4687-B697-710B82DD571E}"/>
    <cellStyle name="Normal 3 2 3 3 7 3 2 3" xfId="52033" xr:uid="{2A82B411-9DE7-4E4E-87E4-B63F2BC6B208}"/>
    <cellStyle name="Normal 3 2 3 3 7 3 3" xfId="16613" xr:uid="{9E87D31C-6746-454A-9399-4AD5FDF8FA41}"/>
    <cellStyle name="Normal 3 2 3 3 7 3 4" xfId="30303" xr:uid="{98DDF45F-FD0F-4C06-A9EE-2387F81D42B6}"/>
    <cellStyle name="Normal 3 2 3 3 7 3 5" xfId="45187" xr:uid="{B0300A84-2F6A-47E0-B247-A4BF825B4B5C}"/>
    <cellStyle name="Normal 3 2 3 3 7 4" xfId="20035" xr:uid="{8EC10E5D-65B2-4563-B380-6E4A818D0FFC}"/>
    <cellStyle name="Normal 3 2 3 3 7 4 2" xfId="33727" xr:uid="{2181DE02-17DD-4B51-B995-EBB3BDBB708D}"/>
    <cellStyle name="Normal 3 2 3 3 7 4 3" xfId="48611" xr:uid="{1B0A33F8-D0C1-465F-A64E-7BA6A0557087}"/>
    <cellStyle name="Normal 3 2 3 3 7 5" xfId="13191" xr:uid="{953E67A7-923D-4227-94C7-62D6836230D8}"/>
    <cellStyle name="Normal 3 2 3 3 7 6" xfId="26881" xr:uid="{350872A8-540B-4EE1-B0B9-746A14E1A159}"/>
    <cellStyle name="Normal 3 2 3 3 7 7" xfId="41765" xr:uid="{D469C50B-738C-40F3-A20E-BCDEC667774C}"/>
    <cellStyle name="Normal 3 2 3 3 8" xfId="8028" xr:uid="{920013EB-53C6-41A5-9E2C-CC40490CA12A}"/>
    <cellStyle name="Normal 3 2 3 3 8 2" xfId="11450" xr:uid="{CCF693B5-7A68-4DA1-84C8-040A3C33B165}"/>
    <cellStyle name="Normal 3 2 3 3 8 2 2" xfId="25140" xr:uid="{173963CC-ED32-4CAE-8B8B-F60BC4F36A5B}"/>
    <cellStyle name="Normal 3 2 3 3 8 2 2 2" xfId="38832" xr:uid="{6FE049C5-1142-4DD5-BB6C-2D7AD19F2130}"/>
    <cellStyle name="Normal 3 2 3 3 8 2 2 3" xfId="53716" xr:uid="{2380BEF3-A301-410D-9CFF-371F318FF0E1}"/>
    <cellStyle name="Normal 3 2 3 3 8 2 3" xfId="18296" xr:uid="{1F351E40-EC34-4288-B323-C8B730C19C09}"/>
    <cellStyle name="Normal 3 2 3 3 8 2 4" xfId="31986" xr:uid="{5615C642-B506-4E2C-BAC5-C9D88909F94B}"/>
    <cellStyle name="Normal 3 2 3 3 8 2 5" xfId="46870" xr:uid="{FE5D910F-F256-433B-8C28-27CBA917E10F}"/>
    <cellStyle name="Normal 3 2 3 3 8 3" xfId="21718" xr:uid="{A05CBA3C-0CA4-4739-A663-71B5D69D0779}"/>
    <cellStyle name="Normal 3 2 3 3 8 3 2" xfId="35410" xr:uid="{D248EF3B-6CB7-4F8D-8C6B-70BD0B37FD7E}"/>
    <cellStyle name="Normal 3 2 3 3 8 3 3" xfId="50294" xr:uid="{CADEBF91-9C23-45C0-A960-26E32BB59A3B}"/>
    <cellStyle name="Normal 3 2 3 3 8 4" xfId="14874" xr:uid="{9545959D-CAD6-489C-AD02-85C3A2FB80D3}"/>
    <cellStyle name="Normal 3 2 3 3 8 5" xfId="28564" xr:uid="{8DE4236A-6454-4835-8F96-AC9FECD862B1}"/>
    <cellStyle name="Normal 3 2 3 3 8 6" xfId="43448" xr:uid="{B4BD88A6-081E-4A75-8C8F-8E6EF7E1E52B}"/>
    <cellStyle name="Normal 3 2 3 3 9" xfId="9738" xr:uid="{3280F351-8C55-452A-B503-961FFB91C654}"/>
    <cellStyle name="Normal 3 2 3 3 9 2" xfId="23428" xr:uid="{51A06FE9-9BFA-4722-AA12-2709959063BC}"/>
    <cellStyle name="Normal 3 2 3 3 9 2 2" xfId="37120" xr:uid="{609E6E4A-6CD1-445E-B478-CF19C9EEB74C}"/>
    <cellStyle name="Normal 3 2 3 3 9 2 3" xfId="52004" xr:uid="{7564552C-9D14-4A6F-AC8C-8372BF9B17DD}"/>
    <cellStyle name="Normal 3 2 3 3 9 3" xfId="16584" xr:uid="{F86ED54B-8ABE-4E5C-9003-4DC4B0B5C2F1}"/>
    <cellStyle name="Normal 3 2 3 3 9 4" xfId="30274" xr:uid="{07C1AF89-EDB8-4602-9AEE-577086D6DD39}"/>
    <cellStyle name="Normal 3 2 3 3 9 5" xfId="45158" xr:uid="{66113D06-2318-49B9-8A13-33A33C96CFD5}"/>
    <cellStyle name="Normal 3 2 3 4" xfId="6345" xr:uid="{2D9988EF-A5A9-42ED-92DB-8B96FF37DCC1}"/>
    <cellStyle name="Normal 3 2 3 4 10" xfId="13192" xr:uid="{E88794F2-9EA2-451A-9AFC-7E92F5C88F11}"/>
    <cellStyle name="Normal 3 2 3 4 11" xfId="26882" xr:uid="{92D9B148-CB29-41AA-985E-F5E35C451E53}"/>
    <cellStyle name="Normal 3 2 3 4 12" xfId="41766" xr:uid="{203B2853-EC3C-45F2-A762-F0CEBB51027C}"/>
    <cellStyle name="Normal 3 2 3 4 2" xfId="6346" xr:uid="{9BCB712B-44C1-4635-8631-53D0F37FA1F7}"/>
    <cellStyle name="Normal 3 2 3 4 2 10" xfId="41767" xr:uid="{883C413B-1EDA-404A-8A39-DC4753B8F192}"/>
    <cellStyle name="Normal 3 2 3 4 2 2" xfId="6347" xr:uid="{FC119968-4BC4-466E-B5B1-00AD390A72E4}"/>
    <cellStyle name="Normal 3 2 3 4 2 2 2" xfId="6348" xr:uid="{38E9DD1E-2BEF-496B-B48A-D24876C5AF1C}"/>
    <cellStyle name="Normal 3 2 3 4 2 2 2 2" xfId="8061" xr:uid="{12B5A25C-DFE9-4733-A329-2EFECEA3A647}"/>
    <cellStyle name="Normal 3 2 3 4 2 2 2 2 2" xfId="11483" xr:uid="{F4C5AE01-DDA5-421F-B320-FFBDE329C381}"/>
    <cellStyle name="Normal 3 2 3 4 2 2 2 2 2 2" xfId="25173" xr:uid="{E3D4BE4A-5DC1-4071-96EF-BAA9E6C2CA81}"/>
    <cellStyle name="Normal 3 2 3 4 2 2 2 2 2 2 2" xfId="38865" xr:uid="{A8B7AED7-326B-424E-BAA5-55BE5B9B8B93}"/>
    <cellStyle name="Normal 3 2 3 4 2 2 2 2 2 2 3" xfId="53749" xr:uid="{1BD60433-E19B-4CF5-AD94-3EE0DF206CBE}"/>
    <cellStyle name="Normal 3 2 3 4 2 2 2 2 2 3" xfId="18329" xr:uid="{58D648C8-02FF-4CD6-9121-E61BE2915A32}"/>
    <cellStyle name="Normal 3 2 3 4 2 2 2 2 2 4" xfId="32019" xr:uid="{E16D1777-39CE-44F3-B8B8-622FE6395E71}"/>
    <cellStyle name="Normal 3 2 3 4 2 2 2 2 2 5" xfId="46903" xr:uid="{4EE7E434-3931-47B0-9C18-6F9DD9A192AA}"/>
    <cellStyle name="Normal 3 2 3 4 2 2 2 2 3" xfId="21751" xr:uid="{25158878-FF61-4D5B-8FBD-00A4591648BB}"/>
    <cellStyle name="Normal 3 2 3 4 2 2 2 2 3 2" xfId="35443" xr:uid="{1F27B872-2BF6-4CA5-A347-2AB7740A4356}"/>
    <cellStyle name="Normal 3 2 3 4 2 2 2 2 3 3" xfId="50327" xr:uid="{CE434417-8E3C-4111-913B-B1698277D51F}"/>
    <cellStyle name="Normal 3 2 3 4 2 2 2 2 4" xfId="14907" xr:uid="{88EF49E8-CA07-4209-B9BC-8349ADD6A001}"/>
    <cellStyle name="Normal 3 2 3 4 2 2 2 2 5" xfId="28597" xr:uid="{5FB6A8A7-9B09-47B4-8937-9EA6FBDD363D}"/>
    <cellStyle name="Normal 3 2 3 4 2 2 2 2 6" xfId="43481" xr:uid="{B7C6BB3E-63E7-47FE-BCE9-1C96C35155BF}"/>
    <cellStyle name="Normal 3 2 3 4 2 2 2 3" xfId="9771" xr:uid="{90836DCA-2B82-4665-ABB7-545A374F1549}"/>
    <cellStyle name="Normal 3 2 3 4 2 2 2 3 2" xfId="23461" xr:uid="{3BCC6310-5735-4803-85FB-03CA186EA667}"/>
    <cellStyle name="Normal 3 2 3 4 2 2 2 3 2 2" xfId="37153" xr:uid="{26AFE008-B2AA-4032-82C3-69E2279CCEF0}"/>
    <cellStyle name="Normal 3 2 3 4 2 2 2 3 2 3" xfId="52037" xr:uid="{E4D33171-72B7-4A5B-AAF9-E82A7A4B7CD0}"/>
    <cellStyle name="Normal 3 2 3 4 2 2 2 3 3" xfId="16617" xr:uid="{730CB142-3FC0-4EB2-8856-2A8FB46A0391}"/>
    <cellStyle name="Normal 3 2 3 4 2 2 2 3 4" xfId="30307" xr:uid="{AEF3B013-23D7-45E7-9C64-7A4EEC77BF91}"/>
    <cellStyle name="Normal 3 2 3 4 2 2 2 3 5" xfId="45191" xr:uid="{E58328F9-61EB-47BA-83B5-3A048902F3BA}"/>
    <cellStyle name="Normal 3 2 3 4 2 2 2 4" xfId="20039" xr:uid="{2A43FF2E-D150-4DA9-A0F8-C172D7BFF547}"/>
    <cellStyle name="Normal 3 2 3 4 2 2 2 4 2" xfId="33731" xr:uid="{4BF199F0-F2FF-41B3-B1FE-4FC71EC7DBF7}"/>
    <cellStyle name="Normal 3 2 3 4 2 2 2 4 3" xfId="48615" xr:uid="{79EB2A41-C68E-4B51-A35F-BF63E9C72B2E}"/>
    <cellStyle name="Normal 3 2 3 4 2 2 2 5" xfId="13195" xr:uid="{D1FA9B0E-D606-4005-B57B-6C0DB5B7FFB2}"/>
    <cellStyle name="Normal 3 2 3 4 2 2 2 6" xfId="26885" xr:uid="{648CDDCC-3A09-4CCE-84F6-8101B3B81879}"/>
    <cellStyle name="Normal 3 2 3 4 2 2 2 7" xfId="41769" xr:uid="{61388101-4143-4549-B5F6-A23A984DA647}"/>
    <cellStyle name="Normal 3 2 3 4 2 2 3" xfId="8060" xr:uid="{141EC831-0DEB-4BFC-ACEB-5A156014D338}"/>
    <cellStyle name="Normal 3 2 3 4 2 2 3 2" xfId="11482" xr:uid="{04E07CBF-DAA0-4C38-8554-123DB6592510}"/>
    <cellStyle name="Normal 3 2 3 4 2 2 3 2 2" xfId="25172" xr:uid="{8233B412-DD63-470C-84A2-7B7FE3FEE682}"/>
    <cellStyle name="Normal 3 2 3 4 2 2 3 2 2 2" xfId="38864" xr:uid="{03FA9260-4B02-4C89-9125-F2698144E1A3}"/>
    <cellStyle name="Normal 3 2 3 4 2 2 3 2 2 3" xfId="53748" xr:uid="{577C4A96-C3E8-4F8B-8162-595AB9BA2FA4}"/>
    <cellStyle name="Normal 3 2 3 4 2 2 3 2 3" xfId="18328" xr:uid="{A39C9541-CC5A-4FD4-A95B-1BE6AD93B202}"/>
    <cellStyle name="Normal 3 2 3 4 2 2 3 2 4" xfId="32018" xr:uid="{DCCA83BA-EB6B-4632-A530-AE48D2A93095}"/>
    <cellStyle name="Normal 3 2 3 4 2 2 3 2 5" xfId="46902" xr:uid="{897C94F7-881D-4AC1-A76F-39A69A2DB914}"/>
    <cellStyle name="Normal 3 2 3 4 2 2 3 3" xfId="21750" xr:uid="{2CDF1A01-15AE-460B-AE7B-15453858B56B}"/>
    <cellStyle name="Normal 3 2 3 4 2 2 3 3 2" xfId="35442" xr:uid="{A7C191AF-0452-486F-B36F-786BA9B9F6EA}"/>
    <cellStyle name="Normal 3 2 3 4 2 2 3 3 3" xfId="50326" xr:uid="{2A592495-815A-4650-8BB7-6EF8CA900161}"/>
    <cellStyle name="Normal 3 2 3 4 2 2 3 4" xfId="14906" xr:uid="{2BECF43C-B641-40B1-8146-BC1278568662}"/>
    <cellStyle name="Normal 3 2 3 4 2 2 3 5" xfId="28596" xr:uid="{C0E73753-3DA3-47AE-8B54-3A7025CC5D80}"/>
    <cellStyle name="Normal 3 2 3 4 2 2 3 6" xfId="43480" xr:uid="{71467112-697F-43F9-BD1D-E1823E2B8F1C}"/>
    <cellStyle name="Normal 3 2 3 4 2 2 4" xfId="9770" xr:uid="{D565F560-DA2B-4C54-8F64-6C155AF1799A}"/>
    <cellStyle name="Normal 3 2 3 4 2 2 4 2" xfId="23460" xr:uid="{B7DAF484-D359-4585-948F-8B37AFF282AA}"/>
    <cellStyle name="Normal 3 2 3 4 2 2 4 2 2" xfId="37152" xr:uid="{8763E9B2-2022-4CE4-81B7-F8B0F0095E1A}"/>
    <cellStyle name="Normal 3 2 3 4 2 2 4 2 3" xfId="52036" xr:uid="{B901B4BC-4DBB-4D06-8B28-8F0D1EE21FC9}"/>
    <cellStyle name="Normal 3 2 3 4 2 2 4 3" xfId="16616" xr:uid="{C796BB79-25D9-41E0-8779-4E10C66EFCA1}"/>
    <cellStyle name="Normal 3 2 3 4 2 2 4 4" xfId="30306" xr:uid="{6C398D8F-CAFC-45D7-AAEE-A6DA70041FB4}"/>
    <cellStyle name="Normal 3 2 3 4 2 2 4 5" xfId="45190" xr:uid="{BAA160F5-2E56-426E-AAA5-F3A0EBA3B48A}"/>
    <cellStyle name="Normal 3 2 3 4 2 2 5" xfId="20038" xr:uid="{E8C3412C-8EB3-44AA-A880-C39D271F6F29}"/>
    <cellStyle name="Normal 3 2 3 4 2 2 5 2" xfId="33730" xr:uid="{D0195136-DC8E-47EB-98E7-FB9A4590E2BC}"/>
    <cellStyle name="Normal 3 2 3 4 2 2 5 3" xfId="48614" xr:uid="{163485F5-F15C-4A4C-A27D-A878F74049D3}"/>
    <cellStyle name="Normal 3 2 3 4 2 2 6" xfId="13194" xr:uid="{902000DB-5AD5-4B35-B825-490AC88F7416}"/>
    <cellStyle name="Normal 3 2 3 4 2 2 7" xfId="26884" xr:uid="{A516DB97-6967-416C-9FBF-76E6478244B9}"/>
    <cellStyle name="Normal 3 2 3 4 2 2 8" xfId="41768" xr:uid="{5742A051-A705-47AD-94DB-4FCC52EED31D}"/>
    <cellStyle name="Normal 3 2 3 4 2 3" xfId="6349" xr:uid="{FC2BD086-5369-4AE6-AE1C-290167E7DCAF}"/>
    <cellStyle name="Normal 3 2 3 4 2 3 2" xfId="8062" xr:uid="{4942E6EA-0172-4E14-BC71-3779DB019E0D}"/>
    <cellStyle name="Normal 3 2 3 4 2 3 2 2" xfId="11484" xr:uid="{A9043539-A2D0-4F7A-A0F6-AFD389DBCEEE}"/>
    <cellStyle name="Normal 3 2 3 4 2 3 2 2 2" xfId="25174" xr:uid="{436C8FD0-28DD-4466-BDC9-96BF2F81F49D}"/>
    <cellStyle name="Normal 3 2 3 4 2 3 2 2 2 2" xfId="38866" xr:uid="{FC8FEF8D-8B08-4709-86F9-853C86DDBF50}"/>
    <cellStyle name="Normal 3 2 3 4 2 3 2 2 2 3" xfId="53750" xr:uid="{EFB67E2F-A093-4669-8523-B6DE9AC62474}"/>
    <cellStyle name="Normal 3 2 3 4 2 3 2 2 3" xfId="18330" xr:uid="{4EF685A4-FCF5-40FF-B323-78CA52EFFA62}"/>
    <cellStyle name="Normal 3 2 3 4 2 3 2 2 4" xfId="32020" xr:uid="{96F2151C-CAE4-4451-90A7-A2248D630C75}"/>
    <cellStyle name="Normal 3 2 3 4 2 3 2 2 5" xfId="46904" xr:uid="{38544C51-FC61-4E9F-87E0-FA7A73B56660}"/>
    <cellStyle name="Normal 3 2 3 4 2 3 2 3" xfId="21752" xr:uid="{462D7B2B-576D-4D81-A339-A727FA342652}"/>
    <cellStyle name="Normal 3 2 3 4 2 3 2 3 2" xfId="35444" xr:uid="{CD044A43-892E-4367-B438-DD6C3553D1FF}"/>
    <cellStyle name="Normal 3 2 3 4 2 3 2 3 3" xfId="50328" xr:uid="{AD87E83A-FB48-4255-AA09-52409F53FA75}"/>
    <cellStyle name="Normal 3 2 3 4 2 3 2 4" xfId="14908" xr:uid="{CAD538B4-4224-4B1B-AA38-BB81AFF90D6B}"/>
    <cellStyle name="Normal 3 2 3 4 2 3 2 5" xfId="28598" xr:uid="{FEAFD858-7ECE-4F3E-BD41-FFF318C69385}"/>
    <cellStyle name="Normal 3 2 3 4 2 3 2 6" xfId="43482" xr:uid="{D3A0096B-B730-4659-93AC-B1703C724C18}"/>
    <cellStyle name="Normal 3 2 3 4 2 3 3" xfId="9772" xr:uid="{8309F461-DEFC-484E-ADE0-DBB7FD53A4AC}"/>
    <cellStyle name="Normal 3 2 3 4 2 3 3 2" xfId="23462" xr:uid="{C4146394-E126-4C41-8945-0DBC74867BC5}"/>
    <cellStyle name="Normal 3 2 3 4 2 3 3 2 2" xfId="37154" xr:uid="{0AD7DDF0-ED1E-4DDF-B802-0F1977627783}"/>
    <cellStyle name="Normal 3 2 3 4 2 3 3 2 3" xfId="52038" xr:uid="{1B737D4D-CB43-4EF1-9719-06E3F4B75344}"/>
    <cellStyle name="Normal 3 2 3 4 2 3 3 3" xfId="16618" xr:uid="{3F0BFA9A-34F1-42C0-B45E-A3250C347D86}"/>
    <cellStyle name="Normal 3 2 3 4 2 3 3 4" xfId="30308" xr:uid="{735CF44D-AD63-4328-80EC-BB80FEEA983D}"/>
    <cellStyle name="Normal 3 2 3 4 2 3 3 5" xfId="45192" xr:uid="{1B2635E9-AB1A-4B5E-B3EE-C5BAF166F526}"/>
    <cellStyle name="Normal 3 2 3 4 2 3 4" xfId="20040" xr:uid="{11077DDA-F013-4826-B807-C59D467F1B07}"/>
    <cellStyle name="Normal 3 2 3 4 2 3 4 2" xfId="33732" xr:uid="{41C12A1B-CC28-4D8E-95BF-1572E4C6F540}"/>
    <cellStyle name="Normal 3 2 3 4 2 3 4 3" xfId="48616" xr:uid="{4A4489EE-DA0D-45E6-94AB-A2A40BC3BA80}"/>
    <cellStyle name="Normal 3 2 3 4 2 3 5" xfId="13196" xr:uid="{80E45D29-E431-43F3-BDA3-1CF07A8627F4}"/>
    <cellStyle name="Normal 3 2 3 4 2 3 6" xfId="26886" xr:uid="{9AC7BABB-B194-451D-BBD8-28263B5D14A7}"/>
    <cellStyle name="Normal 3 2 3 4 2 3 7" xfId="41770" xr:uid="{324C041E-C9DE-452B-9963-43F392302712}"/>
    <cellStyle name="Normal 3 2 3 4 2 4" xfId="6350" xr:uid="{B3A68F52-B9EE-4401-97D9-5F0AB1329439}"/>
    <cellStyle name="Normal 3 2 3 4 2 4 2" xfId="8063" xr:uid="{44EFD578-ED16-49BC-A023-2C1DCEB80A64}"/>
    <cellStyle name="Normal 3 2 3 4 2 4 2 2" xfId="11485" xr:uid="{7D49995E-C255-4B1E-9A67-545918FEC774}"/>
    <cellStyle name="Normal 3 2 3 4 2 4 2 2 2" xfId="25175" xr:uid="{14B2E3B0-D253-4F00-8644-E0FD99BCA3B4}"/>
    <cellStyle name="Normal 3 2 3 4 2 4 2 2 2 2" xfId="38867" xr:uid="{2309E43E-90B6-4010-8851-0397BC79A4B3}"/>
    <cellStyle name="Normal 3 2 3 4 2 4 2 2 2 3" xfId="53751" xr:uid="{86408D7C-801F-46FA-A58D-D9ED8508AD66}"/>
    <cellStyle name="Normal 3 2 3 4 2 4 2 2 3" xfId="18331" xr:uid="{92062031-E978-44BF-9FC7-A05ED6B6D113}"/>
    <cellStyle name="Normal 3 2 3 4 2 4 2 2 4" xfId="32021" xr:uid="{A0F1C86F-3649-458D-B3AB-87DAA428A778}"/>
    <cellStyle name="Normal 3 2 3 4 2 4 2 2 5" xfId="46905" xr:uid="{4A8082FA-469A-4BC9-98E9-7582A8B706FB}"/>
    <cellStyle name="Normal 3 2 3 4 2 4 2 3" xfId="21753" xr:uid="{5982BA14-CE93-442B-8209-1A59E011C10E}"/>
    <cellStyle name="Normal 3 2 3 4 2 4 2 3 2" xfId="35445" xr:uid="{5F2D07A3-FB7D-4F16-8D30-F2F501BCA89B}"/>
    <cellStyle name="Normal 3 2 3 4 2 4 2 3 3" xfId="50329" xr:uid="{E8ED2D62-22E7-4D2B-9676-5F62287A0919}"/>
    <cellStyle name="Normal 3 2 3 4 2 4 2 4" xfId="14909" xr:uid="{04BA8D13-FDBA-45E8-93E5-A0F5768D790E}"/>
    <cellStyle name="Normal 3 2 3 4 2 4 2 5" xfId="28599" xr:uid="{EE71BC7A-1E51-4392-A604-55EE1844BE24}"/>
    <cellStyle name="Normal 3 2 3 4 2 4 2 6" xfId="43483" xr:uid="{9A14F656-810C-42B2-AE1A-280C5867E75D}"/>
    <cellStyle name="Normal 3 2 3 4 2 4 3" xfId="9773" xr:uid="{DAFF366E-9024-41C4-80DE-D82EB1D81CF0}"/>
    <cellStyle name="Normal 3 2 3 4 2 4 3 2" xfId="23463" xr:uid="{D4FBE40E-84C0-45B9-86F0-915CAC889002}"/>
    <cellStyle name="Normal 3 2 3 4 2 4 3 2 2" xfId="37155" xr:uid="{8FA72BC4-77B3-4D5A-8727-30D403F00252}"/>
    <cellStyle name="Normal 3 2 3 4 2 4 3 2 3" xfId="52039" xr:uid="{319314C8-DE5B-4DC7-B1F3-9B4B872A5016}"/>
    <cellStyle name="Normal 3 2 3 4 2 4 3 3" xfId="16619" xr:uid="{19E05122-C32B-4D9F-B179-3BAEC0572FC2}"/>
    <cellStyle name="Normal 3 2 3 4 2 4 3 4" xfId="30309" xr:uid="{3A22AE75-01D6-4E53-A467-E85833B2E2F7}"/>
    <cellStyle name="Normal 3 2 3 4 2 4 3 5" xfId="45193" xr:uid="{24D5B0BB-EA2C-468D-8D4E-67F483393CAD}"/>
    <cellStyle name="Normal 3 2 3 4 2 4 4" xfId="20041" xr:uid="{E197A416-4EB8-48AC-8BAC-8851582770A3}"/>
    <cellStyle name="Normal 3 2 3 4 2 4 4 2" xfId="33733" xr:uid="{BEDA07C9-04CF-4FD8-9B97-FD56AE32EF43}"/>
    <cellStyle name="Normal 3 2 3 4 2 4 4 3" xfId="48617" xr:uid="{4D739E62-4ED8-4DAC-B57B-A986C8C2A1DD}"/>
    <cellStyle name="Normal 3 2 3 4 2 4 5" xfId="13197" xr:uid="{C34B4922-F588-4561-94F6-30CDB8E61A62}"/>
    <cellStyle name="Normal 3 2 3 4 2 4 6" xfId="26887" xr:uid="{42CF75D3-26D5-46A4-ABC9-E0C04904D799}"/>
    <cellStyle name="Normal 3 2 3 4 2 4 7" xfId="41771" xr:uid="{021B914E-7488-40C0-B668-94C1562B4349}"/>
    <cellStyle name="Normal 3 2 3 4 2 5" xfId="8059" xr:uid="{28F75CD6-5C8F-4C52-B55D-1B0EB8D4EA1F}"/>
    <cellStyle name="Normal 3 2 3 4 2 5 2" xfId="11481" xr:uid="{6EEB2B17-8691-4CB7-8CAB-3868D63963B5}"/>
    <cellStyle name="Normal 3 2 3 4 2 5 2 2" xfId="25171" xr:uid="{38D398E7-25EB-4264-B393-145F5896E28B}"/>
    <cellStyle name="Normal 3 2 3 4 2 5 2 2 2" xfId="38863" xr:uid="{814774D5-4B5D-4613-B341-B0BABA1E76B5}"/>
    <cellStyle name="Normal 3 2 3 4 2 5 2 2 3" xfId="53747" xr:uid="{10371956-2C88-4936-854B-819298BFC34B}"/>
    <cellStyle name="Normal 3 2 3 4 2 5 2 3" xfId="18327" xr:uid="{330EC5F5-CF23-4164-8C9D-0F2ACBE9BDD8}"/>
    <cellStyle name="Normal 3 2 3 4 2 5 2 4" xfId="32017" xr:uid="{569FC6C7-00B5-4DAF-AE15-4DE9D7ABED75}"/>
    <cellStyle name="Normal 3 2 3 4 2 5 2 5" xfId="46901" xr:uid="{83C5AC6F-B89D-4845-9332-E7C282228E1D}"/>
    <cellStyle name="Normal 3 2 3 4 2 5 3" xfId="21749" xr:uid="{BA6671E3-2A27-4E67-A5E6-CF262D01259E}"/>
    <cellStyle name="Normal 3 2 3 4 2 5 3 2" xfId="35441" xr:uid="{9D28C9A1-5287-4570-BF95-EDBE543C5E6E}"/>
    <cellStyle name="Normal 3 2 3 4 2 5 3 3" xfId="50325" xr:uid="{3082B342-5E4E-4CE5-BF34-59A1C3A9AC48}"/>
    <cellStyle name="Normal 3 2 3 4 2 5 4" xfId="14905" xr:uid="{190E1116-2520-4219-8EFD-743499B38A73}"/>
    <cellStyle name="Normal 3 2 3 4 2 5 5" xfId="28595" xr:uid="{C2BC3872-F645-45E6-A772-E8887B65101C}"/>
    <cellStyle name="Normal 3 2 3 4 2 5 6" xfId="43479" xr:uid="{E0B5321D-3D25-463D-9ECA-C5E1BB72753E}"/>
    <cellStyle name="Normal 3 2 3 4 2 6" xfId="9769" xr:uid="{2437A6A3-8527-4B40-8EFC-600BC25C6AB8}"/>
    <cellStyle name="Normal 3 2 3 4 2 6 2" xfId="23459" xr:uid="{E9948A4C-66D0-4FAC-8A39-89199BFB0681}"/>
    <cellStyle name="Normal 3 2 3 4 2 6 2 2" xfId="37151" xr:uid="{B1A4B0DE-27D5-4B47-8102-36802DD2EFD7}"/>
    <cellStyle name="Normal 3 2 3 4 2 6 2 3" xfId="52035" xr:uid="{AD8700FC-F590-404E-9C70-E20AB1356F80}"/>
    <cellStyle name="Normal 3 2 3 4 2 6 3" xfId="16615" xr:uid="{93FF53D8-3396-4EF0-AB4D-63EE58ED118B}"/>
    <cellStyle name="Normal 3 2 3 4 2 6 4" xfId="30305" xr:uid="{6C357855-B1CB-47A7-821F-DE7B965D927B}"/>
    <cellStyle name="Normal 3 2 3 4 2 6 5" xfId="45189" xr:uid="{B7829F41-C096-49D8-81FB-7F457CA44332}"/>
    <cellStyle name="Normal 3 2 3 4 2 7" xfId="20037" xr:uid="{3A576CEA-3684-47A9-9A19-5087764D8292}"/>
    <cellStyle name="Normal 3 2 3 4 2 7 2" xfId="33729" xr:uid="{145750B4-6078-417B-BC55-55A7DA2D4F66}"/>
    <cellStyle name="Normal 3 2 3 4 2 7 3" xfId="48613" xr:uid="{0770D1BA-9490-49A2-92A2-9F10DE4BAEFD}"/>
    <cellStyle name="Normal 3 2 3 4 2 8" xfId="13193" xr:uid="{5F59DDFA-55C6-45AF-B240-F09229A2CB59}"/>
    <cellStyle name="Normal 3 2 3 4 2 9" xfId="26883" xr:uid="{DDD8FFB0-EE18-4380-82AA-D36F2339342F}"/>
    <cellStyle name="Normal 3 2 3 4 3" xfId="6351" xr:uid="{4823C340-3C89-46A9-A404-489472A38A00}"/>
    <cellStyle name="Normal 3 2 3 4 3 10" xfId="41772" xr:uid="{DD9AFE8B-7478-4535-AAFA-4C002A12B49B}"/>
    <cellStyle name="Normal 3 2 3 4 3 2" xfId="6352" xr:uid="{A30DFD2A-2BB9-4239-8399-F3DFA55A1B00}"/>
    <cellStyle name="Normal 3 2 3 4 3 2 2" xfId="6353" xr:uid="{81E9180A-D28E-4260-93C3-2175FB3FAC5D}"/>
    <cellStyle name="Normal 3 2 3 4 3 2 2 2" xfId="8066" xr:uid="{5BCE76EE-35E6-4751-A3B4-0631BEA44E79}"/>
    <cellStyle name="Normal 3 2 3 4 3 2 2 2 2" xfId="11488" xr:uid="{E406CF60-01B9-4710-96B8-CA4A3AC2CE1E}"/>
    <cellStyle name="Normal 3 2 3 4 3 2 2 2 2 2" xfId="25178" xr:uid="{5718A868-2100-4184-AC5E-44361001C759}"/>
    <cellStyle name="Normal 3 2 3 4 3 2 2 2 2 2 2" xfId="38870" xr:uid="{78E6E3A7-A161-4ABA-AD87-E1959FE3DE48}"/>
    <cellStyle name="Normal 3 2 3 4 3 2 2 2 2 2 3" xfId="53754" xr:uid="{43B6CB31-49FB-47D6-9EEF-67156A9B6590}"/>
    <cellStyle name="Normal 3 2 3 4 3 2 2 2 2 3" xfId="18334" xr:uid="{BCBEE53E-5A42-4E89-8CD2-1C57EBABAD48}"/>
    <cellStyle name="Normal 3 2 3 4 3 2 2 2 2 4" xfId="32024" xr:uid="{4ED15BE3-9268-48B3-BC22-3082DF14800B}"/>
    <cellStyle name="Normal 3 2 3 4 3 2 2 2 2 5" xfId="46908" xr:uid="{8B5969D9-EA23-4B73-AB7C-ED23F3715620}"/>
    <cellStyle name="Normal 3 2 3 4 3 2 2 2 3" xfId="21756" xr:uid="{23B4CC6C-EB64-44B8-BBA6-86F0FCC21F52}"/>
    <cellStyle name="Normal 3 2 3 4 3 2 2 2 3 2" xfId="35448" xr:uid="{B821C892-8494-4813-AC2F-5E9E985AFF27}"/>
    <cellStyle name="Normal 3 2 3 4 3 2 2 2 3 3" xfId="50332" xr:uid="{F94F8E24-684E-49F1-AA28-2A847CD72998}"/>
    <cellStyle name="Normal 3 2 3 4 3 2 2 2 4" xfId="14912" xr:uid="{2AE5DCB5-0299-4374-90BF-E4ECBC0B5749}"/>
    <cellStyle name="Normal 3 2 3 4 3 2 2 2 5" xfId="28602" xr:uid="{E797B579-16B3-417D-8813-31B7B316D44D}"/>
    <cellStyle name="Normal 3 2 3 4 3 2 2 2 6" xfId="43486" xr:uid="{30721347-88DF-4945-A9FC-290A4921E4A4}"/>
    <cellStyle name="Normal 3 2 3 4 3 2 2 3" xfId="9776" xr:uid="{499619CB-C209-4FCB-BB6A-908A9777C3D2}"/>
    <cellStyle name="Normal 3 2 3 4 3 2 2 3 2" xfId="23466" xr:uid="{AD0C9422-1DD1-4676-9D76-4A1F0EBA2395}"/>
    <cellStyle name="Normal 3 2 3 4 3 2 2 3 2 2" xfId="37158" xr:uid="{A66A757B-72D7-466D-B0D3-BD9677594AD0}"/>
    <cellStyle name="Normal 3 2 3 4 3 2 2 3 2 3" xfId="52042" xr:uid="{85594953-E787-4F3F-9B61-72D6D1930905}"/>
    <cellStyle name="Normal 3 2 3 4 3 2 2 3 3" xfId="16622" xr:uid="{46E3A43A-8B92-48F2-923C-51ED5B2A6E93}"/>
    <cellStyle name="Normal 3 2 3 4 3 2 2 3 4" xfId="30312" xr:uid="{BD17E18D-291C-415F-8E55-ED6C9B655C87}"/>
    <cellStyle name="Normal 3 2 3 4 3 2 2 3 5" xfId="45196" xr:uid="{C765C7A4-3747-478E-955D-DF436FACFC7B}"/>
    <cellStyle name="Normal 3 2 3 4 3 2 2 4" xfId="20044" xr:uid="{8016DD23-BB20-41D0-BB82-810A2835699F}"/>
    <cellStyle name="Normal 3 2 3 4 3 2 2 4 2" xfId="33736" xr:uid="{3279DCA0-5344-4608-9AA8-451A8BB8AE24}"/>
    <cellStyle name="Normal 3 2 3 4 3 2 2 4 3" xfId="48620" xr:uid="{B8F6B2ED-9979-4952-852B-E0008CD3B772}"/>
    <cellStyle name="Normal 3 2 3 4 3 2 2 5" xfId="13200" xr:uid="{80F8B6EF-A170-464F-9E4E-F9A278A2A5EC}"/>
    <cellStyle name="Normal 3 2 3 4 3 2 2 6" xfId="26890" xr:uid="{08A1A630-BB99-4C79-9E38-36D152733DED}"/>
    <cellStyle name="Normal 3 2 3 4 3 2 2 7" xfId="41774" xr:uid="{90369747-07F0-43A3-93CD-F1D631E67A1B}"/>
    <cellStyle name="Normal 3 2 3 4 3 2 3" xfId="8065" xr:uid="{E764B1B7-15BF-44F2-A1C8-B46D334AE868}"/>
    <cellStyle name="Normal 3 2 3 4 3 2 3 2" xfId="11487" xr:uid="{2B4DFA47-190D-4CE5-9FA8-8A7A9792A278}"/>
    <cellStyle name="Normal 3 2 3 4 3 2 3 2 2" xfId="25177" xr:uid="{A8D58819-2001-4167-B6C2-5E6F1E45606D}"/>
    <cellStyle name="Normal 3 2 3 4 3 2 3 2 2 2" xfId="38869" xr:uid="{AEADB4CE-9AA8-42D8-93A6-CCD3CD07FE1D}"/>
    <cellStyle name="Normal 3 2 3 4 3 2 3 2 2 3" xfId="53753" xr:uid="{40D2780B-AC6F-4C9D-84ED-AB298641FCA3}"/>
    <cellStyle name="Normal 3 2 3 4 3 2 3 2 3" xfId="18333" xr:uid="{8291E779-98EA-4E09-B7EF-5BFC737B1255}"/>
    <cellStyle name="Normal 3 2 3 4 3 2 3 2 4" xfId="32023" xr:uid="{C2E21807-B918-4CD5-9ACA-82B7F82AAB7C}"/>
    <cellStyle name="Normal 3 2 3 4 3 2 3 2 5" xfId="46907" xr:uid="{E12D7F3D-85CC-4FEE-BE40-520CE6298416}"/>
    <cellStyle name="Normal 3 2 3 4 3 2 3 3" xfId="21755" xr:uid="{34C003E3-4164-441F-B30C-B7824738E387}"/>
    <cellStyle name="Normal 3 2 3 4 3 2 3 3 2" xfId="35447" xr:uid="{77F4D643-9687-45BA-A659-B1D8A5E5862D}"/>
    <cellStyle name="Normal 3 2 3 4 3 2 3 3 3" xfId="50331" xr:uid="{37CB4530-E33B-4FF8-984B-D133DF0B5E38}"/>
    <cellStyle name="Normal 3 2 3 4 3 2 3 4" xfId="14911" xr:uid="{29C2B5E9-ACF8-4727-80D8-D6B287D7B0FB}"/>
    <cellStyle name="Normal 3 2 3 4 3 2 3 5" xfId="28601" xr:uid="{0EEC1D77-E8F6-43F5-95DC-0382858C7700}"/>
    <cellStyle name="Normal 3 2 3 4 3 2 3 6" xfId="43485" xr:uid="{5DFA15B7-A6EC-420B-AA98-B0F1319DB211}"/>
    <cellStyle name="Normal 3 2 3 4 3 2 4" xfId="9775" xr:uid="{2C2C2C3A-6B36-472C-ADE5-6F6C537705A9}"/>
    <cellStyle name="Normal 3 2 3 4 3 2 4 2" xfId="23465" xr:uid="{F7EE724E-6713-4BE5-8A93-8A4A23E847BD}"/>
    <cellStyle name="Normal 3 2 3 4 3 2 4 2 2" xfId="37157" xr:uid="{A4BCE7EC-D900-41B1-8914-717629FDB94F}"/>
    <cellStyle name="Normal 3 2 3 4 3 2 4 2 3" xfId="52041" xr:uid="{AB1A7EA4-E93D-4E32-9165-22EC6BE1B643}"/>
    <cellStyle name="Normal 3 2 3 4 3 2 4 3" xfId="16621" xr:uid="{46082397-8794-43CD-9F4A-1EADD0D1E1C8}"/>
    <cellStyle name="Normal 3 2 3 4 3 2 4 4" xfId="30311" xr:uid="{1E0C7C42-EC62-4649-8819-810F45704139}"/>
    <cellStyle name="Normal 3 2 3 4 3 2 4 5" xfId="45195" xr:uid="{8941809B-5332-47BF-897C-E2220E68542D}"/>
    <cellStyle name="Normal 3 2 3 4 3 2 5" xfId="20043" xr:uid="{D9D82C05-D8E2-4E32-9E3F-715BBE00DA54}"/>
    <cellStyle name="Normal 3 2 3 4 3 2 5 2" xfId="33735" xr:uid="{D3DE9D4E-7E39-4580-B19F-2594454E90BC}"/>
    <cellStyle name="Normal 3 2 3 4 3 2 5 3" xfId="48619" xr:uid="{A76F39AC-F240-419D-B889-FCBEA457E476}"/>
    <cellStyle name="Normal 3 2 3 4 3 2 6" xfId="13199" xr:uid="{C9012B60-12B5-4965-AE0A-7627BDF4DA4B}"/>
    <cellStyle name="Normal 3 2 3 4 3 2 7" xfId="26889" xr:uid="{79FB6CE5-6B55-4CDD-92A7-E936238B6479}"/>
    <cellStyle name="Normal 3 2 3 4 3 2 8" xfId="41773" xr:uid="{6A9452A1-C536-4B53-ACAE-344C99BA0EB4}"/>
    <cellStyle name="Normal 3 2 3 4 3 3" xfId="6354" xr:uid="{53B4C61E-EDBE-4A3F-9265-3404A6AB2C60}"/>
    <cellStyle name="Normal 3 2 3 4 3 3 2" xfId="8067" xr:uid="{DC46CC40-DC0A-4E24-89E3-687A148E2140}"/>
    <cellStyle name="Normal 3 2 3 4 3 3 2 2" xfId="11489" xr:uid="{F2911D2C-B45F-45E3-9D22-9A8D24E3421B}"/>
    <cellStyle name="Normal 3 2 3 4 3 3 2 2 2" xfId="25179" xr:uid="{42EC742A-C6A7-4F14-B78E-C7D9AE6637F1}"/>
    <cellStyle name="Normal 3 2 3 4 3 3 2 2 2 2" xfId="38871" xr:uid="{174F8DF7-16DB-4E55-8FF1-C80C32DAECD7}"/>
    <cellStyle name="Normal 3 2 3 4 3 3 2 2 2 3" xfId="53755" xr:uid="{8BB3DB06-3975-4864-9521-5242B96A44AE}"/>
    <cellStyle name="Normal 3 2 3 4 3 3 2 2 3" xfId="18335" xr:uid="{552E6DD9-1703-47F9-97BF-A783B77E589A}"/>
    <cellStyle name="Normal 3 2 3 4 3 3 2 2 4" xfId="32025" xr:uid="{7D763A54-E400-4B72-A7A4-0453833DF445}"/>
    <cellStyle name="Normal 3 2 3 4 3 3 2 2 5" xfId="46909" xr:uid="{F8DEB770-EDD0-4C00-9021-D1A5C76FEC86}"/>
    <cellStyle name="Normal 3 2 3 4 3 3 2 3" xfId="21757" xr:uid="{7F43FA54-147E-4394-826F-AB17042C23B5}"/>
    <cellStyle name="Normal 3 2 3 4 3 3 2 3 2" xfId="35449" xr:uid="{004B30F5-859F-4EE8-B500-B0BF7E56E3DB}"/>
    <cellStyle name="Normal 3 2 3 4 3 3 2 3 3" xfId="50333" xr:uid="{CCC05A94-BF0B-4BE0-A083-3F8CA7443C7A}"/>
    <cellStyle name="Normal 3 2 3 4 3 3 2 4" xfId="14913" xr:uid="{2795D29A-D46F-4F01-B362-8331862A3B60}"/>
    <cellStyle name="Normal 3 2 3 4 3 3 2 5" xfId="28603" xr:uid="{E3F677CF-A066-4E61-A942-23CD0B2975FD}"/>
    <cellStyle name="Normal 3 2 3 4 3 3 2 6" xfId="43487" xr:uid="{CD0AC2D8-C273-4973-8DD5-4E98538CF9E9}"/>
    <cellStyle name="Normal 3 2 3 4 3 3 3" xfId="9777" xr:uid="{FA91B6D9-E62D-4900-8FDF-E991C20D50BC}"/>
    <cellStyle name="Normal 3 2 3 4 3 3 3 2" xfId="23467" xr:uid="{45B56CCB-96F4-474D-A2CB-A4745363C028}"/>
    <cellStyle name="Normal 3 2 3 4 3 3 3 2 2" xfId="37159" xr:uid="{85E5137A-4718-4245-BD22-E95B18B775E6}"/>
    <cellStyle name="Normal 3 2 3 4 3 3 3 2 3" xfId="52043" xr:uid="{24E60464-A915-4528-9B9E-339A85ADBC2A}"/>
    <cellStyle name="Normal 3 2 3 4 3 3 3 3" xfId="16623" xr:uid="{5ADEA5A2-D04B-446F-8A59-4D6D9C9F3A6E}"/>
    <cellStyle name="Normal 3 2 3 4 3 3 3 4" xfId="30313" xr:uid="{AED57166-C05B-4057-BD30-6FE6C87E863C}"/>
    <cellStyle name="Normal 3 2 3 4 3 3 3 5" xfId="45197" xr:uid="{AEF85FBF-2E56-46BF-ACF8-C53AD5108FD4}"/>
    <cellStyle name="Normal 3 2 3 4 3 3 4" xfId="20045" xr:uid="{B4BE5C9F-2E70-47BB-8B0B-D55069C9E430}"/>
    <cellStyle name="Normal 3 2 3 4 3 3 4 2" xfId="33737" xr:uid="{920689AC-BF64-4067-8C63-661F34C90D2F}"/>
    <cellStyle name="Normal 3 2 3 4 3 3 4 3" xfId="48621" xr:uid="{6B4C276E-EFE8-4B0F-9E0A-84D50F452470}"/>
    <cellStyle name="Normal 3 2 3 4 3 3 5" xfId="13201" xr:uid="{443375E4-354B-4A20-94F8-05572AD09258}"/>
    <cellStyle name="Normal 3 2 3 4 3 3 6" xfId="26891" xr:uid="{87BEDF5E-9CC5-4F1D-A5DE-00F50FBDB3A9}"/>
    <cellStyle name="Normal 3 2 3 4 3 3 7" xfId="41775" xr:uid="{0756779B-BBFE-4FAE-BFA9-3406BA1C7111}"/>
    <cellStyle name="Normal 3 2 3 4 3 4" xfId="6355" xr:uid="{D2BF6039-1430-4BE6-ACD4-B93A94930178}"/>
    <cellStyle name="Normal 3 2 3 4 3 4 2" xfId="8068" xr:uid="{BC6E6633-D9F7-4B20-973D-A267A350BA50}"/>
    <cellStyle name="Normal 3 2 3 4 3 4 2 2" xfId="11490" xr:uid="{DFC572C9-B522-42B2-9C48-723B502A04B3}"/>
    <cellStyle name="Normal 3 2 3 4 3 4 2 2 2" xfId="25180" xr:uid="{5875AA88-0E98-47CC-9F80-766ED35E0DDE}"/>
    <cellStyle name="Normal 3 2 3 4 3 4 2 2 2 2" xfId="38872" xr:uid="{701F0E11-9D4E-4C29-8F1E-8B281040E995}"/>
    <cellStyle name="Normal 3 2 3 4 3 4 2 2 2 3" xfId="53756" xr:uid="{CB2CCB83-4372-403B-8444-9CE39EA5B91D}"/>
    <cellStyle name="Normal 3 2 3 4 3 4 2 2 3" xfId="18336" xr:uid="{C0CB6200-72CE-45EA-A3F6-DD7076FD5E21}"/>
    <cellStyle name="Normal 3 2 3 4 3 4 2 2 4" xfId="32026" xr:uid="{B031265C-4F67-47A9-8EF1-890A3BE294FA}"/>
    <cellStyle name="Normal 3 2 3 4 3 4 2 2 5" xfId="46910" xr:uid="{65DFBAE0-642F-4E3F-A104-A22C22090804}"/>
    <cellStyle name="Normal 3 2 3 4 3 4 2 3" xfId="21758" xr:uid="{5BC3F241-7918-4C60-8FAE-19B4C1CF6B79}"/>
    <cellStyle name="Normal 3 2 3 4 3 4 2 3 2" xfId="35450" xr:uid="{41D57E11-FA78-4CCC-B0F5-DEF685F03CF1}"/>
    <cellStyle name="Normal 3 2 3 4 3 4 2 3 3" xfId="50334" xr:uid="{1A1AE655-7A4F-4D28-AC76-F6F137A3592D}"/>
    <cellStyle name="Normal 3 2 3 4 3 4 2 4" xfId="14914" xr:uid="{487375DB-A1D8-45F2-8670-D92C7FAF6C23}"/>
    <cellStyle name="Normal 3 2 3 4 3 4 2 5" xfId="28604" xr:uid="{85BCBC9F-204A-4E1A-A838-097E33C7A812}"/>
    <cellStyle name="Normal 3 2 3 4 3 4 2 6" xfId="43488" xr:uid="{E51A945D-F4EF-4CE5-BA38-EDD23481F992}"/>
    <cellStyle name="Normal 3 2 3 4 3 4 3" xfId="9778" xr:uid="{240CB587-1854-4B7F-8811-BBF0B4F4E088}"/>
    <cellStyle name="Normal 3 2 3 4 3 4 3 2" xfId="23468" xr:uid="{E5FA8D29-8E77-483B-B26B-6EB0E120FDAC}"/>
    <cellStyle name="Normal 3 2 3 4 3 4 3 2 2" xfId="37160" xr:uid="{ABF1A9B9-401D-49B0-A1F5-2B4F7B73EEEC}"/>
    <cellStyle name="Normal 3 2 3 4 3 4 3 2 3" xfId="52044" xr:uid="{A7FAB09F-2210-4948-993F-B6A32C82B6B1}"/>
    <cellStyle name="Normal 3 2 3 4 3 4 3 3" xfId="16624" xr:uid="{E8ACBF8A-2735-4294-AF99-9078ADB9683D}"/>
    <cellStyle name="Normal 3 2 3 4 3 4 3 4" xfId="30314" xr:uid="{C4F0E861-983C-4636-B535-4D94142697EB}"/>
    <cellStyle name="Normal 3 2 3 4 3 4 3 5" xfId="45198" xr:uid="{84DEA292-C299-4181-8EE1-6B52F8981F38}"/>
    <cellStyle name="Normal 3 2 3 4 3 4 4" xfId="20046" xr:uid="{59D82DB7-3CC6-468B-9E85-137D8CBB1434}"/>
    <cellStyle name="Normal 3 2 3 4 3 4 4 2" xfId="33738" xr:uid="{2F817DCA-85E2-4B88-8455-5E17816F6A28}"/>
    <cellStyle name="Normal 3 2 3 4 3 4 4 3" xfId="48622" xr:uid="{C77253D5-D314-47B7-AA8F-79D8B5E33086}"/>
    <cellStyle name="Normal 3 2 3 4 3 4 5" xfId="13202" xr:uid="{D62756C7-5ECE-4415-A4F7-397F21E80176}"/>
    <cellStyle name="Normal 3 2 3 4 3 4 6" xfId="26892" xr:uid="{C5EB14C7-B6E0-4E54-B862-FC2FA38DA5CB}"/>
    <cellStyle name="Normal 3 2 3 4 3 4 7" xfId="41776" xr:uid="{FE9EA651-1FE4-4198-B6FD-46BB6358AED9}"/>
    <cellStyle name="Normal 3 2 3 4 3 5" xfId="8064" xr:uid="{D767C2E7-110C-4202-8267-0244E65A137C}"/>
    <cellStyle name="Normal 3 2 3 4 3 5 2" xfId="11486" xr:uid="{BD76ED01-0942-4FA5-AE61-7B073628A387}"/>
    <cellStyle name="Normal 3 2 3 4 3 5 2 2" xfId="25176" xr:uid="{C531E67B-6FB3-4548-B38F-DC8828A68816}"/>
    <cellStyle name="Normal 3 2 3 4 3 5 2 2 2" xfId="38868" xr:uid="{3F4CCCD0-E6CA-4F14-9471-A5BC2B3AADCB}"/>
    <cellStyle name="Normal 3 2 3 4 3 5 2 2 3" xfId="53752" xr:uid="{D69654C1-2E01-4BF4-A6D3-B58DA8B1B744}"/>
    <cellStyle name="Normal 3 2 3 4 3 5 2 3" xfId="18332" xr:uid="{E2700D44-66B5-49E4-9DD1-0C4F2E0AE9A4}"/>
    <cellStyle name="Normal 3 2 3 4 3 5 2 4" xfId="32022" xr:uid="{F105B3E7-B3F4-4B1D-BF61-A9FCEFEB0331}"/>
    <cellStyle name="Normal 3 2 3 4 3 5 2 5" xfId="46906" xr:uid="{F603940B-39EB-45EF-9007-1BC24DE4D8BC}"/>
    <cellStyle name="Normal 3 2 3 4 3 5 3" xfId="21754" xr:uid="{2C0C23FA-1603-4B48-B09B-3DA3947E0175}"/>
    <cellStyle name="Normal 3 2 3 4 3 5 3 2" xfId="35446" xr:uid="{2EB37737-A89B-4F00-8142-73F31CA5B9BF}"/>
    <cellStyle name="Normal 3 2 3 4 3 5 3 3" xfId="50330" xr:uid="{474F9F74-8121-40E1-9EAA-CA2145B1D10A}"/>
    <cellStyle name="Normal 3 2 3 4 3 5 4" xfId="14910" xr:uid="{6EC6B78D-E2BE-4356-96F9-7C5B4B9FAC95}"/>
    <cellStyle name="Normal 3 2 3 4 3 5 5" xfId="28600" xr:uid="{2D1EF425-5686-452F-9339-4564C3007D5C}"/>
    <cellStyle name="Normal 3 2 3 4 3 5 6" xfId="43484" xr:uid="{BEAAAFFA-41BA-470F-A981-7E3C97ACC39B}"/>
    <cellStyle name="Normal 3 2 3 4 3 6" xfId="9774" xr:uid="{63AFC2CE-C980-454D-B04D-F10952496D7F}"/>
    <cellStyle name="Normal 3 2 3 4 3 6 2" xfId="23464" xr:uid="{C1A1A269-BC46-466F-B120-AB9E4AE4A4A7}"/>
    <cellStyle name="Normal 3 2 3 4 3 6 2 2" xfId="37156" xr:uid="{B471B8EC-B2AB-47B4-A47B-B0E887267E19}"/>
    <cellStyle name="Normal 3 2 3 4 3 6 2 3" xfId="52040" xr:uid="{59E098F9-8FD4-47DD-A349-1BCCF4016E21}"/>
    <cellStyle name="Normal 3 2 3 4 3 6 3" xfId="16620" xr:uid="{7624027A-DF59-4305-9F0A-21BFFCDC3761}"/>
    <cellStyle name="Normal 3 2 3 4 3 6 4" xfId="30310" xr:uid="{0867D386-CCDB-456E-92AB-CBF999F34949}"/>
    <cellStyle name="Normal 3 2 3 4 3 6 5" xfId="45194" xr:uid="{073A3C0C-7AFA-43A8-98EF-746A02B97402}"/>
    <cellStyle name="Normal 3 2 3 4 3 7" xfId="20042" xr:uid="{6C89F110-0E2B-4B94-BDE3-179712644D76}"/>
    <cellStyle name="Normal 3 2 3 4 3 7 2" xfId="33734" xr:uid="{7A2147A9-4645-4DAE-8196-E88F5904B034}"/>
    <cellStyle name="Normal 3 2 3 4 3 7 3" xfId="48618" xr:uid="{7B9CD2CA-6D64-4C83-B7B4-3DAF6042DE25}"/>
    <cellStyle name="Normal 3 2 3 4 3 8" xfId="13198" xr:uid="{1E15AA7D-C5D3-463E-88D9-FFED48C13799}"/>
    <cellStyle name="Normal 3 2 3 4 3 9" xfId="26888" xr:uid="{74389575-9938-437B-BF23-ADF7D11B483D}"/>
    <cellStyle name="Normal 3 2 3 4 4" xfId="6356" xr:uid="{4BF1A61A-AC36-4517-8173-FD795B9569C3}"/>
    <cellStyle name="Normal 3 2 3 4 4 2" xfId="6357" xr:uid="{4E3025B1-3027-4A54-9CFB-CA7D4E098911}"/>
    <cellStyle name="Normal 3 2 3 4 4 2 2" xfId="8070" xr:uid="{C1A3CA87-E8E1-4B62-A315-1DD97C9110B8}"/>
    <cellStyle name="Normal 3 2 3 4 4 2 2 2" xfId="11492" xr:uid="{21E08049-9ABF-405F-8E0B-E3B3772C2620}"/>
    <cellStyle name="Normal 3 2 3 4 4 2 2 2 2" xfId="25182" xr:uid="{C11E7F95-A563-41AD-A82C-E679D7A32AEC}"/>
    <cellStyle name="Normal 3 2 3 4 4 2 2 2 2 2" xfId="38874" xr:uid="{FA39C6FF-27A0-490D-8AD5-899CB01C4592}"/>
    <cellStyle name="Normal 3 2 3 4 4 2 2 2 2 3" xfId="53758" xr:uid="{78CDDAF9-5F45-439F-B630-0512E59BE497}"/>
    <cellStyle name="Normal 3 2 3 4 4 2 2 2 3" xfId="18338" xr:uid="{B2C276A7-0BCD-41E8-8BDC-E06CF261F5EB}"/>
    <cellStyle name="Normal 3 2 3 4 4 2 2 2 4" xfId="32028" xr:uid="{2861B88E-D5A4-45F3-B967-2CF0BDE3F963}"/>
    <cellStyle name="Normal 3 2 3 4 4 2 2 2 5" xfId="46912" xr:uid="{4C7E8323-8B39-40D4-91C8-45763B0D4ECE}"/>
    <cellStyle name="Normal 3 2 3 4 4 2 2 3" xfId="21760" xr:uid="{79ECE706-FB1A-4039-A050-96B952AEA0C7}"/>
    <cellStyle name="Normal 3 2 3 4 4 2 2 3 2" xfId="35452" xr:uid="{9AB79DD7-09EF-4894-B43F-39B731FCBEB2}"/>
    <cellStyle name="Normal 3 2 3 4 4 2 2 3 3" xfId="50336" xr:uid="{937CAAF2-19C3-4B7A-9666-17ABB6754CB7}"/>
    <cellStyle name="Normal 3 2 3 4 4 2 2 4" xfId="14916" xr:uid="{BA652419-C5D2-4692-8180-45A7212AB5B0}"/>
    <cellStyle name="Normal 3 2 3 4 4 2 2 5" xfId="28606" xr:uid="{2414C4AB-EEEE-4900-8B73-FC46C22B5BA7}"/>
    <cellStyle name="Normal 3 2 3 4 4 2 2 6" xfId="43490" xr:uid="{607D101A-F3A5-4E87-8E93-86A296C53687}"/>
    <cellStyle name="Normal 3 2 3 4 4 2 3" xfId="9780" xr:uid="{995F5CB7-48C4-419F-AD46-263EFED124EC}"/>
    <cellStyle name="Normal 3 2 3 4 4 2 3 2" xfId="23470" xr:uid="{E7FA17FE-962B-4197-BB23-C24790514ADA}"/>
    <cellStyle name="Normal 3 2 3 4 4 2 3 2 2" xfId="37162" xr:uid="{658D3AC3-0792-4ABA-82F3-15790C7FF6E3}"/>
    <cellStyle name="Normal 3 2 3 4 4 2 3 2 3" xfId="52046" xr:uid="{EB70E4E8-1D24-4CAE-ACFF-41A8BEFFEE80}"/>
    <cellStyle name="Normal 3 2 3 4 4 2 3 3" xfId="16626" xr:uid="{DF9BB935-6318-4D4D-BF88-517EA7527937}"/>
    <cellStyle name="Normal 3 2 3 4 4 2 3 4" xfId="30316" xr:uid="{1861C848-5FA3-467A-8698-8C03C72CCF30}"/>
    <cellStyle name="Normal 3 2 3 4 4 2 3 5" xfId="45200" xr:uid="{0F501562-6B22-423F-9257-5D4B1D72F86A}"/>
    <cellStyle name="Normal 3 2 3 4 4 2 4" xfId="20048" xr:uid="{C2BF2670-0C93-4B3B-960A-2E5DBB3698C0}"/>
    <cellStyle name="Normal 3 2 3 4 4 2 4 2" xfId="33740" xr:uid="{5740ABD0-7AE1-4E57-AE14-D95E3F7775E2}"/>
    <cellStyle name="Normal 3 2 3 4 4 2 4 3" xfId="48624" xr:uid="{511E79C4-D6BB-48B2-8652-4C199F296554}"/>
    <cellStyle name="Normal 3 2 3 4 4 2 5" xfId="13204" xr:uid="{DB558284-BAA6-4385-B09A-2D3AFBC121E9}"/>
    <cellStyle name="Normal 3 2 3 4 4 2 6" xfId="26894" xr:uid="{CB328025-74AB-47BA-8F4F-596022590F01}"/>
    <cellStyle name="Normal 3 2 3 4 4 2 7" xfId="41778" xr:uid="{B22A3F57-43D7-448E-BCF2-0770F86A5E61}"/>
    <cellStyle name="Normal 3 2 3 4 4 3" xfId="8069" xr:uid="{9BBD18B4-2458-4A89-A7B4-8A4346426560}"/>
    <cellStyle name="Normal 3 2 3 4 4 3 2" xfId="11491" xr:uid="{9E33721F-6F38-43B7-8F92-0A52DBC42EFB}"/>
    <cellStyle name="Normal 3 2 3 4 4 3 2 2" xfId="25181" xr:uid="{23FFF5E5-F4E6-4FC4-B103-F336539BB7AA}"/>
    <cellStyle name="Normal 3 2 3 4 4 3 2 2 2" xfId="38873" xr:uid="{DADEC22B-DB3E-43E6-821B-F00EDEC3E33E}"/>
    <cellStyle name="Normal 3 2 3 4 4 3 2 2 3" xfId="53757" xr:uid="{3113DB46-C674-4B23-AC45-A2839C218FFC}"/>
    <cellStyle name="Normal 3 2 3 4 4 3 2 3" xfId="18337" xr:uid="{5BA5FC4F-3F47-4F3C-BC45-E5B35D2E3FF1}"/>
    <cellStyle name="Normal 3 2 3 4 4 3 2 4" xfId="32027" xr:uid="{D00DED9A-A698-4101-90C8-40306FF493C3}"/>
    <cellStyle name="Normal 3 2 3 4 4 3 2 5" xfId="46911" xr:uid="{8AF456CD-2FD7-4610-A456-A6A80295689D}"/>
    <cellStyle name="Normal 3 2 3 4 4 3 3" xfId="21759" xr:uid="{2B3A864A-6CB3-4B7B-A9EB-4DF11FEEEC3F}"/>
    <cellStyle name="Normal 3 2 3 4 4 3 3 2" xfId="35451" xr:uid="{D4849E53-F892-40B0-9C66-826BBF3FE17C}"/>
    <cellStyle name="Normal 3 2 3 4 4 3 3 3" xfId="50335" xr:uid="{D1EEAC1C-A7E4-43CE-88DC-6ACE63E13606}"/>
    <cellStyle name="Normal 3 2 3 4 4 3 4" xfId="14915" xr:uid="{169365C4-20D3-4141-B31E-CC44952391AE}"/>
    <cellStyle name="Normal 3 2 3 4 4 3 5" xfId="28605" xr:uid="{B7466995-CD2E-4F9B-B29A-F67BC398BB5A}"/>
    <cellStyle name="Normal 3 2 3 4 4 3 6" xfId="43489" xr:uid="{D47757E2-3BBC-442E-B188-79C7AAE1B294}"/>
    <cellStyle name="Normal 3 2 3 4 4 4" xfId="9779" xr:uid="{1B6DBC61-E958-4C5E-9930-70ADEB266B8B}"/>
    <cellStyle name="Normal 3 2 3 4 4 4 2" xfId="23469" xr:uid="{25F212D4-7143-4060-BB81-0E63E85A647D}"/>
    <cellStyle name="Normal 3 2 3 4 4 4 2 2" xfId="37161" xr:uid="{AD32884C-0E51-4A6D-9208-45384161AE03}"/>
    <cellStyle name="Normal 3 2 3 4 4 4 2 3" xfId="52045" xr:uid="{29940150-9612-47E3-BFB5-7F7D2F218165}"/>
    <cellStyle name="Normal 3 2 3 4 4 4 3" xfId="16625" xr:uid="{6F023C23-BDC6-4B5D-AFAD-5D4DA74951FE}"/>
    <cellStyle name="Normal 3 2 3 4 4 4 4" xfId="30315" xr:uid="{76B52456-1C16-4CF5-B412-0A062CF4DD48}"/>
    <cellStyle name="Normal 3 2 3 4 4 4 5" xfId="45199" xr:uid="{626E1DC7-2C1D-48F5-BE8B-2AC4DC407944}"/>
    <cellStyle name="Normal 3 2 3 4 4 5" xfId="20047" xr:uid="{36BD59D0-C672-4024-B6EE-D97CAC9A5B8A}"/>
    <cellStyle name="Normal 3 2 3 4 4 5 2" xfId="33739" xr:uid="{1D5449F6-42C7-4A95-8BF7-EB4AEB560CEF}"/>
    <cellStyle name="Normal 3 2 3 4 4 5 3" xfId="48623" xr:uid="{5242584B-8CCB-4234-A066-AE5505FE4DF6}"/>
    <cellStyle name="Normal 3 2 3 4 4 6" xfId="13203" xr:uid="{B860B6A0-5044-4551-B13A-EF8AF6E1A859}"/>
    <cellStyle name="Normal 3 2 3 4 4 7" xfId="26893" xr:uid="{085CABFD-FE55-4BE3-B71B-907C6A89F598}"/>
    <cellStyle name="Normal 3 2 3 4 4 8" xfId="41777" xr:uid="{9CC98340-E81E-4D81-AE0A-34A6455D7FBB}"/>
    <cellStyle name="Normal 3 2 3 4 5" xfId="6358" xr:uid="{5AFEC836-3FEA-4BA7-AB16-C9078F6CDC40}"/>
    <cellStyle name="Normal 3 2 3 4 5 2" xfId="8071" xr:uid="{C0FEE553-DB43-4BC8-B236-6C9A97CEF5A5}"/>
    <cellStyle name="Normal 3 2 3 4 5 2 2" xfId="11493" xr:uid="{2E40F0AB-501F-4935-9D4D-21850CF99BAD}"/>
    <cellStyle name="Normal 3 2 3 4 5 2 2 2" xfId="25183" xr:uid="{31C5A6D3-F0D3-4C7C-9858-5B0DB4A288E1}"/>
    <cellStyle name="Normal 3 2 3 4 5 2 2 2 2" xfId="38875" xr:uid="{5717C4DC-8056-40FC-AD38-450F21FE997E}"/>
    <cellStyle name="Normal 3 2 3 4 5 2 2 2 3" xfId="53759" xr:uid="{2698E913-187C-4F19-8026-BD801C1D108E}"/>
    <cellStyle name="Normal 3 2 3 4 5 2 2 3" xfId="18339" xr:uid="{830E70DF-5DE2-4869-90E1-B78327C78686}"/>
    <cellStyle name="Normal 3 2 3 4 5 2 2 4" xfId="32029" xr:uid="{EBAC1FB1-EA6D-4848-9A08-756760FD5CB0}"/>
    <cellStyle name="Normal 3 2 3 4 5 2 2 5" xfId="46913" xr:uid="{17348973-E0C1-437A-A584-010F295EE947}"/>
    <cellStyle name="Normal 3 2 3 4 5 2 3" xfId="21761" xr:uid="{8CF087BF-4319-4376-A9AA-C9BC8C64AE7D}"/>
    <cellStyle name="Normal 3 2 3 4 5 2 3 2" xfId="35453" xr:uid="{C795FD44-9EDE-4704-B59C-642E11EC2CA1}"/>
    <cellStyle name="Normal 3 2 3 4 5 2 3 3" xfId="50337" xr:uid="{84F0A07E-64B7-4569-8B11-0E8DD50D6711}"/>
    <cellStyle name="Normal 3 2 3 4 5 2 4" xfId="14917" xr:uid="{A0506858-DA86-4EB4-B731-C7EA1B5DE4CC}"/>
    <cellStyle name="Normal 3 2 3 4 5 2 5" xfId="28607" xr:uid="{5C8F3794-8637-437E-8FD4-373D5AA6B5A9}"/>
    <cellStyle name="Normal 3 2 3 4 5 2 6" xfId="43491" xr:uid="{5960F430-3161-4273-B16B-EB630B875338}"/>
    <cellStyle name="Normal 3 2 3 4 5 3" xfId="9781" xr:uid="{1D542EE6-436E-40FD-BF00-0234FB7BF0D1}"/>
    <cellStyle name="Normal 3 2 3 4 5 3 2" xfId="23471" xr:uid="{B78DD2EE-F06C-4D8A-B60A-2ADBBA949415}"/>
    <cellStyle name="Normal 3 2 3 4 5 3 2 2" xfId="37163" xr:uid="{FAF81FC1-EADE-400A-A538-54339C334895}"/>
    <cellStyle name="Normal 3 2 3 4 5 3 2 3" xfId="52047" xr:uid="{6785C95C-1065-444F-983F-DA305F13604A}"/>
    <cellStyle name="Normal 3 2 3 4 5 3 3" xfId="16627" xr:uid="{C4E176D9-7ADF-40FF-BE05-194E8FEEE4E4}"/>
    <cellStyle name="Normal 3 2 3 4 5 3 4" xfId="30317" xr:uid="{3623ED26-CF98-4534-8C19-E391B7DE7B8F}"/>
    <cellStyle name="Normal 3 2 3 4 5 3 5" xfId="45201" xr:uid="{ED4F4F07-6E87-4B8D-879E-FFE4F377BA30}"/>
    <cellStyle name="Normal 3 2 3 4 5 4" xfId="20049" xr:uid="{166A36E7-2ADB-4002-80B2-9116E1FAEF36}"/>
    <cellStyle name="Normal 3 2 3 4 5 4 2" xfId="33741" xr:uid="{BE0EE940-83D6-442A-83C7-B9B124D93778}"/>
    <cellStyle name="Normal 3 2 3 4 5 4 3" xfId="48625" xr:uid="{C4CB0FA5-6D99-4670-8C14-3771870ACF4D}"/>
    <cellStyle name="Normal 3 2 3 4 5 5" xfId="13205" xr:uid="{6C31C4F5-4C19-4EE9-BBBA-A8EDA6F0D051}"/>
    <cellStyle name="Normal 3 2 3 4 5 6" xfId="26895" xr:uid="{0712A2FC-ECC4-40FA-BCC5-7A58412A2A7A}"/>
    <cellStyle name="Normal 3 2 3 4 5 7" xfId="41779" xr:uid="{667E98EF-38F8-4700-906D-5204C58D8C5C}"/>
    <cellStyle name="Normal 3 2 3 4 6" xfId="6359" xr:uid="{380E0A96-0247-42A2-ABB4-4746C2EFD808}"/>
    <cellStyle name="Normal 3 2 3 4 6 2" xfId="8072" xr:uid="{A12383FA-EBFB-49B2-BE4C-DFA26F1C6268}"/>
    <cellStyle name="Normal 3 2 3 4 6 2 2" xfId="11494" xr:uid="{C96F63DA-2034-4F22-894E-3AB22E3EB0E8}"/>
    <cellStyle name="Normal 3 2 3 4 6 2 2 2" xfId="25184" xr:uid="{FD7750A2-E60A-463B-80E3-1D3560488B2E}"/>
    <cellStyle name="Normal 3 2 3 4 6 2 2 2 2" xfId="38876" xr:uid="{89275608-AED8-4613-A907-7E97DADC86FE}"/>
    <cellStyle name="Normal 3 2 3 4 6 2 2 2 3" xfId="53760" xr:uid="{0CC71963-7331-42C3-B45D-6BA1B1DC8631}"/>
    <cellStyle name="Normal 3 2 3 4 6 2 2 3" xfId="18340" xr:uid="{EF2F47E6-D5A1-45BD-86DC-97798B0FE448}"/>
    <cellStyle name="Normal 3 2 3 4 6 2 2 4" xfId="32030" xr:uid="{92C23B23-216F-48A6-9892-CFBA9A13D9DF}"/>
    <cellStyle name="Normal 3 2 3 4 6 2 2 5" xfId="46914" xr:uid="{AEE61F61-D059-456F-B107-569A8C41D889}"/>
    <cellStyle name="Normal 3 2 3 4 6 2 3" xfId="21762" xr:uid="{A35856AD-5ADC-4176-94E3-2C4E838322A4}"/>
    <cellStyle name="Normal 3 2 3 4 6 2 3 2" xfId="35454" xr:uid="{B44CB903-1DD4-4289-BF28-2C612C81FE8F}"/>
    <cellStyle name="Normal 3 2 3 4 6 2 3 3" xfId="50338" xr:uid="{87F7BE42-7314-4365-BB9D-7EA3701AB563}"/>
    <cellStyle name="Normal 3 2 3 4 6 2 4" xfId="14918" xr:uid="{8C47D1C7-EA94-4D86-99A3-97EF21C55EEC}"/>
    <cellStyle name="Normal 3 2 3 4 6 2 5" xfId="28608" xr:uid="{B61C1C95-6397-4336-8C62-AA430EFC2068}"/>
    <cellStyle name="Normal 3 2 3 4 6 2 6" xfId="43492" xr:uid="{2014BB83-D32E-4396-8CB8-EF697D70CEE2}"/>
    <cellStyle name="Normal 3 2 3 4 6 3" xfId="9782" xr:uid="{D56886AA-237D-4B19-A42A-A40E03BBDB09}"/>
    <cellStyle name="Normal 3 2 3 4 6 3 2" xfId="23472" xr:uid="{8AD1E35A-8214-46CE-9E71-99993256C93D}"/>
    <cellStyle name="Normal 3 2 3 4 6 3 2 2" xfId="37164" xr:uid="{86EC0DF4-B8E3-423C-80F4-7FC45BF60BD5}"/>
    <cellStyle name="Normal 3 2 3 4 6 3 2 3" xfId="52048" xr:uid="{DE7138B5-2C28-49BF-8150-D6F971B5DEBF}"/>
    <cellStyle name="Normal 3 2 3 4 6 3 3" xfId="16628" xr:uid="{5A98F70B-0191-44B9-B977-28222E56B87E}"/>
    <cellStyle name="Normal 3 2 3 4 6 3 4" xfId="30318" xr:uid="{B96EB6B5-91D1-4357-A862-B78FA6B24C66}"/>
    <cellStyle name="Normal 3 2 3 4 6 3 5" xfId="45202" xr:uid="{AD43C133-4896-4110-89A8-8E03B93DAEA7}"/>
    <cellStyle name="Normal 3 2 3 4 6 4" xfId="20050" xr:uid="{7707035F-60C9-480A-A833-3930B34B9DA3}"/>
    <cellStyle name="Normal 3 2 3 4 6 4 2" xfId="33742" xr:uid="{66955E06-7F18-4B77-813D-F96402F8CD9B}"/>
    <cellStyle name="Normal 3 2 3 4 6 4 3" xfId="48626" xr:uid="{9C54D394-4AA8-4FB9-B5BE-48F2B522E742}"/>
    <cellStyle name="Normal 3 2 3 4 6 5" xfId="13206" xr:uid="{CEF75806-59EE-4A7D-BF7A-E3A24B2D6627}"/>
    <cellStyle name="Normal 3 2 3 4 6 6" xfId="26896" xr:uid="{6F6FEF1B-7463-4EC7-9BC1-26DD3F7AFD17}"/>
    <cellStyle name="Normal 3 2 3 4 6 7" xfId="41780" xr:uid="{9821C704-1FF8-4867-BE42-C2A6E181D5DF}"/>
    <cellStyle name="Normal 3 2 3 4 7" xfId="8058" xr:uid="{45E18EF6-7A48-44C5-8908-8366A848A970}"/>
    <cellStyle name="Normal 3 2 3 4 7 2" xfId="11480" xr:uid="{0A26F606-B6E8-453A-B74D-5955E5C47D3B}"/>
    <cellStyle name="Normal 3 2 3 4 7 2 2" xfId="25170" xr:uid="{D69FAA95-23F6-4298-9546-03F8B9DC8DF5}"/>
    <cellStyle name="Normal 3 2 3 4 7 2 2 2" xfId="38862" xr:uid="{B63A3B2D-845C-4F71-BFD1-B32CC36251A7}"/>
    <cellStyle name="Normal 3 2 3 4 7 2 2 3" xfId="53746" xr:uid="{00D8AF2D-27CC-49CA-8889-D42A8330E0B0}"/>
    <cellStyle name="Normal 3 2 3 4 7 2 3" xfId="18326" xr:uid="{C775315A-1DA3-4416-975F-802A7A8CF59D}"/>
    <cellStyle name="Normal 3 2 3 4 7 2 4" xfId="32016" xr:uid="{F134C40F-F391-46B4-9998-3FA817F39E81}"/>
    <cellStyle name="Normal 3 2 3 4 7 2 5" xfId="46900" xr:uid="{17EEF33D-C3F1-4F77-B654-4157BBAE7943}"/>
    <cellStyle name="Normal 3 2 3 4 7 3" xfId="21748" xr:uid="{410E034D-F5C6-498F-A05A-45D405942B02}"/>
    <cellStyle name="Normal 3 2 3 4 7 3 2" xfId="35440" xr:uid="{0B40A277-908B-4E2B-A1C3-C7B89768A453}"/>
    <cellStyle name="Normal 3 2 3 4 7 3 3" xfId="50324" xr:uid="{03D146B7-0F5F-42A7-99FC-F23EBD5843C0}"/>
    <cellStyle name="Normal 3 2 3 4 7 4" xfId="14904" xr:uid="{5ABDC1D5-D610-462A-BEA9-761451E89FBB}"/>
    <cellStyle name="Normal 3 2 3 4 7 5" xfId="28594" xr:uid="{414E36F8-5D1C-4BB7-8C0A-E5385C2AB8E8}"/>
    <cellStyle name="Normal 3 2 3 4 7 6" xfId="43478" xr:uid="{0BAC4F62-52EF-416B-8A0C-E8382F8FB56F}"/>
    <cellStyle name="Normal 3 2 3 4 8" xfId="9768" xr:uid="{2E52CFB6-52FB-4F9D-B316-8C1414EC849C}"/>
    <cellStyle name="Normal 3 2 3 4 8 2" xfId="23458" xr:uid="{4BD4E048-F004-4AD7-8155-FA0A8FCF80CF}"/>
    <cellStyle name="Normal 3 2 3 4 8 2 2" xfId="37150" xr:uid="{F0EAC90C-C02D-4FB2-9F88-1F6694A126D0}"/>
    <cellStyle name="Normal 3 2 3 4 8 2 3" xfId="52034" xr:uid="{CEBDF5DA-9EDD-4F6A-9CD4-2B5405EB8828}"/>
    <cellStyle name="Normal 3 2 3 4 8 3" xfId="16614" xr:uid="{636244CB-8203-4937-B80B-62A43F2D8D30}"/>
    <cellStyle name="Normal 3 2 3 4 8 4" xfId="30304" xr:uid="{386541F9-9C0D-4EA9-A87F-BF62DC3E74F5}"/>
    <cellStyle name="Normal 3 2 3 4 8 5" xfId="45188" xr:uid="{9B5A1902-B1D0-4E0A-9B71-9C3D839D4E83}"/>
    <cellStyle name="Normal 3 2 3 4 9" xfId="20036" xr:uid="{5C892697-DE04-4667-9A07-47E5E9A8189B}"/>
    <cellStyle name="Normal 3 2 3 4 9 2" xfId="33728" xr:uid="{F53DD48F-6B50-4682-93AD-0521EF3DF719}"/>
    <cellStyle name="Normal 3 2 3 4 9 3" xfId="48612" xr:uid="{DC2781BD-B354-44DF-A15C-AC57342FA41C}"/>
    <cellStyle name="Normal 3 2 3 5" xfId="6360" xr:uid="{E7124C11-84DE-4B50-B5B7-337CB61AE025}"/>
    <cellStyle name="Normal 3 2 3 5 10" xfId="13207" xr:uid="{2C3AF745-DA6F-444F-8DF6-20E665942A6C}"/>
    <cellStyle name="Normal 3 2 3 5 11" xfId="26897" xr:uid="{A7A9F072-5FB5-4B0C-8A1E-C39B096DC44C}"/>
    <cellStyle name="Normal 3 2 3 5 12" xfId="41781" xr:uid="{02E6FD11-50CB-4168-B6A2-0017A7B16C09}"/>
    <cellStyle name="Normal 3 2 3 5 2" xfId="6361" xr:uid="{3CA48526-DEA1-419E-AB9C-66839A2462A2}"/>
    <cellStyle name="Normal 3 2 3 5 2 10" xfId="41782" xr:uid="{4FFDCAA3-F200-4AD2-94FE-56CCB84E8B1F}"/>
    <cellStyle name="Normal 3 2 3 5 2 2" xfId="6362" xr:uid="{065AD29E-5372-4209-8D9E-4ED37D4525EC}"/>
    <cellStyle name="Normal 3 2 3 5 2 2 2" xfId="6363" xr:uid="{F9B76267-82D7-4528-9B52-26ECFF1DF57E}"/>
    <cellStyle name="Normal 3 2 3 5 2 2 2 2" xfId="8076" xr:uid="{D6221A4F-D9D6-48FC-973D-1DF4BF454067}"/>
    <cellStyle name="Normal 3 2 3 5 2 2 2 2 2" xfId="11498" xr:uid="{03EBBE51-A4E1-4A61-BC11-D6F1FA71FE60}"/>
    <cellStyle name="Normal 3 2 3 5 2 2 2 2 2 2" xfId="25188" xr:uid="{43517EFB-F2C3-41A4-BBC1-683B381B1D84}"/>
    <cellStyle name="Normal 3 2 3 5 2 2 2 2 2 2 2" xfId="38880" xr:uid="{2D705927-4AB7-4011-BE3A-F0CBC713B278}"/>
    <cellStyle name="Normal 3 2 3 5 2 2 2 2 2 2 3" xfId="53764" xr:uid="{B4FFE6F7-D55C-4B66-ABF6-A89254CE3263}"/>
    <cellStyle name="Normal 3 2 3 5 2 2 2 2 2 3" xfId="18344" xr:uid="{97B15F51-D1A9-457E-B383-ED0CF94D0FB0}"/>
    <cellStyle name="Normal 3 2 3 5 2 2 2 2 2 4" xfId="32034" xr:uid="{D29C6077-56E1-494C-BDB4-B74655A75B41}"/>
    <cellStyle name="Normal 3 2 3 5 2 2 2 2 2 5" xfId="46918" xr:uid="{C8590BE7-C49D-4537-BE67-43EA56D099EB}"/>
    <cellStyle name="Normal 3 2 3 5 2 2 2 2 3" xfId="21766" xr:uid="{8AA5C66D-2DFB-4745-976E-592D4BA76E87}"/>
    <cellStyle name="Normal 3 2 3 5 2 2 2 2 3 2" xfId="35458" xr:uid="{43DCE9B3-0DE7-4FB9-96DA-366A32C7E91C}"/>
    <cellStyle name="Normal 3 2 3 5 2 2 2 2 3 3" xfId="50342" xr:uid="{E9D2B3DC-71D5-4A93-A76C-45A6ADE1D31E}"/>
    <cellStyle name="Normal 3 2 3 5 2 2 2 2 4" xfId="14922" xr:uid="{8E2DA9DA-89F4-44A8-88C3-5C579D7D063B}"/>
    <cellStyle name="Normal 3 2 3 5 2 2 2 2 5" xfId="28612" xr:uid="{58EC98EC-B826-4F0B-848F-6F4547695F10}"/>
    <cellStyle name="Normal 3 2 3 5 2 2 2 2 6" xfId="43496" xr:uid="{66A82B59-B31D-4D26-9AF9-9C89508076A6}"/>
    <cellStyle name="Normal 3 2 3 5 2 2 2 3" xfId="9786" xr:uid="{9E56F674-FDA6-41A2-8EEC-4EAE71EFCF55}"/>
    <cellStyle name="Normal 3 2 3 5 2 2 2 3 2" xfId="23476" xr:uid="{867F1A83-8932-4B29-93BC-0A4EFE928258}"/>
    <cellStyle name="Normal 3 2 3 5 2 2 2 3 2 2" xfId="37168" xr:uid="{F77A1649-6497-489F-A443-6CEDCAD617F4}"/>
    <cellStyle name="Normal 3 2 3 5 2 2 2 3 2 3" xfId="52052" xr:uid="{2C37D632-CF01-4F4C-B29E-F011910D4E62}"/>
    <cellStyle name="Normal 3 2 3 5 2 2 2 3 3" xfId="16632" xr:uid="{77CEC24B-0A65-4481-8D2F-5F26534E2DDE}"/>
    <cellStyle name="Normal 3 2 3 5 2 2 2 3 4" xfId="30322" xr:uid="{06619438-ADCE-4518-8A59-A667F46DBBE1}"/>
    <cellStyle name="Normal 3 2 3 5 2 2 2 3 5" xfId="45206" xr:uid="{A6E4958F-CD14-471C-916A-B02BBE537BBE}"/>
    <cellStyle name="Normal 3 2 3 5 2 2 2 4" xfId="20054" xr:uid="{420DA01B-724E-4666-967D-136D6A19A2DD}"/>
    <cellStyle name="Normal 3 2 3 5 2 2 2 4 2" xfId="33746" xr:uid="{B61F0C72-4EA5-4DF3-B92A-7FF3F50DC7BB}"/>
    <cellStyle name="Normal 3 2 3 5 2 2 2 4 3" xfId="48630" xr:uid="{3A38E401-E641-4833-B52B-E9280E2FDB4F}"/>
    <cellStyle name="Normal 3 2 3 5 2 2 2 5" xfId="13210" xr:uid="{6DE4E164-0BCE-45B0-ACDB-D87B7F208A03}"/>
    <cellStyle name="Normal 3 2 3 5 2 2 2 6" xfId="26900" xr:uid="{A9697394-90B9-410F-9FB9-0247CB3122CB}"/>
    <cellStyle name="Normal 3 2 3 5 2 2 2 7" xfId="41784" xr:uid="{CB8BA285-DC19-424C-B25D-FB8694675C8A}"/>
    <cellStyle name="Normal 3 2 3 5 2 2 3" xfId="8075" xr:uid="{3CB20D17-9D34-447C-8B2E-944A9C66D609}"/>
    <cellStyle name="Normal 3 2 3 5 2 2 3 2" xfId="11497" xr:uid="{BC28FCE1-35B3-4EA5-B20A-5BC80E48E7C7}"/>
    <cellStyle name="Normal 3 2 3 5 2 2 3 2 2" xfId="25187" xr:uid="{EC614881-B823-4FF8-9AF7-0848882C33A0}"/>
    <cellStyle name="Normal 3 2 3 5 2 2 3 2 2 2" xfId="38879" xr:uid="{A5D0AC85-B748-40DB-8ADE-516331E7481A}"/>
    <cellStyle name="Normal 3 2 3 5 2 2 3 2 2 3" xfId="53763" xr:uid="{75D9BA2E-2EF3-4FC9-9AEC-FA8A58A15231}"/>
    <cellStyle name="Normal 3 2 3 5 2 2 3 2 3" xfId="18343" xr:uid="{7E80D229-8291-4720-81BF-AC910C11A9E5}"/>
    <cellStyle name="Normal 3 2 3 5 2 2 3 2 4" xfId="32033" xr:uid="{5EA0711A-E35E-49C5-90C8-BD75BE2D28DC}"/>
    <cellStyle name="Normal 3 2 3 5 2 2 3 2 5" xfId="46917" xr:uid="{14B39765-78A9-445E-8E63-6DB774F14F9C}"/>
    <cellStyle name="Normal 3 2 3 5 2 2 3 3" xfId="21765" xr:uid="{100D8733-9EFC-445B-BE83-47C226772AFA}"/>
    <cellStyle name="Normal 3 2 3 5 2 2 3 3 2" xfId="35457" xr:uid="{DA7D4F34-4FE6-469C-A6D4-F3AF307F56BC}"/>
    <cellStyle name="Normal 3 2 3 5 2 2 3 3 3" xfId="50341" xr:uid="{471454E7-33A0-494D-B11B-534DC7BEBA4F}"/>
    <cellStyle name="Normal 3 2 3 5 2 2 3 4" xfId="14921" xr:uid="{10DCF6CE-1997-43E7-854D-43C41711FDEC}"/>
    <cellStyle name="Normal 3 2 3 5 2 2 3 5" xfId="28611" xr:uid="{7ED282A5-5EDB-4A1A-AA2E-2BCBFE5DB95D}"/>
    <cellStyle name="Normal 3 2 3 5 2 2 3 6" xfId="43495" xr:uid="{5C8DB000-571C-406D-953B-E2679815C60C}"/>
    <cellStyle name="Normal 3 2 3 5 2 2 4" xfId="9785" xr:uid="{FBED02C6-6F19-4E57-8E2D-339B517CC166}"/>
    <cellStyle name="Normal 3 2 3 5 2 2 4 2" xfId="23475" xr:uid="{F5294C41-CEA8-4E3B-A4EA-A5A6262E3B4D}"/>
    <cellStyle name="Normal 3 2 3 5 2 2 4 2 2" xfId="37167" xr:uid="{64009AD3-6D5A-4C04-AE0D-2238A5E1045D}"/>
    <cellStyle name="Normal 3 2 3 5 2 2 4 2 3" xfId="52051" xr:uid="{64A7D0C0-BB38-425E-81EB-C2788DE266DE}"/>
    <cellStyle name="Normal 3 2 3 5 2 2 4 3" xfId="16631" xr:uid="{10559636-486D-4713-A85E-9361C744E799}"/>
    <cellStyle name="Normal 3 2 3 5 2 2 4 4" xfId="30321" xr:uid="{AE9CD689-6F11-4678-A62A-60A28F396CE3}"/>
    <cellStyle name="Normal 3 2 3 5 2 2 4 5" xfId="45205" xr:uid="{1D9CAFCB-B220-4524-8DA7-9D9029507D95}"/>
    <cellStyle name="Normal 3 2 3 5 2 2 5" xfId="20053" xr:uid="{20D0033E-5E90-448B-9B0E-0805DA19439C}"/>
    <cellStyle name="Normal 3 2 3 5 2 2 5 2" xfId="33745" xr:uid="{A9D78551-A822-467F-9481-568D2CA35E83}"/>
    <cellStyle name="Normal 3 2 3 5 2 2 5 3" xfId="48629" xr:uid="{2459D78D-2B25-4071-BCA1-B0A8BDAC5F5B}"/>
    <cellStyle name="Normal 3 2 3 5 2 2 6" xfId="13209" xr:uid="{31666CC2-FC17-4EE1-9698-D515E9E181C4}"/>
    <cellStyle name="Normal 3 2 3 5 2 2 7" xfId="26899" xr:uid="{58685EBC-E95C-489D-A009-AC51FDD9991F}"/>
    <cellStyle name="Normal 3 2 3 5 2 2 8" xfId="41783" xr:uid="{643D81AF-B626-4CC5-A80E-2F907CE7C9AD}"/>
    <cellStyle name="Normal 3 2 3 5 2 3" xfId="6364" xr:uid="{CB400663-791B-4E12-A383-AAC9BB1E0D0D}"/>
    <cellStyle name="Normal 3 2 3 5 2 3 2" xfId="8077" xr:uid="{254471C2-A5E5-4E01-A9CA-18220421C1F2}"/>
    <cellStyle name="Normal 3 2 3 5 2 3 2 2" xfId="11499" xr:uid="{DBAC8D66-341E-4D33-8DF4-49B85F43BDEB}"/>
    <cellStyle name="Normal 3 2 3 5 2 3 2 2 2" xfId="25189" xr:uid="{2636214C-569E-47CE-B829-5026CF944AA6}"/>
    <cellStyle name="Normal 3 2 3 5 2 3 2 2 2 2" xfId="38881" xr:uid="{7177A872-A1EF-4C7C-A4ED-57F0BCB22DD6}"/>
    <cellStyle name="Normal 3 2 3 5 2 3 2 2 2 3" xfId="53765" xr:uid="{A8146488-B970-4B88-97B5-13030CD3BA67}"/>
    <cellStyle name="Normal 3 2 3 5 2 3 2 2 3" xfId="18345" xr:uid="{B9D311ED-69D7-45BE-8AD4-3BF23CCC9B06}"/>
    <cellStyle name="Normal 3 2 3 5 2 3 2 2 4" xfId="32035" xr:uid="{B96327A1-CFD2-4D46-9BBD-B0C70F03454F}"/>
    <cellStyle name="Normal 3 2 3 5 2 3 2 2 5" xfId="46919" xr:uid="{2EADF5A3-8E84-476E-8DD7-411AD8114DED}"/>
    <cellStyle name="Normal 3 2 3 5 2 3 2 3" xfId="21767" xr:uid="{7CA45651-22D1-43C4-BC04-2257178CFF03}"/>
    <cellStyle name="Normal 3 2 3 5 2 3 2 3 2" xfId="35459" xr:uid="{BE726580-235F-420F-B2AE-C5ED7BA2D550}"/>
    <cellStyle name="Normal 3 2 3 5 2 3 2 3 3" xfId="50343" xr:uid="{4F469C59-55F2-4DA1-A0A1-9E95800A3A36}"/>
    <cellStyle name="Normal 3 2 3 5 2 3 2 4" xfId="14923" xr:uid="{FCF3C402-626A-4D9C-9F49-1B19620559C5}"/>
    <cellStyle name="Normal 3 2 3 5 2 3 2 5" xfId="28613" xr:uid="{DF68BEFB-F16A-4D97-BE6E-35BC57233921}"/>
    <cellStyle name="Normal 3 2 3 5 2 3 2 6" xfId="43497" xr:uid="{29B37A63-701F-4114-8413-A7C8EBC0B72E}"/>
    <cellStyle name="Normal 3 2 3 5 2 3 3" xfId="9787" xr:uid="{B59BC6BE-2695-4D56-8719-43D58CE01FF6}"/>
    <cellStyle name="Normal 3 2 3 5 2 3 3 2" xfId="23477" xr:uid="{7F24D098-96CC-4B82-A719-B0AF65BAF2F3}"/>
    <cellStyle name="Normal 3 2 3 5 2 3 3 2 2" xfId="37169" xr:uid="{71EF9BA3-57BE-4224-AF77-B61D772D302B}"/>
    <cellStyle name="Normal 3 2 3 5 2 3 3 2 3" xfId="52053" xr:uid="{89CB2B0A-A7FC-4156-9871-EB065BF908D7}"/>
    <cellStyle name="Normal 3 2 3 5 2 3 3 3" xfId="16633" xr:uid="{60497142-142C-4296-9B94-60E1A6DD3078}"/>
    <cellStyle name="Normal 3 2 3 5 2 3 3 4" xfId="30323" xr:uid="{A2A75C03-5E60-48DF-ACC4-AB1A2B6DD845}"/>
    <cellStyle name="Normal 3 2 3 5 2 3 3 5" xfId="45207" xr:uid="{C28D300E-0392-40BD-96FF-01AE6F079F00}"/>
    <cellStyle name="Normal 3 2 3 5 2 3 4" xfId="20055" xr:uid="{B53D37B2-FACC-452A-AE5A-1CDBE3C05533}"/>
    <cellStyle name="Normal 3 2 3 5 2 3 4 2" xfId="33747" xr:uid="{97206A52-5078-4886-AB0C-B2C37C22FA0D}"/>
    <cellStyle name="Normal 3 2 3 5 2 3 4 3" xfId="48631" xr:uid="{613E5E3C-3936-488E-9D73-941164A61670}"/>
    <cellStyle name="Normal 3 2 3 5 2 3 5" xfId="13211" xr:uid="{7710FD99-9BD7-48BB-966E-E2F91E1EA71E}"/>
    <cellStyle name="Normal 3 2 3 5 2 3 6" xfId="26901" xr:uid="{78584267-67E4-4B58-B955-F7DB7876CD9B}"/>
    <cellStyle name="Normal 3 2 3 5 2 3 7" xfId="41785" xr:uid="{E0BF6256-BE0A-4650-AE24-454A9BD38DCA}"/>
    <cellStyle name="Normal 3 2 3 5 2 4" xfId="6365" xr:uid="{505B89DA-91BF-40E7-AE97-22A460A7ED9C}"/>
    <cellStyle name="Normal 3 2 3 5 2 4 2" xfId="8078" xr:uid="{55216135-EE27-4C1F-8ADF-C87653D52F2E}"/>
    <cellStyle name="Normal 3 2 3 5 2 4 2 2" xfId="11500" xr:uid="{7BADE422-B5FD-436E-91FC-F6DC20E6C7CF}"/>
    <cellStyle name="Normal 3 2 3 5 2 4 2 2 2" xfId="25190" xr:uid="{E1C0DA20-BE1C-4F5F-89B3-6960E7966F3C}"/>
    <cellStyle name="Normal 3 2 3 5 2 4 2 2 2 2" xfId="38882" xr:uid="{0E29FB09-42E7-4026-B49D-2F4482C7FC60}"/>
    <cellStyle name="Normal 3 2 3 5 2 4 2 2 2 3" xfId="53766" xr:uid="{86E77CEC-01FB-44CC-AC92-D120B904610C}"/>
    <cellStyle name="Normal 3 2 3 5 2 4 2 2 3" xfId="18346" xr:uid="{D8309FFB-57E6-4143-B4B7-75A3CC19F8BF}"/>
    <cellStyle name="Normal 3 2 3 5 2 4 2 2 4" xfId="32036" xr:uid="{BACB4A00-44E8-44D7-8B65-14B8B167957B}"/>
    <cellStyle name="Normal 3 2 3 5 2 4 2 2 5" xfId="46920" xr:uid="{050003F5-789D-4FB0-A647-B4D851DCFA86}"/>
    <cellStyle name="Normal 3 2 3 5 2 4 2 3" xfId="21768" xr:uid="{85760C8E-277D-465D-A2A2-5CC88354EAAB}"/>
    <cellStyle name="Normal 3 2 3 5 2 4 2 3 2" xfId="35460" xr:uid="{189706E4-A7D3-4CFA-BFBD-3B33854BE020}"/>
    <cellStyle name="Normal 3 2 3 5 2 4 2 3 3" xfId="50344" xr:uid="{B5433205-5796-4196-A4FA-C2305E41FEA2}"/>
    <cellStyle name="Normal 3 2 3 5 2 4 2 4" xfId="14924" xr:uid="{CF09B21B-7E59-4543-A25F-30316BA33485}"/>
    <cellStyle name="Normal 3 2 3 5 2 4 2 5" xfId="28614" xr:uid="{FDE3ACCF-F9AC-4915-BB97-96F4CFB69EA0}"/>
    <cellStyle name="Normal 3 2 3 5 2 4 2 6" xfId="43498" xr:uid="{8DCE4814-DF90-410F-AE10-38B351C87381}"/>
    <cellStyle name="Normal 3 2 3 5 2 4 3" xfId="9788" xr:uid="{7C47956A-B2B9-42D9-B27B-F20E4BA7E71E}"/>
    <cellStyle name="Normal 3 2 3 5 2 4 3 2" xfId="23478" xr:uid="{939C8C9A-509A-4885-AA22-1830457C6EB8}"/>
    <cellStyle name="Normal 3 2 3 5 2 4 3 2 2" xfId="37170" xr:uid="{8C5EA627-AFFA-4AF1-AF21-35FD74C305FD}"/>
    <cellStyle name="Normal 3 2 3 5 2 4 3 2 3" xfId="52054" xr:uid="{93B33BD9-51BE-48BD-AB43-AF20C7A8CA86}"/>
    <cellStyle name="Normal 3 2 3 5 2 4 3 3" xfId="16634" xr:uid="{EF70A5AB-1FF8-4930-A15A-6701D1FE20E0}"/>
    <cellStyle name="Normal 3 2 3 5 2 4 3 4" xfId="30324" xr:uid="{75ACF1EF-4721-42C0-A02F-99404DBA4500}"/>
    <cellStyle name="Normal 3 2 3 5 2 4 3 5" xfId="45208" xr:uid="{752294A4-6135-4232-B6B7-4A178D4C0614}"/>
    <cellStyle name="Normal 3 2 3 5 2 4 4" xfId="20056" xr:uid="{72B7E3BE-C3F4-46B2-BEDC-7421A981962A}"/>
    <cellStyle name="Normal 3 2 3 5 2 4 4 2" xfId="33748" xr:uid="{19830C37-A55C-4EDD-B3DD-AEFD7164AB56}"/>
    <cellStyle name="Normal 3 2 3 5 2 4 4 3" xfId="48632" xr:uid="{0651624A-0150-4516-B377-4AAADC15ECE2}"/>
    <cellStyle name="Normal 3 2 3 5 2 4 5" xfId="13212" xr:uid="{22199518-9ACA-45C4-B7D0-895B6BFF2B48}"/>
    <cellStyle name="Normal 3 2 3 5 2 4 6" xfId="26902" xr:uid="{9CA6AED6-4AB1-4A20-AAB4-C7F0FF1A7E0B}"/>
    <cellStyle name="Normal 3 2 3 5 2 4 7" xfId="41786" xr:uid="{E1D1A16F-FCA1-43AF-805D-09E602B6BB43}"/>
    <cellStyle name="Normal 3 2 3 5 2 5" xfId="8074" xr:uid="{F3E5C8A6-0AB7-435E-BC3F-2FD3BBB715B2}"/>
    <cellStyle name="Normal 3 2 3 5 2 5 2" xfId="11496" xr:uid="{1244CB3E-78D5-4AF0-9B3A-58F06A4C76EF}"/>
    <cellStyle name="Normal 3 2 3 5 2 5 2 2" xfId="25186" xr:uid="{7A1B30B4-E379-4A9B-BFC3-62572A428799}"/>
    <cellStyle name="Normal 3 2 3 5 2 5 2 2 2" xfId="38878" xr:uid="{8CC93F1A-2ED7-4031-8703-AA14CB00693C}"/>
    <cellStyle name="Normal 3 2 3 5 2 5 2 2 3" xfId="53762" xr:uid="{C575153B-1AD5-4083-83B4-DA43FC60B824}"/>
    <cellStyle name="Normal 3 2 3 5 2 5 2 3" xfId="18342" xr:uid="{FA8526E8-4F0D-4BF5-B146-D6B928AEE93A}"/>
    <cellStyle name="Normal 3 2 3 5 2 5 2 4" xfId="32032" xr:uid="{9A89B2E6-FAD4-44CE-B590-A826D8B8C374}"/>
    <cellStyle name="Normal 3 2 3 5 2 5 2 5" xfId="46916" xr:uid="{80B3E117-5190-4B36-9EF5-92D727E7AFA6}"/>
    <cellStyle name="Normal 3 2 3 5 2 5 3" xfId="21764" xr:uid="{84CEBA29-CE9C-45B6-A94E-1E40CB1156CD}"/>
    <cellStyle name="Normal 3 2 3 5 2 5 3 2" xfId="35456" xr:uid="{C5B018C0-E336-4AA4-8A8B-D396B7FDD4C7}"/>
    <cellStyle name="Normal 3 2 3 5 2 5 3 3" xfId="50340" xr:uid="{E94AA685-7ECA-42A1-878D-BFED2EC0C5F5}"/>
    <cellStyle name="Normal 3 2 3 5 2 5 4" xfId="14920" xr:uid="{D75E8C6D-78DE-4C5A-863F-8715D78E8853}"/>
    <cellStyle name="Normal 3 2 3 5 2 5 5" xfId="28610" xr:uid="{DD9CFFE0-E584-4F56-8B1F-B338E21DB023}"/>
    <cellStyle name="Normal 3 2 3 5 2 5 6" xfId="43494" xr:uid="{30EDA8BF-044F-4610-A599-38C3E1E9F4DE}"/>
    <cellStyle name="Normal 3 2 3 5 2 6" xfId="9784" xr:uid="{19A79AF5-9AD4-4851-BDEA-9128FF77FF8F}"/>
    <cellStyle name="Normal 3 2 3 5 2 6 2" xfId="23474" xr:uid="{D2143606-255F-4F76-A5A3-E9DF6B5A5E00}"/>
    <cellStyle name="Normal 3 2 3 5 2 6 2 2" xfId="37166" xr:uid="{C9189324-752E-4761-9DE8-B8A77D59A623}"/>
    <cellStyle name="Normal 3 2 3 5 2 6 2 3" xfId="52050" xr:uid="{461A9332-77AC-47C7-8C61-6C4632D37F05}"/>
    <cellStyle name="Normal 3 2 3 5 2 6 3" xfId="16630" xr:uid="{193140F7-4119-470A-A790-2C7BAD5EDE9F}"/>
    <cellStyle name="Normal 3 2 3 5 2 6 4" xfId="30320" xr:uid="{7C80BCC7-0E88-4AA5-88EB-EEC8C6622574}"/>
    <cellStyle name="Normal 3 2 3 5 2 6 5" xfId="45204" xr:uid="{9A19999C-2578-4BEE-A270-49240B6324F2}"/>
    <cellStyle name="Normal 3 2 3 5 2 7" xfId="20052" xr:uid="{267767B0-4BF0-4A11-83C8-259345AA0003}"/>
    <cellStyle name="Normal 3 2 3 5 2 7 2" xfId="33744" xr:uid="{7D032474-32E5-4182-B996-CF40D3655220}"/>
    <cellStyle name="Normal 3 2 3 5 2 7 3" xfId="48628" xr:uid="{75FD869D-E8BB-48AB-BB8F-43ECEC060296}"/>
    <cellStyle name="Normal 3 2 3 5 2 8" xfId="13208" xr:uid="{D8D91195-86EE-458E-B356-4A63FC94A185}"/>
    <cellStyle name="Normal 3 2 3 5 2 9" xfId="26898" xr:uid="{B7553A96-DF33-4712-A7BB-D3AB220FBB40}"/>
    <cellStyle name="Normal 3 2 3 5 3" xfId="6366" xr:uid="{E1D4CEC7-119D-4E5A-85D5-64584B96900D}"/>
    <cellStyle name="Normal 3 2 3 5 3 10" xfId="41787" xr:uid="{3DA53F13-51CE-4013-A39F-60FD3FCF8D57}"/>
    <cellStyle name="Normal 3 2 3 5 3 2" xfId="6367" xr:uid="{0B1C8A87-C761-4643-852A-F2ECCABFF455}"/>
    <cellStyle name="Normal 3 2 3 5 3 2 2" xfId="6368" xr:uid="{3D4070A5-82C0-4D17-BBB2-E0AF738C3CBC}"/>
    <cellStyle name="Normal 3 2 3 5 3 2 2 2" xfId="8081" xr:uid="{781E8169-EC0C-4B0B-8F7F-CBCC93487681}"/>
    <cellStyle name="Normal 3 2 3 5 3 2 2 2 2" xfId="11503" xr:uid="{C081FBE0-B891-4AFC-B9B2-622E35AB1275}"/>
    <cellStyle name="Normal 3 2 3 5 3 2 2 2 2 2" xfId="25193" xr:uid="{47C8CD84-63F0-4EFB-8163-E13B9D5FB439}"/>
    <cellStyle name="Normal 3 2 3 5 3 2 2 2 2 2 2" xfId="38885" xr:uid="{EEAC0D85-E739-4871-95FF-8DF59431AA0A}"/>
    <cellStyle name="Normal 3 2 3 5 3 2 2 2 2 2 3" xfId="53769" xr:uid="{F1E1D3E9-3AA1-44C0-AA66-B5FDB8CA2884}"/>
    <cellStyle name="Normal 3 2 3 5 3 2 2 2 2 3" xfId="18349" xr:uid="{3CA5A2CB-C21D-45F2-9854-F034F9FF0680}"/>
    <cellStyle name="Normal 3 2 3 5 3 2 2 2 2 4" xfId="32039" xr:uid="{37CC5D6A-CD33-4E96-9486-88679D722B65}"/>
    <cellStyle name="Normal 3 2 3 5 3 2 2 2 2 5" xfId="46923" xr:uid="{EFB3BC5B-A4ED-4CA1-ADE4-6CD15472C36C}"/>
    <cellStyle name="Normal 3 2 3 5 3 2 2 2 3" xfId="21771" xr:uid="{22119BDE-78DD-4F99-8998-40FA34B98753}"/>
    <cellStyle name="Normal 3 2 3 5 3 2 2 2 3 2" xfId="35463" xr:uid="{078ED817-2F1A-47B1-8058-439550702A42}"/>
    <cellStyle name="Normal 3 2 3 5 3 2 2 2 3 3" xfId="50347" xr:uid="{31631E2F-C346-469F-93F9-793766EFAF5A}"/>
    <cellStyle name="Normal 3 2 3 5 3 2 2 2 4" xfId="14927" xr:uid="{AEB1F64F-F5D3-405F-BAF7-D2055B2B9729}"/>
    <cellStyle name="Normal 3 2 3 5 3 2 2 2 5" xfId="28617" xr:uid="{6C72CC10-6315-4843-9081-490C58BB27BE}"/>
    <cellStyle name="Normal 3 2 3 5 3 2 2 2 6" xfId="43501" xr:uid="{25BE7D9F-A8F6-482E-A5A0-19134AAEEB8A}"/>
    <cellStyle name="Normal 3 2 3 5 3 2 2 3" xfId="9791" xr:uid="{F02AAF87-2FCA-47C9-8032-0E98FB1C9C02}"/>
    <cellStyle name="Normal 3 2 3 5 3 2 2 3 2" xfId="23481" xr:uid="{D578DE15-EE7B-4DCC-B169-6DAB70647B51}"/>
    <cellStyle name="Normal 3 2 3 5 3 2 2 3 2 2" xfId="37173" xr:uid="{38B19527-B0E9-4B1D-AFB8-B907AD2B9981}"/>
    <cellStyle name="Normal 3 2 3 5 3 2 2 3 2 3" xfId="52057" xr:uid="{4AD207E2-B9D6-4FA3-92FA-A2FC5DD9BED6}"/>
    <cellStyle name="Normal 3 2 3 5 3 2 2 3 3" xfId="16637" xr:uid="{7D44B8D3-2EC3-4F1A-BF0C-0F35FF98D5E7}"/>
    <cellStyle name="Normal 3 2 3 5 3 2 2 3 4" xfId="30327" xr:uid="{1FE26FA6-CEF1-45C8-AB1E-C24AA55574FF}"/>
    <cellStyle name="Normal 3 2 3 5 3 2 2 3 5" xfId="45211" xr:uid="{26C37626-CF38-4924-9190-941D056F2B40}"/>
    <cellStyle name="Normal 3 2 3 5 3 2 2 4" xfId="20059" xr:uid="{157AF519-BCE1-4179-B06E-63A1E7C1FB46}"/>
    <cellStyle name="Normal 3 2 3 5 3 2 2 4 2" xfId="33751" xr:uid="{D1D7CAC1-52CA-4BF3-89A4-EA3CB9A5B269}"/>
    <cellStyle name="Normal 3 2 3 5 3 2 2 4 3" xfId="48635" xr:uid="{B5BA546B-ACA8-45CF-B436-842D3AA9C439}"/>
    <cellStyle name="Normal 3 2 3 5 3 2 2 5" xfId="13215" xr:uid="{0E1664DC-B897-4E31-9740-C0CA59C1DDCA}"/>
    <cellStyle name="Normal 3 2 3 5 3 2 2 6" xfId="26905" xr:uid="{B17F2DAF-88FB-4C23-B002-71E02CBE09FA}"/>
    <cellStyle name="Normal 3 2 3 5 3 2 2 7" xfId="41789" xr:uid="{A825DD65-D900-4DD5-BC6F-9C86A0F0D96D}"/>
    <cellStyle name="Normal 3 2 3 5 3 2 3" xfId="8080" xr:uid="{7A6CC1B6-5B76-4296-ACBA-B196EBC9EEB9}"/>
    <cellStyle name="Normal 3 2 3 5 3 2 3 2" xfId="11502" xr:uid="{5D9B2B78-164A-40AF-8F2E-BB9257CCC69A}"/>
    <cellStyle name="Normal 3 2 3 5 3 2 3 2 2" xfId="25192" xr:uid="{6503E1BF-6F3F-4384-8A64-A11F73C41CED}"/>
    <cellStyle name="Normal 3 2 3 5 3 2 3 2 2 2" xfId="38884" xr:uid="{D3C79F39-A5DC-41D3-89A6-CCE016C650E9}"/>
    <cellStyle name="Normal 3 2 3 5 3 2 3 2 2 3" xfId="53768" xr:uid="{372EC69A-0A25-45F5-8F45-71C44CDC41AD}"/>
    <cellStyle name="Normal 3 2 3 5 3 2 3 2 3" xfId="18348" xr:uid="{660A3D5B-33A8-4607-8AF5-47771570F595}"/>
    <cellStyle name="Normal 3 2 3 5 3 2 3 2 4" xfId="32038" xr:uid="{773DC09A-DEAC-444F-88A2-3594EFEEE048}"/>
    <cellStyle name="Normal 3 2 3 5 3 2 3 2 5" xfId="46922" xr:uid="{2A3E9DE1-F606-4E91-81A2-70642BF42858}"/>
    <cellStyle name="Normal 3 2 3 5 3 2 3 3" xfId="21770" xr:uid="{EAA8C3B0-7D21-4E41-A31E-EE17DA8472E9}"/>
    <cellStyle name="Normal 3 2 3 5 3 2 3 3 2" xfId="35462" xr:uid="{DB07A15B-C2CB-4226-9BD2-E39A4CC73AFD}"/>
    <cellStyle name="Normal 3 2 3 5 3 2 3 3 3" xfId="50346" xr:uid="{E4C58855-15E2-4352-B141-EB638007EB01}"/>
    <cellStyle name="Normal 3 2 3 5 3 2 3 4" xfId="14926" xr:uid="{5CDA4355-F4F3-4F10-8104-EF4D6DA376BE}"/>
    <cellStyle name="Normal 3 2 3 5 3 2 3 5" xfId="28616" xr:uid="{BD71EEEF-D371-4B1C-8893-D2B6E70217BF}"/>
    <cellStyle name="Normal 3 2 3 5 3 2 3 6" xfId="43500" xr:uid="{9138057B-C1E7-401B-B6A2-E471EE58700F}"/>
    <cellStyle name="Normal 3 2 3 5 3 2 4" xfId="9790" xr:uid="{0A567176-681A-487C-92DC-2F45D301064E}"/>
    <cellStyle name="Normal 3 2 3 5 3 2 4 2" xfId="23480" xr:uid="{4DA13B8E-4E3B-40A4-8BF3-1C4908E3F90F}"/>
    <cellStyle name="Normal 3 2 3 5 3 2 4 2 2" xfId="37172" xr:uid="{4B21BFDD-7035-46A8-9803-37942DC3715E}"/>
    <cellStyle name="Normal 3 2 3 5 3 2 4 2 3" xfId="52056" xr:uid="{D33F2C9D-7371-417A-A860-21A97F4EAC0E}"/>
    <cellStyle name="Normal 3 2 3 5 3 2 4 3" xfId="16636" xr:uid="{0AF1D660-9DC5-4613-B191-CBF2446738C4}"/>
    <cellStyle name="Normal 3 2 3 5 3 2 4 4" xfId="30326" xr:uid="{8584E35A-26FF-40EE-B629-BEF3173BF7AF}"/>
    <cellStyle name="Normal 3 2 3 5 3 2 4 5" xfId="45210" xr:uid="{206168B1-4270-497D-9EF7-D3E36A554250}"/>
    <cellStyle name="Normal 3 2 3 5 3 2 5" xfId="20058" xr:uid="{1B2B85F8-11CF-4E3D-96CC-C08F31D627E8}"/>
    <cellStyle name="Normal 3 2 3 5 3 2 5 2" xfId="33750" xr:uid="{57DEC7BA-51F3-4644-BD6A-C51BC5869202}"/>
    <cellStyle name="Normal 3 2 3 5 3 2 5 3" xfId="48634" xr:uid="{6ACC4D7D-FD22-49CE-BF23-BEF6A7A50FC1}"/>
    <cellStyle name="Normal 3 2 3 5 3 2 6" xfId="13214" xr:uid="{ACA16AAC-C0DA-4DCE-BB0E-6CE6FB1C997E}"/>
    <cellStyle name="Normal 3 2 3 5 3 2 7" xfId="26904" xr:uid="{AE3B3CE5-3221-4BC7-A4E7-60BF64CAAB15}"/>
    <cellStyle name="Normal 3 2 3 5 3 2 8" xfId="41788" xr:uid="{B27FE560-7B07-43C3-B3EF-31B54C92F96D}"/>
    <cellStyle name="Normal 3 2 3 5 3 3" xfId="6369" xr:uid="{5A79E38E-F41B-4458-8CBF-0C5EEF22B65B}"/>
    <cellStyle name="Normal 3 2 3 5 3 3 2" xfId="8082" xr:uid="{2167C438-A0A1-4528-B335-CAE25E9AA936}"/>
    <cellStyle name="Normal 3 2 3 5 3 3 2 2" xfId="11504" xr:uid="{1EFC3178-254B-4934-A8F9-85C3A45D00FC}"/>
    <cellStyle name="Normal 3 2 3 5 3 3 2 2 2" xfId="25194" xr:uid="{D1FE5617-3B93-420D-98F1-C9515835BB7A}"/>
    <cellStyle name="Normal 3 2 3 5 3 3 2 2 2 2" xfId="38886" xr:uid="{8F075748-7609-40CE-A04E-1FFC04F23FDC}"/>
    <cellStyle name="Normal 3 2 3 5 3 3 2 2 2 3" xfId="53770" xr:uid="{58B5B920-2E97-4DE9-BDBD-1201E0C2E0B7}"/>
    <cellStyle name="Normal 3 2 3 5 3 3 2 2 3" xfId="18350" xr:uid="{B0B42382-5A39-47C1-A6F8-C086DEC5650B}"/>
    <cellStyle name="Normal 3 2 3 5 3 3 2 2 4" xfId="32040" xr:uid="{C83BBF8A-1161-4D3C-BC49-F738ABBCEFCD}"/>
    <cellStyle name="Normal 3 2 3 5 3 3 2 2 5" xfId="46924" xr:uid="{ADB8A141-B1A8-49C2-A97B-D5516333F743}"/>
    <cellStyle name="Normal 3 2 3 5 3 3 2 3" xfId="21772" xr:uid="{A972BAA3-C479-41DC-8D8D-39C67C0A3085}"/>
    <cellStyle name="Normal 3 2 3 5 3 3 2 3 2" xfId="35464" xr:uid="{DD53ED73-5473-4D34-99EB-8360C12DD50A}"/>
    <cellStyle name="Normal 3 2 3 5 3 3 2 3 3" xfId="50348" xr:uid="{9B0B8AD9-EF29-4867-B9DC-FA0551748132}"/>
    <cellStyle name="Normal 3 2 3 5 3 3 2 4" xfId="14928" xr:uid="{DF60D8C9-34D1-4D02-ADCA-45A8774D84E6}"/>
    <cellStyle name="Normal 3 2 3 5 3 3 2 5" xfId="28618" xr:uid="{AD6969AF-9269-462A-B52E-AC3DA3351C91}"/>
    <cellStyle name="Normal 3 2 3 5 3 3 2 6" xfId="43502" xr:uid="{520917CB-8C10-4EAF-9471-F3E7A0649E56}"/>
    <cellStyle name="Normal 3 2 3 5 3 3 3" xfId="9792" xr:uid="{66633B08-F4F4-4944-9DEA-8CD11CBD46B2}"/>
    <cellStyle name="Normal 3 2 3 5 3 3 3 2" xfId="23482" xr:uid="{533B0734-A7A6-420A-A346-B7482A59260D}"/>
    <cellStyle name="Normal 3 2 3 5 3 3 3 2 2" xfId="37174" xr:uid="{41CC0DFD-6B0F-4624-B622-6E70D84D34CB}"/>
    <cellStyle name="Normal 3 2 3 5 3 3 3 2 3" xfId="52058" xr:uid="{C59D500F-BD32-4676-8579-4FD8A6A90B0C}"/>
    <cellStyle name="Normal 3 2 3 5 3 3 3 3" xfId="16638" xr:uid="{BF13CD3C-1AC6-4B21-BF6B-5946129EE7A1}"/>
    <cellStyle name="Normal 3 2 3 5 3 3 3 4" xfId="30328" xr:uid="{18BDEB0F-39C0-4727-886E-1D0D233F6AA0}"/>
    <cellStyle name="Normal 3 2 3 5 3 3 3 5" xfId="45212" xr:uid="{D2C82BAF-44AA-4D50-9238-3C2FD20D6CF3}"/>
    <cellStyle name="Normal 3 2 3 5 3 3 4" xfId="20060" xr:uid="{0D89A156-361E-4D68-B132-F574774213E4}"/>
    <cellStyle name="Normal 3 2 3 5 3 3 4 2" xfId="33752" xr:uid="{232AC217-814A-4042-97B2-DB9BA0689B61}"/>
    <cellStyle name="Normal 3 2 3 5 3 3 4 3" xfId="48636" xr:uid="{F7BA8361-085A-4D7E-991C-EE6677121265}"/>
    <cellStyle name="Normal 3 2 3 5 3 3 5" xfId="13216" xr:uid="{4A73A4CF-FBD9-4D8A-8FC9-D79BE9D59461}"/>
    <cellStyle name="Normal 3 2 3 5 3 3 6" xfId="26906" xr:uid="{E808A28E-42E8-4509-BA12-B0C844189F9B}"/>
    <cellStyle name="Normal 3 2 3 5 3 3 7" xfId="41790" xr:uid="{D4B9D960-CB5F-4398-BEA4-691D36F81046}"/>
    <cellStyle name="Normal 3 2 3 5 3 4" xfId="6370" xr:uid="{576F20C4-6AEC-4D81-9AB9-AA78E11E830E}"/>
    <cellStyle name="Normal 3 2 3 5 3 4 2" xfId="8083" xr:uid="{CC163DA8-99AD-430E-B487-BBD5039D9107}"/>
    <cellStyle name="Normal 3 2 3 5 3 4 2 2" xfId="11505" xr:uid="{1DE507C8-303B-44C6-A103-A54F066DD0E0}"/>
    <cellStyle name="Normal 3 2 3 5 3 4 2 2 2" xfId="25195" xr:uid="{1E85ABB1-0A79-4B53-B1B4-9EEB2F4C8D99}"/>
    <cellStyle name="Normal 3 2 3 5 3 4 2 2 2 2" xfId="38887" xr:uid="{C88EB2C4-307E-41D6-AB45-B0A281B0FDF9}"/>
    <cellStyle name="Normal 3 2 3 5 3 4 2 2 2 3" xfId="53771" xr:uid="{C3D39C62-EA99-4C09-84F0-FA03292CD8CD}"/>
    <cellStyle name="Normal 3 2 3 5 3 4 2 2 3" xfId="18351" xr:uid="{87E31644-CCDD-4974-8615-2CEBFC7C5D62}"/>
    <cellStyle name="Normal 3 2 3 5 3 4 2 2 4" xfId="32041" xr:uid="{9D94699C-6EE7-4DED-9C8D-693A6626E50F}"/>
    <cellStyle name="Normal 3 2 3 5 3 4 2 2 5" xfId="46925" xr:uid="{A95526B3-3772-4F62-B361-B8BF6E516E2D}"/>
    <cellStyle name="Normal 3 2 3 5 3 4 2 3" xfId="21773" xr:uid="{C102A5A6-E348-4853-90D3-8FBCDDF37A4D}"/>
    <cellStyle name="Normal 3 2 3 5 3 4 2 3 2" xfId="35465" xr:uid="{605EC9D6-9E3E-4968-8F4B-3CDEDADE8D10}"/>
    <cellStyle name="Normal 3 2 3 5 3 4 2 3 3" xfId="50349" xr:uid="{84C1A726-475C-407E-B35E-8DDEEF25A69C}"/>
    <cellStyle name="Normal 3 2 3 5 3 4 2 4" xfId="14929" xr:uid="{977BD48A-9A94-4C69-84A0-58F66B35352B}"/>
    <cellStyle name="Normal 3 2 3 5 3 4 2 5" xfId="28619" xr:uid="{7F97EFB0-D2D4-4ACD-AB73-492C1BC1A81C}"/>
    <cellStyle name="Normal 3 2 3 5 3 4 2 6" xfId="43503" xr:uid="{87620D0E-3299-4702-8A23-0E79BBFE97BB}"/>
    <cellStyle name="Normal 3 2 3 5 3 4 3" xfId="9793" xr:uid="{77E93A77-9568-4A2C-85FC-88585725D440}"/>
    <cellStyle name="Normal 3 2 3 5 3 4 3 2" xfId="23483" xr:uid="{67AFA9E7-636F-4DE9-9054-7E7FCC220144}"/>
    <cellStyle name="Normal 3 2 3 5 3 4 3 2 2" xfId="37175" xr:uid="{B9EAA98C-452C-476E-8A22-F964525690BD}"/>
    <cellStyle name="Normal 3 2 3 5 3 4 3 2 3" xfId="52059" xr:uid="{700A1DB7-DC48-4E9D-9D80-CD731522A285}"/>
    <cellStyle name="Normal 3 2 3 5 3 4 3 3" xfId="16639" xr:uid="{0308E0F9-BB45-4488-B525-A75C12CC8CDE}"/>
    <cellStyle name="Normal 3 2 3 5 3 4 3 4" xfId="30329" xr:uid="{EBA7D5FC-E8BD-4968-A110-A3F219F65985}"/>
    <cellStyle name="Normal 3 2 3 5 3 4 3 5" xfId="45213" xr:uid="{86C2BB70-3FC8-41ED-85BF-922E685586EB}"/>
    <cellStyle name="Normal 3 2 3 5 3 4 4" xfId="20061" xr:uid="{3F012063-7ABC-4F42-BA1F-5B4F47938CDC}"/>
    <cellStyle name="Normal 3 2 3 5 3 4 4 2" xfId="33753" xr:uid="{9A6F888E-35E2-4901-A94B-9727456A4AC7}"/>
    <cellStyle name="Normal 3 2 3 5 3 4 4 3" xfId="48637" xr:uid="{93F76B13-5A45-4D2D-940F-2F8E910C0741}"/>
    <cellStyle name="Normal 3 2 3 5 3 4 5" xfId="13217" xr:uid="{0674C21E-44EA-40CF-B8D0-247D4F5A4C7D}"/>
    <cellStyle name="Normal 3 2 3 5 3 4 6" xfId="26907" xr:uid="{FB751B81-847B-4999-B46F-B8CE6A694CC6}"/>
    <cellStyle name="Normal 3 2 3 5 3 4 7" xfId="41791" xr:uid="{9B6A03B6-7C5E-4611-BC73-EDD104FD6FD4}"/>
    <cellStyle name="Normal 3 2 3 5 3 5" xfId="8079" xr:uid="{887997DC-63BF-478C-BA9C-095A4941D1FE}"/>
    <cellStyle name="Normal 3 2 3 5 3 5 2" xfId="11501" xr:uid="{9BE50D15-7DF0-4566-8E14-58955225226B}"/>
    <cellStyle name="Normal 3 2 3 5 3 5 2 2" xfId="25191" xr:uid="{7CA49187-6FBD-4D8E-AC2A-91F93908D2C3}"/>
    <cellStyle name="Normal 3 2 3 5 3 5 2 2 2" xfId="38883" xr:uid="{B4E0582A-6CA4-44C4-AFE8-14E3518035CB}"/>
    <cellStyle name="Normal 3 2 3 5 3 5 2 2 3" xfId="53767" xr:uid="{87CD36E2-CD74-4724-A7A8-7AC371805C38}"/>
    <cellStyle name="Normal 3 2 3 5 3 5 2 3" xfId="18347" xr:uid="{AD1D3260-CCD0-4704-B715-4B014060E996}"/>
    <cellStyle name="Normal 3 2 3 5 3 5 2 4" xfId="32037" xr:uid="{7D279295-1C2B-4CB5-9AC2-0F86A0A5D7EC}"/>
    <cellStyle name="Normal 3 2 3 5 3 5 2 5" xfId="46921" xr:uid="{3A471F8C-12CC-4CB2-B291-4DE1EF1FD1B4}"/>
    <cellStyle name="Normal 3 2 3 5 3 5 3" xfId="21769" xr:uid="{C312D31A-10BD-416F-B7AC-57BB9D55F87C}"/>
    <cellStyle name="Normal 3 2 3 5 3 5 3 2" xfId="35461" xr:uid="{47BE3A45-A436-4BD8-85B3-C219EDFE7A61}"/>
    <cellStyle name="Normal 3 2 3 5 3 5 3 3" xfId="50345" xr:uid="{47442BB5-F702-4059-8D32-29D6DF393225}"/>
    <cellStyle name="Normal 3 2 3 5 3 5 4" xfId="14925" xr:uid="{FB027599-7D0B-482C-89C6-77E686D8604D}"/>
    <cellStyle name="Normal 3 2 3 5 3 5 5" xfId="28615" xr:uid="{4E23B757-FAEA-470C-857C-996CE0182E8A}"/>
    <cellStyle name="Normal 3 2 3 5 3 5 6" xfId="43499" xr:uid="{58FC2E05-5E53-4B49-A0F9-919B4F5DCCFB}"/>
    <cellStyle name="Normal 3 2 3 5 3 6" xfId="9789" xr:uid="{4AD0D0BA-84B0-4CAD-B9E7-B3840E0032AA}"/>
    <cellStyle name="Normal 3 2 3 5 3 6 2" xfId="23479" xr:uid="{572E8332-AB9C-4B54-A1D0-865BD32F82A4}"/>
    <cellStyle name="Normal 3 2 3 5 3 6 2 2" xfId="37171" xr:uid="{71E13B5F-27C3-4D55-903A-4E303547482F}"/>
    <cellStyle name="Normal 3 2 3 5 3 6 2 3" xfId="52055" xr:uid="{BF34441F-D292-45C3-8C48-93C6C62620F1}"/>
    <cellStyle name="Normal 3 2 3 5 3 6 3" xfId="16635" xr:uid="{79D70B5E-CEAC-423E-8955-6A2606742E55}"/>
    <cellStyle name="Normal 3 2 3 5 3 6 4" xfId="30325" xr:uid="{243795EA-7DDA-40AA-AA9B-914F30021DB0}"/>
    <cellStyle name="Normal 3 2 3 5 3 6 5" xfId="45209" xr:uid="{97609255-841F-4D5D-8522-A8F1F21BAA91}"/>
    <cellStyle name="Normal 3 2 3 5 3 7" xfId="20057" xr:uid="{C2A6A3D0-4DEB-4CE6-A862-81641E85D481}"/>
    <cellStyle name="Normal 3 2 3 5 3 7 2" xfId="33749" xr:uid="{B6B478C1-0F9E-43A7-893E-84BAA23F0683}"/>
    <cellStyle name="Normal 3 2 3 5 3 7 3" xfId="48633" xr:uid="{17EDA8D5-A13F-4DE5-9BF6-B5ADB1D1812D}"/>
    <cellStyle name="Normal 3 2 3 5 3 8" xfId="13213" xr:uid="{9B609C85-DDE5-4E66-B456-B3BD545D555C}"/>
    <cellStyle name="Normal 3 2 3 5 3 9" xfId="26903" xr:uid="{1AC38247-3056-436F-B375-1AC6BB92C7EE}"/>
    <cellStyle name="Normal 3 2 3 5 4" xfId="6371" xr:uid="{1C5E46CE-F7BA-4D7D-AE1E-BD1166F1513B}"/>
    <cellStyle name="Normal 3 2 3 5 4 2" xfId="6372" xr:uid="{E7CCCFF9-62D8-4125-9D6F-C033F68F09B3}"/>
    <cellStyle name="Normal 3 2 3 5 4 2 2" xfId="8085" xr:uid="{E5BC61E0-04B1-410C-ABB4-62D3EF3DE066}"/>
    <cellStyle name="Normal 3 2 3 5 4 2 2 2" xfId="11507" xr:uid="{23D45856-B25C-486B-881F-4E71D5A75D0F}"/>
    <cellStyle name="Normal 3 2 3 5 4 2 2 2 2" xfId="25197" xr:uid="{7961B351-CCD8-40D9-A053-197CEFB3E417}"/>
    <cellStyle name="Normal 3 2 3 5 4 2 2 2 2 2" xfId="38889" xr:uid="{E3E6698E-032F-4D04-B322-051B8942753B}"/>
    <cellStyle name="Normal 3 2 3 5 4 2 2 2 2 3" xfId="53773" xr:uid="{7D8B303F-F7BE-4CA9-85C9-789B82C19C94}"/>
    <cellStyle name="Normal 3 2 3 5 4 2 2 2 3" xfId="18353" xr:uid="{9DB57A79-6AE2-4555-95E8-06ED9B300895}"/>
    <cellStyle name="Normal 3 2 3 5 4 2 2 2 4" xfId="32043" xr:uid="{8AEEE67D-AC2E-4437-B451-3277F42400EB}"/>
    <cellStyle name="Normal 3 2 3 5 4 2 2 2 5" xfId="46927" xr:uid="{EAD6CC75-1346-45D5-867E-A7D34C6DBA4E}"/>
    <cellStyle name="Normal 3 2 3 5 4 2 2 3" xfId="21775" xr:uid="{792134AC-9AB7-4612-8741-69D9CC088517}"/>
    <cellStyle name="Normal 3 2 3 5 4 2 2 3 2" xfId="35467" xr:uid="{588EF7C7-9669-45F4-9369-DB5BD0F17F18}"/>
    <cellStyle name="Normal 3 2 3 5 4 2 2 3 3" xfId="50351" xr:uid="{C7221AE1-C054-42F3-9EC8-6DC6081E9438}"/>
    <cellStyle name="Normal 3 2 3 5 4 2 2 4" xfId="14931" xr:uid="{251A0B78-F37D-477C-8BF7-BABFC319C9BE}"/>
    <cellStyle name="Normal 3 2 3 5 4 2 2 5" xfId="28621" xr:uid="{17A53B9E-A7BD-4868-B982-FF1BF0712F08}"/>
    <cellStyle name="Normal 3 2 3 5 4 2 2 6" xfId="43505" xr:uid="{7B35E8FF-8316-4472-91F9-9202A2BF6EC1}"/>
    <cellStyle name="Normal 3 2 3 5 4 2 3" xfId="9795" xr:uid="{C264A0AA-98EB-487E-B4A4-19668F017D4A}"/>
    <cellStyle name="Normal 3 2 3 5 4 2 3 2" xfId="23485" xr:uid="{8A62D9E3-AEE2-4B91-975E-6F1A6E5F7B3D}"/>
    <cellStyle name="Normal 3 2 3 5 4 2 3 2 2" xfId="37177" xr:uid="{25F5B44F-EE18-4418-98E7-26317FC6A04D}"/>
    <cellStyle name="Normal 3 2 3 5 4 2 3 2 3" xfId="52061" xr:uid="{95A64532-AC50-4285-BEA8-1FBBF2825244}"/>
    <cellStyle name="Normal 3 2 3 5 4 2 3 3" xfId="16641" xr:uid="{F15E59D3-EE05-41FB-9F0D-D60B3B119848}"/>
    <cellStyle name="Normal 3 2 3 5 4 2 3 4" xfId="30331" xr:uid="{DFBD577C-90C2-4062-801B-8CE56E75C79F}"/>
    <cellStyle name="Normal 3 2 3 5 4 2 3 5" xfId="45215" xr:uid="{4D9CDD84-228B-46EC-A80A-7D0AD0B96ED3}"/>
    <cellStyle name="Normal 3 2 3 5 4 2 4" xfId="20063" xr:uid="{1D502584-FDAC-406F-A343-B2290726AB87}"/>
    <cellStyle name="Normal 3 2 3 5 4 2 4 2" xfId="33755" xr:uid="{190BF4BF-3F87-4E03-88AE-CCA3CA0E9517}"/>
    <cellStyle name="Normal 3 2 3 5 4 2 4 3" xfId="48639" xr:uid="{03D346EA-B539-4EE6-9E05-AE69631B4396}"/>
    <cellStyle name="Normal 3 2 3 5 4 2 5" xfId="13219" xr:uid="{3EF23B10-C968-4949-AEE8-4A0A7A04460F}"/>
    <cellStyle name="Normal 3 2 3 5 4 2 6" xfId="26909" xr:uid="{EC8D57D0-44A0-4D68-9EB9-DAE1C3C65BB1}"/>
    <cellStyle name="Normal 3 2 3 5 4 2 7" xfId="41793" xr:uid="{A06EC231-1F43-4DBD-9880-E9C6923FAC0B}"/>
    <cellStyle name="Normal 3 2 3 5 4 3" xfId="8084" xr:uid="{7E39722F-2177-45C9-84D0-F36422D2662B}"/>
    <cellStyle name="Normal 3 2 3 5 4 3 2" xfId="11506" xr:uid="{3A82E5F5-76DD-40BB-9B91-9614D6F5400E}"/>
    <cellStyle name="Normal 3 2 3 5 4 3 2 2" xfId="25196" xr:uid="{7B38B45C-D828-4583-981B-500423859D4F}"/>
    <cellStyle name="Normal 3 2 3 5 4 3 2 2 2" xfId="38888" xr:uid="{4A753D99-3040-4CA0-B8A9-549F323C4EAE}"/>
    <cellStyle name="Normal 3 2 3 5 4 3 2 2 3" xfId="53772" xr:uid="{31E990D3-6691-48C1-B7B9-F70D1FAA1579}"/>
    <cellStyle name="Normal 3 2 3 5 4 3 2 3" xfId="18352" xr:uid="{8C925864-F6E4-492B-BD6D-91611A572901}"/>
    <cellStyle name="Normal 3 2 3 5 4 3 2 4" xfId="32042" xr:uid="{EB91A224-AC06-438D-BAB9-A1059648CF4D}"/>
    <cellStyle name="Normal 3 2 3 5 4 3 2 5" xfId="46926" xr:uid="{074B0339-30E3-498C-B95F-97BFFA07247B}"/>
    <cellStyle name="Normal 3 2 3 5 4 3 3" xfId="21774" xr:uid="{B9E1ED3F-7176-4A06-9B41-0CB8C9FD0EFA}"/>
    <cellStyle name="Normal 3 2 3 5 4 3 3 2" xfId="35466" xr:uid="{E9874223-0933-428B-98EE-DBCC3BD66CFA}"/>
    <cellStyle name="Normal 3 2 3 5 4 3 3 3" xfId="50350" xr:uid="{6B34F057-BE26-4945-B13A-84E49AD16E86}"/>
    <cellStyle name="Normal 3 2 3 5 4 3 4" xfId="14930" xr:uid="{A17E0E55-C01C-47BA-88BB-1E6473F93F41}"/>
    <cellStyle name="Normal 3 2 3 5 4 3 5" xfId="28620" xr:uid="{E2C4599C-981D-4BD3-9105-521F28218065}"/>
    <cellStyle name="Normal 3 2 3 5 4 3 6" xfId="43504" xr:uid="{66177B28-14F6-4B93-A757-06C5E19F8A3B}"/>
    <cellStyle name="Normal 3 2 3 5 4 4" xfId="9794" xr:uid="{0A27D343-986B-485A-BD55-E661F9BA6D90}"/>
    <cellStyle name="Normal 3 2 3 5 4 4 2" xfId="23484" xr:uid="{2D2CBB0F-8BEB-4343-8D5E-A98FB550E515}"/>
    <cellStyle name="Normal 3 2 3 5 4 4 2 2" xfId="37176" xr:uid="{E3475E70-2046-4342-9C88-D26BFBD466B5}"/>
    <cellStyle name="Normal 3 2 3 5 4 4 2 3" xfId="52060" xr:uid="{29EE5641-2BB2-42DF-A264-F735834B7E49}"/>
    <cellStyle name="Normal 3 2 3 5 4 4 3" xfId="16640" xr:uid="{A4E9A7AD-ED18-4298-A0AB-A9ECE3863D79}"/>
    <cellStyle name="Normal 3 2 3 5 4 4 4" xfId="30330" xr:uid="{69484C12-97B3-4D71-8B86-986A5BAFFC7E}"/>
    <cellStyle name="Normal 3 2 3 5 4 4 5" xfId="45214" xr:uid="{E0AE2D90-9966-4F1D-BA8C-893CD68B1D15}"/>
    <cellStyle name="Normal 3 2 3 5 4 5" xfId="20062" xr:uid="{E600F2AA-5F7F-4A56-85F6-03E9AF632CEA}"/>
    <cellStyle name="Normal 3 2 3 5 4 5 2" xfId="33754" xr:uid="{9333A94A-32AF-4996-AF4E-3E396EF639EB}"/>
    <cellStyle name="Normal 3 2 3 5 4 5 3" xfId="48638" xr:uid="{436A77E6-4EDB-4273-A83B-0CCDB82B9E75}"/>
    <cellStyle name="Normal 3 2 3 5 4 6" xfId="13218" xr:uid="{C359FB40-6B62-4B05-8222-ED8BEA0A8B11}"/>
    <cellStyle name="Normal 3 2 3 5 4 7" xfId="26908" xr:uid="{01E3C4EC-BD5E-483B-ABEC-8A1ACBBC369C}"/>
    <cellStyle name="Normal 3 2 3 5 4 8" xfId="41792" xr:uid="{105F6C8D-A633-43B9-8476-1749A13F16CC}"/>
    <cellStyle name="Normal 3 2 3 5 5" xfId="6373" xr:uid="{195F20CF-1AF1-4E97-B5FA-5BA54531CAA7}"/>
    <cellStyle name="Normal 3 2 3 5 5 2" xfId="8086" xr:uid="{9429850D-BAA8-46CA-B64D-A8EB4BBD5EF7}"/>
    <cellStyle name="Normal 3 2 3 5 5 2 2" xfId="11508" xr:uid="{CB0C5B18-302C-4766-A9C1-940D720648B2}"/>
    <cellStyle name="Normal 3 2 3 5 5 2 2 2" xfId="25198" xr:uid="{ED138A07-445C-4961-8F1F-249B61D21440}"/>
    <cellStyle name="Normal 3 2 3 5 5 2 2 2 2" xfId="38890" xr:uid="{B7A4AA68-57FA-46BF-81F6-717A16EEC514}"/>
    <cellStyle name="Normal 3 2 3 5 5 2 2 2 3" xfId="53774" xr:uid="{B1FB4C2C-F26E-4D6F-BCB5-0B6ACB6F784B}"/>
    <cellStyle name="Normal 3 2 3 5 5 2 2 3" xfId="18354" xr:uid="{6EFA71D9-39DF-40E2-9747-5ABA83FC5FDD}"/>
    <cellStyle name="Normal 3 2 3 5 5 2 2 4" xfId="32044" xr:uid="{ABEA3DA4-E441-440C-902F-1B2F367EB8FA}"/>
    <cellStyle name="Normal 3 2 3 5 5 2 2 5" xfId="46928" xr:uid="{0E914693-0460-470D-B1F5-796E2D32DB89}"/>
    <cellStyle name="Normal 3 2 3 5 5 2 3" xfId="21776" xr:uid="{12AB93F4-A593-498C-8381-2521CB6F7788}"/>
    <cellStyle name="Normal 3 2 3 5 5 2 3 2" xfId="35468" xr:uid="{F1AA5A91-DEDD-4117-8D1D-B9AF35A07627}"/>
    <cellStyle name="Normal 3 2 3 5 5 2 3 3" xfId="50352" xr:uid="{C4013164-6B91-4B5A-92AC-A9203BE5FDB3}"/>
    <cellStyle name="Normal 3 2 3 5 5 2 4" xfId="14932" xr:uid="{26657F07-09CE-40EF-982A-C6B4D9092520}"/>
    <cellStyle name="Normal 3 2 3 5 5 2 5" xfId="28622" xr:uid="{03F06F1B-05B2-4B44-A7B9-738332282AC7}"/>
    <cellStyle name="Normal 3 2 3 5 5 2 6" xfId="43506" xr:uid="{13ADBDF9-477F-4259-BF30-1CBF0D72CEAB}"/>
    <cellStyle name="Normal 3 2 3 5 5 3" xfId="9796" xr:uid="{0893A16B-A4D1-45BD-8EAE-2319791D074F}"/>
    <cellStyle name="Normal 3 2 3 5 5 3 2" xfId="23486" xr:uid="{251D941C-DE67-4121-AB7A-F43A4754AC36}"/>
    <cellStyle name="Normal 3 2 3 5 5 3 2 2" xfId="37178" xr:uid="{F76CB3C1-2AA3-4C34-9A89-1B51BDDB915D}"/>
    <cellStyle name="Normal 3 2 3 5 5 3 2 3" xfId="52062" xr:uid="{1C42D888-1E89-4146-B2BA-0551D1106501}"/>
    <cellStyle name="Normal 3 2 3 5 5 3 3" xfId="16642" xr:uid="{6B474DA1-FCFA-4E7A-8739-2C26E1969DF7}"/>
    <cellStyle name="Normal 3 2 3 5 5 3 4" xfId="30332" xr:uid="{F8235B11-4200-47FE-93CA-5F6955FDF6BA}"/>
    <cellStyle name="Normal 3 2 3 5 5 3 5" xfId="45216" xr:uid="{C199FE88-A4D4-4045-85FB-2F6521182D5F}"/>
    <cellStyle name="Normal 3 2 3 5 5 4" xfId="20064" xr:uid="{FBA2EBCF-C0C2-4488-9FD3-BDC805DC9833}"/>
    <cellStyle name="Normal 3 2 3 5 5 4 2" xfId="33756" xr:uid="{E19E0F29-D308-45AC-BE52-B6E274E93A88}"/>
    <cellStyle name="Normal 3 2 3 5 5 4 3" xfId="48640" xr:uid="{E5819B58-1ACD-4CF2-BE90-F88BFE20DEC2}"/>
    <cellStyle name="Normal 3 2 3 5 5 5" xfId="13220" xr:uid="{C1B5CFB8-F126-4CC9-A485-C8EB441B1196}"/>
    <cellStyle name="Normal 3 2 3 5 5 6" xfId="26910" xr:uid="{6D9544D4-87F0-46C4-B839-525796E1E746}"/>
    <cellStyle name="Normal 3 2 3 5 5 7" xfId="41794" xr:uid="{09FD3504-EA31-4849-98A4-8396E55518A3}"/>
    <cellStyle name="Normal 3 2 3 5 6" xfId="6374" xr:uid="{34CC7A5F-772B-4F58-8EEA-E65FCCAE2C5E}"/>
    <cellStyle name="Normal 3 2 3 5 6 2" xfId="8087" xr:uid="{FDFDEAA1-71E7-4D81-8E90-A7F99FFA701B}"/>
    <cellStyle name="Normal 3 2 3 5 6 2 2" xfId="11509" xr:uid="{DEC1A08B-7348-45BB-A220-2635B1AD53DE}"/>
    <cellStyle name="Normal 3 2 3 5 6 2 2 2" xfId="25199" xr:uid="{60D2EE51-1E4B-41DF-9D8E-1E5C737CA59E}"/>
    <cellStyle name="Normal 3 2 3 5 6 2 2 2 2" xfId="38891" xr:uid="{339FB37F-2EC7-438B-9038-77F6C2F519E6}"/>
    <cellStyle name="Normal 3 2 3 5 6 2 2 2 3" xfId="53775" xr:uid="{A530CE32-3B8B-40AA-BB27-D6E5C214A640}"/>
    <cellStyle name="Normal 3 2 3 5 6 2 2 3" xfId="18355" xr:uid="{C0F251F8-C1E7-4511-893E-D8BCBD630AC8}"/>
    <cellStyle name="Normal 3 2 3 5 6 2 2 4" xfId="32045" xr:uid="{0FA1D2EE-FDF5-4C97-81D5-F1EB90B07A69}"/>
    <cellStyle name="Normal 3 2 3 5 6 2 2 5" xfId="46929" xr:uid="{2A603DB7-473F-429E-B956-7CC4B775F0B0}"/>
    <cellStyle name="Normal 3 2 3 5 6 2 3" xfId="21777" xr:uid="{30822487-BC63-481F-8774-6B4FB6F4ACB8}"/>
    <cellStyle name="Normal 3 2 3 5 6 2 3 2" xfId="35469" xr:uid="{1E856562-FFCA-48D1-8323-2CDE95E5BB00}"/>
    <cellStyle name="Normal 3 2 3 5 6 2 3 3" xfId="50353" xr:uid="{B19DF6BA-1E2B-4CCF-A239-E46FBD5B1FAF}"/>
    <cellStyle name="Normal 3 2 3 5 6 2 4" xfId="14933" xr:uid="{23A5FCAF-6DE4-4AFF-8BE4-D3C93387B851}"/>
    <cellStyle name="Normal 3 2 3 5 6 2 5" xfId="28623" xr:uid="{2EC6CE6F-77FE-44D6-BEDD-1CF6D6466901}"/>
    <cellStyle name="Normal 3 2 3 5 6 2 6" xfId="43507" xr:uid="{F330A6DE-01B6-4A49-BDB0-8A45E1EB5A12}"/>
    <cellStyle name="Normal 3 2 3 5 6 3" xfId="9797" xr:uid="{65FFF468-A4C9-4B24-B0B1-D25640724939}"/>
    <cellStyle name="Normal 3 2 3 5 6 3 2" xfId="23487" xr:uid="{5652F971-D4E6-40B4-B3C2-EC1699019FBA}"/>
    <cellStyle name="Normal 3 2 3 5 6 3 2 2" xfId="37179" xr:uid="{BCFA964E-3933-46B4-BE02-E5D47672F847}"/>
    <cellStyle name="Normal 3 2 3 5 6 3 2 3" xfId="52063" xr:uid="{E092717E-3440-4B0C-ADA1-9AED14C7441A}"/>
    <cellStyle name="Normal 3 2 3 5 6 3 3" xfId="16643" xr:uid="{D26373FF-6F9B-4FE6-8338-B03CC011E1EB}"/>
    <cellStyle name="Normal 3 2 3 5 6 3 4" xfId="30333" xr:uid="{E8C7BE11-20C0-44BA-B75C-CF8B03ACB5E2}"/>
    <cellStyle name="Normal 3 2 3 5 6 3 5" xfId="45217" xr:uid="{BC230DE5-1F03-458F-8C88-79F1C770F5A2}"/>
    <cellStyle name="Normal 3 2 3 5 6 4" xfId="20065" xr:uid="{6A6B5EEA-DB21-4BC7-9241-C64933C7F320}"/>
    <cellStyle name="Normal 3 2 3 5 6 4 2" xfId="33757" xr:uid="{D51EEB65-57EB-419E-A38E-12B30418A69D}"/>
    <cellStyle name="Normal 3 2 3 5 6 4 3" xfId="48641" xr:uid="{0390C942-A3FB-4D8D-A6CE-DD9864E86563}"/>
    <cellStyle name="Normal 3 2 3 5 6 5" xfId="13221" xr:uid="{B16FADB2-3AF7-40A3-83B1-4749411FCE99}"/>
    <cellStyle name="Normal 3 2 3 5 6 6" xfId="26911" xr:uid="{117CACFF-F798-4E0D-8D9D-8CEE9991A9F1}"/>
    <cellStyle name="Normal 3 2 3 5 6 7" xfId="41795" xr:uid="{29A5DB53-6C96-412F-AC79-BBB0B4992CC6}"/>
    <cellStyle name="Normal 3 2 3 5 7" xfId="8073" xr:uid="{FCA15ECD-E0DD-4BAE-A929-429D289CE531}"/>
    <cellStyle name="Normal 3 2 3 5 7 2" xfId="11495" xr:uid="{D950CD20-9B73-45C3-BB66-3E71879FA6C6}"/>
    <cellStyle name="Normal 3 2 3 5 7 2 2" xfId="25185" xr:uid="{5E109891-D7FB-4D7E-A41B-594AC475BD95}"/>
    <cellStyle name="Normal 3 2 3 5 7 2 2 2" xfId="38877" xr:uid="{EB959C58-A172-434B-AE26-CFB430E9C857}"/>
    <cellStyle name="Normal 3 2 3 5 7 2 2 3" xfId="53761" xr:uid="{1FC38DF6-1BE6-499A-A351-97AACE806C19}"/>
    <cellStyle name="Normal 3 2 3 5 7 2 3" xfId="18341" xr:uid="{25D91996-8B08-4F84-9E38-B215BADEF032}"/>
    <cellStyle name="Normal 3 2 3 5 7 2 4" xfId="32031" xr:uid="{C0704404-2947-4712-9DCC-0168E0BEF28B}"/>
    <cellStyle name="Normal 3 2 3 5 7 2 5" xfId="46915" xr:uid="{CEABDDE8-B325-4CFC-94BB-F72F36FC3F2F}"/>
    <cellStyle name="Normal 3 2 3 5 7 3" xfId="21763" xr:uid="{155EEEC8-0B89-485C-886D-036B91F1F865}"/>
    <cellStyle name="Normal 3 2 3 5 7 3 2" xfId="35455" xr:uid="{6747B97C-1944-4BBD-9634-7595137BB0CF}"/>
    <cellStyle name="Normal 3 2 3 5 7 3 3" xfId="50339" xr:uid="{D7E7A067-E8C3-40CB-9F1E-A9E8510D05A6}"/>
    <cellStyle name="Normal 3 2 3 5 7 4" xfId="14919" xr:uid="{432F1D9F-351B-4E07-B8B7-24B4F927FD98}"/>
    <cellStyle name="Normal 3 2 3 5 7 5" xfId="28609" xr:uid="{2984B247-07C5-4C93-AA75-E7C44A2EC9AE}"/>
    <cellStyle name="Normal 3 2 3 5 7 6" xfId="43493" xr:uid="{F7907F20-F48A-41F6-BAAF-6E8D2C335CBF}"/>
    <cellStyle name="Normal 3 2 3 5 8" xfId="9783" xr:uid="{FDF23328-B253-40BE-984B-63DDF8787ABB}"/>
    <cellStyle name="Normal 3 2 3 5 8 2" xfId="23473" xr:uid="{8F23C963-1A93-4E30-BCE0-C2B45416A6B8}"/>
    <cellStyle name="Normal 3 2 3 5 8 2 2" xfId="37165" xr:uid="{859E4FD7-206D-4BB0-BA95-745689923C84}"/>
    <cellStyle name="Normal 3 2 3 5 8 2 3" xfId="52049" xr:uid="{7465E548-3B71-48D2-A40A-3E93E229B47D}"/>
    <cellStyle name="Normal 3 2 3 5 8 3" xfId="16629" xr:uid="{C88724F5-D3D9-4596-B49D-6CA6EB81D5A2}"/>
    <cellStyle name="Normal 3 2 3 5 8 4" xfId="30319" xr:uid="{9061E7E2-9DD5-435A-8B98-4AB9DA50A1C9}"/>
    <cellStyle name="Normal 3 2 3 5 8 5" xfId="45203" xr:uid="{378B8681-791E-4110-945D-1B69478B93FD}"/>
    <cellStyle name="Normal 3 2 3 5 9" xfId="20051" xr:uid="{86F2CCBD-7230-4C95-8C9E-5DCC8CBB5804}"/>
    <cellStyle name="Normal 3 2 3 5 9 2" xfId="33743" xr:uid="{B327F033-95FD-4D6B-A92E-DB728F2236F8}"/>
    <cellStyle name="Normal 3 2 3 5 9 3" xfId="48627" xr:uid="{2578ACC6-5394-48B2-B45E-A7525E391131}"/>
    <cellStyle name="Normal 3 2 3 6" xfId="6375" xr:uid="{01D0933C-BA76-401F-B136-22C5DDE06D7D}"/>
    <cellStyle name="Normal 3 2 3 6 10" xfId="41796" xr:uid="{CBD01C80-3EC6-4CE9-A551-E004D01E867F}"/>
    <cellStyle name="Normal 3 2 3 6 2" xfId="6376" xr:uid="{374E7221-91C8-427D-AE55-CC8B2A25532A}"/>
    <cellStyle name="Normal 3 2 3 6 2 2" xfId="6377" xr:uid="{23B2FAC6-7D09-4191-A576-3A2C2E586923}"/>
    <cellStyle name="Normal 3 2 3 6 2 2 2" xfId="8090" xr:uid="{2416067E-FAC9-42DD-9D86-297717C3116E}"/>
    <cellStyle name="Normal 3 2 3 6 2 2 2 2" xfId="11512" xr:uid="{1CAAB983-0F07-487D-8890-64B1584254E4}"/>
    <cellStyle name="Normal 3 2 3 6 2 2 2 2 2" xfId="25202" xr:uid="{EB8FB318-5085-4656-9398-6278B90E474C}"/>
    <cellStyle name="Normal 3 2 3 6 2 2 2 2 2 2" xfId="38894" xr:uid="{DB0A1990-CCED-4540-8D2E-D81CE75626AB}"/>
    <cellStyle name="Normal 3 2 3 6 2 2 2 2 2 3" xfId="53778" xr:uid="{7D7655AC-13EB-4446-8187-B315778D1BEE}"/>
    <cellStyle name="Normal 3 2 3 6 2 2 2 2 3" xfId="18358" xr:uid="{0B708D91-BE48-48FA-A207-18AEEF92906E}"/>
    <cellStyle name="Normal 3 2 3 6 2 2 2 2 4" xfId="32048" xr:uid="{7481DA52-E55C-457E-923A-15024C08D6D7}"/>
    <cellStyle name="Normal 3 2 3 6 2 2 2 2 5" xfId="46932" xr:uid="{0D15AAA8-439C-435C-9524-AE4AF004DA32}"/>
    <cellStyle name="Normal 3 2 3 6 2 2 2 3" xfId="21780" xr:uid="{AA648051-0C01-40E8-8606-5B3C00B7A6D1}"/>
    <cellStyle name="Normal 3 2 3 6 2 2 2 3 2" xfId="35472" xr:uid="{2BB636E4-0233-4554-BCC6-B70828D697D2}"/>
    <cellStyle name="Normal 3 2 3 6 2 2 2 3 3" xfId="50356" xr:uid="{A149DB83-43B1-4CEC-900F-7E87148626CA}"/>
    <cellStyle name="Normal 3 2 3 6 2 2 2 4" xfId="14936" xr:uid="{7D8E4BC3-CECF-46F7-83CB-145B7CE2EF06}"/>
    <cellStyle name="Normal 3 2 3 6 2 2 2 5" xfId="28626" xr:uid="{79F8E107-A024-42D8-95DB-5C0030C19BB8}"/>
    <cellStyle name="Normal 3 2 3 6 2 2 2 6" xfId="43510" xr:uid="{8EF03CCD-B26E-47E5-AB1D-F7C4CAF78AA6}"/>
    <cellStyle name="Normal 3 2 3 6 2 2 3" xfId="9800" xr:uid="{36C0AAE3-7AB7-4A1E-945D-5D47DE1861E6}"/>
    <cellStyle name="Normal 3 2 3 6 2 2 3 2" xfId="23490" xr:uid="{D9C843C7-B8CC-4254-9E4C-07665D13D1E2}"/>
    <cellStyle name="Normal 3 2 3 6 2 2 3 2 2" xfId="37182" xr:uid="{7D30B1B1-1FE0-4975-9ED9-610851E477F6}"/>
    <cellStyle name="Normal 3 2 3 6 2 2 3 2 3" xfId="52066" xr:uid="{F0B9A6D2-992E-4E6D-8B49-6130972ED2B8}"/>
    <cellStyle name="Normal 3 2 3 6 2 2 3 3" xfId="16646" xr:uid="{C23B4782-12A7-4EA3-BAAB-35E213A3AC6E}"/>
    <cellStyle name="Normal 3 2 3 6 2 2 3 4" xfId="30336" xr:uid="{267AC2FC-6487-4ADE-BCA0-30BBECB29710}"/>
    <cellStyle name="Normal 3 2 3 6 2 2 3 5" xfId="45220" xr:uid="{FD9C3093-B9E7-4BA5-925E-56AEBFCC1C95}"/>
    <cellStyle name="Normal 3 2 3 6 2 2 4" xfId="20068" xr:uid="{3CC39376-B098-44C3-ABFE-8E8E6D93E0C6}"/>
    <cellStyle name="Normal 3 2 3 6 2 2 4 2" xfId="33760" xr:uid="{07B1690F-7643-4AC1-9001-8A9174993F98}"/>
    <cellStyle name="Normal 3 2 3 6 2 2 4 3" xfId="48644" xr:uid="{E4876C1B-BD55-4F89-84DD-196A3EDCB00D}"/>
    <cellStyle name="Normal 3 2 3 6 2 2 5" xfId="13224" xr:uid="{6CC53650-A321-40E4-88D8-5CBA40445F2F}"/>
    <cellStyle name="Normal 3 2 3 6 2 2 6" xfId="26914" xr:uid="{F88A4B3F-A827-4E52-8363-CB05280DFD4F}"/>
    <cellStyle name="Normal 3 2 3 6 2 2 7" xfId="41798" xr:uid="{D7C2FC8F-DCB6-47EC-888D-CBD940C30EB0}"/>
    <cellStyle name="Normal 3 2 3 6 2 3" xfId="8089" xr:uid="{436ADBB0-85E8-4783-B676-97D13C8A5BE1}"/>
    <cellStyle name="Normal 3 2 3 6 2 3 2" xfId="11511" xr:uid="{9D714709-F7C7-40DB-86BA-C8280EEB9C0F}"/>
    <cellStyle name="Normal 3 2 3 6 2 3 2 2" xfId="25201" xr:uid="{7AE26776-3E22-4403-B1F0-E6FD98FC15F2}"/>
    <cellStyle name="Normal 3 2 3 6 2 3 2 2 2" xfId="38893" xr:uid="{FE4FD9E1-DBA8-4004-BCBC-E19F5ED5F4BD}"/>
    <cellStyle name="Normal 3 2 3 6 2 3 2 2 3" xfId="53777" xr:uid="{F6168F3E-2C23-4C91-BC1A-121D690D2358}"/>
    <cellStyle name="Normal 3 2 3 6 2 3 2 3" xfId="18357" xr:uid="{EDE9B7CC-78F4-4797-A7D7-0404472AB615}"/>
    <cellStyle name="Normal 3 2 3 6 2 3 2 4" xfId="32047" xr:uid="{0C59FA0F-6244-4682-B339-2D1FB52B4FA6}"/>
    <cellStyle name="Normal 3 2 3 6 2 3 2 5" xfId="46931" xr:uid="{0E994360-5EDE-495E-AA49-F4B812187DF1}"/>
    <cellStyle name="Normal 3 2 3 6 2 3 3" xfId="21779" xr:uid="{D555B294-D106-411E-B441-098BB948F407}"/>
    <cellStyle name="Normal 3 2 3 6 2 3 3 2" xfId="35471" xr:uid="{6CC1CC90-6FA9-48A1-A519-B2F0BFEBF02C}"/>
    <cellStyle name="Normal 3 2 3 6 2 3 3 3" xfId="50355" xr:uid="{63B5FAF0-F578-4EBE-BB7F-BAC2BE75587F}"/>
    <cellStyle name="Normal 3 2 3 6 2 3 4" xfId="14935" xr:uid="{CD52330B-B42E-4E7E-86EC-CC7212D497D1}"/>
    <cellStyle name="Normal 3 2 3 6 2 3 5" xfId="28625" xr:uid="{AB2F75DD-2AD0-4F75-9C83-DDA375E28901}"/>
    <cellStyle name="Normal 3 2 3 6 2 3 6" xfId="43509" xr:uid="{CE6CBDEA-E73F-4ACD-A241-D280BE845081}"/>
    <cellStyle name="Normal 3 2 3 6 2 4" xfId="9799" xr:uid="{CB2DB5B4-D1E8-48CF-9D13-59A6E37B4814}"/>
    <cellStyle name="Normal 3 2 3 6 2 4 2" xfId="23489" xr:uid="{9A9A492A-814C-4B05-93BE-99226FEFCD36}"/>
    <cellStyle name="Normal 3 2 3 6 2 4 2 2" xfId="37181" xr:uid="{0F60A9D8-7EB0-4721-9DEF-9AD8B0D1D658}"/>
    <cellStyle name="Normal 3 2 3 6 2 4 2 3" xfId="52065" xr:uid="{61AE0FCC-A7E4-48C9-A973-4A3A704F4280}"/>
    <cellStyle name="Normal 3 2 3 6 2 4 3" xfId="16645" xr:uid="{3355A256-919C-4093-9E0E-9086D806548E}"/>
    <cellStyle name="Normal 3 2 3 6 2 4 4" xfId="30335" xr:uid="{779793AE-F95D-4D0B-B1FB-A58A6DA176BB}"/>
    <cellStyle name="Normal 3 2 3 6 2 4 5" xfId="45219" xr:uid="{4BF04256-C557-4268-835F-0D741B4F2FE4}"/>
    <cellStyle name="Normal 3 2 3 6 2 5" xfId="20067" xr:uid="{61820A31-EED5-4D43-AFD6-8AA06CE71F0B}"/>
    <cellStyle name="Normal 3 2 3 6 2 5 2" xfId="33759" xr:uid="{0A396F1E-9134-4D85-833A-32E73A549A0E}"/>
    <cellStyle name="Normal 3 2 3 6 2 5 3" xfId="48643" xr:uid="{1752490E-D3B3-4BAE-B6EF-F3103A10D7B9}"/>
    <cellStyle name="Normal 3 2 3 6 2 6" xfId="13223" xr:uid="{368964FE-EFFE-4C2D-9CD0-510B00873B5A}"/>
    <cellStyle name="Normal 3 2 3 6 2 7" xfId="26913" xr:uid="{F59C9309-A7D2-41CD-B365-621C516B1BE1}"/>
    <cellStyle name="Normal 3 2 3 6 2 8" xfId="41797" xr:uid="{11DB2366-AE1D-40E6-9D13-3DF29D439599}"/>
    <cellStyle name="Normal 3 2 3 6 3" xfId="6378" xr:uid="{4E701EB8-8B53-4287-965C-50992A1B4676}"/>
    <cellStyle name="Normal 3 2 3 6 3 2" xfId="8091" xr:uid="{771DBDA3-0A1F-4B66-97D1-F05DE7180103}"/>
    <cellStyle name="Normal 3 2 3 6 3 2 2" xfId="11513" xr:uid="{B72CEBE9-EDD7-4643-A980-C2EBC9F2205D}"/>
    <cellStyle name="Normal 3 2 3 6 3 2 2 2" xfId="25203" xr:uid="{5B6A7077-FDF8-4949-AF28-189ECBA9C34A}"/>
    <cellStyle name="Normal 3 2 3 6 3 2 2 2 2" xfId="38895" xr:uid="{28F5A32E-3052-491C-9DE4-13E3116B61EE}"/>
    <cellStyle name="Normal 3 2 3 6 3 2 2 2 3" xfId="53779" xr:uid="{810C125A-F5A7-4FCD-9701-DCA75F9A2C87}"/>
    <cellStyle name="Normal 3 2 3 6 3 2 2 3" xfId="18359" xr:uid="{B6A5E4E1-9992-4104-9C3B-40DBBC9F045B}"/>
    <cellStyle name="Normal 3 2 3 6 3 2 2 4" xfId="32049" xr:uid="{3B9836AD-B307-4748-9025-C5BED7695A2E}"/>
    <cellStyle name="Normal 3 2 3 6 3 2 2 5" xfId="46933" xr:uid="{7BB367C1-FB5F-44D5-BB2A-B5DA8FECE151}"/>
    <cellStyle name="Normal 3 2 3 6 3 2 3" xfId="21781" xr:uid="{53899EAE-3198-4CC4-AB69-E3D2F2286E3E}"/>
    <cellStyle name="Normal 3 2 3 6 3 2 3 2" xfId="35473" xr:uid="{82E7A1CB-6252-4771-BB0C-D9136F802E4F}"/>
    <cellStyle name="Normal 3 2 3 6 3 2 3 3" xfId="50357" xr:uid="{EC294EB2-4701-42D5-99D7-F2D5698A65EC}"/>
    <cellStyle name="Normal 3 2 3 6 3 2 4" xfId="14937" xr:uid="{08CF89E4-B88C-499D-A1B4-475E86558A97}"/>
    <cellStyle name="Normal 3 2 3 6 3 2 5" xfId="28627" xr:uid="{D6881AF3-2C0C-4420-B752-A76E213F858A}"/>
    <cellStyle name="Normal 3 2 3 6 3 2 6" xfId="43511" xr:uid="{AD98ACB4-59E4-459B-B3D0-808DAAF1845B}"/>
    <cellStyle name="Normal 3 2 3 6 3 3" xfId="9801" xr:uid="{82444181-4230-42DF-8C60-A34E8E55BB79}"/>
    <cellStyle name="Normal 3 2 3 6 3 3 2" xfId="23491" xr:uid="{8A2FC17C-4C1E-4773-ACBE-4E4CE4D3598A}"/>
    <cellStyle name="Normal 3 2 3 6 3 3 2 2" xfId="37183" xr:uid="{AE1CA87A-9CAA-4CAE-A9F5-3FFE1EC23D8C}"/>
    <cellStyle name="Normal 3 2 3 6 3 3 2 3" xfId="52067" xr:uid="{948F6368-C94E-4FFA-B03E-41E6B82852EF}"/>
    <cellStyle name="Normal 3 2 3 6 3 3 3" xfId="16647" xr:uid="{BCCE1A12-5460-4F99-80AB-E6CDBEA3EC95}"/>
    <cellStyle name="Normal 3 2 3 6 3 3 4" xfId="30337" xr:uid="{F849EC9F-EB6E-4527-9AF5-854989AA6BB4}"/>
    <cellStyle name="Normal 3 2 3 6 3 3 5" xfId="45221" xr:uid="{3E893319-0DC0-4ED2-962E-C12F8A20C021}"/>
    <cellStyle name="Normal 3 2 3 6 3 4" xfId="20069" xr:uid="{E4630EC5-DECD-4561-B8E8-4CB6F328F5A0}"/>
    <cellStyle name="Normal 3 2 3 6 3 4 2" xfId="33761" xr:uid="{08E84C87-F54F-495F-840E-A300D4052FEC}"/>
    <cellStyle name="Normal 3 2 3 6 3 4 3" xfId="48645" xr:uid="{43DA6CC7-6D5D-45EA-AF8E-4E26A4EAD981}"/>
    <cellStyle name="Normal 3 2 3 6 3 5" xfId="13225" xr:uid="{656F8848-C94A-4513-B680-E2FA4AD6C458}"/>
    <cellStyle name="Normal 3 2 3 6 3 6" xfId="26915" xr:uid="{E2D48D72-9E8C-4EF2-B7EB-ED53FB5A5EA3}"/>
    <cellStyle name="Normal 3 2 3 6 3 7" xfId="41799" xr:uid="{4238F9D6-8351-4D8A-AC7E-EB489AAE2BAA}"/>
    <cellStyle name="Normal 3 2 3 6 4" xfId="6379" xr:uid="{66448B3B-9D0A-43F9-9AE8-4B8EF4181643}"/>
    <cellStyle name="Normal 3 2 3 6 4 2" xfId="8092" xr:uid="{20FAE262-4D7D-45C5-B217-A36BBAE7B79F}"/>
    <cellStyle name="Normal 3 2 3 6 4 2 2" xfId="11514" xr:uid="{B2F582FB-D525-4729-B289-FFBCDAC75DB0}"/>
    <cellStyle name="Normal 3 2 3 6 4 2 2 2" xfId="25204" xr:uid="{D9327A48-6FCD-4D6D-89D1-56C997601052}"/>
    <cellStyle name="Normal 3 2 3 6 4 2 2 2 2" xfId="38896" xr:uid="{0C27E395-207B-4C75-AC8D-C34E237FAF23}"/>
    <cellStyle name="Normal 3 2 3 6 4 2 2 2 3" xfId="53780" xr:uid="{8F64F4B9-50B3-4DBE-8F7D-E989FFE8618F}"/>
    <cellStyle name="Normal 3 2 3 6 4 2 2 3" xfId="18360" xr:uid="{978AA2EA-517D-4576-9ADA-3C39288098CE}"/>
    <cellStyle name="Normal 3 2 3 6 4 2 2 4" xfId="32050" xr:uid="{186717EB-243B-419B-9A2D-1F1347FB42C6}"/>
    <cellStyle name="Normal 3 2 3 6 4 2 2 5" xfId="46934" xr:uid="{03BED909-1D3B-445C-A12D-CB3B69F2D227}"/>
    <cellStyle name="Normal 3 2 3 6 4 2 3" xfId="21782" xr:uid="{0B562AE4-9E0C-4586-9E14-F0C97103A845}"/>
    <cellStyle name="Normal 3 2 3 6 4 2 3 2" xfId="35474" xr:uid="{88056A82-FF49-4E94-B2BC-E5D981416102}"/>
    <cellStyle name="Normal 3 2 3 6 4 2 3 3" xfId="50358" xr:uid="{FAE9A4A4-A398-41D8-A388-83879C9A6979}"/>
    <cellStyle name="Normal 3 2 3 6 4 2 4" xfId="14938" xr:uid="{DC5AABE3-B39F-4B4E-BAC5-BECD3288EB21}"/>
    <cellStyle name="Normal 3 2 3 6 4 2 5" xfId="28628" xr:uid="{F809CDF2-D2BD-42ED-9E7E-6A148F13A50A}"/>
    <cellStyle name="Normal 3 2 3 6 4 2 6" xfId="43512" xr:uid="{AB9D39F2-EF46-4539-ACBA-38FDF2E339C7}"/>
    <cellStyle name="Normal 3 2 3 6 4 3" xfId="9802" xr:uid="{1C49C1F1-E0DB-44BA-8F53-2AF7F20E859D}"/>
    <cellStyle name="Normal 3 2 3 6 4 3 2" xfId="23492" xr:uid="{1A2919A2-CDDE-4FC0-B8F7-1E4455173873}"/>
    <cellStyle name="Normal 3 2 3 6 4 3 2 2" xfId="37184" xr:uid="{F62C80B5-F1CA-4B21-B2CF-C1B545FB3D12}"/>
    <cellStyle name="Normal 3 2 3 6 4 3 2 3" xfId="52068" xr:uid="{AFE25FEE-9B73-42AC-8E5F-52647D0A0F5B}"/>
    <cellStyle name="Normal 3 2 3 6 4 3 3" xfId="16648" xr:uid="{3D359A00-CCE8-4B3D-B024-21F4DDB58B76}"/>
    <cellStyle name="Normal 3 2 3 6 4 3 4" xfId="30338" xr:uid="{EDB68B4D-7D42-4803-B5BD-9634C35E2CE2}"/>
    <cellStyle name="Normal 3 2 3 6 4 3 5" xfId="45222" xr:uid="{76C1DA80-C404-4D1F-A866-953BB9F84170}"/>
    <cellStyle name="Normal 3 2 3 6 4 4" xfId="20070" xr:uid="{BAEC7AFE-51E0-4FED-8681-17461642E1AF}"/>
    <cellStyle name="Normal 3 2 3 6 4 4 2" xfId="33762" xr:uid="{928ACD52-49A2-48D1-BA6C-A712226D658F}"/>
    <cellStyle name="Normal 3 2 3 6 4 4 3" xfId="48646" xr:uid="{614E3249-5451-4B4D-BE91-B5ED6B383752}"/>
    <cellStyle name="Normal 3 2 3 6 4 5" xfId="13226" xr:uid="{181967AD-77D6-4B25-AA02-0283DBC2651F}"/>
    <cellStyle name="Normal 3 2 3 6 4 6" xfId="26916" xr:uid="{96CFDBBD-4091-496D-9CE8-9A9EF738D9B4}"/>
    <cellStyle name="Normal 3 2 3 6 4 7" xfId="41800" xr:uid="{F8F3EE06-4187-4B1E-854B-AFC2E3B98B8B}"/>
    <cellStyle name="Normal 3 2 3 6 5" xfId="8088" xr:uid="{9A106819-D34A-40F7-A5AD-2493EFA04851}"/>
    <cellStyle name="Normal 3 2 3 6 5 2" xfId="11510" xr:uid="{52274120-8425-493C-B437-AC8111222BDC}"/>
    <cellStyle name="Normal 3 2 3 6 5 2 2" xfId="25200" xr:uid="{6262944F-EDB7-4943-A4D8-C40E973CE025}"/>
    <cellStyle name="Normal 3 2 3 6 5 2 2 2" xfId="38892" xr:uid="{4DFE336D-6AA0-4DC6-A984-09B314B5D591}"/>
    <cellStyle name="Normal 3 2 3 6 5 2 2 3" xfId="53776" xr:uid="{FD29EB4A-F7D9-4F6A-881A-C2D77D82BAE0}"/>
    <cellStyle name="Normal 3 2 3 6 5 2 3" xfId="18356" xr:uid="{C5F891FF-0320-45F4-88E8-20FF37FBB852}"/>
    <cellStyle name="Normal 3 2 3 6 5 2 4" xfId="32046" xr:uid="{D90FDF7D-99A2-44BF-8D1D-62A029537EA4}"/>
    <cellStyle name="Normal 3 2 3 6 5 2 5" xfId="46930" xr:uid="{667ABCB9-B630-43DC-B1AC-5166C2981DE3}"/>
    <cellStyle name="Normal 3 2 3 6 5 3" xfId="21778" xr:uid="{58BFB3B2-165C-4C05-884C-042E88B5F14A}"/>
    <cellStyle name="Normal 3 2 3 6 5 3 2" xfId="35470" xr:uid="{E644F1BB-F10F-4637-B734-11FF83C32262}"/>
    <cellStyle name="Normal 3 2 3 6 5 3 3" xfId="50354" xr:uid="{7D64982B-7B0B-44C2-B44B-1D4E8C8098C8}"/>
    <cellStyle name="Normal 3 2 3 6 5 4" xfId="14934" xr:uid="{9BC58F6D-D663-4687-A275-ACC96424A2F9}"/>
    <cellStyle name="Normal 3 2 3 6 5 5" xfId="28624" xr:uid="{0721DD8E-3BFC-4089-B291-E15D1B97F976}"/>
    <cellStyle name="Normal 3 2 3 6 5 6" xfId="43508" xr:uid="{8942C141-8614-4EFB-8DCD-3B081476122E}"/>
    <cellStyle name="Normal 3 2 3 6 6" xfId="9798" xr:uid="{296FD9B3-D6F5-48F7-86D9-3A57D6774E9B}"/>
    <cellStyle name="Normal 3 2 3 6 6 2" xfId="23488" xr:uid="{4D898D59-6E2E-4CC6-BB48-A88645ACB5F0}"/>
    <cellStyle name="Normal 3 2 3 6 6 2 2" xfId="37180" xr:uid="{EA320BF8-0E09-4319-8E56-22BC06192C46}"/>
    <cellStyle name="Normal 3 2 3 6 6 2 3" xfId="52064" xr:uid="{63085B2E-A8D3-487F-A137-7B35E9631CEE}"/>
    <cellStyle name="Normal 3 2 3 6 6 3" xfId="16644" xr:uid="{1640608A-D20D-44A6-8397-BA3BCAF36B2B}"/>
    <cellStyle name="Normal 3 2 3 6 6 4" xfId="30334" xr:uid="{F5D163A8-755C-47F1-B75D-F0B8A0E15317}"/>
    <cellStyle name="Normal 3 2 3 6 6 5" xfId="45218" xr:uid="{8C594C23-F287-4CAD-994F-840385D9D7D8}"/>
    <cellStyle name="Normal 3 2 3 6 7" xfId="20066" xr:uid="{A004E3D4-04F7-4E12-A1AD-3D37D6D676EB}"/>
    <cellStyle name="Normal 3 2 3 6 7 2" xfId="33758" xr:uid="{EC885408-2BBC-4868-8D04-14AEBA8751E8}"/>
    <cellStyle name="Normal 3 2 3 6 7 3" xfId="48642" xr:uid="{2A680354-D881-4ACC-B2F9-F174A61FA964}"/>
    <cellStyle name="Normal 3 2 3 6 8" xfId="13222" xr:uid="{61596C76-339A-4F31-BB50-0C3BA5C951CC}"/>
    <cellStyle name="Normal 3 2 3 6 9" xfId="26912" xr:uid="{F8CC8E31-B1FB-4DCD-8B72-1F42CE6FE0C9}"/>
    <cellStyle name="Normal 3 2 3 7" xfId="6380" xr:uid="{5040FA23-99EA-4AA1-9A05-9BBFDA3C9A20}"/>
    <cellStyle name="Normal 3 2 3 7 10" xfId="41801" xr:uid="{A600D645-48B9-465D-96D9-2E325CF2F294}"/>
    <cellStyle name="Normal 3 2 3 7 2" xfId="6381" xr:uid="{81FD45B4-7288-405C-B40D-D788440332E5}"/>
    <cellStyle name="Normal 3 2 3 7 2 2" xfId="6382" xr:uid="{218D96C4-BCC4-408D-8F29-C658E298B9F5}"/>
    <cellStyle name="Normal 3 2 3 7 2 2 2" xfId="8095" xr:uid="{6002A0CC-7F56-4C15-B4A7-76EA6BD4680C}"/>
    <cellStyle name="Normal 3 2 3 7 2 2 2 2" xfId="11517" xr:uid="{56546CE3-47C4-4BBA-94F6-BD237083C526}"/>
    <cellStyle name="Normal 3 2 3 7 2 2 2 2 2" xfId="25207" xr:uid="{EEF294EA-D86C-46B0-AEE0-7654375AD91E}"/>
    <cellStyle name="Normal 3 2 3 7 2 2 2 2 2 2" xfId="38899" xr:uid="{77B3D987-B6D6-4F43-B4EE-2E94C3A61921}"/>
    <cellStyle name="Normal 3 2 3 7 2 2 2 2 2 3" xfId="53783" xr:uid="{B9E8DA7C-D92E-41C5-B570-E1557CD37A7C}"/>
    <cellStyle name="Normal 3 2 3 7 2 2 2 2 3" xfId="18363" xr:uid="{8ADC61E1-F6F0-4899-9242-E111D2BC26FD}"/>
    <cellStyle name="Normal 3 2 3 7 2 2 2 2 4" xfId="32053" xr:uid="{565815F9-7868-4145-BE72-B1939E550EA5}"/>
    <cellStyle name="Normal 3 2 3 7 2 2 2 2 5" xfId="46937" xr:uid="{EC395FC6-65E2-4518-BF2D-D0542DFF290A}"/>
    <cellStyle name="Normal 3 2 3 7 2 2 2 3" xfId="21785" xr:uid="{081C3263-09A2-45D8-83D7-698F880E756F}"/>
    <cellStyle name="Normal 3 2 3 7 2 2 2 3 2" xfId="35477" xr:uid="{22F2339A-7FEA-4295-BED0-5DC12BF2116A}"/>
    <cellStyle name="Normal 3 2 3 7 2 2 2 3 3" xfId="50361" xr:uid="{09AF4EC4-4E2F-4D3D-B78C-A786A513B415}"/>
    <cellStyle name="Normal 3 2 3 7 2 2 2 4" xfId="14941" xr:uid="{99CBB599-5517-4503-A81E-8F8D2543C97A}"/>
    <cellStyle name="Normal 3 2 3 7 2 2 2 5" xfId="28631" xr:uid="{DB72AD6A-662D-442F-9257-DAA2603E3C9F}"/>
    <cellStyle name="Normal 3 2 3 7 2 2 2 6" xfId="43515" xr:uid="{B376AFC7-8FD4-4AD6-8955-C132170EE3C3}"/>
    <cellStyle name="Normal 3 2 3 7 2 2 3" xfId="9805" xr:uid="{98AD4C30-A88A-41C8-87C1-94487AE69F40}"/>
    <cellStyle name="Normal 3 2 3 7 2 2 3 2" xfId="23495" xr:uid="{C72FA8F4-E650-4C1B-837D-7701249B2E28}"/>
    <cellStyle name="Normal 3 2 3 7 2 2 3 2 2" xfId="37187" xr:uid="{EFFF22A0-D220-4212-9C9D-1199DB4BD77D}"/>
    <cellStyle name="Normal 3 2 3 7 2 2 3 2 3" xfId="52071" xr:uid="{B5BDE9AF-A037-4100-B389-0C0EF3293318}"/>
    <cellStyle name="Normal 3 2 3 7 2 2 3 3" xfId="16651" xr:uid="{BAC6603F-CE3E-438C-B695-ABB21574185E}"/>
    <cellStyle name="Normal 3 2 3 7 2 2 3 4" xfId="30341" xr:uid="{E0798E03-553A-4E1A-935C-E1294F0768A8}"/>
    <cellStyle name="Normal 3 2 3 7 2 2 3 5" xfId="45225" xr:uid="{9D552AE3-28F5-4D92-9D10-87A3DE0BBB87}"/>
    <cellStyle name="Normal 3 2 3 7 2 2 4" xfId="20073" xr:uid="{52DCA3FC-D3BF-4EB9-BCA2-1243F9D37DCF}"/>
    <cellStyle name="Normal 3 2 3 7 2 2 4 2" xfId="33765" xr:uid="{0CB332A9-E8B7-4055-82C1-8E92CA5F81AC}"/>
    <cellStyle name="Normal 3 2 3 7 2 2 4 3" xfId="48649" xr:uid="{A7E5D528-0A29-4147-9DC5-C89147FE600D}"/>
    <cellStyle name="Normal 3 2 3 7 2 2 5" xfId="13229" xr:uid="{9C59A787-312E-48B1-96BB-D9E45BF75A2F}"/>
    <cellStyle name="Normal 3 2 3 7 2 2 6" xfId="26919" xr:uid="{0284451F-4578-4381-8215-D354BD7723F2}"/>
    <cellStyle name="Normal 3 2 3 7 2 2 7" xfId="41803" xr:uid="{90CC285F-0AD0-4F17-AF5C-0C45729A7582}"/>
    <cellStyle name="Normal 3 2 3 7 2 3" xfId="8094" xr:uid="{3F02DA94-0DF9-41CA-ABDC-7A894F932470}"/>
    <cellStyle name="Normal 3 2 3 7 2 3 2" xfId="11516" xr:uid="{43062EF0-24F3-4538-B1D7-9A4AE4DAE1F8}"/>
    <cellStyle name="Normal 3 2 3 7 2 3 2 2" xfId="25206" xr:uid="{1E678F8D-7BC5-49E8-B2CF-6296B36792DF}"/>
    <cellStyle name="Normal 3 2 3 7 2 3 2 2 2" xfId="38898" xr:uid="{84DB7C26-6285-4D4D-973E-7F11022886EE}"/>
    <cellStyle name="Normal 3 2 3 7 2 3 2 2 3" xfId="53782" xr:uid="{AFF928A7-64F2-4892-B7C8-76C9F6A19915}"/>
    <cellStyle name="Normal 3 2 3 7 2 3 2 3" xfId="18362" xr:uid="{3D5F1B5F-E859-4C33-B8E0-2F65E0A6E203}"/>
    <cellStyle name="Normal 3 2 3 7 2 3 2 4" xfId="32052" xr:uid="{2BB7B936-BE87-4051-9C81-6EEB3EE96A7A}"/>
    <cellStyle name="Normal 3 2 3 7 2 3 2 5" xfId="46936" xr:uid="{83563C87-0632-4A12-87B5-D5073E318C25}"/>
    <cellStyle name="Normal 3 2 3 7 2 3 3" xfId="21784" xr:uid="{9F13065E-8ADB-4B0E-8F31-666525B881D3}"/>
    <cellStyle name="Normal 3 2 3 7 2 3 3 2" xfId="35476" xr:uid="{6E31097E-DBEE-4C03-B7AA-C2282F51CE0E}"/>
    <cellStyle name="Normal 3 2 3 7 2 3 3 3" xfId="50360" xr:uid="{345C65F3-16B4-4E9A-A708-131A99600E34}"/>
    <cellStyle name="Normal 3 2 3 7 2 3 4" xfId="14940" xr:uid="{BB7AC243-8BE6-45C5-82AF-6D5CCE4D4295}"/>
    <cellStyle name="Normal 3 2 3 7 2 3 5" xfId="28630" xr:uid="{DF61493E-7F52-488C-823B-184EBA165AAD}"/>
    <cellStyle name="Normal 3 2 3 7 2 3 6" xfId="43514" xr:uid="{BDF52910-AEFB-4C0F-A169-915DE4730AC4}"/>
    <cellStyle name="Normal 3 2 3 7 2 4" xfId="9804" xr:uid="{62496D53-1A11-4A6E-8337-E92193C7CE06}"/>
    <cellStyle name="Normal 3 2 3 7 2 4 2" xfId="23494" xr:uid="{1CF65066-E987-4A4F-AE5D-9506969B6063}"/>
    <cellStyle name="Normal 3 2 3 7 2 4 2 2" xfId="37186" xr:uid="{91E785D2-0CAF-4FD2-B6CF-5C8DD85649C5}"/>
    <cellStyle name="Normal 3 2 3 7 2 4 2 3" xfId="52070" xr:uid="{8C8D9802-AE04-44B7-B9BE-4402349AC202}"/>
    <cellStyle name="Normal 3 2 3 7 2 4 3" xfId="16650" xr:uid="{0CC5D6EB-377E-436C-9ECD-47D835275C0E}"/>
    <cellStyle name="Normal 3 2 3 7 2 4 4" xfId="30340" xr:uid="{BFF4F812-CC13-4156-856A-0CC9180DABAC}"/>
    <cellStyle name="Normal 3 2 3 7 2 4 5" xfId="45224" xr:uid="{23C696D4-10FE-4B96-8FEF-B56DB94AD56A}"/>
    <cellStyle name="Normal 3 2 3 7 2 5" xfId="20072" xr:uid="{635A0873-8440-4E98-B5BD-19A1B39362C6}"/>
    <cellStyle name="Normal 3 2 3 7 2 5 2" xfId="33764" xr:uid="{504F3947-79A4-4227-B0D0-F594FF2C9059}"/>
    <cellStyle name="Normal 3 2 3 7 2 5 3" xfId="48648" xr:uid="{2A33F34B-38EB-4BDC-8FA2-D24D0DF695DE}"/>
    <cellStyle name="Normal 3 2 3 7 2 6" xfId="13228" xr:uid="{BF5DAFBD-ED13-4B29-B418-00EABA93A36C}"/>
    <cellStyle name="Normal 3 2 3 7 2 7" xfId="26918" xr:uid="{0B3B7835-DC7F-4844-9BEB-79F5B87B44B9}"/>
    <cellStyle name="Normal 3 2 3 7 2 8" xfId="41802" xr:uid="{41924D5B-96BB-49F0-A69F-53E652D2DB6F}"/>
    <cellStyle name="Normal 3 2 3 7 3" xfId="6383" xr:uid="{AE711921-3FA1-41EB-8EAE-7EA521081A04}"/>
    <cellStyle name="Normal 3 2 3 7 3 2" xfId="8096" xr:uid="{B13048D7-C7B9-4084-A9DE-DBC33A138A4D}"/>
    <cellStyle name="Normal 3 2 3 7 3 2 2" xfId="11518" xr:uid="{91A3C8F5-8608-4FC6-9E79-77DE6D362504}"/>
    <cellStyle name="Normal 3 2 3 7 3 2 2 2" xfId="25208" xr:uid="{8256EEBB-73E7-44EC-982C-FF2FD772E339}"/>
    <cellStyle name="Normal 3 2 3 7 3 2 2 2 2" xfId="38900" xr:uid="{FF394853-1C50-4C2B-8292-6BA7F491B7BF}"/>
    <cellStyle name="Normal 3 2 3 7 3 2 2 2 3" xfId="53784" xr:uid="{4AFA7BD7-1B0A-4BDF-B5F4-D85118774F55}"/>
    <cellStyle name="Normal 3 2 3 7 3 2 2 3" xfId="18364" xr:uid="{10575983-70CE-430C-90DF-201EBB12E6C3}"/>
    <cellStyle name="Normal 3 2 3 7 3 2 2 4" xfId="32054" xr:uid="{81BDE95A-7DD2-4D7B-AEF0-916E59A7B8F5}"/>
    <cellStyle name="Normal 3 2 3 7 3 2 2 5" xfId="46938" xr:uid="{745F5582-1B84-4DDE-AFC6-F823E2502715}"/>
    <cellStyle name="Normal 3 2 3 7 3 2 3" xfId="21786" xr:uid="{E13B2123-ED49-4243-9BA5-F1FF4B557360}"/>
    <cellStyle name="Normal 3 2 3 7 3 2 3 2" xfId="35478" xr:uid="{9F9B1087-1518-4B2B-8F0A-939A091F9FD4}"/>
    <cellStyle name="Normal 3 2 3 7 3 2 3 3" xfId="50362" xr:uid="{C201D51D-2B4D-405B-BE32-BBC857BD2C37}"/>
    <cellStyle name="Normal 3 2 3 7 3 2 4" xfId="14942" xr:uid="{39730E08-D8B0-4492-9A29-089ED7F48756}"/>
    <cellStyle name="Normal 3 2 3 7 3 2 5" xfId="28632" xr:uid="{C220122C-0DAE-480B-8F4C-194FE2EFDC90}"/>
    <cellStyle name="Normal 3 2 3 7 3 2 6" xfId="43516" xr:uid="{0C81A830-101E-4B7D-97D1-BC114171F482}"/>
    <cellStyle name="Normal 3 2 3 7 3 3" xfId="9806" xr:uid="{E4713493-543A-46D5-A169-7924C5369905}"/>
    <cellStyle name="Normal 3 2 3 7 3 3 2" xfId="23496" xr:uid="{CEEE9A01-B139-4853-A87A-D284991F0CAC}"/>
    <cellStyle name="Normal 3 2 3 7 3 3 2 2" xfId="37188" xr:uid="{57B6A8CE-1422-4A40-8896-CEA4214CA70A}"/>
    <cellStyle name="Normal 3 2 3 7 3 3 2 3" xfId="52072" xr:uid="{B950A607-5BA0-4357-A074-88829F9F41B2}"/>
    <cellStyle name="Normal 3 2 3 7 3 3 3" xfId="16652" xr:uid="{0EEE22F8-DEB2-4F1C-B7AD-FC7A9115A933}"/>
    <cellStyle name="Normal 3 2 3 7 3 3 4" xfId="30342" xr:uid="{2653A13F-637B-4CBC-B9B8-D067B63F0B7B}"/>
    <cellStyle name="Normal 3 2 3 7 3 3 5" xfId="45226" xr:uid="{29A0DC09-32ED-4ABD-966A-03E4AE9C40C9}"/>
    <cellStyle name="Normal 3 2 3 7 3 4" xfId="20074" xr:uid="{E4C1415C-C7AB-409B-AE66-F65A6D0360F2}"/>
    <cellStyle name="Normal 3 2 3 7 3 4 2" xfId="33766" xr:uid="{569F8502-A181-45CB-A756-13ECD3EC6540}"/>
    <cellStyle name="Normal 3 2 3 7 3 4 3" xfId="48650" xr:uid="{E230E898-CE20-4A24-8EB3-3398D5968790}"/>
    <cellStyle name="Normal 3 2 3 7 3 5" xfId="13230" xr:uid="{902DB1D0-5EC8-4A7F-A2AF-7C3EAC7C430A}"/>
    <cellStyle name="Normal 3 2 3 7 3 6" xfId="26920" xr:uid="{8F0272F9-A1AB-4622-9EF1-91A22EAE5C79}"/>
    <cellStyle name="Normal 3 2 3 7 3 7" xfId="41804" xr:uid="{AB02A325-C93B-4D01-BF66-28A3D92DA5CE}"/>
    <cellStyle name="Normal 3 2 3 7 4" xfId="6384" xr:uid="{295D4C1F-157C-4EF7-B7A1-A66FB36A9CD4}"/>
    <cellStyle name="Normal 3 2 3 7 4 2" xfId="8097" xr:uid="{D1F204FD-7956-4619-B2C2-D20BF2C3F340}"/>
    <cellStyle name="Normal 3 2 3 7 4 2 2" xfId="11519" xr:uid="{704D9A4C-D591-4E40-B6B7-7CA26D41C5D1}"/>
    <cellStyle name="Normal 3 2 3 7 4 2 2 2" xfId="25209" xr:uid="{CFB8502A-A7EF-4749-BDC6-0C4C5A150169}"/>
    <cellStyle name="Normal 3 2 3 7 4 2 2 2 2" xfId="38901" xr:uid="{7D5957EC-68C3-4671-9AC2-F3B1A334ADCB}"/>
    <cellStyle name="Normal 3 2 3 7 4 2 2 2 3" xfId="53785" xr:uid="{3D62738F-2D9C-4352-8C36-14458AF2781B}"/>
    <cellStyle name="Normal 3 2 3 7 4 2 2 3" xfId="18365" xr:uid="{1FC96360-B625-41CC-B992-4A59C2E84105}"/>
    <cellStyle name="Normal 3 2 3 7 4 2 2 4" xfId="32055" xr:uid="{5D4BBB98-2C9F-4B99-93CA-596CDECCF610}"/>
    <cellStyle name="Normal 3 2 3 7 4 2 2 5" xfId="46939" xr:uid="{91FBD46E-EA91-4147-99D4-DF6226ACDA77}"/>
    <cellStyle name="Normal 3 2 3 7 4 2 3" xfId="21787" xr:uid="{DAACF520-18D8-4045-AD4C-386E18A8C25B}"/>
    <cellStyle name="Normal 3 2 3 7 4 2 3 2" xfId="35479" xr:uid="{CA440248-DA58-40D9-BCC0-92A24257E833}"/>
    <cellStyle name="Normal 3 2 3 7 4 2 3 3" xfId="50363" xr:uid="{5225C1F2-BCB5-4D79-A40F-27CEB5E7019F}"/>
    <cellStyle name="Normal 3 2 3 7 4 2 4" xfId="14943" xr:uid="{4E77B8F7-DA5E-404E-84C7-239C054B0671}"/>
    <cellStyle name="Normal 3 2 3 7 4 2 5" xfId="28633" xr:uid="{1C45FFD6-0758-45ED-B84C-0F05B4E133A0}"/>
    <cellStyle name="Normal 3 2 3 7 4 2 6" xfId="43517" xr:uid="{3059CE27-8745-4AAB-A9C9-6C4763A52AE1}"/>
    <cellStyle name="Normal 3 2 3 7 4 3" xfId="9807" xr:uid="{291DBEAC-FC66-4764-9B39-33FDF5A94FDD}"/>
    <cellStyle name="Normal 3 2 3 7 4 3 2" xfId="23497" xr:uid="{AA12B26F-F4D3-477B-A047-3C0073A24DF6}"/>
    <cellStyle name="Normal 3 2 3 7 4 3 2 2" xfId="37189" xr:uid="{1DE7D3D7-7F31-4636-860C-4A9B25BACFA9}"/>
    <cellStyle name="Normal 3 2 3 7 4 3 2 3" xfId="52073" xr:uid="{6F074C7E-8167-4CF4-89F8-76C770483EAA}"/>
    <cellStyle name="Normal 3 2 3 7 4 3 3" xfId="16653" xr:uid="{1EBE389A-C297-4BDB-9E26-8A07C0C01616}"/>
    <cellStyle name="Normal 3 2 3 7 4 3 4" xfId="30343" xr:uid="{425FC5CE-D7D5-4305-BA26-9D427392DA36}"/>
    <cellStyle name="Normal 3 2 3 7 4 3 5" xfId="45227" xr:uid="{51BD3EF8-AF67-4336-BB51-11D2BB946B16}"/>
    <cellStyle name="Normal 3 2 3 7 4 4" xfId="20075" xr:uid="{C51EDE39-9AB0-4E63-AA73-FC81244B90F1}"/>
    <cellStyle name="Normal 3 2 3 7 4 4 2" xfId="33767" xr:uid="{80C96539-FF74-49D6-89FE-CE3DA3CF6700}"/>
    <cellStyle name="Normal 3 2 3 7 4 4 3" xfId="48651" xr:uid="{C9E15B46-210C-4A86-9194-6E38E754C0E4}"/>
    <cellStyle name="Normal 3 2 3 7 4 5" xfId="13231" xr:uid="{7FA60940-963E-4169-9340-AC25AB7A5A95}"/>
    <cellStyle name="Normal 3 2 3 7 4 6" xfId="26921" xr:uid="{74852350-0695-4C71-8AC3-FE71274EBF0A}"/>
    <cellStyle name="Normal 3 2 3 7 4 7" xfId="41805" xr:uid="{B7433428-91E3-44CC-BE4E-50F191D24CCE}"/>
    <cellStyle name="Normal 3 2 3 7 5" xfId="8093" xr:uid="{462C1920-1616-4E09-BF8C-E8D864AB5628}"/>
    <cellStyle name="Normal 3 2 3 7 5 2" xfId="11515" xr:uid="{8E351D2C-23A9-4B39-AEA0-F043D6ADF894}"/>
    <cellStyle name="Normal 3 2 3 7 5 2 2" xfId="25205" xr:uid="{DBE0D856-6BC9-4CE5-B515-1DD705C59F2A}"/>
    <cellStyle name="Normal 3 2 3 7 5 2 2 2" xfId="38897" xr:uid="{9F1071D6-1831-4EEE-9C88-F9806FAAFF38}"/>
    <cellStyle name="Normal 3 2 3 7 5 2 2 3" xfId="53781" xr:uid="{09FC47F5-72BF-432E-B12A-AB32117A8F4F}"/>
    <cellStyle name="Normal 3 2 3 7 5 2 3" xfId="18361" xr:uid="{3B45A406-D561-4DA3-87FF-190ED91BD12E}"/>
    <cellStyle name="Normal 3 2 3 7 5 2 4" xfId="32051" xr:uid="{7743EC48-2C8A-4055-8FB2-672AEBC506CD}"/>
    <cellStyle name="Normal 3 2 3 7 5 2 5" xfId="46935" xr:uid="{3F5A5DF2-B571-4981-A540-B98BAF8CA0F5}"/>
    <cellStyle name="Normal 3 2 3 7 5 3" xfId="21783" xr:uid="{A1809370-5EF0-4B7E-B58F-4D571AEA5D4E}"/>
    <cellStyle name="Normal 3 2 3 7 5 3 2" xfId="35475" xr:uid="{0542F373-32E0-45C0-BE48-0DCEC0F04790}"/>
    <cellStyle name="Normal 3 2 3 7 5 3 3" xfId="50359" xr:uid="{0BC29257-ABE9-4F5F-B0DF-0BCE07F92F9B}"/>
    <cellStyle name="Normal 3 2 3 7 5 4" xfId="14939" xr:uid="{2285C6EA-AA7E-4C2B-AADF-62B8537E212C}"/>
    <cellStyle name="Normal 3 2 3 7 5 5" xfId="28629" xr:uid="{10298B14-FE41-45FA-BF5B-36983F92DF9F}"/>
    <cellStyle name="Normal 3 2 3 7 5 6" xfId="43513" xr:uid="{B69D5EF7-911B-4BE5-BDA8-BC30594EBA80}"/>
    <cellStyle name="Normal 3 2 3 7 6" xfId="9803" xr:uid="{F0642F3D-3F54-44E5-A627-C545D77E3139}"/>
    <cellStyle name="Normal 3 2 3 7 6 2" xfId="23493" xr:uid="{10AE9064-EE07-435B-9A50-1B8247CD974E}"/>
    <cellStyle name="Normal 3 2 3 7 6 2 2" xfId="37185" xr:uid="{FC08A918-3AFE-41D5-A65E-12F07BC89704}"/>
    <cellStyle name="Normal 3 2 3 7 6 2 3" xfId="52069" xr:uid="{CC64EEEE-5ED8-4764-AABE-88B79910914B}"/>
    <cellStyle name="Normal 3 2 3 7 6 3" xfId="16649" xr:uid="{9EFF12FF-84E3-4780-95D4-C8D430EA881E}"/>
    <cellStyle name="Normal 3 2 3 7 6 4" xfId="30339" xr:uid="{7796C732-7DA7-4583-9178-B6C24EDB86BE}"/>
    <cellStyle name="Normal 3 2 3 7 6 5" xfId="45223" xr:uid="{4EB612EF-7FCF-4C21-98F1-93FAFB350D1E}"/>
    <cellStyle name="Normal 3 2 3 7 7" xfId="20071" xr:uid="{02C62935-5A6C-4DC6-888A-FE730F8EE489}"/>
    <cellStyle name="Normal 3 2 3 7 7 2" xfId="33763" xr:uid="{195E029B-15BB-4025-B323-025F2D97A911}"/>
    <cellStyle name="Normal 3 2 3 7 7 3" xfId="48647" xr:uid="{7A362069-9A11-40EB-B93A-1040122F6720}"/>
    <cellStyle name="Normal 3 2 3 7 8" xfId="13227" xr:uid="{73DF166D-4023-4792-8752-E8C29E9D635B}"/>
    <cellStyle name="Normal 3 2 3 7 9" xfId="26917" xr:uid="{E2F53788-E32D-4DFE-89FB-240478B07E07}"/>
    <cellStyle name="Normal 3 2 3 8" xfId="6385" xr:uid="{5CC50152-483A-41DF-A67E-6F92121CC8B9}"/>
    <cellStyle name="Normal 3 2 3 8 2" xfId="6386" xr:uid="{CEBD3D42-76DC-4F25-878F-BC895AC8955F}"/>
    <cellStyle name="Normal 3 2 3 8 2 2" xfId="8099" xr:uid="{9710D44C-825B-42C3-8734-E5CB57130979}"/>
    <cellStyle name="Normal 3 2 3 8 2 2 2" xfId="11521" xr:uid="{2FA50A82-8C27-4200-98BA-C1CFC3776383}"/>
    <cellStyle name="Normal 3 2 3 8 2 2 2 2" xfId="25211" xr:uid="{B51ED44B-9053-4FEF-9040-4F19F8C6D5D9}"/>
    <cellStyle name="Normal 3 2 3 8 2 2 2 2 2" xfId="38903" xr:uid="{4C70305E-EAE5-4903-804F-D22D4B82FFBB}"/>
    <cellStyle name="Normal 3 2 3 8 2 2 2 2 3" xfId="53787" xr:uid="{8BB49E27-52FD-4B89-97FD-7C55287FA8C6}"/>
    <cellStyle name="Normal 3 2 3 8 2 2 2 3" xfId="18367" xr:uid="{3CDE14A7-E933-4560-8A3E-C0F887591EF2}"/>
    <cellStyle name="Normal 3 2 3 8 2 2 2 4" xfId="32057" xr:uid="{25B04364-2944-4DE7-B295-090348128F0F}"/>
    <cellStyle name="Normal 3 2 3 8 2 2 2 5" xfId="46941" xr:uid="{5FE79CDB-76EF-453C-B7C6-9F7743A94EA1}"/>
    <cellStyle name="Normal 3 2 3 8 2 2 3" xfId="21789" xr:uid="{4202283A-B0D4-45F2-A789-87F6AC17EBDD}"/>
    <cellStyle name="Normal 3 2 3 8 2 2 3 2" xfId="35481" xr:uid="{1F8C9333-9734-401A-9F2E-B97F96F13973}"/>
    <cellStyle name="Normal 3 2 3 8 2 2 3 3" xfId="50365" xr:uid="{53C6C965-F863-4E96-ABF1-B5FA16F32545}"/>
    <cellStyle name="Normal 3 2 3 8 2 2 4" xfId="14945" xr:uid="{2420D33F-4CD2-4952-B628-0A5D2E3F43EC}"/>
    <cellStyle name="Normal 3 2 3 8 2 2 5" xfId="28635" xr:uid="{BF34CE84-E846-4F99-A218-DEE430580FCC}"/>
    <cellStyle name="Normal 3 2 3 8 2 2 6" xfId="43519" xr:uid="{C7D06935-B72C-40B6-863E-13FDFC726ABB}"/>
    <cellStyle name="Normal 3 2 3 8 2 3" xfId="9809" xr:uid="{FE500F32-2B5F-440B-AD16-9EE1B1DCA69C}"/>
    <cellStyle name="Normal 3 2 3 8 2 3 2" xfId="23499" xr:uid="{0516813C-2CD7-4CA3-A655-5967E6D56C66}"/>
    <cellStyle name="Normal 3 2 3 8 2 3 2 2" xfId="37191" xr:uid="{DDFDCF44-F743-4515-90D0-12C110921FD4}"/>
    <cellStyle name="Normal 3 2 3 8 2 3 2 3" xfId="52075" xr:uid="{C4BFE309-7029-4766-939F-5B98BFD7EB0A}"/>
    <cellStyle name="Normal 3 2 3 8 2 3 3" xfId="16655" xr:uid="{486DB441-8D49-4E6E-8699-6783A1F402BC}"/>
    <cellStyle name="Normal 3 2 3 8 2 3 4" xfId="30345" xr:uid="{8F04E0A7-1019-42DD-83C3-A78A25B4699C}"/>
    <cellStyle name="Normal 3 2 3 8 2 3 5" xfId="45229" xr:uid="{5976A552-0F60-457C-ABBB-DF8435A2DD26}"/>
    <cellStyle name="Normal 3 2 3 8 2 4" xfId="20077" xr:uid="{56B95C51-CC17-4D37-A55C-710877826B4D}"/>
    <cellStyle name="Normal 3 2 3 8 2 4 2" xfId="33769" xr:uid="{FBB04DC0-2FF6-48E1-A7DE-3CD33DEF6E11}"/>
    <cellStyle name="Normal 3 2 3 8 2 4 3" xfId="48653" xr:uid="{F6F4F87F-B7EC-437A-8064-863713227E2B}"/>
    <cellStyle name="Normal 3 2 3 8 2 5" xfId="13233" xr:uid="{2B731A0C-BC5D-4B0C-BDB9-ACC3128357DF}"/>
    <cellStyle name="Normal 3 2 3 8 2 6" xfId="26923" xr:uid="{6C53B2CC-8A68-460D-82A1-725B345DBE35}"/>
    <cellStyle name="Normal 3 2 3 8 2 7" xfId="41807" xr:uid="{0CB41358-0729-44BF-9A82-DB0935B1A7CB}"/>
    <cellStyle name="Normal 3 2 3 8 3" xfId="8098" xr:uid="{9FC0C790-005B-472B-9374-1457D2678FDD}"/>
    <cellStyle name="Normal 3 2 3 8 3 2" xfId="11520" xr:uid="{8BAA5599-8882-4C53-9B17-945482F997DB}"/>
    <cellStyle name="Normal 3 2 3 8 3 2 2" xfId="25210" xr:uid="{D461D582-D737-4A56-9ABC-7BB9D0460F20}"/>
    <cellStyle name="Normal 3 2 3 8 3 2 2 2" xfId="38902" xr:uid="{0654CC64-E4D7-46AC-9F56-01294067487B}"/>
    <cellStyle name="Normal 3 2 3 8 3 2 2 3" xfId="53786" xr:uid="{C4ADEB1C-5809-4C4D-AFCA-666C899B8641}"/>
    <cellStyle name="Normal 3 2 3 8 3 2 3" xfId="18366" xr:uid="{3F84B292-8FB8-4336-ACA7-8BF68168A47C}"/>
    <cellStyle name="Normal 3 2 3 8 3 2 4" xfId="32056" xr:uid="{3DFDE3A2-D73E-4604-8240-9B9B376FA548}"/>
    <cellStyle name="Normal 3 2 3 8 3 2 5" xfId="46940" xr:uid="{185662F8-0D1F-4009-8E6A-FF9CEAFF5DBB}"/>
    <cellStyle name="Normal 3 2 3 8 3 3" xfId="21788" xr:uid="{BB0E62CE-DB2A-4610-BE28-5E3AD2EB67F4}"/>
    <cellStyle name="Normal 3 2 3 8 3 3 2" xfId="35480" xr:uid="{AAD5D506-28B0-409B-9DF0-3228FD1BE59E}"/>
    <cellStyle name="Normal 3 2 3 8 3 3 3" xfId="50364" xr:uid="{B9C02A13-4786-4664-A7D8-604184690F3A}"/>
    <cellStyle name="Normal 3 2 3 8 3 4" xfId="14944" xr:uid="{BA8CF393-7A59-40A2-9AD7-924DD56C8ECA}"/>
    <cellStyle name="Normal 3 2 3 8 3 5" xfId="28634" xr:uid="{990E7E3E-2854-4DCB-90B0-23BA6F3C40AC}"/>
    <cellStyle name="Normal 3 2 3 8 3 6" xfId="43518" xr:uid="{564913E3-3E39-4CCF-B3EB-1059277AC13A}"/>
    <cellStyle name="Normal 3 2 3 8 4" xfId="9808" xr:uid="{58292AB4-8AEF-4877-B79D-23F5023FBF84}"/>
    <cellStyle name="Normal 3 2 3 8 4 2" xfId="23498" xr:uid="{DD6EDBF8-C024-4272-8AE0-876B34EE0EE2}"/>
    <cellStyle name="Normal 3 2 3 8 4 2 2" xfId="37190" xr:uid="{D0535326-ECAB-4470-A7E6-D16E36BB2350}"/>
    <cellStyle name="Normal 3 2 3 8 4 2 3" xfId="52074" xr:uid="{EBB26AAE-EC49-473A-8094-DA87909F1FD9}"/>
    <cellStyle name="Normal 3 2 3 8 4 3" xfId="16654" xr:uid="{F4378A6E-78C0-4924-836A-52D411858B6C}"/>
    <cellStyle name="Normal 3 2 3 8 4 4" xfId="30344" xr:uid="{97BB6096-7F21-44A3-BAF3-C27595BE5222}"/>
    <cellStyle name="Normal 3 2 3 8 4 5" xfId="45228" xr:uid="{C278F3D1-F275-426E-BC8E-41C682B9718D}"/>
    <cellStyle name="Normal 3 2 3 8 5" xfId="20076" xr:uid="{9C65AC97-D94A-4EE0-B2CE-12D448F100EE}"/>
    <cellStyle name="Normal 3 2 3 8 5 2" xfId="33768" xr:uid="{EE48E033-C9C8-4E23-87D9-65D8D53519CD}"/>
    <cellStyle name="Normal 3 2 3 8 5 3" xfId="48652" xr:uid="{BB78BE58-EF45-4485-ABD9-1CC2632FF7DE}"/>
    <cellStyle name="Normal 3 2 3 8 6" xfId="13232" xr:uid="{2D14C50F-E6EF-4D6E-8022-C562EDACD032}"/>
    <cellStyle name="Normal 3 2 3 8 7" xfId="26922" xr:uid="{2B48A3C2-B1F3-4F88-A9CA-18F835EC46E7}"/>
    <cellStyle name="Normal 3 2 3 8 8" xfId="41806" xr:uid="{0E941E14-747A-4356-8DE0-3D180D0C4222}"/>
    <cellStyle name="Normal 3 2 3 9" xfId="6387" xr:uid="{4D09F7A8-2BBC-46D6-9B22-E20DD319073A}"/>
    <cellStyle name="Normal 3 2 3 9 2" xfId="8100" xr:uid="{AAAF4E25-F6E6-4678-90B4-F6CCAA918F2E}"/>
    <cellStyle name="Normal 3 2 3 9 2 2" xfId="11522" xr:uid="{79AA56DD-0A61-40AA-AEA4-80A797A5C880}"/>
    <cellStyle name="Normal 3 2 3 9 2 2 2" xfId="25212" xr:uid="{16098954-9E7D-4E27-8B33-6A771E7A03D6}"/>
    <cellStyle name="Normal 3 2 3 9 2 2 2 2" xfId="38904" xr:uid="{BB2B4293-C1CF-46E0-B859-8C6BE9B6A7E7}"/>
    <cellStyle name="Normal 3 2 3 9 2 2 2 3" xfId="53788" xr:uid="{E6C22129-2008-44DB-B104-1536408A8755}"/>
    <cellStyle name="Normal 3 2 3 9 2 2 3" xfId="18368" xr:uid="{13CB5FC4-5D31-4A3A-B228-66BF660D3151}"/>
    <cellStyle name="Normal 3 2 3 9 2 2 4" xfId="32058" xr:uid="{A8DAA42D-C4AE-4339-827E-E0D4AFFE4F18}"/>
    <cellStyle name="Normal 3 2 3 9 2 2 5" xfId="46942" xr:uid="{9FCD7794-3DC9-4757-A79F-5F7B3366E094}"/>
    <cellStyle name="Normal 3 2 3 9 2 3" xfId="21790" xr:uid="{3959BC69-14F5-4CEA-A86D-055740A068EF}"/>
    <cellStyle name="Normal 3 2 3 9 2 3 2" xfId="35482" xr:uid="{EAB12F88-6604-4241-8FE4-DC9DBD04EC2C}"/>
    <cellStyle name="Normal 3 2 3 9 2 3 3" xfId="50366" xr:uid="{730F80A5-E44D-4485-9DAB-AF8C5A4B6DE0}"/>
    <cellStyle name="Normal 3 2 3 9 2 4" xfId="14946" xr:uid="{47467057-6BA9-481C-A3D8-642BCED5B829}"/>
    <cellStyle name="Normal 3 2 3 9 2 5" xfId="28636" xr:uid="{611A3ED7-E83E-4543-A0AC-9D8914BC257D}"/>
    <cellStyle name="Normal 3 2 3 9 2 6" xfId="43520" xr:uid="{D4392EE7-2FCA-4495-9DEC-46E6E78C4563}"/>
    <cellStyle name="Normal 3 2 3 9 3" xfId="9810" xr:uid="{E1F1E818-5286-4B10-BBFB-FA1C79EB8F1C}"/>
    <cellStyle name="Normal 3 2 3 9 3 2" xfId="23500" xr:uid="{4F0C9821-6B8A-4025-8D9B-A7B66B13A002}"/>
    <cellStyle name="Normal 3 2 3 9 3 2 2" xfId="37192" xr:uid="{B6DF13A0-C9A3-459C-B0D9-92B246245CFE}"/>
    <cellStyle name="Normal 3 2 3 9 3 2 3" xfId="52076" xr:uid="{F12818F4-C86A-43A2-B464-0BB249055E84}"/>
    <cellStyle name="Normal 3 2 3 9 3 3" xfId="16656" xr:uid="{E3B6AD4F-314C-47D6-A25F-5B7674FB89CA}"/>
    <cellStyle name="Normal 3 2 3 9 3 4" xfId="30346" xr:uid="{8CCE4A2B-96E0-4988-A969-07E5CB6BA664}"/>
    <cellStyle name="Normal 3 2 3 9 3 5" xfId="45230" xr:uid="{0F020735-27A6-455A-B0C0-3EF038A41DBF}"/>
    <cellStyle name="Normal 3 2 3 9 4" xfId="20078" xr:uid="{99BB69CA-85EE-4051-8224-FEDA2835AC2F}"/>
    <cellStyle name="Normal 3 2 3 9 4 2" xfId="33770" xr:uid="{D844B92A-1EA4-475E-AC63-F9B66BD1CDE0}"/>
    <cellStyle name="Normal 3 2 3 9 4 3" xfId="48654" xr:uid="{5E312823-6E4F-41D0-8B15-5C0B2DB68B49}"/>
    <cellStyle name="Normal 3 2 3 9 5" xfId="13234" xr:uid="{59FA4824-00DC-4206-9041-1E3869DE40E2}"/>
    <cellStyle name="Normal 3 2 3 9 6" xfId="26924" xr:uid="{A897E52D-32AD-45B3-8255-0AFC6A150F50}"/>
    <cellStyle name="Normal 3 2 3 9 7" xfId="41808" xr:uid="{0FA31D12-CA0B-4253-A82B-95946218669E}"/>
    <cellStyle name="Normal 3 2 4" xfId="292" xr:uid="{54755C05-27DF-4C84-BA36-65BB1B409B11}"/>
    <cellStyle name="Normal 3 2 4 10" xfId="8101" xr:uid="{E8520A45-34FA-4F61-87B3-3146F800760F}"/>
    <cellStyle name="Normal 3 2 4 10 2" xfId="11523" xr:uid="{D0B50C30-235D-4881-9345-B466D293EB59}"/>
    <cellStyle name="Normal 3 2 4 10 2 2" xfId="25213" xr:uid="{AB9BF273-BFF8-4A23-BA31-6D76E5C21336}"/>
    <cellStyle name="Normal 3 2 4 10 2 2 2" xfId="38905" xr:uid="{7A5FA4E6-B5A3-4031-90FE-411565C66E11}"/>
    <cellStyle name="Normal 3 2 4 10 2 2 3" xfId="53789" xr:uid="{407DB86F-A4D9-45B2-A6CB-C2C84C90885E}"/>
    <cellStyle name="Normal 3 2 4 10 2 3" xfId="18369" xr:uid="{2AE5E82A-1C43-41A6-B03E-A473E23287E5}"/>
    <cellStyle name="Normal 3 2 4 10 2 4" xfId="32059" xr:uid="{D3390DCC-5C83-41BD-B6DC-A0DA87D11284}"/>
    <cellStyle name="Normal 3 2 4 10 2 5" xfId="46943" xr:uid="{DCC97400-B18E-43C3-BDE0-19F0E4A44ADC}"/>
    <cellStyle name="Normal 3 2 4 10 3" xfId="21791" xr:uid="{B49963DA-00F7-4BA6-964C-1D3801147B69}"/>
    <cellStyle name="Normal 3 2 4 10 3 2" xfId="35483" xr:uid="{58531A3E-44EE-41D8-98A8-4E2C45807259}"/>
    <cellStyle name="Normal 3 2 4 10 3 3" xfId="50367" xr:uid="{034FD7CE-F2BB-40F5-9735-10B8CEDDA400}"/>
    <cellStyle name="Normal 3 2 4 10 4" xfId="14947" xr:uid="{28C00F31-F5C7-4D5E-84A8-5F671252D818}"/>
    <cellStyle name="Normal 3 2 4 10 5" xfId="28637" xr:uid="{D29A5921-797B-4017-900B-67F08AD77E54}"/>
    <cellStyle name="Normal 3 2 4 10 6" xfId="43521" xr:uid="{C681DE3E-F5F1-4AD1-9A86-5741F7C819AB}"/>
    <cellStyle name="Normal 3 2 4 11" xfId="9811" xr:uid="{26ACD8C8-53F9-44CB-95DB-5C89311FC0C1}"/>
    <cellStyle name="Normal 3 2 4 11 2" xfId="23501" xr:uid="{8E300020-6CE5-4446-B25A-59C1F66AA629}"/>
    <cellStyle name="Normal 3 2 4 11 2 2" xfId="37193" xr:uid="{B851C092-FF44-46DC-B57F-8F68969A0730}"/>
    <cellStyle name="Normal 3 2 4 11 2 3" xfId="52077" xr:uid="{94EC2573-ADB6-4D2C-BC14-AC2414757914}"/>
    <cellStyle name="Normal 3 2 4 11 3" xfId="16657" xr:uid="{91E95A37-D176-4453-81DD-59A9BD6E9918}"/>
    <cellStyle name="Normal 3 2 4 11 4" xfId="30347" xr:uid="{F19A5154-6A96-4C48-AA25-60F76B6217D8}"/>
    <cellStyle name="Normal 3 2 4 11 5" xfId="45231" xr:uid="{2D645B62-BC5C-476A-A147-8A1FA8AF10ED}"/>
    <cellStyle name="Normal 3 2 4 12" xfId="20079" xr:uid="{5309D020-ACF6-4B77-8A19-615C7A7CFC84}"/>
    <cellStyle name="Normal 3 2 4 12 2" xfId="33771" xr:uid="{EABFB56F-53D6-41C8-823A-16697ECCFF5E}"/>
    <cellStyle name="Normal 3 2 4 12 3" xfId="48655" xr:uid="{95C571E0-0EE6-4880-892C-D932916C6093}"/>
    <cellStyle name="Normal 3 2 4 13" xfId="13235" xr:uid="{FB4336FF-2C29-43B3-9259-DCB6F8C6155C}"/>
    <cellStyle name="Normal 3 2 4 13 2" xfId="39594" xr:uid="{B50F87F2-27A9-47E5-811A-B29C92452C45}"/>
    <cellStyle name="Normal 3 2 4 14" xfId="26925" xr:uid="{80A695E9-2F62-4825-9C10-B166037D6732}"/>
    <cellStyle name="Normal 3 2 4 15" xfId="41809" xr:uid="{7E2DD962-FB09-4C5E-A7B4-5A5E32927E18}"/>
    <cellStyle name="Normal 3 2 4 16" xfId="6388" xr:uid="{219E0912-9CD6-4034-AA52-B77EA56E0541}"/>
    <cellStyle name="Normal 3 2 4 2" xfId="4669" xr:uid="{159A6B5A-E485-4BC2-B780-559DFDE41538}"/>
    <cellStyle name="Normal 3 2 4 2 10" xfId="20080" xr:uid="{553F91F6-EB0D-4726-B7C3-0D445B35AF64}"/>
    <cellStyle name="Normal 3 2 4 2 10 2" xfId="33772" xr:uid="{309470B6-7D0D-4278-863F-791EC8F9B3DA}"/>
    <cellStyle name="Normal 3 2 4 2 10 3" xfId="48656" xr:uid="{87C71F14-336F-403C-B14E-A9648299145E}"/>
    <cellStyle name="Normal 3 2 4 2 11" xfId="13236" xr:uid="{6E07C583-271C-4097-8D83-64ACF109679E}"/>
    <cellStyle name="Normal 3 2 4 2 11 2" xfId="40189" xr:uid="{A3E83CC6-3B52-49D6-B764-92C24DBA3FEB}"/>
    <cellStyle name="Normal 3 2 4 2 12" xfId="26926" xr:uid="{3B7819D4-FC25-481E-861D-F9E386D3D66F}"/>
    <cellStyle name="Normal 3 2 4 2 13" xfId="41810" xr:uid="{738AA7C1-4CA8-4BE4-A2B2-B83E8D2E8944}"/>
    <cellStyle name="Normal 3 2 4 2 14" xfId="6389" xr:uid="{2BC4FD73-8F36-44FC-9950-AD3B752DEF35}"/>
    <cellStyle name="Normal 3 2 4 2 2" xfId="6390" xr:uid="{522EB31C-B726-47C5-A828-CA44C9C6C317}"/>
    <cellStyle name="Normal 3 2 4 2 2 10" xfId="13237" xr:uid="{474B39F2-6D96-4D07-BC41-D206A7D6BE09}"/>
    <cellStyle name="Normal 3 2 4 2 2 11" xfId="26927" xr:uid="{EAF425B4-92EA-4F6A-96CB-95671C2EEC8A}"/>
    <cellStyle name="Normal 3 2 4 2 2 12" xfId="41811" xr:uid="{20BBB601-5B17-4449-B881-05FAAC97BEDD}"/>
    <cellStyle name="Normal 3 2 4 2 2 2" xfId="6391" xr:uid="{7D707EA6-2A6C-421F-A42D-DE2BE213A140}"/>
    <cellStyle name="Normal 3 2 4 2 2 2 10" xfId="41812" xr:uid="{62ED1EDC-1EA0-413C-B6AB-28CDB4F7D309}"/>
    <cellStyle name="Normal 3 2 4 2 2 2 2" xfId="6392" xr:uid="{2BC9EC0E-35EE-4036-AFFB-B3837B52A3AC}"/>
    <cellStyle name="Normal 3 2 4 2 2 2 2 2" xfId="6393" xr:uid="{3F2EAE90-D3FB-4ED2-8E9F-728C50F2132B}"/>
    <cellStyle name="Normal 3 2 4 2 2 2 2 2 2" xfId="8106" xr:uid="{77F40AEE-4D80-4C2B-A92B-D98CE28C0800}"/>
    <cellStyle name="Normal 3 2 4 2 2 2 2 2 2 2" xfId="11528" xr:uid="{80639685-14A3-4B12-8F0E-345B2AD8F59A}"/>
    <cellStyle name="Normal 3 2 4 2 2 2 2 2 2 2 2" xfId="25218" xr:uid="{39FC7D36-5503-48AF-8D1C-76CCF16F720D}"/>
    <cellStyle name="Normal 3 2 4 2 2 2 2 2 2 2 2 2" xfId="38910" xr:uid="{9C4D20AB-BFC0-47F7-ABF9-31DE830BDB39}"/>
    <cellStyle name="Normal 3 2 4 2 2 2 2 2 2 2 2 3" xfId="53794" xr:uid="{C3974F12-03B0-48B3-86F1-8796A75902C1}"/>
    <cellStyle name="Normal 3 2 4 2 2 2 2 2 2 2 3" xfId="18374" xr:uid="{42700E51-7BB0-4917-BF72-230210496322}"/>
    <cellStyle name="Normal 3 2 4 2 2 2 2 2 2 2 4" xfId="32064" xr:uid="{B212E350-67FB-420F-9DFA-475E664B8937}"/>
    <cellStyle name="Normal 3 2 4 2 2 2 2 2 2 2 5" xfId="46948" xr:uid="{1C712F32-9591-475D-AA6D-2736CB1CADAC}"/>
    <cellStyle name="Normal 3 2 4 2 2 2 2 2 2 3" xfId="21796" xr:uid="{7491A618-D7F7-4871-8F26-E3E74A896FA6}"/>
    <cellStyle name="Normal 3 2 4 2 2 2 2 2 2 3 2" xfId="35488" xr:uid="{187D64E9-3D16-48A3-B697-3A22777D68B3}"/>
    <cellStyle name="Normal 3 2 4 2 2 2 2 2 2 3 3" xfId="50372" xr:uid="{551CCEFF-0EB0-45DD-8649-BB408E182D73}"/>
    <cellStyle name="Normal 3 2 4 2 2 2 2 2 2 4" xfId="14952" xr:uid="{8D260D52-2989-4A1B-8F54-39B0DAC4F718}"/>
    <cellStyle name="Normal 3 2 4 2 2 2 2 2 2 5" xfId="28642" xr:uid="{4B1C9DA1-EBB0-4914-916F-8D53F1B3D00C}"/>
    <cellStyle name="Normal 3 2 4 2 2 2 2 2 2 6" xfId="43526" xr:uid="{290B3565-B9C8-4329-86E8-0BAE34FDAA2C}"/>
    <cellStyle name="Normal 3 2 4 2 2 2 2 2 3" xfId="9816" xr:uid="{10C14559-D57D-4C28-8975-44CC7547D9B6}"/>
    <cellStyle name="Normal 3 2 4 2 2 2 2 2 3 2" xfId="23506" xr:uid="{0E54CC71-967E-4AC0-9053-E205D260ED6B}"/>
    <cellStyle name="Normal 3 2 4 2 2 2 2 2 3 2 2" xfId="37198" xr:uid="{C665E0C8-4096-411A-8F0E-973FF184E69A}"/>
    <cellStyle name="Normal 3 2 4 2 2 2 2 2 3 2 3" xfId="52082" xr:uid="{3EB1C7AD-41F2-4361-9CC6-4C483C57D7CD}"/>
    <cellStyle name="Normal 3 2 4 2 2 2 2 2 3 3" xfId="16662" xr:uid="{3E1A83EE-DF2D-4932-B472-5E3F1DD12324}"/>
    <cellStyle name="Normal 3 2 4 2 2 2 2 2 3 4" xfId="30352" xr:uid="{14913B0A-49AC-4E8E-ACB5-E054871B7577}"/>
    <cellStyle name="Normal 3 2 4 2 2 2 2 2 3 5" xfId="45236" xr:uid="{80E06035-C39A-4664-A8A3-89C4BB51F858}"/>
    <cellStyle name="Normal 3 2 4 2 2 2 2 2 4" xfId="20084" xr:uid="{BDF23A07-7061-487C-A3C6-2E7D5C12A7A4}"/>
    <cellStyle name="Normal 3 2 4 2 2 2 2 2 4 2" xfId="33776" xr:uid="{00B9C5B9-C93B-4F7E-B4C6-C6FEE8DE9C3A}"/>
    <cellStyle name="Normal 3 2 4 2 2 2 2 2 4 3" xfId="48660" xr:uid="{74758325-EDFE-444B-BD41-633E7174CD75}"/>
    <cellStyle name="Normal 3 2 4 2 2 2 2 2 5" xfId="13240" xr:uid="{AD2FE1BF-904E-4134-AC44-1193D803ADE1}"/>
    <cellStyle name="Normal 3 2 4 2 2 2 2 2 6" xfId="26930" xr:uid="{61C5E04E-62B4-476F-AD28-2E75888C2E03}"/>
    <cellStyle name="Normal 3 2 4 2 2 2 2 2 7" xfId="41814" xr:uid="{F0A1841E-6B01-4FA1-BE1F-417456D3E0BC}"/>
    <cellStyle name="Normal 3 2 4 2 2 2 2 3" xfId="8105" xr:uid="{755D62DC-1061-48E3-8D26-592CF7CC0EC5}"/>
    <cellStyle name="Normal 3 2 4 2 2 2 2 3 2" xfId="11527" xr:uid="{0F289DB6-69BD-4613-BA67-6DBEF511880E}"/>
    <cellStyle name="Normal 3 2 4 2 2 2 2 3 2 2" xfId="25217" xr:uid="{782D92D3-7F8D-44BD-8D65-A45A50C3E9C6}"/>
    <cellStyle name="Normal 3 2 4 2 2 2 2 3 2 2 2" xfId="38909" xr:uid="{E857D8BE-C37F-46C1-A270-E8B671F156BA}"/>
    <cellStyle name="Normal 3 2 4 2 2 2 2 3 2 2 3" xfId="53793" xr:uid="{9164A476-404A-47E4-8BB6-587A5EDDD144}"/>
    <cellStyle name="Normal 3 2 4 2 2 2 2 3 2 3" xfId="18373" xr:uid="{8A0DF006-C5EF-4028-99EB-FC0E0C1714E5}"/>
    <cellStyle name="Normal 3 2 4 2 2 2 2 3 2 4" xfId="32063" xr:uid="{8C6633FF-A7CA-498E-95E1-2DA657126B22}"/>
    <cellStyle name="Normal 3 2 4 2 2 2 2 3 2 5" xfId="46947" xr:uid="{E224E251-36E3-432B-8F31-DB71FB34FA4C}"/>
    <cellStyle name="Normal 3 2 4 2 2 2 2 3 3" xfId="21795" xr:uid="{C02F43F0-63B3-4786-B9E2-6E5ED907DA99}"/>
    <cellStyle name="Normal 3 2 4 2 2 2 2 3 3 2" xfId="35487" xr:uid="{5FD38250-871F-4094-BF17-D5C55E54005B}"/>
    <cellStyle name="Normal 3 2 4 2 2 2 2 3 3 3" xfId="50371" xr:uid="{E959852C-DD60-4444-A858-09B431091638}"/>
    <cellStyle name="Normal 3 2 4 2 2 2 2 3 4" xfId="14951" xr:uid="{86D51B94-EDE1-4161-A93F-A253DB7F2944}"/>
    <cellStyle name="Normal 3 2 4 2 2 2 2 3 5" xfId="28641" xr:uid="{E4665D78-C699-4B8E-8DD5-983A47432C20}"/>
    <cellStyle name="Normal 3 2 4 2 2 2 2 3 6" xfId="43525" xr:uid="{3CECE871-7D14-46B6-9723-CCA7C60CA354}"/>
    <cellStyle name="Normal 3 2 4 2 2 2 2 4" xfId="9815" xr:uid="{4E621A07-AEBB-470D-A4BA-3ACF13C5484D}"/>
    <cellStyle name="Normal 3 2 4 2 2 2 2 4 2" xfId="23505" xr:uid="{2E2801A8-667D-450E-BC3A-959086E254CF}"/>
    <cellStyle name="Normal 3 2 4 2 2 2 2 4 2 2" xfId="37197" xr:uid="{A24BBA7C-F4EF-4854-8C31-A5E7A55D3CC1}"/>
    <cellStyle name="Normal 3 2 4 2 2 2 2 4 2 3" xfId="52081" xr:uid="{E4FB73B6-F0E3-47F6-86FE-1F968C613D2D}"/>
    <cellStyle name="Normal 3 2 4 2 2 2 2 4 3" xfId="16661" xr:uid="{BEF574A6-5F5A-4E3E-8F23-A313EF61F896}"/>
    <cellStyle name="Normal 3 2 4 2 2 2 2 4 4" xfId="30351" xr:uid="{9DE3B34B-FB5B-49B2-9D98-7B93FB9DDB2D}"/>
    <cellStyle name="Normal 3 2 4 2 2 2 2 4 5" xfId="45235" xr:uid="{8E5B19ED-5C25-4AEC-8749-FFF90C5C3234}"/>
    <cellStyle name="Normal 3 2 4 2 2 2 2 5" xfId="20083" xr:uid="{CE3BA0DC-FCD1-435C-AF3D-17D2E1BB5D2C}"/>
    <cellStyle name="Normal 3 2 4 2 2 2 2 5 2" xfId="33775" xr:uid="{F9FA22F8-1DF2-4202-86CA-4058309A9C6D}"/>
    <cellStyle name="Normal 3 2 4 2 2 2 2 5 3" xfId="48659" xr:uid="{99A2A595-DB76-4E0C-8F42-2CF427BE6EC8}"/>
    <cellStyle name="Normal 3 2 4 2 2 2 2 6" xfId="13239" xr:uid="{F39CD1B4-D4DD-4EE7-AE6A-BB634F2C8956}"/>
    <cellStyle name="Normal 3 2 4 2 2 2 2 7" xfId="26929" xr:uid="{08D14333-EBC8-4A17-A672-AB88D7B9B69C}"/>
    <cellStyle name="Normal 3 2 4 2 2 2 2 8" xfId="41813" xr:uid="{1E8F24B3-F148-4FD6-92C3-77EA3F0FDA08}"/>
    <cellStyle name="Normal 3 2 4 2 2 2 3" xfId="6394" xr:uid="{04447BB9-1770-4DBC-99DD-237DA1473CD4}"/>
    <cellStyle name="Normal 3 2 4 2 2 2 3 2" xfId="8107" xr:uid="{D44948C1-2C92-4F69-92B6-105EFC1885C3}"/>
    <cellStyle name="Normal 3 2 4 2 2 2 3 2 2" xfId="11529" xr:uid="{D2CCD5FB-9D20-4572-A205-89250399540B}"/>
    <cellStyle name="Normal 3 2 4 2 2 2 3 2 2 2" xfId="25219" xr:uid="{B751D818-7971-4534-8137-5E7C437CFCCB}"/>
    <cellStyle name="Normal 3 2 4 2 2 2 3 2 2 2 2" xfId="38911" xr:uid="{DAE614C6-6042-4813-A7C9-81298A46B1DA}"/>
    <cellStyle name="Normal 3 2 4 2 2 2 3 2 2 2 3" xfId="53795" xr:uid="{8C578869-29AF-45F7-A179-86569AA39C36}"/>
    <cellStyle name="Normal 3 2 4 2 2 2 3 2 2 3" xfId="18375" xr:uid="{E0634969-0787-4FD6-8710-6E70E77A78F0}"/>
    <cellStyle name="Normal 3 2 4 2 2 2 3 2 2 4" xfId="32065" xr:uid="{2F3BC271-0409-4886-9F48-DB42265C99ED}"/>
    <cellStyle name="Normal 3 2 4 2 2 2 3 2 2 5" xfId="46949" xr:uid="{35BC0983-CDEC-41A5-AA75-55CE277F1C14}"/>
    <cellStyle name="Normal 3 2 4 2 2 2 3 2 3" xfId="21797" xr:uid="{1CE3C18B-CD1F-44CA-82F3-FD2CC375268A}"/>
    <cellStyle name="Normal 3 2 4 2 2 2 3 2 3 2" xfId="35489" xr:uid="{D53D4B2C-7183-4A0E-8754-291ED56B183C}"/>
    <cellStyle name="Normal 3 2 4 2 2 2 3 2 3 3" xfId="50373" xr:uid="{4820C147-2307-4620-B31C-F1C968BA2BF1}"/>
    <cellStyle name="Normal 3 2 4 2 2 2 3 2 4" xfId="14953" xr:uid="{05E94AAD-7481-4386-9875-669D65D26CDC}"/>
    <cellStyle name="Normal 3 2 4 2 2 2 3 2 5" xfId="28643" xr:uid="{E95BC2FB-0376-4673-863B-FDA45BE43242}"/>
    <cellStyle name="Normal 3 2 4 2 2 2 3 2 6" xfId="43527" xr:uid="{9F730587-21B7-44DD-9FF9-1501E4A6A620}"/>
    <cellStyle name="Normal 3 2 4 2 2 2 3 3" xfId="9817" xr:uid="{1C77C86A-8DD1-4EB5-BA99-85CF450CA518}"/>
    <cellStyle name="Normal 3 2 4 2 2 2 3 3 2" xfId="23507" xr:uid="{7D4560D7-380A-4A7F-8A0D-1D5E68C40241}"/>
    <cellStyle name="Normal 3 2 4 2 2 2 3 3 2 2" xfId="37199" xr:uid="{2CA2DBA0-3586-4FF5-91DF-A54771137A46}"/>
    <cellStyle name="Normal 3 2 4 2 2 2 3 3 2 3" xfId="52083" xr:uid="{80A9814D-30AF-4C75-B2E6-E0FEE93D2CB8}"/>
    <cellStyle name="Normal 3 2 4 2 2 2 3 3 3" xfId="16663" xr:uid="{7BB74049-088F-456A-B6AF-A4A1A4C0801E}"/>
    <cellStyle name="Normal 3 2 4 2 2 2 3 3 4" xfId="30353" xr:uid="{C2EC9104-E1EC-4176-801D-7A243F9B487A}"/>
    <cellStyle name="Normal 3 2 4 2 2 2 3 3 5" xfId="45237" xr:uid="{D070A3DD-67C7-472C-828A-0FB235A550AF}"/>
    <cellStyle name="Normal 3 2 4 2 2 2 3 4" xfId="20085" xr:uid="{13030B83-5CC2-41C1-88E0-C30A6375E0F9}"/>
    <cellStyle name="Normal 3 2 4 2 2 2 3 4 2" xfId="33777" xr:uid="{B62F153F-42A6-43F9-92C2-DD63A63238E8}"/>
    <cellStyle name="Normal 3 2 4 2 2 2 3 4 3" xfId="48661" xr:uid="{B014A5BE-91DF-4BC5-B948-4C99C317D0B0}"/>
    <cellStyle name="Normal 3 2 4 2 2 2 3 5" xfId="13241" xr:uid="{EAC5915C-CB9C-4625-BA90-63CCE3DB54D3}"/>
    <cellStyle name="Normal 3 2 4 2 2 2 3 6" xfId="26931" xr:uid="{1DD35A28-6AD2-4E60-968E-36C6F857D284}"/>
    <cellStyle name="Normal 3 2 4 2 2 2 3 7" xfId="41815" xr:uid="{A113DEDA-93EC-465C-91A0-24241053ECEC}"/>
    <cellStyle name="Normal 3 2 4 2 2 2 4" xfId="6395" xr:uid="{58A135F9-3963-4476-AA17-7599AFCC797A}"/>
    <cellStyle name="Normal 3 2 4 2 2 2 4 2" xfId="8108" xr:uid="{F5EE584D-2633-41D8-9AA3-72C3F04BB50B}"/>
    <cellStyle name="Normal 3 2 4 2 2 2 4 2 2" xfId="11530" xr:uid="{1EA26DFD-7BE7-4CBB-A2DF-879980D6254C}"/>
    <cellStyle name="Normal 3 2 4 2 2 2 4 2 2 2" xfId="25220" xr:uid="{3A2BBBC5-A857-4FF8-9D62-FA483D338F88}"/>
    <cellStyle name="Normal 3 2 4 2 2 2 4 2 2 2 2" xfId="38912" xr:uid="{012A0725-8572-4DA5-8513-9079864A761F}"/>
    <cellStyle name="Normal 3 2 4 2 2 2 4 2 2 2 3" xfId="53796" xr:uid="{5EC94537-5376-4077-88C1-1FACB4AD3E89}"/>
    <cellStyle name="Normal 3 2 4 2 2 2 4 2 2 3" xfId="18376" xr:uid="{A8BE41C5-BEF8-4C28-8626-2F6A33BD927B}"/>
    <cellStyle name="Normal 3 2 4 2 2 2 4 2 2 4" xfId="32066" xr:uid="{3053C7E7-E4B6-43C1-92E0-A30ABFC0FE57}"/>
    <cellStyle name="Normal 3 2 4 2 2 2 4 2 2 5" xfId="46950" xr:uid="{DAEC8455-5144-4E3E-908F-0A2A20D88FE3}"/>
    <cellStyle name="Normal 3 2 4 2 2 2 4 2 3" xfId="21798" xr:uid="{B9EF48F1-394F-4372-ABBD-8362D6FBCFF6}"/>
    <cellStyle name="Normal 3 2 4 2 2 2 4 2 3 2" xfId="35490" xr:uid="{61357143-EACF-4C27-A393-F3F62A67A65E}"/>
    <cellStyle name="Normal 3 2 4 2 2 2 4 2 3 3" xfId="50374" xr:uid="{1F4F12FA-9B50-4923-A431-F5F08C9B8D79}"/>
    <cellStyle name="Normal 3 2 4 2 2 2 4 2 4" xfId="14954" xr:uid="{1AD1EE2F-1BD0-466B-9963-80E1CBC93BA7}"/>
    <cellStyle name="Normal 3 2 4 2 2 2 4 2 5" xfId="28644" xr:uid="{79147095-ED3D-4158-9ED7-8C91179A0B01}"/>
    <cellStyle name="Normal 3 2 4 2 2 2 4 2 6" xfId="43528" xr:uid="{2C6E276E-9F31-4310-A826-B8D1738DF807}"/>
    <cellStyle name="Normal 3 2 4 2 2 2 4 3" xfId="9818" xr:uid="{C9FADC50-5E19-4BEA-92E6-72CB7A7CC1C6}"/>
    <cellStyle name="Normal 3 2 4 2 2 2 4 3 2" xfId="23508" xr:uid="{721A233A-5A3D-4B1B-B26B-5D13A4CFC712}"/>
    <cellStyle name="Normal 3 2 4 2 2 2 4 3 2 2" xfId="37200" xr:uid="{E4759E28-61A8-4F50-83E7-736629DD742B}"/>
    <cellStyle name="Normal 3 2 4 2 2 2 4 3 2 3" xfId="52084" xr:uid="{7BBB5DF9-C1FB-4CA6-877A-014DB244CE63}"/>
    <cellStyle name="Normal 3 2 4 2 2 2 4 3 3" xfId="16664" xr:uid="{B83BBA7D-ABC4-4CDD-8DAB-E1517A22498A}"/>
    <cellStyle name="Normal 3 2 4 2 2 2 4 3 4" xfId="30354" xr:uid="{521C2818-E2B4-4098-A428-8FC154F45AC2}"/>
    <cellStyle name="Normal 3 2 4 2 2 2 4 3 5" xfId="45238" xr:uid="{2780D258-7A43-4372-A0C7-CDF10BD2A238}"/>
    <cellStyle name="Normal 3 2 4 2 2 2 4 4" xfId="20086" xr:uid="{0EBEFF52-5018-4774-81BC-2F8C711A6C74}"/>
    <cellStyle name="Normal 3 2 4 2 2 2 4 4 2" xfId="33778" xr:uid="{857CDE3D-FE2A-401F-96E8-3D53CE68C9C1}"/>
    <cellStyle name="Normal 3 2 4 2 2 2 4 4 3" xfId="48662" xr:uid="{6E858AC4-B8B7-4D28-8FE5-77DFEEECFB81}"/>
    <cellStyle name="Normal 3 2 4 2 2 2 4 5" xfId="13242" xr:uid="{0B4F83E7-831C-4D69-9BC2-11D22DD2A249}"/>
    <cellStyle name="Normal 3 2 4 2 2 2 4 6" xfId="26932" xr:uid="{3F10B549-49A5-4EDF-9D79-660829853895}"/>
    <cellStyle name="Normal 3 2 4 2 2 2 4 7" xfId="41816" xr:uid="{2416128A-88F5-40B2-BA0E-EE20B1E0B56F}"/>
    <cellStyle name="Normal 3 2 4 2 2 2 5" xfId="8104" xr:uid="{BF99FAE6-9800-44E6-9D25-97DEF0A2DB51}"/>
    <cellStyle name="Normal 3 2 4 2 2 2 5 2" xfId="11526" xr:uid="{BDD61BFD-8013-4534-B94B-41E49BC845A5}"/>
    <cellStyle name="Normal 3 2 4 2 2 2 5 2 2" xfId="25216" xr:uid="{83DC291C-BA75-4107-961B-B6BB27E481AB}"/>
    <cellStyle name="Normal 3 2 4 2 2 2 5 2 2 2" xfId="38908" xr:uid="{A64D81F4-882F-4809-A998-2BC44EEA4889}"/>
    <cellStyle name="Normal 3 2 4 2 2 2 5 2 2 3" xfId="53792" xr:uid="{00A3280F-D305-4741-A1B6-4110528A4AB4}"/>
    <cellStyle name="Normal 3 2 4 2 2 2 5 2 3" xfId="18372" xr:uid="{AB83D2C5-7914-4A14-9BD0-A2ACF1314E3A}"/>
    <cellStyle name="Normal 3 2 4 2 2 2 5 2 4" xfId="32062" xr:uid="{134B7331-E64B-45C7-8B6C-083604553058}"/>
    <cellStyle name="Normal 3 2 4 2 2 2 5 2 5" xfId="46946" xr:uid="{F1A4A862-08F2-4302-B7E0-355016E54A91}"/>
    <cellStyle name="Normal 3 2 4 2 2 2 5 3" xfId="21794" xr:uid="{36DBF966-AD21-4621-9E84-4FB782AD97AE}"/>
    <cellStyle name="Normal 3 2 4 2 2 2 5 3 2" xfId="35486" xr:uid="{2C4D2601-63AD-4924-B1D3-5E1D17DA2D71}"/>
    <cellStyle name="Normal 3 2 4 2 2 2 5 3 3" xfId="50370" xr:uid="{BD3B50CE-198F-4278-A38D-9D0A610FCF00}"/>
    <cellStyle name="Normal 3 2 4 2 2 2 5 4" xfId="14950" xr:uid="{4C7FB4F6-BBDC-4684-B4AF-7DCB27EDBFC6}"/>
    <cellStyle name="Normal 3 2 4 2 2 2 5 5" xfId="28640" xr:uid="{68B56260-6EB6-42A7-A73E-82D0F8704EE7}"/>
    <cellStyle name="Normal 3 2 4 2 2 2 5 6" xfId="43524" xr:uid="{730E08BD-6017-4112-8E87-D2CDE99A0CC7}"/>
    <cellStyle name="Normal 3 2 4 2 2 2 6" xfId="9814" xr:uid="{3DD26A05-E26C-4E44-8E86-EE8EC80CCAA3}"/>
    <cellStyle name="Normal 3 2 4 2 2 2 6 2" xfId="23504" xr:uid="{D229A778-55CA-4BEF-8841-33FAD1A970C2}"/>
    <cellStyle name="Normal 3 2 4 2 2 2 6 2 2" xfId="37196" xr:uid="{63C02476-D29C-492A-9762-0CF8F63A8A17}"/>
    <cellStyle name="Normal 3 2 4 2 2 2 6 2 3" xfId="52080" xr:uid="{5695EBC2-0E28-46C6-9777-3489DAFF5604}"/>
    <cellStyle name="Normal 3 2 4 2 2 2 6 3" xfId="16660" xr:uid="{0EF8837C-9F69-4511-90D3-81ED80B3F16A}"/>
    <cellStyle name="Normal 3 2 4 2 2 2 6 4" xfId="30350" xr:uid="{B3A443A8-B8A8-4F1F-BE8A-EDA84DAFA61C}"/>
    <cellStyle name="Normal 3 2 4 2 2 2 6 5" xfId="45234" xr:uid="{48BF1DD9-C3A9-48C8-A546-0CEDC09D65F5}"/>
    <cellStyle name="Normal 3 2 4 2 2 2 7" xfId="20082" xr:uid="{60EFB4B7-C9D7-45C2-9270-600D7FFDA90E}"/>
    <cellStyle name="Normal 3 2 4 2 2 2 7 2" xfId="33774" xr:uid="{0B5CFB60-3E55-4D6A-85CC-E1FAC24393A3}"/>
    <cellStyle name="Normal 3 2 4 2 2 2 7 3" xfId="48658" xr:uid="{55203989-7664-4F91-8B49-FA5EEEA5343E}"/>
    <cellStyle name="Normal 3 2 4 2 2 2 8" xfId="13238" xr:uid="{91CF9766-3FD4-49A1-AE7D-CE8265DF90E7}"/>
    <cellStyle name="Normal 3 2 4 2 2 2 9" xfId="26928" xr:uid="{277EC777-21D2-408D-95E3-F5CF86355469}"/>
    <cellStyle name="Normal 3 2 4 2 2 3" xfId="6396" xr:uid="{C8ED2092-AF57-41FC-8A05-2D46DD70D1F1}"/>
    <cellStyle name="Normal 3 2 4 2 2 3 10" xfId="41817" xr:uid="{F5CD5234-C276-4962-8C8C-4ACE210150A9}"/>
    <cellStyle name="Normal 3 2 4 2 2 3 2" xfId="6397" xr:uid="{66890D8D-F272-49A4-A582-B7FD34E0890E}"/>
    <cellStyle name="Normal 3 2 4 2 2 3 2 2" xfId="6398" xr:uid="{9C8D7567-135D-4101-9A1D-5FD58F553E2D}"/>
    <cellStyle name="Normal 3 2 4 2 2 3 2 2 2" xfId="8111" xr:uid="{215295CC-3E18-4EC3-9CA2-BAF9EF4F3D6D}"/>
    <cellStyle name="Normal 3 2 4 2 2 3 2 2 2 2" xfId="11533" xr:uid="{B0221F00-56A3-4E6C-95DC-6C6F52C4F55C}"/>
    <cellStyle name="Normal 3 2 4 2 2 3 2 2 2 2 2" xfId="25223" xr:uid="{E32E8461-D0D8-48A8-A59E-30FD5ACD44D0}"/>
    <cellStyle name="Normal 3 2 4 2 2 3 2 2 2 2 2 2" xfId="38915" xr:uid="{47E3CB56-4C33-49A6-8FA7-2C1FC5A6001E}"/>
    <cellStyle name="Normal 3 2 4 2 2 3 2 2 2 2 2 3" xfId="53799" xr:uid="{D6A91D55-BB0F-4201-B771-0F21FA422385}"/>
    <cellStyle name="Normal 3 2 4 2 2 3 2 2 2 2 3" xfId="18379" xr:uid="{35366398-FE87-4B60-A3B5-CFA398A69BF8}"/>
    <cellStyle name="Normal 3 2 4 2 2 3 2 2 2 2 4" xfId="32069" xr:uid="{2166E755-1296-4BF6-98FB-D18E34199B00}"/>
    <cellStyle name="Normal 3 2 4 2 2 3 2 2 2 2 5" xfId="46953" xr:uid="{F2D71B63-DCBD-4233-A8E6-94F43B4B5BA4}"/>
    <cellStyle name="Normal 3 2 4 2 2 3 2 2 2 3" xfId="21801" xr:uid="{640E783D-6489-47FB-B622-F17DDD9D1271}"/>
    <cellStyle name="Normal 3 2 4 2 2 3 2 2 2 3 2" xfId="35493" xr:uid="{E7470033-CA59-4AFE-B2F5-5C5B6007E1A8}"/>
    <cellStyle name="Normal 3 2 4 2 2 3 2 2 2 3 3" xfId="50377" xr:uid="{0E0ECF52-20F4-445A-BEBF-293E8C614812}"/>
    <cellStyle name="Normal 3 2 4 2 2 3 2 2 2 4" xfId="14957" xr:uid="{01A20726-AB9F-44CC-9F64-C8B1BF4316D6}"/>
    <cellStyle name="Normal 3 2 4 2 2 3 2 2 2 5" xfId="28647" xr:uid="{59414224-E16A-4A2D-A64C-364A2C83EDD0}"/>
    <cellStyle name="Normal 3 2 4 2 2 3 2 2 2 6" xfId="43531" xr:uid="{BDB1155F-193C-4B8B-9880-2B6BDF047A4A}"/>
    <cellStyle name="Normal 3 2 4 2 2 3 2 2 3" xfId="9821" xr:uid="{8950317A-C9B9-4E34-8FE3-3CF71C44BAFD}"/>
    <cellStyle name="Normal 3 2 4 2 2 3 2 2 3 2" xfId="23511" xr:uid="{0FECE0FA-0E47-4CF9-8D6F-7A5EF7A4E209}"/>
    <cellStyle name="Normal 3 2 4 2 2 3 2 2 3 2 2" xfId="37203" xr:uid="{B1581FB2-F45F-4335-B08E-1FA5CE70734E}"/>
    <cellStyle name="Normal 3 2 4 2 2 3 2 2 3 2 3" xfId="52087" xr:uid="{1DE485B5-2627-47CF-BE43-4F12F09C79D0}"/>
    <cellStyle name="Normal 3 2 4 2 2 3 2 2 3 3" xfId="16667" xr:uid="{7DD571E3-88BF-408D-A908-CC531D93B79C}"/>
    <cellStyle name="Normal 3 2 4 2 2 3 2 2 3 4" xfId="30357" xr:uid="{0228CBB7-5CDF-4E7D-8611-F6DE5E7B3339}"/>
    <cellStyle name="Normal 3 2 4 2 2 3 2 2 3 5" xfId="45241" xr:uid="{3A33DA7D-54E2-44B7-B7AE-5A65F8FE491C}"/>
    <cellStyle name="Normal 3 2 4 2 2 3 2 2 4" xfId="20089" xr:uid="{8C929D7B-7E59-458C-B2B9-AFCFAF544F6C}"/>
    <cellStyle name="Normal 3 2 4 2 2 3 2 2 4 2" xfId="33781" xr:uid="{E4807652-69D2-461D-8E3E-911DE4432C02}"/>
    <cellStyle name="Normal 3 2 4 2 2 3 2 2 4 3" xfId="48665" xr:uid="{002DBBE8-A44F-420B-B879-F5D29C91A259}"/>
    <cellStyle name="Normal 3 2 4 2 2 3 2 2 5" xfId="13245" xr:uid="{F90A82B9-8C15-4A18-96C4-EAE4B5987883}"/>
    <cellStyle name="Normal 3 2 4 2 2 3 2 2 6" xfId="26935" xr:uid="{FB31FA46-D849-4297-8F00-1D13BF53DAC0}"/>
    <cellStyle name="Normal 3 2 4 2 2 3 2 2 7" xfId="41819" xr:uid="{B351A1F1-7555-494A-80F4-44D6BD7E6AC9}"/>
    <cellStyle name="Normal 3 2 4 2 2 3 2 3" xfId="8110" xr:uid="{2AB546CC-6AEF-4A10-B226-DCF77AD600DF}"/>
    <cellStyle name="Normal 3 2 4 2 2 3 2 3 2" xfId="11532" xr:uid="{7E659D22-EE80-4083-93F7-917B25D12151}"/>
    <cellStyle name="Normal 3 2 4 2 2 3 2 3 2 2" xfId="25222" xr:uid="{759174BD-C57C-41E0-9E76-AD429874439F}"/>
    <cellStyle name="Normal 3 2 4 2 2 3 2 3 2 2 2" xfId="38914" xr:uid="{8C51D9EC-835D-4AB8-95D6-F551CEC7310F}"/>
    <cellStyle name="Normal 3 2 4 2 2 3 2 3 2 2 3" xfId="53798" xr:uid="{6D29044A-2E2C-4717-A8D2-F7A92B265890}"/>
    <cellStyle name="Normal 3 2 4 2 2 3 2 3 2 3" xfId="18378" xr:uid="{391056F0-3F5F-4C5D-984F-38044CD98100}"/>
    <cellStyle name="Normal 3 2 4 2 2 3 2 3 2 4" xfId="32068" xr:uid="{4D8A6207-4EDC-450F-8C0B-2FECEEB47031}"/>
    <cellStyle name="Normal 3 2 4 2 2 3 2 3 2 5" xfId="46952" xr:uid="{D72FBFE6-9534-41F6-BED4-EEBFECD5E10B}"/>
    <cellStyle name="Normal 3 2 4 2 2 3 2 3 3" xfId="21800" xr:uid="{BA0593AF-E5E3-4204-9E02-D8854D17BB25}"/>
    <cellStyle name="Normal 3 2 4 2 2 3 2 3 3 2" xfId="35492" xr:uid="{766BB68F-E0C2-4A27-8466-95F1E207E94C}"/>
    <cellStyle name="Normal 3 2 4 2 2 3 2 3 3 3" xfId="50376" xr:uid="{62370A87-650A-474C-BB2F-3C11D9CF1ED6}"/>
    <cellStyle name="Normal 3 2 4 2 2 3 2 3 4" xfId="14956" xr:uid="{A2D0B0B6-9B3F-4F40-985F-F56E3C62532B}"/>
    <cellStyle name="Normal 3 2 4 2 2 3 2 3 5" xfId="28646" xr:uid="{8416F7A5-79B7-4BF7-95DE-9D867F547827}"/>
    <cellStyle name="Normal 3 2 4 2 2 3 2 3 6" xfId="43530" xr:uid="{8203BE09-FA09-44F5-B984-69402B5C4EC8}"/>
    <cellStyle name="Normal 3 2 4 2 2 3 2 4" xfId="9820" xr:uid="{9E665F57-91FF-4C8C-A391-44D20190152E}"/>
    <cellStyle name="Normal 3 2 4 2 2 3 2 4 2" xfId="23510" xr:uid="{D096D9C1-4DD2-4BA8-A437-1B29E3CF5B45}"/>
    <cellStyle name="Normal 3 2 4 2 2 3 2 4 2 2" xfId="37202" xr:uid="{E8E647A3-AFB2-4D3B-845D-F3A111323015}"/>
    <cellStyle name="Normal 3 2 4 2 2 3 2 4 2 3" xfId="52086" xr:uid="{4D89968D-353B-4068-B992-DDD43CFF10FB}"/>
    <cellStyle name="Normal 3 2 4 2 2 3 2 4 3" xfId="16666" xr:uid="{31D3418C-36DF-4853-90A8-BDB5EE74CF22}"/>
    <cellStyle name="Normal 3 2 4 2 2 3 2 4 4" xfId="30356" xr:uid="{B0AAFED9-FB16-498C-A759-52D25FAFF9FD}"/>
    <cellStyle name="Normal 3 2 4 2 2 3 2 4 5" xfId="45240" xr:uid="{057DC589-5A2B-4FBB-95A7-14D0B3E0E66F}"/>
    <cellStyle name="Normal 3 2 4 2 2 3 2 5" xfId="20088" xr:uid="{80D26E9C-EBEA-4289-AFC0-18D2B5B77939}"/>
    <cellStyle name="Normal 3 2 4 2 2 3 2 5 2" xfId="33780" xr:uid="{0E56AEB4-6574-49CE-8BEB-E0AA7BEF4788}"/>
    <cellStyle name="Normal 3 2 4 2 2 3 2 5 3" xfId="48664" xr:uid="{2EE2B24D-D8A9-4CF3-917A-DDA4929CBCED}"/>
    <cellStyle name="Normal 3 2 4 2 2 3 2 6" xfId="13244" xr:uid="{43C1219C-8F31-4AD0-96B2-33C46292D2CA}"/>
    <cellStyle name="Normal 3 2 4 2 2 3 2 7" xfId="26934" xr:uid="{3C44E69E-8A1A-4141-86B4-06B0D9C82DA9}"/>
    <cellStyle name="Normal 3 2 4 2 2 3 2 8" xfId="41818" xr:uid="{CC8FD8D6-7CF9-4E8A-BDCC-57A7BEA3F742}"/>
    <cellStyle name="Normal 3 2 4 2 2 3 3" xfId="6399" xr:uid="{8F976B2F-6429-4FBF-81C6-ED2BE3B7FA9E}"/>
    <cellStyle name="Normal 3 2 4 2 2 3 3 2" xfId="8112" xr:uid="{216D87BB-89A8-4827-8114-FB351CA34B50}"/>
    <cellStyle name="Normal 3 2 4 2 2 3 3 2 2" xfId="11534" xr:uid="{CEFD7765-7CBB-4119-9143-5111741666CA}"/>
    <cellStyle name="Normal 3 2 4 2 2 3 3 2 2 2" xfId="25224" xr:uid="{DA527578-2DE7-472F-9B64-C026EE9C0F5B}"/>
    <cellStyle name="Normal 3 2 4 2 2 3 3 2 2 2 2" xfId="38916" xr:uid="{CA3EBB2B-577F-490F-9ACC-42D36B88A28A}"/>
    <cellStyle name="Normal 3 2 4 2 2 3 3 2 2 2 3" xfId="53800" xr:uid="{3E6D6550-8808-4186-BBFB-4040FF2B9B05}"/>
    <cellStyle name="Normal 3 2 4 2 2 3 3 2 2 3" xfId="18380" xr:uid="{1BD2BC3B-93C8-44CC-B8CD-8506ACFFD5AD}"/>
    <cellStyle name="Normal 3 2 4 2 2 3 3 2 2 4" xfId="32070" xr:uid="{B76F71B9-2603-46E5-BED6-2859B2B2ABD5}"/>
    <cellStyle name="Normal 3 2 4 2 2 3 3 2 2 5" xfId="46954" xr:uid="{4DDAA9EA-9534-47EB-92CA-9B46EF002EF4}"/>
    <cellStyle name="Normal 3 2 4 2 2 3 3 2 3" xfId="21802" xr:uid="{9C65A270-E2B8-4CD5-9F44-DA174840FFC6}"/>
    <cellStyle name="Normal 3 2 4 2 2 3 3 2 3 2" xfId="35494" xr:uid="{BABF950F-912F-43F1-8DC4-965D1D41C22E}"/>
    <cellStyle name="Normal 3 2 4 2 2 3 3 2 3 3" xfId="50378" xr:uid="{D95055A5-8F65-457F-81EE-89210A51176A}"/>
    <cellStyle name="Normal 3 2 4 2 2 3 3 2 4" xfId="14958" xr:uid="{7F30FDC2-6775-48A9-99B4-3826F6E48DC3}"/>
    <cellStyle name="Normal 3 2 4 2 2 3 3 2 5" xfId="28648" xr:uid="{265F1E50-64A3-41D5-AE7B-A955C66CF642}"/>
    <cellStyle name="Normal 3 2 4 2 2 3 3 2 6" xfId="43532" xr:uid="{C3944DF1-ED41-4C8C-8031-8A5C43C0408C}"/>
    <cellStyle name="Normal 3 2 4 2 2 3 3 3" xfId="9822" xr:uid="{BBECA191-D6B4-4FA4-9500-6F03A21484D8}"/>
    <cellStyle name="Normal 3 2 4 2 2 3 3 3 2" xfId="23512" xr:uid="{B9615862-9860-4538-B769-F836FE4A27EF}"/>
    <cellStyle name="Normal 3 2 4 2 2 3 3 3 2 2" xfId="37204" xr:uid="{4F2DB598-BB3E-4CD3-9B47-77E37FDB6F50}"/>
    <cellStyle name="Normal 3 2 4 2 2 3 3 3 2 3" xfId="52088" xr:uid="{30FF47D1-F3C5-4989-A033-0197ADD07935}"/>
    <cellStyle name="Normal 3 2 4 2 2 3 3 3 3" xfId="16668" xr:uid="{0780F336-53A5-451A-9607-A449B9F81C64}"/>
    <cellStyle name="Normal 3 2 4 2 2 3 3 3 4" xfId="30358" xr:uid="{A5FF33B5-1C96-4CB5-9827-C5068C1392B2}"/>
    <cellStyle name="Normal 3 2 4 2 2 3 3 3 5" xfId="45242" xr:uid="{5DC21C99-B23F-45BA-8A81-204476CC6423}"/>
    <cellStyle name="Normal 3 2 4 2 2 3 3 4" xfId="20090" xr:uid="{D45D7F39-E107-4F50-B212-93F825D1C820}"/>
    <cellStyle name="Normal 3 2 4 2 2 3 3 4 2" xfId="33782" xr:uid="{EE42351B-2CEE-463A-B956-23FA280F2D78}"/>
    <cellStyle name="Normal 3 2 4 2 2 3 3 4 3" xfId="48666" xr:uid="{D4C40806-C168-46EE-AA0A-0A5EA03DAFD6}"/>
    <cellStyle name="Normal 3 2 4 2 2 3 3 5" xfId="13246" xr:uid="{5E35097F-1175-4AA3-A220-D14269FFCCBD}"/>
    <cellStyle name="Normal 3 2 4 2 2 3 3 6" xfId="26936" xr:uid="{BFFE8E9D-E295-466B-B61B-95637E065385}"/>
    <cellStyle name="Normal 3 2 4 2 2 3 3 7" xfId="41820" xr:uid="{B309B209-20DA-41AC-8002-1CBEBFAD983B}"/>
    <cellStyle name="Normal 3 2 4 2 2 3 4" xfId="6400" xr:uid="{295CF35B-4E31-4671-8299-427D4A43372D}"/>
    <cellStyle name="Normal 3 2 4 2 2 3 4 2" xfId="8113" xr:uid="{B7D229C9-8865-49C4-A567-90F764AA8157}"/>
    <cellStyle name="Normal 3 2 4 2 2 3 4 2 2" xfId="11535" xr:uid="{01E70F78-9F19-4127-95DD-3417A2C3E96A}"/>
    <cellStyle name="Normal 3 2 4 2 2 3 4 2 2 2" xfId="25225" xr:uid="{7110A99E-4257-488B-8AF1-1C29E2A0014B}"/>
    <cellStyle name="Normal 3 2 4 2 2 3 4 2 2 2 2" xfId="38917" xr:uid="{E82A5ABB-F6E5-4AAD-83C9-14DD6A4D61EB}"/>
    <cellStyle name="Normal 3 2 4 2 2 3 4 2 2 2 3" xfId="53801" xr:uid="{A242E4FF-57F9-4A1E-A7F9-EB8C2FFA82D7}"/>
    <cellStyle name="Normal 3 2 4 2 2 3 4 2 2 3" xfId="18381" xr:uid="{8A03D17D-4797-4AE1-90AB-2D1F26B0F2A0}"/>
    <cellStyle name="Normal 3 2 4 2 2 3 4 2 2 4" xfId="32071" xr:uid="{4E15D97A-B326-43E7-BC0A-6585D545479F}"/>
    <cellStyle name="Normal 3 2 4 2 2 3 4 2 2 5" xfId="46955" xr:uid="{F7F187FC-A5FB-4C9D-A679-622FA2BFCB56}"/>
    <cellStyle name="Normal 3 2 4 2 2 3 4 2 3" xfId="21803" xr:uid="{981F36B6-EE36-4A97-AB6D-85314B5D270C}"/>
    <cellStyle name="Normal 3 2 4 2 2 3 4 2 3 2" xfId="35495" xr:uid="{7F621671-16B9-492B-BB61-ABF194379AC4}"/>
    <cellStyle name="Normal 3 2 4 2 2 3 4 2 3 3" xfId="50379" xr:uid="{C0B1696E-3265-413D-ACD1-632591036C90}"/>
    <cellStyle name="Normal 3 2 4 2 2 3 4 2 4" xfId="14959" xr:uid="{9ABB8F9D-D966-4867-A30B-F3855803905F}"/>
    <cellStyle name="Normal 3 2 4 2 2 3 4 2 5" xfId="28649" xr:uid="{FE949416-5382-4AD2-B042-200444DC7C5B}"/>
    <cellStyle name="Normal 3 2 4 2 2 3 4 2 6" xfId="43533" xr:uid="{32765EF4-7C6C-4407-AF5B-F74F18376EF9}"/>
    <cellStyle name="Normal 3 2 4 2 2 3 4 3" xfId="9823" xr:uid="{AFD7CA99-3F54-4A51-B37E-77E1A86284A2}"/>
    <cellStyle name="Normal 3 2 4 2 2 3 4 3 2" xfId="23513" xr:uid="{D18A8836-53AA-4D32-977B-6218F907D765}"/>
    <cellStyle name="Normal 3 2 4 2 2 3 4 3 2 2" xfId="37205" xr:uid="{986ED9F5-AD66-4654-9F2F-051065C462C3}"/>
    <cellStyle name="Normal 3 2 4 2 2 3 4 3 2 3" xfId="52089" xr:uid="{D1D0D6A2-BE59-4F9A-8C48-BBBA399B1B72}"/>
    <cellStyle name="Normal 3 2 4 2 2 3 4 3 3" xfId="16669" xr:uid="{F539FC86-38C1-4F26-B7CD-6F08EA98C65E}"/>
    <cellStyle name="Normal 3 2 4 2 2 3 4 3 4" xfId="30359" xr:uid="{A0A8F298-F654-4C8C-90C5-6165D719E073}"/>
    <cellStyle name="Normal 3 2 4 2 2 3 4 3 5" xfId="45243" xr:uid="{347F9F28-D5A6-4F8D-9D53-A232E33D5885}"/>
    <cellStyle name="Normal 3 2 4 2 2 3 4 4" xfId="20091" xr:uid="{5BF6467E-D984-41FE-93F0-97A7C96489FA}"/>
    <cellStyle name="Normal 3 2 4 2 2 3 4 4 2" xfId="33783" xr:uid="{9AA5D42C-36E4-431D-9CF0-C8A3DB66F78A}"/>
    <cellStyle name="Normal 3 2 4 2 2 3 4 4 3" xfId="48667" xr:uid="{3AC73A52-9334-4B73-8D40-8BCA1985B51F}"/>
    <cellStyle name="Normal 3 2 4 2 2 3 4 5" xfId="13247" xr:uid="{D846BEFA-A41C-4F51-AF41-209EE83372CD}"/>
    <cellStyle name="Normal 3 2 4 2 2 3 4 6" xfId="26937" xr:uid="{13D60E10-0AD1-4662-830C-91C2F4783740}"/>
    <cellStyle name="Normal 3 2 4 2 2 3 4 7" xfId="41821" xr:uid="{510D93D0-A2C3-49A3-90AB-A81A6006719D}"/>
    <cellStyle name="Normal 3 2 4 2 2 3 5" xfId="8109" xr:uid="{2CAFA233-DCB0-4245-B740-F2AA9B062F3A}"/>
    <cellStyle name="Normal 3 2 4 2 2 3 5 2" xfId="11531" xr:uid="{F2DABE72-7CCF-4FC6-B2A6-23D80B967748}"/>
    <cellStyle name="Normal 3 2 4 2 2 3 5 2 2" xfId="25221" xr:uid="{EEC23863-9881-4104-87B5-68B8362CB2E5}"/>
    <cellStyle name="Normal 3 2 4 2 2 3 5 2 2 2" xfId="38913" xr:uid="{CBC20A49-BA6B-4958-8D92-7538504441AD}"/>
    <cellStyle name="Normal 3 2 4 2 2 3 5 2 2 3" xfId="53797" xr:uid="{EBA03926-9AA9-4EB5-B193-3FD938764F20}"/>
    <cellStyle name="Normal 3 2 4 2 2 3 5 2 3" xfId="18377" xr:uid="{1D5A83E5-2CA3-4F69-8844-D77B6E839D71}"/>
    <cellStyle name="Normal 3 2 4 2 2 3 5 2 4" xfId="32067" xr:uid="{5F6ACEA5-6549-47DA-BAC0-2A0F34D71691}"/>
    <cellStyle name="Normal 3 2 4 2 2 3 5 2 5" xfId="46951" xr:uid="{3DFA3336-8A2D-4207-9F9F-DAE6DFEA4874}"/>
    <cellStyle name="Normal 3 2 4 2 2 3 5 3" xfId="21799" xr:uid="{23DDD124-997D-4B72-8808-69F09AD74F22}"/>
    <cellStyle name="Normal 3 2 4 2 2 3 5 3 2" xfId="35491" xr:uid="{2776A350-D7FE-41C9-91B6-C8DE81621822}"/>
    <cellStyle name="Normal 3 2 4 2 2 3 5 3 3" xfId="50375" xr:uid="{2EF23E7E-578B-4D9B-BF15-29E5F27423E9}"/>
    <cellStyle name="Normal 3 2 4 2 2 3 5 4" xfId="14955" xr:uid="{2DE0C8BB-7050-4A3A-AC28-8036FFCA8910}"/>
    <cellStyle name="Normal 3 2 4 2 2 3 5 5" xfId="28645" xr:uid="{88367D2D-45B8-44D6-9B7F-C64D9FA6C4E7}"/>
    <cellStyle name="Normal 3 2 4 2 2 3 5 6" xfId="43529" xr:uid="{3DEC5527-3B34-439F-9AD5-FDFED5B6F80E}"/>
    <cellStyle name="Normal 3 2 4 2 2 3 6" xfId="9819" xr:uid="{4F8311DE-21A8-490C-A241-6AEF64F7A95B}"/>
    <cellStyle name="Normal 3 2 4 2 2 3 6 2" xfId="23509" xr:uid="{A701F341-7F6B-4E8E-ABAA-587F674E1385}"/>
    <cellStyle name="Normal 3 2 4 2 2 3 6 2 2" xfId="37201" xr:uid="{EDBF1954-5DE5-41BB-9486-AE4BF1D864A6}"/>
    <cellStyle name="Normal 3 2 4 2 2 3 6 2 3" xfId="52085" xr:uid="{F95A23A2-1398-469E-A87D-6224CD4FF6B5}"/>
    <cellStyle name="Normal 3 2 4 2 2 3 6 3" xfId="16665" xr:uid="{79F04C30-1D92-4C31-8523-81C15A0E9047}"/>
    <cellStyle name="Normal 3 2 4 2 2 3 6 4" xfId="30355" xr:uid="{DE56C02D-B14C-4B35-9D41-5D9766895440}"/>
    <cellStyle name="Normal 3 2 4 2 2 3 6 5" xfId="45239" xr:uid="{27BF46E3-B021-4A3A-87FE-2E815A62BA98}"/>
    <cellStyle name="Normal 3 2 4 2 2 3 7" xfId="20087" xr:uid="{761332CF-3C76-4FDF-98FB-F229FF998517}"/>
    <cellStyle name="Normal 3 2 4 2 2 3 7 2" xfId="33779" xr:uid="{4812E05D-7F71-4FCB-87AA-6943DF9179D1}"/>
    <cellStyle name="Normal 3 2 4 2 2 3 7 3" xfId="48663" xr:uid="{86C93376-329E-405D-BF9E-1602AD927727}"/>
    <cellStyle name="Normal 3 2 4 2 2 3 8" xfId="13243" xr:uid="{7C88CC72-AD46-45A6-8DDD-BD36E4A1CC14}"/>
    <cellStyle name="Normal 3 2 4 2 2 3 9" xfId="26933" xr:uid="{7BDFAC16-5956-45EC-AFD6-A570B806C2C5}"/>
    <cellStyle name="Normal 3 2 4 2 2 4" xfId="6401" xr:uid="{5BAB56C8-1653-4F83-99CA-B538911578BC}"/>
    <cellStyle name="Normal 3 2 4 2 2 4 2" xfId="6402" xr:uid="{A7935C70-CC8F-40E2-B4E7-38F63DB5977E}"/>
    <cellStyle name="Normal 3 2 4 2 2 4 2 2" xfId="8115" xr:uid="{E391FEE6-A48F-4DD5-A815-70EC8EB4FCB7}"/>
    <cellStyle name="Normal 3 2 4 2 2 4 2 2 2" xfId="11537" xr:uid="{FE4A539C-145A-45D7-8E0D-E0A34CD9683A}"/>
    <cellStyle name="Normal 3 2 4 2 2 4 2 2 2 2" xfId="25227" xr:uid="{5277EC26-32BC-45DA-82ED-5CFE2139F762}"/>
    <cellStyle name="Normal 3 2 4 2 2 4 2 2 2 2 2" xfId="38919" xr:uid="{7A36FA84-B509-41BD-A5CF-121C8A1F1011}"/>
    <cellStyle name="Normal 3 2 4 2 2 4 2 2 2 2 3" xfId="53803" xr:uid="{076C54AE-9902-440E-8ED6-2083A901F46F}"/>
    <cellStyle name="Normal 3 2 4 2 2 4 2 2 2 3" xfId="18383" xr:uid="{2BF80FD4-60FE-4EC4-B24F-158765A8C2A8}"/>
    <cellStyle name="Normal 3 2 4 2 2 4 2 2 2 4" xfId="32073" xr:uid="{DA604148-0032-41B1-9491-C65956A0C222}"/>
    <cellStyle name="Normal 3 2 4 2 2 4 2 2 2 5" xfId="46957" xr:uid="{DF269F39-50A0-4A5C-98C7-9A5958848EA2}"/>
    <cellStyle name="Normal 3 2 4 2 2 4 2 2 3" xfId="21805" xr:uid="{DC6272E7-AE14-4B62-95FE-AD2B7E035ABD}"/>
    <cellStyle name="Normal 3 2 4 2 2 4 2 2 3 2" xfId="35497" xr:uid="{8B3F9081-59DF-4E5A-8CE5-0C00740D5D63}"/>
    <cellStyle name="Normal 3 2 4 2 2 4 2 2 3 3" xfId="50381" xr:uid="{4CB252A6-4536-42E6-9E9E-4234208E7C0C}"/>
    <cellStyle name="Normal 3 2 4 2 2 4 2 2 4" xfId="14961" xr:uid="{75EFFA18-9E8C-4C49-BCEB-EE3240167487}"/>
    <cellStyle name="Normal 3 2 4 2 2 4 2 2 5" xfId="28651" xr:uid="{B695E71F-7D38-4499-A95F-67BFCC9250E3}"/>
    <cellStyle name="Normal 3 2 4 2 2 4 2 2 6" xfId="43535" xr:uid="{5974457E-2BEB-4237-B72D-9E3A5388061C}"/>
    <cellStyle name="Normal 3 2 4 2 2 4 2 3" xfId="9825" xr:uid="{BFF6F6F2-6624-47C9-B5AC-B3ABDA593A3B}"/>
    <cellStyle name="Normal 3 2 4 2 2 4 2 3 2" xfId="23515" xr:uid="{693FBF09-EF17-41F6-B79D-A2F7C87E6B07}"/>
    <cellStyle name="Normal 3 2 4 2 2 4 2 3 2 2" xfId="37207" xr:uid="{9EE839A3-E2BA-45D3-84A3-5385E1F1A907}"/>
    <cellStyle name="Normal 3 2 4 2 2 4 2 3 2 3" xfId="52091" xr:uid="{74B4654C-F63A-4A19-8F17-D1B3FFB4E732}"/>
    <cellStyle name="Normal 3 2 4 2 2 4 2 3 3" xfId="16671" xr:uid="{2DA02954-3AD2-4D8C-A640-83743CD08F24}"/>
    <cellStyle name="Normal 3 2 4 2 2 4 2 3 4" xfId="30361" xr:uid="{C01FB7FD-32EA-465A-B47B-C4612D20F06B}"/>
    <cellStyle name="Normal 3 2 4 2 2 4 2 3 5" xfId="45245" xr:uid="{3CCBECCA-59AE-40E1-A280-0F648CA2F0A8}"/>
    <cellStyle name="Normal 3 2 4 2 2 4 2 4" xfId="20093" xr:uid="{BDADF1F4-14A4-47BD-B2A0-6921D1672355}"/>
    <cellStyle name="Normal 3 2 4 2 2 4 2 4 2" xfId="33785" xr:uid="{AA46266A-CC7D-4742-913D-6E154EF431C5}"/>
    <cellStyle name="Normal 3 2 4 2 2 4 2 4 3" xfId="48669" xr:uid="{04976BB7-CE1C-48BD-A1C2-B1B71AF325D6}"/>
    <cellStyle name="Normal 3 2 4 2 2 4 2 5" xfId="13249" xr:uid="{4F8FCC98-B322-4D82-AEAB-891DD5B0590B}"/>
    <cellStyle name="Normal 3 2 4 2 2 4 2 6" xfId="26939" xr:uid="{59269034-4E5E-41DE-B6FA-FD865EBE81BE}"/>
    <cellStyle name="Normal 3 2 4 2 2 4 2 7" xfId="41823" xr:uid="{F76417AA-9B89-40E8-859B-7D803988D9CB}"/>
    <cellStyle name="Normal 3 2 4 2 2 4 3" xfId="8114" xr:uid="{C6CA0FBB-441D-4FBB-BC3B-4B17CF710BA2}"/>
    <cellStyle name="Normal 3 2 4 2 2 4 3 2" xfId="11536" xr:uid="{C8CCC33E-75FF-4EF0-BE38-94C535DA9E70}"/>
    <cellStyle name="Normal 3 2 4 2 2 4 3 2 2" xfId="25226" xr:uid="{74D9DF91-CFAE-42D7-BFB5-07416D487DC1}"/>
    <cellStyle name="Normal 3 2 4 2 2 4 3 2 2 2" xfId="38918" xr:uid="{B5F21952-C1E1-46F8-B8FE-B999A592FFC4}"/>
    <cellStyle name="Normal 3 2 4 2 2 4 3 2 2 3" xfId="53802" xr:uid="{9FF28637-FCC0-4217-B14D-E2DA349A8B0A}"/>
    <cellStyle name="Normal 3 2 4 2 2 4 3 2 3" xfId="18382" xr:uid="{DFC2A601-5482-463F-AFE3-01D5A4F65F4D}"/>
    <cellStyle name="Normal 3 2 4 2 2 4 3 2 4" xfId="32072" xr:uid="{4DE25FF3-A078-44EE-9F12-D4C57D16855E}"/>
    <cellStyle name="Normal 3 2 4 2 2 4 3 2 5" xfId="46956" xr:uid="{7A8F27F0-8015-46FB-ABB0-CED573E07F53}"/>
    <cellStyle name="Normal 3 2 4 2 2 4 3 3" xfId="21804" xr:uid="{CA0AA03C-1DD2-48D3-BAA2-50DDE95E0ABB}"/>
    <cellStyle name="Normal 3 2 4 2 2 4 3 3 2" xfId="35496" xr:uid="{34C9A778-5D1F-4812-BD59-C3474C667D18}"/>
    <cellStyle name="Normal 3 2 4 2 2 4 3 3 3" xfId="50380" xr:uid="{55A31AA1-ADE3-45E7-A96E-DE0A0975AA1A}"/>
    <cellStyle name="Normal 3 2 4 2 2 4 3 4" xfId="14960" xr:uid="{A6E494F6-03D3-4D32-9A8D-46CFC7FAAC9F}"/>
    <cellStyle name="Normal 3 2 4 2 2 4 3 5" xfId="28650" xr:uid="{CAD0A618-280F-4282-A14D-CA00CE0E7E97}"/>
    <cellStyle name="Normal 3 2 4 2 2 4 3 6" xfId="43534" xr:uid="{5CEAAFB4-585E-4EF8-8377-A4BA97CEEB3E}"/>
    <cellStyle name="Normal 3 2 4 2 2 4 4" xfId="9824" xr:uid="{73EDEE11-77BB-4AFE-A451-BC0513458669}"/>
    <cellStyle name="Normal 3 2 4 2 2 4 4 2" xfId="23514" xr:uid="{3E1777B2-016D-470D-9555-67A036D286BC}"/>
    <cellStyle name="Normal 3 2 4 2 2 4 4 2 2" xfId="37206" xr:uid="{BC5CCCD3-344D-4200-9A96-404A124571A2}"/>
    <cellStyle name="Normal 3 2 4 2 2 4 4 2 3" xfId="52090" xr:uid="{D8E69F0D-6A12-402D-9792-86066C820A61}"/>
    <cellStyle name="Normal 3 2 4 2 2 4 4 3" xfId="16670" xr:uid="{5A85DF82-BA93-4699-9D37-BB60B940E80B}"/>
    <cellStyle name="Normal 3 2 4 2 2 4 4 4" xfId="30360" xr:uid="{B2DE5B97-4538-4C3B-9C6B-B53D615D0BD8}"/>
    <cellStyle name="Normal 3 2 4 2 2 4 4 5" xfId="45244" xr:uid="{E883C765-ED4D-4299-A79D-15D4E4E958EA}"/>
    <cellStyle name="Normal 3 2 4 2 2 4 5" xfId="20092" xr:uid="{7CF56630-E5DF-49A1-9947-8B4845CE9E42}"/>
    <cellStyle name="Normal 3 2 4 2 2 4 5 2" xfId="33784" xr:uid="{24382803-79E0-4387-9BA2-A818F27CED99}"/>
    <cellStyle name="Normal 3 2 4 2 2 4 5 3" xfId="48668" xr:uid="{5AA07A60-F612-46A9-90C5-E816C0927045}"/>
    <cellStyle name="Normal 3 2 4 2 2 4 6" xfId="13248" xr:uid="{40BFDA47-98DB-4955-B91C-7C0E8DDD9FCC}"/>
    <cellStyle name="Normal 3 2 4 2 2 4 7" xfId="26938" xr:uid="{2C15B59A-7FE1-4916-8A86-6F63F13E3F2A}"/>
    <cellStyle name="Normal 3 2 4 2 2 4 8" xfId="41822" xr:uid="{5F3C33E8-F9BD-421E-8783-541BCFC06F82}"/>
    <cellStyle name="Normal 3 2 4 2 2 5" xfId="6403" xr:uid="{0AB2DD32-F06A-49FD-A11E-7BDC3D797875}"/>
    <cellStyle name="Normal 3 2 4 2 2 5 2" xfId="8116" xr:uid="{C26316B7-7EB6-4A41-B34A-C22BD0E97ED3}"/>
    <cellStyle name="Normal 3 2 4 2 2 5 2 2" xfId="11538" xr:uid="{167B7AFE-88DF-4DE5-B284-9C17959D84EA}"/>
    <cellStyle name="Normal 3 2 4 2 2 5 2 2 2" xfId="25228" xr:uid="{BC54E0BD-FE0C-44DA-9F23-A7056A03A3BE}"/>
    <cellStyle name="Normal 3 2 4 2 2 5 2 2 2 2" xfId="38920" xr:uid="{C4D694CC-BA6B-40D3-8EEB-06A4864BF013}"/>
    <cellStyle name="Normal 3 2 4 2 2 5 2 2 2 3" xfId="53804" xr:uid="{DFD41394-6C63-49E5-8BAB-5259D506B757}"/>
    <cellStyle name="Normal 3 2 4 2 2 5 2 2 3" xfId="18384" xr:uid="{285D5A5A-417B-4AF4-92C4-C8415C4DA36F}"/>
    <cellStyle name="Normal 3 2 4 2 2 5 2 2 4" xfId="32074" xr:uid="{CD189A97-2A72-476B-91E5-E8C94217CD6B}"/>
    <cellStyle name="Normal 3 2 4 2 2 5 2 2 5" xfId="46958" xr:uid="{7B6BF246-6302-4379-A796-B49CB5B01B09}"/>
    <cellStyle name="Normal 3 2 4 2 2 5 2 3" xfId="21806" xr:uid="{4249CF95-678C-46EA-87E8-674FE869C580}"/>
    <cellStyle name="Normal 3 2 4 2 2 5 2 3 2" xfId="35498" xr:uid="{57447809-3E46-4B7D-A6AD-9A5ADC4D3B7C}"/>
    <cellStyle name="Normal 3 2 4 2 2 5 2 3 3" xfId="50382" xr:uid="{4885768B-08A4-4D60-BBCC-EE022498683C}"/>
    <cellStyle name="Normal 3 2 4 2 2 5 2 4" xfId="14962" xr:uid="{3614B171-348F-4464-AC37-3579D97D7D4B}"/>
    <cellStyle name="Normal 3 2 4 2 2 5 2 5" xfId="28652" xr:uid="{99244356-FE29-4912-8D57-C2207FA614DD}"/>
    <cellStyle name="Normal 3 2 4 2 2 5 2 6" xfId="43536" xr:uid="{D2CA4324-5829-4C2A-9649-E5E950970C72}"/>
    <cellStyle name="Normal 3 2 4 2 2 5 3" xfId="9826" xr:uid="{2AE1C58F-CAA3-4A5A-9641-324B35117876}"/>
    <cellStyle name="Normal 3 2 4 2 2 5 3 2" xfId="23516" xr:uid="{AC063027-5BA3-4ACC-BF80-5DAB6A15511A}"/>
    <cellStyle name="Normal 3 2 4 2 2 5 3 2 2" xfId="37208" xr:uid="{71016066-226F-48C0-A565-98B79C5C2C09}"/>
    <cellStyle name="Normal 3 2 4 2 2 5 3 2 3" xfId="52092" xr:uid="{70CFE844-67D7-4EA4-ACDB-2ADBD4DC39E7}"/>
    <cellStyle name="Normal 3 2 4 2 2 5 3 3" xfId="16672" xr:uid="{6562DA31-FEC6-4A7E-A603-BCC16FC8DB92}"/>
    <cellStyle name="Normal 3 2 4 2 2 5 3 4" xfId="30362" xr:uid="{B7D1A5EF-1EF0-40F4-9134-AA060461068D}"/>
    <cellStyle name="Normal 3 2 4 2 2 5 3 5" xfId="45246" xr:uid="{395078A8-BF5E-4879-A114-8EF1E2FC1E35}"/>
    <cellStyle name="Normal 3 2 4 2 2 5 4" xfId="20094" xr:uid="{101BEBF4-B734-4218-8730-A832C7E097F0}"/>
    <cellStyle name="Normal 3 2 4 2 2 5 4 2" xfId="33786" xr:uid="{2FF7AC17-3715-44E2-AF98-7632AC850D9F}"/>
    <cellStyle name="Normal 3 2 4 2 2 5 4 3" xfId="48670" xr:uid="{629542E2-CB15-4037-B57A-826BF90E88C5}"/>
    <cellStyle name="Normal 3 2 4 2 2 5 5" xfId="13250" xr:uid="{BFA21741-B3C8-4385-A18C-9FCF4CD7F066}"/>
    <cellStyle name="Normal 3 2 4 2 2 5 6" xfId="26940" xr:uid="{16092F3A-7462-4716-8C5F-7C1473E5348E}"/>
    <cellStyle name="Normal 3 2 4 2 2 5 7" xfId="41824" xr:uid="{8DD3B8FB-9BEC-4580-BDDD-A5925186F9D9}"/>
    <cellStyle name="Normal 3 2 4 2 2 6" xfId="6404" xr:uid="{21B19E6D-4355-453B-AF34-C0C53077FCFB}"/>
    <cellStyle name="Normal 3 2 4 2 2 6 2" xfId="8117" xr:uid="{69762B01-FEC8-4669-A5CC-57BBB577D1E8}"/>
    <cellStyle name="Normal 3 2 4 2 2 6 2 2" xfId="11539" xr:uid="{B1463F4D-C610-40BA-A2BC-603E73CFA43C}"/>
    <cellStyle name="Normal 3 2 4 2 2 6 2 2 2" xfId="25229" xr:uid="{57859AE1-7C10-4F56-A5A2-F9583F0376EE}"/>
    <cellStyle name="Normal 3 2 4 2 2 6 2 2 2 2" xfId="38921" xr:uid="{E8140888-47DE-4A2E-93CB-3D3BDDDD3E20}"/>
    <cellStyle name="Normal 3 2 4 2 2 6 2 2 2 3" xfId="53805" xr:uid="{7823BD5A-1BB9-499E-8D34-952B137BD133}"/>
    <cellStyle name="Normal 3 2 4 2 2 6 2 2 3" xfId="18385" xr:uid="{F8E5415D-7EDB-4165-B442-BCF8F3F65D87}"/>
    <cellStyle name="Normal 3 2 4 2 2 6 2 2 4" xfId="32075" xr:uid="{65C78605-1D0F-464D-AEED-B2F38F9B5354}"/>
    <cellStyle name="Normal 3 2 4 2 2 6 2 2 5" xfId="46959" xr:uid="{B79A007D-07D3-46BD-AE09-2F3AAEAD2DDA}"/>
    <cellStyle name="Normal 3 2 4 2 2 6 2 3" xfId="21807" xr:uid="{E18844C9-3B21-42AD-8C43-DEE29F23E0A8}"/>
    <cellStyle name="Normal 3 2 4 2 2 6 2 3 2" xfId="35499" xr:uid="{928C31DB-AE23-4763-9460-23EF88D04D43}"/>
    <cellStyle name="Normal 3 2 4 2 2 6 2 3 3" xfId="50383" xr:uid="{CC19DE38-BCAD-4E3D-8341-47DC702B8812}"/>
    <cellStyle name="Normal 3 2 4 2 2 6 2 4" xfId="14963" xr:uid="{D0E6D1A9-1C24-40F4-8B55-0B66B96EF32F}"/>
    <cellStyle name="Normal 3 2 4 2 2 6 2 5" xfId="28653" xr:uid="{BC5CF78E-E545-4A25-A582-6E91FC103683}"/>
    <cellStyle name="Normal 3 2 4 2 2 6 2 6" xfId="43537" xr:uid="{9A162F25-C982-4774-A272-19E48D224AF8}"/>
    <cellStyle name="Normal 3 2 4 2 2 6 3" xfId="9827" xr:uid="{078611EE-8FB6-4BFA-A4F3-5D4CC6967EEA}"/>
    <cellStyle name="Normal 3 2 4 2 2 6 3 2" xfId="23517" xr:uid="{96A44777-8538-4DFE-870B-A99BB4F94C1D}"/>
    <cellStyle name="Normal 3 2 4 2 2 6 3 2 2" xfId="37209" xr:uid="{CDCA2A93-BD79-412C-9E48-A64468277589}"/>
    <cellStyle name="Normal 3 2 4 2 2 6 3 2 3" xfId="52093" xr:uid="{853B9699-3574-4EF1-8378-5A4E612C5F51}"/>
    <cellStyle name="Normal 3 2 4 2 2 6 3 3" xfId="16673" xr:uid="{84872C3A-CB46-40DE-A949-C597C41BA022}"/>
    <cellStyle name="Normal 3 2 4 2 2 6 3 4" xfId="30363" xr:uid="{C5FD06AC-60AF-43E8-B0CA-B1BABD307D70}"/>
    <cellStyle name="Normal 3 2 4 2 2 6 3 5" xfId="45247" xr:uid="{798ED62D-1E92-4EA3-8FBF-B0EF6091615E}"/>
    <cellStyle name="Normal 3 2 4 2 2 6 4" xfId="20095" xr:uid="{21D4BFC8-542E-4AC3-BAC4-21FE0F176CDC}"/>
    <cellStyle name="Normal 3 2 4 2 2 6 4 2" xfId="33787" xr:uid="{D2AD9248-31F2-42F9-B268-57ECE863CC8F}"/>
    <cellStyle name="Normal 3 2 4 2 2 6 4 3" xfId="48671" xr:uid="{CC25A1A8-F836-47C2-AF7F-BBCFB3B708BF}"/>
    <cellStyle name="Normal 3 2 4 2 2 6 5" xfId="13251" xr:uid="{7AE60163-38CF-4538-8C1A-1A00AA9559EE}"/>
    <cellStyle name="Normal 3 2 4 2 2 6 6" xfId="26941" xr:uid="{64F4F091-7B3E-4280-AAC1-9988F5F9757D}"/>
    <cellStyle name="Normal 3 2 4 2 2 6 7" xfId="41825" xr:uid="{47CD7C94-8AB7-44AB-8B09-3EBCF7CBD425}"/>
    <cellStyle name="Normal 3 2 4 2 2 7" xfId="8103" xr:uid="{078DE5A0-90D5-4CE0-991C-088CC599BB16}"/>
    <cellStyle name="Normal 3 2 4 2 2 7 2" xfId="11525" xr:uid="{14C7232D-F6B9-4823-8BD3-026482A73578}"/>
    <cellStyle name="Normal 3 2 4 2 2 7 2 2" xfId="25215" xr:uid="{C9020814-E828-4E6E-AE07-9B1C962A5232}"/>
    <cellStyle name="Normal 3 2 4 2 2 7 2 2 2" xfId="38907" xr:uid="{34429CB7-CD7E-4321-864B-A0AF29B17CD9}"/>
    <cellStyle name="Normal 3 2 4 2 2 7 2 2 3" xfId="53791" xr:uid="{AA80DF28-B9D8-4C9A-A62F-7B85F238874A}"/>
    <cellStyle name="Normal 3 2 4 2 2 7 2 3" xfId="18371" xr:uid="{E61E80D6-425C-4F4F-BC1B-C5EEBA02794F}"/>
    <cellStyle name="Normal 3 2 4 2 2 7 2 4" xfId="32061" xr:uid="{A5DCC17E-2050-498C-B797-5668D80616BB}"/>
    <cellStyle name="Normal 3 2 4 2 2 7 2 5" xfId="46945" xr:uid="{0BB478A0-93BE-4747-9B8E-70A123D124A8}"/>
    <cellStyle name="Normal 3 2 4 2 2 7 3" xfId="21793" xr:uid="{79486ACE-D27B-422D-A396-0754F80A968C}"/>
    <cellStyle name="Normal 3 2 4 2 2 7 3 2" xfId="35485" xr:uid="{9B599263-7942-4714-A10F-896BCECE3B01}"/>
    <cellStyle name="Normal 3 2 4 2 2 7 3 3" xfId="50369" xr:uid="{86D01EC4-0F07-47A3-9EA4-B19B68D7C9FA}"/>
    <cellStyle name="Normal 3 2 4 2 2 7 4" xfId="14949" xr:uid="{6E61E218-E059-4D24-82D2-97A96745C086}"/>
    <cellStyle name="Normal 3 2 4 2 2 7 5" xfId="28639" xr:uid="{166C5980-157A-46F1-8A32-75E98E435040}"/>
    <cellStyle name="Normal 3 2 4 2 2 7 6" xfId="43523" xr:uid="{18EECBA7-6799-4197-8A56-B4ABFEA80522}"/>
    <cellStyle name="Normal 3 2 4 2 2 8" xfId="9813" xr:uid="{96C68100-E48E-4421-AC76-276DBD7B7E52}"/>
    <cellStyle name="Normal 3 2 4 2 2 8 2" xfId="23503" xr:uid="{1642FD13-EF4E-43B4-AE2B-C1F5D95222AD}"/>
    <cellStyle name="Normal 3 2 4 2 2 8 2 2" xfId="37195" xr:uid="{40330C73-6D59-4140-AA24-AB9FCF388BA6}"/>
    <cellStyle name="Normal 3 2 4 2 2 8 2 3" xfId="52079" xr:uid="{9C02186F-5D0C-43C3-8254-F5C045FB4C6F}"/>
    <cellStyle name="Normal 3 2 4 2 2 8 3" xfId="16659" xr:uid="{10A427C0-0B8C-4CD0-970F-2136CEE041DB}"/>
    <cellStyle name="Normal 3 2 4 2 2 8 4" xfId="30349" xr:uid="{D147CC2F-9A5C-4BB2-BA48-B009E6F87C43}"/>
    <cellStyle name="Normal 3 2 4 2 2 8 5" xfId="45233" xr:uid="{551BA178-E2FC-491F-AB7A-01205100722D}"/>
    <cellStyle name="Normal 3 2 4 2 2 9" xfId="20081" xr:uid="{47333205-CCF5-4D37-8AD0-B4189D3FB2A1}"/>
    <cellStyle name="Normal 3 2 4 2 2 9 2" xfId="33773" xr:uid="{6FB6EDB3-B8DA-4AB2-839E-C52469363B59}"/>
    <cellStyle name="Normal 3 2 4 2 2 9 3" xfId="48657" xr:uid="{A66D9774-FAF6-4606-AFCB-1D3B74657B21}"/>
    <cellStyle name="Normal 3 2 4 2 3" xfId="6405" xr:uid="{A0497921-2936-413C-85D1-D0213DE0E1F4}"/>
    <cellStyle name="Normal 3 2 4 2 3 10" xfId="41826" xr:uid="{F66767CE-B038-4E8F-9721-7057BAEC5BD7}"/>
    <cellStyle name="Normal 3 2 4 2 3 2" xfId="6406" xr:uid="{CF56304E-4734-42C2-8881-D75092FDC83E}"/>
    <cellStyle name="Normal 3 2 4 2 3 2 2" xfId="6407" xr:uid="{B31404D4-7E4D-4F50-AC1E-A48A9F5E73B2}"/>
    <cellStyle name="Normal 3 2 4 2 3 2 2 2" xfId="8120" xr:uid="{194B0079-58EA-4A46-BFDF-3DADDEFA3630}"/>
    <cellStyle name="Normal 3 2 4 2 3 2 2 2 2" xfId="11542" xr:uid="{52723C47-CF97-4DB7-A7DC-F14555BE6275}"/>
    <cellStyle name="Normal 3 2 4 2 3 2 2 2 2 2" xfId="25232" xr:uid="{C4929A49-5373-4E8E-B7F0-21350E4F173B}"/>
    <cellStyle name="Normal 3 2 4 2 3 2 2 2 2 2 2" xfId="38924" xr:uid="{BF9D605D-222E-44B0-9319-98AFD577D5BA}"/>
    <cellStyle name="Normal 3 2 4 2 3 2 2 2 2 2 3" xfId="53808" xr:uid="{04D1F985-DA04-4A6B-A12B-9BB9141426B6}"/>
    <cellStyle name="Normal 3 2 4 2 3 2 2 2 2 3" xfId="18388" xr:uid="{BE455EDF-59CB-471D-917F-091022538A7C}"/>
    <cellStyle name="Normal 3 2 4 2 3 2 2 2 2 4" xfId="32078" xr:uid="{6EE6C546-6E14-4B85-9FA0-ECC4B4D359D8}"/>
    <cellStyle name="Normal 3 2 4 2 3 2 2 2 2 5" xfId="46962" xr:uid="{07D38FFD-9BFA-499C-8EFD-02BBE0455E96}"/>
    <cellStyle name="Normal 3 2 4 2 3 2 2 2 3" xfId="21810" xr:uid="{0DD4F5E1-2D2D-4CC2-BB57-9B9C1BE3CB83}"/>
    <cellStyle name="Normal 3 2 4 2 3 2 2 2 3 2" xfId="35502" xr:uid="{FF9EE288-0971-45DF-B84F-47D2ECE242D6}"/>
    <cellStyle name="Normal 3 2 4 2 3 2 2 2 3 3" xfId="50386" xr:uid="{D46B606E-D2E7-4957-9632-F2D5DF04D347}"/>
    <cellStyle name="Normal 3 2 4 2 3 2 2 2 4" xfId="14966" xr:uid="{0B54666A-D088-47AE-9ABB-2F4882A20F52}"/>
    <cellStyle name="Normal 3 2 4 2 3 2 2 2 5" xfId="28656" xr:uid="{5E3F4069-1E3D-4252-B3C7-04DB82E0F414}"/>
    <cellStyle name="Normal 3 2 4 2 3 2 2 2 6" xfId="43540" xr:uid="{C2FED0D9-9094-4DF6-924F-69229CC47B79}"/>
    <cellStyle name="Normal 3 2 4 2 3 2 2 3" xfId="9830" xr:uid="{C0920EBD-8543-42CE-845B-D461BDFD2279}"/>
    <cellStyle name="Normal 3 2 4 2 3 2 2 3 2" xfId="23520" xr:uid="{830E382C-633F-4F8B-882A-75DE95FD63A7}"/>
    <cellStyle name="Normal 3 2 4 2 3 2 2 3 2 2" xfId="37212" xr:uid="{22F02852-2999-46E5-A2FF-6FE94C8155D9}"/>
    <cellStyle name="Normal 3 2 4 2 3 2 2 3 2 3" xfId="52096" xr:uid="{571E6026-A548-419B-92EF-619972B084F9}"/>
    <cellStyle name="Normal 3 2 4 2 3 2 2 3 3" xfId="16676" xr:uid="{C3D4D573-EF66-483C-A465-CBBFB2477B5B}"/>
    <cellStyle name="Normal 3 2 4 2 3 2 2 3 4" xfId="30366" xr:uid="{C8315FDF-0F94-4D66-B9C8-01EB96E76575}"/>
    <cellStyle name="Normal 3 2 4 2 3 2 2 3 5" xfId="45250" xr:uid="{883BCA2C-50B0-45E8-9160-6A0142298B5B}"/>
    <cellStyle name="Normal 3 2 4 2 3 2 2 4" xfId="20098" xr:uid="{31A2ACC5-76B0-43F3-A8AF-F8019EEF4B23}"/>
    <cellStyle name="Normal 3 2 4 2 3 2 2 4 2" xfId="33790" xr:uid="{BB736AD6-62D2-4167-B50F-ACF56096434A}"/>
    <cellStyle name="Normal 3 2 4 2 3 2 2 4 3" xfId="48674" xr:uid="{391DC3BB-F6C6-47DF-BBE0-860282DF7788}"/>
    <cellStyle name="Normal 3 2 4 2 3 2 2 5" xfId="13254" xr:uid="{96FFDEA1-F21F-49BB-B417-1E1FDD203318}"/>
    <cellStyle name="Normal 3 2 4 2 3 2 2 6" xfId="26944" xr:uid="{45623E6E-6C51-43A0-9916-336312635E93}"/>
    <cellStyle name="Normal 3 2 4 2 3 2 2 7" xfId="41828" xr:uid="{4F920598-C3A2-4C80-B7FB-307B050C1E60}"/>
    <cellStyle name="Normal 3 2 4 2 3 2 3" xfId="8119" xr:uid="{ED59CBE4-9594-4C54-A6EC-04E7E287CB4D}"/>
    <cellStyle name="Normal 3 2 4 2 3 2 3 2" xfId="11541" xr:uid="{6FF5F5A1-E3EC-4C67-A09B-D6FE2248DF29}"/>
    <cellStyle name="Normal 3 2 4 2 3 2 3 2 2" xfId="25231" xr:uid="{B0A39D14-BDBA-44D8-B9AF-418C85E63648}"/>
    <cellStyle name="Normal 3 2 4 2 3 2 3 2 2 2" xfId="38923" xr:uid="{CD1EBA0B-5EA1-4F5B-9F38-A2360720B980}"/>
    <cellStyle name="Normal 3 2 4 2 3 2 3 2 2 3" xfId="53807" xr:uid="{AE566603-6499-4B05-94EA-555527F3538D}"/>
    <cellStyle name="Normal 3 2 4 2 3 2 3 2 3" xfId="18387" xr:uid="{CF6FD676-48DC-4A89-AA90-1D6C4008929F}"/>
    <cellStyle name="Normal 3 2 4 2 3 2 3 2 4" xfId="32077" xr:uid="{FB2CD589-9EDC-4ACB-8B5D-A36E9DAD3E49}"/>
    <cellStyle name="Normal 3 2 4 2 3 2 3 2 5" xfId="46961" xr:uid="{8C36D888-4BB6-4597-85E4-3D2134EA705B}"/>
    <cellStyle name="Normal 3 2 4 2 3 2 3 3" xfId="21809" xr:uid="{BF285CCE-1C4C-4CCD-B497-C04C3642D75C}"/>
    <cellStyle name="Normal 3 2 4 2 3 2 3 3 2" xfId="35501" xr:uid="{041DCC9E-8E55-45A0-A127-7907397BB80A}"/>
    <cellStyle name="Normal 3 2 4 2 3 2 3 3 3" xfId="50385" xr:uid="{8131CE2F-6771-4ADC-AAA2-E89B15E9B30F}"/>
    <cellStyle name="Normal 3 2 4 2 3 2 3 4" xfId="14965" xr:uid="{61137BC3-3387-4E2F-8AB7-4A8A762556E0}"/>
    <cellStyle name="Normal 3 2 4 2 3 2 3 5" xfId="28655" xr:uid="{2D1ACD45-58DA-4E8A-A352-1EA7203211C4}"/>
    <cellStyle name="Normal 3 2 4 2 3 2 3 6" xfId="43539" xr:uid="{1C0DD7D2-3B40-4DF5-9A46-3CFB7715F746}"/>
    <cellStyle name="Normal 3 2 4 2 3 2 4" xfId="9829" xr:uid="{923E646A-C94B-4043-A923-044DCA33B9F2}"/>
    <cellStyle name="Normal 3 2 4 2 3 2 4 2" xfId="23519" xr:uid="{84EFC976-94B1-4763-B643-8B3C3EBB99D6}"/>
    <cellStyle name="Normal 3 2 4 2 3 2 4 2 2" xfId="37211" xr:uid="{9A6AB4CA-86C1-4A9F-A385-7342260E6CF3}"/>
    <cellStyle name="Normal 3 2 4 2 3 2 4 2 3" xfId="52095" xr:uid="{775FF42D-E9CC-49B2-BBDF-AA6CB6D00741}"/>
    <cellStyle name="Normal 3 2 4 2 3 2 4 3" xfId="16675" xr:uid="{61E10021-D655-4256-9D05-6B4823B023EF}"/>
    <cellStyle name="Normal 3 2 4 2 3 2 4 4" xfId="30365" xr:uid="{4C423438-2021-4B8C-9BF8-947575E65B68}"/>
    <cellStyle name="Normal 3 2 4 2 3 2 4 5" xfId="45249" xr:uid="{2394B4ED-6ABC-4BB4-AD25-D6FAEB839D22}"/>
    <cellStyle name="Normal 3 2 4 2 3 2 5" xfId="20097" xr:uid="{653D39E2-FA6F-4714-8914-B452F6055632}"/>
    <cellStyle name="Normal 3 2 4 2 3 2 5 2" xfId="33789" xr:uid="{5BD9DBA0-36C3-4943-B264-1C4572F1F5C9}"/>
    <cellStyle name="Normal 3 2 4 2 3 2 5 3" xfId="48673" xr:uid="{642F7D57-4F35-4068-9581-5415C664FB5F}"/>
    <cellStyle name="Normal 3 2 4 2 3 2 6" xfId="13253" xr:uid="{3DFDAF5A-9EE6-4247-A78A-115367898D94}"/>
    <cellStyle name="Normal 3 2 4 2 3 2 7" xfId="26943" xr:uid="{4B2FEB8B-7154-48F5-891C-2667BD906702}"/>
    <cellStyle name="Normal 3 2 4 2 3 2 8" xfId="41827" xr:uid="{A5048B6D-0003-47B3-BB33-0FF14DBA2399}"/>
    <cellStyle name="Normal 3 2 4 2 3 3" xfId="6408" xr:uid="{92AD2E6F-D081-473D-9402-F03A6CF3B6CC}"/>
    <cellStyle name="Normal 3 2 4 2 3 3 2" xfId="8121" xr:uid="{9C4CCFB7-9442-4EC0-A59E-241CB0755078}"/>
    <cellStyle name="Normal 3 2 4 2 3 3 2 2" xfId="11543" xr:uid="{8FDC3BC3-0EE3-4EFE-BB3E-41427684B171}"/>
    <cellStyle name="Normal 3 2 4 2 3 3 2 2 2" xfId="25233" xr:uid="{C5617625-8BFB-4E3D-8B66-9DC7723F316C}"/>
    <cellStyle name="Normal 3 2 4 2 3 3 2 2 2 2" xfId="38925" xr:uid="{C4EBC36D-526E-4C0F-B80E-12006702569D}"/>
    <cellStyle name="Normal 3 2 4 2 3 3 2 2 2 3" xfId="53809" xr:uid="{8A9964D4-A3FB-4E6E-8288-0F8BE2AFCF77}"/>
    <cellStyle name="Normal 3 2 4 2 3 3 2 2 3" xfId="18389" xr:uid="{202C5EBB-65B7-4EA4-A433-B06E975AF64A}"/>
    <cellStyle name="Normal 3 2 4 2 3 3 2 2 4" xfId="32079" xr:uid="{970B53D6-C12D-42AF-88A0-BE338964F95B}"/>
    <cellStyle name="Normal 3 2 4 2 3 3 2 2 5" xfId="46963" xr:uid="{A6E06F22-6EF3-4813-8A23-9F904AA52F4E}"/>
    <cellStyle name="Normal 3 2 4 2 3 3 2 3" xfId="21811" xr:uid="{4960CA31-9C21-4BDD-9271-F11F5882C709}"/>
    <cellStyle name="Normal 3 2 4 2 3 3 2 3 2" xfId="35503" xr:uid="{65BC38B6-464F-44D0-BC29-337D93F789A7}"/>
    <cellStyle name="Normal 3 2 4 2 3 3 2 3 3" xfId="50387" xr:uid="{BD1B09E8-D46E-4E0E-B498-FE2FD18311B3}"/>
    <cellStyle name="Normal 3 2 4 2 3 3 2 4" xfId="14967" xr:uid="{158526D4-DAE9-46C8-8F04-A5AECBB30DF9}"/>
    <cellStyle name="Normal 3 2 4 2 3 3 2 5" xfId="28657" xr:uid="{295B16C8-4C9B-47FD-B719-C3BEF9D6B5C9}"/>
    <cellStyle name="Normal 3 2 4 2 3 3 2 6" xfId="43541" xr:uid="{B3730347-EB44-427B-A32A-11B7B405C9CC}"/>
    <cellStyle name="Normal 3 2 4 2 3 3 3" xfId="9831" xr:uid="{81F2D147-BB2D-4725-936E-87346CD7B055}"/>
    <cellStyle name="Normal 3 2 4 2 3 3 3 2" xfId="23521" xr:uid="{5E951B18-01D4-4A3F-A614-A14040A96F47}"/>
    <cellStyle name="Normal 3 2 4 2 3 3 3 2 2" xfId="37213" xr:uid="{B3EBA6B3-0DAE-4619-AEB1-A8791901790F}"/>
    <cellStyle name="Normal 3 2 4 2 3 3 3 2 3" xfId="52097" xr:uid="{41F9FFC7-6ACA-4D2E-82F2-BE7BF2ADEBD7}"/>
    <cellStyle name="Normal 3 2 4 2 3 3 3 3" xfId="16677" xr:uid="{B23A92B9-3304-4747-B9B1-1E6009A27584}"/>
    <cellStyle name="Normal 3 2 4 2 3 3 3 4" xfId="30367" xr:uid="{9F3CC41D-4147-46DA-9D4B-CC16C5158288}"/>
    <cellStyle name="Normal 3 2 4 2 3 3 3 5" xfId="45251" xr:uid="{2AF7A696-1F91-4F3B-A627-DFB0009B60DF}"/>
    <cellStyle name="Normal 3 2 4 2 3 3 4" xfId="20099" xr:uid="{8B6043F7-C14E-48EB-9924-793E3BAD2A3C}"/>
    <cellStyle name="Normal 3 2 4 2 3 3 4 2" xfId="33791" xr:uid="{45565272-4885-4D96-B355-DA98D538A169}"/>
    <cellStyle name="Normal 3 2 4 2 3 3 4 3" xfId="48675" xr:uid="{D1FFC397-54A6-48ED-9097-D6328D39F1EA}"/>
    <cellStyle name="Normal 3 2 4 2 3 3 5" xfId="13255" xr:uid="{6937791C-714B-493A-B195-5735D68C6D78}"/>
    <cellStyle name="Normal 3 2 4 2 3 3 6" xfId="26945" xr:uid="{0C11F33F-9525-441F-8C43-5E1BC29D4BDB}"/>
    <cellStyle name="Normal 3 2 4 2 3 3 7" xfId="41829" xr:uid="{809F48AB-242C-4B85-BA1A-BFA49EFB74EB}"/>
    <cellStyle name="Normal 3 2 4 2 3 4" xfId="6409" xr:uid="{44D73F4F-EEF0-45C9-AE3C-228654E1AA94}"/>
    <cellStyle name="Normal 3 2 4 2 3 4 2" xfId="8122" xr:uid="{B17619EB-958C-40FA-B134-F65D839C6D40}"/>
    <cellStyle name="Normal 3 2 4 2 3 4 2 2" xfId="11544" xr:uid="{C81A88D3-914F-450B-BA16-7C9B4917B5EA}"/>
    <cellStyle name="Normal 3 2 4 2 3 4 2 2 2" xfId="25234" xr:uid="{5D980687-F1C5-424D-A712-FFBD1ADC784E}"/>
    <cellStyle name="Normal 3 2 4 2 3 4 2 2 2 2" xfId="38926" xr:uid="{74794452-35F1-4FB1-9200-E2A0C2E68A6E}"/>
    <cellStyle name="Normal 3 2 4 2 3 4 2 2 2 3" xfId="53810" xr:uid="{09BF0F7F-5CA1-4EC2-9874-98DB837035F6}"/>
    <cellStyle name="Normal 3 2 4 2 3 4 2 2 3" xfId="18390" xr:uid="{C82B1FA1-1503-4B15-A5D0-68A99F9253ED}"/>
    <cellStyle name="Normal 3 2 4 2 3 4 2 2 4" xfId="32080" xr:uid="{24FF906C-D651-45C4-ABC0-9B962C4A02EF}"/>
    <cellStyle name="Normal 3 2 4 2 3 4 2 2 5" xfId="46964" xr:uid="{29533BFA-502E-43A6-9333-27BC1FF95054}"/>
    <cellStyle name="Normal 3 2 4 2 3 4 2 3" xfId="21812" xr:uid="{7A47CC50-D46A-4103-8CC8-E7DBCC56CABD}"/>
    <cellStyle name="Normal 3 2 4 2 3 4 2 3 2" xfId="35504" xr:uid="{6C3650CB-F22B-4767-8F89-B061D82E5F61}"/>
    <cellStyle name="Normal 3 2 4 2 3 4 2 3 3" xfId="50388" xr:uid="{EEB3DBF4-D5FE-43F3-BF0E-8B84C1DCE2E5}"/>
    <cellStyle name="Normal 3 2 4 2 3 4 2 4" xfId="14968" xr:uid="{5FF730D8-759B-4CAE-BD41-881212F38BD7}"/>
    <cellStyle name="Normal 3 2 4 2 3 4 2 5" xfId="28658" xr:uid="{F0C958E3-F6B9-441E-8EB8-C13D277211AE}"/>
    <cellStyle name="Normal 3 2 4 2 3 4 2 6" xfId="43542" xr:uid="{B0E2613E-9879-4C45-A183-26C87A649D36}"/>
    <cellStyle name="Normal 3 2 4 2 3 4 3" xfId="9832" xr:uid="{5DB875DE-96AD-4927-B9E9-A4968E93B393}"/>
    <cellStyle name="Normal 3 2 4 2 3 4 3 2" xfId="23522" xr:uid="{84889799-DB4D-4CC7-A5AA-7D1E743C1507}"/>
    <cellStyle name="Normal 3 2 4 2 3 4 3 2 2" xfId="37214" xr:uid="{9132D035-0631-42C8-B38E-544EE84F4A39}"/>
    <cellStyle name="Normal 3 2 4 2 3 4 3 2 3" xfId="52098" xr:uid="{09036F6D-DC8B-4CCF-B4AA-4F81475CBC10}"/>
    <cellStyle name="Normal 3 2 4 2 3 4 3 3" xfId="16678" xr:uid="{BB36797E-1DC3-411C-8BDF-A985BF7F8404}"/>
    <cellStyle name="Normal 3 2 4 2 3 4 3 4" xfId="30368" xr:uid="{07262759-3350-41E8-BF26-1CC9750464C9}"/>
    <cellStyle name="Normal 3 2 4 2 3 4 3 5" xfId="45252" xr:uid="{39238A34-7FFD-4CF3-B1E7-AB06443DC5C0}"/>
    <cellStyle name="Normal 3 2 4 2 3 4 4" xfId="20100" xr:uid="{74E948D1-CAC7-46F0-B9F0-4E8BC1C07ED2}"/>
    <cellStyle name="Normal 3 2 4 2 3 4 4 2" xfId="33792" xr:uid="{7151B14E-02FD-4B77-9C0F-722E82214BC5}"/>
    <cellStyle name="Normal 3 2 4 2 3 4 4 3" xfId="48676" xr:uid="{31355498-D52D-4D65-836C-E2D22927DF00}"/>
    <cellStyle name="Normal 3 2 4 2 3 4 5" xfId="13256" xr:uid="{A4DFBAC1-97C8-4FBE-B4C3-8BF11CC11716}"/>
    <cellStyle name="Normal 3 2 4 2 3 4 6" xfId="26946" xr:uid="{68363A7E-7B52-442B-BF93-0DCE9AF8D15E}"/>
    <cellStyle name="Normal 3 2 4 2 3 4 7" xfId="41830" xr:uid="{D62B9BD6-3598-4B7C-8CB4-B0BA335B2349}"/>
    <cellStyle name="Normal 3 2 4 2 3 5" xfId="8118" xr:uid="{213FBD24-E4AF-4076-A0E7-097C667022E0}"/>
    <cellStyle name="Normal 3 2 4 2 3 5 2" xfId="11540" xr:uid="{AAC7F66F-3F2F-41FD-8CCF-D5A87F307FA5}"/>
    <cellStyle name="Normal 3 2 4 2 3 5 2 2" xfId="25230" xr:uid="{299E7F96-007E-4049-ABCC-F4EFB983D900}"/>
    <cellStyle name="Normal 3 2 4 2 3 5 2 2 2" xfId="38922" xr:uid="{01917951-ECC7-40A3-B5D6-8B21CC409E94}"/>
    <cellStyle name="Normal 3 2 4 2 3 5 2 2 3" xfId="53806" xr:uid="{13F30EB6-9756-4115-BC5A-907E6A945159}"/>
    <cellStyle name="Normal 3 2 4 2 3 5 2 3" xfId="18386" xr:uid="{2B00D347-B016-464A-A7C9-C9D513145747}"/>
    <cellStyle name="Normal 3 2 4 2 3 5 2 4" xfId="32076" xr:uid="{EBCE0881-BB7C-4FA7-A6A0-837783C4E69C}"/>
    <cellStyle name="Normal 3 2 4 2 3 5 2 5" xfId="46960" xr:uid="{E971E00C-0711-4F53-9E6F-472D4800481F}"/>
    <cellStyle name="Normal 3 2 4 2 3 5 3" xfId="21808" xr:uid="{097BA8EE-ADD5-46C7-A578-51C2713B885B}"/>
    <cellStyle name="Normal 3 2 4 2 3 5 3 2" xfId="35500" xr:uid="{8D233572-BFAB-43AE-8A6F-19A4C55EBF05}"/>
    <cellStyle name="Normal 3 2 4 2 3 5 3 3" xfId="50384" xr:uid="{2C9932F5-4C20-4878-BAC3-82A5227CED39}"/>
    <cellStyle name="Normal 3 2 4 2 3 5 4" xfId="14964" xr:uid="{BA840E6D-B501-460B-A06C-244FDE976383}"/>
    <cellStyle name="Normal 3 2 4 2 3 5 5" xfId="28654" xr:uid="{A1A6F42C-21CA-4273-96F6-EB607BBA0F97}"/>
    <cellStyle name="Normal 3 2 4 2 3 5 6" xfId="43538" xr:uid="{09CB6848-248C-4366-A2D4-B01699C22D60}"/>
    <cellStyle name="Normal 3 2 4 2 3 6" xfId="9828" xr:uid="{CC7C4BC0-208F-421C-91D9-BAD0FD40DAC7}"/>
    <cellStyle name="Normal 3 2 4 2 3 6 2" xfId="23518" xr:uid="{82E1F74B-C7E1-4355-A664-55293C98E6C7}"/>
    <cellStyle name="Normal 3 2 4 2 3 6 2 2" xfId="37210" xr:uid="{EC5380EE-3201-4C02-B242-243B80E9DE35}"/>
    <cellStyle name="Normal 3 2 4 2 3 6 2 3" xfId="52094" xr:uid="{F559E556-98EB-42D1-B841-06390C42B8D5}"/>
    <cellStyle name="Normal 3 2 4 2 3 6 3" xfId="16674" xr:uid="{EAEE318C-798C-4EBB-A921-67832C8D57F5}"/>
    <cellStyle name="Normal 3 2 4 2 3 6 4" xfId="30364" xr:uid="{9D22F5D7-5E3B-43FF-A472-3071EC0131D4}"/>
    <cellStyle name="Normal 3 2 4 2 3 6 5" xfId="45248" xr:uid="{AB704037-C1C5-4A64-9668-AD99B596F967}"/>
    <cellStyle name="Normal 3 2 4 2 3 7" xfId="20096" xr:uid="{DF2C47D2-4E4F-491F-BC67-958639DB20C3}"/>
    <cellStyle name="Normal 3 2 4 2 3 7 2" xfId="33788" xr:uid="{9E2B3AF3-95EC-487F-B2F1-410C6213FE55}"/>
    <cellStyle name="Normal 3 2 4 2 3 7 3" xfId="48672" xr:uid="{A69AE33F-5D27-48AA-990D-426015DAF969}"/>
    <cellStyle name="Normal 3 2 4 2 3 8" xfId="13252" xr:uid="{7879DDE4-F88D-48E3-945F-172DFA7417D9}"/>
    <cellStyle name="Normal 3 2 4 2 3 9" xfId="26942" xr:uid="{DAE59A13-2DE9-4437-AA36-137570BE2E12}"/>
    <cellStyle name="Normal 3 2 4 2 4" xfId="6410" xr:uid="{D74C9DA2-BD21-4F6D-8C7D-CBEB33FC0A17}"/>
    <cellStyle name="Normal 3 2 4 2 4 10" xfId="41831" xr:uid="{FEA83568-9F87-4FB6-A130-A8FBBCF9B6EF}"/>
    <cellStyle name="Normal 3 2 4 2 4 2" xfId="6411" xr:uid="{F1BD1286-9295-4AA2-B453-46651A299F85}"/>
    <cellStyle name="Normal 3 2 4 2 4 2 2" xfId="6412" xr:uid="{60285C12-A70D-4E2C-ADC2-BD6695DC860D}"/>
    <cellStyle name="Normal 3 2 4 2 4 2 2 2" xfId="8125" xr:uid="{5C99B2AD-04C0-4FD3-B7FD-F4AC257E5C3F}"/>
    <cellStyle name="Normal 3 2 4 2 4 2 2 2 2" xfId="11547" xr:uid="{E387F507-DDFF-451D-A56D-69BCE07DF73B}"/>
    <cellStyle name="Normal 3 2 4 2 4 2 2 2 2 2" xfId="25237" xr:uid="{0E6F0D1C-9679-4B33-B69B-63B13EB783D6}"/>
    <cellStyle name="Normal 3 2 4 2 4 2 2 2 2 2 2" xfId="38929" xr:uid="{D06FE973-28F3-4263-9BBD-C4EB1A8E8360}"/>
    <cellStyle name="Normal 3 2 4 2 4 2 2 2 2 2 3" xfId="53813" xr:uid="{CD58D6D8-EBA7-43C6-80E0-6367504384BE}"/>
    <cellStyle name="Normal 3 2 4 2 4 2 2 2 2 3" xfId="18393" xr:uid="{AB97BF8B-C734-4EB6-9CE8-34F58B8822B5}"/>
    <cellStyle name="Normal 3 2 4 2 4 2 2 2 2 4" xfId="32083" xr:uid="{C2DD14FF-34AC-4676-AA25-372EDBF2F876}"/>
    <cellStyle name="Normal 3 2 4 2 4 2 2 2 2 5" xfId="46967" xr:uid="{217FAD0B-E3CA-430F-A32B-259522DAC8A0}"/>
    <cellStyle name="Normal 3 2 4 2 4 2 2 2 3" xfId="21815" xr:uid="{EBE9964F-26F4-47E7-A5D6-50F8A02B33BD}"/>
    <cellStyle name="Normal 3 2 4 2 4 2 2 2 3 2" xfId="35507" xr:uid="{D0C3B532-FA00-491F-A579-4D63F830376C}"/>
    <cellStyle name="Normal 3 2 4 2 4 2 2 2 3 3" xfId="50391" xr:uid="{609D21AA-BEFB-4264-9330-290158234873}"/>
    <cellStyle name="Normal 3 2 4 2 4 2 2 2 4" xfId="14971" xr:uid="{CD3860C6-4633-4062-BF21-9B4DBA062F85}"/>
    <cellStyle name="Normal 3 2 4 2 4 2 2 2 5" xfId="28661" xr:uid="{4BCBD805-3AD1-4BF4-8947-FF877992047B}"/>
    <cellStyle name="Normal 3 2 4 2 4 2 2 2 6" xfId="43545" xr:uid="{4CADBD8B-81AE-45E1-8308-3E3887A34360}"/>
    <cellStyle name="Normal 3 2 4 2 4 2 2 3" xfId="9835" xr:uid="{7E496D75-462B-40A6-A8A5-B7E20FEAB160}"/>
    <cellStyle name="Normal 3 2 4 2 4 2 2 3 2" xfId="23525" xr:uid="{7D14ABCE-47D6-4C45-954C-9E34F63ABDC9}"/>
    <cellStyle name="Normal 3 2 4 2 4 2 2 3 2 2" xfId="37217" xr:uid="{525EFDAD-BF73-4535-89D7-DEAA5795D008}"/>
    <cellStyle name="Normal 3 2 4 2 4 2 2 3 2 3" xfId="52101" xr:uid="{C41978D9-C869-478A-B0FB-5CCFAFA1178A}"/>
    <cellStyle name="Normal 3 2 4 2 4 2 2 3 3" xfId="16681" xr:uid="{B1549AFE-9CFA-45AF-8DEF-F8E48D659BAB}"/>
    <cellStyle name="Normal 3 2 4 2 4 2 2 3 4" xfId="30371" xr:uid="{BB255389-A66F-47C6-9A11-2F92337E63C9}"/>
    <cellStyle name="Normal 3 2 4 2 4 2 2 3 5" xfId="45255" xr:uid="{A347FD4D-3363-467D-9450-05DAB31ABA6B}"/>
    <cellStyle name="Normal 3 2 4 2 4 2 2 4" xfId="20103" xr:uid="{485F4A00-028A-413F-861F-7D0FE6379FD7}"/>
    <cellStyle name="Normal 3 2 4 2 4 2 2 4 2" xfId="33795" xr:uid="{6DBC52EB-37D5-46DD-B153-D5B0D874E803}"/>
    <cellStyle name="Normal 3 2 4 2 4 2 2 4 3" xfId="48679" xr:uid="{8C95BD9D-4E0A-4FFA-8B1F-CF369D637A62}"/>
    <cellStyle name="Normal 3 2 4 2 4 2 2 5" xfId="13259" xr:uid="{22FCED73-BBC7-4517-9F6F-7D23A5EE64BD}"/>
    <cellStyle name="Normal 3 2 4 2 4 2 2 6" xfId="26949" xr:uid="{02B128D9-D752-4268-B1C8-13B4FE21B637}"/>
    <cellStyle name="Normal 3 2 4 2 4 2 2 7" xfId="41833" xr:uid="{AE7205F5-B459-4EF8-A7FE-BF8A435E142C}"/>
    <cellStyle name="Normal 3 2 4 2 4 2 3" xfId="8124" xr:uid="{B7B4BEE1-513E-456D-89CC-9B2421C2ED72}"/>
    <cellStyle name="Normal 3 2 4 2 4 2 3 2" xfId="11546" xr:uid="{0DB08ABD-37B2-423B-B8BC-04CA9AE1592A}"/>
    <cellStyle name="Normal 3 2 4 2 4 2 3 2 2" xfId="25236" xr:uid="{647222F1-6611-4853-9E3E-5DA6A6831C7F}"/>
    <cellStyle name="Normal 3 2 4 2 4 2 3 2 2 2" xfId="38928" xr:uid="{3325BCEC-1A55-4B63-9991-8120EF5881AC}"/>
    <cellStyle name="Normal 3 2 4 2 4 2 3 2 2 3" xfId="53812" xr:uid="{91F41363-BD8D-4505-AC44-21F510EE296D}"/>
    <cellStyle name="Normal 3 2 4 2 4 2 3 2 3" xfId="18392" xr:uid="{A5536AEC-7A11-410A-9371-E3990CC6B709}"/>
    <cellStyle name="Normal 3 2 4 2 4 2 3 2 4" xfId="32082" xr:uid="{F16349F1-9E23-449E-91F4-C51E3D7318AE}"/>
    <cellStyle name="Normal 3 2 4 2 4 2 3 2 5" xfId="46966" xr:uid="{A22B305B-D15B-4B6B-8071-53E6E7430C7A}"/>
    <cellStyle name="Normal 3 2 4 2 4 2 3 3" xfId="21814" xr:uid="{25223FB7-9FD1-48E6-BBE2-8264112ED930}"/>
    <cellStyle name="Normal 3 2 4 2 4 2 3 3 2" xfId="35506" xr:uid="{5BDA3F65-F1A0-4C43-A26B-A70BF2AD72EB}"/>
    <cellStyle name="Normal 3 2 4 2 4 2 3 3 3" xfId="50390" xr:uid="{8FCF9859-B9E1-45DC-AF05-66EBCF0CBE6D}"/>
    <cellStyle name="Normal 3 2 4 2 4 2 3 4" xfId="14970" xr:uid="{1AE4F36B-A8EB-4742-8F02-7A8C5A52B4B7}"/>
    <cellStyle name="Normal 3 2 4 2 4 2 3 5" xfId="28660" xr:uid="{CCEC19F5-1841-4770-9870-124E05C66E64}"/>
    <cellStyle name="Normal 3 2 4 2 4 2 3 6" xfId="43544" xr:uid="{CE974E24-2C21-439C-9012-3DDA8CE4BA09}"/>
    <cellStyle name="Normal 3 2 4 2 4 2 4" xfId="9834" xr:uid="{4D595BD2-F1CE-4980-B33A-3F0B60A63CE4}"/>
    <cellStyle name="Normal 3 2 4 2 4 2 4 2" xfId="23524" xr:uid="{B99D00AC-99FC-47D7-96E5-65641699B35A}"/>
    <cellStyle name="Normal 3 2 4 2 4 2 4 2 2" xfId="37216" xr:uid="{DA3608BC-C2D3-45F0-95E2-42A3745F87BD}"/>
    <cellStyle name="Normal 3 2 4 2 4 2 4 2 3" xfId="52100" xr:uid="{66C1759D-B972-4A05-921B-982B93F4A20C}"/>
    <cellStyle name="Normal 3 2 4 2 4 2 4 3" xfId="16680" xr:uid="{3959D575-C98E-4D71-9821-61D0BC93785B}"/>
    <cellStyle name="Normal 3 2 4 2 4 2 4 4" xfId="30370" xr:uid="{C894EA25-1308-4E36-8942-E8EF3347ADD9}"/>
    <cellStyle name="Normal 3 2 4 2 4 2 4 5" xfId="45254" xr:uid="{DFA3F65F-F022-45A2-A7C4-AC7479B8ACB7}"/>
    <cellStyle name="Normal 3 2 4 2 4 2 5" xfId="20102" xr:uid="{274CF588-173A-4451-ADDF-01ED4C8E9E6C}"/>
    <cellStyle name="Normal 3 2 4 2 4 2 5 2" xfId="33794" xr:uid="{740CBCC4-5CF2-487C-ADC1-8C1A3C384DE3}"/>
    <cellStyle name="Normal 3 2 4 2 4 2 5 3" xfId="48678" xr:uid="{4882EF02-14C3-4CB7-B553-0AC8328424E6}"/>
    <cellStyle name="Normal 3 2 4 2 4 2 6" xfId="13258" xr:uid="{FAC1D801-E07E-4753-AD15-C78CDF43F32A}"/>
    <cellStyle name="Normal 3 2 4 2 4 2 7" xfId="26948" xr:uid="{CD962405-43D8-447B-B6F7-A7D0DF91A593}"/>
    <cellStyle name="Normal 3 2 4 2 4 2 8" xfId="41832" xr:uid="{D7487A20-2A74-4811-8411-F9AE181BA933}"/>
    <cellStyle name="Normal 3 2 4 2 4 3" xfId="6413" xr:uid="{07B767AD-CEDE-40A5-BC9E-8D38732CEC1A}"/>
    <cellStyle name="Normal 3 2 4 2 4 3 2" xfId="8126" xr:uid="{1F472B89-52DE-46C0-8C76-F04F01DFE742}"/>
    <cellStyle name="Normal 3 2 4 2 4 3 2 2" xfId="11548" xr:uid="{E465721F-839B-4146-BA1C-1289DFED195B}"/>
    <cellStyle name="Normal 3 2 4 2 4 3 2 2 2" xfId="25238" xr:uid="{8A18ACC3-31E6-4BC4-9566-8A4DA9365774}"/>
    <cellStyle name="Normal 3 2 4 2 4 3 2 2 2 2" xfId="38930" xr:uid="{F5DEA3B8-7413-41DF-8697-414E6A4088DC}"/>
    <cellStyle name="Normal 3 2 4 2 4 3 2 2 2 3" xfId="53814" xr:uid="{1C7481FB-FCA0-4291-B8B6-D3C88EC14A02}"/>
    <cellStyle name="Normal 3 2 4 2 4 3 2 2 3" xfId="18394" xr:uid="{AC591B66-ACB3-43DC-AC53-DB6352D8E955}"/>
    <cellStyle name="Normal 3 2 4 2 4 3 2 2 4" xfId="32084" xr:uid="{B8D0F30F-C496-46C7-830B-6933A719DF98}"/>
    <cellStyle name="Normal 3 2 4 2 4 3 2 2 5" xfId="46968" xr:uid="{9309B5A0-F640-4284-A046-639E3145EAD7}"/>
    <cellStyle name="Normal 3 2 4 2 4 3 2 3" xfId="21816" xr:uid="{A0162B1D-2012-4F7E-BC98-68FF3CCDCE77}"/>
    <cellStyle name="Normal 3 2 4 2 4 3 2 3 2" xfId="35508" xr:uid="{6DFC6728-4825-45AE-AAB3-B66627A47E7C}"/>
    <cellStyle name="Normal 3 2 4 2 4 3 2 3 3" xfId="50392" xr:uid="{29903F62-5E5E-4460-AE54-78F3103A5E45}"/>
    <cellStyle name="Normal 3 2 4 2 4 3 2 4" xfId="14972" xr:uid="{5D0505B1-9A93-463F-8C0F-D800FDF09303}"/>
    <cellStyle name="Normal 3 2 4 2 4 3 2 5" xfId="28662" xr:uid="{F922F3EE-54E2-44CE-A1ED-C64FFAD7D24D}"/>
    <cellStyle name="Normal 3 2 4 2 4 3 2 6" xfId="43546" xr:uid="{BE3B1F54-2755-4806-922B-2B0FFD8AA26A}"/>
    <cellStyle name="Normal 3 2 4 2 4 3 3" xfId="9836" xr:uid="{B004D515-4435-4AA2-AD24-4860778307B2}"/>
    <cellStyle name="Normal 3 2 4 2 4 3 3 2" xfId="23526" xr:uid="{A6F0B901-A687-4295-A962-F13E087F6645}"/>
    <cellStyle name="Normal 3 2 4 2 4 3 3 2 2" xfId="37218" xr:uid="{AE8A3043-DE9A-49CE-85EE-091C6788B28D}"/>
    <cellStyle name="Normal 3 2 4 2 4 3 3 2 3" xfId="52102" xr:uid="{9BBD7DC2-3ECD-44C2-964A-5F9C5645D0BA}"/>
    <cellStyle name="Normal 3 2 4 2 4 3 3 3" xfId="16682" xr:uid="{3A72E9AF-F7F0-49B3-8DB9-2B642E1F98CC}"/>
    <cellStyle name="Normal 3 2 4 2 4 3 3 4" xfId="30372" xr:uid="{E8055456-2915-49E8-BB6F-4192CB52EBC5}"/>
    <cellStyle name="Normal 3 2 4 2 4 3 3 5" xfId="45256" xr:uid="{C0D69151-0736-4895-9215-86449A3EBC35}"/>
    <cellStyle name="Normal 3 2 4 2 4 3 4" xfId="20104" xr:uid="{A92B1549-D4EA-4303-9EFE-670F729E7C22}"/>
    <cellStyle name="Normal 3 2 4 2 4 3 4 2" xfId="33796" xr:uid="{34A8D810-5266-42CA-AE6C-88BBCE9890A1}"/>
    <cellStyle name="Normal 3 2 4 2 4 3 4 3" xfId="48680" xr:uid="{7A9473EA-B0B8-4698-860D-C4D15C0BD776}"/>
    <cellStyle name="Normal 3 2 4 2 4 3 5" xfId="13260" xr:uid="{1D12C1FF-D5FD-4799-8999-5E1A51742CD1}"/>
    <cellStyle name="Normal 3 2 4 2 4 3 6" xfId="26950" xr:uid="{A6689DA7-B66F-4B84-9FEF-1D1ED1A5EC72}"/>
    <cellStyle name="Normal 3 2 4 2 4 3 7" xfId="41834" xr:uid="{FE6A8990-8238-46A4-9932-1A75302BDAF6}"/>
    <cellStyle name="Normal 3 2 4 2 4 4" xfId="6414" xr:uid="{10AB2413-5287-43AE-9B99-E17BE33170AF}"/>
    <cellStyle name="Normal 3 2 4 2 4 4 2" xfId="8127" xr:uid="{19B95940-6866-4916-A53B-A91DD3929D88}"/>
    <cellStyle name="Normal 3 2 4 2 4 4 2 2" xfId="11549" xr:uid="{C11E5116-AACA-4BE9-8057-0B2C77D1E7B4}"/>
    <cellStyle name="Normal 3 2 4 2 4 4 2 2 2" xfId="25239" xr:uid="{6DEB3CCA-58BD-410F-85AD-71BA23AA544B}"/>
    <cellStyle name="Normal 3 2 4 2 4 4 2 2 2 2" xfId="38931" xr:uid="{57361197-B679-4779-BB50-99640D08FAD3}"/>
    <cellStyle name="Normal 3 2 4 2 4 4 2 2 2 3" xfId="53815" xr:uid="{B69245EB-CEEA-4D39-BED1-573B871E9C84}"/>
    <cellStyle name="Normal 3 2 4 2 4 4 2 2 3" xfId="18395" xr:uid="{0F62819B-96FC-47F6-8AA3-E972AFEB491D}"/>
    <cellStyle name="Normal 3 2 4 2 4 4 2 2 4" xfId="32085" xr:uid="{5129A5E2-894E-48E7-BF9A-2FA62013C31C}"/>
    <cellStyle name="Normal 3 2 4 2 4 4 2 2 5" xfId="46969" xr:uid="{BD5C6B40-A5A3-457A-96EF-41F5003F8275}"/>
    <cellStyle name="Normal 3 2 4 2 4 4 2 3" xfId="21817" xr:uid="{5EC58739-DFE7-478E-808A-9703CD31807D}"/>
    <cellStyle name="Normal 3 2 4 2 4 4 2 3 2" xfId="35509" xr:uid="{9C8F7FD9-D52C-4CBB-B609-0C17BE46976B}"/>
    <cellStyle name="Normal 3 2 4 2 4 4 2 3 3" xfId="50393" xr:uid="{61F0D076-07E1-4228-BFCD-C77D28FEC69C}"/>
    <cellStyle name="Normal 3 2 4 2 4 4 2 4" xfId="14973" xr:uid="{5892F911-B3DF-457B-95CC-21D97BFAFDD3}"/>
    <cellStyle name="Normal 3 2 4 2 4 4 2 5" xfId="28663" xr:uid="{96B43DA7-2B9A-4F1F-A6F1-01BADDB4277B}"/>
    <cellStyle name="Normal 3 2 4 2 4 4 2 6" xfId="43547" xr:uid="{038A61E5-7D51-4B50-A681-AD6F389B266A}"/>
    <cellStyle name="Normal 3 2 4 2 4 4 3" xfId="9837" xr:uid="{D5C37670-E188-4791-85BB-63F1264A1BFB}"/>
    <cellStyle name="Normal 3 2 4 2 4 4 3 2" xfId="23527" xr:uid="{B7DEB1B1-9A58-47EE-8C25-DD380132B26B}"/>
    <cellStyle name="Normal 3 2 4 2 4 4 3 2 2" xfId="37219" xr:uid="{A4E4BF47-20EB-4273-AC40-DECD2968740D}"/>
    <cellStyle name="Normal 3 2 4 2 4 4 3 2 3" xfId="52103" xr:uid="{D4E1D3A9-E46B-4574-8EE5-FA554870E71E}"/>
    <cellStyle name="Normal 3 2 4 2 4 4 3 3" xfId="16683" xr:uid="{5659E519-1EB8-4EDC-9C8D-CB870201CB16}"/>
    <cellStyle name="Normal 3 2 4 2 4 4 3 4" xfId="30373" xr:uid="{4ECF6F89-9617-4BAD-8E1F-FCF460FE6520}"/>
    <cellStyle name="Normal 3 2 4 2 4 4 3 5" xfId="45257" xr:uid="{66F1CEC6-D4F6-4BB0-AF54-980B3474D78E}"/>
    <cellStyle name="Normal 3 2 4 2 4 4 4" xfId="20105" xr:uid="{621C76B3-6620-465D-AF15-E33762FACA28}"/>
    <cellStyle name="Normal 3 2 4 2 4 4 4 2" xfId="33797" xr:uid="{4056EBD1-1BAC-4DF3-84FF-4D4D7DCCBEAF}"/>
    <cellStyle name="Normal 3 2 4 2 4 4 4 3" xfId="48681" xr:uid="{68FC6114-25EA-427E-AAA6-E9127ABD5E26}"/>
    <cellStyle name="Normal 3 2 4 2 4 4 5" xfId="13261" xr:uid="{729F0F35-3B0E-481F-BCC2-3D4C4E62628A}"/>
    <cellStyle name="Normal 3 2 4 2 4 4 6" xfId="26951" xr:uid="{2FBF4783-238D-46C1-9D43-F7070FF3530E}"/>
    <cellStyle name="Normal 3 2 4 2 4 4 7" xfId="41835" xr:uid="{AA26AAE8-2255-4C44-AC93-65753890E01B}"/>
    <cellStyle name="Normal 3 2 4 2 4 5" xfId="8123" xr:uid="{9D9941BD-EAB0-454B-A9B2-C7B8EDF47DDB}"/>
    <cellStyle name="Normal 3 2 4 2 4 5 2" xfId="11545" xr:uid="{F6AD4230-C758-4374-A06E-0B639571ABD3}"/>
    <cellStyle name="Normal 3 2 4 2 4 5 2 2" xfId="25235" xr:uid="{54EC8D9B-D7BB-4DA5-85AE-6D546D6B7144}"/>
    <cellStyle name="Normal 3 2 4 2 4 5 2 2 2" xfId="38927" xr:uid="{79F8306A-6D6E-49DA-A7B7-657E208C75AB}"/>
    <cellStyle name="Normal 3 2 4 2 4 5 2 2 3" xfId="53811" xr:uid="{E0C3FA2E-E1BB-434A-AA5B-294CF7901623}"/>
    <cellStyle name="Normal 3 2 4 2 4 5 2 3" xfId="18391" xr:uid="{CFD7769E-B6C4-407F-BCC0-E46EF3FACE1A}"/>
    <cellStyle name="Normal 3 2 4 2 4 5 2 4" xfId="32081" xr:uid="{F5C017F8-FD8E-416F-A9C9-7CDD6DA4ACD2}"/>
    <cellStyle name="Normal 3 2 4 2 4 5 2 5" xfId="46965" xr:uid="{CD92A83C-9436-4EAB-8855-808C7F3520E2}"/>
    <cellStyle name="Normal 3 2 4 2 4 5 3" xfId="21813" xr:uid="{6B85B2B5-5052-4268-9E8A-CE4848CF3B6E}"/>
    <cellStyle name="Normal 3 2 4 2 4 5 3 2" xfId="35505" xr:uid="{74B82769-A2AB-4780-AE6B-98B45D01E31D}"/>
    <cellStyle name="Normal 3 2 4 2 4 5 3 3" xfId="50389" xr:uid="{C77581AB-DB6C-4262-9AC9-B50CC86B4E92}"/>
    <cellStyle name="Normal 3 2 4 2 4 5 4" xfId="14969" xr:uid="{D2E3F36A-3868-41B0-9589-3D46B6B81BD0}"/>
    <cellStyle name="Normal 3 2 4 2 4 5 5" xfId="28659" xr:uid="{3F352E76-7E17-4D44-8140-559A5E247163}"/>
    <cellStyle name="Normal 3 2 4 2 4 5 6" xfId="43543" xr:uid="{DAF6DE78-2534-4ECE-A471-CC1B071C3F06}"/>
    <cellStyle name="Normal 3 2 4 2 4 6" xfId="9833" xr:uid="{FB662644-E1A6-476F-A401-663CFF2696FC}"/>
    <cellStyle name="Normal 3 2 4 2 4 6 2" xfId="23523" xr:uid="{D4272592-59E2-47AA-8FB7-EEF096D19417}"/>
    <cellStyle name="Normal 3 2 4 2 4 6 2 2" xfId="37215" xr:uid="{4D9B5A5E-3A8B-408B-A5E8-CDB0453230C2}"/>
    <cellStyle name="Normal 3 2 4 2 4 6 2 3" xfId="52099" xr:uid="{AF96F258-5FC1-4968-84C7-32CDF9F804FB}"/>
    <cellStyle name="Normal 3 2 4 2 4 6 3" xfId="16679" xr:uid="{30B40004-CD45-4C65-ABD5-28139D7763D5}"/>
    <cellStyle name="Normal 3 2 4 2 4 6 4" xfId="30369" xr:uid="{42543419-EF6A-4DC2-8EB7-A16A9C51553A}"/>
    <cellStyle name="Normal 3 2 4 2 4 6 5" xfId="45253" xr:uid="{5EF7AE30-B73A-4CC3-A06D-311DF9BBBF4E}"/>
    <cellStyle name="Normal 3 2 4 2 4 7" xfId="20101" xr:uid="{B2BBCEA5-75E9-4E5E-9B85-2D0CC6CA3D80}"/>
    <cellStyle name="Normal 3 2 4 2 4 7 2" xfId="33793" xr:uid="{F5C4E773-9262-4E65-8203-7CE658C44C6E}"/>
    <cellStyle name="Normal 3 2 4 2 4 7 3" xfId="48677" xr:uid="{54F7E727-1980-471A-A668-49ADEB3ED865}"/>
    <cellStyle name="Normal 3 2 4 2 4 8" xfId="13257" xr:uid="{302C16AF-5635-4455-B236-6B85558430CA}"/>
    <cellStyle name="Normal 3 2 4 2 4 9" xfId="26947" xr:uid="{608D86A0-4643-4D3A-9CC6-96B7DA31359B}"/>
    <cellStyle name="Normal 3 2 4 2 5" xfId="6415" xr:uid="{E304FDB1-BDCE-4D82-88CA-01FB829B20EA}"/>
    <cellStyle name="Normal 3 2 4 2 5 2" xfId="6416" xr:uid="{56D5955E-3133-4B3B-9883-3C7FD7C0A94A}"/>
    <cellStyle name="Normal 3 2 4 2 5 2 2" xfId="8129" xr:uid="{68D0E4E7-E21A-424B-8F2E-5E56EC22A04C}"/>
    <cellStyle name="Normal 3 2 4 2 5 2 2 2" xfId="11551" xr:uid="{5C605A78-E19B-49E1-8DAA-3EFC0EBBEFA7}"/>
    <cellStyle name="Normal 3 2 4 2 5 2 2 2 2" xfId="25241" xr:uid="{B64697AA-9735-42C4-AED7-F06FC3DF2354}"/>
    <cellStyle name="Normal 3 2 4 2 5 2 2 2 2 2" xfId="38933" xr:uid="{848EC6C5-5D10-4D3B-9D99-91A43A463EC6}"/>
    <cellStyle name="Normal 3 2 4 2 5 2 2 2 2 3" xfId="53817" xr:uid="{C077E444-75B2-4BBD-8C45-C44B00FA73BC}"/>
    <cellStyle name="Normal 3 2 4 2 5 2 2 2 3" xfId="18397" xr:uid="{720087DF-B231-4332-9A5E-9967EC780680}"/>
    <cellStyle name="Normal 3 2 4 2 5 2 2 2 4" xfId="32087" xr:uid="{5DDFD832-B9D3-4DA8-BF7C-64D42664CF74}"/>
    <cellStyle name="Normal 3 2 4 2 5 2 2 2 5" xfId="46971" xr:uid="{47441432-858E-4077-8048-2180F63AC4D3}"/>
    <cellStyle name="Normal 3 2 4 2 5 2 2 3" xfId="21819" xr:uid="{A6EC9D7F-C969-4229-9E82-334CEB3006BC}"/>
    <cellStyle name="Normal 3 2 4 2 5 2 2 3 2" xfId="35511" xr:uid="{28CF238D-5CA1-4722-A15B-367391C2AFF2}"/>
    <cellStyle name="Normal 3 2 4 2 5 2 2 3 3" xfId="50395" xr:uid="{65A0C05B-D0CA-4964-9758-C0B216548156}"/>
    <cellStyle name="Normal 3 2 4 2 5 2 2 4" xfId="14975" xr:uid="{8B74CA24-4512-4599-B544-4A3889CAA318}"/>
    <cellStyle name="Normal 3 2 4 2 5 2 2 5" xfId="28665" xr:uid="{811E6F5F-F3F0-43C3-A892-F78477E949A7}"/>
    <cellStyle name="Normal 3 2 4 2 5 2 2 6" xfId="43549" xr:uid="{3783F417-12D7-498D-8228-C350EE301361}"/>
    <cellStyle name="Normal 3 2 4 2 5 2 3" xfId="9839" xr:uid="{070F8360-DFED-4E28-9346-D00C227E8F5B}"/>
    <cellStyle name="Normal 3 2 4 2 5 2 3 2" xfId="23529" xr:uid="{8C29781D-6E20-480E-8A0C-2A04C98D5A5C}"/>
    <cellStyle name="Normal 3 2 4 2 5 2 3 2 2" xfId="37221" xr:uid="{D30E4AD6-0FD3-4843-90C1-A277EA4A3109}"/>
    <cellStyle name="Normal 3 2 4 2 5 2 3 2 3" xfId="52105" xr:uid="{2F8363FF-3E75-4F75-8620-AAD358BE468B}"/>
    <cellStyle name="Normal 3 2 4 2 5 2 3 3" xfId="16685" xr:uid="{457EC286-799A-4CB0-A119-4EC5A86278AC}"/>
    <cellStyle name="Normal 3 2 4 2 5 2 3 4" xfId="30375" xr:uid="{44C8DCBB-6C49-4DC7-8FD5-999DC9D82351}"/>
    <cellStyle name="Normal 3 2 4 2 5 2 3 5" xfId="45259" xr:uid="{0DBF315A-5B4B-4A68-9759-642665138876}"/>
    <cellStyle name="Normal 3 2 4 2 5 2 4" xfId="20107" xr:uid="{D14B99E1-1DAB-41B5-BA23-3595F37DA969}"/>
    <cellStyle name="Normal 3 2 4 2 5 2 4 2" xfId="33799" xr:uid="{0CC06B9D-FBD7-4DC1-B130-7B951265CB27}"/>
    <cellStyle name="Normal 3 2 4 2 5 2 4 3" xfId="48683" xr:uid="{3D43BC82-8A63-424E-B247-D4552FE4CBC3}"/>
    <cellStyle name="Normal 3 2 4 2 5 2 5" xfId="13263" xr:uid="{C17A8C5C-68A0-44D4-8841-EC90A5AF30DD}"/>
    <cellStyle name="Normal 3 2 4 2 5 2 6" xfId="26953" xr:uid="{3BB661FB-6E01-4FB9-B03C-76E15B5E7850}"/>
    <cellStyle name="Normal 3 2 4 2 5 2 7" xfId="41837" xr:uid="{C3B96E6E-B74B-4E40-8F94-270B05FF0C15}"/>
    <cellStyle name="Normal 3 2 4 2 5 3" xfId="8128" xr:uid="{8A258573-1FF8-4CDC-B2A4-ECC95A4D6C28}"/>
    <cellStyle name="Normal 3 2 4 2 5 3 2" xfId="11550" xr:uid="{5E8C1016-5905-430E-B942-0B4968C99DB7}"/>
    <cellStyle name="Normal 3 2 4 2 5 3 2 2" xfId="25240" xr:uid="{5F333736-A51C-4105-946B-CE8B40979075}"/>
    <cellStyle name="Normal 3 2 4 2 5 3 2 2 2" xfId="38932" xr:uid="{D1D7AB1C-12F0-4574-83C4-C33BB1A64FB1}"/>
    <cellStyle name="Normal 3 2 4 2 5 3 2 2 3" xfId="53816" xr:uid="{C067685D-FDB3-4D6C-BF8E-BEB23DF44B4B}"/>
    <cellStyle name="Normal 3 2 4 2 5 3 2 3" xfId="18396" xr:uid="{E6E41ECF-85D2-44AD-A95B-C7E4CD2C7DD1}"/>
    <cellStyle name="Normal 3 2 4 2 5 3 2 4" xfId="32086" xr:uid="{BE37F41B-A4CB-49AE-BEC5-B5F3EA46A497}"/>
    <cellStyle name="Normal 3 2 4 2 5 3 2 5" xfId="46970" xr:uid="{E7647FE4-EE4B-4D2F-97B1-8D6F51F2C41D}"/>
    <cellStyle name="Normal 3 2 4 2 5 3 3" xfId="21818" xr:uid="{59321594-168A-438D-9F70-4847CAACACDD}"/>
    <cellStyle name="Normal 3 2 4 2 5 3 3 2" xfId="35510" xr:uid="{0537F2D0-7783-40CC-BD12-81473752048B}"/>
    <cellStyle name="Normal 3 2 4 2 5 3 3 3" xfId="50394" xr:uid="{009D94B6-7457-48CF-A132-616E3DE8391C}"/>
    <cellStyle name="Normal 3 2 4 2 5 3 4" xfId="14974" xr:uid="{41DF688A-6291-412F-A7FF-C361CF7214C9}"/>
    <cellStyle name="Normal 3 2 4 2 5 3 5" xfId="28664" xr:uid="{C6520249-D057-4B9D-B86F-65604803D69E}"/>
    <cellStyle name="Normal 3 2 4 2 5 3 6" xfId="43548" xr:uid="{24C432C6-3D2F-4D8C-8A47-8A75A083C6A6}"/>
    <cellStyle name="Normal 3 2 4 2 5 4" xfId="9838" xr:uid="{A506B82B-9386-43BB-9A64-EA836840389B}"/>
    <cellStyle name="Normal 3 2 4 2 5 4 2" xfId="23528" xr:uid="{C221E966-D5C8-4A2B-9BDB-14E0C95E41AD}"/>
    <cellStyle name="Normal 3 2 4 2 5 4 2 2" xfId="37220" xr:uid="{67562B9F-0010-4221-8665-762F29CAA992}"/>
    <cellStyle name="Normal 3 2 4 2 5 4 2 3" xfId="52104" xr:uid="{A68AFF45-A49A-4B00-B583-A54CED385736}"/>
    <cellStyle name="Normal 3 2 4 2 5 4 3" xfId="16684" xr:uid="{22635DF9-CDD9-4083-BAEF-33553AB0CE45}"/>
    <cellStyle name="Normal 3 2 4 2 5 4 4" xfId="30374" xr:uid="{FABC3666-FAB0-45F4-97B4-A5A0A745B7A3}"/>
    <cellStyle name="Normal 3 2 4 2 5 4 5" xfId="45258" xr:uid="{C1689C21-7CDF-4109-BF33-3362978704D3}"/>
    <cellStyle name="Normal 3 2 4 2 5 5" xfId="20106" xr:uid="{C024234A-527E-4559-B2C8-9ABE439E78E0}"/>
    <cellStyle name="Normal 3 2 4 2 5 5 2" xfId="33798" xr:uid="{6A7E59FF-027F-4620-AFA6-F5DA838A8A47}"/>
    <cellStyle name="Normal 3 2 4 2 5 5 3" xfId="48682" xr:uid="{1427F6FF-C903-4B14-ACD8-1AE77C2162AD}"/>
    <cellStyle name="Normal 3 2 4 2 5 6" xfId="13262" xr:uid="{17681FEE-3F7F-4DEA-8F34-48C110B5CC00}"/>
    <cellStyle name="Normal 3 2 4 2 5 7" xfId="26952" xr:uid="{8365ADF1-A36E-4B74-9295-9F6BE66259CF}"/>
    <cellStyle name="Normal 3 2 4 2 5 8" xfId="41836" xr:uid="{40BD1E4D-D19B-43A7-B1DD-E335430833AC}"/>
    <cellStyle name="Normal 3 2 4 2 6" xfId="6417" xr:uid="{AC2A090F-5C59-414A-8656-3EE9DCCB707C}"/>
    <cellStyle name="Normal 3 2 4 2 6 2" xfId="8130" xr:uid="{4F5970AE-F091-4F85-85CB-DFF1A9EB9AA3}"/>
    <cellStyle name="Normal 3 2 4 2 6 2 2" xfId="11552" xr:uid="{A5B69A58-4A44-4E7A-8548-6D03A1C397EA}"/>
    <cellStyle name="Normal 3 2 4 2 6 2 2 2" xfId="25242" xr:uid="{6C449649-F52A-463F-963B-A8486ACB80D1}"/>
    <cellStyle name="Normal 3 2 4 2 6 2 2 2 2" xfId="38934" xr:uid="{D6DBA6A3-A626-4054-81AD-A73B776A74C8}"/>
    <cellStyle name="Normal 3 2 4 2 6 2 2 2 3" xfId="53818" xr:uid="{46088ED4-9044-435E-96FE-74CCF39B7576}"/>
    <cellStyle name="Normal 3 2 4 2 6 2 2 3" xfId="18398" xr:uid="{DBCE0143-65C9-4004-AACA-E31BDCA1C6F5}"/>
    <cellStyle name="Normal 3 2 4 2 6 2 2 4" xfId="32088" xr:uid="{75A0FE95-FC61-469A-A8A1-30CC994179E1}"/>
    <cellStyle name="Normal 3 2 4 2 6 2 2 5" xfId="46972" xr:uid="{13EED17A-37B4-4945-B41B-830B44D8E0CD}"/>
    <cellStyle name="Normal 3 2 4 2 6 2 3" xfId="21820" xr:uid="{1D60A52F-6B6C-4328-86A0-D5F6441E9FF3}"/>
    <cellStyle name="Normal 3 2 4 2 6 2 3 2" xfId="35512" xr:uid="{EDA9B2F2-FF63-4A6B-BD07-67B9F8644613}"/>
    <cellStyle name="Normal 3 2 4 2 6 2 3 3" xfId="50396" xr:uid="{3E1D30C8-704E-408D-B014-E21585EDBE19}"/>
    <cellStyle name="Normal 3 2 4 2 6 2 4" xfId="14976" xr:uid="{3C63C9B0-BD99-4619-9CB9-36ACCA3C9B8A}"/>
    <cellStyle name="Normal 3 2 4 2 6 2 5" xfId="28666" xr:uid="{389A8164-FA1B-4F69-B63B-CB8C6D24E08E}"/>
    <cellStyle name="Normal 3 2 4 2 6 2 6" xfId="43550" xr:uid="{CA5BDAF1-8CE3-45DA-9853-9604DDD83C02}"/>
    <cellStyle name="Normal 3 2 4 2 6 3" xfId="9840" xr:uid="{A883030E-92D7-4181-96FE-2C06E5EF095B}"/>
    <cellStyle name="Normal 3 2 4 2 6 3 2" xfId="23530" xr:uid="{EF1CBD95-181E-488C-87D8-3F9815CFBE62}"/>
    <cellStyle name="Normal 3 2 4 2 6 3 2 2" xfId="37222" xr:uid="{E4CDE63D-D973-4897-9D2C-CAFECC37DF20}"/>
    <cellStyle name="Normal 3 2 4 2 6 3 2 3" xfId="52106" xr:uid="{C1819122-BC9B-4089-9C76-0C02E2ABC790}"/>
    <cellStyle name="Normal 3 2 4 2 6 3 3" xfId="16686" xr:uid="{20FD301C-808C-494F-9D3E-723C3182EB1C}"/>
    <cellStyle name="Normal 3 2 4 2 6 3 4" xfId="30376" xr:uid="{97E86C31-586D-47B7-A359-50E9B04257A3}"/>
    <cellStyle name="Normal 3 2 4 2 6 3 5" xfId="45260" xr:uid="{52828EE1-F9B4-4B97-9636-E1542228FF70}"/>
    <cellStyle name="Normal 3 2 4 2 6 4" xfId="20108" xr:uid="{57F184B6-86E6-45CC-B607-847D2DAA0692}"/>
    <cellStyle name="Normal 3 2 4 2 6 4 2" xfId="33800" xr:uid="{184A4FB9-B3D5-4A4B-AB56-FEA6F5D77908}"/>
    <cellStyle name="Normal 3 2 4 2 6 4 3" xfId="48684" xr:uid="{9743BF70-50C5-47AF-8381-98169DBB8563}"/>
    <cellStyle name="Normal 3 2 4 2 6 5" xfId="13264" xr:uid="{749D307B-CC82-4BAE-B080-3D63AC884D88}"/>
    <cellStyle name="Normal 3 2 4 2 6 6" xfId="26954" xr:uid="{A45B7A85-C6C1-4A4A-97AE-99E03279FF55}"/>
    <cellStyle name="Normal 3 2 4 2 6 7" xfId="41838" xr:uid="{0E59DC6D-E31B-4645-A634-6829544414D1}"/>
    <cellStyle name="Normal 3 2 4 2 7" xfId="6418" xr:uid="{A0553025-7F8A-48F8-9AA7-09CAA48852BB}"/>
    <cellStyle name="Normal 3 2 4 2 7 2" xfId="8131" xr:uid="{B6EFC0AD-558C-4BB4-8E77-0801C5FBBCBE}"/>
    <cellStyle name="Normal 3 2 4 2 7 2 2" xfId="11553" xr:uid="{C855F7EC-791E-4315-A1AC-68192D47E8A8}"/>
    <cellStyle name="Normal 3 2 4 2 7 2 2 2" xfId="25243" xr:uid="{6F5F52C9-51B1-4CEB-AEE2-25836317176F}"/>
    <cellStyle name="Normal 3 2 4 2 7 2 2 2 2" xfId="38935" xr:uid="{B44C3DA3-A38F-4AD0-AF64-403C048CBE28}"/>
    <cellStyle name="Normal 3 2 4 2 7 2 2 2 3" xfId="53819" xr:uid="{788777E4-B5C5-4BE4-ACA3-409968DE8581}"/>
    <cellStyle name="Normal 3 2 4 2 7 2 2 3" xfId="18399" xr:uid="{02B8BF6E-0E9D-47E9-BEB1-37830F5A0947}"/>
    <cellStyle name="Normal 3 2 4 2 7 2 2 4" xfId="32089" xr:uid="{4A16A7C2-28C9-49AC-97CC-39EB792E563F}"/>
    <cellStyle name="Normal 3 2 4 2 7 2 2 5" xfId="46973" xr:uid="{FF1F317C-044C-4631-9E5B-96A837EE61ED}"/>
    <cellStyle name="Normal 3 2 4 2 7 2 3" xfId="21821" xr:uid="{8C94FE93-C1CA-43F5-9945-1380ECD9C866}"/>
    <cellStyle name="Normal 3 2 4 2 7 2 3 2" xfId="35513" xr:uid="{3254F684-4EB7-4814-8AB1-FF48F67106F1}"/>
    <cellStyle name="Normal 3 2 4 2 7 2 3 3" xfId="50397" xr:uid="{EE9D4BB6-3550-4385-8BEA-D5A7D17125B7}"/>
    <cellStyle name="Normal 3 2 4 2 7 2 4" xfId="14977" xr:uid="{CE265ACA-1442-435D-A1FD-71C8CFAEB090}"/>
    <cellStyle name="Normal 3 2 4 2 7 2 5" xfId="28667" xr:uid="{F91F6634-F9E3-4826-9759-E3A44E2F491F}"/>
    <cellStyle name="Normal 3 2 4 2 7 2 6" xfId="43551" xr:uid="{9507D4A6-9BBA-4C75-9A3B-B0EE0198476C}"/>
    <cellStyle name="Normal 3 2 4 2 7 3" xfId="9841" xr:uid="{7676EB43-4F81-4353-B2AF-1BF0A9ABD8BB}"/>
    <cellStyle name="Normal 3 2 4 2 7 3 2" xfId="23531" xr:uid="{75EF25D2-251F-4646-B34A-BC5F50313A0A}"/>
    <cellStyle name="Normal 3 2 4 2 7 3 2 2" xfId="37223" xr:uid="{A2293D40-849E-44BE-878D-7B07564FFCEC}"/>
    <cellStyle name="Normal 3 2 4 2 7 3 2 3" xfId="52107" xr:uid="{784F17B3-BAD7-4D58-8D91-C28AD5B00D01}"/>
    <cellStyle name="Normal 3 2 4 2 7 3 3" xfId="16687" xr:uid="{EC261214-EF73-4D49-AAD7-3FC2EC7DE780}"/>
    <cellStyle name="Normal 3 2 4 2 7 3 4" xfId="30377" xr:uid="{3E35F31D-49F4-4FE5-8CEB-D3DD2585E1D4}"/>
    <cellStyle name="Normal 3 2 4 2 7 3 5" xfId="45261" xr:uid="{D1A247B5-CDC5-440F-9B16-7F5212142321}"/>
    <cellStyle name="Normal 3 2 4 2 7 4" xfId="20109" xr:uid="{4B00E217-1473-4F6A-BA94-A5782E56EBEE}"/>
    <cellStyle name="Normal 3 2 4 2 7 4 2" xfId="33801" xr:uid="{F381F479-2631-48FC-868B-5B5C7F6F1BEF}"/>
    <cellStyle name="Normal 3 2 4 2 7 4 3" xfId="48685" xr:uid="{7C42D558-0593-4265-A12A-C22EA2BDD8D6}"/>
    <cellStyle name="Normal 3 2 4 2 7 5" xfId="13265" xr:uid="{B2535826-5E14-4DF1-88C8-53D15D16A239}"/>
    <cellStyle name="Normal 3 2 4 2 7 6" xfId="26955" xr:uid="{6324127B-E22E-41D6-A0CC-037B50185867}"/>
    <cellStyle name="Normal 3 2 4 2 7 7" xfId="41839" xr:uid="{F2C14DCC-BE42-4E88-BAF4-48445E24D656}"/>
    <cellStyle name="Normal 3 2 4 2 8" xfId="8102" xr:uid="{A1850290-CB29-493B-86E5-DA6C651638B8}"/>
    <cellStyle name="Normal 3 2 4 2 8 2" xfId="11524" xr:uid="{E6AD88D4-411C-41E7-80BB-A72CF73044E5}"/>
    <cellStyle name="Normal 3 2 4 2 8 2 2" xfId="25214" xr:uid="{E9D4B08E-EFFC-4A0B-94E2-27CCDE50EB54}"/>
    <cellStyle name="Normal 3 2 4 2 8 2 2 2" xfId="38906" xr:uid="{85CEA040-EC0D-41EF-B7C7-E2A918DEC716}"/>
    <cellStyle name="Normal 3 2 4 2 8 2 2 3" xfId="53790" xr:uid="{D1631EC5-E552-44BA-B90A-D0B662FF7D33}"/>
    <cellStyle name="Normal 3 2 4 2 8 2 3" xfId="18370" xr:uid="{4893573E-9DC9-4EE1-B13D-83824314CEE9}"/>
    <cellStyle name="Normal 3 2 4 2 8 2 4" xfId="32060" xr:uid="{09114A8F-6D73-4358-9143-04E73CF974A5}"/>
    <cellStyle name="Normal 3 2 4 2 8 2 5" xfId="46944" xr:uid="{50452FD7-8FE8-40F8-A318-D7D793B5719C}"/>
    <cellStyle name="Normal 3 2 4 2 8 3" xfId="21792" xr:uid="{A57319E1-028E-4120-B30F-3EE08BA26F05}"/>
    <cellStyle name="Normal 3 2 4 2 8 3 2" xfId="35484" xr:uid="{4122CDAD-4481-4C39-8C6F-90CF69FFCC6F}"/>
    <cellStyle name="Normal 3 2 4 2 8 3 3" xfId="50368" xr:uid="{7B62FA51-FE0D-4BB8-BAFD-AA1E46C9CB40}"/>
    <cellStyle name="Normal 3 2 4 2 8 4" xfId="14948" xr:uid="{6655EB84-B14B-4209-8E39-18CBAD27B3F3}"/>
    <cellStyle name="Normal 3 2 4 2 8 5" xfId="28638" xr:uid="{3094DF32-A881-4C68-B902-4A0074A94F11}"/>
    <cellStyle name="Normal 3 2 4 2 8 6" xfId="43522" xr:uid="{876E442B-1487-4617-BCDE-9CFE7C52AF39}"/>
    <cellStyle name="Normal 3 2 4 2 9" xfId="9812" xr:uid="{21C1C2CC-A5C9-4055-B24A-C13D4F9A96D7}"/>
    <cellStyle name="Normal 3 2 4 2 9 2" xfId="23502" xr:uid="{43AF2CC9-E67A-4F75-83EC-9FB51BAB175E}"/>
    <cellStyle name="Normal 3 2 4 2 9 2 2" xfId="37194" xr:uid="{73818B96-CEB1-4E39-A353-1D85B2BC6E1A}"/>
    <cellStyle name="Normal 3 2 4 2 9 2 3" xfId="52078" xr:uid="{07600C2A-A728-4DCB-87C8-B8D0F05B63E7}"/>
    <cellStyle name="Normal 3 2 4 2 9 3" xfId="16658" xr:uid="{C58560C8-5514-4923-9F94-FFD1B7C77FA3}"/>
    <cellStyle name="Normal 3 2 4 2 9 4" xfId="30348" xr:uid="{40F288AF-6703-475E-99D1-24A4BCFABE2B}"/>
    <cellStyle name="Normal 3 2 4 2 9 5" xfId="45232" xr:uid="{54C5B474-C542-431D-8B69-D9671B3112E8}"/>
    <cellStyle name="Normal 3 2 4 3" xfId="6419" xr:uid="{2CC72E1C-5D0F-408D-BFF0-A0CF49CB0D3C}"/>
    <cellStyle name="Normal 3 2 4 3 10" xfId="13266" xr:uid="{BBC98378-2DB9-486C-B0ED-C3B0A45DE013}"/>
    <cellStyle name="Normal 3 2 4 3 11" xfId="26956" xr:uid="{AF888266-F93B-47C2-A6C2-FF73A35C3F22}"/>
    <cellStyle name="Normal 3 2 4 3 12" xfId="41840" xr:uid="{C27B9FBD-86D3-4969-A3BC-9101EDC33E87}"/>
    <cellStyle name="Normal 3 2 4 3 2" xfId="6420" xr:uid="{FA3A4B87-525C-444F-8378-3175D326E5D1}"/>
    <cellStyle name="Normal 3 2 4 3 2 10" xfId="41841" xr:uid="{CE00DAE3-43F3-45BC-85A3-46A0D69C906E}"/>
    <cellStyle name="Normal 3 2 4 3 2 2" xfId="6421" xr:uid="{84FF4FD3-4B6B-4C32-B119-3B16CB75599C}"/>
    <cellStyle name="Normal 3 2 4 3 2 2 2" xfId="6422" xr:uid="{384DEBE2-6222-4CC8-832D-EE37F9DBBCD6}"/>
    <cellStyle name="Normal 3 2 4 3 2 2 2 2" xfId="8135" xr:uid="{4409C1BF-D1FA-47FD-BF02-22CC8E244734}"/>
    <cellStyle name="Normal 3 2 4 3 2 2 2 2 2" xfId="11557" xr:uid="{1ED9D5B6-8F5E-474E-9727-8BAC809F28A9}"/>
    <cellStyle name="Normal 3 2 4 3 2 2 2 2 2 2" xfId="25247" xr:uid="{62B22991-8C9A-42EE-91B8-1E3CAA0AAB7F}"/>
    <cellStyle name="Normal 3 2 4 3 2 2 2 2 2 2 2" xfId="38939" xr:uid="{847F62EB-D957-4253-B568-011F6155DB46}"/>
    <cellStyle name="Normal 3 2 4 3 2 2 2 2 2 2 3" xfId="53823" xr:uid="{B28D7019-5A0A-47FB-AE8A-E9F7924AB604}"/>
    <cellStyle name="Normal 3 2 4 3 2 2 2 2 2 3" xfId="18403" xr:uid="{1C5A4C09-27F0-46D8-ACF1-3A61CEF6F7B4}"/>
    <cellStyle name="Normal 3 2 4 3 2 2 2 2 2 4" xfId="32093" xr:uid="{6A9A85F5-CD19-468C-9552-6B5E0F0450D8}"/>
    <cellStyle name="Normal 3 2 4 3 2 2 2 2 2 5" xfId="46977" xr:uid="{0AE444DB-D6A1-42FC-AFB9-5CD5B977E505}"/>
    <cellStyle name="Normal 3 2 4 3 2 2 2 2 3" xfId="21825" xr:uid="{C23DC10C-1D6E-4A59-90A4-D1AB24E23D1E}"/>
    <cellStyle name="Normal 3 2 4 3 2 2 2 2 3 2" xfId="35517" xr:uid="{A34EA540-0E1D-4A1D-87A9-D6F761C14563}"/>
    <cellStyle name="Normal 3 2 4 3 2 2 2 2 3 3" xfId="50401" xr:uid="{A97D6B92-83AE-4D9A-A2EC-820C82F56542}"/>
    <cellStyle name="Normal 3 2 4 3 2 2 2 2 4" xfId="14981" xr:uid="{FE9C869B-A366-4CCC-B38B-D3377EBEF55C}"/>
    <cellStyle name="Normal 3 2 4 3 2 2 2 2 5" xfId="28671" xr:uid="{A97C0587-04D4-4C3A-BE0E-4D9147777664}"/>
    <cellStyle name="Normal 3 2 4 3 2 2 2 2 6" xfId="43555" xr:uid="{D37EECA1-BA4F-4EBB-B6CC-A7EDEC81F4ED}"/>
    <cellStyle name="Normal 3 2 4 3 2 2 2 3" xfId="9845" xr:uid="{12066361-3DA2-4CC6-BBFF-F870FDE791D1}"/>
    <cellStyle name="Normal 3 2 4 3 2 2 2 3 2" xfId="23535" xr:uid="{C9F3E0FF-5B17-4B62-91ED-7695272FD20A}"/>
    <cellStyle name="Normal 3 2 4 3 2 2 2 3 2 2" xfId="37227" xr:uid="{9CE479C4-D3BD-4AC7-AF7F-092AE701ED46}"/>
    <cellStyle name="Normal 3 2 4 3 2 2 2 3 2 3" xfId="52111" xr:uid="{D9639D93-5C71-4EE0-A122-5B104C5EF4B2}"/>
    <cellStyle name="Normal 3 2 4 3 2 2 2 3 3" xfId="16691" xr:uid="{0F5A198E-A677-4958-AC3C-0195FE31CB08}"/>
    <cellStyle name="Normal 3 2 4 3 2 2 2 3 4" xfId="30381" xr:uid="{DADD5FB6-A69D-4490-AA6D-FC07BB391312}"/>
    <cellStyle name="Normal 3 2 4 3 2 2 2 3 5" xfId="45265" xr:uid="{A1F89EA0-AEA7-41E8-8814-07B4160F3213}"/>
    <cellStyle name="Normal 3 2 4 3 2 2 2 4" xfId="20113" xr:uid="{E9FB14E8-582E-415D-AD07-2872EEAF1BB0}"/>
    <cellStyle name="Normal 3 2 4 3 2 2 2 4 2" xfId="33805" xr:uid="{0FCD6F13-081F-4E1D-9954-9275ECF83CCE}"/>
    <cellStyle name="Normal 3 2 4 3 2 2 2 4 3" xfId="48689" xr:uid="{680EC58D-9D75-426A-BC19-069E3377BD00}"/>
    <cellStyle name="Normal 3 2 4 3 2 2 2 5" xfId="13269" xr:uid="{ABCBBEB1-6A25-42C6-BF36-8AB00A08D207}"/>
    <cellStyle name="Normal 3 2 4 3 2 2 2 6" xfId="26959" xr:uid="{59B686B6-F58E-489B-819D-2734BD76859A}"/>
    <cellStyle name="Normal 3 2 4 3 2 2 2 7" xfId="41843" xr:uid="{13D22798-ED3C-4259-B859-A13DA94B2FAA}"/>
    <cellStyle name="Normal 3 2 4 3 2 2 3" xfId="8134" xr:uid="{10F31C2D-8E8E-4E80-81BC-60DA4DD00591}"/>
    <cellStyle name="Normal 3 2 4 3 2 2 3 2" xfId="11556" xr:uid="{DC53654C-B7C3-4050-BA90-833AC8CCB372}"/>
    <cellStyle name="Normal 3 2 4 3 2 2 3 2 2" xfId="25246" xr:uid="{B7F4C40F-DB31-4129-80FA-905D5041C514}"/>
    <cellStyle name="Normal 3 2 4 3 2 2 3 2 2 2" xfId="38938" xr:uid="{1793407E-4451-4DD0-BFCC-2F2B6B3F7D7D}"/>
    <cellStyle name="Normal 3 2 4 3 2 2 3 2 2 3" xfId="53822" xr:uid="{88266F6B-9AAE-4FDC-99A8-6A0069C72C91}"/>
    <cellStyle name="Normal 3 2 4 3 2 2 3 2 3" xfId="18402" xr:uid="{133FD961-BA62-4856-AA81-3D27CD523B51}"/>
    <cellStyle name="Normal 3 2 4 3 2 2 3 2 4" xfId="32092" xr:uid="{E8869B99-515F-4F6B-8A77-CE9C9AA77323}"/>
    <cellStyle name="Normal 3 2 4 3 2 2 3 2 5" xfId="46976" xr:uid="{FC2907AB-C609-4058-9436-0978D30ED819}"/>
    <cellStyle name="Normal 3 2 4 3 2 2 3 3" xfId="21824" xr:uid="{A51F703C-DD27-4C1F-9852-2324605DEC8B}"/>
    <cellStyle name="Normal 3 2 4 3 2 2 3 3 2" xfId="35516" xr:uid="{337ABB3E-20BF-4193-A30E-152DC5224E16}"/>
    <cellStyle name="Normal 3 2 4 3 2 2 3 3 3" xfId="50400" xr:uid="{A0295CD5-52AA-466F-AA1B-449365883D1E}"/>
    <cellStyle name="Normal 3 2 4 3 2 2 3 4" xfId="14980" xr:uid="{ABBDAA0D-3906-4AB6-921E-4A4F542531A7}"/>
    <cellStyle name="Normal 3 2 4 3 2 2 3 5" xfId="28670" xr:uid="{D4FD6A1D-A1D4-4B74-B585-2F1AEAA9B0ED}"/>
    <cellStyle name="Normal 3 2 4 3 2 2 3 6" xfId="43554" xr:uid="{EB586C61-3983-435B-9E56-C455CF0CD3AE}"/>
    <cellStyle name="Normal 3 2 4 3 2 2 4" xfId="9844" xr:uid="{00879787-E301-4BB5-BFF9-FDF16C94BB7E}"/>
    <cellStyle name="Normal 3 2 4 3 2 2 4 2" xfId="23534" xr:uid="{57A0980A-67B3-42A1-8576-5F73A6BF12C3}"/>
    <cellStyle name="Normal 3 2 4 3 2 2 4 2 2" xfId="37226" xr:uid="{401A4FD7-35B1-4265-A270-20C5EFB47E12}"/>
    <cellStyle name="Normal 3 2 4 3 2 2 4 2 3" xfId="52110" xr:uid="{BC3863F3-971D-4931-BC6F-F1E890BD4D8E}"/>
    <cellStyle name="Normal 3 2 4 3 2 2 4 3" xfId="16690" xr:uid="{52E977D6-323E-467F-851D-F775880037F3}"/>
    <cellStyle name="Normal 3 2 4 3 2 2 4 4" xfId="30380" xr:uid="{82A42AF4-4FF5-4F64-AC62-1DDFE3FE4C0C}"/>
    <cellStyle name="Normal 3 2 4 3 2 2 4 5" xfId="45264" xr:uid="{54C77698-A587-41BC-A447-B9CB5F336FEB}"/>
    <cellStyle name="Normal 3 2 4 3 2 2 5" xfId="20112" xr:uid="{BD2D5E8D-461A-4C9A-8879-9885A4D7AF51}"/>
    <cellStyle name="Normal 3 2 4 3 2 2 5 2" xfId="33804" xr:uid="{C5AD12B7-0973-4392-92D8-5F1F58A6E4BD}"/>
    <cellStyle name="Normal 3 2 4 3 2 2 5 3" xfId="48688" xr:uid="{E3C76C0A-CC54-4C00-8E2B-6BB05D7E940E}"/>
    <cellStyle name="Normal 3 2 4 3 2 2 6" xfId="13268" xr:uid="{CF41E75C-B050-4B10-9404-F862273C3EF4}"/>
    <cellStyle name="Normal 3 2 4 3 2 2 7" xfId="26958" xr:uid="{D79FFC3B-487E-4028-A42C-43482C77A4EF}"/>
    <cellStyle name="Normal 3 2 4 3 2 2 8" xfId="41842" xr:uid="{5EA64CCA-A7FF-48A6-A2CA-3B2DE3531DEC}"/>
    <cellStyle name="Normal 3 2 4 3 2 3" xfId="6423" xr:uid="{86C600F0-317C-4702-848F-BCDC490D7F44}"/>
    <cellStyle name="Normal 3 2 4 3 2 3 2" xfId="8136" xr:uid="{086DC05A-55DA-410A-80AB-9E5CB9F72D80}"/>
    <cellStyle name="Normal 3 2 4 3 2 3 2 2" xfId="11558" xr:uid="{B3B52B38-4F48-4B9A-B7F6-0F25E2ED1695}"/>
    <cellStyle name="Normal 3 2 4 3 2 3 2 2 2" xfId="25248" xr:uid="{820FFE01-CE89-42D2-9AA8-B950472E8041}"/>
    <cellStyle name="Normal 3 2 4 3 2 3 2 2 2 2" xfId="38940" xr:uid="{08A13C8B-2640-4089-B2A7-88D2D4050222}"/>
    <cellStyle name="Normal 3 2 4 3 2 3 2 2 2 3" xfId="53824" xr:uid="{2DDD618D-CC58-46B2-BC54-1C6D0C4F727D}"/>
    <cellStyle name="Normal 3 2 4 3 2 3 2 2 3" xfId="18404" xr:uid="{2D6FDF77-87EA-4DF3-8D4C-2A47E11E07A5}"/>
    <cellStyle name="Normal 3 2 4 3 2 3 2 2 4" xfId="32094" xr:uid="{0C16A3D9-73DB-46AE-9431-95A288DB0889}"/>
    <cellStyle name="Normal 3 2 4 3 2 3 2 2 5" xfId="46978" xr:uid="{B3CF3091-D9B9-42AE-B507-3373F5376093}"/>
    <cellStyle name="Normal 3 2 4 3 2 3 2 3" xfId="21826" xr:uid="{B25FAE76-D04A-4CA0-ABD9-9C80387EC92D}"/>
    <cellStyle name="Normal 3 2 4 3 2 3 2 3 2" xfId="35518" xr:uid="{53B6AA4C-7FA6-4CC2-8A31-77754617523F}"/>
    <cellStyle name="Normal 3 2 4 3 2 3 2 3 3" xfId="50402" xr:uid="{99114033-E574-45B0-8C21-17B633F5D4BC}"/>
    <cellStyle name="Normal 3 2 4 3 2 3 2 4" xfId="14982" xr:uid="{7CDA937A-3FC7-4C08-8721-06646691FFA9}"/>
    <cellStyle name="Normal 3 2 4 3 2 3 2 5" xfId="28672" xr:uid="{8FE298AF-9CED-4E1B-8044-238F92319F0B}"/>
    <cellStyle name="Normal 3 2 4 3 2 3 2 6" xfId="43556" xr:uid="{CEEB97D5-8CC6-4A86-9AF2-FBA88ED19AB9}"/>
    <cellStyle name="Normal 3 2 4 3 2 3 3" xfId="9846" xr:uid="{EBDF6F72-391B-4A0B-BD59-1EE26BF02306}"/>
    <cellStyle name="Normal 3 2 4 3 2 3 3 2" xfId="23536" xr:uid="{9619F806-5C63-41F9-A130-6C2EC27702CA}"/>
    <cellStyle name="Normal 3 2 4 3 2 3 3 2 2" xfId="37228" xr:uid="{05B6334E-733F-41E6-9F28-386272F805B6}"/>
    <cellStyle name="Normal 3 2 4 3 2 3 3 2 3" xfId="52112" xr:uid="{51949340-5317-4E5D-BA8F-57324849CC22}"/>
    <cellStyle name="Normal 3 2 4 3 2 3 3 3" xfId="16692" xr:uid="{1E83FB4D-CDF2-444A-AF93-F7EA5C3A8D58}"/>
    <cellStyle name="Normal 3 2 4 3 2 3 3 4" xfId="30382" xr:uid="{4983DC29-7A87-4DD7-A8DC-39EC0A922FE1}"/>
    <cellStyle name="Normal 3 2 4 3 2 3 3 5" xfId="45266" xr:uid="{2703E75A-5501-41CA-A8F7-DA0DEFFEBC47}"/>
    <cellStyle name="Normal 3 2 4 3 2 3 4" xfId="20114" xr:uid="{CC72CD8C-4C75-486F-8374-115D442D6E97}"/>
    <cellStyle name="Normal 3 2 4 3 2 3 4 2" xfId="33806" xr:uid="{69E9DDC9-904D-478C-B479-111267F8E4AD}"/>
    <cellStyle name="Normal 3 2 4 3 2 3 4 3" xfId="48690" xr:uid="{E220C16D-223D-42D4-A232-E9EB83661C82}"/>
    <cellStyle name="Normal 3 2 4 3 2 3 5" xfId="13270" xr:uid="{8B49AD6B-3E5C-4FD1-9032-233FE981D95B}"/>
    <cellStyle name="Normal 3 2 4 3 2 3 6" xfId="26960" xr:uid="{4A555E97-BEF2-4D54-8E8C-A360789F02C8}"/>
    <cellStyle name="Normal 3 2 4 3 2 3 7" xfId="41844" xr:uid="{FAD22A3C-BFC7-40F7-A103-E1B625E69D48}"/>
    <cellStyle name="Normal 3 2 4 3 2 4" xfId="6424" xr:uid="{4EA4E9E1-FB2B-4871-BCE2-94C796FBA6C6}"/>
    <cellStyle name="Normal 3 2 4 3 2 4 2" xfId="8137" xr:uid="{5D6F13E8-618E-49F0-BFA2-FFC4098CD467}"/>
    <cellStyle name="Normal 3 2 4 3 2 4 2 2" xfId="11559" xr:uid="{468A7F49-7BEF-4D56-8D65-57D8387B10B6}"/>
    <cellStyle name="Normal 3 2 4 3 2 4 2 2 2" xfId="25249" xr:uid="{09BDCDDF-5664-4E4D-A3D0-AAE65FCAB29C}"/>
    <cellStyle name="Normal 3 2 4 3 2 4 2 2 2 2" xfId="38941" xr:uid="{523EE504-EAD0-4BDD-95F6-A942631F9BB8}"/>
    <cellStyle name="Normal 3 2 4 3 2 4 2 2 2 3" xfId="53825" xr:uid="{BC45733E-6103-4B17-8CC9-8A9B5F15E479}"/>
    <cellStyle name="Normal 3 2 4 3 2 4 2 2 3" xfId="18405" xr:uid="{ED6EB70D-F47C-4835-993A-3CBC379CFAD2}"/>
    <cellStyle name="Normal 3 2 4 3 2 4 2 2 4" xfId="32095" xr:uid="{D444EE63-23CA-484D-883C-59786FC99010}"/>
    <cellStyle name="Normal 3 2 4 3 2 4 2 2 5" xfId="46979" xr:uid="{21BDB2B0-AC56-496A-81B4-2F97A56FCDD1}"/>
    <cellStyle name="Normal 3 2 4 3 2 4 2 3" xfId="21827" xr:uid="{49B3BEAC-435E-46D9-98FF-E8DA43510877}"/>
    <cellStyle name="Normal 3 2 4 3 2 4 2 3 2" xfId="35519" xr:uid="{56F5E7B7-D2CC-40B4-A97B-C17430C31296}"/>
    <cellStyle name="Normal 3 2 4 3 2 4 2 3 3" xfId="50403" xr:uid="{AF0A2B9E-DF84-42E2-8BB9-CF207885A824}"/>
    <cellStyle name="Normal 3 2 4 3 2 4 2 4" xfId="14983" xr:uid="{5EE8B4F8-4F15-422A-B6FD-85217E81D2FE}"/>
    <cellStyle name="Normal 3 2 4 3 2 4 2 5" xfId="28673" xr:uid="{BDA9001A-D931-42DD-8C0D-2C7BEEBDC564}"/>
    <cellStyle name="Normal 3 2 4 3 2 4 2 6" xfId="43557" xr:uid="{3109DBF3-79FD-44DE-8341-F75BD86D2B38}"/>
    <cellStyle name="Normal 3 2 4 3 2 4 3" xfId="9847" xr:uid="{564EB33B-95E5-4FD2-AE2A-ED9F2515BCC1}"/>
    <cellStyle name="Normal 3 2 4 3 2 4 3 2" xfId="23537" xr:uid="{6FAD5A1E-9505-46CB-AC8B-405EAF4DA6AA}"/>
    <cellStyle name="Normal 3 2 4 3 2 4 3 2 2" xfId="37229" xr:uid="{1C09D687-D49E-4F17-958D-9ACB25901793}"/>
    <cellStyle name="Normal 3 2 4 3 2 4 3 2 3" xfId="52113" xr:uid="{4FE88B7A-ADF0-4864-A7CB-0B6447078999}"/>
    <cellStyle name="Normal 3 2 4 3 2 4 3 3" xfId="16693" xr:uid="{C07C1640-1655-47A6-8DBC-EAB3F77792FA}"/>
    <cellStyle name="Normal 3 2 4 3 2 4 3 4" xfId="30383" xr:uid="{1F2044FF-73E2-4071-A10F-B7E0E0C3FF69}"/>
    <cellStyle name="Normal 3 2 4 3 2 4 3 5" xfId="45267" xr:uid="{7F05C6AC-70FB-4DEB-B5A9-B7FCB059C4E8}"/>
    <cellStyle name="Normal 3 2 4 3 2 4 4" xfId="20115" xr:uid="{F0355272-9F1E-4EFC-AB35-54331CACB499}"/>
    <cellStyle name="Normal 3 2 4 3 2 4 4 2" xfId="33807" xr:uid="{B394A3BD-BE52-4D81-AA4E-FEFFD57BC3A6}"/>
    <cellStyle name="Normal 3 2 4 3 2 4 4 3" xfId="48691" xr:uid="{10C6E5E2-E886-49DB-92B9-93D0A88637DC}"/>
    <cellStyle name="Normal 3 2 4 3 2 4 5" xfId="13271" xr:uid="{4439179A-2A2C-438D-AC71-68FE0CD37163}"/>
    <cellStyle name="Normal 3 2 4 3 2 4 6" xfId="26961" xr:uid="{73659EC9-1B50-4F89-9EF5-D4D94A3EF6BA}"/>
    <cellStyle name="Normal 3 2 4 3 2 4 7" xfId="41845" xr:uid="{D194BDDE-6BAF-4A7D-952A-02BCF97C2877}"/>
    <cellStyle name="Normal 3 2 4 3 2 5" xfId="8133" xr:uid="{6B3C354B-3DEE-42FE-89DB-71476921BCB3}"/>
    <cellStyle name="Normal 3 2 4 3 2 5 2" xfId="11555" xr:uid="{B7AE3E3D-1003-4E8D-AB6D-DFE5EF4CCB57}"/>
    <cellStyle name="Normal 3 2 4 3 2 5 2 2" xfId="25245" xr:uid="{4A02F43C-56F6-4C16-80B7-6E96A9B0D904}"/>
    <cellStyle name="Normal 3 2 4 3 2 5 2 2 2" xfId="38937" xr:uid="{276747EB-A8EE-4360-B85C-BDF85F61F132}"/>
    <cellStyle name="Normal 3 2 4 3 2 5 2 2 3" xfId="53821" xr:uid="{5851D218-ED27-4761-8A8D-01F3CD6A7B96}"/>
    <cellStyle name="Normal 3 2 4 3 2 5 2 3" xfId="18401" xr:uid="{82AC72C1-243E-4810-B980-434D138DB92F}"/>
    <cellStyle name="Normal 3 2 4 3 2 5 2 4" xfId="32091" xr:uid="{A1064EAE-E9A4-4736-B8D9-3C62D66D7EA4}"/>
    <cellStyle name="Normal 3 2 4 3 2 5 2 5" xfId="46975" xr:uid="{70491DA3-0E05-4251-A1C3-2C61D1512272}"/>
    <cellStyle name="Normal 3 2 4 3 2 5 3" xfId="21823" xr:uid="{FFCD1639-AF82-4914-92B6-D2C6471CD000}"/>
    <cellStyle name="Normal 3 2 4 3 2 5 3 2" xfId="35515" xr:uid="{FA12C259-B842-4D13-9990-CE55307368C7}"/>
    <cellStyle name="Normal 3 2 4 3 2 5 3 3" xfId="50399" xr:uid="{46A0901B-E5CB-4980-9031-35B42B58BE1D}"/>
    <cellStyle name="Normal 3 2 4 3 2 5 4" xfId="14979" xr:uid="{B2B72455-4B98-43DF-B90A-CE41181B690D}"/>
    <cellStyle name="Normal 3 2 4 3 2 5 5" xfId="28669" xr:uid="{CA39A9B3-1DCE-48AC-BACE-9BC6286E689E}"/>
    <cellStyle name="Normal 3 2 4 3 2 5 6" xfId="43553" xr:uid="{BEFE9635-FA66-4034-8F68-29EDE863D391}"/>
    <cellStyle name="Normal 3 2 4 3 2 6" xfId="9843" xr:uid="{282ADEA9-3586-432B-846E-07321A9C7318}"/>
    <cellStyle name="Normal 3 2 4 3 2 6 2" xfId="23533" xr:uid="{8880CDB0-5AF4-4588-AB00-5BFDC873D8F3}"/>
    <cellStyle name="Normal 3 2 4 3 2 6 2 2" xfId="37225" xr:uid="{C942372F-7E81-4C53-A70A-DB39C3B7580C}"/>
    <cellStyle name="Normal 3 2 4 3 2 6 2 3" xfId="52109" xr:uid="{C9F66EFB-B2E4-474A-9C19-340AEFA605C9}"/>
    <cellStyle name="Normal 3 2 4 3 2 6 3" xfId="16689" xr:uid="{9BE238FA-56BB-4916-90CC-541345B95569}"/>
    <cellStyle name="Normal 3 2 4 3 2 6 4" xfId="30379" xr:uid="{0E894A2B-F74C-40F5-A1FF-575D3805F3AD}"/>
    <cellStyle name="Normal 3 2 4 3 2 6 5" xfId="45263" xr:uid="{0059B77D-D0ED-4920-B79A-1156BC6FCFED}"/>
    <cellStyle name="Normal 3 2 4 3 2 7" xfId="20111" xr:uid="{1F60F6CD-59FB-4B22-8C39-492743F0D1C3}"/>
    <cellStyle name="Normal 3 2 4 3 2 7 2" xfId="33803" xr:uid="{57F5D93D-B234-4970-8913-B9DA19664FA2}"/>
    <cellStyle name="Normal 3 2 4 3 2 7 3" xfId="48687" xr:uid="{3F710367-CB01-4CAB-82F5-E08E115F788A}"/>
    <cellStyle name="Normal 3 2 4 3 2 8" xfId="13267" xr:uid="{B717C92B-234E-4B33-98A3-7DC905B936A3}"/>
    <cellStyle name="Normal 3 2 4 3 2 9" xfId="26957" xr:uid="{2EA8E034-77BF-40FB-BAFC-56DF5FCBF9B6}"/>
    <cellStyle name="Normal 3 2 4 3 3" xfId="6425" xr:uid="{16E3C4CD-F814-4C20-8A50-FE4489A21A50}"/>
    <cellStyle name="Normal 3 2 4 3 3 10" xfId="41846" xr:uid="{73D4014D-C6C7-48E2-A823-A99530D45323}"/>
    <cellStyle name="Normal 3 2 4 3 3 2" xfId="6426" xr:uid="{94644C6E-BDDD-4CCF-A8CF-372EB619C29D}"/>
    <cellStyle name="Normal 3 2 4 3 3 2 2" xfId="6427" xr:uid="{E4CD5B4F-A1F4-4612-8B65-59665EFCC909}"/>
    <cellStyle name="Normal 3 2 4 3 3 2 2 2" xfId="8140" xr:uid="{C3FF6DE6-EC97-455C-A9D6-3D39C9114E2F}"/>
    <cellStyle name="Normal 3 2 4 3 3 2 2 2 2" xfId="11562" xr:uid="{19C586A3-6678-42EF-BC61-A4D9932CD4DC}"/>
    <cellStyle name="Normal 3 2 4 3 3 2 2 2 2 2" xfId="25252" xr:uid="{923F610A-5B0D-42E0-A5D7-297212B2D271}"/>
    <cellStyle name="Normal 3 2 4 3 3 2 2 2 2 2 2" xfId="38944" xr:uid="{497C64BD-FBE2-4902-A155-C7BA1661D6A7}"/>
    <cellStyle name="Normal 3 2 4 3 3 2 2 2 2 2 3" xfId="53828" xr:uid="{B4048B50-B72F-407B-AFC0-27CD2769A390}"/>
    <cellStyle name="Normal 3 2 4 3 3 2 2 2 2 3" xfId="18408" xr:uid="{E11872AB-C813-415F-95DC-C32DC437B361}"/>
    <cellStyle name="Normal 3 2 4 3 3 2 2 2 2 4" xfId="32098" xr:uid="{6AD759DC-F31C-45BD-B33F-AB101D1746EB}"/>
    <cellStyle name="Normal 3 2 4 3 3 2 2 2 2 5" xfId="46982" xr:uid="{1B8AC6A9-1E6E-43C1-93B6-CA5EB6E5377B}"/>
    <cellStyle name="Normal 3 2 4 3 3 2 2 2 3" xfId="21830" xr:uid="{C9EB6B56-226C-453F-921E-FDE6214FE4D3}"/>
    <cellStyle name="Normal 3 2 4 3 3 2 2 2 3 2" xfId="35522" xr:uid="{C7A88B68-2586-421C-9E80-D9FCE9D0B00D}"/>
    <cellStyle name="Normal 3 2 4 3 3 2 2 2 3 3" xfId="50406" xr:uid="{360CCA4F-8382-40CA-8D11-D27BAD2DABC5}"/>
    <cellStyle name="Normal 3 2 4 3 3 2 2 2 4" xfId="14986" xr:uid="{A0E26EEA-2ED0-4078-B9F5-DE5D9CFCBF33}"/>
    <cellStyle name="Normal 3 2 4 3 3 2 2 2 5" xfId="28676" xr:uid="{8C3F8D79-E358-43BA-81A9-8B61164580A0}"/>
    <cellStyle name="Normal 3 2 4 3 3 2 2 2 6" xfId="43560" xr:uid="{068CB0FA-D810-413E-88D8-20356D2F6C28}"/>
    <cellStyle name="Normal 3 2 4 3 3 2 2 3" xfId="9850" xr:uid="{297D93A7-E1E1-4C57-9B57-A92D922880E2}"/>
    <cellStyle name="Normal 3 2 4 3 3 2 2 3 2" xfId="23540" xr:uid="{FABC2D41-72BC-48D0-A28D-A2BF2514CD47}"/>
    <cellStyle name="Normal 3 2 4 3 3 2 2 3 2 2" xfId="37232" xr:uid="{CD5C751D-568E-4F04-A666-C7527C4F1722}"/>
    <cellStyle name="Normal 3 2 4 3 3 2 2 3 2 3" xfId="52116" xr:uid="{AC25EAD0-CE26-49F2-A9F4-5D6F59EEB913}"/>
    <cellStyle name="Normal 3 2 4 3 3 2 2 3 3" xfId="16696" xr:uid="{60589CFE-4E22-4496-9468-2E89ABCB748D}"/>
    <cellStyle name="Normal 3 2 4 3 3 2 2 3 4" xfId="30386" xr:uid="{C1BFDA44-255C-4FA0-90E5-660CECAE9B8A}"/>
    <cellStyle name="Normal 3 2 4 3 3 2 2 3 5" xfId="45270" xr:uid="{03033503-3ACB-438B-B7FD-D92E6A14AECA}"/>
    <cellStyle name="Normal 3 2 4 3 3 2 2 4" xfId="20118" xr:uid="{256A4A44-178F-409B-9E8B-446E721AFA71}"/>
    <cellStyle name="Normal 3 2 4 3 3 2 2 4 2" xfId="33810" xr:uid="{174A9FE8-22E9-42C9-84AF-B2F54461F54D}"/>
    <cellStyle name="Normal 3 2 4 3 3 2 2 4 3" xfId="48694" xr:uid="{0A43F0E7-7FF4-4078-9AAE-ED46CD92B207}"/>
    <cellStyle name="Normal 3 2 4 3 3 2 2 5" xfId="13274" xr:uid="{46415A1C-DFBC-4ABB-82F4-B9014FA9BB57}"/>
    <cellStyle name="Normal 3 2 4 3 3 2 2 6" xfId="26964" xr:uid="{1B9EE2FB-ED34-413F-9DED-E48E2B384163}"/>
    <cellStyle name="Normal 3 2 4 3 3 2 2 7" xfId="41848" xr:uid="{CEFC9B86-BD86-47CC-9658-AF1BD73F5E1B}"/>
    <cellStyle name="Normal 3 2 4 3 3 2 3" xfId="8139" xr:uid="{BDC75505-F377-442B-AA27-7575E2B087E7}"/>
    <cellStyle name="Normal 3 2 4 3 3 2 3 2" xfId="11561" xr:uid="{01DA4379-390A-494D-A65C-EADF67398D9E}"/>
    <cellStyle name="Normal 3 2 4 3 3 2 3 2 2" xfId="25251" xr:uid="{679A3205-0550-468C-8AF8-7CB6A6B75BCC}"/>
    <cellStyle name="Normal 3 2 4 3 3 2 3 2 2 2" xfId="38943" xr:uid="{1861F6CC-0C0B-447B-8CA5-7A8311CF608E}"/>
    <cellStyle name="Normal 3 2 4 3 3 2 3 2 2 3" xfId="53827" xr:uid="{EBF39BD8-46EF-45B1-81F0-8D0EE506E9A7}"/>
    <cellStyle name="Normal 3 2 4 3 3 2 3 2 3" xfId="18407" xr:uid="{779AA7B2-E96C-4429-8DDA-E706B36F1C16}"/>
    <cellStyle name="Normal 3 2 4 3 3 2 3 2 4" xfId="32097" xr:uid="{C6794975-3C74-4322-92AA-2C683FE33E6A}"/>
    <cellStyle name="Normal 3 2 4 3 3 2 3 2 5" xfId="46981" xr:uid="{4241701D-F59F-4DF0-8FF3-3786A16C2AC6}"/>
    <cellStyle name="Normal 3 2 4 3 3 2 3 3" xfId="21829" xr:uid="{9FA6D5C4-A8A8-4616-805A-6F252FC9D79C}"/>
    <cellStyle name="Normal 3 2 4 3 3 2 3 3 2" xfId="35521" xr:uid="{A3800FFD-B4CC-4A60-A22B-0267C46E87BC}"/>
    <cellStyle name="Normal 3 2 4 3 3 2 3 3 3" xfId="50405" xr:uid="{B44FFC99-9BAD-4C52-AE01-085D2C8F5702}"/>
    <cellStyle name="Normal 3 2 4 3 3 2 3 4" xfId="14985" xr:uid="{21BC7D24-0AC9-4BA7-8548-F97C657750EE}"/>
    <cellStyle name="Normal 3 2 4 3 3 2 3 5" xfId="28675" xr:uid="{96FEE238-6C5C-456A-9F02-37E0CA023DF6}"/>
    <cellStyle name="Normal 3 2 4 3 3 2 3 6" xfId="43559" xr:uid="{3B2DC2C7-A414-47A0-9F5C-E27036F56A9E}"/>
    <cellStyle name="Normal 3 2 4 3 3 2 4" xfId="9849" xr:uid="{E48FDB9D-14BC-45F1-B121-C66A236DC3A2}"/>
    <cellStyle name="Normal 3 2 4 3 3 2 4 2" xfId="23539" xr:uid="{6D6F1BA4-3E33-43F6-B939-3DC7B26821ED}"/>
    <cellStyle name="Normal 3 2 4 3 3 2 4 2 2" xfId="37231" xr:uid="{859F3970-8DD9-4E02-8588-F4D4A88DDCF3}"/>
    <cellStyle name="Normal 3 2 4 3 3 2 4 2 3" xfId="52115" xr:uid="{617AF06E-30B5-4BD3-B540-25080FC06165}"/>
    <cellStyle name="Normal 3 2 4 3 3 2 4 3" xfId="16695" xr:uid="{29C78D8D-B10D-4541-84AA-7F730580D7C7}"/>
    <cellStyle name="Normal 3 2 4 3 3 2 4 4" xfId="30385" xr:uid="{F186825A-88D4-462F-9676-7F8D1A09005C}"/>
    <cellStyle name="Normal 3 2 4 3 3 2 4 5" xfId="45269" xr:uid="{273BF85E-9A66-49DE-B15C-4B9C7A156688}"/>
    <cellStyle name="Normal 3 2 4 3 3 2 5" xfId="20117" xr:uid="{978C58EE-7010-462B-A035-6186BB2A292B}"/>
    <cellStyle name="Normal 3 2 4 3 3 2 5 2" xfId="33809" xr:uid="{B210BED3-D8CE-4D65-874B-DE7DED8149E7}"/>
    <cellStyle name="Normal 3 2 4 3 3 2 5 3" xfId="48693" xr:uid="{03634627-B890-4E70-9E8E-7D1D5F917E33}"/>
    <cellStyle name="Normal 3 2 4 3 3 2 6" xfId="13273" xr:uid="{667C5929-A96E-45CB-8720-66D63238D8A2}"/>
    <cellStyle name="Normal 3 2 4 3 3 2 7" xfId="26963" xr:uid="{27528805-11AF-49AB-96E2-7FD66DDC0D08}"/>
    <cellStyle name="Normal 3 2 4 3 3 2 8" xfId="41847" xr:uid="{55DBD2DE-95AB-4800-98AA-2708C15D36A1}"/>
    <cellStyle name="Normal 3 2 4 3 3 3" xfId="6428" xr:uid="{307AEEB6-2532-4582-9D70-AE5E3E2ABF4E}"/>
    <cellStyle name="Normal 3 2 4 3 3 3 2" xfId="8141" xr:uid="{34944779-CCDA-49CA-8B26-733BB1535F6F}"/>
    <cellStyle name="Normal 3 2 4 3 3 3 2 2" xfId="11563" xr:uid="{53A58170-1409-4749-82CA-F1AD9D8427F9}"/>
    <cellStyle name="Normal 3 2 4 3 3 3 2 2 2" xfId="25253" xr:uid="{B7E5E458-21F2-4EBF-AD3C-4F0DFA6B88A8}"/>
    <cellStyle name="Normal 3 2 4 3 3 3 2 2 2 2" xfId="38945" xr:uid="{7E08C51B-0F7B-4457-A857-5EABCB812219}"/>
    <cellStyle name="Normal 3 2 4 3 3 3 2 2 2 3" xfId="53829" xr:uid="{97FAF255-FA80-4E5B-AC7F-25EA64E2B43A}"/>
    <cellStyle name="Normal 3 2 4 3 3 3 2 2 3" xfId="18409" xr:uid="{CA118839-29B6-441C-A9E3-FDF8FCB9FEA5}"/>
    <cellStyle name="Normal 3 2 4 3 3 3 2 2 4" xfId="32099" xr:uid="{1554201B-7B36-4E9A-8354-44563F0EAF49}"/>
    <cellStyle name="Normal 3 2 4 3 3 3 2 2 5" xfId="46983" xr:uid="{3D5748A3-DD70-49D2-B20E-D37795873B6B}"/>
    <cellStyle name="Normal 3 2 4 3 3 3 2 3" xfId="21831" xr:uid="{E34FC3E7-144F-45BE-AB41-E800004A2A35}"/>
    <cellStyle name="Normal 3 2 4 3 3 3 2 3 2" xfId="35523" xr:uid="{2AE290A7-71E6-4C95-9D4B-48E8C3A27A74}"/>
    <cellStyle name="Normal 3 2 4 3 3 3 2 3 3" xfId="50407" xr:uid="{C66363D5-D62A-4581-8106-5EA20B81C5E9}"/>
    <cellStyle name="Normal 3 2 4 3 3 3 2 4" xfId="14987" xr:uid="{8D2EE1AD-182B-4639-AC6D-9345BE466B8E}"/>
    <cellStyle name="Normal 3 2 4 3 3 3 2 5" xfId="28677" xr:uid="{27042C5F-CEF8-4133-9657-749B2A536A72}"/>
    <cellStyle name="Normal 3 2 4 3 3 3 2 6" xfId="43561" xr:uid="{DE9B4C99-D13F-41E5-B906-FB9C4C4E7F53}"/>
    <cellStyle name="Normal 3 2 4 3 3 3 3" xfId="9851" xr:uid="{486E2B7B-1274-4EF1-9BB2-2DAA2C797078}"/>
    <cellStyle name="Normal 3 2 4 3 3 3 3 2" xfId="23541" xr:uid="{D75EFA6E-2362-4F5B-8F76-F07248FB6DFC}"/>
    <cellStyle name="Normal 3 2 4 3 3 3 3 2 2" xfId="37233" xr:uid="{D897E8A8-2B65-4A3C-9B8E-EB67A9D69C89}"/>
    <cellStyle name="Normal 3 2 4 3 3 3 3 2 3" xfId="52117" xr:uid="{2FF45E08-3D2C-48E6-86BB-AFDA9646D436}"/>
    <cellStyle name="Normal 3 2 4 3 3 3 3 3" xfId="16697" xr:uid="{61759394-9C37-4A5E-A5BA-F9ADE54E6C42}"/>
    <cellStyle name="Normal 3 2 4 3 3 3 3 4" xfId="30387" xr:uid="{DE7F371F-FC55-40F8-B96C-7A08E4720D62}"/>
    <cellStyle name="Normal 3 2 4 3 3 3 3 5" xfId="45271" xr:uid="{2BEAE63F-4072-4C90-88D4-DB08D69CFB86}"/>
    <cellStyle name="Normal 3 2 4 3 3 3 4" xfId="20119" xr:uid="{245440E9-FDCC-4973-8ACA-B502B6F9FA70}"/>
    <cellStyle name="Normal 3 2 4 3 3 3 4 2" xfId="33811" xr:uid="{367D1641-C3C9-4BE4-8180-3362A23F8295}"/>
    <cellStyle name="Normal 3 2 4 3 3 3 4 3" xfId="48695" xr:uid="{7FAF7FA5-BB37-4178-AF5C-58630BEBD91B}"/>
    <cellStyle name="Normal 3 2 4 3 3 3 5" xfId="13275" xr:uid="{47C83473-5734-4C59-AF1A-356E85EC444E}"/>
    <cellStyle name="Normal 3 2 4 3 3 3 6" xfId="26965" xr:uid="{AA853A06-C2F6-4A53-80B4-AD365DC76394}"/>
    <cellStyle name="Normal 3 2 4 3 3 3 7" xfId="41849" xr:uid="{43F6441E-299B-4555-B65B-127CB1CAA80C}"/>
    <cellStyle name="Normal 3 2 4 3 3 4" xfId="6429" xr:uid="{4CD9F573-F8FD-487B-BF8E-C70F497F10D2}"/>
    <cellStyle name="Normal 3 2 4 3 3 4 2" xfId="8142" xr:uid="{09881A1D-AA7F-4E2A-AEF3-E90E0728535A}"/>
    <cellStyle name="Normal 3 2 4 3 3 4 2 2" xfId="11564" xr:uid="{31478E23-A3E6-4044-A26D-798EC216F073}"/>
    <cellStyle name="Normal 3 2 4 3 3 4 2 2 2" xfId="25254" xr:uid="{B4D72C55-59B9-4FCC-9396-0FE249274D90}"/>
    <cellStyle name="Normal 3 2 4 3 3 4 2 2 2 2" xfId="38946" xr:uid="{2F5B1EBC-6CF0-406C-A896-9F040AF96CBC}"/>
    <cellStyle name="Normal 3 2 4 3 3 4 2 2 2 3" xfId="53830" xr:uid="{FAB35EE0-2CE8-46AA-9ED5-24DCE6B614E6}"/>
    <cellStyle name="Normal 3 2 4 3 3 4 2 2 3" xfId="18410" xr:uid="{22C39070-C0A3-4A64-9A3C-DA414242F9D5}"/>
    <cellStyle name="Normal 3 2 4 3 3 4 2 2 4" xfId="32100" xr:uid="{A76F1333-7106-4B34-8632-DBE96D99DC32}"/>
    <cellStyle name="Normal 3 2 4 3 3 4 2 2 5" xfId="46984" xr:uid="{6728FE08-1D99-4095-9C02-42F9F87C70C2}"/>
    <cellStyle name="Normal 3 2 4 3 3 4 2 3" xfId="21832" xr:uid="{9F898784-58CB-42D6-A3DC-6E1327E4127E}"/>
    <cellStyle name="Normal 3 2 4 3 3 4 2 3 2" xfId="35524" xr:uid="{F4A3A818-664B-46B9-9C29-BA915D9D566D}"/>
    <cellStyle name="Normal 3 2 4 3 3 4 2 3 3" xfId="50408" xr:uid="{32D3A554-B9B5-4D85-8C4B-1770BFD125C9}"/>
    <cellStyle name="Normal 3 2 4 3 3 4 2 4" xfId="14988" xr:uid="{181228D1-9CE6-4FC5-8B43-9DC9E6720196}"/>
    <cellStyle name="Normal 3 2 4 3 3 4 2 5" xfId="28678" xr:uid="{875F5EF9-02A6-4944-8CFF-863F7C90ACBE}"/>
    <cellStyle name="Normal 3 2 4 3 3 4 2 6" xfId="43562" xr:uid="{23AEC0D0-1E9C-4C34-9180-C3FBCE60A8AC}"/>
    <cellStyle name="Normal 3 2 4 3 3 4 3" xfId="9852" xr:uid="{5FD2BCB3-4811-465D-980C-5607F50F7B8F}"/>
    <cellStyle name="Normal 3 2 4 3 3 4 3 2" xfId="23542" xr:uid="{F84534EA-5BE4-438D-9F52-E8CE07A4BBF3}"/>
    <cellStyle name="Normal 3 2 4 3 3 4 3 2 2" xfId="37234" xr:uid="{F0A08FFD-7C1F-471A-8305-5E320C5E99FC}"/>
    <cellStyle name="Normal 3 2 4 3 3 4 3 2 3" xfId="52118" xr:uid="{B5289D8F-137F-478A-96EA-911BBC70F176}"/>
    <cellStyle name="Normal 3 2 4 3 3 4 3 3" xfId="16698" xr:uid="{4F1668AC-83EF-4B60-A326-EF2377E2DD0F}"/>
    <cellStyle name="Normal 3 2 4 3 3 4 3 4" xfId="30388" xr:uid="{A854EB08-4B08-47B6-A1EA-6AC24EA8A193}"/>
    <cellStyle name="Normal 3 2 4 3 3 4 3 5" xfId="45272" xr:uid="{A3E22F21-6CB1-40BA-ACB6-8118EDD262E6}"/>
    <cellStyle name="Normal 3 2 4 3 3 4 4" xfId="20120" xr:uid="{939EAABF-0F06-4196-A771-07C9D6E4E462}"/>
    <cellStyle name="Normal 3 2 4 3 3 4 4 2" xfId="33812" xr:uid="{1FB7CEFC-EFA0-4601-8786-6792C99795EC}"/>
    <cellStyle name="Normal 3 2 4 3 3 4 4 3" xfId="48696" xr:uid="{3D2FFE7C-8694-4CC4-9EDD-8BD3EAF34F35}"/>
    <cellStyle name="Normal 3 2 4 3 3 4 5" xfId="13276" xr:uid="{1478B596-7772-4EFF-937F-04E6CA729A5E}"/>
    <cellStyle name="Normal 3 2 4 3 3 4 6" xfId="26966" xr:uid="{8458D068-5489-4CAA-A28D-340E282BA89C}"/>
    <cellStyle name="Normal 3 2 4 3 3 4 7" xfId="41850" xr:uid="{4CE0375F-4EDA-4825-A598-F452CEB640B0}"/>
    <cellStyle name="Normal 3 2 4 3 3 5" xfId="8138" xr:uid="{A0604A82-44D3-4EB7-8669-0266A42B77D0}"/>
    <cellStyle name="Normal 3 2 4 3 3 5 2" xfId="11560" xr:uid="{791634AF-0AF1-4E7C-9FBB-39C58B6E5F5D}"/>
    <cellStyle name="Normal 3 2 4 3 3 5 2 2" xfId="25250" xr:uid="{2B1AD81C-EED0-411D-B86D-FF1925A72697}"/>
    <cellStyle name="Normal 3 2 4 3 3 5 2 2 2" xfId="38942" xr:uid="{A5ABDF84-D981-4595-ABDA-213DBD584561}"/>
    <cellStyle name="Normal 3 2 4 3 3 5 2 2 3" xfId="53826" xr:uid="{530F3B87-E5F8-4FAF-BD68-10D244F44B99}"/>
    <cellStyle name="Normal 3 2 4 3 3 5 2 3" xfId="18406" xr:uid="{D85AF182-417F-472F-A21C-7A99E53EE084}"/>
    <cellStyle name="Normal 3 2 4 3 3 5 2 4" xfId="32096" xr:uid="{045C99AF-039C-4D5F-944E-1EB377280EFF}"/>
    <cellStyle name="Normal 3 2 4 3 3 5 2 5" xfId="46980" xr:uid="{47E5747D-857C-4D8C-A272-C5B3D9C7C6C6}"/>
    <cellStyle name="Normal 3 2 4 3 3 5 3" xfId="21828" xr:uid="{593D2FD0-1416-402A-AF4B-136F0EA6375A}"/>
    <cellStyle name="Normal 3 2 4 3 3 5 3 2" xfId="35520" xr:uid="{24E0D450-1728-4370-8090-848028F9FB6A}"/>
    <cellStyle name="Normal 3 2 4 3 3 5 3 3" xfId="50404" xr:uid="{2ABCF53A-4CAC-481A-AD04-834146643E54}"/>
    <cellStyle name="Normal 3 2 4 3 3 5 4" xfId="14984" xr:uid="{950BA313-29CB-4FF2-A65F-0DD21A87B19D}"/>
    <cellStyle name="Normal 3 2 4 3 3 5 5" xfId="28674" xr:uid="{9185E557-B2D0-41B1-8BEB-742B01A0FD21}"/>
    <cellStyle name="Normal 3 2 4 3 3 5 6" xfId="43558" xr:uid="{4A4D5752-0AB4-459B-8743-D71B39C62F10}"/>
    <cellStyle name="Normal 3 2 4 3 3 6" xfId="9848" xr:uid="{A6AA3AF5-B5A4-46DA-A245-150618C3CB03}"/>
    <cellStyle name="Normal 3 2 4 3 3 6 2" xfId="23538" xr:uid="{CB9A7C74-71D0-4F5A-BA09-890A19B93AFB}"/>
    <cellStyle name="Normal 3 2 4 3 3 6 2 2" xfId="37230" xr:uid="{0CB3452A-A0CF-4051-AB24-BD723F4CBAF0}"/>
    <cellStyle name="Normal 3 2 4 3 3 6 2 3" xfId="52114" xr:uid="{46157413-A97F-4588-9402-013201128A43}"/>
    <cellStyle name="Normal 3 2 4 3 3 6 3" xfId="16694" xr:uid="{AD7AD29C-37D9-4B5D-89CA-F7CCF318F8A2}"/>
    <cellStyle name="Normal 3 2 4 3 3 6 4" xfId="30384" xr:uid="{C27E9C4D-490A-4D94-8341-67D08BCD59A6}"/>
    <cellStyle name="Normal 3 2 4 3 3 6 5" xfId="45268" xr:uid="{37084192-D148-4B08-9F3B-71528C504EDD}"/>
    <cellStyle name="Normal 3 2 4 3 3 7" xfId="20116" xr:uid="{703C44AD-9156-4FC0-8F07-04646830EF5D}"/>
    <cellStyle name="Normal 3 2 4 3 3 7 2" xfId="33808" xr:uid="{72D2C80F-EF52-424F-AED3-D3A285ADF4AC}"/>
    <cellStyle name="Normal 3 2 4 3 3 7 3" xfId="48692" xr:uid="{74FD1DA3-27B5-4EE5-87FB-A95AF6C3D82D}"/>
    <cellStyle name="Normal 3 2 4 3 3 8" xfId="13272" xr:uid="{3D531ABE-EB79-416A-B893-EEE88A6F3730}"/>
    <cellStyle name="Normal 3 2 4 3 3 9" xfId="26962" xr:uid="{CF69103D-EC8B-4F79-943D-0D51D69555AD}"/>
    <cellStyle name="Normal 3 2 4 3 4" xfId="6430" xr:uid="{7D211C9C-0B80-4D0C-BB84-7E3B26C4A0B9}"/>
    <cellStyle name="Normal 3 2 4 3 4 2" xfId="6431" xr:uid="{B9B818B7-0048-4533-99C4-DAE481A55C07}"/>
    <cellStyle name="Normal 3 2 4 3 4 2 2" xfId="8144" xr:uid="{BCB79B87-65BF-47D9-BA5A-B19AA5CE7EC6}"/>
    <cellStyle name="Normal 3 2 4 3 4 2 2 2" xfId="11566" xr:uid="{4E5A8A2C-D6C4-4884-A151-91F86E52303C}"/>
    <cellStyle name="Normal 3 2 4 3 4 2 2 2 2" xfId="25256" xr:uid="{7D315939-A58D-4BCD-A3D7-2F7338B7AC55}"/>
    <cellStyle name="Normal 3 2 4 3 4 2 2 2 2 2" xfId="38948" xr:uid="{9C5638D4-8A1A-455B-9029-5F1D9443EAA0}"/>
    <cellStyle name="Normal 3 2 4 3 4 2 2 2 2 3" xfId="53832" xr:uid="{A14DBDF3-9F7A-4142-84F3-88F268D46418}"/>
    <cellStyle name="Normal 3 2 4 3 4 2 2 2 3" xfId="18412" xr:uid="{DB8FB7A6-2D43-41C8-BFB1-B0755A9A2545}"/>
    <cellStyle name="Normal 3 2 4 3 4 2 2 2 4" xfId="32102" xr:uid="{3CCC0701-AB52-47A4-95E9-15B52CA33792}"/>
    <cellStyle name="Normal 3 2 4 3 4 2 2 2 5" xfId="46986" xr:uid="{EDDF011F-332A-401F-9FAE-1F8043B3827A}"/>
    <cellStyle name="Normal 3 2 4 3 4 2 2 3" xfId="21834" xr:uid="{142FF571-905D-4C9A-9060-3AE9A7125121}"/>
    <cellStyle name="Normal 3 2 4 3 4 2 2 3 2" xfId="35526" xr:uid="{F4E09F7E-11F2-4A7B-A078-4647E63C9D81}"/>
    <cellStyle name="Normal 3 2 4 3 4 2 2 3 3" xfId="50410" xr:uid="{5FE03EF1-58C7-4E1B-9DBE-BFF4C05E5891}"/>
    <cellStyle name="Normal 3 2 4 3 4 2 2 4" xfId="14990" xr:uid="{722395DD-396B-4578-94F4-59B36354A342}"/>
    <cellStyle name="Normal 3 2 4 3 4 2 2 5" xfId="28680" xr:uid="{768BDA4C-4005-46F4-B308-3BA8CAF8346B}"/>
    <cellStyle name="Normal 3 2 4 3 4 2 2 6" xfId="43564" xr:uid="{B593135C-6B95-40DB-8047-76770E45DB4B}"/>
    <cellStyle name="Normal 3 2 4 3 4 2 3" xfId="9854" xr:uid="{DB1FF4A9-D1ED-4ECE-BF60-AFC64015EBF0}"/>
    <cellStyle name="Normal 3 2 4 3 4 2 3 2" xfId="23544" xr:uid="{A51BDF1B-D0D4-46A9-B7DE-7E53CE5F777F}"/>
    <cellStyle name="Normal 3 2 4 3 4 2 3 2 2" xfId="37236" xr:uid="{FF58C46D-7DEB-4CE9-9FC6-BF402D0BE86C}"/>
    <cellStyle name="Normal 3 2 4 3 4 2 3 2 3" xfId="52120" xr:uid="{96F0F214-3A80-4F0F-8AC4-90676C68058B}"/>
    <cellStyle name="Normal 3 2 4 3 4 2 3 3" xfId="16700" xr:uid="{716BD015-B522-4CF9-A65C-91FD8FC6D437}"/>
    <cellStyle name="Normal 3 2 4 3 4 2 3 4" xfId="30390" xr:uid="{7284C6EE-4080-428B-8172-C01D5E762422}"/>
    <cellStyle name="Normal 3 2 4 3 4 2 3 5" xfId="45274" xr:uid="{47F6CE4D-BF32-4DF5-B409-2509E00CE53D}"/>
    <cellStyle name="Normal 3 2 4 3 4 2 4" xfId="20122" xr:uid="{8A0516FF-DAE1-4D05-BD26-B694C46D10B2}"/>
    <cellStyle name="Normal 3 2 4 3 4 2 4 2" xfId="33814" xr:uid="{392CF049-DB71-4E3E-B3CB-8EE01F92DB4D}"/>
    <cellStyle name="Normal 3 2 4 3 4 2 4 3" xfId="48698" xr:uid="{2E72B2C6-6314-44BB-A304-CFBF98F643B0}"/>
    <cellStyle name="Normal 3 2 4 3 4 2 5" xfId="13278" xr:uid="{AFAE1279-40A8-42F1-AEE2-AD5F0CB95C6A}"/>
    <cellStyle name="Normal 3 2 4 3 4 2 6" xfId="26968" xr:uid="{EF5311FB-6576-4F3E-BC61-54C1E2F5E85B}"/>
    <cellStyle name="Normal 3 2 4 3 4 2 7" xfId="41852" xr:uid="{14B427E8-8FD0-4F6A-8F59-7EA99936E90D}"/>
    <cellStyle name="Normal 3 2 4 3 4 3" xfId="8143" xr:uid="{8ED08BE9-7697-4002-BD37-3813B07A0BB8}"/>
    <cellStyle name="Normal 3 2 4 3 4 3 2" xfId="11565" xr:uid="{CFE22E48-37B4-4355-B53F-F9E01CF559A1}"/>
    <cellStyle name="Normal 3 2 4 3 4 3 2 2" xfId="25255" xr:uid="{959D2003-98EA-4B71-92D4-77F77CA5875A}"/>
    <cellStyle name="Normal 3 2 4 3 4 3 2 2 2" xfId="38947" xr:uid="{FFFB4E43-3772-4D2B-BE52-1FBA280D8862}"/>
    <cellStyle name="Normal 3 2 4 3 4 3 2 2 3" xfId="53831" xr:uid="{694A500A-A0F6-410E-A589-170ACF6E30B4}"/>
    <cellStyle name="Normal 3 2 4 3 4 3 2 3" xfId="18411" xr:uid="{A269E002-BC34-43DF-847B-19D15820297D}"/>
    <cellStyle name="Normal 3 2 4 3 4 3 2 4" xfId="32101" xr:uid="{ADAD4D04-5163-4695-91DE-04D92991E98C}"/>
    <cellStyle name="Normal 3 2 4 3 4 3 2 5" xfId="46985" xr:uid="{14B65A40-DAAF-4616-A33D-85D957ED0B30}"/>
    <cellStyle name="Normal 3 2 4 3 4 3 3" xfId="21833" xr:uid="{D54BCE1F-E6FA-47C4-8BC2-5E6801368D35}"/>
    <cellStyle name="Normal 3 2 4 3 4 3 3 2" xfId="35525" xr:uid="{4CC24A36-97FF-4C2E-B328-178F4F8D5A79}"/>
    <cellStyle name="Normal 3 2 4 3 4 3 3 3" xfId="50409" xr:uid="{CFD80129-2FA8-4AE2-B6FE-A0ACCB9FC16C}"/>
    <cellStyle name="Normal 3 2 4 3 4 3 4" xfId="14989" xr:uid="{8479AF1B-70F6-42F7-99AD-B9D2C7A64BC9}"/>
    <cellStyle name="Normal 3 2 4 3 4 3 5" xfId="28679" xr:uid="{7BE63233-9B83-478B-8EE6-2E329B5BE712}"/>
    <cellStyle name="Normal 3 2 4 3 4 3 6" xfId="43563" xr:uid="{DE6D9815-BB53-4D3D-B106-CE278F9E6CB9}"/>
    <cellStyle name="Normal 3 2 4 3 4 4" xfId="9853" xr:uid="{AFF20582-AFC4-4CE3-8B3C-C0E2F6B302BA}"/>
    <cellStyle name="Normal 3 2 4 3 4 4 2" xfId="23543" xr:uid="{5AF23F97-74AC-4DFE-ACF8-E84718B4C740}"/>
    <cellStyle name="Normal 3 2 4 3 4 4 2 2" xfId="37235" xr:uid="{6A1D8484-E576-4188-8030-16D37C704739}"/>
    <cellStyle name="Normal 3 2 4 3 4 4 2 3" xfId="52119" xr:uid="{1274F5EC-F435-4354-850A-1D7E49F1E490}"/>
    <cellStyle name="Normal 3 2 4 3 4 4 3" xfId="16699" xr:uid="{A2D5B1DF-DBE9-4537-9D02-F64AE3511E68}"/>
    <cellStyle name="Normal 3 2 4 3 4 4 4" xfId="30389" xr:uid="{D74D8CA8-C21F-400E-B953-67858B91E7C9}"/>
    <cellStyle name="Normal 3 2 4 3 4 4 5" xfId="45273" xr:uid="{B9CA7C86-09F8-4D38-8685-55088AEF6FB0}"/>
    <cellStyle name="Normal 3 2 4 3 4 5" xfId="20121" xr:uid="{3F99AF48-6041-461F-9515-511D6EE8D2FC}"/>
    <cellStyle name="Normal 3 2 4 3 4 5 2" xfId="33813" xr:uid="{603AF4E9-87EE-4CCD-854E-AB5A04762003}"/>
    <cellStyle name="Normal 3 2 4 3 4 5 3" xfId="48697" xr:uid="{8E49C48A-6FB3-40A6-A8ED-EB208A5E5CCC}"/>
    <cellStyle name="Normal 3 2 4 3 4 6" xfId="13277" xr:uid="{300E766B-0E0D-4456-B756-66F53AA9CD6C}"/>
    <cellStyle name="Normal 3 2 4 3 4 7" xfId="26967" xr:uid="{D67D0858-E3E8-4F31-A2F8-217F6CC388E4}"/>
    <cellStyle name="Normal 3 2 4 3 4 8" xfId="41851" xr:uid="{3114E38E-8EC8-410E-908F-7903DC981F90}"/>
    <cellStyle name="Normal 3 2 4 3 5" xfId="6432" xr:uid="{07B1D09D-AAB5-4ECF-A7B1-A4B95966EE1A}"/>
    <cellStyle name="Normal 3 2 4 3 5 2" xfId="8145" xr:uid="{FB52E33C-DA24-4218-83B7-7066EB369129}"/>
    <cellStyle name="Normal 3 2 4 3 5 2 2" xfId="11567" xr:uid="{D8A50B13-87F7-449C-B99D-70D942F4E5E1}"/>
    <cellStyle name="Normal 3 2 4 3 5 2 2 2" xfId="25257" xr:uid="{9CC8577C-1FD6-4B48-948C-0C6F700AA50D}"/>
    <cellStyle name="Normal 3 2 4 3 5 2 2 2 2" xfId="38949" xr:uid="{6A55DFB3-E901-4435-8424-EDB936D26EC7}"/>
    <cellStyle name="Normal 3 2 4 3 5 2 2 2 3" xfId="53833" xr:uid="{B2B52852-D501-4ABB-856B-ABCD46495F2F}"/>
    <cellStyle name="Normal 3 2 4 3 5 2 2 3" xfId="18413" xr:uid="{6F7434D7-7F64-4994-9CFA-EB5FF81FCCA9}"/>
    <cellStyle name="Normal 3 2 4 3 5 2 2 4" xfId="32103" xr:uid="{6841BE60-43AD-475D-917C-7C9634673A88}"/>
    <cellStyle name="Normal 3 2 4 3 5 2 2 5" xfId="46987" xr:uid="{3EC031C6-A173-4961-8FA6-579025B66CFB}"/>
    <cellStyle name="Normal 3 2 4 3 5 2 3" xfId="21835" xr:uid="{399CE5A6-BDBD-460A-98D4-13DAC6DE9CAE}"/>
    <cellStyle name="Normal 3 2 4 3 5 2 3 2" xfId="35527" xr:uid="{AB95E2A9-BA20-4420-88F1-92D97414F4AE}"/>
    <cellStyle name="Normal 3 2 4 3 5 2 3 3" xfId="50411" xr:uid="{2E70998C-1908-4AF5-9D2C-2BCE6B5E8719}"/>
    <cellStyle name="Normal 3 2 4 3 5 2 4" xfId="14991" xr:uid="{6E55707F-CF9D-4F4E-A868-F308B0B6F087}"/>
    <cellStyle name="Normal 3 2 4 3 5 2 5" xfId="28681" xr:uid="{ACA4C6E4-C503-484B-A6CE-E98061F81A67}"/>
    <cellStyle name="Normal 3 2 4 3 5 2 6" xfId="43565" xr:uid="{BF5475E7-B60F-49A9-A242-EF463DD0E16F}"/>
    <cellStyle name="Normal 3 2 4 3 5 3" xfId="9855" xr:uid="{ABDBF935-6A07-4690-A9E3-2D62F5822C19}"/>
    <cellStyle name="Normal 3 2 4 3 5 3 2" xfId="23545" xr:uid="{D716CB2C-0AA8-4937-95F7-2F4155FC06FC}"/>
    <cellStyle name="Normal 3 2 4 3 5 3 2 2" xfId="37237" xr:uid="{9124018D-F063-463A-8AC9-EF61759055AC}"/>
    <cellStyle name="Normal 3 2 4 3 5 3 2 3" xfId="52121" xr:uid="{82E01E34-DAF1-40D2-965E-13657DE6519B}"/>
    <cellStyle name="Normal 3 2 4 3 5 3 3" xfId="16701" xr:uid="{36480F02-B45E-4A99-B1C9-621D25906098}"/>
    <cellStyle name="Normal 3 2 4 3 5 3 4" xfId="30391" xr:uid="{4D2B5BDD-9014-4BE8-83B7-EB538B082691}"/>
    <cellStyle name="Normal 3 2 4 3 5 3 5" xfId="45275" xr:uid="{D5F498A9-0E90-470F-A76B-96C3B7AE4CE1}"/>
    <cellStyle name="Normal 3 2 4 3 5 4" xfId="20123" xr:uid="{07C9F268-9D03-41F0-B937-C5BC58A71E04}"/>
    <cellStyle name="Normal 3 2 4 3 5 4 2" xfId="33815" xr:uid="{FBDB6F0B-9B2E-4F5F-9292-76A73C7CC389}"/>
    <cellStyle name="Normal 3 2 4 3 5 4 3" xfId="48699" xr:uid="{0A80BA02-038F-48CF-A28E-EC9362297524}"/>
    <cellStyle name="Normal 3 2 4 3 5 5" xfId="13279" xr:uid="{23F83B6A-183B-4DD5-A0C2-AE968FD12145}"/>
    <cellStyle name="Normal 3 2 4 3 5 6" xfId="26969" xr:uid="{8CDCC810-CC87-45AF-BA77-5E6C30CABA45}"/>
    <cellStyle name="Normal 3 2 4 3 5 7" xfId="41853" xr:uid="{D645B591-C0F5-4E2E-A10F-4FAA2CBC437B}"/>
    <cellStyle name="Normal 3 2 4 3 6" xfId="6433" xr:uid="{6729F71C-AADC-4020-9AF4-39299D22C4AC}"/>
    <cellStyle name="Normal 3 2 4 3 6 2" xfId="8146" xr:uid="{1558C657-10EB-47FC-BEAE-D36884D5D0E6}"/>
    <cellStyle name="Normal 3 2 4 3 6 2 2" xfId="11568" xr:uid="{B71AA909-2E50-4166-A529-8B3BB20BB84D}"/>
    <cellStyle name="Normal 3 2 4 3 6 2 2 2" xfId="25258" xr:uid="{8021AE9C-6C4B-46E7-868F-318EF2AA8C4A}"/>
    <cellStyle name="Normal 3 2 4 3 6 2 2 2 2" xfId="38950" xr:uid="{2F959F8C-66C5-4205-B7CC-B49AD84BA2F2}"/>
    <cellStyle name="Normal 3 2 4 3 6 2 2 2 3" xfId="53834" xr:uid="{A8D3B004-A6C1-43C9-ABE2-5679368E6AC0}"/>
    <cellStyle name="Normal 3 2 4 3 6 2 2 3" xfId="18414" xr:uid="{8C0F8955-5840-49F0-B241-34A94051DA13}"/>
    <cellStyle name="Normal 3 2 4 3 6 2 2 4" xfId="32104" xr:uid="{178A1ECA-B56C-4724-A61C-27DBFE62328A}"/>
    <cellStyle name="Normal 3 2 4 3 6 2 2 5" xfId="46988" xr:uid="{E56F9F9E-47C0-4085-9A0E-10EE144B2AB3}"/>
    <cellStyle name="Normal 3 2 4 3 6 2 3" xfId="21836" xr:uid="{72EF7DC5-0649-4EC1-95D9-56BF5DD0BF15}"/>
    <cellStyle name="Normal 3 2 4 3 6 2 3 2" xfId="35528" xr:uid="{D295538D-9F1C-4F84-A6D6-DC9FFFCCA514}"/>
    <cellStyle name="Normal 3 2 4 3 6 2 3 3" xfId="50412" xr:uid="{FB733C55-B7EA-4A17-85B4-EA8CAB4BCF9B}"/>
    <cellStyle name="Normal 3 2 4 3 6 2 4" xfId="14992" xr:uid="{CB0DD069-B1D8-4C77-B1E5-0CD8C1642A8E}"/>
    <cellStyle name="Normal 3 2 4 3 6 2 5" xfId="28682" xr:uid="{6CCC7792-F147-4C02-A2DE-E1DF6FCC241F}"/>
    <cellStyle name="Normal 3 2 4 3 6 2 6" xfId="43566" xr:uid="{57D97DCC-C60B-4363-AB1E-720AED02BB7C}"/>
    <cellStyle name="Normal 3 2 4 3 6 3" xfId="9856" xr:uid="{D02989C3-7463-4B1B-8BDA-494AC7C592D1}"/>
    <cellStyle name="Normal 3 2 4 3 6 3 2" xfId="23546" xr:uid="{2F7F86AC-DC92-4E7C-BFC3-6B5CD8315F36}"/>
    <cellStyle name="Normal 3 2 4 3 6 3 2 2" xfId="37238" xr:uid="{10CCC19A-9AEC-4658-89A1-9F8301DE502C}"/>
    <cellStyle name="Normal 3 2 4 3 6 3 2 3" xfId="52122" xr:uid="{35271926-9EA3-420D-8F7B-E9A93F30B235}"/>
    <cellStyle name="Normal 3 2 4 3 6 3 3" xfId="16702" xr:uid="{AA77F583-56B0-4AAC-8505-7A35AF08DD8E}"/>
    <cellStyle name="Normal 3 2 4 3 6 3 4" xfId="30392" xr:uid="{E1570722-7EF4-4FEA-B87C-D378A25C9B8B}"/>
    <cellStyle name="Normal 3 2 4 3 6 3 5" xfId="45276" xr:uid="{18CD30D2-245F-4908-A4C7-B7B2DBC5D099}"/>
    <cellStyle name="Normal 3 2 4 3 6 4" xfId="20124" xr:uid="{4BB9114E-B63F-49C1-81F3-45A9DC3C3F43}"/>
    <cellStyle name="Normal 3 2 4 3 6 4 2" xfId="33816" xr:uid="{7D6164F5-CBBA-4B8D-A7E5-57DB4FA1FA66}"/>
    <cellStyle name="Normal 3 2 4 3 6 4 3" xfId="48700" xr:uid="{C013E3DE-784A-44FB-BDD1-DC1C3330D649}"/>
    <cellStyle name="Normal 3 2 4 3 6 5" xfId="13280" xr:uid="{87A5905C-7DF4-4D0A-A973-B59EE5BA7BF0}"/>
    <cellStyle name="Normal 3 2 4 3 6 6" xfId="26970" xr:uid="{A484811D-23EF-49CD-A605-9646848239B1}"/>
    <cellStyle name="Normal 3 2 4 3 6 7" xfId="41854" xr:uid="{DF6FE084-7D29-4AB0-8AB0-9715B7D42FC8}"/>
    <cellStyle name="Normal 3 2 4 3 7" xfId="8132" xr:uid="{BACBCED9-C8BC-44E1-89C5-895410471125}"/>
    <cellStyle name="Normal 3 2 4 3 7 2" xfId="11554" xr:uid="{169DC25D-01F9-4C43-9A97-3F792306F0F4}"/>
    <cellStyle name="Normal 3 2 4 3 7 2 2" xfId="25244" xr:uid="{7AA0490E-D289-44D5-AC20-D2DD240EC45C}"/>
    <cellStyle name="Normal 3 2 4 3 7 2 2 2" xfId="38936" xr:uid="{864B8E0B-D9F9-4891-A875-43321F388F62}"/>
    <cellStyle name="Normal 3 2 4 3 7 2 2 3" xfId="53820" xr:uid="{3AB77609-6225-4145-A35C-A7F069077337}"/>
    <cellStyle name="Normal 3 2 4 3 7 2 3" xfId="18400" xr:uid="{ED6DAC73-5363-4247-9610-98BBD9CCB7A2}"/>
    <cellStyle name="Normal 3 2 4 3 7 2 4" xfId="32090" xr:uid="{4B5E0A86-A3F1-487E-9C17-D61E2D6951AC}"/>
    <cellStyle name="Normal 3 2 4 3 7 2 5" xfId="46974" xr:uid="{F8D6926A-C3C1-41BD-80A1-A7849C749C89}"/>
    <cellStyle name="Normal 3 2 4 3 7 3" xfId="21822" xr:uid="{63FD4D29-20CF-4FDF-99C3-AEA26B35DAA3}"/>
    <cellStyle name="Normal 3 2 4 3 7 3 2" xfId="35514" xr:uid="{1A39FA4F-AD4C-4EF9-AC26-944F474A645F}"/>
    <cellStyle name="Normal 3 2 4 3 7 3 3" xfId="50398" xr:uid="{5823B039-52BB-4317-8608-801710214A90}"/>
    <cellStyle name="Normal 3 2 4 3 7 4" xfId="14978" xr:uid="{08B0EF2F-F861-4914-AA8F-5A4553009577}"/>
    <cellStyle name="Normal 3 2 4 3 7 5" xfId="28668" xr:uid="{51627053-921F-47B9-A686-EA032666C882}"/>
    <cellStyle name="Normal 3 2 4 3 7 6" xfId="43552" xr:uid="{ECD93B02-81DE-4931-A4DA-6498D527F1ED}"/>
    <cellStyle name="Normal 3 2 4 3 8" xfId="9842" xr:uid="{103135DC-E8F9-4D48-8D6C-585083419442}"/>
    <cellStyle name="Normal 3 2 4 3 8 2" xfId="23532" xr:uid="{8CADE2A1-D170-4567-BB10-467A3E4ABD14}"/>
    <cellStyle name="Normal 3 2 4 3 8 2 2" xfId="37224" xr:uid="{38AAD420-E296-4F43-9336-8FC2881B28D5}"/>
    <cellStyle name="Normal 3 2 4 3 8 2 3" xfId="52108" xr:uid="{2E2B34E4-0A5A-439A-9520-B1C95E85AF45}"/>
    <cellStyle name="Normal 3 2 4 3 8 3" xfId="16688" xr:uid="{E8EB6AC0-BD8E-4B0D-AB53-BBC17ED639DC}"/>
    <cellStyle name="Normal 3 2 4 3 8 4" xfId="30378" xr:uid="{636505CD-0C93-4458-A5E7-7BDBBB5D91E3}"/>
    <cellStyle name="Normal 3 2 4 3 8 5" xfId="45262" xr:uid="{68D6E41C-E608-4363-83EE-9CED4B42D231}"/>
    <cellStyle name="Normal 3 2 4 3 9" xfId="20110" xr:uid="{4B559F7B-3F78-4421-91C1-14A84F4C2126}"/>
    <cellStyle name="Normal 3 2 4 3 9 2" xfId="33802" xr:uid="{5F8E6582-76E4-4CF0-8AEB-67704D17D8D7}"/>
    <cellStyle name="Normal 3 2 4 3 9 3" xfId="48686" xr:uid="{56E6B558-E01F-4C9F-A9AB-AF54B7C20A3F}"/>
    <cellStyle name="Normal 3 2 4 4" xfId="6434" xr:uid="{601D2504-9129-4854-9BAB-4ED9BCF90645}"/>
    <cellStyle name="Normal 3 2 4 4 10" xfId="13281" xr:uid="{3B8297D0-D4C6-4894-A626-AD0EA43981E8}"/>
    <cellStyle name="Normal 3 2 4 4 11" xfId="26971" xr:uid="{BA6172A3-9D69-4BD8-951C-373F08C88C4E}"/>
    <cellStyle name="Normal 3 2 4 4 12" xfId="41855" xr:uid="{0D860981-BE0F-4C29-AB4F-9E1EF5BECDC9}"/>
    <cellStyle name="Normal 3 2 4 4 2" xfId="6435" xr:uid="{5656B3A4-1FCA-4B95-81FF-3C7C183F49B6}"/>
    <cellStyle name="Normal 3 2 4 4 2 10" xfId="41856" xr:uid="{C042A9F6-D4E8-4314-A58E-DDEC776F54EA}"/>
    <cellStyle name="Normal 3 2 4 4 2 2" xfId="6436" xr:uid="{E7C5D1AE-5EA8-440E-89F2-DC43AFDB20EF}"/>
    <cellStyle name="Normal 3 2 4 4 2 2 2" xfId="6437" xr:uid="{73654FD4-192E-4788-AC3A-E5EE70AFDB48}"/>
    <cellStyle name="Normal 3 2 4 4 2 2 2 2" xfId="8150" xr:uid="{E466B143-55B8-4964-BA2D-1472665DFEC1}"/>
    <cellStyle name="Normal 3 2 4 4 2 2 2 2 2" xfId="11572" xr:uid="{EB502C90-4085-461C-B8E0-1F2E9954ED28}"/>
    <cellStyle name="Normal 3 2 4 4 2 2 2 2 2 2" xfId="25262" xr:uid="{8D9DC877-D4EF-433F-B38C-B0AD76226A54}"/>
    <cellStyle name="Normal 3 2 4 4 2 2 2 2 2 2 2" xfId="38954" xr:uid="{60DD6971-C3F5-48C0-88A4-0A1A87974D51}"/>
    <cellStyle name="Normal 3 2 4 4 2 2 2 2 2 2 3" xfId="53838" xr:uid="{643B70A8-93BA-4C9F-B574-F1EE207FB494}"/>
    <cellStyle name="Normal 3 2 4 4 2 2 2 2 2 3" xfId="18418" xr:uid="{3454F908-4782-4BBF-A8D1-C99965CA6C54}"/>
    <cellStyle name="Normal 3 2 4 4 2 2 2 2 2 4" xfId="32108" xr:uid="{3C0C8717-AF8C-43C4-BFB2-14E32B12A78A}"/>
    <cellStyle name="Normal 3 2 4 4 2 2 2 2 2 5" xfId="46992" xr:uid="{EFDD0E49-92D9-4E41-969B-ADD763E0C7DB}"/>
    <cellStyle name="Normal 3 2 4 4 2 2 2 2 3" xfId="21840" xr:uid="{F695417C-A0F1-46F8-8603-3C23B0F1E2F1}"/>
    <cellStyle name="Normal 3 2 4 4 2 2 2 2 3 2" xfId="35532" xr:uid="{F5E41605-078F-4DF1-97F4-7111FC306B4D}"/>
    <cellStyle name="Normal 3 2 4 4 2 2 2 2 3 3" xfId="50416" xr:uid="{15A7871C-BC1B-44C4-9B41-1C4890011AEE}"/>
    <cellStyle name="Normal 3 2 4 4 2 2 2 2 4" xfId="14996" xr:uid="{426403EA-B4C7-45D2-8995-94DFC93AFA1D}"/>
    <cellStyle name="Normal 3 2 4 4 2 2 2 2 5" xfId="28686" xr:uid="{2A5B8708-E778-4FBF-9865-1D14550769C9}"/>
    <cellStyle name="Normal 3 2 4 4 2 2 2 2 6" xfId="43570" xr:uid="{5E53534B-1899-462D-B36D-9172E102B724}"/>
    <cellStyle name="Normal 3 2 4 4 2 2 2 3" xfId="9860" xr:uid="{E1EA9F50-A95E-4246-8FC1-F2E03300D779}"/>
    <cellStyle name="Normal 3 2 4 4 2 2 2 3 2" xfId="23550" xr:uid="{2D3147CA-3DBF-49B6-9F41-03B76E1F0811}"/>
    <cellStyle name="Normal 3 2 4 4 2 2 2 3 2 2" xfId="37242" xr:uid="{492A5132-0B72-438B-B8A4-1D9B3956B1CC}"/>
    <cellStyle name="Normal 3 2 4 4 2 2 2 3 2 3" xfId="52126" xr:uid="{D7956961-A9F5-4BF4-A5B0-C9FF5CEA49F5}"/>
    <cellStyle name="Normal 3 2 4 4 2 2 2 3 3" xfId="16706" xr:uid="{B65DC77D-6EB9-4A91-BA32-E9C6D8EB4634}"/>
    <cellStyle name="Normal 3 2 4 4 2 2 2 3 4" xfId="30396" xr:uid="{8BF989E8-77C4-4795-A01D-A2D2F2E1BE27}"/>
    <cellStyle name="Normal 3 2 4 4 2 2 2 3 5" xfId="45280" xr:uid="{234B9573-AFBD-4037-855F-AA1F69CE1C8A}"/>
    <cellStyle name="Normal 3 2 4 4 2 2 2 4" xfId="20128" xr:uid="{EBDDEB2D-3F54-4F7F-8712-02B3E52F636A}"/>
    <cellStyle name="Normal 3 2 4 4 2 2 2 4 2" xfId="33820" xr:uid="{E3DB197A-2B0D-4FFE-A89C-0A30C08D885B}"/>
    <cellStyle name="Normal 3 2 4 4 2 2 2 4 3" xfId="48704" xr:uid="{9C10EDE6-EA6C-4C84-A902-CD76402F22B1}"/>
    <cellStyle name="Normal 3 2 4 4 2 2 2 5" xfId="13284" xr:uid="{B5046F9C-CA28-45B9-95A2-703F8EA11DFB}"/>
    <cellStyle name="Normal 3 2 4 4 2 2 2 6" xfId="26974" xr:uid="{C9CB7DC2-9BD4-456D-ADBD-9CEFB75C8297}"/>
    <cellStyle name="Normal 3 2 4 4 2 2 2 7" xfId="41858" xr:uid="{F6E3CE21-A30F-494B-BA22-ADA7C1A3180C}"/>
    <cellStyle name="Normal 3 2 4 4 2 2 3" xfId="8149" xr:uid="{E23C5501-816F-4416-B90C-4EA2302A415C}"/>
    <cellStyle name="Normal 3 2 4 4 2 2 3 2" xfId="11571" xr:uid="{29E34DEE-D5A6-49A8-859A-DE99E3850D95}"/>
    <cellStyle name="Normal 3 2 4 4 2 2 3 2 2" xfId="25261" xr:uid="{AAA7A3C1-10B2-4FB8-8E87-2EF78BFD25CD}"/>
    <cellStyle name="Normal 3 2 4 4 2 2 3 2 2 2" xfId="38953" xr:uid="{7C760EA5-CA0B-478C-8ACB-25BC036BA2D5}"/>
    <cellStyle name="Normal 3 2 4 4 2 2 3 2 2 3" xfId="53837" xr:uid="{1E92CC04-1BA1-42AF-B58B-3645669EFA2F}"/>
    <cellStyle name="Normal 3 2 4 4 2 2 3 2 3" xfId="18417" xr:uid="{7040E056-16A5-471E-90BF-53623E887327}"/>
    <cellStyle name="Normal 3 2 4 4 2 2 3 2 4" xfId="32107" xr:uid="{BA3A7EFA-19B9-484F-9309-265E37B049F6}"/>
    <cellStyle name="Normal 3 2 4 4 2 2 3 2 5" xfId="46991" xr:uid="{1461DC02-159F-46DA-BAD5-C44F3F561B30}"/>
    <cellStyle name="Normal 3 2 4 4 2 2 3 3" xfId="21839" xr:uid="{DD4D2F87-89F4-48FC-B69E-D57BD33F7E3D}"/>
    <cellStyle name="Normal 3 2 4 4 2 2 3 3 2" xfId="35531" xr:uid="{8696A63A-2EDE-4E7B-8FCB-3B49423047CC}"/>
    <cellStyle name="Normal 3 2 4 4 2 2 3 3 3" xfId="50415" xr:uid="{1A6CBA46-407E-45AE-86F9-0FA09A7A4311}"/>
    <cellStyle name="Normal 3 2 4 4 2 2 3 4" xfId="14995" xr:uid="{A701CD5F-A32A-48ED-A59C-B35105CEF455}"/>
    <cellStyle name="Normal 3 2 4 4 2 2 3 5" xfId="28685" xr:uid="{D4F625AA-C3BC-4CB0-9EC5-51120E38B734}"/>
    <cellStyle name="Normal 3 2 4 4 2 2 3 6" xfId="43569" xr:uid="{1A856736-2856-4B25-B5DF-94C6E5E76E55}"/>
    <cellStyle name="Normal 3 2 4 4 2 2 4" xfId="9859" xr:uid="{745B43B5-415F-4559-B5E8-F6562991C27D}"/>
    <cellStyle name="Normal 3 2 4 4 2 2 4 2" xfId="23549" xr:uid="{C7F000BD-EFCF-4EA5-AF22-EDA9DFE86E8B}"/>
    <cellStyle name="Normal 3 2 4 4 2 2 4 2 2" xfId="37241" xr:uid="{86D1FC2E-1125-440C-AB7C-20ECBDEE22B6}"/>
    <cellStyle name="Normal 3 2 4 4 2 2 4 2 3" xfId="52125" xr:uid="{8D54ED7E-8047-42FA-97E7-7E8B54F616DA}"/>
    <cellStyle name="Normal 3 2 4 4 2 2 4 3" xfId="16705" xr:uid="{47972795-D241-48C5-8A23-1A884A2D9AF2}"/>
    <cellStyle name="Normal 3 2 4 4 2 2 4 4" xfId="30395" xr:uid="{E7D7E230-43F3-4479-B9B1-74821AC84FE7}"/>
    <cellStyle name="Normal 3 2 4 4 2 2 4 5" xfId="45279" xr:uid="{9A8E40CB-BA1A-4CA5-B735-0E8F20AB1DC6}"/>
    <cellStyle name="Normal 3 2 4 4 2 2 5" xfId="20127" xr:uid="{BA259954-FB63-46E7-81C8-78B3E3A75011}"/>
    <cellStyle name="Normal 3 2 4 4 2 2 5 2" xfId="33819" xr:uid="{D7AD1BA1-5B28-4DC0-BA9F-6C2A226F6236}"/>
    <cellStyle name="Normal 3 2 4 4 2 2 5 3" xfId="48703" xr:uid="{3D6E65A3-4C44-4DD9-99BF-D11040E129F7}"/>
    <cellStyle name="Normal 3 2 4 4 2 2 6" xfId="13283" xr:uid="{7F2124D7-7F1B-463A-A098-8651B98028A5}"/>
    <cellStyle name="Normal 3 2 4 4 2 2 7" xfId="26973" xr:uid="{ECD38D4D-79B4-4D0E-B70D-886DB9E7B6EA}"/>
    <cellStyle name="Normal 3 2 4 4 2 2 8" xfId="41857" xr:uid="{7673C367-1922-4C17-8097-0F8D8B923315}"/>
    <cellStyle name="Normal 3 2 4 4 2 3" xfId="6438" xr:uid="{25373B8C-2DDC-4B39-8B37-A40CB64FDC3C}"/>
    <cellStyle name="Normal 3 2 4 4 2 3 2" xfId="8151" xr:uid="{CC652A6F-042F-42CF-BD09-3F7DC3D0BC3F}"/>
    <cellStyle name="Normal 3 2 4 4 2 3 2 2" xfId="11573" xr:uid="{70E41C8A-05D2-49CC-B096-9CDD0B6A79FC}"/>
    <cellStyle name="Normal 3 2 4 4 2 3 2 2 2" xfId="25263" xr:uid="{376237C2-AD6E-442D-88E2-0E22BE22CECC}"/>
    <cellStyle name="Normal 3 2 4 4 2 3 2 2 2 2" xfId="38955" xr:uid="{09251C91-DF35-400F-8495-AACAB1BDD689}"/>
    <cellStyle name="Normal 3 2 4 4 2 3 2 2 2 3" xfId="53839" xr:uid="{92975E23-1762-4A21-93F2-004E4A24B226}"/>
    <cellStyle name="Normal 3 2 4 4 2 3 2 2 3" xfId="18419" xr:uid="{0AB11E25-7BE9-4D95-8CB9-7A6C3B394311}"/>
    <cellStyle name="Normal 3 2 4 4 2 3 2 2 4" xfId="32109" xr:uid="{8ADDD99B-A33E-4335-8D10-0F9A0704D2BF}"/>
    <cellStyle name="Normal 3 2 4 4 2 3 2 2 5" xfId="46993" xr:uid="{DDEF86CC-8B25-4C18-8C7C-1BE097DAA106}"/>
    <cellStyle name="Normal 3 2 4 4 2 3 2 3" xfId="21841" xr:uid="{703D8116-DC9B-4D3C-96D8-49074AB2AF11}"/>
    <cellStyle name="Normal 3 2 4 4 2 3 2 3 2" xfId="35533" xr:uid="{0B5F8FA4-1080-4C67-B318-8A31B41D1972}"/>
    <cellStyle name="Normal 3 2 4 4 2 3 2 3 3" xfId="50417" xr:uid="{5ADCC479-3871-400E-AC51-0B1711D908CF}"/>
    <cellStyle name="Normal 3 2 4 4 2 3 2 4" xfId="14997" xr:uid="{EAE82A66-7C00-4857-8F37-471168E5AB06}"/>
    <cellStyle name="Normal 3 2 4 4 2 3 2 5" xfId="28687" xr:uid="{28BF39F7-6986-48E0-B452-332777EB9C48}"/>
    <cellStyle name="Normal 3 2 4 4 2 3 2 6" xfId="43571" xr:uid="{421CE54A-3CBF-4C1F-9533-0034EDADD092}"/>
    <cellStyle name="Normal 3 2 4 4 2 3 3" xfId="9861" xr:uid="{F8EED5ED-F231-4C09-A8E7-79D2437FE7AE}"/>
    <cellStyle name="Normal 3 2 4 4 2 3 3 2" xfId="23551" xr:uid="{F8EA8B00-12E4-460B-9595-0407078B1804}"/>
    <cellStyle name="Normal 3 2 4 4 2 3 3 2 2" xfId="37243" xr:uid="{BD94842E-200A-45EF-8AE0-6440DEA10ADE}"/>
    <cellStyle name="Normal 3 2 4 4 2 3 3 2 3" xfId="52127" xr:uid="{BF0D2545-AB90-46C9-A73C-08E12757AE64}"/>
    <cellStyle name="Normal 3 2 4 4 2 3 3 3" xfId="16707" xr:uid="{A3884C15-3763-432B-AB40-A1232ED048B5}"/>
    <cellStyle name="Normal 3 2 4 4 2 3 3 4" xfId="30397" xr:uid="{6F5A336D-B91D-47B3-BDB5-78D1291A1DC9}"/>
    <cellStyle name="Normal 3 2 4 4 2 3 3 5" xfId="45281" xr:uid="{0302D3AA-4A49-4FC5-9B68-F57B91B1BA2B}"/>
    <cellStyle name="Normal 3 2 4 4 2 3 4" xfId="20129" xr:uid="{39D474D8-2BAA-44C5-AAC7-40EBF9FDDC80}"/>
    <cellStyle name="Normal 3 2 4 4 2 3 4 2" xfId="33821" xr:uid="{E7491855-6A66-4558-AFAA-485500A16F54}"/>
    <cellStyle name="Normal 3 2 4 4 2 3 4 3" xfId="48705" xr:uid="{AE2B34A3-2E36-4DF8-9A82-3506345948CB}"/>
    <cellStyle name="Normal 3 2 4 4 2 3 5" xfId="13285" xr:uid="{5E5EA48F-08AD-4BFF-B805-BDB5FD91AB7E}"/>
    <cellStyle name="Normal 3 2 4 4 2 3 6" xfId="26975" xr:uid="{29BB7A72-0FF2-4315-986E-B9C65E363AB9}"/>
    <cellStyle name="Normal 3 2 4 4 2 3 7" xfId="41859" xr:uid="{B381AF08-E0F2-4304-BB7C-F01069DF9D2F}"/>
    <cellStyle name="Normal 3 2 4 4 2 4" xfId="6439" xr:uid="{DEBFD16E-B16B-460C-9D49-FE4D05E68E17}"/>
    <cellStyle name="Normal 3 2 4 4 2 4 2" xfId="8152" xr:uid="{F20DBFDD-F224-4506-8DF2-82331B6BE1F6}"/>
    <cellStyle name="Normal 3 2 4 4 2 4 2 2" xfId="11574" xr:uid="{A5376267-AF06-4A5E-8188-FAE821B05A0D}"/>
    <cellStyle name="Normal 3 2 4 4 2 4 2 2 2" xfId="25264" xr:uid="{C01D2B51-96E3-47E2-AE09-5379C4BA337D}"/>
    <cellStyle name="Normal 3 2 4 4 2 4 2 2 2 2" xfId="38956" xr:uid="{ED7252A5-CFB5-40D6-8983-BDD0158E03B9}"/>
    <cellStyle name="Normal 3 2 4 4 2 4 2 2 2 3" xfId="53840" xr:uid="{E0A9B4B7-23F7-4996-BA6F-9AFF1888B634}"/>
    <cellStyle name="Normal 3 2 4 4 2 4 2 2 3" xfId="18420" xr:uid="{8BF6253C-4E1C-48C2-A4B4-A7BC22836C67}"/>
    <cellStyle name="Normal 3 2 4 4 2 4 2 2 4" xfId="32110" xr:uid="{270E59CD-2983-4EB6-8AE7-C1B3DC127655}"/>
    <cellStyle name="Normal 3 2 4 4 2 4 2 2 5" xfId="46994" xr:uid="{2E0898A0-B584-4924-A881-A1070EF628BF}"/>
    <cellStyle name="Normal 3 2 4 4 2 4 2 3" xfId="21842" xr:uid="{4F737229-81BC-4D3E-9288-8067A8AE33DC}"/>
    <cellStyle name="Normal 3 2 4 4 2 4 2 3 2" xfId="35534" xr:uid="{9ABFD6F8-B5B8-483B-B87D-20D197F28E67}"/>
    <cellStyle name="Normal 3 2 4 4 2 4 2 3 3" xfId="50418" xr:uid="{B13C586E-32CC-451A-A56B-3B48F7333E29}"/>
    <cellStyle name="Normal 3 2 4 4 2 4 2 4" xfId="14998" xr:uid="{B955845D-E0D0-496D-8981-50086103E07B}"/>
    <cellStyle name="Normal 3 2 4 4 2 4 2 5" xfId="28688" xr:uid="{FBB25BA6-7608-4F19-B649-3100ACFEA70A}"/>
    <cellStyle name="Normal 3 2 4 4 2 4 2 6" xfId="43572" xr:uid="{207BDEBD-A901-45DF-BB59-A6ED8C63795A}"/>
    <cellStyle name="Normal 3 2 4 4 2 4 3" xfId="9862" xr:uid="{D981DD09-CBB5-482A-A826-163F539B3129}"/>
    <cellStyle name="Normal 3 2 4 4 2 4 3 2" xfId="23552" xr:uid="{70096D91-24F4-4801-9D0D-E7CF6420E5A2}"/>
    <cellStyle name="Normal 3 2 4 4 2 4 3 2 2" xfId="37244" xr:uid="{7F2D016D-9C10-4FB5-A863-D5A8719205A1}"/>
    <cellStyle name="Normal 3 2 4 4 2 4 3 2 3" xfId="52128" xr:uid="{C89E3B5E-05B7-46EF-B821-E93D8501EC46}"/>
    <cellStyle name="Normal 3 2 4 4 2 4 3 3" xfId="16708" xr:uid="{5C89ECC7-30CA-44C9-8908-D77CCD2D1660}"/>
    <cellStyle name="Normal 3 2 4 4 2 4 3 4" xfId="30398" xr:uid="{F6011A22-DFCE-4423-B174-EEDE8AAB3D84}"/>
    <cellStyle name="Normal 3 2 4 4 2 4 3 5" xfId="45282" xr:uid="{91B23321-AAF8-401C-91A9-FDA4F875EFF3}"/>
    <cellStyle name="Normal 3 2 4 4 2 4 4" xfId="20130" xr:uid="{DC8D3FDD-EC17-4007-8954-328DCBB7EE13}"/>
    <cellStyle name="Normal 3 2 4 4 2 4 4 2" xfId="33822" xr:uid="{79A6729F-8F9E-43FE-AB15-76BD2B8E988C}"/>
    <cellStyle name="Normal 3 2 4 4 2 4 4 3" xfId="48706" xr:uid="{59BFBC29-558A-4713-8B93-AC628A8A502A}"/>
    <cellStyle name="Normal 3 2 4 4 2 4 5" xfId="13286" xr:uid="{FB48D842-C257-4B10-B532-6F48716810B8}"/>
    <cellStyle name="Normal 3 2 4 4 2 4 6" xfId="26976" xr:uid="{6F542786-BB92-45FD-B2DF-3A6D5BF9D3E5}"/>
    <cellStyle name="Normal 3 2 4 4 2 4 7" xfId="41860" xr:uid="{C07C882B-2B6F-4F3C-8556-C296AEBE12EC}"/>
    <cellStyle name="Normal 3 2 4 4 2 5" xfId="8148" xr:uid="{20FF3FD3-4637-4051-917D-7F318FE7A05E}"/>
    <cellStyle name="Normal 3 2 4 4 2 5 2" xfId="11570" xr:uid="{CAAAB0AA-CC0F-4AE7-B9D7-026B56E20251}"/>
    <cellStyle name="Normal 3 2 4 4 2 5 2 2" xfId="25260" xr:uid="{C63F0AAF-B73D-41E6-8D86-AA8029BA27AD}"/>
    <cellStyle name="Normal 3 2 4 4 2 5 2 2 2" xfId="38952" xr:uid="{7D3A51F9-DAB8-4669-BC08-164E59F0527C}"/>
    <cellStyle name="Normal 3 2 4 4 2 5 2 2 3" xfId="53836" xr:uid="{34BD27A6-1897-4FB0-8F76-6B5B17F6311A}"/>
    <cellStyle name="Normal 3 2 4 4 2 5 2 3" xfId="18416" xr:uid="{65E20BFA-14BE-4581-ACDF-2AEBFAE332E8}"/>
    <cellStyle name="Normal 3 2 4 4 2 5 2 4" xfId="32106" xr:uid="{A3F2E80E-70B9-4DCA-8402-AE7B2A030205}"/>
    <cellStyle name="Normal 3 2 4 4 2 5 2 5" xfId="46990" xr:uid="{9290F2FA-3326-4731-B59F-2E8FF6668D42}"/>
    <cellStyle name="Normal 3 2 4 4 2 5 3" xfId="21838" xr:uid="{621FA8B2-8310-41E6-805F-F4913480EFAE}"/>
    <cellStyle name="Normal 3 2 4 4 2 5 3 2" xfId="35530" xr:uid="{7C1BAE34-830D-4D30-899E-DD750B952FAB}"/>
    <cellStyle name="Normal 3 2 4 4 2 5 3 3" xfId="50414" xr:uid="{8225C367-07DF-4F9B-8288-32D7AA663EAB}"/>
    <cellStyle name="Normal 3 2 4 4 2 5 4" xfId="14994" xr:uid="{7D8865A5-FBF4-4D7B-8D88-4944E2A8C07B}"/>
    <cellStyle name="Normal 3 2 4 4 2 5 5" xfId="28684" xr:uid="{79D84049-D892-4307-9E2C-1202266A4369}"/>
    <cellStyle name="Normal 3 2 4 4 2 5 6" xfId="43568" xr:uid="{FD0171D9-4C55-4C97-BDFE-807CCB1FE64D}"/>
    <cellStyle name="Normal 3 2 4 4 2 6" xfId="9858" xr:uid="{A0AD207B-D511-4657-BFDC-8CA9CDA226D1}"/>
    <cellStyle name="Normal 3 2 4 4 2 6 2" xfId="23548" xr:uid="{45290516-87C8-4379-ABF9-BFB29DB91B02}"/>
    <cellStyle name="Normal 3 2 4 4 2 6 2 2" xfId="37240" xr:uid="{17FCCA1B-1166-46AC-BE3E-0E2BED6CEE77}"/>
    <cellStyle name="Normal 3 2 4 4 2 6 2 3" xfId="52124" xr:uid="{5FDB5F59-2130-4BDC-A03A-3050576ACBBC}"/>
    <cellStyle name="Normal 3 2 4 4 2 6 3" xfId="16704" xr:uid="{CA44C9AA-DE96-4F30-BAB3-FDF7F82FA89B}"/>
    <cellStyle name="Normal 3 2 4 4 2 6 4" xfId="30394" xr:uid="{72937AF8-649F-4C87-B2C2-A5B974FEC5EE}"/>
    <cellStyle name="Normal 3 2 4 4 2 6 5" xfId="45278" xr:uid="{DD133D21-3CB7-4179-BB07-C228004C6D76}"/>
    <cellStyle name="Normal 3 2 4 4 2 7" xfId="20126" xr:uid="{2762C312-352B-4A34-A772-5BC2EF415B93}"/>
    <cellStyle name="Normal 3 2 4 4 2 7 2" xfId="33818" xr:uid="{B870FE9A-81D8-4B48-8928-E8FF9A94372A}"/>
    <cellStyle name="Normal 3 2 4 4 2 7 3" xfId="48702" xr:uid="{C51B9C5B-8AC1-4768-88C6-4BC9ECA2370F}"/>
    <cellStyle name="Normal 3 2 4 4 2 8" xfId="13282" xr:uid="{CECE05FD-9B24-44F2-B418-92031D582DDB}"/>
    <cellStyle name="Normal 3 2 4 4 2 9" xfId="26972" xr:uid="{A45228CE-B83A-4DE8-ACD0-4943D1F32F09}"/>
    <cellStyle name="Normal 3 2 4 4 3" xfId="6440" xr:uid="{70B9EAD5-2508-4379-B68B-3F6562D0683F}"/>
    <cellStyle name="Normal 3 2 4 4 3 10" xfId="41861" xr:uid="{582FB6BA-771E-491B-A0CE-077103C28ABF}"/>
    <cellStyle name="Normal 3 2 4 4 3 2" xfId="6441" xr:uid="{3CDF625F-770F-41E9-9B70-1C517052288F}"/>
    <cellStyle name="Normal 3 2 4 4 3 2 2" xfId="6442" xr:uid="{3764EA96-5442-4C1A-94FF-F42800C78EE1}"/>
    <cellStyle name="Normal 3 2 4 4 3 2 2 2" xfId="8155" xr:uid="{D4E7E333-356A-4907-86B7-1DBBE82EE6CE}"/>
    <cellStyle name="Normal 3 2 4 4 3 2 2 2 2" xfId="11577" xr:uid="{0864338A-5BF5-4AFD-A728-F236885BF759}"/>
    <cellStyle name="Normal 3 2 4 4 3 2 2 2 2 2" xfId="25267" xr:uid="{1DBB8DDC-7CF8-4A5A-8340-C9DC1897CCF3}"/>
    <cellStyle name="Normal 3 2 4 4 3 2 2 2 2 2 2" xfId="38959" xr:uid="{1523FFE1-FA17-49B9-9A31-C51CEAD1E2E9}"/>
    <cellStyle name="Normal 3 2 4 4 3 2 2 2 2 2 3" xfId="53843" xr:uid="{D9807732-7CD9-4FBB-9955-8FA8D595FD70}"/>
    <cellStyle name="Normal 3 2 4 4 3 2 2 2 2 3" xfId="18423" xr:uid="{F5789B84-4D31-4C7A-A337-6E0D57233BCD}"/>
    <cellStyle name="Normal 3 2 4 4 3 2 2 2 2 4" xfId="32113" xr:uid="{F173B7F2-FB2E-41DA-B0E6-542E18D0015A}"/>
    <cellStyle name="Normal 3 2 4 4 3 2 2 2 2 5" xfId="46997" xr:uid="{362BE5A0-27C4-46C4-9376-8263C228F487}"/>
    <cellStyle name="Normal 3 2 4 4 3 2 2 2 3" xfId="21845" xr:uid="{5121F493-86AA-4707-8070-3C29B8CF8B87}"/>
    <cellStyle name="Normal 3 2 4 4 3 2 2 2 3 2" xfId="35537" xr:uid="{19F310FE-4EE9-46F0-9EC0-7023DED7C49F}"/>
    <cellStyle name="Normal 3 2 4 4 3 2 2 2 3 3" xfId="50421" xr:uid="{D6CCB66F-62CF-4CD3-B1B5-F1A2B29DAD0C}"/>
    <cellStyle name="Normal 3 2 4 4 3 2 2 2 4" xfId="15001" xr:uid="{AE978BD8-316E-4001-8CE3-60FA7CFC5D58}"/>
    <cellStyle name="Normal 3 2 4 4 3 2 2 2 5" xfId="28691" xr:uid="{B65E2DB3-66D5-4F07-B4F4-07A0BE6CD662}"/>
    <cellStyle name="Normal 3 2 4 4 3 2 2 2 6" xfId="43575" xr:uid="{5A3C1507-C7E6-4EE2-9AD2-2E14498E3008}"/>
    <cellStyle name="Normal 3 2 4 4 3 2 2 3" xfId="9865" xr:uid="{C34B8B5B-47F7-4E18-8429-27348494BC27}"/>
    <cellStyle name="Normal 3 2 4 4 3 2 2 3 2" xfId="23555" xr:uid="{1DE0D896-10BE-46BB-9CE8-EAE0D946ABF2}"/>
    <cellStyle name="Normal 3 2 4 4 3 2 2 3 2 2" xfId="37247" xr:uid="{AC94F4F5-5F8C-4F2F-AD9B-54EF3128D031}"/>
    <cellStyle name="Normal 3 2 4 4 3 2 2 3 2 3" xfId="52131" xr:uid="{2A83EE34-113B-4ECF-943B-62194A03DF4F}"/>
    <cellStyle name="Normal 3 2 4 4 3 2 2 3 3" xfId="16711" xr:uid="{45B4BC77-DB76-485F-9558-CDE130674AE3}"/>
    <cellStyle name="Normal 3 2 4 4 3 2 2 3 4" xfId="30401" xr:uid="{F6C15E03-828B-4CB2-ABA0-C7BA880C3335}"/>
    <cellStyle name="Normal 3 2 4 4 3 2 2 3 5" xfId="45285" xr:uid="{628C871E-4CEF-4C68-9777-B563F6A31059}"/>
    <cellStyle name="Normal 3 2 4 4 3 2 2 4" xfId="20133" xr:uid="{45876C46-C2BB-46EC-BF6B-103913771B7A}"/>
    <cellStyle name="Normal 3 2 4 4 3 2 2 4 2" xfId="33825" xr:uid="{378C1811-C030-4DEC-859A-55EC731EDCEC}"/>
    <cellStyle name="Normal 3 2 4 4 3 2 2 4 3" xfId="48709" xr:uid="{472E460B-1C83-446E-A257-65B1C5DF6095}"/>
    <cellStyle name="Normal 3 2 4 4 3 2 2 5" xfId="13289" xr:uid="{4D364223-C12B-4A1D-B168-F81F78D738B9}"/>
    <cellStyle name="Normal 3 2 4 4 3 2 2 6" xfId="26979" xr:uid="{9E56A6D5-43EB-4A19-841F-A12BEDD91189}"/>
    <cellStyle name="Normal 3 2 4 4 3 2 2 7" xfId="41863" xr:uid="{8868C1BC-84C2-4C2A-8B16-587C748203C1}"/>
    <cellStyle name="Normal 3 2 4 4 3 2 3" xfId="8154" xr:uid="{B15FF6C4-593D-4A55-BC1D-5399E5D7722D}"/>
    <cellStyle name="Normal 3 2 4 4 3 2 3 2" xfId="11576" xr:uid="{C950166F-CD28-4924-9E5C-7264A2466CD9}"/>
    <cellStyle name="Normal 3 2 4 4 3 2 3 2 2" xfId="25266" xr:uid="{2D1362C0-A665-4902-8C33-7FFC5D285E8C}"/>
    <cellStyle name="Normal 3 2 4 4 3 2 3 2 2 2" xfId="38958" xr:uid="{297B5113-750A-45A0-BD4F-18FEE769EE03}"/>
    <cellStyle name="Normal 3 2 4 4 3 2 3 2 2 3" xfId="53842" xr:uid="{93CC7B38-8196-40B9-8913-05246265E5D0}"/>
    <cellStyle name="Normal 3 2 4 4 3 2 3 2 3" xfId="18422" xr:uid="{A98519F4-2957-4DBD-B74C-DD8B9DFAF13C}"/>
    <cellStyle name="Normal 3 2 4 4 3 2 3 2 4" xfId="32112" xr:uid="{F4676A86-DF32-4AAA-8054-181980A258BC}"/>
    <cellStyle name="Normal 3 2 4 4 3 2 3 2 5" xfId="46996" xr:uid="{9972E4BF-3C3C-4A73-B822-620E44E31B1F}"/>
    <cellStyle name="Normal 3 2 4 4 3 2 3 3" xfId="21844" xr:uid="{5AC86780-F809-4DD0-AA25-D3CDDDDA13CF}"/>
    <cellStyle name="Normal 3 2 4 4 3 2 3 3 2" xfId="35536" xr:uid="{A55197C1-8CB2-48F9-8F2F-54C8A3C2ECBE}"/>
    <cellStyle name="Normal 3 2 4 4 3 2 3 3 3" xfId="50420" xr:uid="{A22A09F3-08BA-4A5B-8024-C2CB39476786}"/>
    <cellStyle name="Normal 3 2 4 4 3 2 3 4" xfId="15000" xr:uid="{495C62EA-2226-4638-9FF7-83C91F6D5F20}"/>
    <cellStyle name="Normal 3 2 4 4 3 2 3 5" xfId="28690" xr:uid="{45A1D40C-09B5-47B5-AB4E-C0D7BC07A6A8}"/>
    <cellStyle name="Normal 3 2 4 4 3 2 3 6" xfId="43574" xr:uid="{7AFD2D77-DD03-4A6A-92E3-21D13244DE0E}"/>
    <cellStyle name="Normal 3 2 4 4 3 2 4" xfId="9864" xr:uid="{F92784B6-4A8E-487D-ABD1-511BB4B1C34A}"/>
    <cellStyle name="Normal 3 2 4 4 3 2 4 2" xfId="23554" xr:uid="{ACA50F9A-FCBC-4895-B9D3-ADEA716AD2E9}"/>
    <cellStyle name="Normal 3 2 4 4 3 2 4 2 2" xfId="37246" xr:uid="{1B954E10-ECF5-4E16-8737-D308135ECA39}"/>
    <cellStyle name="Normal 3 2 4 4 3 2 4 2 3" xfId="52130" xr:uid="{86033833-E3D4-499A-9661-302B6E54102D}"/>
    <cellStyle name="Normal 3 2 4 4 3 2 4 3" xfId="16710" xr:uid="{72B26A4F-F3D9-4C4C-8FA9-D60D29286B00}"/>
    <cellStyle name="Normal 3 2 4 4 3 2 4 4" xfId="30400" xr:uid="{6F18121B-F797-4F76-9B7C-E060C5CDAE49}"/>
    <cellStyle name="Normal 3 2 4 4 3 2 4 5" xfId="45284" xr:uid="{2BA51C03-8333-4E59-9077-05F7BD2E9FBC}"/>
    <cellStyle name="Normal 3 2 4 4 3 2 5" xfId="20132" xr:uid="{47F61310-CB64-4E23-975E-CFE1142AC637}"/>
    <cellStyle name="Normal 3 2 4 4 3 2 5 2" xfId="33824" xr:uid="{7AD7AA64-912C-4C29-A79B-5EC23CA2DF7B}"/>
    <cellStyle name="Normal 3 2 4 4 3 2 5 3" xfId="48708" xr:uid="{370B8E35-6608-45B6-87CF-9770BF5F7923}"/>
    <cellStyle name="Normal 3 2 4 4 3 2 6" xfId="13288" xr:uid="{E4268B82-3920-4F9E-B0E8-3266052FFB05}"/>
    <cellStyle name="Normal 3 2 4 4 3 2 7" xfId="26978" xr:uid="{C1983E97-3173-47BC-B1B5-F91FF588EEA3}"/>
    <cellStyle name="Normal 3 2 4 4 3 2 8" xfId="41862" xr:uid="{3C47BAEE-5574-4DA2-85ED-C503FE458EC5}"/>
    <cellStyle name="Normal 3 2 4 4 3 3" xfId="6443" xr:uid="{C66529B3-CE35-46B2-A126-61E016A36B58}"/>
    <cellStyle name="Normal 3 2 4 4 3 3 2" xfId="8156" xr:uid="{99552AE1-B161-44B1-8A3E-30F644D0A1B5}"/>
    <cellStyle name="Normal 3 2 4 4 3 3 2 2" xfId="11578" xr:uid="{6F4B59AB-8D3B-4C89-A5A0-5A3769D69EAF}"/>
    <cellStyle name="Normal 3 2 4 4 3 3 2 2 2" xfId="25268" xr:uid="{62499E14-100A-494F-8CB1-D00EBCF9FA16}"/>
    <cellStyle name="Normal 3 2 4 4 3 3 2 2 2 2" xfId="38960" xr:uid="{3D9E2E81-130B-4167-97E3-7BC715160CDF}"/>
    <cellStyle name="Normal 3 2 4 4 3 3 2 2 2 3" xfId="53844" xr:uid="{E3CC43BB-56AA-4512-AC0F-AF5A94ED333B}"/>
    <cellStyle name="Normal 3 2 4 4 3 3 2 2 3" xfId="18424" xr:uid="{A802BCFC-77BC-4372-BB23-DD62048C1A36}"/>
    <cellStyle name="Normal 3 2 4 4 3 3 2 2 4" xfId="32114" xr:uid="{E69D1241-888F-48A3-821B-5423B95F6FFD}"/>
    <cellStyle name="Normal 3 2 4 4 3 3 2 2 5" xfId="46998" xr:uid="{0CA9B8CB-B6AE-4360-93E5-58F4D5B83B84}"/>
    <cellStyle name="Normal 3 2 4 4 3 3 2 3" xfId="21846" xr:uid="{19F58202-0AD9-42A6-90FB-9F4F6AF3E6DE}"/>
    <cellStyle name="Normal 3 2 4 4 3 3 2 3 2" xfId="35538" xr:uid="{5129582B-A2FF-4027-A035-3D33473AEACA}"/>
    <cellStyle name="Normal 3 2 4 4 3 3 2 3 3" xfId="50422" xr:uid="{939A627F-AA66-4C36-AEA0-D23AFFA98AFE}"/>
    <cellStyle name="Normal 3 2 4 4 3 3 2 4" xfId="15002" xr:uid="{FC51DDB9-1A51-4039-ABEE-674EC97E8B00}"/>
    <cellStyle name="Normal 3 2 4 4 3 3 2 5" xfId="28692" xr:uid="{78D477DD-319A-4F02-87E0-80BB6532A5F4}"/>
    <cellStyle name="Normal 3 2 4 4 3 3 2 6" xfId="43576" xr:uid="{A6F06E9F-B0EF-4115-A9C6-1E73419B988E}"/>
    <cellStyle name="Normal 3 2 4 4 3 3 3" xfId="9866" xr:uid="{8B1F2EA5-3C5F-462A-A7B8-2E6658FE66C5}"/>
    <cellStyle name="Normal 3 2 4 4 3 3 3 2" xfId="23556" xr:uid="{551546FE-308D-44F4-B071-4710E5AA5ADD}"/>
    <cellStyle name="Normal 3 2 4 4 3 3 3 2 2" xfId="37248" xr:uid="{DFDCEF30-09A4-4CA1-828D-CF42386FD1F2}"/>
    <cellStyle name="Normal 3 2 4 4 3 3 3 2 3" xfId="52132" xr:uid="{D1E73354-26BE-4838-BD61-29AAE9AF71B0}"/>
    <cellStyle name="Normal 3 2 4 4 3 3 3 3" xfId="16712" xr:uid="{78CA3095-FAF4-4617-A77C-4FEBD79C48F6}"/>
    <cellStyle name="Normal 3 2 4 4 3 3 3 4" xfId="30402" xr:uid="{27773FEF-37CE-466D-ABE7-3BC550F6E565}"/>
    <cellStyle name="Normal 3 2 4 4 3 3 3 5" xfId="45286" xr:uid="{E9DEA964-8A77-4D1E-BB08-68B00F1FF539}"/>
    <cellStyle name="Normal 3 2 4 4 3 3 4" xfId="20134" xr:uid="{2217F656-32DF-493F-B17F-D27300834708}"/>
    <cellStyle name="Normal 3 2 4 4 3 3 4 2" xfId="33826" xr:uid="{58986033-E857-4E97-AF7F-62BD4A87F712}"/>
    <cellStyle name="Normal 3 2 4 4 3 3 4 3" xfId="48710" xr:uid="{D25BE65C-BD7B-45BE-9A47-A4AAF6EB1E9A}"/>
    <cellStyle name="Normal 3 2 4 4 3 3 5" xfId="13290" xr:uid="{89D2ABF5-EFBF-4A36-9639-3F243391D6FC}"/>
    <cellStyle name="Normal 3 2 4 4 3 3 6" xfId="26980" xr:uid="{CDD06F64-152F-4B0C-875C-09710B3D2AF5}"/>
    <cellStyle name="Normal 3 2 4 4 3 3 7" xfId="41864" xr:uid="{FDC3FAFA-3003-4474-B04E-057ED9078B5F}"/>
    <cellStyle name="Normal 3 2 4 4 3 4" xfId="6444" xr:uid="{FD709222-18C8-486F-9304-C0CA099EED5F}"/>
    <cellStyle name="Normal 3 2 4 4 3 4 2" xfId="8157" xr:uid="{F7EA50E2-A405-40A6-84B5-B07881DD10DC}"/>
    <cellStyle name="Normal 3 2 4 4 3 4 2 2" xfId="11579" xr:uid="{F736617B-F725-4ABB-82F8-221FE98D9371}"/>
    <cellStyle name="Normal 3 2 4 4 3 4 2 2 2" xfId="25269" xr:uid="{98EC3455-5353-435F-9D28-D1B27C18E30A}"/>
    <cellStyle name="Normal 3 2 4 4 3 4 2 2 2 2" xfId="38961" xr:uid="{63976828-8C91-4B9D-8067-35D9159EA50E}"/>
    <cellStyle name="Normal 3 2 4 4 3 4 2 2 2 3" xfId="53845" xr:uid="{4A7CCF65-3797-405F-A666-0F79C9DEC133}"/>
    <cellStyle name="Normal 3 2 4 4 3 4 2 2 3" xfId="18425" xr:uid="{FB5862E9-8206-45BA-996A-37EEAEB606F8}"/>
    <cellStyle name="Normal 3 2 4 4 3 4 2 2 4" xfId="32115" xr:uid="{B93B35FC-6075-43FA-91F2-7F2D535EA123}"/>
    <cellStyle name="Normal 3 2 4 4 3 4 2 2 5" xfId="46999" xr:uid="{33F2FDCC-54D5-45EC-818D-CC74F5577C1F}"/>
    <cellStyle name="Normal 3 2 4 4 3 4 2 3" xfId="21847" xr:uid="{387A7DCA-5AF6-472D-BBE0-D7157F86B1C7}"/>
    <cellStyle name="Normal 3 2 4 4 3 4 2 3 2" xfId="35539" xr:uid="{FC3EB23B-F79C-48EE-9447-2A3F6CFC5651}"/>
    <cellStyle name="Normal 3 2 4 4 3 4 2 3 3" xfId="50423" xr:uid="{190B3604-127F-40A6-A4AB-9D3B9D7764DA}"/>
    <cellStyle name="Normal 3 2 4 4 3 4 2 4" xfId="15003" xr:uid="{8AE8811B-7AF9-422B-932A-17476CF8F1B2}"/>
    <cellStyle name="Normal 3 2 4 4 3 4 2 5" xfId="28693" xr:uid="{ABA0180F-9D81-4740-A425-4CA3DDE8BB12}"/>
    <cellStyle name="Normal 3 2 4 4 3 4 2 6" xfId="43577" xr:uid="{B08E0E50-6266-4149-9CD6-CC70B883893A}"/>
    <cellStyle name="Normal 3 2 4 4 3 4 3" xfId="9867" xr:uid="{30C6A8B8-066C-495B-B914-C5690945E7EC}"/>
    <cellStyle name="Normal 3 2 4 4 3 4 3 2" xfId="23557" xr:uid="{55A22EB3-893D-408F-815E-8A24593065CE}"/>
    <cellStyle name="Normal 3 2 4 4 3 4 3 2 2" xfId="37249" xr:uid="{4BF3A6F6-0B1D-4CCA-BEF3-A58CF88AE438}"/>
    <cellStyle name="Normal 3 2 4 4 3 4 3 2 3" xfId="52133" xr:uid="{A2490DCC-355E-48DC-A7C0-8826B8311D14}"/>
    <cellStyle name="Normal 3 2 4 4 3 4 3 3" xfId="16713" xr:uid="{75E0F6FC-5045-4513-A722-7F95135C3DF2}"/>
    <cellStyle name="Normal 3 2 4 4 3 4 3 4" xfId="30403" xr:uid="{CF8A2D5E-1C0E-42C0-A4E8-6A329C0699E1}"/>
    <cellStyle name="Normal 3 2 4 4 3 4 3 5" xfId="45287" xr:uid="{9E6E9E62-F1E0-4A90-A6B1-1E94F166CBF4}"/>
    <cellStyle name="Normal 3 2 4 4 3 4 4" xfId="20135" xr:uid="{7FC9CB56-4BA4-4264-81FD-DA40397F1A3F}"/>
    <cellStyle name="Normal 3 2 4 4 3 4 4 2" xfId="33827" xr:uid="{25C5981E-7942-4AA3-BF48-5BAB5CDF0383}"/>
    <cellStyle name="Normal 3 2 4 4 3 4 4 3" xfId="48711" xr:uid="{72992545-E25A-4C0C-BC35-2DE6285CC895}"/>
    <cellStyle name="Normal 3 2 4 4 3 4 5" xfId="13291" xr:uid="{82DD1025-5DED-4BCA-B26D-6979F0793AAD}"/>
    <cellStyle name="Normal 3 2 4 4 3 4 6" xfId="26981" xr:uid="{874D4924-E780-44C7-9411-65731DBE5556}"/>
    <cellStyle name="Normal 3 2 4 4 3 4 7" xfId="41865" xr:uid="{83D026D6-49A8-48BC-86D0-B9DEE1ED6568}"/>
    <cellStyle name="Normal 3 2 4 4 3 5" xfId="8153" xr:uid="{0C85F2D4-C660-467F-B620-D4AB0A608CC1}"/>
    <cellStyle name="Normal 3 2 4 4 3 5 2" xfId="11575" xr:uid="{6537CF02-32B7-4BDE-9C5E-BE469860C22B}"/>
    <cellStyle name="Normal 3 2 4 4 3 5 2 2" xfId="25265" xr:uid="{7338D483-A46C-4C72-B18E-500635CA6E7F}"/>
    <cellStyle name="Normal 3 2 4 4 3 5 2 2 2" xfId="38957" xr:uid="{13823EF5-F62E-4B3C-A619-50ACE64DD5E4}"/>
    <cellStyle name="Normal 3 2 4 4 3 5 2 2 3" xfId="53841" xr:uid="{FA1424FE-436D-497C-BB14-D280185987BC}"/>
    <cellStyle name="Normal 3 2 4 4 3 5 2 3" xfId="18421" xr:uid="{595F2ED7-F7C3-4A4A-AB28-8A447B8DFB21}"/>
    <cellStyle name="Normal 3 2 4 4 3 5 2 4" xfId="32111" xr:uid="{63959654-3045-4D43-A0E7-C6EC5CC33843}"/>
    <cellStyle name="Normal 3 2 4 4 3 5 2 5" xfId="46995" xr:uid="{C0B95D3C-6972-41D2-827E-C457BE0BFF00}"/>
    <cellStyle name="Normal 3 2 4 4 3 5 3" xfId="21843" xr:uid="{4363DCB7-87C5-41FD-8CBD-91D15870FD21}"/>
    <cellStyle name="Normal 3 2 4 4 3 5 3 2" xfId="35535" xr:uid="{F0BD9A8C-B2AF-455D-8E62-4437349DE44E}"/>
    <cellStyle name="Normal 3 2 4 4 3 5 3 3" xfId="50419" xr:uid="{50059BD3-441B-41A6-A218-8B5C9379B63D}"/>
    <cellStyle name="Normal 3 2 4 4 3 5 4" xfId="14999" xr:uid="{3B272059-8A16-45CD-B3B3-73C82A9B2688}"/>
    <cellStyle name="Normal 3 2 4 4 3 5 5" xfId="28689" xr:uid="{FD8F5C58-225C-484C-AE69-66519DCD927A}"/>
    <cellStyle name="Normal 3 2 4 4 3 5 6" xfId="43573" xr:uid="{C59F5113-14E9-4312-B723-8B89672B13A6}"/>
    <cellStyle name="Normal 3 2 4 4 3 6" xfId="9863" xr:uid="{0DC7F5DE-F98B-40C8-9E72-31933D34571E}"/>
    <cellStyle name="Normal 3 2 4 4 3 6 2" xfId="23553" xr:uid="{1CB6E1FA-E71D-4E2E-99AC-4EFD98D42D2A}"/>
    <cellStyle name="Normal 3 2 4 4 3 6 2 2" xfId="37245" xr:uid="{489CB9EC-4709-4E83-AF88-F41C5F506DD3}"/>
    <cellStyle name="Normal 3 2 4 4 3 6 2 3" xfId="52129" xr:uid="{5FBFFED5-9779-4EC5-AFAF-72BF8B6D1036}"/>
    <cellStyle name="Normal 3 2 4 4 3 6 3" xfId="16709" xr:uid="{026A20B0-A741-4DFD-9B74-7C05D9C4ACA6}"/>
    <cellStyle name="Normal 3 2 4 4 3 6 4" xfId="30399" xr:uid="{70A6B923-D0A1-4559-AA2E-988DB5654181}"/>
    <cellStyle name="Normal 3 2 4 4 3 6 5" xfId="45283" xr:uid="{02B56D08-A3FB-4A24-AD05-638527D962E0}"/>
    <cellStyle name="Normal 3 2 4 4 3 7" xfId="20131" xr:uid="{4BBA27BA-055F-4A05-AC1B-1F1AAEFA3808}"/>
    <cellStyle name="Normal 3 2 4 4 3 7 2" xfId="33823" xr:uid="{75982D2A-0460-4A03-AB3D-5AFAC9E73861}"/>
    <cellStyle name="Normal 3 2 4 4 3 7 3" xfId="48707" xr:uid="{40E97AB5-FAC2-4960-8DA4-9CF7D42F74D8}"/>
    <cellStyle name="Normal 3 2 4 4 3 8" xfId="13287" xr:uid="{D0F54D8E-8DF5-419C-8927-C6B60CE61EE0}"/>
    <cellStyle name="Normal 3 2 4 4 3 9" xfId="26977" xr:uid="{EDB0F18B-4C64-4998-BA2F-C8BCD25A3364}"/>
    <cellStyle name="Normal 3 2 4 4 4" xfId="6445" xr:uid="{DB8B1FB4-B8B7-4FFA-9BE9-647218853168}"/>
    <cellStyle name="Normal 3 2 4 4 4 2" xfId="6446" xr:uid="{98224F26-FD6F-42FB-A1F2-4A23B897313A}"/>
    <cellStyle name="Normal 3 2 4 4 4 2 2" xfId="8159" xr:uid="{8A999A96-3F8A-41B3-890D-E867DDDB46B8}"/>
    <cellStyle name="Normal 3 2 4 4 4 2 2 2" xfId="11581" xr:uid="{A4432A04-7863-490B-977A-617151805C29}"/>
    <cellStyle name="Normal 3 2 4 4 4 2 2 2 2" xfId="25271" xr:uid="{CBC16680-0330-49C9-AE85-77A8F3191CB0}"/>
    <cellStyle name="Normal 3 2 4 4 4 2 2 2 2 2" xfId="38963" xr:uid="{C82F33B6-BF54-43B3-97C6-E4F303650D2A}"/>
    <cellStyle name="Normal 3 2 4 4 4 2 2 2 2 3" xfId="53847" xr:uid="{C3FAE1CE-6322-4434-B871-1F8231EA1CC5}"/>
    <cellStyle name="Normal 3 2 4 4 4 2 2 2 3" xfId="18427" xr:uid="{D33B9B7C-FAAC-4BE2-901A-80F5D9B967E7}"/>
    <cellStyle name="Normal 3 2 4 4 4 2 2 2 4" xfId="32117" xr:uid="{AD448475-159A-4963-AC87-6D7C66992150}"/>
    <cellStyle name="Normal 3 2 4 4 4 2 2 2 5" xfId="47001" xr:uid="{379D4868-C2F8-4605-85AE-7FFC504B8E6D}"/>
    <cellStyle name="Normal 3 2 4 4 4 2 2 3" xfId="21849" xr:uid="{DE41B84F-DC66-4789-8C25-129A5E52BEBA}"/>
    <cellStyle name="Normal 3 2 4 4 4 2 2 3 2" xfId="35541" xr:uid="{A8988A67-3CB7-4DF6-8FF8-22CF6EC37C0C}"/>
    <cellStyle name="Normal 3 2 4 4 4 2 2 3 3" xfId="50425" xr:uid="{BEEAE527-B3CC-41F6-B91B-873944EF8203}"/>
    <cellStyle name="Normal 3 2 4 4 4 2 2 4" xfId="15005" xr:uid="{1FBA0186-B70E-4341-89BA-77A415FCEE46}"/>
    <cellStyle name="Normal 3 2 4 4 4 2 2 5" xfId="28695" xr:uid="{07C470E3-46DD-4D03-89CC-6EAF732ECB35}"/>
    <cellStyle name="Normal 3 2 4 4 4 2 2 6" xfId="43579" xr:uid="{59803474-A0BC-4C54-BE5B-CF5A33CC746D}"/>
    <cellStyle name="Normal 3 2 4 4 4 2 3" xfId="9869" xr:uid="{BC311B92-17F5-4351-9456-3B29AC0E8764}"/>
    <cellStyle name="Normal 3 2 4 4 4 2 3 2" xfId="23559" xr:uid="{6B3ECE23-8B4A-442A-8FBC-D7FCE7866BC2}"/>
    <cellStyle name="Normal 3 2 4 4 4 2 3 2 2" xfId="37251" xr:uid="{A4F436D1-194A-49FE-874E-15CE78F7A553}"/>
    <cellStyle name="Normal 3 2 4 4 4 2 3 2 3" xfId="52135" xr:uid="{4459DC3B-0027-4D13-B2DB-7570C89B9372}"/>
    <cellStyle name="Normal 3 2 4 4 4 2 3 3" xfId="16715" xr:uid="{4B4F9920-79CD-49E1-A47B-95557EC6783A}"/>
    <cellStyle name="Normal 3 2 4 4 4 2 3 4" xfId="30405" xr:uid="{BC40ECD5-8241-4B86-A47C-365661ACD33E}"/>
    <cellStyle name="Normal 3 2 4 4 4 2 3 5" xfId="45289" xr:uid="{6776765D-E535-4456-A80A-4C1B1821A918}"/>
    <cellStyle name="Normal 3 2 4 4 4 2 4" xfId="20137" xr:uid="{F50A372F-4DD5-413B-9E14-EFF68556EDC1}"/>
    <cellStyle name="Normal 3 2 4 4 4 2 4 2" xfId="33829" xr:uid="{B2273A52-FDD6-4520-9404-F179D948977D}"/>
    <cellStyle name="Normal 3 2 4 4 4 2 4 3" xfId="48713" xr:uid="{869E9FA3-43A9-47C9-8112-BE786C58CBBA}"/>
    <cellStyle name="Normal 3 2 4 4 4 2 5" xfId="13293" xr:uid="{0FBD5277-A214-4C1F-A7FE-9D9BBA7ECC7B}"/>
    <cellStyle name="Normal 3 2 4 4 4 2 6" xfId="26983" xr:uid="{57E725DA-65B2-4DD7-AE13-57DD87982017}"/>
    <cellStyle name="Normal 3 2 4 4 4 2 7" xfId="41867" xr:uid="{87713C7C-DDEC-4CA4-B354-DE8C9922AE27}"/>
    <cellStyle name="Normal 3 2 4 4 4 3" xfId="8158" xr:uid="{2A81FAA2-4460-4379-9631-796D9BDE6A9B}"/>
    <cellStyle name="Normal 3 2 4 4 4 3 2" xfId="11580" xr:uid="{865AEA76-7AA9-4BE0-874B-1F42088E1282}"/>
    <cellStyle name="Normal 3 2 4 4 4 3 2 2" xfId="25270" xr:uid="{5AD3B888-A2DF-4FE8-9480-93BED2E6FBBD}"/>
    <cellStyle name="Normal 3 2 4 4 4 3 2 2 2" xfId="38962" xr:uid="{5CDA0F08-3868-43C3-A384-4E1520172566}"/>
    <cellStyle name="Normal 3 2 4 4 4 3 2 2 3" xfId="53846" xr:uid="{4C675772-CB5D-468F-BF66-4F91600D0133}"/>
    <cellStyle name="Normal 3 2 4 4 4 3 2 3" xfId="18426" xr:uid="{2847769B-B0FE-4C57-B88A-00A8733165BD}"/>
    <cellStyle name="Normal 3 2 4 4 4 3 2 4" xfId="32116" xr:uid="{A83A1F7D-24B8-45BD-BCAA-6B5966DB76AA}"/>
    <cellStyle name="Normal 3 2 4 4 4 3 2 5" xfId="47000" xr:uid="{DE0AAD00-12F4-4399-97D0-895669FED619}"/>
    <cellStyle name="Normal 3 2 4 4 4 3 3" xfId="21848" xr:uid="{0548813E-5388-4CDC-B594-66AA47A1C3EE}"/>
    <cellStyle name="Normal 3 2 4 4 4 3 3 2" xfId="35540" xr:uid="{1BCFE7E2-2DEF-49CA-8610-273EC7E93927}"/>
    <cellStyle name="Normal 3 2 4 4 4 3 3 3" xfId="50424" xr:uid="{54200952-831D-4BCC-B98F-DDA3A0B6EB2B}"/>
    <cellStyle name="Normal 3 2 4 4 4 3 4" xfId="15004" xr:uid="{E7A15020-47AD-4ADA-B4B1-EA98705A2074}"/>
    <cellStyle name="Normal 3 2 4 4 4 3 5" xfId="28694" xr:uid="{29183780-1062-4400-A501-4E3D4850846E}"/>
    <cellStyle name="Normal 3 2 4 4 4 3 6" xfId="43578" xr:uid="{5EB3BBA2-0361-4040-A7AF-824F11C5AE21}"/>
    <cellStyle name="Normal 3 2 4 4 4 4" xfId="9868" xr:uid="{68124161-E004-476A-B2E3-90755EAD71E9}"/>
    <cellStyle name="Normal 3 2 4 4 4 4 2" xfId="23558" xr:uid="{96867C36-0945-408D-AB35-E5348D8478E9}"/>
    <cellStyle name="Normal 3 2 4 4 4 4 2 2" xfId="37250" xr:uid="{5ED3A9AE-A514-412A-A7FE-A8AE886EECC0}"/>
    <cellStyle name="Normal 3 2 4 4 4 4 2 3" xfId="52134" xr:uid="{35092C90-F513-42E3-A734-ACF06B68DBCA}"/>
    <cellStyle name="Normal 3 2 4 4 4 4 3" xfId="16714" xr:uid="{D674B974-7EE3-46E4-8629-FBB4EB96B211}"/>
    <cellStyle name="Normal 3 2 4 4 4 4 4" xfId="30404" xr:uid="{5586EC1A-49E0-48C6-9361-CFAB1CDEB6E0}"/>
    <cellStyle name="Normal 3 2 4 4 4 4 5" xfId="45288" xr:uid="{6ABAE4D8-4400-4B3F-98EC-312F39F71878}"/>
    <cellStyle name="Normal 3 2 4 4 4 5" xfId="20136" xr:uid="{C8A49C96-C901-4DA2-91C3-B05F3C968258}"/>
    <cellStyle name="Normal 3 2 4 4 4 5 2" xfId="33828" xr:uid="{D32571F7-DD22-4FA7-B17D-6780A8D5B8B5}"/>
    <cellStyle name="Normal 3 2 4 4 4 5 3" xfId="48712" xr:uid="{A66B2DE0-2442-4034-AD42-7B0C8B246EEB}"/>
    <cellStyle name="Normal 3 2 4 4 4 6" xfId="13292" xr:uid="{E4AEDC39-341E-43D7-BDA8-BC179794CC1F}"/>
    <cellStyle name="Normal 3 2 4 4 4 7" xfId="26982" xr:uid="{33DE6B18-E0F7-4A63-B2F2-BD091CA4A28F}"/>
    <cellStyle name="Normal 3 2 4 4 4 8" xfId="41866" xr:uid="{BCEA0A26-150E-4402-ABC2-A5152B9A7EFF}"/>
    <cellStyle name="Normal 3 2 4 4 5" xfId="6447" xr:uid="{DCAD664F-F52F-467E-94E8-1A51E98805D1}"/>
    <cellStyle name="Normal 3 2 4 4 5 2" xfId="8160" xr:uid="{D5BB0616-9294-48A4-A8FE-5C8383FE2E5F}"/>
    <cellStyle name="Normal 3 2 4 4 5 2 2" xfId="11582" xr:uid="{12830FB3-45A5-4178-9853-3824D80092D3}"/>
    <cellStyle name="Normal 3 2 4 4 5 2 2 2" xfId="25272" xr:uid="{87E6DD07-547B-41B1-9A76-4676A285BF08}"/>
    <cellStyle name="Normal 3 2 4 4 5 2 2 2 2" xfId="38964" xr:uid="{E2DA2C0B-8464-4BFD-A16E-CC4D19ABBAF0}"/>
    <cellStyle name="Normal 3 2 4 4 5 2 2 2 3" xfId="53848" xr:uid="{2510FB33-02BC-4312-B6B6-A1C4EAE38AA7}"/>
    <cellStyle name="Normal 3 2 4 4 5 2 2 3" xfId="18428" xr:uid="{1B3E9255-9C92-4116-BCD8-4A68C6EAC21B}"/>
    <cellStyle name="Normal 3 2 4 4 5 2 2 4" xfId="32118" xr:uid="{607F53D3-7CE1-475F-9752-4E68406D1806}"/>
    <cellStyle name="Normal 3 2 4 4 5 2 2 5" xfId="47002" xr:uid="{2B4BDD59-28BA-4DBC-A6E2-6A24E649FE8A}"/>
    <cellStyle name="Normal 3 2 4 4 5 2 3" xfId="21850" xr:uid="{F3610BF0-65ED-47CC-9BD4-C8B564B63ACA}"/>
    <cellStyle name="Normal 3 2 4 4 5 2 3 2" xfId="35542" xr:uid="{FBEB96AA-B816-4FE6-A97E-003259EC7D60}"/>
    <cellStyle name="Normal 3 2 4 4 5 2 3 3" xfId="50426" xr:uid="{ACBF2A15-E215-4B23-94C5-272744500262}"/>
    <cellStyle name="Normal 3 2 4 4 5 2 4" xfId="15006" xr:uid="{4897F4DD-DFBE-4D92-B62B-EA7B1EBD678F}"/>
    <cellStyle name="Normal 3 2 4 4 5 2 5" xfId="28696" xr:uid="{211CDAFC-8465-4045-9BF2-AD421A57BE8D}"/>
    <cellStyle name="Normal 3 2 4 4 5 2 6" xfId="43580" xr:uid="{0E145C56-B3AF-446C-B057-D30EDD5FBD9A}"/>
    <cellStyle name="Normal 3 2 4 4 5 3" xfId="9870" xr:uid="{75C54E9E-3F69-43CA-9A59-B238E3AF1883}"/>
    <cellStyle name="Normal 3 2 4 4 5 3 2" xfId="23560" xr:uid="{AA93DA0F-5C4D-4C12-A0AB-CBB5D89279EB}"/>
    <cellStyle name="Normal 3 2 4 4 5 3 2 2" xfId="37252" xr:uid="{9A8322A2-7753-42BF-A0B4-8B573939350A}"/>
    <cellStyle name="Normal 3 2 4 4 5 3 2 3" xfId="52136" xr:uid="{19569278-0A05-4E37-9520-1E75E4BE8BB2}"/>
    <cellStyle name="Normal 3 2 4 4 5 3 3" xfId="16716" xr:uid="{4B10E8B1-7519-40EC-AC9B-8B28713560C0}"/>
    <cellStyle name="Normal 3 2 4 4 5 3 4" xfId="30406" xr:uid="{FEA81E24-67A4-4732-97F6-0C19CD5D47B5}"/>
    <cellStyle name="Normal 3 2 4 4 5 3 5" xfId="45290" xr:uid="{6763A786-BE35-41DF-9F44-4E7DAA2A61DC}"/>
    <cellStyle name="Normal 3 2 4 4 5 4" xfId="20138" xr:uid="{A799267D-013D-44FE-96AA-8CC96B2D317A}"/>
    <cellStyle name="Normal 3 2 4 4 5 4 2" xfId="33830" xr:uid="{1F140023-3AC4-4195-82E6-2BA4D18A9EB8}"/>
    <cellStyle name="Normal 3 2 4 4 5 4 3" xfId="48714" xr:uid="{D1123AD5-DD4A-45E4-88AC-EC54505355A7}"/>
    <cellStyle name="Normal 3 2 4 4 5 5" xfId="13294" xr:uid="{0AC54909-497A-4836-993D-8D5D20DF81C9}"/>
    <cellStyle name="Normal 3 2 4 4 5 6" xfId="26984" xr:uid="{5C372016-6C6D-4912-BCC5-568EB118CB6D}"/>
    <cellStyle name="Normal 3 2 4 4 5 7" xfId="41868" xr:uid="{76357369-0798-4E83-9931-2EA669ABAE54}"/>
    <cellStyle name="Normal 3 2 4 4 6" xfId="6448" xr:uid="{C8EFF96E-F5D9-49DD-A216-4050EA9A5EBA}"/>
    <cellStyle name="Normal 3 2 4 4 6 2" xfId="8161" xr:uid="{CF7E45C9-5C03-4A77-B211-6ABB15718D57}"/>
    <cellStyle name="Normal 3 2 4 4 6 2 2" xfId="11583" xr:uid="{07C7AFEF-C519-46B1-8D8D-F1170B89F0E8}"/>
    <cellStyle name="Normal 3 2 4 4 6 2 2 2" xfId="25273" xr:uid="{53998A78-8744-45EA-8AFD-7B186BA88B83}"/>
    <cellStyle name="Normal 3 2 4 4 6 2 2 2 2" xfId="38965" xr:uid="{01E7AA4C-E0D7-4861-937B-65D103F5BC8D}"/>
    <cellStyle name="Normal 3 2 4 4 6 2 2 2 3" xfId="53849" xr:uid="{273DBDEB-2072-438B-9FB8-1AE758A79706}"/>
    <cellStyle name="Normal 3 2 4 4 6 2 2 3" xfId="18429" xr:uid="{D17FFCF5-299D-4B1B-B045-324EA04BD1E4}"/>
    <cellStyle name="Normal 3 2 4 4 6 2 2 4" xfId="32119" xr:uid="{AA294AF6-6E6B-4FB8-A80A-17CD11A89419}"/>
    <cellStyle name="Normal 3 2 4 4 6 2 2 5" xfId="47003" xr:uid="{E1204B25-E237-4BAB-8359-BAD8BA6A0F0B}"/>
    <cellStyle name="Normal 3 2 4 4 6 2 3" xfId="21851" xr:uid="{8F9C5E96-BD6A-4DAC-AC87-E9C982FFA8B8}"/>
    <cellStyle name="Normal 3 2 4 4 6 2 3 2" xfId="35543" xr:uid="{D0C76359-32D0-41FA-A2B0-EFF37DDE74C3}"/>
    <cellStyle name="Normal 3 2 4 4 6 2 3 3" xfId="50427" xr:uid="{FA359C9F-3FF8-4D08-9453-D732BFA746B2}"/>
    <cellStyle name="Normal 3 2 4 4 6 2 4" xfId="15007" xr:uid="{F2864170-DA4B-435C-BEF5-A92EBD653924}"/>
    <cellStyle name="Normal 3 2 4 4 6 2 5" xfId="28697" xr:uid="{5A66C340-41EB-41CB-B8EC-0AA10193494B}"/>
    <cellStyle name="Normal 3 2 4 4 6 2 6" xfId="43581" xr:uid="{CCC50C02-4252-4CA5-82B9-A720BF624F8F}"/>
    <cellStyle name="Normal 3 2 4 4 6 3" xfId="9871" xr:uid="{663E8EC4-0914-4FDB-8B99-E0132ACC9D17}"/>
    <cellStyle name="Normal 3 2 4 4 6 3 2" xfId="23561" xr:uid="{AA22F5E5-A121-46E6-BBEB-CE8FCC710C75}"/>
    <cellStyle name="Normal 3 2 4 4 6 3 2 2" xfId="37253" xr:uid="{E1DC5F9B-5C7E-4A7F-8C10-13DB4D55B6E1}"/>
    <cellStyle name="Normal 3 2 4 4 6 3 2 3" xfId="52137" xr:uid="{43C25123-2F15-45C4-837F-73E11426E479}"/>
    <cellStyle name="Normal 3 2 4 4 6 3 3" xfId="16717" xr:uid="{B9C22630-A57A-4F6C-A4DB-F96EA903655F}"/>
    <cellStyle name="Normal 3 2 4 4 6 3 4" xfId="30407" xr:uid="{0FDE3C37-B402-471B-893C-AD84EFFEFF09}"/>
    <cellStyle name="Normal 3 2 4 4 6 3 5" xfId="45291" xr:uid="{8A5184D4-3AD2-48DE-A503-37BCEC2E046F}"/>
    <cellStyle name="Normal 3 2 4 4 6 4" xfId="20139" xr:uid="{94F3A30E-C17D-4DA3-945D-5376D0058D3F}"/>
    <cellStyle name="Normal 3 2 4 4 6 4 2" xfId="33831" xr:uid="{5AB04701-EF48-445E-B08A-2A4BDE25D56C}"/>
    <cellStyle name="Normal 3 2 4 4 6 4 3" xfId="48715" xr:uid="{811BAAA0-57CD-4FFB-896B-BAB465C34682}"/>
    <cellStyle name="Normal 3 2 4 4 6 5" xfId="13295" xr:uid="{34D973B5-ABA7-4058-9369-F380DF8A5608}"/>
    <cellStyle name="Normal 3 2 4 4 6 6" xfId="26985" xr:uid="{59A712B3-AE27-4AA2-91B6-C19AFDC1971B}"/>
    <cellStyle name="Normal 3 2 4 4 6 7" xfId="41869" xr:uid="{60FC3532-0593-42E7-89B6-B67CC08D658E}"/>
    <cellStyle name="Normal 3 2 4 4 7" xfId="8147" xr:uid="{6848973D-ABBE-4354-AA3E-952167CA69B9}"/>
    <cellStyle name="Normal 3 2 4 4 7 2" xfId="11569" xr:uid="{8E61FAC7-4C4E-4B3A-936D-80BCB15D8A7B}"/>
    <cellStyle name="Normal 3 2 4 4 7 2 2" xfId="25259" xr:uid="{915D223E-26EF-4AD2-81BB-2BE8C07CECD4}"/>
    <cellStyle name="Normal 3 2 4 4 7 2 2 2" xfId="38951" xr:uid="{F5C7315E-AC68-442D-A9A7-46A037A69C46}"/>
    <cellStyle name="Normal 3 2 4 4 7 2 2 3" xfId="53835" xr:uid="{6F7D4774-C4B9-43F1-897C-13D31395A917}"/>
    <cellStyle name="Normal 3 2 4 4 7 2 3" xfId="18415" xr:uid="{87052994-675A-4E1F-A352-9EBF5BE4DA98}"/>
    <cellStyle name="Normal 3 2 4 4 7 2 4" xfId="32105" xr:uid="{CBFB50BB-295C-46AC-AB04-3CD9FA2A3A2F}"/>
    <cellStyle name="Normal 3 2 4 4 7 2 5" xfId="46989" xr:uid="{12FB60B9-E8DE-469B-B511-167CF8ABB0B8}"/>
    <cellStyle name="Normal 3 2 4 4 7 3" xfId="21837" xr:uid="{2029197E-A162-4263-A45C-A30922784DC7}"/>
    <cellStyle name="Normal 3 2 4 4 7 3 2" xfId="35529" xr:uid="{99A89228-236B-4D1D-A21D-020F7EA16B78}"/>
    <cellStyle name="Normal 3 2 4 4 7 3 3" xfId="50413" xr:uid="{4B05AAA9-AA68-4D0E-BD9F-AA02267C12F0}"/>
    <cellStyle name="Normal 3 2 4 4 7 4" xfId="14993" xr:uid="{5303AA1B-A1B4-4EFF-BE6C-3AF451DB83AF}"/>
    <cellStyle name="Normal 3 2 4 4 7 5" xfId="28683" xr:uid="{1B0616C6-E9B9-4EF4-AA5D-5FDC401C99F3}"/>
    <cellStyle name="Normal 3 2 4 4 7 6" xfId="43567" xr:uid="{39E59C67-C886-452C-BC33-79450E643D67}"/>
    <cellStyle name="Normal 3 2 4 4 8" xfId="9857" xr:uid="{4DAD583E-208C-4CA9-9994-3F5B1C5A961B}"/>
    <cellStyle name="Normal 3 2 4 4 8 2" xfId="23547" xr:uid="{9FF08E55-1A4A-4608-80FA-AB0EB8267363}"/>
    <cellStyle name="Normal 3 2 4 4 8 2 2" xfId="37239" xr:uid="{7E140D12-452B-4926-93B1-E8B89E4BAAEF}"/>
    <cellStyle name="Normal 3 2 4 4 8 2 3" xfId="52123" xr:uid="{148E09F0-2F38-410C-AE9A-17B9269C94C1}"/>
    <cellStyle name="Normal 3 2 4 4 8 3" xfId="16703" xr:uid="{9F5D042B-0BAD-4D14-A336-86340A9D0C55}"/>
    <cellStyle name="Normal 3 2 4 4 8 4" xfId="30393" xr:uid="{A106AF8F-307D-4217-8F02-D060746B1BF2}"/>
    <cellStyle name="Normal 3 2 4 4 8 5" xfId="45277" xr:uid="{6EFCF66B-08DF-4EF2-8348-F3E2C918608A}"/>
    <cellStyle name="Normal 3 2 4 4 9" xfId="20125" xr:uid="{E4ED2331-476F-46BF-813E-C2D116F6D356}"/>
    <cellStyle name="Normal 3 2 4 4 9 2" xfId="33817" xr:uid="{E3044C59-1723-4324-AE18-724D8186BAA1}"/>
    <cellStyle name="Normal 3 2 4 4 9 3" xfId="48701" xr:uid="{2F26C7E7-1D0A-4BA3-8BBD-B4E5A7E2F09A}"/>
    <cellStyle name="Normal 3 2 4 5" xfId="6449" xr:uid="{692238AB-4D62-4572-A23C-3FC5A370F6B7}"/>
    <cellStyle name="Normal 3 2 4 5 10" xfId="41870" xr:uid="{23109A83-E637-4903-8E98-A4E32EFF75C5}"/>
    <cellStyle name="Normal 3 2 4 5 2" xfId="6450" xr:uid="{8FAAD0FD-9C8D-4410-8C34-8062A99FAB5C}"/>
    <cellStyle name="Normal 3 2 4 5 2 2" xfId="6451" xr:uid="{8AD6EC5B-6A2A-4B8A-B48D-AA5A11E3101D}"/>
    <cellStyle name="Normal 3 2 4 5 2 2 2" xfId="8164" xr:uid="{48818D20-E9D3-483A-BA83-2EE5CCA0FD18}"/>
    <cellStyle name="Normal 3 2 4 5 2 2 2 2" xfId="11586" xr:uid="{6809C554-8252-450F-BDBB-0EF9BC591B4E}"/>
    <cellStyle name="Normal 3 2 4 5 2 2 2 2 2" xfId="25276" xr:uid="{D2D9BE3D-5C67-4D5A-AFF0-C70CEF6BDBE6}"/>
    <cellStyle name="Normal 3 2 4 5 2 2 2 2 2 2" xfId="38968" xr:uid="{02C3AB95-ECAD-4C32-BCB5-D1393C0B38F3}"/>
    <cellStyle name="Normal 3 2 4 5 2 2 2 2 2 3" xfId="53852" xr:uid="{CCBB88D2-BEEF-493B-8BEE-EE842B64DA84}"/>
    <cellStyle name="Normal 3 2 4 5 2 2 2 2 3" xfId="18432" xr:uid="{0759DB17-BB92-4611-AE50-E5A42F383DF6}"/>
    <cellStyle name="Normal 3 2 4 5 2 2 2 2 4" xfId="32122" xr:uid="{C41FEE08-90E0-420B-9E55-C36C7CBF8F1E}"/>
    <cellStyle name="Normal 3 2 4 5 2 2 2 2 5" xfId="47006" xr:uid="{35B558D7-8920-473E-9A66-12633C0DF9D9}"/>
    <cellStyle name="Normal 3 2 4 5 2 2 2 3" xfId="21854" xr:uid="{9B69B707-507C-4BEE-8A03-B2ED273BC0AB}"/>
    <cellStyle name="Normal 3 2 4 5 2 2 2 3 2" xfId="35546" xr:uid="{F1CE5DDF-2DA4-45BD-B017-63494FB613E3}"/>
    <cellStyle name="Normal 3 2 4 5 2 2 2 3 3" xfId="50430" xr:uid="{67794FBA-5470-43D6-88F8-2845EE60384C}"/>
    <cellStyle name="Normal 3 2 4 5 2 2 2 4" xfId="15010" xr:uid="{121295FA-8213-47AE-89D7-3BD8DAE03F2E}"/>
    <cellStyle name="Normal 3 2 4 5 2 2 2 5" xfId="28700" xr:uid="{7182FA3C-6777-4A3F-BAED-D873D136A9A4}"/>
    <cellStyle name="Normal 3 2 4 5 2 2 2 6" xfId="43584" xr:uid="{3489D0C4-86BD-411D-9C62-421E04595E29}"/>
    <cellStyle name="Normal 3 2 4 5 2 2 3" xfId="9874" xr:uid="{26B343AF-F2BD-4C65-A1D2-DEA0C11D33E5}"/>
    <cellStyle name="Normal 3 2 4 5 2 2 3 2" xfId="23564" xr:uid="{BCD60333-C613-4D90-8D5A-17EE1BFEB06B}"/>
    <cellStyle name="Normal 3 2 4 5 2 2 3 2 2" xfId="37256" xr:uid="{7A6CA860-5F53-44A8-AE9A-6C48534BFF78}"/>
    <cellStyle name="Normal 3 2 4 5 2 2 3 2 3" xfId="52140" xr:uid="{17220C28-94A0-4B80-B581-AD7510E3FBDF}"/>
    <cellStyle name="Normal 3 2 4 5 2 2 3 3" xfId="16720" xr:uid="{9A7EF922-1880-4B7A-92FD-3A37C17A16C0}"/>
    <cellStyle name="Normal 3 2 4 5 2 2 3 4" xfId="30410" xr:uid="{B52ECAD4-A71A-4484-BE1E-9371A3E9F5A6}"/>
    <cellStyle name="Normal 3 2 4 5 2 2 3 5" xfId="45294" xr:uid="{D48FA720-47FD-4B8E-88DD-75F2871FFF7F}"/>
    <cellStyle name="Normal 3 2 4 5 2 2 4" xfId="20142" xr:uid="{8914BE1A-8596-4DD7-9C40-F65309B3836F}"/>
    <cellStyle name="Normal 3 2 4 5 2 2 4 2" xfId="33834" xr:uid="{A36A6504-63A5-46B9-A638-6CADBC08D021}"/>
    <cellStyle name="Normal 3 2 4 5 2 2 4 3" xfId="48718" xr:uid="{2BD89792-EB8F-4CC3-AAA0-00D62BF35D0F}"/>
    <cellStyle name="Normal 3 2 4 5 2 2 5" xfId="13298" xr:uid="{44BED02D-3D5A-4A65-99E6-6509E52C6413}"/>
    <cellStyle name="Normal 3 2 4 5 2 2 6" xfId="26988" xr:uid="{EA6826DF-DE0C-452F-8BF9-C5930329FC82}"/>
    <cellStyle name="Normal 3 2 4 5 2 2 7" xfId="41872" xr:uid="{5061FEF1-7B2E-4C03-A19F-C6E0D0340903}"/>
    <cellStyle name="Normal 3 2 4 5 2 3" xfId="8163" xr:uid="{6F4E404D-B5BF-4203-91E3-7CE0DE8319F6}"/>
    <cellStyle name="Normal 3 2 4 5 2 3 2" xfId="11585" xr:uid="{5042AA18-DE0F-4C9B-8C92-A85A520212A8}"/>
    <cellStyle name="Normal 3 2 4 5 2 3 2 2" xfId="25275" xr:uid="{4A08F2B6-789F-4733-BD94-83649D2A2DD7}"/>
    <cellStyle name="Normal 3 2 4 5 2 3 2 2 2" xfId="38967" xr:uid="{5CA9AFC8-4835-4B12-BB23-05ABE4C478FC}"/>
    <cellStyle name="Normal 3 2 4 5 2 3 2 2 3" xfId="53851" xr:uid="{F5C817CB-7D5E-43EB-A7E5-D8E615EDBAE5}"/>
    <cellStyle name="Normal 3 2 4 5 2 3 2 3" xfId="18431" xr:uid="{96675705-573F-4BA0-B1D1-F24A49ABB5C1}"/>
    <cellStyle name="Normal 3 2 4 5 2 3 2 4" xfId="32121" xr:uid="{58499011-E191-4603-BB87-EEFA6C62D9CB}"/>
    <cellStyle name="Normal 3 2 4 5 2 3 2 5" xfId="47005" xr:uid="{AFBB1BF9-9E5D-44F8-AD32-20ADDE329816}"/>
    <cellStyle name="Normal 3 2 4 5 2 3 3" xfId="21853" xr:uid="{1E60F324-AB27-4714-B888-D90F8E834366}"/>
    <cellStyle name="Normal 3 2 4 5 2 3 3 2" xfId="35545" xr:uid="{A01DCB6F-B9F1-4569-B7A1-4DFAEA5433EE}"/>
    <cellStyle name="Normal 3 2 4 5 2 3 3 3" xfId="50429" xr:uid="{BAB7D41C-C1CC-4F97-AA76-8109B209D50A}"/>
    <cellStyle name="Normal 3 2 4 5 2 3 4" xfId="15009" xr:uid="{B09DC593-D1CA-407F-AB73-88AA1DA03AB4}"/>
    <cellStyle name="Normal 3 2 4 5 2 3 5" xfId="28699" xr:uid="{E50E43DD-BE94-4F0B-BF38-21705DD68889}"/>
    <cellStyle name="Normal 3 2 4 5 2 3 6" xfId="43583" xr:uid="{5F90EA17-52A2-4938-AC3C-BA1CFD820F99}"/>
    <cellStyle name="Normal 3 2 4 5 2 4" xfId="9873" xr:uid="{9EAA51EE-0D54-4C23-A693-434181BE5118}"/>
    <cellStyle name="Normal 3 2 4 5 2 4 2" xfId="23563" xr:uid="{45E55A59-102E-4E5A-9F47-7A631C6794A4}"/>
    <cellStyle name="Normal 3 2 4 5 2 4 2 2" xfId="37255" xr:uid="{01BF2E34-02FC-4EDA-8332-45986EA579BE}"/>
    <cellStyle name="Normal 3 2 4 5 2 4 2 3" xfId="52139" xr:uid="{6928F5B9-2DA7-410E-9ED5-D088E3E54DE2}"/>
    <cellStyle name="Normal 3 2 4 5 2 4 3" xfId="16719" xr:uid="{4AB75B41-3079-4B0B-AF70-6E64972D2A18}"/>
    <cellStyle name="Normal 3 2 4 5 2 4 4" xfId="30409" xr:uid="{C38935A8-3FEB-4D77-9490-721B66DF880E}"/>
    <cellStyle name="Normal 3 2 4 5 2 4 5" xfId="45293" xr:uid="{0BF5393A-684F-4CCF-8CF2-FAEB8B8C89B4}"/>
    <cellStyle name="Normal 3 2 4 5 2 5" xfId="20141" xr:uid="{22E1A6A8-7D47-4984-8789-7688EC0DC7E0}"/>
    <cellStyle name="Normal 3 2 4 5 2 5 2" xfId="33833" xr:uid="{04093C0F-18FC-442A-B726-608C16A3D50A}"/>
    <cellStyle name="Normal 3 2 4 5 2 5 3" xfId="48717" xr:uid="{C54656B9-0D55-465F-90BE-401E4DDE6D96}"/>
    <cellStyle name="Normal 3 2 4 5 2 6" xfId="13297" xr:uid="{113F636E-BAFA-4472-9FC1-563291F69965}"/>
    <cellStyle name="Normal 3 2 4 5 2 7" xfId="26987" xr:uid="{F50585F6-44F6-4138-BF8C-249EF3122C03}"/>
    <cellStyle name="Normal 3 2 4 5 2 8" xfId="41871" xr:uid="{FA52E032-DBDA-43C3-88D2-F9D28D477FF2}"/>
    <cellStyle name="Normal 3 2 4 5 3" xfId="6452" xr:uid="{37CEFBF7-C9C4-445B-A117-2166293D005C}"/>
    <cellStyle name="Normal 3 2 4 5 3 2" xfId="8165" xr:uid="{5C0A8175-A5E4-406D-84A1-02E2DF27A769}"/>
    <cellStyle name="Normal 3 2 4 5 3 2 2" xfId="11587" xr:uid="{F5035475-8491-42E5-ACD3-E9FC7336BCE5}"/>
    <cellStyle name="Normal 3 2 4 5 3 2 2 2" xfId="25277" xr:uid="{660CA340-E918-42E5-9918-FAFCFD9753CF}"/>
    <cellStyle name="Normal 3 2 4 5 3 2 2 2 2" xfId="38969" xr:uid="{6F962458-235C-4C3F-BE82-17A0A2C517B5}"/>
    <cellStyle name="Normal 3 2 4 5 3 2 2 2 3" xfId="53853" xr:uid="{EA95167F-88DA-4F35-BB30-4155584D2C27}"/>
    <cellStyle name="Normal 3 2 4 5 3 2 2 3" xfId="18433" xr:uid="{C5725CFD-F468-4098-B2B4-C51D18B730C8}"/>
    <cellStyle name="Normal 3 2 4 5 3 2 2 4" xfId="32123" xr:uid="{AD506743-8AF8-4DED-B5F0-F194BCBCA4B8}"/>
    <cellStyle name="Normal 3 2 4 5 3 2 2 5" xfId="47007" xr:uid="{7E3B3689-3A6E-4025-847E-185C76A8F58C}"/>
    <cellStyle name="Normal 3 2 4 5 3 2 3" xfId="21855" xr:uid="{D7B8DEF5-25BC-4518-99C4-10FC49AA0BC6}"/>
    <cellStyle name="Normal 3 2 4 5 3 2 3 2" xfId="35547" xr:uid="{07FE92DD-E630-4FBD-9CF9-678B2837CF52}"/>
    <cellStyle name="Normal 3 2 4 5 3 2 3 3" xfId="50431" xr:uid="{2A1F3C14-9921-4E0B-9E34-7BC302476A87}"/>
    <cellStyle name="Normal 3 2 4 5 3 2 4" xfId="15011" xr:uid="{A8EFCA58-7E28-4BBB-9722-20A3D213D6C0}"/>
    <cellStyle name="Normal 3 2 4 5 3 2 5" xfId="28701" xr:uid="{A71E9D18-4547-478B-AA73-AB4866E75491}"/>
    <cellStyle name="Normal 3 2 4 5 3 2 6" xfId="43585" xr:uid="{4EB2B2EA-E130-4833-9D67-F2F965E205AD}"/>
    <cellStyle name="Normal 3 2 4 5 3 3" xfId="9875" xr:uid="{2CCA1308-3C75-4760-B5F8-7143D92AA663}"/>
    <cellStyle name="Normal 3 2 4 5 3 3 2" xfId="23565" xr:uid="{BD142E97-2EA5-425B-87F7-28301091967A}"/>
    <cellStyle name="Normal 3 2 4 5 3 3 2 2" xfId="37257" xr:uid="{A9491558-577F-4DB1-B308-8E0CE8F70A9A}"/>
    <cellStyle name="Normal 3 2 4 5 3 3 2 3" xfId="52141" xr:uid="{6A1632BE-9B59-4CB4-BD53-C15604AC5B10}"/>
    <cellStyle name="Normal 3 2 4 5 3 3 3" xfId="16721" xr:uid="{B3ED1588-88E6-4A77-869B-AAEE26AD744B}"/>
    <cellStyle name="Normal 3 2 4 5 3 3 4" xfId="30411" xr:uid="{233CCCED-F147-41E5-9D2A-93AE7357FAE4}"/>
    <cellStyle name="Normal 3 2 4 5 3 3 5" xfId="45295" xr:uid="{D141DC8C-C966-45EF-99D1-A89B477CF3B7}"/>
    <cellStyle name="Normal 3 2 4 5 3 4" xfId="20143" xr:uid="{B42347FE-5954-414B-B14C-F63C083AA508}"/>
    <cellStyle name="Normal 3 2 4 5 3 4 2" xfId="33835" xr:uid="{C24FBEBC-F5AA-490C-9A68-C1C202E7FC68}"/>
    <cellStyle name="Normal 3 2 4 5 3 4 3" xfId="48719" xr:uid="{96980E43-553F-489E-95BD-A88076988C2A}"/>
    <cellStyle name="Normal 3 2 4 5 3 5" xfId="13299" xr:uid="{BDF8C33A-6DA3-4378-A34D-B7F8DC70B580}"/>
    <cellStyle name="Normal 3 2 4 5 3 6" xfId="26989" xr:uid="{C9E55D41-DB09-4871-A6EF-1E39A717E508}"/>
    <cellStyle name="Normal 3 2 4 5 3 7" xfId="41873" xr:uid="{4D398A05-3275-4FEC-AF43-588FC170C84B}"/>
    <cellStyle name="Normal 3 2 4 5 4" xfId="6453" xr:uid="{7246678F-F70C-4444-BC3F-7C8E4CCB829B}"/>
    <cellStyle name="Normal 3 2 4 5 4 2" xfId="8166" xr:uid="{6A22C19F-47A7-4A28-AF93-1754139BF58F}"/>
    <cellStyle name="Normal 3 2 4 5 4 2 2" xfId="11588" xr:uid="{C99A41F3-BC60-45F1-9635-33F8E7AEB0AA}"/>
    <cellStyle name="Normal 3 2 4 5 4 2 2 2" xfId="25278" xr:uid="{12223947-0A13-445A-A0C3-6C142ABE4EE2}"/>
    <cellStyle name="Normal 3 2 4 5 4 2 2 2 2" xfId="38970" xr:uid="{4BBEBB75-50EC-41C0-8758-58EE2961F646}"/>
    <cellStyle name="Normal 3 2 4 5 4 2 2 2 3" xfId="53854" xr:uid="{28E216B5-160C-4903-96D3-F3F7705AB0E6}"/>
    <cellStyle name="Normal 3 2 4 5 4 2 2 3" xfId="18434" xr:uid="{6842189F-D700-4651-8350-4412D5B170BD}"/>
    <cellStyle name="Normal 3 2 4 5 4 2 2 4" xfId="32124" xr:uid="{A8FF0743-7821-4F47-BCA6-1B0143993619}"/>
    <cellStyle name="Normal 3 2 4 5 4 2 2 5" xfId="47008" xr:uid="{9E346191-30D3-400B-A835-7D6D30C51ED6}"/>
    <cellStyle name="Normal 3 2 4 5 4 2 3" xfId="21856" xr:uid="{38F548D6-20F7-4158-9688-B98475051B45}"/>
    <cellStyle name="Normal 3 2 4 5 4 2 3 2" xfId="35548" xr:uid="{63C70AEB-5440-4C45-AE94-98D62204986F}"/>
    <cellStyle name="Normal 3 2 4 5 4 2 3 3" xfId="50432" xr:uid="{8F92195F-8830-4DD4-9A23-E5DD37D06302}"/>
    <cellStyle name="Normal 3 2 4 5 4 2 4" xfId="15012" xr:uid="{13C9357D-812A-432D-BC3E-A3E9E627547F}"/>
    <cellStyle name="Normal 3 2 4 5 4 2 5" xfId="28702" xr:uid="{92251CD2-F1B9-411D-9C31-0E008AC369AE}"/>
    <cellStyle name="Normal 3 2 4 5 4 2 6" xfId="43586" xr:uid="{38CE2072-6A86-4E4C-A3EF-A28BE26E17BD}"/>
    <cellStyle name="Normal 3 2 4 5 4 3" xfId="9876" xr:uid="{BD042EA1-08C5-49F6-B080-4120E46FEA28}"/>
    <cellStyle name="Normal 3 2 4 5 4 3 2" xfId="23566" xr:uid="{30834B57-B9AC-40BC-8698-986451B61D21}"/>
    <cellStyle name="Normal 3 2 4 5 4 3 2 2" xfId="37258" xr:uid="{27F96197-6741-4DA1-B2BF-C05526F4E778}"/>
    <cellStyle name="Normal 3 2 4 5 4 3 2 3" xfId="52142" xr:uid="{1A10EE80-7AA0-410F-AA29-AA02BF3870E9}"/>
    <cellStyle name="Normal 3 2 4 5 4 3 3" xfId="16722" xr:uid="{E86A3E1A-FBA4-4F71-B967-721214743B31}"/>
    <cellStyle name="Normal 3 2 4 5 4 3 4" xfId="30412" xr:uid="{7887D362-2FA5-45E5-9BBF-3FCDB2DBF5B8}"/>
    <cellStyle name="Normal 3 2 4 5 4 3 5" xfId="45296" xr:uid="{DCB53FB8-80A6-4003-A6D2-227C268354A4}"/>
    <cellStyle name="Normal 3 2 4 5 4 4" xfId="20144" xr:uid="{4B97031C-A377-467C-994A-2B83E1887EB1}"/>
    <cellStyle name="Normal 3 2 4 5 4 4 2" xfId="33836" xr:uid="{7C0DDB34-F04D-4B5D-A246-7B47AFDE251C}"/>
    <cellStyle name="Normal 3 2 4 5 4 4 3" xfId="48720" xr:uid="{0F403F04-B0C9-4678-9B48-6A3262952D96}"/>
    <cellStyle name="Normal 3 2 4 5 4 5" xfId="13300" xr:uid="{CAC72ABF-A6D2-44A9-9170-8701B00A88EC}"/>
    <cellStyle name="Normal 3 2 4 5 4 6" xfId="26990" xr:uid="{A499A0C9-256D-487C-A6B6-56E0129C34DA}"/>
    <cellStyle name="Normal 3 2 4 5 4 7" xfId="41874" xr:uid="{E351C8D8-37BF-49AD-9593-195280158108}"/>
    <cellStyle name="Normal 3 2 4 5 5" xfId="8162" xr:uid="{6B809A4F-25C6-479D-B1FB-F9FC55B73B1A}"/>
    <cellStyle name="Normal 3 2 4 5 5 2" xfId="11584" xr:uid="{768EB459-0F58-4777-9C22-C069B887B61C}"/>
    <cellStyle name="Normal 3 2 4 5 5 2 2" xfId="25274" xr:uid="{453C249F-EAE8-4231-AB38-9794789F4366}"/>
    <cellStyle name="Normal 3 2 4 5 5 2 2 2" xfId="38966" xr:uid="{C6077870-A240-49CF-BD31-B59C93BF5D2E}"/>
    <cellStyle name="Normal 3 2 4 5 5 2 2 3" xfId="53850" xr:uid="{30296D9C-0C3E-45CE-9C15-63482AAF3F03}"/>
    <cellStyle name="Normal 3 2 4 5 5 2 3" xfId="18430" xr:uid="{87B6D3B8-25D6-419E-B36B-978644A6B93D}"/>
    <cellStyle name="Normal 3 2 4 5 5 2 4" xfId="32120" xr:uid="{86AFDC04-9EBD-4105-87D3-F2A3D7C7AFA5}"/>
    <cellStyle name="Normal 3 2 4 5 5 2 5" xfId="47004" xr:uid="{C446852C-EB67-40CA-AFAF-41F0A32AC3BA}"/>
    <cellStyle name="Normal 3 2 4 5 5 3" xfId="21852" xr:uid="{6BF5C873-D3BC-40D8-96E1-5EAA91C55BC1}"/>
    <cellStyle name="Normal 3 2 4 5 5 3 2" xfId="35544" xr:uid="{806B2325-92C0-4077-9781-133041427A6B}"/>
    <cellStyle name="Normal 3 2 4 5 5 3 3" xfId="50428" xr:uid="{CDCD52A3-F403-4FFB-A709-FB22ED26FA22}"/>
    <cellStyle name="Normal 3 2 4 5 5 4" xfId="15008" xr:uid="{240E9285-F6BE-4DC3-9DBA-053DEFE24D8D}"/>
    <cellStyle name="Normal 3 2 4 5 5 5" xfId="28698" xr:uid="{DFC39157-5E7D-4EFA-9DE9-4B989B52912C}"/>
    <cellStyle name="Normal 3 2 4 5 5 6" xfId="43582" xr:uid="{7E2BAB90-CB28-436F-97FB-C02614F5DB68}"/>
    <cellStyle name="Normal 3 2 4 5 6" xfId="9872" xr:uid="{7719BA04-09A5-461A-9BBC-F2095254F678}"/>
    <cellStyle name="Normal 3 2 4 5 6 2" xfId="23562" xr:uid="{55AB4A86-849F-488E-87B6-1A205169F4EF}"/>
    <cellStyle name="Normal 3 2 4 5 6 2 2" xfId="37254" xr:uid="{F908EB33-B9DA-4F22-8413-1A5E5455EC24}"/>
    <cellStyle name="Normal 3 2 4 5 6 2 3" xfId="52138" xr:uid="{70B4EBEC-1D21-41DF-8256-56E419D4D647}"/>
    <cellStyle name="Normal 3 2 4 5 6 3" xfId="16718" xr:uid="{93BD8C58-FD00-4B0E-A523-8ABAF0EEA126}"/>
    <cellStyle name="Normal 3 2 4 5 6 4" xfId="30408" xr:uid="{B8472EF1-790B-45B7-AD0A-C8979F1A3CD0}"/>
    <cellStyle name="Normal 3 2 4 5 6 5" xfId="45292" xr:uid="{E189AD20-D884-4897-B642-AE8D974A0513}"/>
    <cellStyle name="Normal 3 2 4 5 7" xfId="20140" xr:uid="{01769B7C-1852-4C12-9598-61F62BD7A195}"/>
    <cellStyle name="Normal 3 2 4 5 7 2" xfId="33832" xr:uid="{8C3F1BEA-0F39-4BA1-8599-A1D1717A98A2}"/>
    <cellStyle name="Normal 3 2 4 5 7 3" xfId="48716" xr:uid="{82DBE49C-F152-4408-95EF-AD475E9D1880}"/>
    <cellStyle name="Normal 3 2 4 5 8" xfId="13296" xr:uid="{AD25FF29-FA98-4344-969F-F1BAEEA39BB8}"/>
    <cellStyle name="Normal 3 2 4 5 9" xfId="26986" xr:uid="{0837CA3A-58BE-4EA8-887D-CA037C899E31}"/>
    <cellStyle name="Normal 3 2 4 6" xfId="6454" xr:uid="{896C54BD-0CE1-4BA7-ACCE-458C1FA6BFB0}"/>
    <cellStyle name="Normal 3 2 4 6 10" xfId="41875" xr:uid="{7D6D5913-2799-4E19-83A0-C30BDE29C32F}"/>
    <cellStyle name="Normal 3 2 4 6 2" xfId="6455" xr:uid="{5BE9E71C-E6D0-4813-BF88-A978726B8194}"/>
    <cellStyle name="Normal 3 2 4 6 2 2" xfId="6456" xr:uid="{59180510-F82B-4A5A-997D-6B3C26A0C815}"/>
    <cellStyle name="Normal 3 2 4 6 2 2 2" xfId="8169" xr:uid="{287C026D-E59D-4FA2-B41D-0167F2C88F23}"/>
    <cellStyle name="Normal 3 2 4 6 2 2 2 2" xfId="11591" xr:uid="{DAE1D708-05E5-40E6-B5B9-A3F2AE062228}"/>
    <cellStyle name="Normal 3 2 4 6 2 2 2 2 2" xfId="25281" xr:uid="{47DB791D-D024-4FF1-9F8B-E1CDF6F716F7}"/>
    <cellStyle name="Normal 3 2 4 6 2 2 2 2 2 2" xfId="38973" xr:uid="{3D1EEAA2-4051-4827-9A06-AF7936808540}"/>
    <cellStyle name="Normal 3 2 4 6 2 2 2 2 2 3" xfId="53857" xr:uid="{F8321BAA-6F58-43F4-9298-18400E545B89}"/>
    <cellStyle name="Normal 3 2 4 6 2 2 2 2 3" xfId="18437" xr:uid="{65DD42C4-0EB0-4D9D-933E-A5D4680A7DD8}"/>
    <cellStyle name="Normal 3 2 4 6 2 2 2 2 4" xfId="32127" xr:uid="{4B51035C-5EB2-4618-82CA-E0A28F456D1B}"/>
    <cellStyle name="Normal 3 2 4 6 2 2 2 2 5" xfId="47011" xr:uid="{9F2F8E17-A76F-46B7-BEB0-D68DC3EF40CB}"/>
    <cellStyle name="Normal 3 2 4 6 2 2 2 3" xfId="21859" xr:uid="{DE32E9B3-CE3E-4C21-84EA-5CE19B4453A8}"/>
    <cellStyle name="Normal 3 2 4 6 2 2 2 3 2" xfId="35551" xr:uid="{B6019A91-CAC5-48A7-9B71-C35F30DD6D71}"/>
    <cellStyle name="Normal 3 2 4 6 2 2 2 3 3" xfId="50435" xr:uid="{C5EEB5AA-B399-4C54-AA2B-B5ED0D415506}"/>
    <cellStyle name="Normal 3 2 4 6 2 2 2 4" xfId="15015" xr:uid="{46BBBF8F-B594-4484-9D43-B72D04E6C9E4}"/>
    <cellStyle name="Normal 3 2 4 6 2 2 2 5" xfId="28705" xr:uid="{1B0E4A70-F29A-4359-BDCC-6D0F1B894A19}"/>
    <cellStyle name="Normal 3 2 4 6 2 2 2 6" xfId="43589" xr:uid="{EC6CFAB8-00A6-4178-90D8-B0102E4BEEAC}"/>
    <cellStyle name="Normal 3 2 4 6 2 2 3" xfId="9879" xr:uid="{9A7DB03E-5CB3-4B8F-A7E8-5A297A4981E3}"/>
    <cellStyle name="Normal 3 2 4 6 2 2 3 2" xfId="23569" xr:uid="{E1916EB3-38DB-42F8-A7F7-F47ACE7B4693}"/>
    <cellStyle name="Normal 3 2 4 6 2 2 3 2 2" xfId="37261" xr:uid="{86F769DA-714B-45DC-A274-EC9A4AE7041B}"/>
    <cellStyle name="Normal 3 2 4 6 2 2 3 2 3" xfId="52145" xr:uid="{D12CA789-2AB3-43DA-8FCB-D5753C30BE91}"/>
    <cellStyle name="Normal 3 2 4 6 2 2 3 3" xfId="16725" xr:uid="{F37648CD-6619-43E9-B7AE-46D54F957967}"/>
    <cellStyle name="Normal 3 2 4 6 2 2 3 4" xfId="30415" xr:uid="{9216E431-C9CE-4F47-AB02-A0FCB8206E39}"/>
    <cellStyle name="Normal 3 2 4 6 2 2 3 5" xfId="45299" xr:uid="{23EA402B-49C2-4E67-BC26-8B2B1A37AA52}"/>
    <cellStyle name="Normal 3 2 4 6 2 2 4" xfId="20147" xr:uid="{14C51437-8830-4999-927C-60E84BA08A9B}"/>
    <cellStyle name="Normal 3 2 4 6 2 2 4 2" xfId="33839" xr:uid="{96B3E3EE-A0AA-4F0D-B5AC-DC468B542953}"/>
    <cellStyle name="Normal 3 2 4 6 2 2 4 3" xfId="48723" xr:uid="{19650B8B-837D-4370-8B35-802C5060325C}"/>
    <cellStyle name="Normal 3 2 4 6 2 2 5" xfId="13303" xr:uid="{9C9CEF9A-A4A0-4973-B32C-7B5ECED93ED2}"/>
    <cellStyle name="Normal 3 2 4 6 2 2 6" xfId="26993" xr:uid="{558231B9-080F-4F09-A3D1-782CECE6B9DF}"/>
    <cellStyle name="Normal 3 2 4 6 2 2 7" xfId="41877" xr:uid="{2AF240F9-8504-42E2-9614-765BCEB02522}"/>
    <cellStyle name="Normal 3 2 4 6 2 3" xfId="8168" xr:uid="{CD6230E7-E384-4558-8418-7A0AE6B5E2A8}"/>
    <cellStyle name="Normal 3 2 4 6 2 3 2" xfId="11590" xr:uid="{722123B7-5437-4FF0-98D9-5B87EAEE89D7}"/>
    <cellStyle name="Normal 3 2 4 6 2 3 2 2" xfId="25280" xr:uid="{73EA8E15-7739-473E-AF27-59737C36BA01}"/>
    <cellStyle name="Normal 3 2 4 6 2 3 2 2 2" xfId="38972" xr:uid="{404DC17F-4382-409B-9422-BEA8E2332041}"/>
    <cellStyle name="Normal 3 2 4 6 2 3 2 2 3" xfId="53856" xr:uid="{CD2F8024-91E1-4079-B262-6451BF6BD641}"/>
    <cellStyle name="Normal 3 2 4 6 2 3 2 3" xfId="18436" xr:uid="{39DA899B-6BFE-4E27-BC9D-8BCB34F2A196}"/>
    <cellStyle name="Normal 3 2 4 6 2 3 2 4" xfId="32126" xr:uid="{2F2131BC-BFCE-4170-86A0-4DB00A72E547}"/>
    <cellStyle name="Normal 3 2 4 6 2 3 2 5" xfId="47010" xr:uid="{2BF7D701-1CD2-4D35-8C2C-61319E3CC4A6}"/>
    <cellStyle name="Normal 3 2 4 6 2 3 3" xfId="21858" xr:uid="{AC37943D-9181-4580-A512-61314F0C9A4B}"/>
    <cellStyle name="Normal 3 2 4 6 2 3 3 2" xfId="35550" xr:uid="{93A90137-F8A6-4C57-B107-A4581BBDD718}"/>
    <cellStyle name="Normal 3 2 4 6 2 3 3 3" xfId="50434" xr:uid="{1CF4298B-2145-4BB1-B11D-DC6B8C1A7F52}"/>
    <cellStyle name="Normal 3 2 4 6 2 3 4" xfId="15014" xr:uid="{BC580A3C-15F6-4845-88AB-CB9B9BAB99B7}"/>
    <cellStyle name="Normal 3 2 4 6 2 3 5" xfId="28704" xr:uid="{D6F86DD5-979C-4BC3-B50C-6F769340299F}"/>
    <cellStyle name="Normal 3 2 4 6 2 3 6" xfId="43588" xr:uid="{8C31E8FB-B500-4B80-9170-CE637563BBB8}"/>
    <cellStyle name="Normal 3 2 4 6 2 4" xfId="9878" xr:uid="{1FD330FB-FF00-4942-B39D-7F0375234FAB}"/>
    <cellStyle name="Normal 3 2 4 6 2 4 2" xfId="23568" xr:uid="{F1126230-A7F7-4AD1-8E81-FA31DB006DA2}"/>
    <cellStyle name="Normal 3 2 4 6 2 4 2 2" xfId="37260" xr:uid="{00A0BF05-005E-4F89-AA01-0CE792860A45}"/>
    <cellStyle name="Normal 3 2 4 6 2 4 2 3" xfId="52144" xr:uid="{493D5517-4C70-44CE-8006-AE97C843F722}"/>
    <cellStyle name="Normal 3 2 4 6 2 4 3" xfId="16724" xr:uid="{BBCBD654-5A3E-4891-9B94-C9EF49B390A6}"/>
    <cellStyle name="Normal 3 2 4 6 2 4 4" xfId="30414" xr:uid="{321C2C0C-FD22-4081-A40B-489DEE198468}"/>
    <cellStyle name="Normal 3 2 4 6 2 4 5" xfId="45298" xr:uid="{A37C87D0-9553-4694-8109-4EF061007CE6}"/>
    <cellStyle name="Normal 3 2 4 6 2 5" xfId="20146" xr:uid="{675EAAD4-743C-4291-B27C-08999C53C3A5}"/>
    <cellStyle name="Normal 3 2 4 6 2 5 2" xfId="33838" xr:uid="{7A42A482-4F1B-4EAC-AD41-EC37440BFD1E}"/>
    <cellStyle name="Normal 3 2 4 6 2 5 3" xfId="48722" xr:uid="{E7D2D6D6-591B-4C01-94E4-8407D383BC72}"/>
    <cellStyle name="Normal 3 2 4 6 2 6" xfId="13302" xr:uid="{3E538819-CBE2-45F1-9EB0-180736368EC3}"/>
    <cellStyle name="Normal 3 2 4 6 2 7" xfId="26992" xr:uid="{2C34418D-399C-4611-BE14-9841B7EF643A}"/>
    <cellStyle name="Normal 3 2 4 6 2 8" xfId="41876" xr:uid="{5A946CE2-99B4-4DA5-B40D-544856A51BA4}"/>
    <cellStyle name="Normal 3 2 4 6 3" xfId="6457" xr:uid="{1A45ECC3-0223-48A2-A258-950647E33541}"/>
    <cellStyle name="Normal 3 2 4 6 3 2" xfId="8170" xr:uid="{60625838-179E-4BA9-A356-B15199419F31}"/>
    <cellStyle name="Normal 3 2 4 6 3 2 2" xfId="11592" xr:uid="{CFD5458C-4210-40E0-BCE7-358826DCA3F7}"/>
    <cellStyle name="Normal 3 2 4 6 3 2 2 2" xfId="25282" xr:uid="{1BC51795-9F83-4F5C-9BEF-58B531EED744}"/>
    <cellStyle name="Normal 3 2 4 6 3 2 2 2 2" xfId="38974" xr:uid="{EC624AEC-49A0-4287-BEEA-5460198BC33E}"/>
    <cellStyle name="Normal 3 2 4 6 3 2 2 2 3" xfId="53858" xr:uid="{A45C3B39-704D-4C4B-9DEC-F86712ABDFA7}"/>
    <cellStyle name="Normal 3 2 4 6 3 2 2 3" xfId="18438" xr:uid="{77A04DEE-CF0E-4C3D-86B1-5E84093B07F7}"/>
    <cellStyle name="Normal 3 2 4 6 3 2 2 4" xfId="32128" xr:uid="{882164D7-F64B-4D33-8A30-9C2FD45CB2D9}"/>
    <cellStyle name="Normal 3 2 4 6 3 2 2 5" xfId="47012" xr:uid="{2D3E80D8-5140-4D52-9B74-779A3F154388}"/>
    <cellStyle name="Normal 3 2 4 6 3 2 3" xfId="21860" xr:uid="{7E7E18DA-887B-4F91-A6D6-DEA0BE94DD1D}"/>
    <cellStyle name="Normal 3 2 4 6 3 2 3 2" xfId="35552" xr:uid="{60BDA9E2-D1C8-47AF-A954-8C7F6B54313D}"/>
    <cellStyle name="Normal 3 2 4 6 3 2 3 3" xfId="50436" xr:uid="{6AEA8882-9E5D-49B4-B996-A897C846D02B}"/>
    <cellStyle name="Normal 3 2 4 6 3 2 4" xfId="15016" xr:uid="{382D048B-4D45-4345-AC95-89A80F9EA2A7}"/>
    <cellStyle name="Normal 3 2 4 6 3 2 5" xfId="28706" xr:uid="{1091D6FF-91E2-42C1-9DB7-745147F19FF2}"/>
    <cellStyle name="Normal 3 2 4 6 3 2 6" xfId="43590" xr:uid="{84E41F4A-1949-4C9F-A03D-57B9D7657FDE}"/>
    <cellStyle name="Normal 3 2 4 6 3 3" xfId="9880" xr:uid="{ADD91359-0EA0-4F96-B659-BA94BEE166CB}"/>
    <cellStyle name="Normal 3 2 4 6 3 3 2" xfId="23570" xr:uid="{77551983-0B95-471A-AE7E-67D346484085}"/>
    <cellStyle name="Normal 3 2 4 6 3 3 2 2" xfId="37262" xr:uid="{28D1CFBA-5CD3-4036-A0DB-74313E085D4C}"/>
    <cellStyle name="Normal 3 2 4 6 3 3 2 3" xfId="52146" xr:uid="{021A97A9-F7FB-479F-8562-6AB25EADC9B8}"/>
    <cellStyle name="Normal 3 2 4 6 3 3 3" xfId="16726" xr:uid="{B44B1341-A3E2-413D-B149-B68B7A31D9BD}"/>
    <cellStyle name="Normal 3 2 4 6 3 3 4" xfId="30416" xr:uid="{45D9B961-D67B-4C6D-A0D4-EC1551E0530B}"/>
    <cellStyle name="Normal 3 2 4 6 3 3 5" xfId="45300" xr:uid="{796AB1DC-FA19-4E03-B2BC-E8693DAA6967}"/>
    <cellStyle name="Normal 3 2 4 6 3 4" xfId="20148" xr:uid="{9ABD3F11-E215-44CE-9F47-2E4933D404F7}"/>
    <cellStyle name="Normal 3 2 4 6 3 4 2" xfId="33840" xr:uid="{BAA8A85B-577D-40F0-968A-754E8C86ED71}"/>
    <cellStyle name="Normal 3 2 4 6 3 4 3" xfId="48724" xr:uid="{37E57151-1EEC-41E0-9D08-F9B2BFEBA981}"/>
    <cellStyle name="Normal 3 2 4 6 3 5" xfId="13304" xr:uid="{C1C89A54-3D22-4399-816E-D10DD429C0F6}"/>
    <cellStyle name="Normal 3 2 4 6 3 6" xfId="26994" xr:uid="{2023A4C9-3C8F-4F04-BD2A-64D21BD7F4F7}"/>
    <cellStyle name="Normal 3 2 4 6 3 7" xfId="41878" xr:uid="{83ECA17E-410B-486B-B874-8C8FBE7AF89F}"/>
    <cellStyle name="Normal 3 2 4 6 4" xfId="6458" xr:uid="{1D7AB44F-1798-43EC-8D9E-C205333759B5}"/>
    <cellStyle name="Normal 3 2 4 6 4 2" xfId="8171" xr:uid="{CBCAAD59-1E3B-4506-9621-CD9E31D734C2}"/>
    <cellStyle name="Normal 3 2 4 6 4 2 2" xfId="11593" xr:uid="{49540D29-BA84-4689-8EDF-2A8692EF73A2}"/>
    <cellStyle name="Normal 3 2 4 6 4 2 2 2" xfId="25283" xr:uid="{9104CC16-738F-437D-968A-8E27FAC4449D}"/>
    <cellStyle name="Normal 3 2 4 6 4 2 2 2 2" xfId="38975" xr:uid="{06B6225F-F47D-46D2-9A95-22B6C31C5980}"/>
    <cellStyle name="Normal 3 2 4 6 4 2 2 2 3" xfId="53859" xr:uid="{3DB12A19-D1A9-4B63-957D-A0C6DF480B95}"/>
    <cellStyle name="Normal 3 2 4 6 4 2 2 3" xfId="18439" xr:uid="{B14BE174-E5C2-40A8-AD47-7124A6CB66F0}"/>
    <cellStyle name="Normal 3 2 4 6 4 2 2 4" xfId="32129" xr:uid="{CE7AF150-FE5B-4D8E-885F-D55E71B05637}"/>
    <cellStyle name="Normal 3 2 4 6 4 2 2 5" xfId="47013" xr:uid="{A2D834CF-FE67-4FD2-BFE3-861C6367271D}"/>
    <cellStyle name="Normal 3 2 4 6 4 2 3" xfId="21861" xr:uid="{66286A1B-466C-4C7B-A201-E7E662E9F1CC}"/>
    <cellStyle name="Normal 3 2 4 6 4 2 3 2" xfId="35553" xr:uid="{344EFE40-0EFE-454D-81C5-3062E4BA3BD5}"/>
    <cellStyle name="Normal 3 2 4 6 4 2 3 3" xfId="50437" xr:uid="{21F0C619-24F3-4121-B278-1218B04D2DED}"/>
    <cellStyle name="Normal 3 2 4 6 4 2 4" xfId="15017" xr:uid="{C081F226-496B-4B10-8B03-6B9C7F776890}"/>
    <cellStyle name="Normal 3 2 4 6 4 2 5" xfId="28707" xr:uid="{1D8D4075-7510-4EFD-BFC7-E96D378C80A7}"/>
    <cellStyle name="Normal 3 2 4 6 4 2 6" xfId="43591" xr:uid="{2D682FF0-E14D-4F79-9717-5D94E93E399F}"/>
    <cellStyle name="Normal 3 2 4 6 4 3" xfId="9881" xr:uid="{29F2D1C0-B92E-4EAD-AF2C-BC8EBA893AD5}"/>
    <cellStyle name="Normal 3 2 4 6 4 3 2" xfId="23571" xr:uid="{0E9991C2-F826-4234-834F-28ABC909D918}"/>
    <cellStyle name="Normal 3 2 4 6 4 3 2 2" xfId="37263" xr:uid="{ADFD8F58-B746-49BD-9893-2D5A64EB8068}"/>
    <cellStyle name="Normal 3 2 4 6 4 3 2 3" xfId="52147" xr:uid="{4A633436-C7EC-4DAE-B504-B10A2EA6D781}"/>
    <cellStyle name="Normal 3 2 4 6 4 3 3" xfId="16727" xr:uid="{49415D42-C4AC-423B-8A4B-40F770A8EB01}"/>
    <cellStyle name="Normal 3 2 4 6 4 3 4" xfId="30417" xr:uid="{F658A9F2-74C1-4376-BA36-3DA0CEC34AB8}"/>
    <cellStyle name="Normal 3 2 4 6 4 3 5" xfId="45301" xr:uid="{47E84C5A-47A4-4BC7-8BC8-9302FC7DBF4C}"/>
    <cellStyle name="Normal 3 2 4 6 4 4" xfId="20149" xr:uid="{0CAA8B78-65F6-4483-B74D-EEFC87608840}"/>
    <cellStyle name="Normal 3 2 4 6 4 4 2" xfId="33841" xr:uid="{41A197D4-827F-4CEB-8EBF-4C858BF5E454}"/>
    <cellStyle name="Normal 3 2 4 6 4 4 3" xfId="48725" xr:uid="{24F886F3-DA57-4594-B362-B4041EF4312E}"/>
    <cellStyle name="Normal 3 2 4 6 4 5" xfId="13305" xr:uid="{5CCD681E-BAEB-4220-A95B-CCC01B59CC94}"/>
    <cellStyle name="Normal 3 2 4 6 4 6" xfId="26995" xr:uid="{7D621ED4-4B78-4E8A-A3D8-FECA79B45343}"/>
    <cellStyle name="Normal 3 2 4 6 4 7" xfId="41879" xr:uid="{276C3F62-8760-4B1D-BE96-30F7FF10BAC3}"/>
    <cellStyle name="Normal 3 2 4 6 5" xfId="8167" xr:uid="{20317390-5999-4312-A96D-406FF55047DE}"/>
    <cellStyle name="Normal 3 2 4 6 5 2" xfId="11589" xr:uid="{AA227BA4-82D3-4292-924C-1A274AE413FE}"/>
    <cellStyle name="Normal 3 2 4 6 5 2 2" xfId="25279" xr:uid="{94F94303-46A0-47AC-AC62-1BC8566E75E2}"/>
    <cellStyle name="Normal 3 2 4 6 5 2 2 2" xfId="38971" xr:uid="{EF0B9087-4A69-44A7-A653-F26ED07A8799}"/>
    <cellStyle name="Normal 3 2 4 6 5 2 2 3" xfId="53855" xr:uid="{C0F81AFA-C060-4375-B28E-488DE8B14DE1}"/>
    <cellStyle name="Normal 3 2 4 6 5 2 3" xfId="18435" xr:uid="{85158F79-3E4E-4428-9679-C8B845276335}"/>
    <cellStyle name="Normal 3 2 4 6 5 2 4" xfId="32125" xr:uid="{119309B0-CA48-437D-8D7D-B80C5EDB6C66}"/>
    <cellStyle name="Normal 3 2 4 6 5 2 5" xfId="47009" xr:uid="{85702992-FEAE-432D-8A80-FFF9CAB12D67}"/>
    <cellStyle name="Normal 3 2 4 6 5 3" xfId="21857" xr:uid="{B374EC2C-AEFE-4DC4-9316-48BB7BF8EEB9}"/>
    <cellStyle name="Normal 3 2 4 6 5 3 2" xfId="35549" xr:uid="{6755C0E7-F73C-4490-9A89-B6E67D116640}"/>
    <cellStyle name="Normal 3 2 4 6 5 3 3" xfId="50433" xr:uid="{682594B9-1A97-4199-9781-40B897BCEFA5}"/>
    <cellStyle name="Normal 3 2 4 6 5 4" xfId="15013" xr:uid="{6DDF9C2F-9AB1-4A56-AF81-4EF5E959C34E}"/>
    <cellStyle name="Normal 3 2 4 6 5 5" xfId="28703" xr:uid="{7595A416-0C25-444E-B39E-EC5B27613110}"/>
    <cellStyle name="Normal 3 2 4 6 5 6" xfId="43587" xr:uid="{FB00DD63-3B96-4E71-B180-5FC99AB4B121}"/>
    <cellStyle name="Normal 3 2 4 6 6" xfId="9877" xr:uid="{73DABFD2-C99F-4CD1-AFA5-274C6F91CD38}"/>
    <cellStyle name="Normal 3 2 4 6 6 2" xfId="23567" xr:uid="{0FEF0C7C-1AAC-4E49-BB5E-C6A10DF3E2DA}"/>
    <cellStyle name="Normal 3 2 4 6 6 2 2" xfId="37259" xr:uid="{6E70F7B4-3E8C-4083-8FB5-C33E9EF2A6B2}"/>
    <cellStyle name="Normal 3 2 4 6 6 2 3" xfId="52143" xr:uid="{12ADDFD9-7DB3-4044-91A6-0FB7E64F7823}"/>
    <cellStyle name="Normal 3 2 4 6 6 3" xfId="16723" xr:uid="{DA793CC4-75B9-469D-B6E1-5DC40B0AAEA7}"/>
    <cellStyle name="Normal 3 2 4 6 6 4" xfId="30413" xr:uid="{D833112F-B148-4D40-AAD5-9B48D5CE26F5}"/>
    <cellStyle name="Normal 3 2 4 6 6 5" xfId="45297" xr:uid="{7980C500-AF7B-4DC9-86B6-809729735BBC}"/>
    <cellStyle name="Normal 3 2 4 6 7" xfId="20145" xr:uid="{A2126556-E889-47DC-B973-6B219D9EDA22}"/>
    <cellStyle name="Normal 3 2 4 6 7 2" xfId="33837" xr:uid="{C1E1D817-61E9-400F-8C70-56559A16B41B}"/>
    <cellStyle name="Normal 3 2 4 6 7 3" xfId="48721" xr:uid="{BA7442AB-22E4-49A1-84B9-0F4BE64B6DA3}"/>
    <cellStyle name="Normal 3 2 4 6 8" xfId="13301" xr:uid="{464DB067-650A-4EF8-A5B8-3198313B7314}"/>
    <cellStyle name="Normal 3 2 4 6 9" xfId="26991" xr:uid="{83B4C83E-3C9D-4B76-970D-E0CCA501370F}"/>
    <cellStyle name="Normal 3 2 4 7" xfId="6459" xr:uid="{3021F3D0-38DB-415F-A85D-894038521B79}"/>
    <cellStyle name="Normal 3 2 4 7 2" xfId="6460" xr:uid="{8516B930-57B9-4B37-8FF1-6B49BC82F6D4}"/>
    <cellStyle name="Normal 3 2 4 7 2 2" xfId="8173" xr:uid="{E7A44997-773B-488E-89B1-990FB2E68F0C}"/>
    <cellStyle name="Normal 3 2 4 7 2 2 2" xfId="11595" xr:uid="{F1D2206B-F9A3-4BE8-9CDB-0283F1B4703D}"/>
    <cellStyle name="Normal 3 2 4 7 2 2 2 2" xfId="25285" xr:uid="{506B3834-6A6C-484D-AA33-3E70C93A54B5}"/>
    <cellStyle name="Normal 3 2 4 7 2 2 2 2 2" xfId="38977" xr:uid="{94EDB68B-750A-43C6-8BCA-10971B2AA20C}"/>
    <cellStyle name="Normal 3 2 4 7 2 2 2 2 3" xfId="53861" xr:uid="{3E1AB139-2E3C-4509-9E55-D14B2ED2448B}"/>
    <cellStyle name="Normal 3 2 4 7 2 2 2 3" xfId="18441" xr:uid="{B58A6644-85E9-4261-A977-A449F918D2B4}"/>
    <cellStyle name="Normal 3 2 4 7 2 2 2 4" xfId="32131" xr:uid="{58B4D0B0-27BD-4F41-83F9-F4F776AB646D}"/>
    <cellStyle name="Normal 3 2 4 7 2 2 2 5" xfId="47015" xr:uid="{F15FE258-9515-44F9-BC37-EBFC81A54274}"/>
    <cellStyle name="Normal 3 2 4 7 2 2 3" xfId="21863" xr:uid="{95F4F8E5-9714-42B0-8AED-7CF1D8238332}"/>
    <cellStyle name="Normal 3 2 4 7 2 2 3 2" xfId="35555" xr:uid="{4577F843-05ED-41DF-AF1F-D937793BDBE7}"/>
    <cellStyle name="Normal 3 2 4 7 2 2 3 3" xfId="50439" xr:uid="{3A2CF1A6-8E92-42CC-BFEE-CCD0D7BEDC94}"/>
    <cellStyle name="Normal 3 2 4 7 2 2 4" xfId="15019" xr:uid="{C05A7E08-8787-40BD-AF1E-8FE1C814490D}"/>
    <cellStyle name="Normal 3 2 4 7 2 2 5" xfId="28709" xr:uid="{94CA3A8A-2CB4-4CA4-B017-2EEAB585F501}"/>
    <cellStyle name="Normal 3 2 4 7 2 2 6" xfId="43593" xr:uid="{0E76C0BF-9749-47C6-B7BD-25A4C226C34E}"/>
    <cellStyle name="Normal 3 2 4 7 2 3" xfId="9883" xr:uid="{2BDF532A-EF2B-4835-9864-63BDC0F2242A}"/>
    <cellStyle name="Normal 3 2 4 7 2 3 2" xfId="23573" xr:uid="{9524014D-B14B-42F0-9C38-5964B911A68C}"/>
    <cellStyle name="Normal 3 2 4 7 2 3 2 2" xfId="37265" xr:uid="{DE8060A5-384F-474C-8221-BE7C4A5A5A6F}"/>
    <cellStyle name="Normal 3 2 4 7 2 3 2 3" xfId="52149" xr:uid="{A69E9807-D19F-4946-9A2E-6D2D1633A4FC}"/>
    <cellStyle name="Normal 3 2 4 7 2 3 3" xfId="16729" xr:uid="{4FEC2791-2086-454B-8774-6368918729DF}"/>
    <cellStyle name="Normal 3 2 4 7 2 3 4" xfId="30419" xr:uid="{24BEA148-93A1-4FFF-BB87-AFD14264E12E}"/>
    <cellStyle name="Normal 3 2 4 7 2 3 5" xfId="45303" xr:uid="{EE2BFB8D-18D5-4C69-819D-31162420975E}"/>
    <cellStyle name="Normal 3 2 4 7 2 4" xfId="20151" xr:uid="{AD7EA76C-89FB-4A72-8F44-EE1443A31AF9}"/>
    <cellStyle name="Normal 3 2 4 7 2 4 2" xfId="33843" xr:uid="{F6FB5FD7-5B58-439B-8EED-33B8B2827046}"/>
    <cellStyle name="Normal 3 2 4 7 2 4 3" xfId="48727" xr:uid="{4CB546DB-A074-444D-A8EC-395B287CE46E}"/>
    <cellStyle name="Normal 3 2 4 7 2 5" xfId="13307" xr:uid="{EBB9074E-7C83-4C26-A8C3-07BC8F0FE3E9}"/>
    <cellStyle name="Normal 3 2 4 7 2 6" xfId="26997" xr:uid="{92B71AE9-C581-446E-B1E3-11F45BC7EC9D}"/>
    <cellStyle name="Normal 3 2 4 7 2 7" xfId="41881" xr:uid="{00BD5076-8884-4C57-BF39-793E85C87EB6}"/>
    <cellStyle name="Normal 3 2 4 7 3" xfId="8172" xr:uid="{9BD12337-58F3-404E-9DDA-32B3C55D9FB6}"/>
    <cellStyle name="Normal 3 2 4 7 3 2" xfId="11594" xr:uid="{A3E1CB5F-E4FD-4B49-A20D-876D3A4FC09F}"/>
    <cellStyle name="Normal 3 2 4 7 3 2 2" xfId="25284" xr:uid="{908EE154-DC0B-45EF-A1AF-6452F718567F}"/>
    <cellStyle name="Normal 3 2 4 7 3 2 2 2" xfId="38976" xr:uid="{6146C205-DE2A-4811-949B-AF3C045EF1E5}"/>
    <cellStyle name="Normal 3 2 4 7 3 2 2 3" xfId="53860" xr:uid="{558B8466-7725-4151-A7AB-080A3A481B06}"/>
    <cellStyle name="Normal 3 2 4 7 3 2 3" xfId="18440" xr:uid="{B357CB87-E47F-4D15-AC26-A11BCBE7D012}"/>
    <cellStyle name="Normal 3 2 4 7 3 2 4" xfId="32130" xr:uid="{4F903E71-818A-4824-9446-398E1D042DF4}"/>
    <cellStyle name="Normal 3 2 4 7 3 2 5" xfId="47014" xr:uid="{FCE2EC8C-588C-4900-A08A-C793E2108DE4}"/>
    <cellStyle name="Normal 3 2 4 7 3 3" xfId="21862" xr:uid="{3E17B400-55CA-4752-BC5D-2E10D66D8369}"/>
    <cellStyle name="Normal 3 2 4 7 3 3 2" xfId="35554" xr:uid="{5F888A80-993A-45C2-985E-569DE32AA99F}"/>
    <cellStyle name="Normal 3 2 4 7 3 3 3" xfId="50438" xr:uid="{0A48E197-42D6-4DED-BD31-D2F44D701AE0}"/>
    <cellStyle name="Normal 3 2 4 7 3 4" xfId="15018" xr:uid="{2BE56D5F-6BC9-40E6-8E7A-F785E9DF17A1}"/>
    <cellStyle name="Normal 3 2 4 7 3 5" xfId="28708" xr:uid="{3436EFDE-240C-4846-8C31-5DF1C9D11144}"/>
    <cellStyle name="Normal 3 2 4 7 3 6" xfId="43592" xr:uid="{A62EAE93-2FBE-4369-8AAC-13B6E4274310}"/>
    <cellStyle name="Normal 3 2 4 7 4" xfId="9882" xr:uid="{A24B44B6-945D-4807-9C0A-7F6A0E4356EA}"/>
    <cellStyle name="Normal 3 2 4 7 4 2" xfId="23572" xr:uid="{3BD156F4-DF7F-4C9E-939D-90EE25BB43F0}"/>
    <cellStyle name="Normal 3 2 4 7 4 2 2" xfId="37264" xr:uid="{73E7439B-9758-4040-AD04-CEB3745BE640}"/>
    <cellStyle name="Normal 3 2 4 7 4 2 3" xfId="52148" xr:uid="{C88B45D0-C59C-461B-AE11-5C4D4FCF30C6}"/>
    <cellStyle name="Normal 3 2 4 7 4 3" xfId="16728" xr:uid="{F60B5519-9256-4390-8756-046FDC87DAA1}"/>
    <cellStyle name="Normal 3 2 4 7 4 4" xfId="30418" xr:uid="{F6A9B64C-6321-4904-84E9-EC33A1A03981}"/>
    <cellStyle name="Normal 3 2 4 7 4 5" xfId="45302" xr:uid="{F63F365E-396D-464D-B611-573824F1AB01}"/>
    <cellStyle name="Normal 3 2 4 7 5" xfId="20150" xr:uid="{4BB120D4-FA35-4815-BA3C-6F497994B98A}"/>
    <cellStyle name="Normal 3 2 4 7 5 2" xfId="33842" xr:uid="{A5A560C4-CBE4-4342-946B-B3BAC14E750C}"/>
    <cellStyle name="Normal 3 2 4 7 5 3" xfId="48726" xr:uid="{08D991B5-DE8A-4664-8EE1-57887FCD2400}"/>
    <cellStyle name="Normal 3 2 4 7 6" xfId="13306" xr:uid="{873FF761-0DAA-4588-BA02-3FC1F4A4B288}"/>
    <cellStyle name="Normal 3 2 4 7 7" xfId="26996" xr:uid="{6AD9BA9D-B5B2-4BE6-B3BA-7EF81566A671}"/>
    <cellStyle name="Normal 3 2 4 7 8" xfId="41880" xr:uid="{E3E1DA6A-1A72-4BB8-8FA5-A7BAABA5CE6D}"/>
    <cellStyle name="Normal 3 2 4 8" xfId="6461" xr:uid="{2098D79C-D1E6-4F62-A779-0BB598A3F579}"/>
    <cellStyle name="Normal 3 2 4 8 2" xfId="8174" xr:uid="{EF24D88D-6CDD-4931-AD20-90650D0A3D14}"/>
    <cellStyle name="Normal 3 2 4 8 2 2" xfId="11596" xr:uid="{BF595D17-C8C8-41AA-BF1A-EB6E3C35EE81}"/>
    <cellStyle name="Normal 3 2 4 8 2 2 2" xfId="25286" xr:uid="{DE5BE8D4-597D-4580-9545-77EBECBCA00C}"/>
    <cellStyle name="Normal 3 2 4 8 2 2 2 2" xfId="38978" xr:uid="{9C2F4B46-22F5-4DC7-B8B2-35EEEBDB8FDA}"/>
    <cellStyle name="Normal 3 2 4 8 2 2 2 3" xfId="53862" xr:uid="{36E0F624-110C-45A0-9FB2-43642FB0C685}"/>
    <cellStyle name="Normal 3 2 4 8 2 2 3" xfId="18442" xr:uid="{04165E4C-A44C-4254-87E0-CAF41A353AB2}"/>
    <cellStyle name="Normal 3 2 4 8 2 2 4" xfId="32132" xr:uid="{F2295D99-4A92-45D9-9A6A-9B221BAA8A49}"/>
    <cellStyle name="Normal 3 2 4 8 2 2 5" xfId="47016" xr:uid="{FA768343-1D1D-497F-AEF2-24B3B94CDEF4}"/>
    <cellStyle name="Normal 3 2 4 8 2 3" xfId="21864" xr:uid="{B6520206-0F01-4B7B-BC7E-86D52C565BD9}"/>
    <cellStyle name="Normal 3 2 4 8 2 3 2" xfId="35556" xr:uid="{C6178573-F678-4689-B2E0-4B146C792666}"/>
    <cellStyle name="Normal 3 2 4 8 2 3 3" xfId="50440" xr:uid="{EAEC6D79-F7DE-4856-8CA4-720276BF39E9}"/>
    <cellStyle name="Normal 3 2 4 8 2 4" xfId="15020" xr:uid="{7251BC7E-8CCB-494C-9057-3D90B6F2DE87}"/>
    <cellStyle name="Normal 3 2 4 8 2 5" xfId="28710" xr:uid="{CA9D4D24-15E2-4C50-B8C3-3E4BA7518879}"/>
    <cellStyle name="Normal 3 2 4 8 2 6" xfId="43594" xr:uid="{54BD0CED-C341-48B8-9F3C-FCA0EA2503D9}"/>
    <cellStyle name="Normal 3 2 4 8 3" xfId="9884" xr:uid="{55C25E38-8DBD-4E1C-A2D1-1C13548B5F92}"/>
    <cellStyle name="Normal 3 2 4 8 3 2" xfId="23574" xr:uid="{23791244-E405-4B47-B6EF-C7E5C9824BEE}"/>
    <cellStyle name="Normal 3 2 4 8 3 2 2" xfId="37266" xr:uid="{E483CCAC-0DB4-4E04-B9A7-4B75C8BF5722}"/>
    <cellStyle name="Normal 3 2 4 8 3 2 3" xfId="52150" xr:uid="{4D672E3F-D6D0-427A-BB60-2B6DF9B7D6F8}"/>
    <cellStyle name="Normal 3 2 4 8 3 3" xfId="16730" xr:uid="{AAB28199-1572-416B-8D9A-C32B70239EF5}"/>
    <cellStyle name="Normal 3 2 4 8 3 4" xfId="30420" xr:uid="{25FA7FB4-9BF5-436C-A0FF-980B70389247}"/>
    <cellStyle name="Normal 3 2 4 8 3 5" xfId="45304" xr:uid="{216B1D82-E635-454A-ADCF-50FC7EB04B3F}"/>
    <cellStyle name="Normal 3 2 4 8 4" xfId="20152" xr:uid="{81596883-3FBF-4ADB-879A-06FC48C1739E}"/>
    <cellStyle name="Normal 3 2 4 8 4 2" xfId="33844" xr:uid="{496B1A1A-1570-49EA-95B8-9658091C5F39}"/>
    <cellStyle name="Normal 3 2 4 8 4 3" xfId="48728" xr:uid="{AF23CB4D-D9C6-41F8-A187-2C4D86334F3C}"/>
    <cellStyle name="Normal 3 2 4 8 5" xfId="13308" xr:uid="{5E286671-AD98-48F1-81F9-C01F5628D62F}"/>
    <cellStyle name="Normal 3 2 4 8 6" xfId="26998" xr:uid="{539010D5-6A08-4D2C-9274-7DCF1B0B2B5B}"/>
    <cellStyle name="Normal 3 2 4 8 7" xfId="41882" xr:uid="{9854A9FB-029E-4372-BBE5-2FC00CBE7D2C}"/>
    <cellStyle name="Normal 3 2 4 9" xfId="6462" xr:uid="{4879C040-806B-44F0-91EE-B0437702E7E6}"/>
    <cellStyle name="Normal 3 2 4 9 2" xfId="8175" xr:uid="{5F61002F-55E9-4862-85A3-D02BB45052BC}"/>
    <cellStyle name="Normal 3 2 4 9 2 2" xfId="11597" xr:uid="{806B7290-C475-4BFF-BBEC-DC9A4B279A37}"/>
    <cellStyle name="Normal 3 2 4 9 2 2 2" xfId="25287" xr:uid="{2C5219B9-80E3-492D-B5F3-0401F16AF154}"/>
    <cellStyle name="Normal 3 2 4 9 2 2 2 2" xfId="38979" xr:uid="{10FAD3D9-AF89-421A-A1BB-066B932A09DD}"/>
    <cellStyle name="Normal 3 2 4 9 2 2 2 3" xfId="53863" xr:uid="{A788AD63-65C8-4143-B03C-C2C0A4520126}"/>
    <cellStyle name="Normal 3 2 4 9 2 2 3" xfId="18443" xr:uid="{740D232B-EACD-4F81-A8CD-A4A522F71EDB}"/>
    <cellStyle name="Normal 3 2 4 9 2 2 4" xfId="32133" xr:uid="{A79A420B-E2D7-419A-B100-762F7CDB5907}"/>
    <cellStyle name="Normal 3 2 4 9 2 2 5" xfId="47017" xr:uid="{1BAD40C5-F23B-450B-A6FD-BB1710B6E675}"/>
    <cellStyle name="Normal 3 2 4 9 2 3" xfId="21865" xr:uid="{412F8957-604C-427D-BFF8-CCD04F816C5D}"/>
    <cellStyle name="Normal 3 2 4 9 2 3 2" xfId="35557" xr:uid="{3C095331-7B9A-4660-8424-508A7D714C71}"/>
    <cellStyle name="Normal 3 2 4 9 2 3 3" xfId="50441" xr:uid="{AB9D09DB-2554-46B3-8660-2752538D5D4E}"/>
    <cellStyle name="Normal 3 2 4 9 2 4" xfId="15021" xr:uid="{303F5AE2-262D-48AB-9233-3A495695B93B}"/>
    <cellStyle name="Normal 3 2 4 9 2 5" xfId="28711" xr:uid="{7D3C8515-5F82-4238-B18B-F5BD3A739B2B}"/>
    <cellStyle name="Normal 3 2 4 9 2 6" xfId="43595" xr:uid="{35AEC97B-72BA-47B5-8C90-454471802E67}"/>
    <cellStyle name="Normal 3 2 4 9 3" xfId="9885" xr:uid="{A50ABEDF-60FC-45F8-9EA9-51163FCDB9DC}"/>
    <cellStyle name="Normal 3 2 4 9 3 2" xfId="23575" xr:uid="{BA7656E4-21BE-40DC-A482-51AC34A50CB5}"/>
    <cellStyle name="Normal 3 2 4 9 3 2 2" xfId="37267" xr:uid="{AE715DF6-685B-4A39-9091-32CEBCD2F839}"/>
    <cellStyle name="Normal 3 2 4 9 3 2 3" xfId="52151" xr:uid="{645C090C-C6C8-42EC-BF67-590D460A2FC9}"/>
    <cellStyle name="Normal 3 2 4 9 3 3" xfId="16731" xr:uid="{DBD7DFBF-8098-4A70-91D9-2CB03EADB95C}"/>
    <cellStyle name="Normal 3 2 4 9 3 4" xfId="30421" xr:uid="{2BCA66B2-E58B-4F22-A9BE-A7B6A422D623}"/>
    <cellStyle name="Normal 3 2 4 9 3 5" xfId="45305" xr:uid="{A26C689E-5F20-45C9-9144-E93990383E47}"/>
    <cellStyle name="Normal 3 2 4 9 4" xfId="20153" xr:uid="{C3A6A7E7-B9D0-40DF-848C-580B0EEC973E}"/>
    <cellStyle name="Normal 3 2 4 9 4 2" xfId="33845" xr:uid="{11AFFB5A-DBBF-4C3A-A570-7A2B73CA9A09}"/>
    <cellStyle name="Normal 3 2 4 9 4 3" xfId="48729" xr:uid="{59191F92-D914-49F1-9486-9492DB7DBF45}"/>
    <cellStyle name="Normal 3 2 4 9 5" xfId="13309" xr:uid="{91D6E2B8-E0D6-428E-919A-8E1BB3D2146B}"/>
    <cellStyle name="Normal 3 2 4 9 6" xfId="26999" xr:uid="{F41BFE7D-43E6-42FB-ABF9-B7240C10D2F8}"/>
    <cellStyle name="Normal 3 2 4 9 7" xfId="41883" xr:uid="{96503B5F-0E7D-44AB-B0AA-EEF0D331F8BA}"/>
    <cellStyle name="Normal 3 2 5" xfId="2509" xr:uid="{7BCFC81F-5E7B-4964-9DC1-3961F127298F}"/>
    <cellStyle name="Normal 3 2 5 10" xfId="20154" xr:uid="{28147EA1-0ADD-4C47-8C65-EA657D167AE4}"/>
    <cellStyle name="Normal 3 2 5 10 2" xfId="33846" xr:uid="{9F288B38-ED00-4709-A2E5-63AAF8E23411}"/>
    <cellStyle name="Normal 3 2 5 10 3" xfId="48730" xr:uid="{F0F22630-6CBE-42F1-8870-2903381C6524}"/>
    <cellStyle name="Normal 3 2 5 11" xfId="13310" xr:uid="{9FABB1AD-D3A0-4C4F-9B35-DF4ED498BB52}"/>
    <cellStyle name="Normal 3 2 5 11 2" xfId="39936" xr:uid="{D1C6A3D1-927A-4025-8D9E-4156166E9764}"/>
    <cellStyle name="Normal 3 2 5 12" xfId="27000" xr:uid="{7196F215-ADB8-49D9-BDE8-C9ADE8B8903B}"/>
    <cellStyle name="Normal 3 2 5 13" xfId="41884" xr:uid="{31B79AD8-B06F-4C73-993D-A9FC0A2DED27}"/>
    <cellStyle name="Normal 3 2 5 14" xfId="6463" xr:uid="{C4A0436D-5C0F-473F-9F6F-AE07D1E7ABE2}"/>
    <cellStyle name="Normal 3 2 5 2" xfId="4512" xr:uid="{39757621-BCEA-4B48-A6D1-2D19094AF3F6}"/>
    <cellStyle name="Normal 3 2 5 2 10" xfId="13311" xr:uid="{A3EFACF9-3314-4B29-8CD1-6A94B6D4A192}"/>
    <cellStyle name="Normal 3 2 5 2 10 2" xfId="40172" xr:uid="{10E35240-97CD-4F40-87DC-2DB5AC75EC9B}"/>
    <cellStyle name="Normal 3 2 5 2 11" xfId="27001" xr:uid="{28B2811A-CF2E-40C7-AF9B-CDF727616AE2}"/>
    <cellStyle name="Normal 3 2 5 2 12" xfId="41885" xr:uid="{996C3E01-A850-4452-ACB3-34B89427D163}"/>
    <cellStyle name="Normal 3 2 5 2 13" xfId="6464" xr:uid="{BE4F04B2-D4D1-49A9-A73E-9613C3C204F1}"/>
    <cellStyle name="Normal 3 2 5 2 2" xfId="6465" xr:uid="{151E5D6A-5D1B-4791-8506-1F4B036D506A}"/>
    <cellStyle name="Normal 3 2 5 2 2 10" xfId="41886" xr:uid="{7F626216-C1E5-4F44-B026-E410F55DA3CC}"/>
    <cellStyle name="Normal 3 2 5 2 2 2" xfId="6466" xr:uid="{42F4A5DF-A637-4076-BA21-A02EAB93AAB5}"/>
    <cellStyle name="Normal 3 2 5 2 2 2 2" xfId="6467" xr:uid="{B2F8DFCC-A5A0-406E-AD2C-66DDA137B321}"/>
    <cellStyle name="Normal 3 2 5 2 2 2 2 2" xfId="8180" xr:uid="{2B695755-D348-4D39-A471-BC417F280F95}"/>
    <cellStyle name="Normal 3 2 5 2 2 2 2 2 2" xfId="11602" xr:uid="{9CD9CAA3-68C3-4FC0-A7CB-CD9E947EEA18}"/>
    <cellStyle name="Normal 3 2 5 2 2 2 2 2 2 2" xfId="25292" xr:uid="{7753B439-DCE3-46A7-A1B8-BF2A9BB0013B}"/>
    <cellStyle name="Normal 3 2 5 2 2 2 2 2 2 2 2" xfId="38984" xr:uid="{8C6863D0-6536-4179-8207-F56395A92C70}"/>
    <cellStyle name="Normal 3 2 5 2 2 2 2 2 2 2 3" xfId="53868" xr:uid="{2616BB80-DC1F-4A78-8B9F-074FBA8B8593}"/>
    <cellStyle name="Normal 3 2 5 2 2 2 2 2 2 3" xfId="18448" xr:uid="{5DE370A3-5ABE-49AF-BFD4-EA4AF48F0DB0}"/>
    <cellStyle name="Normal 3 2 5 2 2 2 2 2 2 4" xfId="32138" xr:uid="{BE27F675-DCE2-4626-8379-0648240B116E}"/>
    <cellStyle name="Normal 3 2 5 2 2 2 2 2 2 5" xfId="47022" xr:uid="{DD8B23A6-B886-4EBD-BFE7-5FD18463B80A}"/>
    <cellStyle name="Normal 3 2 5 2 2 2 2 2 3" xfId="21870" xr:uid="{17E9A3FC-A9B1-4B69-8B65-3742E6419435}"/>
    <cellStyle name="Normal 3 2 5 2 2 2 2 2 3 2" xfId="35562" xr:uid="{543F5CF7-3380-45C9-94AC-031CCB3104DA}"/>
    <cellStyle name="Normal 3 2 5 2 2 2 2 2 3 3" xfId="50446" xr:uid="{87E4AEC9-00A8-40EC-87EA-66C623EEA29E}"/>
    <cellStyle name="Normal 3 2 5 2 2 2 2 2 4" xfId="15026" xr:uid="{23463C6C-E85A-4471-9B56-1B5302A9BE9D}"/>
    <cellStyle name="Normal 3 2 5 2 2 2 2 2 5" xfId="28716" xr:uid="{98CD1699-3E8F-456E-8478-187933D961B2}"/>
    <cellStyle name="Normal 3 2 5 2 2 2 2 2 6" xfId="43600" xr:uid="{41E9EBB4-0614-48A9-97B5-A550F67BEA9C}"/>
    <cellStyle name="Normal 3 2 5 2 2 2 2 3" xfId="9890" xr:uid="{9B440AA1-156C-4C31-B978-78EDDE581B1A}"/>
    <cellStyle name="Normal 3 2 5 2 2 2 2 3 2" xfId="23580" xr:uid="{1EEB934A-5405-42FB-AC83-08D654F9C935}"/>
    <cellStyle name="Normal 3 2 5 2 2 2 2 3 2 2" xfId="37272" xr:uid="{FFECE051-C35B-4EB6-B242-DC557E427C72}"/>
    <cellStyle name="Normal 3 2 5 2 2 2 2 3 2 3" xfId="52156" xr:uid="{7D002A8F-D933-4646-8F15-0BF3B13CE2F3}"/>
    <cellStyle name="Normal 3 2 5 2 2 2 2 3 3" xfId="16736" xr:uid="{8CB98A50-F5B9-4AE6-989D-D7490EC2388D}"/>
    <cellStyle name="Normal 3 2 5 2 2 2 2 3 4" xfId="30426" xr:uid="{D3FCB03F-7640-4ED4-A135-86D7D220B785}"/>
    <cellStyle name="Normal 3 2 5 2 2 2 2 3 5" xfId="45310" xr:uid="{3B238CE3-9E05-4C6F-8871-0A83CEDDE0D2}"/>
    <cellStyle name="Normal 3 2 5 2 2 2 2 4" xfId="20158" xr:uid="{1BC6E937-700F-4234-83A5-C1C9B9503F22}"/>
    <cellStyle name="Normal 3 2 5 2 2 2 2 4 2" xfId="33850" xr:uid="{9EFAEC8E-DC98-45F4-B53B-5D65B00D7BF5}"/>
    <cellStyle name="Normal 3 2 5 2 2 2 2 4 3" xfId="48734" xr:uid="{F596F9B3-DA6A-4E29-B67D-0ECDEBB4389B}"/>
    <cellStyle name="Normal 3 2 5 2 2 2 2 5" xfId="13314" xr:uid="{F4B1DDA9-D955-47C5-BF12-8185E22C1985}"/>
    <cellStyle name="Normal 3 2 5 2 2 2 2 6" xfId="27004" xr:uid="{E40403EF-BEE5-46E7-ADE3-626AB34117F1}"/>
    <cellStyle name="Normal 3 2 5 2 2 2 2 7" xfId="41888" xr:uid="{E8AC1DE7-DE4C-433D-BEC2-A8C0520A279D}"/>
    <cellStyle name="Normal 3 2 5 2 2 2 3" xfId="8179" xr:uid="{39B7FEAC-44A7-49CE-A944-CA5FEB6ABFCC}"/>
    <cellStyle name="Normal 3 2 5 2 2 2 3 2" xfId="11601" xr:uid="{21916DFD-79FF-4630-969C-2500BB9C0D7A}"/>
    <cellStyle name="Normal 3 2 5 2 2 2 3 2 2" xfId="25291" xr:uid="{DB682FBF-4F13-41C2-AE53-0B1DAAA15BD3}"/>
    <cellStyle name="Normal 3 2 5 2 2 2 3 2 2 2" xfId="38983" xr:uid="{E5823C87-0804-4BB4-8A23-1F0C4F851584}"/>
    <cellStyle name="Normal 3 2 5 2 2 2 3 2 2 3" xfId="53867" xr:uid="{848D804A-C68F-4E3F-8B3F-5999952A3A42}"/>
    <cellStyle name="Normal 3 2 5 2 2 2 3 2 3" xfId="18447" xr:uid="{1DDC28EA-74EA-4E65-8F6B-5934E07DE661}"/>
    <cellStyle name="Normal 3 2 5 2 2 2 3 2 4" xfId="32137" xr:uid="{9EFA8ECF-B9F0-4D4A-9CA8-1C5F9A68E807}"/>
    <cellStyle name="Normal 3 2 5 2 2 2 3 2 5" xfId="47021" xr:uid="{64582687-71C0-4612-9A63-444FEA90E9CC}"/>
    <cellStyle name="Normal 3 2 5 2 2 2 3 3" xfId="21869" xr:uid="{2B804F56-F5F4-43BB-8B54-7F1757B5950B}"/>
    <cellStyle name="Normal 3 2 5 2 2 2 3 3 2" xfId="35561" xr:uid="{4F0785DF-DACB-46DE-8899-F69E2422651E}"/>
    <cellStyle name="Normal 3 2 5 2 2 2 3 3 3" xfId="50445" xr:uid="{FBC53342-C914-4EAE-91AC-E930605A39B7}"/>
    <cellStyle name="Normal 3 2 5 2 2 2 3 4" xfId="15025" xr:uid="{E015171E-0448-4A3C-AFC1-56321E15160F}"/>
    <cellStyle name="Normal 3 2 5 2 2 2 3 5" xfId="28715" xr:uid="{79576C50-55A1-42B2-A16F-A9EFDBC0B37A}"/>
    <cellStyle name="Normal 3 2 5 2 2 2 3 6" xfId="43599" xr:uid="{9BB2468B-A357-4EB8-8967-788B91283180}"/>
    <cellStyle name="Normal 3 2 5 2 2 2 4" xfId="9889" xr:uid="{8B5DC578-A45C-441A-B1E6-8295F5589228}"/>
    <cellStyle name="Normal 3 2 5 2 2 2 4 2" xfId="23579" xr:uid="{F1D10F31-63D8-49E9-BCFD-51B8E54CA4D5}"/>
    <cellStyle name="Normal 3 2 5 2 2 2 4 2 2" xfId="37271" xr:uid="{BBCB23DA-DAF2-4A9F-A87A-FE5EBA86F194}"/>
    <cellStyle name="Normal 3 2 5 2 2 2 4 2 3" xfId="52155" xr:uid="{A24BC5A4-FEF9-460F-AE37-448E56D82DE7}"/>
    <cellStyle name="Normal 3 2 5 2 2 2 4 3" xfId="16735" xr:uid="{4D041CED-1093-450A-9C20-0400832900D4}"/>
    <cellStyle name="Normal 3 2 5 2 2 2 4 4" xfId="30425" xr:uid="{BCBD7F44-56D5-4EC6-A883-8CA890D386EA}"/>
    <cellStyle name="Normal 3 2 5 2 2 2 4 5" xfId="45309" xr:uid="{1FD09913-05E0-4F37-8F3C-EC58504D9F23}"/>
    <cellStyle name="Normal 3 2 5 2 2 2 5" xfId="20157" xr:uid="{B4531488-CC0A-4DE7-AB2F-CB3C2EA1A0B0}"/>
    <cellStyle name="Normal 3 2 5 2 2 2 5 2" xfId="33849" xr:uid="{A6686DEF-3DC0-46C8-93ED-0B46A191A8EA}"/>
    <cellStyle name="Normal 3 2 5 2 2 2 5 3" xfId="48733" xr:uid="{BDD15BE5-B43C-4D0F-99CD-0341C0A4869F}"/>
    <cellStyle name="Normal 3 2 5 2 2 2 6" xfId="13313" xr:uid="{942BD4B1-F993-4BE9-9255-3BA78B8856EA}"/>
    <cellStyle name="Normal 3 2 5 2 2 2 7" xfId="27003" xr:uid="{C32DBD48-5881-4759-AA7A-E0C1757B5EB5}"/>
    <cellStyle name="Normal 3 2 5 2 2 2 8" xfId="41887" xr:uid="{EDA5ED3B-2E60-4074-ADD1-1DCFF8C2F333}"/>
    <cellStyle name="Normal 3 2 5 2 2 3" xfId="6468" xr:uid="{841EA6DE-F14B-4E38-AAA4-996C80114218}"/>
    <cellStyle name="Normal 3 2 5 2 2 3 2" xfId="8181" xr:uid="{9D450595-D094-4B3A-B63B-5C6D72E1531D}"/>
    <cellStyle name="Normal 3 2 5 2 2 3 2 2" xfId="11603" xr:uid="{FB2587DC-1169-4E9D-9F31-F8D9D75A9F34}"/>
    <cellStyle name="Normal 3 2 5 2 2 3 2 2 2" xfId="25293" xr:uid="{1889F2B7-8AE6-44B2-ABD9-00F4B83D8548}"/>
    <cellStyle name="Normal 3 2 5 2 2 3 2 2 2 2" xfId="38985" xr:uid="{BC9F8876-11CB-45F3-9585-C080E8B0E4B5}"/>
    <cellStyle name="Normal 3 2 5 2 2 3 2 2 2 3" xfId="53869" xr:uid="{48ECAA03-5480-4EF0-AD61-61383A106C50}"/>
    <cellStyle name="Normal 3 2 5 2 2 3 2 2 3" xfId="18449" xr:uid="{E5564AE7-5087-4F28-ABDD-E2574BC8F184}"/>
    <cellStyle name="Normal 3 2 5 2 2 3 2 2 4" xfId="32139" xr:uid="{B9EDBEFD-2574-42E6-AB78-D192EB96DFE3}"/>
    <cellStyle name="Normal 3 2 5 2 2 3 2 2 5" xfId="47023" xr:uid="{DF7BECD6-5846-4981-9A45-E719B88DF5AD}"/>
    <cellStyle name="Normal 3 2 5 2 2 3 2 3" xfId="21871" xr:uid="{00D7415C-CA50-4017-9D85-1F7580E6BD95}"/>
    <cellStyle name="Normal 3 2 5 2 2 3 2 3 2" xfId="35563" xr:uid="{76B263A9-C238-4E4B-88D1-6B60F72EAE24}"/>
    <cellStyle name="Normal 3 2 5 2 2 3 2 3 3" xfId="50447" xr:uid="{4D94908A-8654-401A-BCD2-31D37E30BBED}"/>
    <cellStyle name="Normal 3 2 5 2 2 3 2 4" xfId="15027" xr:uid="{221EE0AE-2AA3-4BB6-AAD7-A4DAC2AEB10F}"/>
    <cellStyle name="Normal 3 2 5 2 2 3 2 5" xfId="28717" xr:uid="{DE3FF07F-8F81-4776-9521-2EAAE8FA5B7E}"/>
    <cellStyle name="Normal 3 2 5 2 2 3 2 6" xfId="43601" xr:uid="{0F415827-48CC-45B9-84E4-F525DFB1199F}"/>
    <cellStyle name="Normal 3 2 5 2 2 3 3" xfId="9891" xr:uid="{7B506E37-8DB4-47F4-B778-538B7A84E118}"/>
    <cellStyle name="Normal 3 2 5 2 2 3 3 2" xfId="23581" xr:uid="{8F439A00-3B53-4474-B010-BD5C3B3BFCB4}"/>
    <cellStyle name="Normal 3 2 5 2 2 3 3 2 2" xfId="37273" xr:uid="{F572862E-72B9-4932-A40C-047F5DB15C11}"/>
    <cellStyle name="Normal 3 2 5 2 2 3 3 2 3" xfId="52157" xr:uid="{02FC8B74-A1BD-4792-AD26-A3F59E65148E}"/>
    <cellStyle name="Normal 3 2 5 2 2 3 3 3" xfId="16737" xr:uid="{7A624DAE-5521-43C7-9959-FCDBA0042504}"/>
    <cellStyle name="Normal 3 2 5 2 2 3 3 4" xfId="30427" xr:uid="{FA20F197-2F64-42B6-BE98-1D9A9B03503E}"/>
    <cellStyle name="Normal 3 2 5 2 2 3 3 5" xfId="45311" xr:uid="{04455AB3-DFD6-455F-9279-78FAE1309D15}"/>
    <cellStyle name="Normal 3 2 5 2 2 3 4" xfId="20159" xr:uid="{C35D3CD4-7C56-40ED-9468-DF1C59CB78D8}"/>
    <cellStyle name="Normal 3 2 5 2 2 3 4 2" xfId="33851" xr:uid="{E474DE7D-9227-4653-B14C-3AAC6A8F6247}"/>
    <cellStyle name="Normal 3 2 5 2 2 3 4 3" xfId="48735" xr:uid="{47B2F11A-69E9-40C7-BF9A-7F57CD246606}"/>
    <cellStyle name="Normal 3 2 5 2 2 3 5" xfId="13315" xr:uid="{03CE3D65-BBBD-4FF9-A9A1-24E8F7F57766}"/>
    <cellStyle name="Normal 3 2 5 2 2 3 6" xfId="27005" xr:uid="{4D40CB49-B0FC-43E3-94C9-BB291460B7EC}"/>
    <cellStyle name="Normal 3 2 5 2 2 3 7" xfId="41889" xr:uid="{63246E4A-2195-4E0D-B2DA-02B82AE09C25}"/>
    <cellStyle name="Normal 3 2 5 2 2 4" xfId="6469" xr:uid="{D0A7C354-7A83-4097-9A25-5A8AF8670B04}"/>
    <cellStyle name="Normal 3 2 5 2 2 4 2" xfId="8182" xr:uid="{78E1BFDE-DD65-4DCB-9FC3-24EC076C28C1}"/>
    <cellStyle name="Normal 3 2 5 2 2 4 2 2" xfId="11604" xr:uid="{BD56DEF2-D239-46E6-B131-1C46805C3166}"/>
    <cellStyle name="Normal 3 2 5 2 2 4 2 2 2" xfId="25294" xr:uid="{CD343D99-B466-4225-AD03-38CF40040B16}"/>
    <cellStyle name="Normal 3 2 5 2 2 4 2 2 2 2" xfId="38986" xr:uid="{2148D937-E6DE-4D4A-9454-615D0A1A6030}"/>
    <cellStyle name="Normal 3 2 5 2 2 4 2 2 2 3" xfId="53870" xr:uid="{2A83959B-6DD5-4672-BA27-2E02012444E9}"/>
    <cellStyle name="Normal 3 2 5 2 2 4 2 2 3" xfId="18450" xr:uid="{D848A8EF-B836-408D-B715-A0EC2964E6CF}"/>
    <cellStyle name="Normal 3 2 5 2 2 4 2 2 4" xfId="32140" xr:uid="{4EA2B93D-5784-40D5-B826-238F57612F91}"/>
    <cellStyle name="Normal 3 2 5 2 2 4 2 2 5" xfId="47024" xr:uid="{547A4968-1DD3-4682-B582-8CD751974CF7}"/>
    <cellStyle name="Normal 3 2 5 2 2 4 2 3" xfId="21872" xr:uid="{48EFCEB1-6BC8-43BB-89C7-0AE250610A2E}"/>
    <cellStyle name="Normal 3 2 5 2 2 4 2 3 2" xfId="35564" xr:uid="{22620761-0278-478D-AACC-5318A347A65F}"/>
    <cellStyle name="Normal 3 2 5 2 2 4 2 3 3" xfId="50448" xr:uid="{99C17338-26C6-422F-90F4-D0FED35AAC15}"/>
    <cellStyle name="Normal 3 2 5 2 2 4 2 4" xfId="15028" xr:uid="{9FB87C10-EFB9-4624-8EF2-A3C0873F0ABC}"/>
    <cellStyle name="Normal 3 2 5 2 2 4 2 5" xfId="28718" xr:uid="{A7C905F9-631C-4A8E-9C98-185915409FC8}"/>
    <cellStyle name="Normal 3 2 5 2 2 4 2 6" xfId="43602" xr:uid="{6CA4085D-B68F-4034-AF83-09B83D95DD37}"/>
    <cellStyle name="Normal 3 2 5 2 2 4 3" xfId="9892" xr:uid="{226E0682-FB35-43E3-BC94-C26174579F10}"/>
    <cellStyle name="Normal 3 2 5 2 2 4 3 2" xfId="23582" xr:uid="{010F29F6-D330-40F7-A8B1-F77A0974B226}"/>
    <cellStyle name="Normal 3 2 5 2 2 4 3 2 2" xfId="37274" xr:uid="{25427A7F-3B42-4E98-8FE7-82F8FB6D1BBB}"/>
    <cellStyle name="Normal 3 2 5 2 2 4 3 2 3" xfId="52158" xr:uid="{B9DA9138-8B80-46DB-8DB3-5E9BFE0CC9A2}"/>
    <cellStyle name="Normal 3 2 5 2 2 4 3 3" xfId="16738" xr:uid="{FC355132-FD20-4940-BC36-1982A9E9E9A9}"/>
    <cellStyle name="Normal 3 2 5 2 2 4 3 4" xfId="30428" xr:uid="{F625B8F0-BD27-4B77-879C-F841A67D28D9}"/>
    <cellStyle name="Normal 3 2 5 2 2 4 3 5" xfId="45312" xr:uid="{05740947-A5BA-445B-A464-8B49C1B11577}"/>
    <cellStyle name="Normal 3 2 5 2 2 4 4" xfId="20160" xr:uid="{A8247534-C10D-42C7-BB07-1C3FE870DDD5}"/>
    <cellStyle name="Normal 3 2 5 2 2 4 4 2" xfId="33852" xr:uid="{8AB61607-2DBA-43C0-9F70-424792919D12}"/>
    <cellStyle name="Normal 3 2 5 2 2 4 4 3" xfId="48736" xr:uid="{895CAA21-056B-4E78-955C-8A61818E4A5D}"/>
    <cellStyle name="Normal 3 2 5 2 2 4 5" xfId="13316" xr:uid="{83665926-156E-4FA9-BD2E-DEAFC0D6279C}"/>
    <cellStyle name="Normal 3 2 5 2 2 4 6" xfId="27006" xr:uid="{62E781A7-D7FE-4223-9EC3-FB1506246CAA}"/>
    <cellStyle name="Normal 3 2 5 2 2 4 7" xfId="41890" xr:uid="{776EF414-4F32-4530-81A8-C76D77B5C1A5}"/>
    <cellStyle name="Normal 3 2 5 2 2 5" xfId="8178" xr:uid="{8C911379-0BDA-4957-BFB7-F9EFF409BDA2}"/>
    <cellStyle name="Normal 3 2 5 2 2 5 2" xfId="11600" xr:uid="{65426703-B58C-4B20-8099-30B9E6F43B8C}"/>
    <cellStyle name="Normal 3 2 5 2 2 5 2 2" xfId="25290" xr:uid="{240E4D43-FAAA-4223-B44F-1B99D7B0851C}"/>
    <cellStyle name="Normal 3 2 5 2 2 5 2 2 2" xfId="38982" xr:uid="{CEDC23C7-AF22-40F3-A000-63382949464E}"/>
    <cellStyle name="Normal 3 2 5 2 2 5 2 2 3" xfId="53866" xr:uid="{FEA656A0-28C6-47E4-8F02-E0D6F73994B7}"/>
    <cellStyle name="Normal 3 2 5 2 2 5 2 3" xfId="18446" xr:uid="{6DE98172-68B0-4209-8533-9AAFE8452731}"/>
    <cellStyle name="Normal 3 2 5 2 2 5 2 4" xfId="32136" xr:uid="{37624E8D-0EC6-4CE8-B8CE-688FD3D8EECF}"/>
    <cellStyle name="Normal 3 2 5 2 2 5 2 5" xfId="47020" xr:uid="{75F32F4E-15A9-46D4-97DF-80C81EC631C1}"/>
    <cellStyle name="Normal 3 2 5 2 2 5 3" xfId="21868" xr:uid="{330C1CE0-3FAD-412B-A297-76C89A00F7C3}"/>
    <cellStyle name="Normal 3 2 5 2 2 5 3 2" xfId="35560" xr:uid="{97C2DDA6-F3F9-48B6-9B6E-F51D7A006335}"/>
    <cellStyle name="Normal 3 2 5 2 2 5 3 3" xfId="50444" xr:uid="{8D207C9E-F10B-42B7-B063-0C5AF514B12C}"/>
    <cellStyle name="Normal 3 2 5 2 2 5 4" xfId="15024" xr:uid="{7A356BD2-FCE7-45EA-B6FD-6E3F6021DD07}"/>
    <cellStyle name="Normal 3 2 5 2 2 5 5" xfId="28714" xr:uid="{326153ED-2141-43CB-AEF6-7C5A4EB44DD4}"/>
    <cellStyle name="Normal 3 2 5 2 2 5 6" xfId="43598" xr:uid="{F5C013FD-F55E-40BA-AC12-9F4AAD9FD083}"/>
    <cellStyle name="Normal 3 2 5 2 2 6" xfId="9888" xr:uid="{8C48A8A9-67CD-4051-BFE1-BA169FCAB31E}"/>
    <cellStyle name="Normal 3 2 5 2 2 6 2" xfId="23578" xr:uid="{8B75A48E-CC7B-4D8D-9E6D-A63C9727F9E5}"/>
    <cellStyle name="Normal 3 2 5 2 2 6 2 2" xfId="37270" xr:uid="{41D9BB56-4E98-4311-B192-02357DAE2433}"/>
    <cellStyle name="Normal 3 2 5 2 2 6 2 3" xfId="52154" xr:uid="{82B5B397-12AB-4769-9BE0-44C4D231608F}"/>
    <cellStyle name="Normal 3 2 5 2 2 6 3" xfId="16734" xr:uid="{40729BEE-5068-4CD4-866A-93779D170D2A}"/>
    <cellStyle name="Normal 3 2 5 2 2 6 4" xfId="30424" xr:uid="{CE20A99E-828A-4ED8-B3F7-665BD58B3731}"/>
    <cellStyle name="Normal 3 2 5 2 2 6 5" xfId="45308" xr:uid="{AE60E52F-35D3-4395-97F1-510C877079A6}"/>
    <cellStyle name="Normal 3 2 5 2 2 7" xfId="20156" xr:uid="{3512B09E-45B8-4787-B441-26110C697299}"/>
    <cellStyle name="Normal 3 2 5 2 2 7 2" xfId="33848" xr:uid="{C9873887-4776-47A2-92F8-39D2A657C200}"/>
    <cellStyle name="Normal 3 2 5 2 2 7 3" xfId="48732" xr:uid="{C4239034-C11C-4C8E-AE3E-44D5C822C532}"/>
    <cellStyle name="Normal 3 2 5 2 2 8" xfId="13312" xr:uid="{CC24AAD4-174A-4B78-80C5-152B3370093A}"/>
    <cellStyle name="Normal 3 2 5 2 2 9" xfId="27002" xr:uid="{EED9AD1C-D658-4294-BFC2-EE828216525B}"/>
    <cellStyle name="Normal 3 2 5 2 3" xfId="6470" xr:uid="{5016AD0E-BE99-491B-B964-A3320B73010F}"/>
    <cellStyle name="Normal 3 2 5 2 3 10" xfId="41891" xr:uid="{A4143D8F-5A71-49A5-AAAB-311976341207}"/>
    <cellStyle name="Normal 3 2 5 2 3 2" xfId="6471" xr:uid="{B85F0128-DC15-4324-A228-90BA01921270}"/>
    <cellStyle name="Normal 3 2 5 2 3 2 2" xfId="6472" xr:uid="{6CE0D8B8-5FEB-4B87-992C-A9845116FF67}"/>
    <cellStyle name="Normal 3 2 5 2 3 2 2 2" xfId="8185" xr:uid="{FE5C572B-4879-4FC9-AEEA-FDCAFB1DDBC6}"/>
    <cellStyle name="Normal 3 2 5 2 3 2 2 2 2" xfId="11607" xr:uid="{47EB0ACA-CB44-4814-AEC8-4AF5134C98EC}"/>
    <cellStyle name="Normal 3 2 5 2 3 2 2 2 2 2" xfId="25297" xr:uid="{7FD021B8-08CE-46A8-8B27-7EBF14BB00E5}"/>
    <cellStyle name="Normal 3 2 5 2 3 2 2 2 2 2 2" xfId="38989" xr:uid="{ED0EE1CA-6A2E-45BE-A71B-172C9511DD4A}"/>
    <cellStyle name="Normal 3 2 5 2 3 2 2 2 2 2 3" xfId="53873" xr:uid="{E1F85E9D-3855-4682-A490-E1AE9DB83A91}"/>
    <cellStyle name="Normal 3 2 5 2 3 2 2 2 2 3" xfId="18453" xr:uid="{014C16ED-EAD6-45DF-AF4B-B10D90ABEB6A}"/>
    <cellStyle name="Normal 3 2 5 2 3 2 2 2 2 4" xfId="32143" xr:uid="{B7F50D77-F31F-4910-A00E-4B1C37AD9F3D}"/>
    <cellStyle name="Normal 3 2 5 2 3 2 2 2 2 5" xfId="47027" xr:uid="{503BD1A4-E547-4501-82EE-2D729BD4FF04}"/>
    <cellStyle name="Normal 3 2 5 2 3 2 2 2 3" xfId="21875" xr:uid="{40921417-7DF7-4755-80D0-3E1CAF8BDCFE}"/>
    <cellStyle name="Normal 3 2 5 2 3 2 2 2 3 2" xfId="35567" xr:uid="{F31557CD-7206-4383-A775-BEE99C5DA10B}"/>
    <cellStyle name="Normal 3 2 5 2 3 2 2 2 3 3" xfId="50451" xr:uid="{5E7DAE46-3BE0-4182-8EBF-61B94DB7ACD5}"/>
    <cellStyle name="Normal 3 2 5 2 3 2 2 2 4" xfId="15031" xr:uid="{1B20575F-49E1-4854-8F15-23C72D185601}"/>
    <cellStyle name="Normal 3 2 5 2 3 2 2 2 5" xfId="28721" xr:uid="{ADA097DD-F9FD-4A62-A249-814D0134F1D5}"/>
    <cellStyle name="Normal 3 2 5 2 3 2 2 2 6" xfId="43605" xr:uid="{F2434876-C3A2-4F74-8A51-342E8827354F}"/>
    <cellStyle name="Normal 3 2 5 2 3 2 2 3" xfId="9895" xr:uid="{9D618BD9-828D-4F81-A611-6EFFDCE03426}"/>
    <cellStyle name="Normal 3 2 5 2 3 2 2 3 2" xfId="23585" xr:uid="{B6B7D16D-795C-4603-9237-6E76A782606C}"/>
    <cellStyle name="Normal 3 2 5 2 3 2 2 3 2 2" xfId="37277" xr:uid="{7CEE3C20-DFEA-4153-A212-CF6C5101EB7B}"/>
    <cellStyle name="Normal 3 2 5 2 3 2 2 3 2 3" xfId="52161" xr:uid="{35493241-321A-4872-8EFC-306B4423817A}"/>
    <cellStyle name="Normal 3 2 5 2 3 2 2 3 3" xfId="16741" xr:uid="{5A828515-B799-4F92-B8EE-7D6FB4A78F8C}"/>
    <cellStyle name="Normal 3 2 5 2 3 2 2 3 4" xfId="30431" xr:uid="{01B67E09-226E-4DD9-8F05-7F9C3B0A2856}"/>
    <cellStyle name="Normal 3 2 5 2 3 2 2 3 5" xfId="45315" xr:uid="{759F5442-1C05-448F-A96A-9284468BCA2A}"/>
    <cellStyle name="Normal 3 2 5 2 3 2 2 4" xfId="20163" xr:uid="{8E5D424E-E593-46CC-8C0D-125CB1685FC9}"/>
    <cellStyle name="Normal 3 2 5 2 3 2 2 4 2" xfId="33855" xr:uid="{27094E8D-B341-4AA8-98E7-2DBED28AE23D}"/>
    <cellStyle name="Normal 3 2 5 2 3 2 2 4 3" xfId="48739" xr:uid="{F2BAB754-EE8D-4C68-960E-ECBE16C73301}"/>
    <cellStyle name="Normal 3 2 5 2 3 2 2 5" xfId="13319" xr:uid="{904E6AC9-0675-4AF4-9BF7-29EE94F31565}"/>
    <cellStyle name="Normal 3 2 5 2 3 2 2 6" xfId="27009" xr:uid="{4AD452BD-D380-4839-9585-67F73F6D3143}"/>
    <cellStyle name="Normal 3 2 5 2 3 2 2 7" xfId="41893" xr:uid="{66B4D345-867E-4B6D-A717-0DDD47CFC1E4}"/>
    <cellStyle name="Normal 3 2 5 2 3 2 3" xfId="8184" xr:uid="{BC687309-7434-4EE9-83E9-72FD3C792E8C}"/>
    <cellStyle name="Normal 3 2 5 2 3 2 3 2" xfId="11606" xr:uid="{0B4AD279-9910-4CD9-8680-B4B6ED0C39F0}"/>
    <cellStyle name="Normal 3 2 5 2 3 2 3 2 2" xfId="25296" xr:uid="{B137E182-C3D7-41ED-95B1-D8458C909E85}"/>
    <cellStyle name="Normal 3 2 5 2 3 2 3 2 2 2" xfId="38988" xr:uid="{7AB40BC0-A185-45E7-8334-5FBE18B43F5F}"/>
    <cellStyle name="Normal 3 2 5 2 3 2 3 2 2 3" xfId="53872" xr:uid="{4400EBEB-0EDA-46BC-B961-4BA4F36A0EDE}"/>
    <cellStyle name="Normal 3 2 5 2 3 2 3 2 3" xfId="18452" xr:uid="{855A18CC-5495-43DC-AFA4-AEFCD3AFB982}"/>
    <cellStyle name="Normal 3 2 5 2 3 2 3 2 4" xfId="32142" xr:uid="{51B6483B-69B0-42E8-9860-BF85F51EF59E}"/>
    <cellStyle name="Normal 3 2 5 2 3 2 3 2 5" xfId="47026" xr:uid="{9D3B940B-79D9-4044-922C-AE1BCCCA0E17}"/>
    <cellStyle name="Normal 3 2 5 2 3 2 3 3" xfId="21874" xr:uid="{33805599-83E3-485E-B8FF-D4E9C948A05E}"/>
    <cellStyle name="Normal 3 2 5 2 3 2 3 3 2" xfId="35566" xr:uid="{99D90A57-3FB7-4F47-AB79-6A03FB060314}"/>
    <cellStyle name="Normal 3 2 5 2 3 2 3 3 3" xfId="50450" xr:uid="{2F5591E7-7C68-4395-9921-E7AE4B207FA5}"/>
    <cellStyle name="Normal 3 2 5 2 3 2 3 4" xfId="15030" xr:uid="{65C694F4-0879-4EFC-91FB-0ECB7D66E924}"/>
    <cellStyle name="Normal 3 2 5 2 3 2 3 5" xfId="28720" xr:uid="{52A65662-6329-4960-8306-DF8CD2674225}"/>
    <cellStyle name="Normal 3 2 5 2 3 2 3 6" xfId="43604" xr:uid="{6A3A9BB9-B504-4CDF-809D-781C20846506}"/>
    <cellStyle name="Normal 3 2 5 2 3 2 4" xfId="9894" xr:uid="{FC84275A-0778-45DA-B073-FDC94556DEBE}"/>
    <cellStyle name="Normal 3 2 5 2 3 2 4 2" xfId="23584" xr:uid="{CB42BAA2-5A9F-44BE-805D-3EF992493CD9}"/>
    <cellStyle name="Normal 3 2 5 2 3 2 4 2 2" xfId="37276" xr:uid="{F27CBE8F-4592-400C-B16F-DADE43C310EA}"/>
    <cellStyle name="Normal 3 2 5 2 3 2 4 2 3" xfId="52160" xr:uid="{D873F7EE-D475-4A83-BA5A-99F95308D769}"/>
    <cellStyle name="Normal 3 2 5 2 3 2 4 3" xfId="16740" xr:uid="{3840B63A-65FD-428B-93D6-C642C6C334A9}"/>
    <cellStyle name="Normal 3 2 5 2 3 2 4 4" xfId="30430" xr:uid="{11B81950-03B2-43DE-8460-7A94BB3CB8EA}"/>
    <cellStyle name="Normal 3 2 5 2 3 2 4 5" xfId="45314" xr:uid="{3646D646-A183-4DEE-AE6E-210E27C93722}"/>
    <cellStyle name="Normal 3 2 5 2 3 2 5" xfId="20162" xr:uid="{AD686475-70A2-4354-A476-85AC2F437D7F}"/>
    <cellStyle name="Normal 3 2 5 2 3 2 5 2" xfId="33854" xr:uid="{D2768DC9-979F-4D02-840D-CE56AB5BE4AB}"/>
    <cellStyle name="Normal 3 2 5 2 3 2 5 3" xfId="48738" xr:uid="{6143229E-27FE-4B3B-97A1-1444D3F70390}"/>
    <cellStyle name="Normal 3 2 5 2 3 2 6" xfId="13318" xr:uid="{21BB37B7-D28A-4A3A-B703-BF128D39B78B}"/>
    <cellStyle name="Normal 3 2 5 2 3 2 7" xfId="27008" xr:uid="{9006B296-81E7-482A-86DE-E0FCE3FEDCA9}"/>
    <cellStyle name="Normal 3 2 5 2 3 2 8" xfId="41892" xr:uid="{55A9B1EB-2D31-4A97-9176-0DF17A18BBF2}"/>
    <cellStyle name="Normal 3 2 5 2 3 3" xfId="6473" xr:uid="{2F7EBD14-F796-4C25-85AE-CE192888A11C}"/>
    <cellStyle name="Normal 3 2 5 2 3 3 2" xfId="8186" xr:uid="{740F9670-38CB-402B-A7EA-586CCB76AB6E}"/>
    <cellStyle name="Normal 3 2 5 2 3 3 2 2" xfId="11608" xr:uid="{F8ACFAF5-69F8-49FC-9B75-C74732BD5565}"/>
    <cellStyle name="Normal 3 2 5 2 3 3 2 2 2" xfId="25298" xr:uid="{0B15481C-2F23-492B-B696-D8509301E912}"/>
    <cellStyle name="Normal 3 2 5 2 3 3 2 2 2 2" xfId="38990" xr:uid="{A4BEDF2A-60D7-4CA8-AEE7-5E66E1F94ED2}"/>
    <cellStyle name="Normal 3 2 5 2 3 3 2 2 2 3" xfId="53874" xr:uid="{2FDAF73E-F738-44F7-8C4E-73B3489EDD10}"/>
    <cellStyle name="Normal 3 2 5 2 3 3 2 2 3" xfId="18454" xr:uid="{2D58F539-D932-434C-A3B6-96D54372EBCB}"/>
    <cellStyle name="Normal 3 2 5 2 3 3 2 2 4" xfId="32144" xr:uid="{186409F3-1AA0-47FA-96F7-3EC8E051ADA4}"/>
    <cellStyle name="Normal 3 2 5 2 3 3 2 2 5" xfId="47028" xr:uid="{81DAF8AD-CC91-4F22-A82B-DCF7FF3E0898}"/>
    <cellStyle name="Normal 3 2 5 2 3 3 2 3" xfId="21876" xr:uid="{9CABCE79-67F1-4EC4-A259-CD7A8030FCA0}"/>
    <cellStyle name="Normal 3 2 5 2 3 3 2 3 2" xfId="35568" xr:uid="{01F32419-DF3F-4251-9E6A-899BCC112A63}"/>
    <cellStyle name="Normal 3 2 5 2 3 3 2 3 3" xfId="50452" xr:uid="{8D6D637F-DDFD-4B17-A6E1-1A8542F657C3}"/>
    <cellStyle name="Normal 3 2 5 2 3 3 2 4" xfId="15032" xr:uid="{44668A99-BDF3-40C5-B0F9-87CBD05AB0E8}"/>
    <cellStyle name="Normal 3 2 5 2 3 3 2 5" xfId="28722" xr:uid="{3E5B5460-CFEA-4FB6-96C7-4FA072CB0C6E}"/>
    <cellStyle name="Normal 3 2 5 2 3 3 2 6" xfId="43606" xr:uid="{BAD7C6CC-A923-429F-AFF3-606006AE9040}"/>
    <cellStyle name="Normal 3 2 5 2 3 3 3" xfId="9896" xr:uid="{6BF07CBA-F1E8-4F0F-B794-8A6A5D118D93}"/>
    <cellStyle name="Normal 3 2 5 2 3 3 3 2" xfId="23586" xr:uid="{E1246C85-D92D-4EAF-9578-FA44FF7F6BD7}"/>
    <cellStyle name="Normal 3 2 5 2 3 3 3 2 2" xfId="37278" xr:uid="{049944B8-B57C-47B3-A170-7F6FC057AC71}"/>
    <cellStyle name="Normal 3 2 5 2 3 3 3 2 3" xfId="52162" xr:uid="{747DD033-F5C7-4800-942D-FF74ED3C6573}"/>
    <cellStyle name="Normal 3 2 5 2 3 3 3 3" xfId="16742" xr:uid="{2C7B6E76-3A4B-459F-B92F-18480B484EAC}"/>
    <cellStyle name="Normal 3 2 5 2 3 3 3 4" xfId="30432" xr:uid="{E48B77FD-F0B0-45C4-BAC4-87611A797D8B}"/>
    <cellStyle name="Normal 3 2 5 2 3 3 3 5" xfId="45316" xr:uid="{9B2D92A2-73B3-49CF-953F-24907A8A5D47}"/>
    <cellStyle name="Normal 3 2 5 2 3 3 4" xfId="20164" xr:uid="{C1C0F5DB-D61A-4B55-85AE-D9C07DA0FEE3}"/>
    <cellStyle name="Normal 3 2 5 2 3 3 4 2" xfId="33856" xr:uid="{A7D1D320-16D5-4C00-94D1-2A694DE5BAA3}"/>
    <cellStyle name="Normal 3 2 5 2 3 3 4 3" xfId="48740" xr:uid="{6BFA278B-A662-4227-B115-FBF350C6C678}"/>
    <cellStyle name="Normal 3 2 5 2 3 3 5" xfId="13320" xr:uid="{8DE066C2-EDEC-4BEF-9C6E-FE3F831984FF}"/>
    <cellStyle name="Normal 3 2 5 2 3 3 6" xfId="27010" xr:uid="{7BD03184-EAF8-413B-9AF1-5F3C29611559}"/>
    <cellStyle name="Normal 3 2 5 2 3 3 7" xfId="41894" xr:uid="{4F7A46ED-09B5-41D2-B0BA-76B2B7D67CAA}"/>
    <cellStyle name="Normal 3 2 5 2 3 4" xfId="6474" xr:uid="{D0234682-40E3-4AF1-AD6F-D7AF048F68C9}"/>
    <cellStyle name="Normal 3 2 5 2 3 4 2" xfId="8187" xr:uid="{4B164297-491C-4AF4-BA13-83AF5C0F00BF}"/>
    <cellStyle name="Normal 3 2 5 2 3 4 2 2" xfId="11609" xr:uid="{097E7C56-C532-4C3A-8EB8-7D89E17EF7D1}"/>
    <cellStyle name="Normal 3 2 5 2 3 4 2 2 2" xfId="25299" xr:uid="{7F527A03-D3DE-4BB0-BFA0-7832098534A1}"/>
    <cellStyle name="Normal 3 2 5 2 3 4 2 2 2 2" xfId="38991" xr:uid="{A968000C-27A9-41CD-B8CE-BD0FB8173720}"/>
    <cellStyle name="Normal 3 2 5 2 3 4 2 2 2 3" xfId="53875" xr:uid="{83452CC9-B3DD-46F0-92B3-ECCE892C701C}"/>
    <cellStyle name="Normal 3 2 5 2 3 4 2 2 3" xfId="18455" xr:uid="{C1970422-F7ED-4A33-9B6B-FACC25C5E3C8}"/>
    <cellStyle name="Normal 3 2 5 2 3 4 2 2 4" xfId="32145" xr:uid="{0BA2E018-CFE4-444C-9067-A67D4B39C799}"/>
    <cellStyle name="Normal 3 2 5 2 3 4 2 2 5" xfId="47029" xr:uid="{3A878B7E-41DD-4B94-A42D-B2BFD5161251}"/>
    <cellStyle name="Normal 3 2 5 2 3 4 2 3" xfId="21877" xr:uid="{AD35D6D0-4398-4762-A957-2BDA7DD2728B}"/>
    <cellStyle name="Normal 3 2 5 2 3 4 2 3 2" xfId="35569" xr:uid="{DF9195B1-F324-4AAE-A96E-35DCB6797BA4}"/>
    <cellStyle name="Normal 3 2 5 2 3 4 2 3 3" xfId="50453" xr:uid="{59EF1D96-9659-440E-B2AF-43AD6F4DA8F4}"/>
    <cellStyle name="Normal 3 2 5 2 3 4 2 4" xfId="15033" xr:uid="{19E8F89E-9566-4F6A-B34A-712F0A4ABE54}"/>
    <cellStyle name="Normal 3 2 5 2 3 4 2 5" xfId="28723" xr:uid="{28270FE1-A32D-48D6-BC81-CF179DE7E587}"/>
    <cellStyle name="Normal 3 2 5 2 3 4 2 6" xfId="43607" xr:uid="{C9B36422-6D5B-4AB3-9A3B-A9EC06B28438}"/>
    <cellStyle name="Normal 3 2 5 2 3 4 3" xfId="9897" xr:uid="{AE2BCC3D-AA0F-4B5A-B5C3-3812378243CB}"/>
    <cellStyle name="Normal 3 2 5 2 3 4 3 2" xfId="23587" xr:uid="{204FA704-E6B1-42A3-A79B-6CA351DBE9FA}"/>
    <cellStyle name="Normal 3 2 5 2 3 4 3 2 2" xfId="37279" xr:uid="{1B44FE83-0438-492E-9BFD-6236887462BE}"/>
    <cellStyle name="Normal 3 2 5 2 3 4 3 2 3" xfId="52163" xr:uid="{C8E646E5-8335-4F2F-A520-302732377815}"/>
    <cellStyle name="Normal 3 2 5 2 3 4 3 3" xfId="16743" xr:uid="{2AAE92D6-E54D-4879-8908-382EEC75ABD7}"/>
    <cellStyle name="Normal 3 2 5 2 3 4 3 4" xfId="30433" xr:uid="{50C147EA-810F-4903-92EB-FB75D546DCCB}"/>
    <cellStyle name="Normal 3 2 5 2 3 4 3 5" xfId="45317" xr:uid="{ECB2AD24-9420-427C-8B6E-927A9F565637}"/>
    <cellStyle name="Normal 3 2 5 2 3 4 4" xfId="20165" xr:uid="{AAF2D4B2-1FB4-41EC-8996-8CFEA61CD62F}"/>
    <cellStyle name="Normal 3 2 5 2 3 4 4 2" xfId="33857" xr:uid="{FB876B36-9CDC-49B1-A9E1-2A3AB1A8BFC2}"/>
    <cellStyle name="Normal 3 2 5 2 3 4 4 3" xfId="48741" xr:uid="{393B01C2-E245-4D35-BE01-38AAA34C5279}"/>
    <cellStyle name="Normal 3 2 5 2 3 4 5" xfId="13321" xr:uid="{31BAC23F-983B-4986-A0A4-2DA3737DAB1E}"/>
    <cellStyle name="Normal 3 2 5 2 3 4 6" xfId="27011" xr:uid="{39759C63-ACDD-48F0-A0F0-F02ECFD01DD8}"/>
    <cellStyle name="Normal 3 2 5 2 3 4 7" xfId="41895" xr:uid="{C428CE39-C38C-434A-B2D9-2A63D99DCE61}"/>
    <cellStyle name="Normal 3 2 5 2 3 5" xfId="8183" xr:uid="{CC8A74F8-C095-43CD-8BEF-B286017DF186}"/>
    <cellStyle name="Normal 3 2 5 2 3 5 2" xfId="11605" xr:uid="{E9B9246C-1BB7-4E48-8347-45AA5A358139}"/>
    <cellStyle name="Normal 3 2 5 2 3 5 2 2" xfId="25295" xr:uid="{B111F6F6-C39B-48B0-9075-BD8F6257A9F3}"/>
    <cellStyle name="Normal 3 2 5 2 3 5 2 2 2" xfId="38987" xr:uid="{5862D941-F67C-410C-A4CA-E197C4A8A90F}"/>
    <cellStyle name="Normal 3 2 5 2 3 5 2 2 3" xfId="53871" xr:uid="{02D9F1C4-B0A4-41FC-82BB-0E4DB65A22F7}"/>
    <cellStyle name="Normal 3 2 5 2 3 5 2 3" xfId="18451" xr:uid="{9A9BF740-D66C-41A5-9B17-CD8B9E848569}"/>
    <cellStyle name="Normal 3 2 5 2 3 5 2 4" xfId="32141" xr:uid="{0E0AF3DB-F211-4FF3-96C0-53C305B44E44}"/>
    <cellStyle name="Normal 3 2 5 2 3 5 2 5" xfId="47025" xr:uid="{C28C6FEF-D917-4D0D-A2EE-B7AD11061E2E}"/>
    <cellStyle name="Normal 3 2 5 2 3 5 3" xfId="21873" xr:uid="{9558D17F-31E2-461C-87D4-E4159751438A}"/>
    <cellStyle name="Normal 3 2 5 2 3 5 3 2" xfId="35565" xr:uid="{25BB01CC-90C1-407D-880B-3553310F741B}"/>
    <cellStyle name="Normal 3 2 5 2 3 5 3 3" xfId="50449" xr:uid="{27965A97-0C61-4589-A5B7-4BD874670AEF}"/>
    <cellStyle name="Normal 3 2 5 2 3 5 4" xfId="15029" xr:uid="{2FBB9D4F-6385-43F0-84CA-B69B98598942}"/>
    <cellStyle name="Normal 3 2 5 2 3 5 5" xfId="28719" xr:uid="{372861D1-C5C9-4E95-BA61-98C9F7DD54AE}"/>
    <cellStyle name="Normal 3 2 5 2 3 5 6" xfId="43603" xr:uid="{B2846DE3-4AB6-4327-9644-1F002C549BC5}"/>
    <cellStyle name="Normal 3 2 5 2 3 6" xfId="9893" xr:uid="{D99CCF53-D5F3-4802-99A2-4DF28777BB7C}"/>
    <cellStyle name="Normal 3 2 5 2 3 6 2" xfId="23583" xr:uid="{2367FE0B-096D-4AE4-9DE7-F3712236FF80}"/>
    <cellStyle name="Normal 3 2 5 2 3 6 2 2" xfId="37275" xr:uid="{23364838-D3DC-450C-A67B-29AC9247A2A8}"/>
    <cellStyle name="Normal 3 2 5 2 3 6 2 3" xfId="52159" xr:uid="{EE024092-737B-4E70-BF13-8879BF0196B7}"/>
    <cellStyle name="Normal 3 2 5 2 3 6 3" xfId="16739" xr:uid="{CC1814A7-240E-472A-9C52-648B3B4D2933}"/>
    <cellStyle name="Normal 3 2 5 2 3 6 4" xfId="30429" xr:uid="{CACBF35B-365D-4A3B-8CB7-1437E3C9154F}"/>
    <cellStyle name="Normal 3 2 5 2 3 6 5" xfId="45313" xr:uid="{3BF86B16-B8C3-4BF8-8F04-8A62D58C68AE}"/>
    <cellStyle name="Normal 3 2 5 2 3 7" xfId="20161" xr:uid="{297F7A61-2DF1-4799-BF35-B21827909F78}"/>
    <cellStyle name="Normal 3 2 5 2 3 7 2" xfId="33853" xr:uid="{5EDD2E04-4EB5-4D06-A83A-65E88BCE93E4}"/>
    <cellStyle name="Normal 3 2 5 2 3 7 3" xfId="48737" xr:uid="{84A37BC1-12A8-44DE-A9C8-ADB3A71A940D}"/>
    <cellStyle name="Normal 3 2 5 2 3 8" xfId="13317" xr:uid="{FAA6E89D-177B-40B0-AC1D-329E8DDE1142}"/>
    <cellStyle name="Normal 3 2 5 2 3 9" xfId="27007" xr:uid="{7F846413-BF5A-4612-AC2D-161F376D62B8}"/>
    <cellStyle name="Normal 3 2 5 2 4" xfId="6475" xr:uid="{BD06E92C-E876-40AA-9B21-4E769B32B664}"/>
    <cellStyle name="Normal 3 2 5 2 4 2" xfId="6476" xr:uid="{F2703ABA-CB33-4786-B198-9E6B819A0F86}"/>
    <cellStyle name="Normal 3 2 5 2 4 2 2" xfId="8189" xr:uid="{B2E83439-EED2-4D95-B8B3-36D44A0CF472}"/>
    <cellStyle name="Normal 3 2 5 2 4 2 2 2" xfId="11611" xr:uid="{0D34A2FD-FD68-4CA6-A770-8282DEA9F36D}"/>
    <cellStyle name="Normal 3 2 5 2 4 2 2 2 2" xfId="25301" xr:uid="{1212B880-4189-4E14-BD9C-0CBC6C0BFFE5}"/>
    <cellStyle name="Normal 3 2 5 2 4 2 2 2 2 2" xfId="38993" xr:uid="{3E95339D-723B-40DB-8503-51C2013B6972}"/>
    <cellStyle name="Normal 3 2 5 2 4 2 2 2 2 3" xfId="53877" xr:uid="{004DD8AE-C41B-49E7-805E-499A83D567E2}"/>
    <cellStyle name="Normal 3 2 5 2 4 2 2 2 3" xfId="18457" xr:uid="{879DAD81-84DD-4887-B8B2-6913A52C9DDE}"/>
    <cellStyle name="Normal 3 2 5 2 4 2 2 2 4" xfId="32147" xr:uid="{6AC28F96-6969-4050-8908-2169A7B2DE8C}"/>
    <cellStyle name="Normal 3 2 5 2 4 2 2 2 5" xfId="47031" xr:uid="{7A2E7204-1444-4D8D-96C3-A9B93E0E73D8}"/>
    <cellStyle name="Normal 3 2 5 2 4 2 2 3" xfId="21879" xr:uid="{53A1F783-69C8-4880-8525-75D04AC3949B}"/>
    <cellStyle name="Normal 3 2 5 2 4 2 2 3 2" xfId="35571" xr:uid="{CA1F3F83-2157-42DF-972E-93C7FDEAE9D5}"/>
    <cellStyle name="Normal 3 2 5 2 4 2 2 3 3" xfId="50455" xr:uid="{41BDBE51-9AA0-49DE-994C-1286049F2CCD}"/>
    <cellStyle name="Normal 3 2 5 2 4 2 2 4" xfId="15035" xr:uid="{AA03B238-5076-4E01-98AB-29158C15EF49}"/>
    <cellStyle name="Normal 3 2 5 2 4 2 2 5" xfId="28725" xr:uid="{7CC389D1-462A-4163-8A96-2C5A921321F0}"/>
    <cellStyle name="Normal 3 2 5 2 4 2 2 6" xfId="43609" xr:uid="{BF1FB84F-FA76-4D99-A91E-F623F6990D83}"/>
    <cellStyle name="Normal 3 2 5 2 4 2 3" xfId="9899" xr:uid="{F929F239-4CA7-4386-8D52-301842BED086}"/>
    <cellStyle name="Normal 3 2 5 2 4 2 3 2" xfId="23589" xr:uid="{BE090D9B-43A1-4BCF-B510-B1821A17F359}"/>
    <cellStyle name="Normal 3 2 5 2 4 2 3 2 2" xfId="37281" xr:uid="{9065C955-D60A-487C-9D69-BFB92D00D5F0}"/>
    <cellStyle name="Normal 3 2 5 2 4 2 3 2 3" xfId="52165" xr:uid="{65228106-D151-471E-8AFB-EA55CBF687AB}"/>
    <cellStyle name="Normal 3 2 5 2 4 2 3 3" xfId="16745" xr:uid="{41B04AD6-FF43-4771-B902-D2E3F118D45A}"/>
    <cellStyle name="Normal 3 2 5 2 4 2 3 4" xfId="30435" xr:uid="{3510D44A-FD79-4D03-8AF6-36FF874B6F44}"/>
    <cellStyle name="Normal 3 2 5 2 4 2 3 5" xfId="45319" xr:uid="{28DE8E1E-23C4-432F-9CC5-F26E687591E6}"/>
    <cellStyle name="Normal 3 2 5 2 4 2 4" xfId="20167" xr:uid="{09E9E38F-B513-4B50-9EC0-4C4464704DA8}"/>
    <cellStyle name="Normal 3 2 5 2 4 2 4 2" xfId="33859" xr:uid="{DF6D837D-49EB-443E-B261-DEB176BEF585}"/>
    <cellStyle name="Normal 3 2 5 2 4 2 4 3" xfId="48743" xr:uid="{ACAAC867-AA10-4CAC-9D06-10B829532D4B}"/>
    <cellStyle name="Normal 3 2 5 2 4 2 5" xfId="13323" xr:uid="{914A2499-C22C-4287-8E15-E50E72926091}"/>
    <cellStyle name="Normal 3 2 5 2 4 2 6" xfId="27013" xr:uid="{677D6347-4308-401B-BCFA-F82EAE7AF0CB}"/>
    <cellStyle name="Normal 3 2 5 2 4 2 7" xfId="41897" xr:uid="{0594FFAD-6F9E-4D5A-9BB7-C9A92E6F40BA}"/>
    <cellStyle name="Normal 3 2 5 2 4 3" xfId="8188" xr:uid="{75844A1E-6C16-4EF0-BC7D-02DAE4026718}"/>
    <cellStyle name="Normal 3 2 5 2 4 3 2" xfId="11610" xr:uid="{D427C138-FAFF-4AC3-A558-9735F7407322}"/>
    <cellStyle name="Normal 3 2 5 2 4 3 2 2" xfId="25300" xr:uid="{DE48A1C7-C8BD-4842-A5CC-0FDB3D47138F}"/>
    <cellStyle name="Normal 3 2 5 2 4 3 2 2 2" xfId="38992" xr:uid="{BD660A39-6F7B-484F-8259-C0B9E179DF19}"/>
    <cellStyle name="Normal 3 2 5 2 4 3 2 2 3" xfId="53876" xr:uid="{189FE27D-9396-401B-85C8-0AB9029DF715}"/>
    <cellStyle name="Normal 3 2 5 2 4 3 2 3" xfId="18456" xr:uid="{6AF6EF57-2CAB-4191-BE34-6D18A9C2DA67}"/>
    <cellStyle name="Normal 3 2 5 2 4 3 2 4" xfId="32146" xr:uid="{EE4B4841-EB56-4E0C-8634-BEB1E57EF39B}"/>
    <cellStyle name="Normal 3 2 5 2 4 3 2 5" xfId="47030" xr:uid="{9B9981A0-0C1A-4638-BABC-A1D5DD0C4047}"/>
    <cellStyle name="Normal 3 2 5 2 4 3 3" xfId="21878" xr:uid="{B97F47DD-974D-48DB-A0B2-9DC73FF9948C}"/>
    <cellStyle name="Normal 3 2 5 2 4 3 3 2" xfId="35570" xr:uid="{A23FE4E7-4E10-4D06-A2DF-0AF34390302F}"/>
    <cellStyle name="Normal 3 2 5 2 4 3 3 3" xfId="50454" xr:uid="{1B4DAC99-D466-496F-971E-092CB82A568E}"/>
    <cellStyle name="Normal 3 2 5 2 4 3 4" xfId="15034" xr:uid="{0B5294B4-72AC-40A0-8A32-B334F75ECE79}"/>
    <cellStyle name="Normal 3 2 5 2 4 3 5" xfId="28724" xr:uid="{9AB13779-CE0E-4D24-A121-6BEE5E6EFC5B}"/>
    <cellStyle name="Normal 3 2 5 2 4 3 6" xfId="43608" xr:uid="{985D13EE-7055-4F0F-92F7-5DDFD99522A9}"/>
    <cellStyle name="Normal 3 2 5 2 4 4" xfId="9898" xr:uid="{09BA4BE7-0DD6-4F28-9B0F-A1634D721327}"/>
    <cellStyle name="Normal 3 2 5 2 4 4 2" xfId="23588" xr:uid="{CCF5EA12-A764-4E57-8221-8F754DB7BBB3}"/>
    <cellStyle name="Normal 3 2 5 2 4 4 2 2" xfId="37280" xr:uid="{2F493B8E-F53F-44E1-81BF-1D5F0E4A76A9}"/>
    <cellStyle name="Normal 3 2 5 2 4 4 2 3" xfId="52164" xr:uid="{3E8B34F0-E278-4FAF-BBE6-44D95FA4DE82}"/>
    <cellStyle name="Normal 3 2 5 2 4 4 3" xfId="16744" xr:uid="{24A1B3C3-EEAC-4B8C-8214-4A00360187B0}"/>
    <cellStyle name="Normal 3 2 5 2 4 4 4" xfId="30434" xr:uid="{2B521076-1C5A-4F4B-963D-435D4CB16B5F}"/>
    <cellStyle name="Normal 3 2 5 2 4 4 5" xfId="45318" xr:uid="{5711EE5A-109F-4934-A9B9-A37FB7705698}"/>
    <cellStyle name="Normal 3 2 5 2 4 5" xfId="20166" xr:uid="{28A0C36F-BDCB-459A-8F5F-7247AF46C5BE}"/>
    <cellStyle name="Normal 3 2 5 2 4 5 2" xfId="33858" xr:uid="{56F2BF53-2DA0-49FA-8182-6CD37D836006}"/>
    <cellStyle name="Normal 3 2 5 2 4 5 3" xfId="48742" xr:uid="{61A72C7F-5224-460A-B974-4A3CD1C38FCE}"/>
    <cellStyle name="Normal 3 2 5 2 4 6" xfId="13322" xr:uid="{C42E3838-4455-4EC6-9FF5-55FF6D59A845}"/>
    <cellStyle name="Normal 3 2 5 2 4 7" xfId="27012" xr:uid="{099373FA-4B6B-4279-8AC8-0445770367FB}"/>
    <cellStyle name="Normal 3 2 5 2 4 8" xfId="41896" xr:uid="{F75DDDAE-2799-407F-8EC4-0EF3CD0EB733}"/>
    <cellStyle name="Normal 3 2 5 2 5" xfId="6477" xr:uid="{1A77A2A7-6E3B-420D-AF5C-E9DBD53CAEDF}"/>
    <cellStyle name="Normal 3 2 5 2 5 2" xfId="8190" xr:uid="{9D775A6B-B2AB-4303-925B-4904EB3A9E17}"/>
    <cellStyle name="Normal 3 2 5 2 5 2 2" xfId="11612" xr:uid="{E4E0AA53-DD1F-46F4-8117-B2F649EB7CC0}"/>
    <cellStyle name="Normal 3 2 5 2 5 2 2 2" xfId="25302" xr:uid="{70A886A3-7B1E-4713-B0C3-CA28940172D2}"/>
    <cellStyle name="Normal 3 2 5 2 5 2 2 2 2" xfId="38994" xr:uid="{7BCBFBD1-F39C-42F7-B1F3-B5C9246EA3BC}"/>
    <cellStyle name="Normal 3 2 5 2 5 2 2 2 3" xfId="53878" xr:uid="{7D54C466-C021-4594-B5F4-ADCB3D7B7ABF}"/>
    <cellStyle name="Normal 3 2 5 2 5 2 2 3" xfId="18458" xr:uid="{0984132E-9A7E-4E1A-A6C8-263895C138E4}"/>
    <cellStyle name="Normal 3 2 5 2 5 2 2 4" xfId="32148" xr:uid="{1EEF5295-D7D8-4633-BF5B-DF3F1D7D4D1F}"/>
    <cellStyle name="Normal 3 2 5 2 5 2 2 5" xfId="47032" xr:uid="{3AA74CB2-650D-4DAA-9D76-69F0E15C4384}"/>
    <cellStyle name="Normal 3 2 5 2 5 2 3" xfId="21880" xr:uid="{96222216-BFB6-48D5-BFCA-20C1476B0DBE}"/>
    <cellStyle name="Normal 3 2 5 2 5 2 3 2" xfId="35572" xr:uid="{987AC9C2-014C-4410-9AB0-A838AC599578}"/>
    <cellStyle name="Normal 3 2 5 2 5 2 3 3" xfId="50456" xr:uid="{BD24D80F-D221-4BF8-863F-274EF724AC53}"/>
    <cellStyle name="Normal 3 2 5 2 5 2 4" xfId="15036" xr:uid="{26F3E2AF-EFE7-4C66-8909-0C698E3451A3}"/>
    <cellStyle name="Normal 3 2 5 2 5 2 5" xfId="28726" xr:uid="{D6173A83-01A5-4BAF-9ACD-1E4EB791971D}"/>
    <cellStyle name="Normal 3 2 5 2 5 2 6" xfId="43610" xr:uid="{F583B2A5-43CE-4AF0-9669-511A825941C4}"/>
    <cellStyle name="Normal 3 2 5 2 5 3" xfId="9900" xr:uid="{330BA87D-0923-4B4A-A7A5-8BD5F6A20899}"/>
    <cellStyle name="Normal 3 2 5 2 5 3 2" xfId="23590" xr:uid="{51788878-717E-4213-A111-76C349301E67}"/>
    <cellStyle name="Normal 3 2 5 2 5 3 2 2" xfId="37282" xr:uid="{BAF5BC56-2E82-49EE-AA96-2FCA4C92650F}"/>
    <cellStyle name="Normal 3 2 5 2 5 3 2 3" xfId="52166" xr:uid="{FFEA1ECC-3EBE-4EC2-BF70-0879F9F18F3B}"/>
    <cellStyle name="Normal 3 2 5 2 5 3 3" xfId="16746" xr:uid="{B7FA2BE9-211B-4A5D-A8D5-CCD17E96BECA}"/>
    <cellStyle name="Normal 3 2 5 2 5 3 4" xfId="30436" xr:uid="{B0FDA598-5417-4BDA-A8AC-6B2D46AE6955}"/>
    <cellStyle name="Normal 3 2 5 2 5 3 5" xfId="45320" xr:uid="{A9DF6A83-EED9-4983-A7E3-963815EAF605}"/>
    <cellStyle name="Normal 3 2 5 2 5 4" xfId="20168" xr:uid="{078A19A4-A655-4090-846E-376CBE94F0A5}"/>
    <cellStyle name="Normal 3 2 5 2 5 4 2" xfId="33860" xr:uid="{60782862-1DD2-420C-AEDF-2B55CDEB578E}"/>
    <cellStyle name="Normal 3 2 5 2 5 4 3" xfId="48744" xr:uid="{22D88234-A1C2-4263-ADEC-E3EE972C038D}"/>
    <cellStyle name="Normal 3 2 5 2 5 5" xfId="13324" xr:uid="{203062EC-1296-4EE5-B38C-B6B931E7A83E}"/>
    <cellStyle name="Normal 3 2 5 2 5 6" xfId="27014" xr:uid="{5B7A05A1-8013-425B-985F-C4A5BD856FD6}"/>
    <cellStyle name="Normal 3 2 5 2 5 7" xfId="41898" xr:uid="{BB06AE51-CFF0-45D6-B4B6-3DAE84C33C7C}"/>
    <cellStyle name="Normal 3 2 5 2 6" xfId="6478" xr:uid="{B65F8E0C-F7EB-4914-B94F-EB78DCA9318E}"/>
    <cellStyle name="Normal 3 2 5 2 6 2" xfId="8191" xr:uid="{EE22973A-E0C1-41A0-9E17-AA8E91F3FC26}"/>
    <cellStyle name="Normal 3 2 5 2 6 2 2" xfId="11613" xr:uid="{C89D1AEA-541F-4C81-86DC-85647B382DD6}"/>
    <cellStyle name="Normal 3 2 5 2 6 2 2 2" xfId="25303" xr:uid="{62DA8CAE-5B50-49FC-8B1D-C02B24F092B5}"/>
    <cellStyle name="Normal 3 2 5 2 6 2 2 2 2" xfId="38995" xr:uid="{68F13EC8-3AE2-44BE-8080-0AA159E6E5D5}"/>
    <cellStyle name="Normal 3 2 5 2 6 2 2 2 3" xfId="53879" xr:uid="{CC3823D4-1B2F-4A7B-93C1-51C05062C5CD}"/>
    <cellStyle name="Normal 3 2 5 2 6 2 2 3" xfId="18459" xr:uid="{CB243D55-3C15-4EA1-AC85-B076F73D4EE3}"/>
    <cellStyle name="Normal 3 2 5 2 6 2 2 4" xfId="32149" xr:uid="{8A32C112-A8B5-48F8-8C31-2CD3E60FB14E}"/>
    <cellStyle name="Normal 3 2 5 2 6 2 2 5" xfId="47033" xr:uid="{DD9EFE82-D825-4362-B77A-FFF2EAF13567}"/>
    <cellStyle name="Normal 3 2 5 2 6 2 3" xfId="21881" xr:uid="{EABEA9C3-6A61-4AC5-8DB1-6CE911D7DE05}"/>
    <cellStyle name="Normal 3 2 5 2 6 2 3 2" xfId="35573" xr:uid="{2E415C07-BEE3-4AC7-9BE9-3D8E4A4AD529}"/>
    <cellStyle name="Normal 3 2 5 2 6 2 3 3" xfId="50457" xr:uid="{DA638888-FD7B-44E9-9A9B-869C85D7800A}"/>
    <cellStyle name="Normal 3 2 5 2 6 2 4" xfId="15037" xr:uid="{ECDCAA60-06BD-4204-96F3-B9DAD8CC8AC9}"/>
    <cellStyle name="Normal 3 2 5 2 6 2 5" xfId="28727" xr:uid="{472DBA3F-F1C6-4205-8685-BCAC83EA8A61}"/>
    <cellStyle name="Normal 3 2 5 2 6 2 6" xfId="43611" xr:uid="{949B2C2E-459B-4318-A9C3-EFB91BFA68FB}"/>
    <cellStyle name="Normal 3 2 5 2 6 3" xfId="9901" xr:uid="{DB153C2E-B1C9-43EA-96B6-8FB4EE5DC4ED}"/>
    <cellStyle name="Normal 3 2 5 2 6 3 2" xfId="23591" xr:uid="{9ACE83BF-E816-4952-9D1B-A790ED1C24F1}"/>
    <cellStyle name="Normal 3 2 5 2 6 3 2 2" xfId="37283" xr:uid="{EC402561-893F-4513-A537-82AE49A20880}"/>
    <cellStyle name="Normal 3 2 5 2 6 3 2 3" xfId="52167" xr:uid="{2FCB1856-7519-4BD2-9016-FA5161888034}"/>
    <cellStyle name="Normal 3 2 5 2 6 3 3" xfId="16747" xr:uid="{671B2A10-A748-442A-ADE8-D90196CEA632}"/>
    <cellStyle name="Normal 3 2 5 2 6 3 4" xfId="30437" xr:uid="{D154094A-F162-4FA4-8D81-66FEBE4D66D1}"/>
    <cellStyle name="Normal 3 2 5 2 6 3 5" xfId="45321" xr:uid="{E5AB71EC-F8FD-4AB7-8E8D-11426E3C4034}"/>
    <cellStyle name="Normal 3 2 5 2 6 4" xfId="20169" xr:uid="{B1908972-243F-4CA5-8342-EE5CC7E538D2}"/>
    <cellStyle name="Normal 3 2 5 2 6 4 2" xfId="33861" xr:uid="{603903D2-814D-4956-B2E4-B824CD03416B}"/>
    <cellStyle name="Normal 3 2 5 2 6 4 3" xfId="48745" xr:uid="{442ADD85-FF4D-4A6D-8766-774AC8C80246}"/>
    <cellStyle name="Normal 3 2 5 2 6 5" xfId="13325" xr:uid="{F297B054-1F18-490B-BAA9-69943DB2171E}"/>
    <cellStyle name="Normal 3 2 5 2 6 6" xfId="27015" xr:uid="{F839909A-3CD8-41E2-9F94-F5939F9E39F9}"/>
    <cellStyle name="Normal 3 2 5 2 6 7" xfId="41899" xr:uid="{A8F36695-38D2-44C1-A6D2-509B6909738A}"/>
    <cellStyle name="Normal 3 2 5 2 7" xfId="8177" xr:uid="{B2038BD7-71A2-4AA5-8C83-C4B99E0C40DF}"/>
    <cellStyle name="Normal 3 2 5 2 7 2" xfId="11599" xr:uid="{9C11F0AC-9A70-42C2-BA81-FCCE87C08CED}"/>
    <cellStyle name="Normal 3 2 5 2 7 2 2" xfId="25289" xr:uid="{A3A40BAD-AC14-4A80-8D8A-12543D9F65BD}"/>
    <cellStyle name="Normal 3 2 5 2 7 2 2 2" xfId="38981" xr:uid="{A1102749-294F-4112-B449-9A17312E3B98}"/>
    <cellStyle name="Normal 3 2 5 2 7 2 2 3" xfId="53865" xr:uid="{F83852DB-51D5-4256-90D5-0DE0817A83A1}"/>
    <cellStyle name="Normal 3 2 5 2 7 2 3" xfId="18445" xr:uid="{49C3A36E-5253-49EA-B81E-1FE0F75E4E15}"/>
    <cellStyle name="Normal 3 2 5 2 7 2 4" xfId="32135" xr:uid="{5D1F9F1F-FAC4-47E8-BF65-6811C694E28B}"/>
    <cellStyle name="Normal 3 2 5 2 7 2 5" xfId="47019" xr:uid="{2379535D-363D-48D6-886C-D9401583CCFF}"/>
    <cellStyle name="Normal 3 2 5 2 7 3" xfId="21867" xr:uid="{90361758-7D22-4DD4-BFB4-ED39A1B8D0D4}"/>
    <cellStyle name="Normal 3 2 5 2 7 3 2" xfId="35559" xr:uid="{57047FAA-1FE2-455E-A578-A6683F9AE6CA}"/>
    <cellStyle name="Normal 3 2 5 2 7 3 3" xfId="50443" xr:uid="{A2291F00-346D-4E4E-AF79-1EA858C56222}"/>
    <cellStyle name="Normal 3 2 5 2 7 4" xfId="15023" xr:uid="{3C511DD9-6029-41EB-B435-D31B09638EE9}"/>
    <cellStyle name="Normal 3 2 5 2 7 5" xfId="28713" xr:uid="{09F8419C-57A4-435D-90F3-9AA02B28EABB}"/>
    <cellStyle name="Normal 3 2 5 2 7 6" xfId="43597" xr:uid="{D5FE6686-1B1B-48C5-B4A8-DC69241B0F32}"/>
    <cellStyle name="Normal 3 2 5 2 8" xfId="9887" xr:uid="{A2EA58B7-6C7E-4BFF-A59B-B9569317AFED}"/>
    <cellStyle name="Normal 3 2 5 2 8 2" xfId="23577" xr:uid="{4448E89C-673C-4C18-BD9A-EBBE11985A51}"/>
    <cellStyle name="Normal 3 2 5 2 8 2 2" xfId="37269" xr:uid="{8165ECC6-4CD9-4D32-9DC3-5B4995810C20}"/>
    <cellStyle name="Normal 3 2 5 2 8 2 3" xfId="52153" xr:uid="{E17E8031-EE1E-4EDB-8F7E-E533EF80EAAC}"/>
    <cellStyle name="Normal 3 2 5 2 8 3" xfId="16733" xr:uid="{F022A8B0-D963-463E-BB90-516A3C51BB7C}"/>
    <cellStyle name="Normal 3 2 5 2 8 4" xfId="30423" xr:uid="{B4D2276D-2629-4922-B723-5A73C14FF5B1}"/>
    <cellStyle name="Normal 3 2 5 2 8 5" xfId="45307" xr:uid="{034A22BB-416F-4EC9-928A-1E6A44159F94}"/>
    <cellStyle name="Normal 3 2 5 2 9" xfId="20155" xr:uid="{0558E3DE-FE30-43A9-B76C-71D99DA4B816}"/>
    <cellStyle name="Normal 3 2 5 2 9 2" xfId="33847" xr:uid="{847993E7-432B-48F2-A1D6-6323E8F904F0}"/>
    <cellStyle name="Normal 3 2 5 2 9 3" xfId="48731" xr:uid="{A35F0A55-925F-4A9A-90E6-686A2AD18F8E}"/>
    <cellStyle name="Normal 3 2 5 3" xfId="5307" xr:uid="{425F6A28-6A45-4B82-9193-C911F0DAAEC3}"/>
    <cellStyle name="Normal 3 2 5 3 10" xfId="41900" xr:uid="{DB9E2CC3-BD56-41E8-A1B4-307CED641B36}"/>
    <cellStyle name="Normal 3 2 5 3 11" xfId="6479" xr:uid="{B4725388-D6F5-4C34-A4FB-4D96FDD5F517}"/>
    <cellStyle name="Normal 3 2 5 3 2" xfId="6480" xr:uid="{63BC6FD6-6BDC-45D1-BE84-C1B0227D9B92}"/>
    <cellStyle name="Normal 3 2 5 3 2 2" xfId="6481" xr:uid="{FAF9BA76-F1ED-41C6-AD6B-AFF10320A217}"/>
    <cellStyle name="Normal 3 2 5 3 2 2 2" xfId="8194" xr:uid="{2D03F2DA-7F66-4887-B327-3D9A58539F8C}"/>
    <cellStyle name="Normal 3 2 5 3 2 2 2 2" xfId="11616" xr:uid="{0E501F1A-4D75-4660-9F0F-8FD98F4612B0}"/>
    <cellStyle name="Normal 3 2 5 3 2 2 2 2 2" xfId="25306" xr:uid="{B7E5D121-8651-4ADA-89EA-F59834D43F09}"/>
    <cellStyle name="Normal 3 2 5 3 2 2 2 2 2 2" xfId="38998" xr:uid="{FF8132C0-3DA2-498C-9D87-99A407FE7E02}"/>
    <cellStyle name="Normal 3 2 5 3 2 2 2 2 2 3" xfId="53882" xr:uid="{1F4E8CF4-A898-49D5-A5D8-810A9ED0BC30}"/>
    <cellStyle name="Normal 3 2 5 3 2 2 2 2 3" xfId="18462" xr:uid="{BC2B4BC0-8E77-4F3B-A6E0-EE988C07E62D}"/>
    <cellStyle name="Normal 3 2 5 3 2 2 2 2 4" xfId="32152" xr:uid="{831F3E34-4D55-4B1A-92DA-4412DE544E5F}"/>
    <cellStyle name="Normal 3 2 5 3 2 2 2 2 5" xfId="47036" xr:uid="{C1D58308-139E-40AB-8D7C-E5839FCB954E}"/>
    <cellStyle name="Normal 3 2 5 3 2 2 2 3" xfId="21884" xr:uid="{64637DF7-A984-4A8A-9F40-CDA53884BDD0}"/>
    <cellStyle name="Normal 3 2 5 3 2 2 2 3 2" xfId="35576" xr:uid="{BA764DCE-C749-4B10-8318-72AED9058910}"/>
    <cellStyle name="Normal 3 2 5 3 2 2 2 3 3" xfId="50460" xr:uid="{ED9848BE-328D-4459-806F-254E2F47796F}"/>
    <cellStyle name="Normal 3 2 5 3 2 2 2 4" xfId="15040" xr:uid="{9D9723B9-FD6E-4858-89F4-D80F229E2073}"/>
    <cellStyle name="Normal 3 2 5 3 2 2 2 5" xfId="28730" xr:uid="{BE1E168C-347D-4C7A-A097-AAEA3ABD1A84}"/>
    <cellStyle name="Normal 3 2 5 3 2 2 2 6" xfId="43614" xr:uid="{D81AA276-9130-4C3D-9783-33CD70C0C109}"/>
    <cellStyle name="Normal 3 2 5 3 2 2 3" xfId="9904" xr:uid="{678D863C-35DC-48F8-96B3-D329AB652740}"/>
    <cellStyle name="Normal 3 2 5 3 2 2 3 2" xfId="23594" xr:uid="{5F0F205F-9A97-4A8E-AB37-66E04BD7ED71}"/>
    <cellStyle name="Normal 3 2 5 3 2 2 3 2 2" xfId="37286" xr:uid="{5B0412FD-5833-4452-8E57-189B254A8753}"/>
    <cellStyle name="Normal 3 2 5 3 2 2 3 2 3" xfId="52170" xr:uid="{96D74573-C4AD-4612-B947-EF1E0265F0EC}"/>
    <cellStyle name="Normal 3 2 5 3 2 2 3 3" xfId="16750" xr:uid="{4A7F9260-933D-4746-9834-99CFCBE3DE5D}"/>
    <cellStyle name="Normal 3 2 5 3 2 2 3 4" xfId="30440" xr:uid="{75C3BAA9-931F-40FD-9CF7-4A0BAEEE74FC}"/>
    <cellStyle name="Normal 3 2 5 3 2 2 3 5" xfId="45324" xr:uid="{0D3E8ABE-4EE0-4D77-BD4A-B16927A55493}"/>
    <cellStyle name="Normal 3 2 5 3 2 2 4" xfId="20172" xr:uid="{FCD2A90A-5D94-4553-801F-26B352E6FD20}"/>
    <cellStyle name="Normal 3 2 5 3 2 2 4 2" xfId="33864" xr:uid="{A00A2F98-2588-42F4-9DB2-2869E2DE698F}"/>
    <cellStyle name="Normal 3 2 5 3 2 2 4 3" xfId="48748" xr:uid="{9ADA9567-2C4A-4F79-AF0B-03EC84AFB8C1}"/>
    <cellStyle name="Normal 3 2 5 3 2 2 5" xfId="13328" xr:uid="{CCDC79A8-1EE8-492D-A42A-E2B2A369D567}"/>
    <cellStyle name="Normal 3 2 5 3 2 2 6" xfId="27018" xr:uid="{DE802F16-2CFF-4452-8454-85E5F11D5088}"/>
    <cellStyle name="Normal 3 2 5 3 2 2 7" xfId="41902" xr:uid="{FBB22E98-E719-4337-B249-EEBDC49F9B2F}"/>
    <cellStyle name="Normal 3 2 5 3 2 3" xfId="8193" xr:uid="{6E6D6085-498A-4D09-84AD-CE2157A0292B}"/>
    <cellStyle name="Normal 3 2 5 3 2 3 2" xfId="11615" xr:uid="{C9EFFB40-6085-4692-9DF0-DA3A2A99876A}"/>
    <cellStyle name="Normal 3 2 5 3 2 3 2 2" xfId="25305" xr:uid="{377B3073-BED8-400A-B9D7-F055C65B6E04}"/>
    <cellStyle name="Normal 3 2 5 3 2 3 2 2 2" xfId="38997" xr:uid="{DD7630B5-8957-4411-9A20-67A8C30F6CA7}"/>
    <cellStyle name="Normal 3 2 5 3 2 3 2 2 3" xfId="53881" xr:uid="{71B204BF-6DFC-4C09-9387-36146B4B969C}"/>
    <cellStyle name="Normal 3 2 5 3 2 3 2 3" xfId="18461" xr:uid="{5BA52ECE-CC95-48B6-9AF5-D3ADF9E9C6A4}"/>
    <cellStyle name="Normal 3 2 5 3 2 3 2 4" xfId="32151" xr:uid="{3018450B-0BB6-4531-BA4B-1454DA27644B}"/>
    <cellStyle name="Normal 3 2 5 3 2 3 2 5" xfId="47035" xr:uid="{9C78F625-D856-48DD-B8B9-B99F6675D29B}"/>
    <cellStyle name="Normal 3 2 5 3 2 3 3" xfId="21883" xr:uid="{DB4C6C09-B449-4792-B727-1EF7097C3AE8}"/>
    <cellStyle name="Normal 3 2 5 3 2 3 3 2" xfId="35575" xr:uid="{791075A4-9545-4281-AC71-4DFAC2ED0382}"/>
    <cellStyle name="Normal 3 2 5 3 2 3 3 3" xfId="50459" xr:uid="{BAE881BD-4FFE-44CC-B3E2-93B1CEAC2671}"/>
    <cellStyle name="Normal 3 2 5 3 2 3 4" xfId="15039" xr:uid="{23C0BCD0-9C0E-4748-8547-412FF511CA54}"/>
    <cellStyle name="Normal 3 2 5 3 2 3 5" xfId="28729" xr:uid="{01A7F393-AE72-4E70-B52A-0BB44634C8D6}"/>
    <cellStyle name="Normal 3 2 5 3 2 3 6" xfId="43613" xr:uid="{E70DA30D-C8AF-4189-8B0F-01680CD6C433}"/>
    <cellStyle name="Normal 3 2 5 3 2 4" xfId="9903" xr:uid="{DAE531F4-BEBF-4A7A-B2EB-CEC9D70857D3}"/>
    <cellStyle name="Normal 3 2 5 3 2 4 2" xfId="23593" xr:uid="{B7666A87-878A-4650-9900-771A298071B2}"/>
    <cellStyle name="Normal 3 2 5 3 2 4 2 2" xfId="37285" xr:uid="{736A9C5D-E215-4555-B09A-E23358900C97}"/>
    <cellStyle name="Normal 3 2 5 3 2 4 2 3" xfId="52169" xr:uid="{B74217E3-ECF8-409C-AA09-324EDC7BA71A}"/>
    <cellStyle name="Normal 3 2 5 3 2 4 3" xfId="16749" xr:uid="{A71C2F5C-01F5-4F88-8944-5A5316C8377B}"/>
    <cellStyle name="Normal 3 2 5 3 2 4 4" xfId="30439" xr:uid="{89E13D1C-FF21-499C-AE8C-C6374BF99039}"/>
    <cellStyle name="Normal 3 2 5 3 2 4 5" xfId="45323" xr:uid="{77D4ED89-A75E-41EB-9551-3B19FEFB5A80}"/>
    <cellStyle name="Normal 3 2 5 3 2 5" xfId="20171" xr:uid="{5F52F1F5-DB87-43AB-9B36-68FFF4E7D3D1}"/>
    <cellStyle name="Normal 3 2 5 3 2 5 2" xfId="33863" xr:uid="{0F683436-EC30-470E-A95B-667DAD211B2A}"/>
    <cellStyle name="Normal 3 2 5 3 2 5 3" xfId="48747" xr:uid="{17447D6F-54E0-406F-BD3D-8D300A7A331D}"/>
    <cellStyle name="Normal 3 2 5 3 2 6" xfId="13327" xr:uid="{BA48A05C-447B-4631-9163-DC51919653BD}"/>
    <cellStyle name="Normal 3 2 5 3 2 7" xfId="27017" xr:uid="{6BDFAD12-288E-48D0-AAC1-CB17F8EB3ECE}"/>
    <cellStyle name="Normal 3 2 5 3 2 8" xfId="41901" xr:uid="{44ACF9E8-6866-4153-9298-AF0B9E428ABE}"/>
    <cellStyle name="Normal 3 2 5 3 3" xfId="6482" xr:uid="{E85B366C-DF75-4E0C-8043-7F7DF5EF5F26}"/>
    <cellStyle name="Normal 3 2 5 3 3 2" xfId="8195" xr:uid="{C17AC8CF-EB78-4E7C-941E-35C31FA963B4}"/>
    <cellStyle name="Normal 3 2 5 3 3 2 2" xfId="11617" xr:uid="{F7485726-1065-4264-B35B-1DAD57A6D735}"/>
    <cellStyle name="Normal 3 2 5 3 3 2 2 2" xfId="25307" xr:uid="{EDC7ED08-2401-4495-90D9-F7A8E70380A2}"/>
    <cellStyle name="Normal 3 2 5 3 3 2 2 2 2" xfId="38999" xr:uid="{6FD2EFB2-E604-430A-8723-79FC76E51598}"/>
    <cellStyle name="Normal 3 2 5 3 3 2 2 2 3" xfId="53883" xr:uid="{D800A6E4-CC75-4814-AF6D-36BB7CCE7516}"/>
    <cellStyle name="Normal 3 2 5 3 3 2 2 3" xfId="18463" xr:uid="{8DAB8973-63D8-45B1-92F6-1B27E77C25E5}"/>
    <cellStyle name="Normal 3 2 5 3 3 2 2 4" xfId="32153" xr:uid="{92E706F8-F9A3-4112-B18C-322D5C95CA07}"/>
    <cellStyle name="Normal 3 2 5 3 3 2 2 5" xfId="47037" xr:uid="{86E30881-74D9-46C6-AAE0-6FA9967BD7B4}"/>
    <cellStyle name="Normal 3 2 5 3 3 2 3" xfId="21885" xr:uid="{99EAAD21-C378-42F9-90BC-EFFE3E57AD58}"/>
    <cellStyle name="Normal 3 2 5 3 3 2 3 2" xfId="35577" xr:uid="{FA3AC4F9-169D-4E07-884F-1E978AEB1804}"/>
    <cellStyle name="Normal 3 2 5 3 3 2 3 3" xfId="50461" xr:uid="{B7545AC7-E481-4725-B923-D11B5DFC78BB}"/>
    <cellStyle name="Normal 3 2 5 3 3 2 4" xfId="15041" xr:uid="{510C45AC-D6F3-4ECD-BD3B-820D204C7D7A}"/>
    <cellStyle name="Normal 3 2 5 3 3 2 5" xfId="28731" xr:uid="{8637E239-B3D7-4326-89DB-5CC9A0B3AB4F}"/>
    <cellStyle name="Normal 3 2 5 3 3 2 6" xfId="43615" xr:uid="{62A3655D-1E7B-4EFC-9426-D9A6D5FA658E}"/>
    <cellStyle name="Normal 3 2 5 3 3 3" xfId="9905" xr:uid="{9331E669-2C10-41D9-8E1E-FDA34061307A}"/>
    <cellStyle name="Normal 3 2 5 3 3 3 2" xfId="23595" xr:uid="{A13097F7-E80B-4E55-9B13-646B5ADE4483}"/>
    <cellStyle name="Normal 3 2 5 3 3 3 2 2" xfId="37287" xr:uid="{D5A1BD17-EF7F-43BE-BCF6-B0C8E4A37FFE}"/>
    <cellStyle name="Normal 3 2 5 3 3 3 2 3" xfId="52171" xr:uid="{1429490A-7B20-447C-B89A-037FB347CB50}"/>
    <cellStyle name="Normal 3 2 5 3 3 3 3" xfId="16751" xr:uid="{C997142F-1DD8-4057-8B84-2C716A4E0C8A}"/>
    <cellStyle name="Normal 3 2 5 3 3 3 4" xfId="30441" xr:uid="{333CFACE-BC37-4044-A9C9-7BB2688713CE}"/>
    <cellStyle name="Normal 3 2 5 3 3 3 5" xfId="45325" xr:uid="{2D623FDF-84B4-4E0C-A64C-C1F797D69D4F}"/>
    <cellStyle name="Normal 3 2 5 3 3 4" xfId="20173" xr:uid="{0A5249E7-6414-4515-AD65-CD036048FCC2}"/>
    <cellStyle name="Normal 3 2 5 3 3 4 2" xfId="33865" xr:uid="{AB7DA401-E1B2-45D2-B1DA-C2968332687C}"/>
    <cellStyle name="Normal 3 2 5 3 3 4 3" xfId="48749" xr:uid="{B42C8CEA-2A36-4031-ABAC-BDB9BC7239E2}"/>
    <cellStyle name="Normal 3 2 5 3 3 5" xfId="13329" xr:uid="{A312825D-9DD1-47DE-826F-E2591D379412}"/>
    <cellStyle name="Normal 3 2 5 3 3 6" xfId="27019" xr:uid="{2AF60372-F785-4165-A22F-F5CD2023210F}"/>
    <cellStyle name="Normal 3 2 5 3 3 7" xfId="41903" xr:uid="{3194CF7B-8A9B-46A4-BB8F-5D7DF14FA1EE}"/>
    <cellStyle name="Normal 3 2 5 3 4" xfId="6483" xr:uid="{6D8C67F7-EF18-4D41-AC93-181215BAB7A3}"/>
    <cellStyle name="Normal 3 2 5 3 4 2" xfId="8196" xr:uid="{AE0CB632-3ABD-484B-9FC0-A3D3F35229E5}"/>
    <cellStyle name="Normal 3 2 5 3 4 2 2" xfId="11618" xr:uid="{79BE2484-C594-4F3F-A9AF-48028627FFD7}"/>
    <cellStyle name="Normal 3 2 5 3 4 2 2 2" xfId="25308" xr:uid="{99BFE1B1-8F8F-4337-8E9F-521153066C03}"/>
    <cellStyle name="Normal 3 2 5 3 4 2 2 2 2" xfId="39000" xr:uid="{094FB68D-71EB-422F-8DCC-4982BF0C11C3}"/>
    <cellStyle name="Normal 3 2 5 3 4 2 2 2 3" xfId="53884" xr:uid="{57AF8B29-2CFD-4EBA-97EF-B9993549D79D}"/>
    <cellStyle name="Normal 3 2 5 3 4 2 2 3" xfId="18464" xr:uid="{6A0F0429-D785-4D50-BCDA-87B329F6D2EC}"/>
    <cellStyle name="Normal 3 2 5 3 4 2 2 4" xfId="32154" xr:uid="{56E5D84A-243D-4EA4-AB5B-9679F681FD62}"/>
    <cellStyle name="Normal 3 2 5 3 4 2 2 5" xfId="47038" xr:uid="{EDDFD63E-A692-441E-B5A9-ABECB8852699}"/>
    <cellStyle name="Normal 3 2 5 3 4 2 3" xfId="21886" xr:uid="{420DAD19-9841-44FF-AF0B-0787A666FC91}"/>
    <cellStyle name="Normal 3 2 5 3 4 2 3 2" xfId="35578" xr:uid="{CED2302F-5085-4433-8212-2A78A36C2698}"/>
    <cellStyle name="Normal 3 2 5 3 4 2 3 3" xfId="50462" xr:uid="{8A20F86D-9CF9-4657-85BF-01677B03F4E7}"/>
    <cellStyle name="Normal 3 2 5 3 4 2 4" xfId="15042" xr:uid="{DD0D20A8-2AD2-4796-8451-8823D362A893}"/>
    <cellStyle name="Normal 3 2 5 3 4 2 5" xfId="28732" xr:uid="{74A17995-D7FE-4791-95D0-58039156B98D}"/>
    <cellStyle name="Normal 3 2 5 3 4 2 6" xfId="43616" xr:uid="{92225F8D-5512-451D-880C-E30F3396A4D1}"/>
    <cellStyle name="Normal 3 2 5 3 4 3" xfId="9906" xr:uid="{D74EF869-3870-42C4-BCA1-C5050FC7E8E4}"/>
    <cellStyle name="Normal 3 2 5 3 4 3 2" xfId="23596" xr:uid="{94B36258-C5CD-4F37-AECC-09D3BCE6D512}"/>
    <cellStyle name="Normal 3 2 5 3 4 3 2 2" xfId="37288" xr:uid="{658D4C26-A8B9-469D-8029-60DEDA49E752}"/>
    <cellStyle name="Normal 3 2 5 3 4 3 2 3" xfId="52172" xr:uid="{845EA6B5-D862-4750-AB6F-E4C1802C983E}"/>
    <cellStyle name="Normal 3 2 5 3 4 3 3" xfId="16752" xr:uid="{C4265BD8-53F7-4ABE-A2CE-AAE8E2FDFE66}"/>
    <cellStyle name="Normal 3 2 5 3 4 3 4" xfId="30442" xr:uid="{E73BE676-6936-4FF4-B24D-457D9F345D18}"/>
    <cellStyle name="Normal 3 2 5 3 4 3 5" xfId="45326" xr:uid="{FCF99098-E317-4AF7-8E6C-2BB40D185D2A}"/>
    <cellStyle name="Normal 3 2 5 3 4 4" xfId="20174" xr:uid="{EDC2C01B-ADCF-4322-8DD8-45F912620427}"/>
    <cellStyle name="Normal 3 2 5 3 4 4 2" xfId="33866" xr:uid="{9C1A6583-E40F-4DBC-A952-DACFDCF553E3}"/>
    <cellStyle name="Normal 3 2 5 3 4 4 3" xfId="48750" xr:uid="{0A462D61-817F-47ED-A1E5-8E37515E3805}"/>
    <cellStyle name="Normal 3 2 5 3 4 5" xfId="13330" xr:uid="{B45EF51B-1355-489C-985C-D5490180424E}"/>
    <cellStyle name="Normal 3 2 5 3 4 6" xfId="27020" xr:uid="{73C56348-1FBA-4B44-816C-8B76D4715564}"/>
    <cellStyle name="Normal 3 2 5 3 4 7" xfId="41904" xr:uid="{894DA330-2C0F-4ABE-A629-21C35E3FA046}"/>
    <cellStyle name="Normal 3 2 5 3 5" xfId="8192" xr:uid="{35F0139F-F1B5-4A54-9960-450326596B11}"/>
    <cellStyle name="Normal 3 2 5 3 5 2" xfId="11614" xr:uid="{F6797B1B-3185-4150-B25C-26BA36A44A2E}"/>
    <cellStyle name="Normal 3 2 5 3 5 2 2" xfId="25304" xr:uid="{FAAC0DEA-8D3B-41C2-8B93-F3801A69B7B7}"/>
    <cellStyle name="Normal 3 2 5 3 5 2 2 2" xfId="38996" xr:uid="{57257D2E-1268-4CAD-8E08-0554229217AB}"/>
    <cellStyle name="Normal 3 2 5 3 5 2 2 3" xfId="53880" xr:uid="{67FCE245-4701-4453-BA3B-4109218CF229}"/>
    <cellStyle name="Normal 3 2 5 3 5 2 3" xfId="18460" xr:uid="{1544B599-29B0-45C9-86F2-5E59A2C76856}"/>
    <cellStyle name="Normal 3 2 5 3 5 2 4" xfId="32150" xr:uid="{259EA983-D5B5-43D3-9BF3-EF5904777F11}"/>
    <cellStyle name="Normal 3 2 5 3 5 2 5" xfId="47034" xr:uid="{AD6C11DA-3F35-4DEC-A746-CF6B48FF49E0}"/>
    <cellStyle name="Normal 3 2 5 3 5 3" xfId="21882" xr:uid="{F0040E2B-1C87-40B3-A2D4-887EF816EDB9}"/>
    <cellStyle name="Normal 3 2 5 3 5 3 2" xfId="35574" xr:uid="{BB00322E-09E6-474B-B6EE-D9DA5BB52B09}"/>
    <cellStyle name="Normal 3 2 5 3 5 3 3" xfId="50458" xr:uid="{1AE8B650-97B4-4FAD-8D3E-70A519D708F3}"/>
    <cellStyle name="Normal 3 2 5 3 5 4" xfId="15038" xr:uid="{C6B09335-A973-4028-8338-61991971E41F}"/>
    <cellStyle name="Normal 3 2 5 3 5 5" xfId="28728" xr:uid="{0BD868FA-CB47-4707-B139-73A32FDDCD15}"/>
    <cellStyle name="Normal 3 2 5 3 5 6" xfId="43612" xr:uid="{D5805DB6-96DA-4674-A929-F61746E6BBC1}"/>
    <cellStyle name="Normal 3 2 5 3 6" xfId="9902" xr:uid="{1E617945-0E76-4EF6-8197-0CFD41E4FCA2}"/>
    <cellStyle name="Normal 3 2 5 3 6 2" xfId="23592" xr:uid="{0A513B7A-6F88-4201-8912-EE353B549282}"/>
    <cellStyle name="Normal 3 2 5 3 6 2 2" xfId="37284" xr:uid="{50BDC8D1-0FDF-4618-90C1-7E1E6FA6D396}"/>
    <cellStyle name="Normal 3 2 5 3 6 2 3" xfId="52168" xr:uid="{0C4B5419-046A-456A-8987-09574D3034CF}"/>
    <cellStyle name="Normal 3 2 5 3 6 3" xfId="16748" xr:uid="{35C80592-2975-4FFA-92A2-FE3FF2D3DB81}"/>
    <cellStyle name="Normal 3 2 5 3 6 4" xfId="30438" xr:uid="{F683544C-942E-494B-8B2B-0C3303FA96E7}"/>
    <cellStyle name="Normal 3 2 5 3 6 5" xfId="45322" xr:uid="{5E349EDE-AE3D-4741-BEFC-49FFD24A4750}"/>
    <cellStyle name="Normal 3 2 5 3 7" xfId="20170" xr:uid="{96D24660-4D7A-4D72-86C1-F40F7069343D}"/>
    <cellStyle name="Normal 3 2 5 3 7 2" xfId="33862" xr:uid="{E8DABD07-9D7A-4EF0-A318-59333DBDA212}"/>
    <cellStyle name="Normal 3 2 5 3 7 3" xfId="48746" xr:uid="{C1D03149-B1DA-4B3F-A6E0-519D1DCDE684}"/>
    <cellStyle name="Normal 3 2 5 3 8" xfId="13326" xr:uid="{D622CCC9-51D8-4B3C-8944-508C3C9A2BBD}"/>
    <cellStyle name="Normal 3 2 5 3 8 2" xfId="40746" xr:uid="{1C4E254B-7E04-40C2-B14B-70793C99F299}"/>
    <cellStyle name="Normal 3 2 5 3 9" xfId="27016" xr:uid="{78A6803C-201C-4B73-8A4C-6E8EEE11D14B}"/>
    <cellStyle name="Normal 3 2 5 4" xfId="6484" xr:uid="{0DB157A4-4279-4E89-9AAA-DBF122A7D5DA}"/>
    <cellStyle name="Normal 3 2 5 4 10" xfId="41905" xr:uid="{4AFB52A5-91DF-4055-96FE-8377C624FABA}"/>
    <cellStyle name="Normal 3 2 5 4 2" xfId="6485" xr:uid="{D04071C9-AC77-41C2-855F-CC6F3C52ADB0}"/>
    <cellStyle name="Normal 3 2 5 4 2 2" xfId="6486" xr:uid="{ACE94BD1-FAC5-45EC-8C2E-4609678B9556}"/>
    <cellStyle name="Normal 3 2 5 4 2 2 2" xfId="8199" xr:uid="{92EC7139-DF73-420B-9E3B-02D44CF2DF49}"/>
    <cellStyle name="Normal 3 2 5 4 2 2 2 2" xfId="11621" xr:uid="{AA447A07-F4A4-4111-9B9D-48671A5717DD}"/>
    <cellStyle name="Normal 3 2 5 4 2 2 2 2 2" xfId="25311" xr:uid="{FCD94FCC-41F8-4B2A-8ACE-94A539F86661}"/>
    <cellStyle name="Normal 3 2 5 4 2 2 2 2 2 2" xfId="39003" xr:uid="{D92CB915-01D0-401C-A7E9-A63640A3EFF2}"/>
    <cellStyle name="Normal 3 2 5 4 2 2 2 2 2 3" xfId="53887" xr:uid="{F5547F6F-CBA5-40B7-B2D3-20B7F5698CD7}"/>
    <cellStyle name="Normal 3 2 5 4 2 2 2 2 3" xfId="18467" xr:uid="{746700EB-82E4-4DE7-9626-A378BB5FEEEE}"/>
    <cellStyle name="Normal 3 2 5 4 2 2 2 2 4" xfId="32157" xr:uid="{85129B9A-E61F-45BC-B458-E22696800695}"/>
    <cellStyle name="Normal 3 2 5 4 2 2 2 2 5" xfId="47041" xr:uid="{3443AE3E-0216-4830-B6DD-86DFCCBE145D}"/>
    <cellStyle name="Normal 3 2 5 4 2 2 2 3" xfId="21889" xr:uid="{0BB4D050-A01B-4508-A413-F66E225FE42A}"/>
    <cellStyle name="Normal 3 2 5 4 2 2 2 3 2" xfId="35581" xr:uid="{82A2DF48-223B-4C79-A3C9-880417A955C9}"/>
    <cellStyle name="Normal 3 2 5 4 2 2 2 3 3" xfId="50465" xr:uid="{84D23063-B4C5-4980-89BF-B7F94965BC44}"/>
    <cellStyle name="Normal 3 2 5 4 2 2 2 4" xfId="15045" xr:uid="{6E314B8A-A4E2-4889-8012-71A4D49E9293}"/>
    <cellStyle name="Normal 3 2 5 4 2 2 2 5" xfId="28735" xr:uid="{B670AA3B-E3A4-4728-813A-742DDE7E4ADC}"/>
    <cellStyle name="Normal 3 2 5 4 2 2 2 6" xfId="43619" xr:uid="{CD37CAA0-6CF3-4561-B223-7609A6C96B5D}"/>
    <cellStyle name="Normal 3 2 5 4 2 2 3" xfId="9909" xr:uid="{4348F41F-C98E-4026-B075-4D3E094F2324}"/>
    <cellStyle name="Normal 3 2 5 4 2 2 3 2" xfId="23599" xr:uid="{B80153BC-F54F-4C48-A807-4A19FA17504E}"/>
    <cellStyle name="Normal 3 2 5 4 2 2 3 2 2" xfId="37291" xr:uid="{F9968E1B-CB26-4BFF-AB8B-DD260685EF4F}"/>
    <cellStyle name="Normal 3 2 5 4 2 2 3 2 3" xfId="52175" xr:uid="{7021933F-F25D-4276-B218-50E298A453C3}"/>
    <cellStyle name="Normal 3 2 5 4 2 2 3 3" xfId="16755" xr:uid="{7351D264-00A5-441F-8BCE-B3A641392EF1}"/>
    <cellStyle name="Normal 3 2 5 4 2 2 3 4" xfId="30445" xr:uid="{C30C6492-A00C-4A1F-9D1F-96F2C60BDFC8}"/>
    <cellStyle name="Normal 3 2 5 4 2 2 3 5" xfId="45329" xr:uid="{83917C17-E199-4D34-BDD2-D573E3890A41}"/>
    <cellStyle name="Normal 3 2 5 4 2 2 4" xfId="20177" xr:uid="{A9307092-316B-418E-A056-2351ABA992D0}"/>
    <cellStyle name="Normal 3 2 5 4 2 2 4 2" xfId="33869" xr:uid="{65A89FF8-0788-4529-A211-9B4EF093A769}"/>
    <cellStyle name="Normal 3 2 5 4 2 2 4 3" xfId="48753" xr:uid="{CF6B8270-7A5B-4486-801C-5EF3A3DD4D2A}"/>
    <cellStyle name="Normal 3 2 5 4 2 2 5" xfId="13333" xr:uid="{874C5A07-1878-48DF-BE2A-A39353BB8B97}"/>
    <cellStyle name="Normal 3 2 5 4 2 2 6" xfId="27023" xr:uid="{030B3801-3FC6-496A-A8F0-C81B83DFB1E3}"/>
    <cellStyle name="Normal 3 2 5 4 2 2 7" xfId="41907" xr:uid="{A000A18D-D31A-4745-AC5E-D8A2DA23A331}"/>
    <cellStyle name="Normal 3 2 5 4 2 3" xfId="8198" xr:uid="{662BEB11-B5C8-42A4-AF8C-56CD2F4D3568}"/>
    <cellStyle name="Normal 3 2 5 4 2 3 2" xfId="11620" xr:uid="{DC37E00F-7FCE-454A-9A10-6B5B59287F83}"/>
    <cellStyle name="Normal 3 2 5 4 2 3 2 2" xfId="25310" xr:uid="{ED3BB907-3977-4C06-8D11-B1D01393E109}"/>
    <cellStyle name="Normal 3 2 5 4 2 3 2 2 2" xfId="39002" xr:uid="{A6E67360-F65F-4C7D-9997-061632005A7B}"/>
    <cellStyle name="Normal 3 2 5 4 2 3 2 2 3" xfId="53886" xr:uid="{2577FE20-C6CE-4497-8370-BFB6655049DB}"/>
    <cellStyle name="Normal 3 2 5 4 2 3 2 3" xfId="18466" xr:uid="{804E0238-51A8-4344-B707-EE6646C9BA09}"/>
    <cellStyle name="Normal 3 2 5 4 2 3 2 4" xfId="32156" xr:uid="{3A30A4E7-E214-47AE-A166-891543AAFCBF}"/>
    <cellStyle name="Normal 3 2 5 4 2 3 2 5" xfId="47040" xr:uid="{D83262E9-D7AD-4247-BA2A-3073DBDFE6F4}"/>
    <cellStyle name="Normal 3 2 5 4 2 3 3" xfId="21888" xr:uid="{C0270A42-EB7E-4B32-A4C0-CDDACFC79862}"/>
    <cellStyle name="Normal 3 2 5 4 2 3 3 2" xfId="35580" xr:uid="{DB1B5916-2D23-4BBF-A45E-C2682DE2189B}"/>
    <cellStyle name="Normal 3 2 5 4 2 3 3 3" xfId="50464" xr:uid="{1D12BC54-E726-44F1-B05C-8CAE56F41FBB}"/>
    <cellStyle name="Normal 3 2 5 4 2 3 4" xfId="15044" xr:uid="{787C051A-AEFE-475B-B335-63C8873A552E}"/>
    <cellStyle name="Normal 3 2 5 4 2 3 5" xfId="28734" xr:uid="{6AF379F9-9C2A-477C-9C98-6C9F70FAF0BF}"/>
    <cellStyle name="Normal 3 2 5 4 2 3 6" xfId="43618" xr:uid="{114877D8-9FBB-4030-B77B-AB4D3EED51EC}"/>
    <cellStyle name="Normal 3 2 5 4 2 4" xfId="9908" xr:uid="{52D00E87-00C1-4B2E-B04C-207B99AEBEE7}"/>
    <cellStyle name="Normal 3 2 5 4 2 4 2" xfId="23598" xr:uid="{766BC2F3-97BD-4173-8131-757C7E0E725B}"/>
    <cellStyle name="Normal 3 2 5 4 2 4 2 2" xfId="37290" xr:uid="{EC61FC48-354F-481E-8BCF-3AA57DC25BCF}"/>
    <cellStyle name="Normal 3 2 5 4 2 4 2 3" xfId="52174" xr:uid="{3854EB88-1751-4062-8321-E4B319702EDA}"/>
    <cellStyle name="Normal 3 2 5 4 2 4 3" xfId="16754" xr:uid="{839BD61F-8787-45C6-BB08-D42DB9F20244}"/>
    <cellStyle name="Normal 3 2 5 4 2 4 4" xfId="30444" xr:uid="{DC6ABB69-2A0E-4312-AD94-EA6D8EA12103}"/>
    <cellStyle name="Normal 3 2 5 4 2 4 5" xfId="45328" xr:uid="{458ACD58-777E-40C3-8241-D1A74FB6850F}"/>
    <cellStyle name="Normal 3 2 5 4 2 5" xfId="20176" xr:uid="{89DB81B9-E32A-431A-9B72-69806D036FF6}"/>
    <cellStyle name="Normal 3 2 5 4 2 5 2" xfId="33868" xr:uid="{0183CB0D-8AC7-4EC0-A090-AC6E1E44F253}"/>
    <cellStyle name="Normal 3 2 5 4 2 5 3" xfId="48752" xr:uid="{9AF263B1-2088-4B43-9322-302B3FF96AC6}"/>
    <cellStyle name="Normal 3 2 5 4 2 6" xfId="13332" xr:uid="{38325906-1022-4D6A-A9F0-A02593463EB5}"/>
    <cellStyle name="Normal 3 2 5 4 2 7" xfId="27022" xr:uid="{E6CAFD6C-C6E7-48A9-BE2B-7D30B9013083}"/>
    <cellStyle name="Normal 3 2 5 4 2 8" xfId="41906" xr:uid="{D27559FC-A521-4451-BDCA-FBD072475F76}"/>
    <cellStyle name="Normal 3 2 5 4 3" xfId="6487" xr:uid="{78A4CF6A-A860-4175-9224-3F32ED0EA801}"/>
    <cellStyle name="Normal 3 2 5 4 3 2" xfId="8200" xr:uid="{3A922AF3-BBA0-4E64-AAA0-6CC436706BB7}"/>
    <cellStyle name="Normal 3 2 5 4 3 2 2" xfId="11622" xr:uid="{2B853FD5-5DBD-4C30-87FF-6298EE0C6662}"/>
    <cellStyle name="Normal 3 2 5 4 3 2 2 2" xfId="25312" xr:uid="{9A616D81-70FF-4411-92F7-C4355D874343}"/>
    <cellStyle name="Normal 3 2 5 4 3 2 2 2 2" xfId="39004" xr:uid="{59B26D83-FFBD-45E7-9F0D-EBF191F81BAA}"/>
    <cellStyle name="Normal 3 2 5 4 3 2 2 2 3" xfId="53888" xr:uid="{D6066C55-D289-4059-9D52-EF5CFE36C0A4}"/>
    <cellStyle name="Normal 3 2 5 4 3 2 2 3" xfId="18468" xr:uid="{DCCBD671-507D-46EC-BDE6-105607C6F700}"/>
    <cellStyle name="Normal 3 2 5 4 3 2 2 4" xfId="32158" xr:uid="{07FB8101-74AF-40BB-B084-7413A3B057FE}"/>
    <cellStyle name="Normal 3 2 5 4 3 2 2 5" xfId="47042" xr:uid="{4A7DE942-23BA-4BD6-A634-05913FB1D534}"/>
    <cellStyle name="Normal 3 2 5 4 3 2 3" xfId="21890" xr:uid="{BC46F2D1-079C-4C88-AF8C-0852AFA13DC4}"/>
    <cellStyle name="Normal 3 2 5 4 3 2 3 2" xfId="35582" xr:uid="{69A55B53-D88C-4841-9C82-851AB4542321}"/>
    <cellStyle name="Normal 3 2 5 4 3 2 3 3" xfId="50466" xr:uid="{0E66D237-1852-4A91-824A-60BC63C2AFAC}"/>
    <cellStyle name="Normal 3 2 5 4 3 2 4" xfId="15046" xr:uid="{506AA9F7-B7A8-4C0A-80BC-AF53F4776A42}"/>
    <cellStyle name="Normal 3 2 5 4 3 2 5" xfId="28736" xr:uid="{ED7025C8-90CC-4579-AE6E-D3710775E83C}"/>
    <cellStyle name="Normal 3 2 5 4 3 2 6" xfId="43620" xr:uid="{622D3672-151E-4565-B475-9A92021D2113}"/>
    <cellStyle name="Normal 3 2 5 4 3 3" xfId="9910" xr:uid="{F881ED43-46FE-413B-8F25-9D0B20AF6205}"/>
    <cellStyle name="Normal 3 2 5 4 3 3 2" xfId="23600" xr:uid="{AE88F382-5E67-4DC4-AF5A-6D9F79B2065F}"/>
    <cellStyle name="Normal 3 2 5 4 3 3 2 2" xfId="37292" xr:uid="{80BD9D8D-E594-46E1-9A02-215D0439A0D0}"/>
    <cellStyle name="Normal 3 2 5 4 3 3 2 3" xfId="52176" xr:uid="{8D119669-C4B8-44F8-9C53-F9E632E29628}"/>
    <cellStyle name="Normal 3 2 5 4 3 3 3" xfId="16756" xr:uid="{C36FD7E9-EADB-4B88-BEE1-1E2C78A0090B}"/>
    <cellStyle name="Normal 3 2 5 4 3 3 4" xfId="30446" xr:uid="{ECF1D2CD-19BD-47F8-9FA6-A54228453543}"/>
    <cellStyle name="Normal 3 2 5 4 3 3 5" xfId="45330" xr:uid="{8EC365A1-DC03-4DB2-A4A6-02DF97D28BDB}"/>
    <cellStyle name="Normal 3 2 5 4 3 4" xfId="20178" xr:uid="{32455F3B-83C9-43B8-BC9A-6A57A5010303}"/>
    <cellStyle name="Normal 3 2 5 4 3 4 2" xfId="33870" xr:uid="{C9C48863-0655-4FDF-9EF4-0C99B1DA26A0}"/>
    <cellStyle name="Normal 3 2 5 4 3 4 3" xfId="48754" xr:uid="{78A905D4-7D7B-4F71-8A41-FD1CAA8C6833}"/>
    <cellStyle name="Normal 3 2 5 4 3 5" xfId="13334" xr:uid="{9410BF5D-CCFB-4F77-8976-8800CED8364E}"/>
    <cellStyle name="Normal 3 2 5 4 3 6" xfId="27024" xr:uid="{B73E14FA-B8AF-4DB1-8D3C-3C13EE716861}"/>
    <cellStyle name="Normal 3 2 5 4 3 7" xfId="41908" xr:uid="{BDA91DC3-190F-4848-8794-F7F2A6E149AD}"/>
    <cellStyle name="Normal 3 2 5 4 4" xfId="6488" xr:uid="{E9A29DF1-A94A-41C5-AAB4-DC4A78776CA7}"/>
    <cellStyle name="Normal 3 2 5 4 4 2" xfId="8201" xr:uid="{39427377-379F-48DA-921C-C2377C96D2D0}"/>
    <cellStyle name="Normal 3 2 5 4 4 2 2" xfId="11623" xr:uid="{541D1B0B-DFB9-4331-AB20-F9C809EE8D01}"/>
    <cellStyle name="Normal 3 2 5 4 4 2 2 2" xfId="25313" xr:uid="{4F0547CD-E6CD-40AD-A7EB-937B88A195F4}"/>
    <cellStyle name="Normal 3 2 5 4 4 2 2 2 2" xfId="39005" xr:uid="{E5C72E2A-AF35-4F20-A7A6-BF9ECD3BA513}"/>
    <cellStyle name="Normal 3 2 5 4 4 2 2 2 3" xfId="53889" xr:uid="{086AC8AF-EAF8-4DED-875C-CBC08F6740DD}"/>
    <cellStyle name="Normal 3 2 5 4 4 2 2 3" xfId="18469" xr:uid="{D052283E-CDF1-4A6B-B9B4-7A741A5A39B8}"/>
    <cellStyle name="Normal 3 2 5 4 4 2 2 4" xfId="32159" xr:uid="{1E23B18A-F36D-4585-A582-154483560AD1}"/>
    <cellStyle name="Normal 3 2 5 4 4 2 2 5" xfId="47043" xr:uid="{78254EDC-5E2A-421F-AA16-394EFEDEDAD4}"/>
    <cellStyle name="Normal 3 2 5 4 4 2 3" xfId="21891" xr:uid="{9EDF086D-AA83-4220-B71D-AED8BD54B9BC}"/>
    <cellStyle name="Normal 3 2 5 4 4 2 3 2" xfId="35583" xr:uid="{6C1A7238-311E-4883-BDA4-D0290CFFF7A9}"/>
    <cellStyle name="Normal 3 2 5 4 4 2 3 3" xfId="50467" xr:uid="{9022C25A-8AE8-4714-A746-CAEA542EAC15}"/>
    <cellStyle name="Normal 3 2 5 4 4 2 4" xfId="15047" xr:uid="{DDB9B7DA-421D-498C-93C5-68128354C124}"/>
    <cellStyle name="Normal 3 2 5 4 4 2 5" xfId="28737" xr:uid="{D7D0705C-EEE6-483E-A51D-B270590A6E01}"/>
    <cellStyle name="Normal 3 2 5 4 4 2 6" xfId="43621" xr:uid="{82462123-B79F-45A9-BCA8-887D769E509A}"/>
    <cellStyle name="Normal 3 2 5 4 4 3" xfId="9911" xr:uid="{6FDE95E6-58C6-4E26-AAF0-E9F9D67EE964}"/>
    <cellStyle name="Normal 3 2 5 4 4 3 2" xfId="23601" xr:uid="{CF04CF29-1A79-40E1-A7E5-ACC3CD88548D}"/>
    <cellStyle name="Normal 3 2 5 4 4 3 2 2" xfId="37293" xr:uid="{88E55DED-01DD-46F4-AA12-77B9D124EB92}"/>
    <cellStyle name="Normal 3 2 5 4 4 3 2 3" xfId="52177" xr:uid="{7281D7ED-CFDA-44C0-99F8-F510E86A3973}"/>
    <cellStyle name="Normal 3 2 5 4 4 3 3" xfId="16757" xr:uid="{DE5BEAC6-0F50-4CA5-8867-1431398892C2}"/>
    <cellStyle name="Normal 3 2 5 4 4 3 4" xfId="30447" xr:uid="{401E7227-76F7-4B13-8731-965565C8AF81}"/>
    <cellStyle name="Normal 3 2 5 4 4 3 5" xfId="45331" xr:uid="{8DF5110E-691F-42F0-973C-0F37D09061FA}"/>
    <cellStyle name="Normal 3 2 5 4 4 4" xfId="20179" xr:uid="{FA46A293-9E21-4AD5-8449-4DF5D121813B}"/>
    <cellStyle name="Normal 3 2 5 4 4 4 2" xfId="33871" xr:uid="{9FDFFF4B-CE59-4DB9-A77B-B50717BEEC5A}"/>
    <cellStyle name="Normal 3 2 5 4 4 4 3" xfId="48755" xr:uid="{6CE8209C-2C91-4350-8039-FB34F85C900D}"/>
    <cellStyle name="Normal 3 2 5 4 4 5" xfId="13335" xr:uid="{3562082D-5761-4389-BDEC-2FF67EFD8BD8}"/>
    <cellStyle name="Normal 3 2 5 4 4 6" xfId="27025" xr:uid="{158A9E4B-C8D1-420A-8F71-147C2E33CF35}"/>
    <cellStyle name="Normal 3 2 5 4 4 7" xfId="41909" xr:uid="{FF3D560F-85DD-4272-9C1C-B83B5AB355DD}"/>
    <cellStyle name="Normal 3 2 5 4 5" xfId="8197" xr:uid="{71CB419A-AC6D-4AB8-95BC-B6AC2EF63FB3}"/>
    <cellStyle name="Normal 3 2 5 4 5 2" xfId="11619" xr:uid="{F121E84C-5208-4F46-8399-68C04C42C9C8}"/>
    <cellStyle name="Normal 3 2 5 4 5 2 2" xfId="25309" xr:uid="{F6434C48-A906-4EDB-BBA2-0244BA2098EA}"/>
    <cellStyle name="Normal 3 2 5 4 5 2 2 2" xfId="39001" xr:uid="{9F7C4BB5-7956-4DF2-AA72-D247D7F18B78}"/>
    <cellStyle name="Normal 3 2 5 4 5 2 2 3" xfId="53885" xr:uid="{36827216-54FB-44FA-9342-9BB0230D8630}"/>
    <cellStyle name="Normal 3 2 5 4 5 2 3" xfId="18465" xr:uid="{74036642-E9B7-4314-9CFB-DA295248F9E0}"/>
    <cellStyle name="Normal 3 2 5 4 5 2 4" xfId="32155" xr:uid="{33A1962A-F884-4B5C-B5C6-07B660601831}"/>
    <cellStyle name="Normal 3 2 5 4 5 2 5" xfId="47039" xr:uid="{175187E1-B275-4276-9F17-62553A572BF4}"/>
    <cellStyle name="Normal 3 2 5 4 5 3" xfId="21887" xr:uid="{A044A63B-A5B8-4104-B157-CA04E21A9E83}"/>
    <cellStyle name="Normal 3 2 5 4 5 3 2" xfId="35579" xr:uid="{1BCE02C6-0FEB-41D1-986D-C5DDBA850A27}"/>
    <cellStyle name="Normal 3 2 5 4 5 3 3" xfId="50463" xr:uid="{8DD06447-C24A-4EB7-A252-0C1401B0B05F}"/>
    <cellStyle name="Normal 3 2 5 4 5 4" xfId="15043" xr:uid="{1D3A890B-E9F9-482B-9CC4-8B67FC9C7D6D}"/>
    <cellStyle name="Normal 3 2 5 4 5 5" xfId="28733" xr:uid="{BB9095F8-948F-4DF6-B68E-C7D4CA9EE6FD}"/>
    <cellStyle name="Normal 3 2 5 4 5 6" xfId="43617" xr:uid="{5CBAF722-8263-44DF-AEB9-D0896EC34D77}"/>
    <cellStyle name="Normal 3 2 5 4 6" xfId="9907" xr:uid="{24C269AC-6C44-4880-B870-DE770901CD83}"/>
    <cellStyle name="Normal 3 2 5 4 6 2" xfId="23597" xr:uid="{882ABC14-FFF1-4981-A6A1-28571F169C6B}"/>
    <cellStyle name="Normal 3 2 5 4 6 2 2" xfId="37289" xr:uid="{27C35F2C-FFF6-476A-85BD-C5D3AF7CA5C0}"/>
    <cellStyle name="Normal 3 2 5 4 6 2 3" xfId="52173" xr:uid="{DC1EFED8-0EF6-48FB-9E62-CC80647A01EF}"/>
    <cellStyle name="Normal 3 2 5 4 6 3" xfId="16753" xr:uid="{8CBA1A6D-D5A1-49F2-90BF-556EACDC02FD}"/>
    <cellStyle name="Normal 3 2 5 4 6 4" xfId="30443" xr:uid="{660967FB-4231-4C89-B85E-9A89B8E57AA1}"/>
    <cellStyle name="Normal 3 2 5 4 6 5" xfId="45327" xr:uid="{A9C17EE3-C995-466A-973D-A6564041A86E}"/>
    <cellStyle name="Normal 3 2 5 4 7" xfId="20175" xr:uid="{076F15EC-E91C-41B5-A59E-505D01D17E53}"/>
    <cellStyle name="Normal 3 2 5 4 7 2" xfId="33867" xr:uid="{DF05B28C-EF47-4067-B9B2-8E502B51AABC}"/>
    <cellStyle name="Normal 3 2 5 4 7 3" xfId="48751" xr:uid="{BBB11A73-DAAB-4616-A940-4C6B94712018}"/>
    <cellStyle name="Normal 3 2 5 4 8" xfId="13331" xr:uid="{B92ADF34-E47E-438E-9C11-89F3B981003B}"/>
    <cellStyle name="Normal 3 2 5 4 9" xfId="27021" xr:uid="{C94D7513-B18C-4C63-A528-4A5509705413}"/>
    <cellStyle name="Normal 3 2 5 5" xfId="6489" xr:uid="{06366A4F-331B-4685-892E-3641661E2688}"/>
    <cellStyle name="Normal 3 2 5 5 2" xfId="6490" xr:uid="{8A7308C2-95CA-4356-A48C-9A471F4F2331}"/>
    <cellStyle name="Normal 3 2 5 5 2 2" xfId="8203" xr:uid="{93D4AE41-CF71-44EF-8557-2E58DA6332CE}"/>
    <cellStyle name="Normal 3 2 5 5 2 2 2" xfId="11625" xr:uid="{47EB64E0-684D-40A0-8969-0A99A3F3603D}"/>
    <cellStyle name="Normal 3 2 5 5 2 2 2 2" xfId="25315" xr:uid="{6CBFCE7B-4343-42F9-8573-687F7225D179}"/>
    <cellStyle name="Normal 3 2 5 5 2 2 2 2 2" xfId="39007" xr:uid="{F7FB0262-AE29-47FD-9048-F164C237BEE8}"/>
    <cellStyle name="Normal 3 2 5 5 2 2 2 2 3" xfId="53891" xr:uid="{2F0F6050-7A8E-49F3-B759-765DF87911E2}"/>
    <cellStyle name="Normal 3 2 5 5 2 2 2 3" xfId="18471" xr:uid="{350D1B5E-AD1C-4694-BD08-5D00C3ECC580}"/>
    <cellStyle name="Normal 3 2 5 5 2 2 2 4" xfId="32161" xr:uid="{DEB91604-DE7C-4EBB-AF8B-416758168FCB}"/>
    <cellStyle name="Normal 3 2 5 5 2 2 2 5" xfId="47045" xr:uid="{BA29E91E-232F-4F97-A5FF-679E5405CF76}"/>
    <cellStyle name="Normal 3 2 5 5 2 2 3" xfId="21893" xr:uid="{EE07010F-8A62-4FDE-AD96-90E4D2B60074}"/>
    <cellStyle name="Normal 3 2 5 5 2 2 3 2" xfId="35585" xr:uid="{30AE9FEB-7288-4DF5-B302-E82DD448E0FA}"/>
    <cellStyle name="Normal 3 2 5 5 2 2 3 3" xfId="50469" xr:uid="{B8D372FF-31B4-4005-A524-ED3D511EA1ED}"/>
    <cellStyle name="Normal 3 2 5 5 2 2 4" xfId="15049" xr:uid="{D3FAFF79-BDF2-46D9-BDED-12480ABC49E1}"/>
    <cellStyle name="Normal 3 2 5 5 2 2 5" xfId="28739" xr:uid="{E4C859B0-2A7A-4756-8391-E96503A25122}"/>
    <cellStyle name="Normal 3 2 5 5 2 2 6" xfId="43623" xr:uid="{2EFB41A5-3F12-4BEC-B9A5-03AD2C6C0070}"/>
    <cellStyle name="Normal 3 2 5 5 2 3" xfId="9913" xr:uid="{8822EEC3-4DDD-4325-B1CD-4DA52D420823}"/>
    <cellStyle name="Normal 3 2 5 5 2 3 2" xfId="23603" xr:uid="{21F1FF54-E6BA-44F7-8CA2-2DD3022A9E47}"/>
    <cellStyle name="Normal 3 2 5 5 2 3 2 2" xfId="37295" xr:uid="{0C95DF04-F0CA-46B4-B3AE-0365E502DE60}"/>
    <cellStyle name="Normal 3 2 5 5 2 3 2 3" xfId="52179" xr:uid="{E8F3743A-C271-4DF9-B294-FEC9FABB29B2}"/>
    <cellStyle name="Normal 3 2 5 5 2 3 3" xfId="16759" xr:uid="{3C672580-A05C-4A9D-B5FD-B00E232060AE}"/>
    <cellStyle name="Normal 3 2 5 5 2 3 4" xfId="30449" xr:uid="{85665047-A90F-4527-80A8-8913DCF5BFB3}"/>
    <cellStyle name="Normal 3 2 5 5 2 3 5" xfId="45333" xr:uid="{8D303C40-2593-4CF6-94B6-02F1307D2969}"/>
    <cellStyle name="Normal 3 2 5 5 2 4" xfId="20181" xr:uid="{9A450D9C-CF14-4756-B95C-89E41E08D79A}"/>
    <cellStyle name="Normal 3 2 5 5 2 4 2" xfId="33873" xr:uid="{476E8486-D68C-4B0A-9965-1891F62224F2}"/>
    <cellStyle name="Normal 3 2 5 5 2 4 3" xfId="48757" xr:uid="{F149D39A-E9B8-42EF-B645-134ADBC2EAC7}"/>
    <cellStyle name="Normal 3 2 5 5 2 5" xfId="13337" xr:uid="{690E4AA7-1F69-401F-995A-0B8AE20499EF}"/>
    <cellStyle name="Normal 3 2 5 5 2 6" xfId="27027" xr:uid="{9AF112FA-DC6A-4C5B-9AAB-42F1D04D089C}"/>
    <cellStyle name="Normal 3 2 5 5 2 7" xfId="41911" xr:uid="{35444776-654F-4A9B-B78C-0E59E4A74F37}"/>
    <cellStyle name="Normal 3 2 5 5 3" xfId="8202" xr:uid="{C6BFC2F5-F266-48CA-AD1B-0D9FD7BB41CD}"/>
    <cellStyle name="Normal 3 2 5 5 3 2" xfId="11624" xr:uid="{8B60F28E-F671-43BC-AC2E-1D892D137AAB}"/>
    <cellStyle name="Normal 3 2 5 5 3 2 2" xfId="25314" xr:uid="{B13AE397-02C5-4A28-86FA-D2FA6C8A2C14}"/>
    <cellStyle name="Normal 3 2 5 5 3 2 2 2" xfId="39006" xr:uid="{F7EC7A17-9378-4E93-B841-4D29414C25A0}"/>
    <cellStyle name="Normal 3 2 5 5 3 2 2 3" xfId="53890" xr:uid="{4EA92DB8-364D-46C6-8F4C-EAEBCA4BB259}"/>
    <cellStyle name="Normal 3 2 5 5 3 2 3" xfId="18470" xr:uid="{8033C412-5674-4081-9981-ECB8F9DBF718}"/>
    <cellStyle name="Normal 3 2 5 5 3 2 4" xfId="32160" xr:uid="{B8D1D24D-45F3-45AE-B969-65ECCE87456C}"/>
    <cellStyle name="Normal 3 2 5 5 3 2 5" xfId="47044" xr:uid="{D6CCAFC0-86A8-4945-B26D-991873A5D701}"/>
    <cellStyle name="Normal 3 2 5 5 3 3" xfId="21892" xr:uid="{289B2A23-9443-4341-89AB-081E75DB7382}"/>
    <cellStyle name="Normal 3 2 5 5 3 3 2" xfId="35584" xr:uid="{FB79431F-D1FF-4E65-A66D-24C65D15810C}"/>
    <cellStyle name="Normal 3 2 5 5 3 3 3" xfId="50468" xr:uid="{CE89CE90-9938-45DB-9B82-4637C45A4950}"/>
    <cellStyle name="Normal 3 2 5 5 3 4" xfId="15048" xr:uid="{B23CFCE3-E7C5-4A10-A173-944032AC945D}"/>
    <cellStyle name="Normal 3 2 5 5 3 5" xfId="28738" xr:uid="{844C6859-707A-46F4-92B9-65E06647AD04}"/>
    <cellStyle name="Normal 3 2 5 5 3 6" xfId="43622" xr:uid="{42747349-14E3-47C1-86CA-214708E916E8}"/>
    <cellStyle name="Normal 3 2 5 5 4" xfId="9912" xr:uid="{969DF5B1-47BF-4360-929B-446EE5BD7D48}"/>
    <cellStyle name="Normal 3 2 5 5 4 2" xfId="23602" xr:uid="{CA896471-0887-47A2-A135-1789006FE09F}"/>
    <cellStyle name="Normal 3 2 5 5 4 2 2" xfId="37294" xr:uid="{DCFE294B-C52F-4079-A59D-A38BD72E7E7E}"/>
    <cellStyle name="Normal 3 2 5 5 4 2 3" xfId="52178" xr:uid="{CB93A1BB-8E07-4805-88A7-07C63F4BCB7E}"/>
    <cellStyle name="Normal 3 2 5 5 4 3" xfId="16758" xr:uid="{C131E75B-2BA3-44E1-8640-C7A83533BBD6}"/>
    <cellStyle name="Normal 3 2 5 5 4 4" xfId="30448" xr:uid="{0C17F42C-678D-4AC4-9DAE-2D196FEAD336}"/>
    <cellStyle name="Normal 3 2 5 5 4 5" xfId="45332" xr:uid="{B5DD9A13-1889-4DF7-9C37-D2C9D03F6D18}"/>
    <cellStyle name="Normal 3 2 5 5 5" xfId="20180" xr:uid="{BECD823E-9DDA-4EFF-8A0E-775E364C64E7}"/>
    <cellStyle name="Normal 3 2 5 5 5 2" xfId="33872" xr:uid="{B91A2FBC-72C3-4EC9-85C2-DC0E9075F1EA}"/>
    <cellStyle name="Normal 3 2 5 5 5 3" xfId="48756" xr:uid="{1CBE194C-80D1-4215-B6DC-267D99F9093B}"/>
    <cellStyle name="Normal 3 2 5 5 6" xfId="13336" xr:uid="{7EA9C7E4-7BFD-4FE5-83D3-0539D6A94122}"/>
    <cellStyle name="Normal 3 2 5 5 7" xfId="27026" xr:uid="{97CA8ED0-8558-4B4C-A5A5-F89C24E43B7C}"/>
    <cellStyle name="Normal 3 2 5 5 8" xfId="41910" xr:uid="{36128C87-D172-4B00-B7C6-2C30711ACBFA}"/>
    <cellStyle name="Normal 3 2 5 6" xfId="6491" xr:uid="{EB8D6CCC-60AD-4C68-BB04-2C821CC18DA3}"/>
    <cellStyle name="Normal 3 2 5 6 2" xfId="8204" xr:uid="{E08CC7F7-1792-41C8-8A60-CEF85DE9192C}"/>
    <cellStyle name="Normal 3 2 5 6 2 2" xfId="11626" xr:uid="{0CDEF956-AE4A-4BE3-953C-FF562875280B}"/>
    <cellStyle name="Normal 3 2 5 6 2 2 2" xfId="25316" xr:uid="{000E723F-D67B-48D4-BA5A-69492857169B}"/>
    <cellStyle name="Normal 3 2 5 6 2 2 2 2" xfId="39008" xr:uid="{658D49B7-FF23-4555-91A0-5A69749D28F3}"/>
    <cellStyle name="Normal 3 2 5 6 2 2 2 3" xfId="53892" xr:uid="{AEB78B8D-FB2C-4E8F-BD8A-3CC5BD365D48}"/>
    <cellStyle name="Normal 3 2 5 6 2 2 3" xfId="18472" xr:uid="{11CE56A2-036A-472A-B7B3-C813243288A7}"/>
    <cellStyle name="Normal 3 2 5 6 2 2 4" xfId="32162" xr:uid="{699A100C-A2F8-4D9D-974D-A7D3CAB3854C}"/>
    <cellStyle name="Normal 3 2 5 6 2 2 5" xfId="47046" xr:uid="{0D2C297F-F775-4780-92AB-472455D17405}"/>
    <cellStyle name="Normal 3 2 5 6 2 3" xfId="21894" xr:uid="{9139C140-99D6-4690-B337-D9A5C6FD53B8}"/>
    <cellStyle name="Normal 3 2 5 6 2 3 2" xfId="35586" xr:uid="{AD192283-8965-4361-9936-2F12220BA193}"/>
    <cellStyle name="Normal 3 2 5 6 2 3 3" xfId="50470" xr:uid="{C8A3206B-E00F-4F0D-96AC-A299C74C754E}"/>
    <cellStyle name="Normal 3 2 5 6 2 4" xfId="15050" xr:uid="{17CC9340-27DC-41ED-AEAD-61D7F39EC747}"/>
    <cellStyle name="Normal 3 2 5 6 2 5" xfId="28740" xr:uid="{97675909-3ABB-4444-9B2C-15B1870C86FA}"/>
    <cellStyle name="Normal 3 2 5 6 2 6" xfId="43624" xr:uid="{F1D09704-2200-427D-9D36-45BB2D756EFD}"/>
    <cellStyle name="Normal 3 2 5 6 3" xfId="9914" xr:uid="{F234B8EC-F2BC-44A4-B057-5E15527ED995}"/>
    <cellStyle name="Normal 3 2 5 6 3 2" xfId="23604" xr:uid="{396A46BF-E7DF-4B80-B567-F11EE1E12139}"/>
    <cellStyle name="Normal 3 2 5 6 3 2 2" xfId="37296" xr:uid="{9AD278A8-0EA2-4EB8-A6CF-75D1184CE0BA}"/>
    <cellStyle name="Normal 3 2 5 6 3 2 3" xfId="52180" xr:uid="{35076CFC-CCC0-446A-981B-5768ECE0BAE2}"/>
    <cellStyle name="Normal 3 2 5 6 3 3" xfId="16760" xr:uid="{0A3360DA-D875-4863-89AC-2AB8E0A2A7C3}"/>
    <cellStyle name="Normal 3 2 5 6 3 4" xfId="30450" xr:uid="{0553B1F9-4B52-4A6D-A5D4-C56AAABEBC6D}"/>
    <cellStyle name="Normal 3 2 5 6 3 5" xfId="45334" xr:uid="{8FD463A8-9602-487F-BA0A-359D540E9F03}"/>
    <cellStyle name="Normal 3 2 5 6 4" xfId="20182" xr:uid="{245CC7C1-5CD6-4CD6-8F83-8065B640A2A8}"/>
    <cellStyle name="Normal 3 2 5 6 4 2" xfId="33874" xr:uid="{9501287C-BA98-4F94-B7FA-24D1B23F9610}"/>
    <cellStyle name="Normal 3 2 5 6 4 3" xfId="48758" xr:uid="{C96E8244-BE70-4BA2-8E6D-D9D5F781BCEE}"/>
    <cellStyle name="Normal 3 2 5 6 5" xfId="13338" xr:uid="{26B46CFA-6566-4802-96D5-DC4D8A7230D0}"/>
    <cellStyle name="Normal 3 2 5 6 6" xfId="27028" xr:uid="{EAF59CC1-07B3-41AA-972C-AABC8F453063}"/>
    <cellStyle name="Normal 3 2 5 6 7" xfId="41912" xr:uid="{1D8D593D-B3FC-4597-8067-8FC15BC9F685}"/>
    <cellStyle name="Normal 3 2 5 7" xfId="6492" xr:uid="{54430F0E-6D89-418B-81A1-328104F85D9C}"/>
    <cellStyle name="Normal 3 2 5 7 2" xfId="8205" xr:uid="{A6B00A39-36A0-445D-895A-E242B32A7A97}"/>
    <cellStyle name="Normal 3 2 5 7 2 2" xfId="11627" xr:uid="{EA3E790C-255C-47A1-B7FA-EB076B0D2D65}"/>
    <cellStyle name="Normal 3 2 5 7 2 2 2" xfId="25317" xr:uid="{5DBE0D96-79D0-455F-B2ED-E7AE5781C3F8}"/>
    <cellStyle name="Normal 3 2 5 7 2 2 2 2" xfId="39009" xr:uid="{5BA49CB9-7063-471A-B8D0-CC48DF3DDD50}"/>
    <cellStyle name="Normal 3 2 5 7 2 2 2 3" xfId="53893" xr:uid="{BE7C12ED-1314-4050-B38D-89D1956E1058}"/>
    <cellStyle name="Normal 3 2 5 7 2 2 3" xfId="18473" xr:uid="{9A9DD3B0-ECC3-4F4C-A414-36426D631EC2}"/>
    <cellStyle name="Normal 3 2 5 7 2 2 4" xfId="32163" xr:uid="{8EBBAE08-945C-4DD8-90B6-C3C609146413}"/>
    <cellStyle name="Normal 3 2 5 7 2 2 5" xfId="47047" xr:uid="{3EAA1EA8-7F5D-4B34-90B0-2F4FE6350B12}"/>
    <cellStyle name="Normal 3 2 5 7 2 3" xfId="21895" xr:uid="{43A0E103-1BEA-4FAF-95F2-CDBA20A656F3}"/>
    <cellStyle name="Normal 3 2 5 7 2 3 2" xfId="35587" xr:uid="{C2E6F434-163C-4060-B700-FFCCF8FB5D77}"/>
    <cellStyle name="Normal 3 2 5 7 2 3 3" xfId="50471" xr:uid="{AF35E0FC-642E-4CFF-A967-948AD141055A}"/>
    <cellStyle name="Normal 3 2 5 7 2 4" xfId="15051" xr:uid="{1E5C1D35-5749-493B-A736-148905E1BC77}"/>
    <cellStyle name="Normal 3 2 5 7 2 5" xfId="28741" xr:uid="{0AEF840C-EC98-4083-85BA-83C931A2C8F8}"/>
    <cellStyle name="Normal 3 2 5 7 2 6" xfId="43625" xr:uid="{05CC3B33-E49C-41AE-B4BE-2F15A524D23B}"/>
    <cellStyle name="Normal 3 2 5 7 3" xfId="9915" xr:uid="{602C5591-9321-4C3E-8B3E-B4442431E6A0}"/>
    <cellStyle name="Normal 3 2 5 7 3 2" xfId="23605" xr:uid="{6B3170AF-825A-4882-9449-EB05D3AD9469}"/>
    <cellStyle name="Normal 3 2 5 7 3 2 2" xfId="37297" xr:uid="{3332C040-4645-49E9-A850-2908675733B7}"/>
    <cellStyle name="Normal 3 2 5 7 3 2 3" xfId="52181" xr:uid="{D2F78AA4-228D-42B2-916E-F2D421525ACF}"/>
    <cellStyle name="Normal 3 2 5 7 3 3" xfId="16761" xr:uid="{1D965A44-1EFA-43CF-AEAA-58B55BBA5A30}"/>
    <cellStyle name="Normal 3 2 5 7 3 4" xfId="30451" xr:uid="{665C519F-A0C8-4632-A298-898E605979C3}"/>
    <cellStyle name="Normal 3 2 5 7 3 5" xfId="45335" xr:uid="{A166C3C0-E522-4B5B-95BF-D19DFD24C133}"/>
    <cellStyle name="Normal 3 2 5 7 4" xfId="20183" xr:uid="{966BD836-53A8-4D46-B0AC-78F5C3D8488A}"/>
    <cellStyle name="Normal 3 2 5 7 4 2" xfId="33875" xr:uid="{4BD51BF7-5747-4E95-AA7A-C223E09D9AFC}"/>
    <cellStyle name="Normal 3 2 5 7 4 3" xfId="48759" xr:uid="{A6946EDC-2D97-4BBC-A026-C78827847995}"/>
    <cellStyle name="Normal 3 2 5 7 5" xfId="13339" xr:uid="{584D6586-C55D-46F4-AB2E-4432FB503739}"/>
    <cellStyle name="Normal 3 2 5 7 6" xfId="27029" xr:uid="{C32E4B81-9684-4522-8CEF-DEB9040C07C1}"/>
    <cellStyle name="Normal 3 2 5 7 7" xfId="41913" xr:uid="{C406490F-8E34-4C0F-A2FA-FA0DDB454CB0}"/>
    <cellStyle name="Normal 3 2 5 8" xfId="8176" xr:uid="{5BF303D3-03BE-481E-B6D9-77B5D6216685}"/>
    <cellStyle name="Normal 3 2 5 8 2" xfId="11598" xr:uid="{1295555B-5AFC-47B4-BE94-9F633F986DB6}"/>
    <cellStyle name="Normal 3 2 5 8 2 2" xfId="25288" xr:uid="{E0240EFA-C789-4E6E-8C63-1CC800A1A710}"/>
    <cellStyle name="Normal 3 2 5 8 2 2 2" xfId="38980" xr:uid="{5311166F-81A2-4F03-A3EC-08E83841439F}"/>
    <cellStyle name="Normal 3 2 5 8 2 2 3" xfId="53864" xr:uid="{33E3AB42-0522-4C3F-B7D0-3D798C282748}"/>
    <cellStyle name="Normal 3 2 5 8 2 3" xfId="18444" xr:uid="{AF259306-16D7-4938-8401-F9AAEC8AA564}"/>
    <cellStyle name="Normal 3 2 5 8 2 4" xfId="32134" xr:uid="{5A799BEE-93B9-494B-B895-642102E73266}"/>
    <cellStyle name="Normal 3 2 5 8 2 5" xfId="47018" xr:uid="{82C3D0FF-CBA2-44DD-941E-FA39510D1B67}"/>
    <cellStyle name="Normal 3 2 5 8 3" xfId="21866" xr:uid="{5394F2EB-A9BF-4C91-BC62-287A7C5FA99A}"/>
    <cellStyle name="Normal 3 2 5 8 3 2" xfId="35558" xr:uid="{21AE1EF9-E36A-4F0E-98DA-02BBF5870E54}"/>
    <cellStyle name="Normal 3 2 5 8 3 3" xfId="50442" xr:uid="{0B18A15F-197A-4AFF-9F4F-AE28971AED70}"/>
    <cellStyle name="Normal 3 2 5 8 4" xfId="15022" xr:uid="{B5BE10B9-E25F-404A-A2E2-A73BDF77A222}"/>
    <cellStyle name="Normal 3 2 5 8 5" xfId="28712" xr:uid="{B02FDB09-6BFB-4C9D-8B68-A1C14139470C}"/>
    <cellStyle name="Normal 3 2 5 8 6" xfId="43596" xr:uid="{19A6080A-72E4-4EB6-A353-67A7F00390EA}"/>
    <cellStyle name="Normal 3 2 5 9" xfId="9886" xr:uid="{768BE9F7-C295-4D65-B374-01A2FC9F1037}"/>
    <cellStyle name="Normal 3 2 5 9 2" xfId="23576" xr:uid="{2153E047-5CB3-44A4-9E8C-93191BC309B0}"/>
    <cellStyle name="Normal 3 2 5 9 2 2" xfId="37268" xr:uid="{77E21D89-8373-4670-BC18-DB9634827192}"/>
    <cellStyle name="Normal 3 2 5 9 2 3" xfId="52152" xr:uid="{0C1DCD6F-CE20-4E5C-8DC6-F81179A318BB}"/>
    <cellStyle name="Normal 3 2 5 9 3" xfId="16732" xr:uid="{BEA7150B-B7D3-4EB8-89A6-D8803F063D9F}"/>
    <cellStyle name="Normal 3 2 5 9 4" xfId="30422" xr:uid="{27ACE448-A00B-4655-88A7-3510EA91D1C0}"/>
    <cellStyle name="Normal 3 2 5 9 5" xfId="45306" xr:uid="{80D5D057-F80C-4132-86AA-FF23508AB130}"/>
    <cellStyle name="Normal 3 2 6" xfId="7049" xr:uid="{849A744F-8B14-4F85-9479-55654428E081}"/>
    <cellStyle name="Normal 3 2 6 2" xfId="10471" xr:uid="{ED2EC275-5101-4E86-977C-124A8576349A}"/>
    <cellStyle name="Normal 3 2 6 2 2" xfId="24161" xr:uid="{9927B6F9-2A52-45D3-BFD8-71E56B563D4A}"/>
    <cellStyle name="Normal 3 2 6 2 2 2" xfId="37853" xr:uid="{65210205-A494-4AB1-9D61-28972FF53422}"/>
    <cellStyle name="Normal 3 2 6 2 2 3" xfId="52737" xr:uid="{D7DF08CA-58E8-44ED-9ECA-3D1B4760D332}"/>
    <cellStyle name="Normal 3 2 6 2 3" xfId="17317" xr:uid="{B5501576-62FD-4335-8BB0-18A68EFD32CD}"/>
    <cellStyle name="Normal 3 2 6 2 4" xfId="31007" xr:uid="{53B11471-1FE0-408B-95B6-840F72D90C08}"/>
    <cellStyle name="Normal 3 2 6 2 5" xfId="45891" xr:uid="{23BC3A79-E2A1-489C-AE2B-02553F53A586}"/>
    <cellStyle name="Normal 3 2 6 3" xfId="20739" xr:uid="{FFD8C021-9372-4BE4-B673-0D5D5C2FB561}"/>
    <cellStyle name="Normal 3 2 6 3 2" xfId="34431" xr:uid="{B4909CCA-20F5-43AB-99DA-88D49D31257E}"/>
    <cellStyle name="Normal 3 2 6 3 3" xfId="49315" xr:uid="{9A13666E-7E91-4CF1-8476-0C7E6420FB95}"/>
    <cellStyle name="Normal 3 2 6 4" xfId="13895" xr:uid="{E9193EEF-5655-4824-9A49-90C1E1784316}"/>
    <cellStyle name="Normal 3 2 6 5" xfId="27585" xr:uid="{44C455D4-650B-4F0B-B574-76BE27BA94E7}"/>
    <cellStyle name="Normal 3 2 6 6" xfId="42469" xr:uid="{F4BF28F1-8D49-452E-BBCF-95794B361612}"/>
    <cellStyle name="Normal 3 3" xfId="87" xr:uid="{C887CACA-6FC8-409C-BE99-920ECA81108C}"/>
    <cellStyle name="Normal 3 3 2" xfId="293" xr:uid="{BDFF4DFE-7EFA-4623-92E4-8A71B48303B6}"/>
    <cellStyle name="Normal 3 3 2 2" xfId="4670" xr:uid="{9284EF11-211A-47BC-B157-F626D9F684B7}"/>
    <cellStyle name="Normal 3 3 3" xfId="4560" xr:uid="{7A8DE126-C808-4362-BBA1-72BD2E1F3816}"/>
    <cellStyle name="Normal 3 4" xfId="88" xr:uid="{6A038336-A001-4C30-8DF6-4A51966DE49F}"/>
    <cellStyle name="Normal 3 4 2" xfId="2505" xr:uid="{1CCBCC10-4C1D-48DC-BB61-13EB44363873}"/>
    <cellStyle name="Normal 3 4 2 2" xfId="4671" xr:uid="{6131448D-1FA6-4903-925F-89AC61097D65}"/>
    <cellStyle name="Normal 3 4 2 3" xfId="39933" xr:uid="{11159B69-86EE-45AF-83D3-C8FDED92578E}"/>
    <cellStyle name="Normal 3 4 2 4" xfId="39566" xr:uid="{917839AB-C8B1-488D-9C43-9B2A0A740A4E}"/>
    <cellStyle name="Normal 3 4 2 5" xfId="54450" xr:uid="{2E179899-39EA-448A-A815-E052EFE43F6C}"/>
    <cellStyle name="Normal 3 4 2 6" xfId="25874" xr:uid="{FFD7CB8D-961B-427C-9D19-45284F487814}"/>
    <cellStyle name="Normal 3 4 3" xfId="39575" xr:uid="{3994C46C-2825-4534-8CF2-41DFC57B6790}"/>
    <cellStyle name="Normal 3 4 4" xfId="32720" xr:uid="{5C7DCC0D-344E-4ACE-A1C4-A35221B3F202}"/>
    <cellStyle name="Normal 3 4 5" xfId="47604" xr:uid="{CB6B69E3-0D4D-4E24-BE37-5802315BBFC9}"/>
    <cellStyle name="Normal 3 4 6" xfId="12184" xr:uid="{6E8EE807-B91E-4E82-80D7-356BF1459D17}"/>
    <cellStyle name="Normal 3 5" xfId="2504" xr:uid="{2AE9007B-6098-4AE9-ADFD-B6FF173458AE}"/>
    <cellStyle name="Normal 3 5 2" xfId="4672" xr:uid="{86A34405-6CC3-422C-8437-28A17B0C9B86}"/>
    <cellStyle name="Normal 3 5 2 2" xfId="40190" xr:uid="{A2B4388B-26B5-47FA-8CC9-62A3EA32C265}"/>
    <cellStyle name="Normal 3 5 3" xfId="4748" xr:uid="{35E83271-B0E1-45ED-862E-E8553C85A80E}"/>
    <cellStyle name="Normal 3 5 4" xfId="4716" xr:uid="{40600EF2-8657-4800-B3B6-6BD6B2A42FF8}"/>
    <cellStyle name="Normal 3 5 4 2" xfId="40195" xr:uid="{44E31535-80FA-477E-A60D-CDFE536E2AA9}"/>
    <cellStyle name="Normal 3 6" xfId="4667" xr:uid="{88287E31-EBE4-414E-AF61-5F30D6AECBB9}"/>
    <cellStyle name="Normal 3 6 2" xfId="40756" xr:uid="{2A4AA2F1-1BE3-481A-A973-B0AD00AA4C2B}"/>
    <cellStyle name="Normal 3 6 2 2" xfId="40753" xr:uid="{4C055054-91AF-457A-B39D-AF57D0A3CD9F}"/>
    <cellStyle name="Normal 3 7" xfId="39568" xr:uid="{66F39CA4-1FC2-478E-B595-AAE1393DE26B}"/>
    <cellStyle name="Normal 30" xfId="4373" xr:uid="{89D3B0BE-9F98-4569-842F-547383651C4C}"/>
    <cellStyle name="Normal 30 2" xfId="4374" xr:uid="{872DA3E1-0ACF-441F-A633-109ADC49D82E}"/>
    <cellStyle name="Normal 31" xfId="4375" xr:uid="{CFECA1A3-1D13-415B-B73A-969EDB091BF0}"/>
    <cellStyle name="Normal 31 2" xfId="4376" xr:uid="{E8B7D600-708B-4CEA-81EB-9C6B05E05A2F}"/>
    <cellStyle name="Normal 32" xfId="4377" xr:uid="{D8B9E03E-AEA5-483F-B64D-D38EF512B69C}"/>
    <cellStyle name="Normal 32 2" xfId="40152" xr:uid="{AEE0BAF9-3174-4545-A9A9-58BCBBE54667}"/>
    <cellStyle name="Normal 33" xfId="4378" xr:uid="{436CB5C8-8013-4720-8742-A10D81657E13}"/>
    <cellStyle name="Normal 33 2" xfId="4379" xr:uid="{A17E7E90-C864-4753-A1FE-B0F24098676B}"/>
    <cellStyle name="Normal 34" xfId="4380" xr:uid="{8308CEB9-C37C-4EA4-873E-202EE51C062E}"/>
    <cellStyle name="Normal 34 2" xfId="4381" xr:uid="{021D7720-DA18-4CCC-9E51-FA95A5DFD198}"/>
    <cellStyle name="Normal 35" xfId="4382" xr:uid="{26D9A63A-151A-4732-8624-6EF7B697992B}"/>
    <cellStyle name="Normal 35 2" xfId="4383" xr:uid="{35CFCE22-04AD-4F54-A9C3-E5EA951134F7}"/>
    <cellStyle name="Normal 36" xfId="4384" xr:uid="{3DFECDD9-8770-45EB-8252-26200A3A6917}"/>
    <cellStyle name="Normal 36 2" xfId="4385" xr:uid="{B31AF3DA-4492-4287-8950-651ADFDC45B4}"/>
    <cellStyle name="Normal 37" xfId="4386" xr:uid="{FDA4DEED-06BB-46E9-AE8A-90E1E4BB0AD4}"/>
    <cellStyle name="Normal 37 2" xfId="4387" xr:uid="{0ACFEFB7-96CA-4E60-AFD3-BFA648122C7F}"/>
    <cellStyle name="Normal 38" xfId="4388" xr:uid="{A738EC9C-E904-4767-9E99-72375E6FC21E}"/>
    <cellStyle name="Normal 38 2" xfId="4389" xr:uid="{EE050D33-30A2-463A-BCE5-9407EF30B856}"/>
    <cellStyle name="Normal 39" xfId="4390" xr:uid="{BD03D130-658E-4DB2-9890-37E1AA3CBE54}"/>
    <cellStyle name="Normal 39 2" xfId="4391" xr:uid="{BF60702C-CACC-4851-B68A-4E1C35572077}"/>
    <cellStyle name="Normal 39 2 2" xfId="4392" xr:uid="{29EDAD50-0BDD-4D8B-B206-23AA448097C3}"/>
    <cellStyle name="Normal 39 3" xfId="4393" xr:uid="{00BF4DBE-07A9-476C-ABF0-7B91472F85FF}"/>
    <cellStyle name="Normal 4" xfId="89" xr:uid="{996E9D05-6A4B-4E4D-907A-8C4584626816}"/>
    <cellStyle name="Normal 4 10" xfId="6494" xr:uid="{12CB5C2E-29AB-47B4-8485-DD06AF787B0E}"/>
    <cellStyle name="Normal 4 10 2" xfId="6495" xr:uid="{CCD58D80-BF46-4138-9068-6F8D128832C9}"/>
    <cellStyle name="Normal 4 10 2 2" xfId="8208" xr:uid="{30DCE62E-4A54-419E-95FC-61FF1957E75F}"/>
    <cellStyle name="Normal 4 10 2 2 2" xfId="11630" xr:uid="{FF404CFF-4387-4965-A532-E68C8C9ED3EF}"/>
    <cellStyle name="Normal 4 10 2 2 2 2" xfId="25320" xr:uid="{07AFC6C8-6ED7-4D1A-8A0A-3C9B83276937}"/>
    <cellStyle name="Normal 4 10 2 2 2 2 2" xfId="39012" xr:uid="{7FC75B9F-3D25-499B-A505-486E2A5C2142}"/>
    <cellStyle name="Normal 4 10 2 2 2 2 3" xfId="53896" xr:uid="{ADE38E8A-04C1-48A3-A904-E2079DB7A34F}"/>
    <cellStyle name="Normal 4 10 2 2 2 3" xfId="18476" xr:uid="{46795742-DA2B-4172-9D1D-1200CEFB11B0}"/>
    <cellStyle name="Normal 4 10 2 2 2 4" xfId="32166" xr:uid="{8A8EE3A3-7DD0-4AED-8765-75A58D3FDF41}"/>
    <cellStyle name="Normal 4 10 2 2 2 5" xfId="47050" xr:uid="{72C34BEF-AC54-46D3-905A-C79706A1A8B6}"/>
    <cellStyle name="Normal 4 10 2 2 3" xfId="21898" xr:uid="{33EDF6C2-083D-446E-9D0D-D369F5B56D8D}"/>
    <cellStyle name="Normal 4 10 2 2 3 2" xfId="35590" xr:uid="{496AD224-A41A-4D7A-A889-E28069536454}"/>
    <cellStyle name="Normal 4 10 2 2 3 3" xfId="50474" xr:uid="{8CE1427E-0DCA-4315-9BEC-CEE20B8C980C}"/>
    <cellStyle name="Normal 4 10 2 2 4" xfId="15054" xr:uid="{FDA1C94B-D846-428F-8214-BE6A50A85D82}"/>
    <cellStyle name="Normal 4 10 2 2 5" xfId="28744" xr:uid="{DB5314EC-A5C5-4D4D-93BE-CC97DEF09E66}"/>
    <cellStyle name="Normal 4 10 2 2 6" xfId="43628" xr:uid="{15E192AA-29CA-4006-9679-2931AA2D8DFB}"/>
    <cellStyle name="Normal 4 10 2 3" xfId="9918" xr:uid="{AB2F5187-5F37-4D92-8680-B515F48D16B4}"/>
    <cellStyle name="Normal 4 10 2 3 2" xfId="23608" xr:uid="{7AF672A2-52CE-4C2B-A43C-98BCF513EBF3}"/>
    <cellStyle name="Normal 4 10 2 3 2 2" xfId="37300" xr:uid="{143A454A-12E3-4A0F-8CF3-1355F71D0EAE}"/>
    <cellStyle name="Normal 4 10 2 3 2 3" xfId="52184" xr:uid="{F64BF631-596C-48B3-ADB7-61FEE68A3A77}"/>
    <cellStyle name="Normal 4 10 2 3 3" xfId="16764" xr:uid="{96298925-531C-473D-A1F7-E0CC742EEF46}"/>
    <cellStyle name="Normal 4 10 2 3 4" xfId="30454" xr:uid="{66B149F6-F3A9-4B46-832C-948F304002D6}"/>
    <cellStyle name="Normal 4 10 2 3 5" xfId="45338" xr:uid="{3468C79D-34C4-496E-A20C-7D01176B9391}"/>
    <cellStyle name="Normal 4 10 2 4" xfId="20186" xr:uid="{F8A3EC11-FE5A-4F64-98D4-90C9F4D94DCB}"/>
    <cellStyle name="Normal 4 10 2 4 2" xfId="33878" xr:uid="{01AB4276-9079-4722-B1BC-1F48619F6622}"/>
    <cellStyle name="Normal 4 10 2 4 3" xfId="48762" xr:uid="{0E58813A-891A-4841-82DF-0E4F0C46DBC0}"/>
    <cellStyle name="Normal 4 10 2 5" xfId="13342" xr:uid="{454BBE98-9542-405F-B824-DEEC620DFC86}"/>
    <cellStyle name="Normal 4 10 2 6" xfId="27032" xr:uid="{70D61666-7DE7-44C8-8247-037F95A860E2}"/>
    <cellStyle name="Normal 4 10 2 7" xfId="41916" xr:uid="{BD5F5F5E-8357-4D01-8211-3A1761228B47}"/>
    <cellStyle name="Normal 4 10 3" xfId="8207" xr:uid="{2CD41A11-3E3F-46F9-B640-4C49D1949C5F}"/>
    <cellStyle name="Normal 4 10 3 2" xfId="11629" xr:uid="{3A17C2AB-B8AD-4BE2-ABCA-4FED6EA7A355}"/>
    <cellStyle name="Normal 4 10 3 2 2" xfId="25319" xr:uid="{429E8F0E-1726-467A-AE8F-07014BF01289}"/>
    <cellStyle name="Normal 4 10 3 2 2 2" xfId="39011" xr:uid="{AAE26115-2090-458E-99B3-2EFEC22621CB}"/>
    <cellStyle name="Normal 4 10 3 2 2 3" xfId="53895" xr:uid="{DE5A44D7-35A1-48B7-A744-FAF38BD821D5}"/>
    <cellStyle name="Normal 4 10 3 2 3" xfId="18475" xr:uid="{5A61079C-3FEF-4517-BEEA-8E73F99A655F}"/>
    <cellStyle name="Normal 4 10 3 2 4" xfId="32165" xr:uid="{2EE7F84B-9688-4682-BF6B-3A1C814FC516}"/>
    <cellStyle name="Normal 4 10 3 2 5" xfId="47049" xr:uid="{CE9B0965-D29D-4A74-AA77-79A785C83A43}"/>
    <cellStyle name="Normal 4 10 3 3" xfId="21897" xr:uid="{7BB76C57-74F1-4C43-AB35-7EF8564B67FA}"/>
    <cellStyle name="Normal 4 10 3 3 2" xfId="35589" xr:uid="{2E50212B-F8F4-458A-A0E3-A46A47833568}"/>
    <cellStyle name="Normal 4 10 3 3 3" xfId="50473" xr:uid="{EB77E655-6CC2-48E9-B900-37619A3B1C7C}"/>
    <cellStyle name="Normal 4 10 3 4" xfId="15053" xr:uid="{0CDC55C3-9B59-42C9-8D5D-7B2B4CE0B19F}"/>
    <cellStyle name="Normal 4 10 3 5" xfId="28743" xr:uid="{2848CDFD-6F73-43BE-BFE8-AD2AB0F63D60}"/>
    <cellStyle name="Normal 4 10 3 6" xfId="43627" xr:uid="{75E175D3-795A-4EDB-8E58-CA166EC4E6F5}"/>
    <cellStyle name="Normal 4 10 4" xfId="9917" xr:uid="{381A838D-3509-41F1-8141-5258CF8DE330}"/>
    <cellStyle name="Normal 4 10 4 2" xfId="23607" xr:uid="{9747BF9B-7C01-4729-B5A9-EF999C2C2137}"/>
    <cellStyle name="Normal 4 10 4 2 2" xfId="37299" xr:uid="{0424DF91-27FB-4C99-9DB6-FABF7FF14C91}"/>
    <cellStyle name="Normal 4 10 4 2 3" xfId="52183" xr:uid="{9C26F798-A070-4DFA-B8BC-22BED21652CF}"/>
    <cellStyle name="Normal 4 10 4 3" xfId="16763" xr:uid="{08A413F5-31D4-482F-91C7-C1222F58D023}"/>
    <cellStyle name="Normal 4 10 4 4" xfId="30453" xr:uid="{81ED937E-2A05-4BB1-8ED1-52E4C5DAC3F3}"/>
    <cellStyle name="Normal 4 10 4 5" xfId="45337" xr:uid="{B85B1DBB-4069-4303-9DA2-20EFACD61967}"/>
    <cellStyle name="Normal 4 10 5" xfId="20185" xr:uid="{1D243945-B104-4BFE-AED3-A8915972FB34}"/>
    <cellStyle name="Normal 4 10 5 2" xfId="33877" xr:uid="{F0CE4A36-A7DC-45C5-BB50-49F6CEA6E92D}"/>
    <cellStyle name="Normal 4 10 5 3" xfId="48761" xr:uid="{64DEB221-D9AC-45DE-BF7C-D44B3C2A475E}"/>
    <cellStyle name="Normal 4 10 6" xfId="13341" xr:uid="{2FC59BB9-9048-4E3E-BA23-947947441301}"/>
    <cellStyle name="Normal 4 10 7" xfId="27031" xr:uid="{B1B4E461-BA04-469C-B104-23AD6DCBE1EC}"/>
    <cellStyle name="Normal 4 10 8" xfId="41915" xr:uid="{48AF8A2D-9B4F-4163-B7B5-86D8DFD0C286}"/>
    <cellStyle name="Normal 4 11" xfId="6496" xr:uid="{4982A374-1254-41C7-937F-682571585C08}"/>
    <cellStyle name="Normal 4 11 2" xfId="8209" xr:uid="{52FC7650-3232-4F80-BA9F-3D603E4C9A5E}"/>
    <cellStyle name="Normal 4 11 2 2" xfId="11631" xr:uid="{AF69E8A8-52A6-42A6-91EF-A98E42C09B83}"/>
    <cellStyle name="Normal 4 11 2 2 2" xfId="25321" xr:uid="{FA4CF9EA-74F7-4570-8B01-0B126F52E241}"/>
    <cellStyle name="Normal 4 11 2 2 2 2" xfId="39013" xr:uid="{0238C973-DC6A-4E32-B681-768B2A30AF7E}"/>
    <cellStyle name="Normal 4 11 2 2 2 3" xfId="53897" xr:uid="{816EE101-1198-4260-BF98-3D39AF687FC6}"/>
    <cellStyle name="Normal 4 11 2 2 3" xfId="18477" xr:uid="{E3351B20-897A-4575-88B7-479CF8717A1C}"/>
    <cellStyle name="Normal 4 11 2 2 4" xfId="32167" xr:uid="{1B255742-C0C5-46EB-AFC8-B8637B9D5927}"/>
    <cellStyle name="Normal 4 11 2 2 5" xfId="47051" xr:uid="{608E8933-16B0-4352-8F82-C3DF5EB77084}"/>
    <cellStyle name="Normal 4 11 2 3" xfId="21899" xr:uid="{49118E77-3D88-4CD2-BBF9-BE878874C1E0}"/>
    <cellStyle name="Normal 4 11 2 3 2" xfId="35591" xr:uid="{F08F4AE2-A443-4B44-AC7B-D251BB33BCC2}"/>
    <cellStyle name="Normal 4 11 2 3 3" xfId="50475" xr:uid="{28D72C62-8822-4AE1-8E4E-665CB4EDD19B}"/>
    <cellStyle name="Normal 4 11 2 4" xfId="15055" xr:uid="{09B146FE-2954-485D-998E-2F12F1F29A3A}"/>
    <cellStyle name="Normal 4 11 2 5" xfId="28745" xr:uid="{AEA1914E-60B7-47A9-8EE9-9A91B05A385E}"/>
    <cellStyle name="Normal 4 11 2 6" xfId="43629" xr:uid="{E98AB773-0BDC-417D-B595-8667BBD886E2}"/>
    <cellStyle name="Normal 4 11 3" xfId="9919" xr:uid="{B145C183-9BCB-434E-99A3-B5366EB2E942}"/>
    <cellStyle name="Normal 4 11 3 2" xfId="23609" xr:uid="{89E740FD-C009-4C11-A6BC-3C259A1ECA6A}"/>
    <cellStyle name="Normal 4 11 3 2 2" xfId="37301" xr:uid="{79B02159-8B65-4373-B1E3-A00AEE0669D3}"/>
    <cellStyle name="Normal 4 11 3 2 3" xfId="52185" xr:uid="{29AC817F-42C5-40D1-B894-F12F3E47AC31}"/>
    <cellStyle name="Normal 4 11 3 3" xfId="16765" xr:uid="{00BE504F-7E50-438A-897E-C749B179885F}"/>
    <cellStyle name="Normal 4 11 3 4" xfId="30455" xr:uid="{DA78B44E-3BC9-44E7-B505-40A7AE93A5B2}"/>
    <cellStyle name="Normal 4 11 3 5" xfId="45339" xr:uid="{A8C4A334-C122-47FF-8F1B-B7A0B0540187}"/>
    <cellStyle name="Normal 4 11 4" xfId="20187" xr:uid="{51F4A673-E2D6-451F-BD93-0A79D24FAA37}"/>
    <cellStyle name="Normal 4 11 4 2" xfId="33879" xr:uid="{8C470C3F-25A4-4B30-9E6D-9D667785AE61}"/>
    <cellStyle name="Normal 4 11 4 3" xfId="48763" xr:uid="{1AABA594-5F17-4B1D-98FC-12A7EA35ED62}"/>
    <cellStyle name="Normal 4 11 5" xfId="13343" xr:uid="{53D4E73A-2401-4EAC-8EEA-DA5F66458B0A}"/>
    <cellStyle name="Normal 4 11 6" xfId="27033" xr:uid="{472F463A-987F-497B-9C27-F559655B1C7E}"/>
    <cellStyle name="Normal 4 11 7" xfId="41917" xr:uid="{31C18B76-420F-4CD4-934D-66368F59D8BE}"/>
    <cellStyle name="Normal 4 12" xfId="6497" xr:uid="{519D6675-C959-42E9-A374-A18851C3DBC3}"/>
    <cellStyle name="Normal 4 12 2" xfId="8210" xr:uid="{E308159B-F1D4-4169-8534-AD7D4D144213}"/>
    <cellStyle name="Normal 4 12 2 2" xfId="11632" xr:uid="{C93858B3-5918-4EB9-8B6D-14AE00135719}"/>
    <cellStyle name="Normal 4 12 2 2 2" xfId="25322" xr:uid="{883580DF-255F-4D16-8592-58688BE1EC4D}"/>
    <cellStyle name="Normal 4 12 2 2 2 2" xfId="39014" xr:uid="{17894B4E-2F15-40FC-B43E-3604A5F28E51}"/>
    <cellStyle name="Normal 4 12 2 2 2 3" xfId="53898" xr:uid="{9BA8181A-5998-4730-AC6C-C4408608193A}"/>
    <cellStyle name="Normal 4 12 2 2 3" xfId="18478" xr:uid="{BAF3D919-9B9E-4C3C-AF46-B1CBDC262334}"/>
    <cellStyle name="Normal 4 12 2 2 4" xfId="32168" xr:uid="{46EA99F3-0C08-4131-AE75-36E2042EB315}"/>
    <cellStyle name="Normal 4 12 2 2 5" xfId="47052" xr:uid="{5C6BDC46-6423-401D-8BC9-47D318575CFE}"/>
    <cellStyle name="Normal 4 12 2 3" xfId="21900" xr:uid="{EB82A7E4-2ACA-4539-A196-D4770A1755C5}"/>
    <cellStyle name="Normal 4 12 2 3 2" xfId="35592" xr:uid="{DB9AFA6F-CD96-4E80-8AED-B331BE786922}"/>
    <cellStyle name="Normal 4 12 2 3 3" xfId="50476" xr:uid="{5FB1BB56-1014-4413-8BF4-963D4E10548D}"/>
    <cellStyle name="Normal 4 12 2 4" xfId="15056" xr:uid="{3222093C-AF04-4081-9317-84DE8A94E2CA}"/>
    <cellStyle name="Normal 4 12 2 5" xfId="28746" xr:uid="{05944C5A-7814-4646-B8E6-AD639716BCF6}"/>
    <cellStyle name="Normal 4 12 2 6" xfId="43630" xr:uid="{033BBCF8-EBDC-43E5-9ED6-9939AA567EFE}"/>
    <cellStyle name="Normal 4 12 3" xfId="9920" xr:uid="{06E9F431-9656-462F-B0A1-C6429FD01822}"/>
    <cellStyle name="Normal 4 12 3 2" xfId="23610" xr:uid="{CBB35C09-7CC5-45BE-9F22-8FFAE8888FA6}"/>
    <cellStyle name="Normal 4 12 3 2 2" xfId="37302" xr:uid="{564C62EE-33CC-49F8-8A2C-50CA42A0E74A}"/>
    <cellStyle name="Normal 4 12 3 2 3" xfId="52186" xr:uid="{4FE7667D-25FB-432D-A4DD-439C09C084B7}"/>
    <cellStyle name="Normal 4 12 3 3" xfId="16766" xr:uid="{70AA60C9-3321-4DE0-B2A5-B16C947270CD}"/>
    <cellStyle name="Normal 4 12 3 4" xfId="30456" xr:uid="{D713CEB6-83E3-43CA-843B-526EFC70A6EB}"/>
    <cellStyle name="Normal 4 12 3 5" xfId="45340" xr:uid="{42811EB2-78E9-401B-9B95-B75937068ADC}"/>
    <cellStyle name="Normal 4 12 4" xfId="20188" xr:uid="{96209B25-D441-43CF-BB60-DD7DFD33D8E1}"/>
    <cellStyle name="Normal 4 12 4 2" xfId="33880" xr:uid="{8096FCF2-446A-47DF-AEA2-5B78322BCDAD}"/>
    <cellStyle name="Normal 4 12 4 3" xfId="48764" xr:uid="{B3D458B1-3884-47B7-A15B-D63365BB5F29}"/>
    <cellStyle name="Normal 4 12 5" xfId="13344" xr:uid="{200A1939-D643-45AB-9E2F-78F0A5EF901F}"/>
    <cellStyle name="Normal 4 12 6" xfId="27034" xr:uid="{9D1111EF-E838-4227-A934-EEA20F355383}"/>
    <cellStyle name="Normal 4 12 7" xfId="41918" xr:uid="{9884119D-855C-4889-8198-75A12EFE063C}"/>
    <cellStyle name="Normal 4 13" xfId="8206" xr:uid="{1F9286E6-8747-435A-8042-2B0444A8B6CF}"/>
    <cellStyle name="Normal 4 13 2" xfId="11628" xr:uid="{77CA178D-9D8D-4F68-97DA-73E8049BDF1E}"/>
    <cellStyle name="Normal 4 13 2 2" xfId="25318" xr:uid="{CAB86680-CD7F-4BC9-AA7A-661198268BDA}"/>
    <cellStyle name="Normal 4 13 2 2 2" xfId="39010" xr:uid="{3C50F04D-BF2C-42A0-BDA0-5EA173975CF7}"/>
    <cellStyle name="Normal 4 13 2 2 3" xfId="53894" xr:uid="{E71647CB-FF65-445C-8391-0438522FB50C}"/>
    <cellStyle name="Normal 4 13 2 3" xfId="18474" xr:uid="{5BD4CD0A-0D2A-4B92-8D92-A27689DCE5A7}"/>
    <cellStyle name="Normal 4 13 2 4" xfId="32164" xr:uid="{4B383216-9F22-47F8-A1B4-2E57FB74FF31}"/>
    <cellStyle name="Normal 4 13 2 5" xfId="47048" xr:uid="{FC5D58C4-11AF-4136-B9ED-4D780617B05C}"/>
    <cellStyle name="Normal 4 13 3" xfId="21896" xr:uid="{91606AE5-D677-45F7-8414-6698D92A023E}"/>
    <cellStyle name="Normal 4 13 3 2" xfId="35588" xr:uid="{FC124B8D-92A1-44A6-B538-543BBAB4F241}"/>
    <cellStyle name="Normal 4 13 3 3" xfId="50472" xr:uid="{502C4380-B1E2-4804-991C-6C098B5C1AF0}"/>
    <cellStyle name="Normal 4 13 4" xfId="15052" xr:uid="{A744B568-438E-411E-9A62-5B3CCC4A45C7}"/>
    <cellStyle name="Normal 4 13 5" xfId="28742" xr:uid="{1B2F7E31-F0CE-4F3A-B7EB-8A02BA2373C6}"/>
    <cellStyle name="Normal 4 13 6" xfId="43626" xr:uid="{AAA087B0-721A-4FCE-ACAD-1D8A4EC9BD12}"/>
    <cellStyle name="Normal 4 14" xfId="9916" xr:uid="{42D67C38-E20D-4DD4-B1F3-6F72EC04ED04}"/>
    <cellStyle name="Normal 4 14 2" xfId="23606" xr:uid="{41A8FB1A-8D55-4607-A7D9-793910713159}"/>
    <cellStyle name="Normal 4 14 2 2" xfId="37298" xr:uid="{E4A56378-6F87-4BB6-99A6-90F34A9FDCAE}"/>
    <cellStyle name="Normal 4 14 2 3" xfId="52182" xr:uid="{F7E01F26-512A-4AD9-B58E-E3943983DE82}"/>
    <cellStyle name="Normal 4 14 3" xfId="16762" xr:uid="{B5128ACC-B54F-47AE-A2C5-A45D95E3BCB2}"/>
    <cellStyle name="Normal 4 14 4" xfId="30452" xr:uid="{F599F728-176F-4242-BF94-BE9479AD356C}"/>
    <cellStyle name="Normal 4 14 5" xfId="45336" xr:uid="{BAA50938-FD66-421B-9AC1-E2EA4C43B322}"/>
    <cellStyle name="Normal 4 15" xfId="20184" xr:uid="{A1EBEF3B-82DE-4295-84E4-A2F4E1DA6258}"/>
    <cellStyle name="Normal 4 15 2" xfId="33876" xr:uid="{29608755-4CD7-4E27-99AF-5A851CDD1821}"/>
    <cellStyle name="Normal 4 15 3" xfId="48760" xr:uid="{6C8A2510-97BC-49CD-A817-F27BC60C8EF7}"/>
    <cellStyle name="Normal 4 16" xfId="13340" xr:uid="{C9A7091E-E31C-4471-9196-01517BE0D4C5}"/>
    <cellStyle name="Normal 4 16 2" xfId="39576" xr:uid="{4BC73C5D-D88B-4F0C-8009-A042E4713FF2}"/>
    <cellStyle name="Normal 4 17" xfId="27030" xr:uid="{710D1EEE-612A-4F1B-A025-66F90805815A}"/>
    <cellStyle name="Normal 4 18" xfId="41914" xr:uid="{DC7714E3-AE66-4CE6-9F84-35975E2B4C47}"/>
    <cellStyle name="Normal 4 19" xfId="6493" xr:uid="{1E0022A7-6F14-47CB-8846-87BB030C6729}"/>
    <cellStyle name="Normal 4 2" xfId="90" xr:uid="{B9F669BB-B4CC-4632-9D5C-46303B4B20A1}"/>
    <cellStyle name="Normal 4 2 2" xfId="91" xr:uid="{2A352563-849C-45B0-98CF-835FD9200393}"/>
    <cellStyle name="Normal 4 2 2 2" xfId="448" xr:uid="{FB66297A-4BBF-4ED9-98FC-AA645E1F5F0E}"/>
    <cellStyle name="Normal 4 2 2 3" xfId="2810" xr:uid="{64527BC9-1A4A-4AA2-B69C-613C70331134}"/>
    <cellStyle name="Normal 4 2 2 4" xfId="2811" xr:uid="{97F92160-93BC-4258-973B-46D9366DD000}"/>
    <cellStyle name="Normal 4 2 2 4 2" xfId="2812" xr:uid="{510B127E-8C11-4638-860C-5DF87F04A3F2}"/>
    <cellStyle name="Normal 4 2 2 4 3" xfId="2813" xr:uid="{F126B94A-8722-4FF5-A8B3-0F73FC3925BA}"/>
    <cellStyle name="Normal 4 2 2 4 3 2" xfId="2814" xr:uid="{4042E058-8AC1-4191-AB02-FFF6CE4CF4BB}"/>
    <cellStyle name="Normal 4 2 2 4 3 3" xfId="4315" xr:uid="{83C0C2E8-CF00-4E6F-9FF2-B0D6C4435000}"/>
    <cellStyle name="Normal 4 2 3" xfId="2496" xr:uid="{D2DC1346-2A94-4609-B0EF-F9FB27B63E37}"/>
    <cellStyle name="Normal 4 2 3 2" xfId="2507" xr:uid="{2C3F586B-7662-45F3-BBC9-8BD4BFB7422A}"/>
    <cellStyle name="Normal 4 2 3 2 2" xfId="4465" xr:uid="{4B795A05-594C-44F9-84AA-7A3716A40423}"/>
    <cellStyle name="Normal 4 2 3 2 3" xfId="39935" xr:uid="{9B9897D9-6B30-42FB-A933-8EE33D917115}"/>
    <cellStyle name="Normal 4 2 3 3" xfId="4466" xr:uid="{6712C514-5E20-497B-82FB-C9A15B5D1A4D}"/>
    <cellStyle name="Normal 4 2 3 3 2" xfId="4467" xr:uid="{D208B299-7BF2-43E0-B955-F448253609C2}"/>
    <cellStyle name="Normal 4 2 3 4" xfId="4468" xr:uid="{7C3B7F67-AFD6-44E1-B6CD-8FD7AF1A89A5}"/>
    <cellStyle name="Normal 4 2 3 5" xfId="4469" xr:uid="{974D2FD6-7F4E-4B17-BE16-A7721C9D0AD7}"/>
    <cellStyle name="Normal 4 2 4" xfId="2497" xr:uid="{6BEBCFD8-1909-4918-9728-B3F75D82FBC7}"/>
    <cellStyle name="Normal 4 2 4 2" xfId="4395" xr:uid="{8C05B135-86B0-427C-81C3-76344FD25F2E}"/>
    <cellStyle name="Normal 4 2 4 2 2" xfId="4470" xr:uid="{E4277ECA-2F50-4D4E-8511-E5190729A503}"/>
    <cellStyle name="Normal 4 2 4 2 3" xfId="4697" xr:uid="{602DD489-8157-46F5-A4AB-2FAAD5EC2638}"/>
    <cellStyle name="Normal 4 2 4 2 4" xfId="4616" xr:uid="{A67B291E-832C-49E9-B51E-A02DE03852D1}"/>
    <cellStyle name="Normal 4 2 4 3" xfId="4579" xr:uid="{73F62DF0-C15E-4181-832B-A4980C925EFB}"/>
    <cellStyle name="Normal 4 2 4 4" xfId="4717" xr:uid="{2654F989-3274-4F4D-B97E-2A4B6202E16E}"/>
    <cellStyle name="Normal 4 2 5" xfId="1171" xr:uid="{8016E49A-6F17-44BF-AFF8-08FAC55E550B}"/>
    <cellStyle name="Normal 4 2 6" xfId="4561" xr:uid="{E989620B-886B-46D9-B8C7-207BF4D732DA}"/>
    <cellStyle name="Normal 4 3" xfId="531" xr:uid="{9FDA9733-014F-4681-8071-5DC5767B6B98}"/>
    <cellStyle name="Normal 4 3 2" xfId="1173" xr:uid="{36D28FDF-3BB2-474B-BA2C-9E8C9F354363}"/>
    <cellStyle name="Normal 4 3 2 2" xfId="1174" xr:uid="{F9B79EF6-CF7B-44FA-831F-D55F9D9AE5FA}"/>
    <cellStyle name="Normal 4 3 2 3" xfId="1175" xr:uid="{1FF4C3FD-E251-4AEC-98EE-7A5DB2C53EFB}"/>
    <cellStyle name="Normal 4 3 3" xfId="1172" xr:uid="{7AF248DD-2DB6-4691-96B7-B92556D94DA4}"/>
    <cellStyle name="Normal 4 3 3 2" xfId="4437" xr:uid="{81FDC9C6-BF26-4F9C-B3DA-C1971A3F7142}"/>
    <cellStyle name="Normal 4 3 3 2 2" xfId="40160" xr:uid="{742846B2-C72C-4001-8F2E-503517FB976A}"/>
    <cellStyle name="Normal 4 3 4" xfId="2815" xr:uid="{9BFF5D4E-37B2-4E0C-A4D2-289A9575E17C}"/>
    <cellStyle name="Normal 4 3 5" xfId="2816" xr:uid="{A179C5C7-4296-4280-9481-EE2DAE6ABEAA}"/>
    <cellStyle name="Normal 4 3 5 2" xfId="2817" xr:uid="{412AD03B-1249-4A1C-BA93-F85072212B01}"/>
    <cellStyle name="Normal 4 3 5 3" xfId="2818" xr:uid="{CC8C3B67-7D89-4A02-A16B-64B5A1244FEF}"/>
    <cellStyle name="Normal 4 3 5 3 2" xfId="2819" xr:uid="{414A01F5-2078-4BF7-885D-56FD74DE175B}"/>
    <cellStyle name="Normal 4 3 5 3 3" xfId="4314" xr:uid="{78C47164-3CA4-4ECC-9798-881AFD0027AA}"/>
    <cellStyle name="Normal 4 3 6" xfId="4317" xr:uid="{0251FB2C-238E-4135-8215-B2F8591F238C}"/>
    <cellStyle name="Normal 4 3 6 2" xfId="40135" xr:uid="{C3DD1419-310C-4865-8257-50FCEEB08D90}"/>
    <cellStyle name="Normal 4 3 7" xfId="39625" xr:uid="{4EA15B71-E69A-4A0B-AC02-AC95FF9BFB19}"/>
    <cellStyle name="Normal 4 3 8" xfId="6498" xr:uid="{671E7900-0BF7-4290-980C-94939E7BD27A}"/>
    <cellStyle name="Normal 4 4" xfId="456" xr:uid="{46BBDE6F-E9FF-43D4-A17F-9DD0761F1E09}"/>
    <cellStyle name="Normal 4 4 10" xfId="8211" xr:uid="{D7B83A3D-D83C-4BFF-80F9-2C43E611A070}"/>
    <cellStyle name="Normal 4 4 10 2" xfId="11633" xr:uid="{808C8825-CE82-4A57-A431-1AFDE0E93265}"/>
    <cellStyle name="Normal 4 4 10 2 2" xfId="25323" xr:uid="{AE440204-1065-4999-BA29-EA653D9BB23A}"/>
    <cellStyle name="Normal 4 4 10 2 2 2" xfId="39015" xr:uid="{C7244149-18A2-40DC-B963-A69F7CBB244F}"/>
    <cellStyle name="Normal 4 4 10 2 2 3" xfId="53899" xr:uid="{8B3E1D92-CEA1-4D7D-A5E8-453DDC0D2022}"/>
    <cellStyle name="Normal 4 4 10 2 3" xfId="18479" xr:uid="{BB9B51D2-A288-4B59-9768-9E1FDF997840}"/>
    <cellStyle name="Normal 4 4 10 2 4" xfId="32169" xr:uid="{17BE09B3-F85C-4CB7-A71F-27C4EC1E47BD}"/>
    <cellStyle name="Normal 4 4 10 2 5" xfId="47053" xr:uid="{BDB50DD0-2A9B-434F-8937-B41470BCB07A}"/>
    <cellStyle name="Normal 4 4 10 3" xfId="21901" xr:uid="{3A929EA5-A51D-41BA-B603-5E77E14B7000}"/>
    <cellStyle name="Normal 4 4 10 3 2" xfId="35593" xr:uid="{49EA0C86-F39F-4BAD-A932-CE9BB8B5DA75}"/>
    <cellStyle name="Normal 4 4 10 3 3" xfId="50477" xr:uid="{882DF387-1130-42B6-A74E-261CE4748A18}"/>
    <cellStyle name="Normal 4 4 10 4" xfId="15057" xr:uid="{025B07B8-A6B8-48DA-B436-A01BCD8830DC}"/>
    <cellStyle name="Normal 4 4 10 5" xfId="28747" xr:uid="{C597CE2E-537D-4ED7-9857-675D73ACA4C4}"/>
    <cellStyle name="Normal 4 4 10 6" xfId="43631" xr:uid="{916783DE-6851-4B6A-BC29-0CBDEF30B3B2}"/>
    <cellStyle name="Normal 4 4 11" xfId="9921" xr:uid="{BFD3B3E0-C3DE-4064-9A8A-FFBF4AB4EB81}"/>
    <cellStyle name="Normal 4 4 11 2" xfId="23611" xr:uid="{61C2491F-2642-48EF-91D3-5711D6E9E54F}"/>
    <cellStyle name="Normal 4 4 11 2 2" xfId="37303" xr:uid="{E61832F9-DB81-4480-9938-6DBA131079D1}"/>
    <cellStyle name="Normal 4 4 11 2 3" xfId="52187" xr:uid="{4E3829F6-6ACD-492B-BCE9-C31A483B7554}"/>
    <cellStyle name="Normal 4 4 11 3" xfId="16767" xr:uid="{E64B6CD7-1BB1-419B-A204-5D81D6B35A3C}"/>
    <cellStyle name="Normal 4 4 11 4" xfId="30457" xr:uid="{21F1932D-71B4-4090-A30B-73470E99816F}"/>
    <cellStyle name="Normal 4 4 11 5" xfId="45341" xr:uid="{65AAB8A3-B9BF-4B94-A979-32524388D999}"/>
    <cellStyle name="Normal 4 4 12" xfId="20189" xr:uid="{98207B74-A762-4472-8A91-ACF5FAEFF015}"/>
    <cellStyle name="Normal 4 4 12 2" xfId="33881" xr:uid="{8858FF32-4708-4175-9C03-261BB5C4EDB2}"/>
    <cellStyle name="Normal 4 4 12 3" xfId="48765" xr:uid="{BDA82F59-9058-420C-AF8E-3F288B412C7D}"/>
    <cellStyle name="Normal 4 4 13" xfId="13345" xr:uid="{7A55200C-B7A8-4AF6-A379-2D6A691582E7}"/>
    <cellStyle name="Normal 4 4 13 2" xfId="39624" xr:uid="{4D97DF08-566C-43C3-AA28-347DBEF5F4EC}"/>
    <cellStyle name="Normal 4 4 14" xfId="27035" xr:uid="{DF28CF81-0DB9-411F-BFB9-E72122A91E3E}"/>
    <cellStyle name="Normal 4 4 15" xfId="41919" xr:uid="{FEF57186-0A9F-4EAC-A8E0-6EE1E90F922E}"/>
    <cellStyle name="Normal 4 4 16" xfId="6499" xr:uid="{06323F76-3C3B-4053-8D19-5386C79E6533}"/>
    <cellStyle name="Normal 4 4 2" xfId="2498" xr:uid="{5B769A9C-1B0D-4B36-B12C-62BEBAA28739}"/>
    <cellStyle name="Normal 4 4 2 10" xfId="20190" xr:uid="{4A51E3A4-1B94-437A-B3EE-531F69E81DED}"/>
    <cellStyle name="Normal 4 4 2 10 2" xfId="33882" xr:uid="{77AB73FF-A9F0-436C-A9B0-C92AE68C5E81}"/>
    <cellStyle name="Normal 4 4 2 10 3" xfId="48766" xr:uid="{EEEFE50B-7F10-4FA2-A71D-66CA11416BB2}"/>
    <cellStyle name="Normal 4 4 2 11" xfId="13346" xr:uid="{E03E435F-5F6A-4941-BBE7-20E2076AFFB2}"/>
    <cellStyle name="Normal 4 4 2 11 2" xfId="39929" xr:uid="{295A67B7-2476-4429-927D-68E9E30A2047}"/>
    <cellStyle name="Normal 4 4 2 12" xfId="27036" xr:uid="{E6259AE4-0A63-449F-8E99-8EBAEEADFFC7}"/>
    <cellStyle name="Normal 4 4 2 13" xfId="41920" xr:uid="{4042E9D9-289D-4812-95E3-ECFAB53E0BDD}"/>
    <cellStyle name="Normal 4 4 2 14" xfId="6500" xr:uid="{E8439E2C-CE73-46F5-8F83-3F8F49EA104E}"/>
    <cellStyle name="Normal 4 4 2 2" xfId="6501" xr:uid="{307898A6-510E-47EE-90CD-18E4EC0F3DFC}"/>
    <cellStyle name="Normal 4 4 2 2 10" xfId="13347" xr:uid="{A98FB87C-DEDA-413E-B0A4-EC39E1E990E1}"/>
    <cellStyle name="Normal 4 4 2 2 11" xfId="27037" xr:uid="{6D07F6A9-6C55-4EAB-AEA1-7A20492E29B9}"/>
    <cellStyle name="Normal 4 4 2 2 12" xfId="41921" xr:uid="{C09B9BAA-174C-4030-A48A-AC8B50AB3752}"/>
    <cellStyle name="Normal 4 4 2 2 2" xfId="6502" xr:uid="{C6C15020-6F9F-4173-90FE-6F71E90A6FF9}"/>
    <cellStyle name="Normal 4 4 2 2 2 10" xfId="41922" xr:uid="{226CB2BE-E838-413E-9F54-25638AF84AE3}"/>
    <cellStyle name="Normal 4 4 2 2 2 2" xfId="6503" xr:uid="{F1CD2C04-732A-432A-B5A6-B5627ED9B18A}"/>
    <cellStyle name="Normal 4 4 2 2 2 2 2" xfId="6504" xr:uid="{2BC5DE13-0E57-441E-85C4-2CC029AEBC92}"/>
    <cellStyle name="Normal 4 4 2 2 2 2 2 2" xfId="8216" xr:uid="{492E7C92-4151-4D00-9C81-7FB35F008069}"/>
    <cellStyle name="Normal 4 4 2 2 2 2 2 2 2" xfId="11638" xr:uid="{3039A560-315C-44EB-B380-C3EBF25440A9}"/>
    <cellStyle name="Normal 4 4 2 2 2 2 2 2 2 2" xfId="25328" xr:uid="{43523D7E-0003-4FD5-847A-BA5A46FEE161}"/>
    <cellStyle name="Normal 4 4 2 2 2 2 2 2 2 2 2" xfId="39020" xr:uid="{E7B711CC-582B-4350-9C50-EF8628BAB824}"/>
    <cellStyle name="Normal 4 4 2 2 2 2 2 2 2 2 3" xfId="53904" xr:uid="{AA2876E7-4E7D-4129-B298-68C5B5CB551E}"/>
    <cellStyle name="Normal 4 4 2 2 2 2 2 2 2 3" xfId="18484" xr:uid="{4205DD67-0C73-40DA-BA00-4F7AE0D35C57}"/>
    <cellStyle name="Normal 4 4 2 2 2 2 2 2 2 4" xfId="32174" xr:uid="{93DF564E-6E05-4716-82B6-9268E09B2E53}"/>
    <cellStyle name="Normal 4 4 2 2 2 2 2 2 2 5" xfId="47058" xr:uid="{79F17F6F-0844-40E4-AFA8-BF3490A9399D}"/>
    <cellStyle name="Normal 4 4 2 2 2 2 2 2 3" xfId="21906" xr:uid="{1D84D190-320B-4AF2-AAEA-EC63FD7A95EA}"/>
    <cellStyle name="Normal 4 4 2 2 2 2 2 2 3 2" xfId="35598" xr:uid="{23ED80C6-ACAA-443D-99C4-579F544FC874}"/>
    <cellStyle name="Normal 4 4 2 2 2 2 2 2 3 3" xfId="50482" xr:uid="{A69C9D4C-5CBD-417B-BDCB-A2F16484B2B1}"/>
    <cellStyle name="Normal 4 4 2 2 2 2 2 2 4" xfId="15062" xr:uid="{CAF9B6D3-C614-46D6-A838-8811F1CCEA61}"/>
    <cellStyle name="Normal 4 4 2 2 2 2 2 2 5" xfId="28752" xr:uid="{D9D928C1-F97E-4DE4-9057-1E3C4C6577E5}"/>
    <cellStyle name="Normal 4 4 2 2 2 2 2 2 6" xfId="43636" xr:uid="{C93899F1-6563-47DE-A07D-DC9A13C3C68E}"/>
    <cellStyle name="Normal 4 4 2 2 2 2 2 3" xfId="9926" xr:uid="{CD3C3541-57AD-422D-8744-041F6AF01F2D}"/>
    <cellStyle name="Normal 4 4 2 2 2 2 2 3 2" xfId="23616" xr:uid="{75CC7DA0-6468-4224-BD3D-EAE6716ABA32}"/>
    <cellStyle name="Normal 4 4 2 2 2 2 2 3 2 2" xfId="37308" xr:uid="{5B6ACAB1-7BF8-482E-9A7C-D362A533D43E}"/>
    <cellStyle name="Normal 4 4 2 2 2 2 2 3 2 3" xfId="52192" xr:uid="{E2320DEC-F9BC-4197-9C04-56289CC4E262}"/>
    <cellStyle name="Normal 4 4 2 2 2 2 2 3 3" xfId="16772" xr:uid="{0095EF6B-C0E2-45F7-B5FB-EEF111134FA2}"/>
    <cellStyle name="Normal 4 4 2 2 2 2 2 3 4" xfId="30462" xr:uid="{AF78F447-7FB5-4F22-9AAA-AEF9FE9EC85B}"/>
    <cellStyle name="Normal 4 4 2 2 2 2 2 3 5" xfId="45346" xr:uid="{BF9E8B91-528E-4058-BF67-A890F5FB269E}"/>
    <cellStyle name="Normal 4 4 2 2 2 2 2 4" xfId="20194" xr:uid="{3453FA0B-48DF-4355-B54B-8FC7AC3746AC}"/>
    <cellStyle name="Normal 4 4 2 2 2 2 2 4 2" xfId="33886" xr:uid="{1BAAD1FF-1E38-44E1-9297-6ADF5DE81597}"/>
    <cellStyle name="Normal 4 4 2 2 2 2 2 4 3" xfId="48770" xr:uid="{62BF3209-1328-4E66-9F6F-A763CF228B62}"/>
    <cellStyle name="Normal 4 4 2 2 2 2 2 5" xfId="13350" xr:uid="{C961F598-AE47-4C14-84C8-B633C59F7C78}"/>
    <cellStyle name="Normal 4 4 2 2 2 2 2 6" xfId="27040" xr:uid="{37E47E1E-5B22-4A1B-A2B0-9202E9C9F697}"/>
    <cellStyle name="Normal 4 4 2 2 2 2 2 7" xfId="41924" xr:uid="{CC64EAF5-00A2-462B-880A-9EC53900CFC8}"/>
    <cellStyle name="Normal 4 4 2 2 2 2 3" xfId="8215" xr:uid="{60D3DF13-B22C-407E-A4F6-92CB3A709324}"/>
    <cellStyle name="Normal 4 4 2 2 2 2 3 2" xfId="11637" xr:uid="{72EB06E2-1CE4-45D4-A0D6-F9A42CD832C1}"/>
    <cellStyle name="Normal 4 4 2 2 2 2 3 2 2" xfId="25327" xr:uid="{83E82CC1-1AC9-4BE7-BBD7-09B31A1E1BB3}"/>
    <cellStyle name="Normal 4 4 2 2 2 2 3 2 2 2" xfId="39019" xr:uid="{661095CC-C596-49A4-8379-0186B7217E24}"/>
    <cellStyle name="Normal 4 4 2 2 2 2 3 2 2 3" xfId="53903" xr:uid="{0F310C20-B33F-43C2-9469-5B161E96787E}"/>
    <cellStyle name="Normal 4 4 2 2 2 2 3 2 3" xfId="18483" xr:uid="{C66F4C1C-69E1-46C3-BAB2-96306B4CE165}"/>
    <cellStyle name="Normal 4 4 2 2 2 2 3 2 4" xfId="32173" xr:uid="{1945E1BE-7997-48EE-9E4A-29B78A7FC738}"/>
    <cellStyle name="Normal 4 4 2 2 2 2 3 2 5" xfId="47057" xr:uid="{12B62988-6C80-4ED8-90DC-63BC88332BBA}"/>
    <cellStyle name="Normal 4 4 2 2 2 2 3 3" xfId="21905" xr:uid="{B6E308E8-CCF5-4809-ACFC-C42684F2BE78}"/>
    <cellStyle name="Normal 4 4 2 2 2 2 3 3 2" xfId="35597" xr:uid="{F251A4E6-DEAD-4888-B082-5350411D8588}"/>
    <cellStyle name="Normal 4 4 2 2 2 2 3 3 3" xfId="50481" xr:uid="{5852930F-A48C-401F-9607-DAC0E7814220}"/>
    <cellStyle name="Normal 4 4 2 2 2 2 3 4" xfId="15061" xr:uid="{D094A748-79AF-4FCB-A1C2-29C2275FDFB6}"/>
    <cellStyle name="Normal 4 4 2 2 2 2 3 5" xfId="28751" xr:uid="{D81D5C76-70FD-4667-BCD6-A0BC392D91DA}"/>
    <cellStyle name="Normal 4 4 2 2 2 2 3 6" xfId="43635" xr:uid="{DEEA2087-4FE0-4742-B84D-C9CC439DFC79}"/>
    <cellStyle name="Normal 4 4 2 2 2 2 4" xfId="9925" xr:uid="{E11F2229-ABCF-4D6A-B46C-F8513301AEC4}"/>
    <cellStyle name="Normal 4 4 2 2 2 2 4 2" xfId="23615" xr:uid="{599CF3CC-A23E-4122-B8EC-C79B140A4D4D}"/>
    <cellStyle name="Normal 4 4 2 2 2 2 4 2 2" xfId="37307" xr:uid="{E26B5C84-0636-4373-8DC6-47458E218056}"/>
    <cellStyle name="Normal 4 4 2 2 2 2 4 2 3" xfId="52191" xr:uid="{96B77D30-5F09-415C-B97C-978A497D85E3}"/>
    <cellStyle name="Normal 4 4 2 2 2 2 4 3" xfId="16771" xr:uid="{B04C38CE-232A-4DF9-9B6A-F97B2B5219B4}"/>
    <cellStyle name="Normal 4 4 2 2 2 2 4 4" xfId="30461" xr:uid="{E51996F0-55EA-4E53-8536-BE5894AA7570}"/>
    <cellStyle name="Normal 4 4 2 2 2 2 4 5" xfId="45345" xr:uid="{D464636D-ADD2-4FAC-B79A-1F0BB1F56177}"/>
    <cellStyle name="Normal 4 4 2 2 2 2 5" xfId="20193" xr:uid="{FE133014-C169-416F-84C1-CA0458D8B71C}"/>
    <cellStyle name="Normal 4 4 2 2 2 2 5 2" xfId="33885" xr:uid="{8CDDE6B6-ECE3-42B8-BD35-819E0C72B302}"/>
    <cellStyle name="Normal 4 4 2 2 2 2 5 3" xfId="48769" xr:uid="{51D6A814-30DC-42E3-9A71-92D481910B7F}"/>
    <cellStyle name="Normal 4 4 2 2 2 2 6" xfId="13349" xr:uid="{6B8E7079-934D-4B70-ABA2-E8618D60842A}"/>
    <cellStyle name="Normal 4 4 2 2 2 2 7" xfId="27039" xr:uid="{D1AD90DC-803C-4A1C-A1BA-D0265C2061AB}"/>
    <cellStyle name="Normal 4 4 2 2 2 2 8" xfId="41923" xr:uid="{BEB489A2-F574-40A4-867C-34A13B86442A}"/>
    <cellStyle name="Normal 4 4 2 2 2 3" xfId="6505" xr:uid="{A03B4696-1874-44E1-BE10-0CE2EFDFE262}"/>
    <cellStyle name="Normal 4 4 2 2 2 3 2" xfId="8217" xr:uid="{D0F87CE8-108C-4DA0-8DAA-C83EA2918A65}"/>
    <cellStyle name="Normal 4 4 2 2 2 3 2 2" xfId="11639" xr:uid="{CFDCE300-4522-4046-8736-B602D3097FCC}"/>
    <cellStyle name="Normal 4 4 2 2 2 3 2 2 2" xfId="25329" xr:uid="{FCFD49AE-4633-4668-B9D9-D29F3CFF736D}"/>
    <cellStyle name="Normal 4 4 2 2 2 3 2 2 2 2" xfId="39021" xr:uid="{123D78B5-C017-4747-AAC6-FCC722AEBD9E}"/>
    <cellStyle name="Normal 4 4 2 2 2 3 2 2 2 3" xfId="53905" xr:uid="{3957263D-FBA0-465D-9AFE-DD2A7596BA66}"/>
    <cellStyle name="Normal 4 4 2 2 2 3 2 2 3" xfId="18485" xr:uid="{DA6595E3-4204-4AF3-81B9-D9AE976FDB16}"/>
    <cellStyle name="Normal 4 4 2 2 2 3 2 2 4" xfId="32175" xr:uid="{8440EA9B-72B4-443F-A795-E67C7B773A25}"/>
    <cellStyle name="Normal 4 4 2 2 2 3 2 2 5" xfId="47059" xr:uid="{B69EFCA6-9319-4303-8902-C268E2C5C96D}"/>
    <cellStyle name="Normal 4 4 2 2 2 3 2 3" xfId="21907" xr:uid="{E3D5E09E-AFC5-4494-A82E-7C863BE830B9}"/>
    <cellStyle name="Normal 4 4 2 2 2 3 2 3 2" xfId="35599" xr:uid="{2FADAC73-A788-4FE7-A89B-7693277A02CC}"/>
    <cellStyle name="Normal 4 4 2 2 2 3 2 3 3" xfId="50483" xr:uid="{BECFB05C-280E-427C-A8A2-282058973DF1}"/>
    <cellStyle name="Normal 4 4 2 2 2 3 2 4" xfId="15063" xr:uid="{76AF8911-0A40-4EC5-9E4F-4FF505D20246}"/>
    <cellStyle name="Normal 4 4 2 2 2 3 2 5" xfId="28753" xr:uid="{7CAAE9F5-3AC2-4F45-8C8B-AD39EE012E25}"/>
    <cellStyle name="Normal 4 4 2 2 2 3 2 6" xfId="43637" xr:uid="{B1FD0C5A-CAB7-4AD6-8776-D4AF62450D77}"/>
    <cellStyle name="Normal 4 4 2 2 2 3 3" xfId="9927" xr:uid="{3B6D0EFF-FC46-4B8A-8F91-6C3C4AEA5598}"/>
    <cellStyle name="Normal 4 4 2 2 2 3 3 2" xfId="23617" xr:uid="{2D1F197B-47B5-4928-8DB7-CB5FA777CD50}"/>
    <cellStyle name="Normal 4 4 2 2 2 3 3 2 2" xfId="37309" xr:uid="{B9594B35-F654-4D53-A171-26F1594CC99C}"/>
    <cellStyle name="Normal 4 4 2 2 2 3 3 2 3" xfId="52193" xr:uid="{E3CCDDA1-D3A5-4831-A455-A523FC1B4EAB}"/>
    <cellStyle name="Normal 4 4 2 2 2 3 3 3" xfId="16773" xr:uid="{80C882CE-66C8-4A61-B667-C11B63D3EBFD}"/>
    <cellStyle name="Normal 4 4 2 2 2 3 3 4" xfId="30463" xr:uid="{77BBAABF-3A4A-49F5-B06D-715176B224FD}"/>
    <cellStyle name="Normal 4 4 2 2 2 3 3 5" xfId="45347" xr:uid="{5CE582A8-4231-4C88-BC9E-1ED506FD1270}"/>
    <cellStyle name="Normal 4 4 2 2 2 3 4" xfId="20195" xr:uid="{8B7535C1-E5FF-4BBF-AE15-6CC0261A9732}"/>
    <cellStyle name="Normal 4 4 2 2 2 3 4 2" xfId="33887" xr:uid="{20BBD351-4EE3-4E0A-A3A7-26A61B8257D5}"/>
    <cellStyle name="Normal 4 4 2 2 2 3 4 3" xfId="48771" xr:uid="{371756BE-3E3B-4264-99F0-7AAEF14158C6}"/>
    <cellStyle name="Normal 4 4 2 2 2 3 5" xfId="13351" xr:uid="{8AE0D9FD-1200-430B-AA4E-70C34CF97060}"/>
    <cellStyle name="Normal 4 4 2 2 2 3 6" xfId="27041" xr:uid="{A44549FA-94EB-4EFF-BA3C-8A2148847719}"/>
    <cellStyle name="Normal 4 4 2 2 2 3 7" xfId="41925" xr:uid="{09C60945-FADC-4EA9-ADBF-2B88E4D4465A}"/>
    <cellStyle name="Normal 4 4 2 2 2 4" xfId="6506" xr:uid="{A593F653-D23B-4DE7-A0EF-F1131405E9BE}"/>
    <cellStyle name="Normal 4 4 2 2 2 4 2" xfId="8218" xr:uid="{C47EEFFE-69B8-4703-A2EC-16B79E330194}"/>
    <cellStyle name="Normal 4 4 2 2 2 4 2 2" xfId="11640" xr:uid="{5EDF0EA7-6A41-4162-BE2D-94B9C2383676}"/>
    <cellStyle name="Normal 4 4 2 2 2 4 2 2 2" xfId="25330" xr:uid="{15826B4B-00F4-468F-91B1-53B893CE73A5}"/>
    <cellStyle name="Normal 4 4 2 2 2 4 2 2 2 2" xfId="39022" xr:uid="{E8FB4F07-82C4-49B0-ADBF-606FB6535EF8}"/>
    <cellStyle name="Normal 4 4 2 2 2 4 2 2 2 3" xfId="53906" xr:uid="{1BA17E25-CD64-4045-A7A6-ECFE5FD75537}"/>
    <cellStyle name="Normal 4 4 2 2 2 4 2 2 3" xfId="18486" xr:uid="{3E99173C-CAFB-48C5-89FA-BE9BD41F8032}"/>
    <cellStyle name="Normal 4 4 2 2 2 4 2 2 4" xfId="32176" xr:uid="{D09601DD-7173-4EC1-A34E-A52549A55C8B}"/>
    <cellStyle name="Normal 4 4 2 2 2 4 2 2 5" xfId="47060" xr:uid="{974CB585-9103-4150-B8DC-D5E783972424}"/>
    <cellStyle name="Normal 4 4 2 2 2 4 2 3" xfId="21908" xr:uid="{7742C1F7-DF2A-4F30-8A81-3A76A7F59D76}"/>
    <cellStyle name="Normal 4 4 2 2 2 4 2 3 2" xfId="35600" xr:uid="{FA9E4463-6ED3-4B7F-BDAD-A043E7462A19}"/>
    <cellStyle name="Normal 4 4 2 2 2 4 2 3 3" xfId="50484" xr:uid="{2D22A265-12AE-4F76-A919-2CF869EF182A}"/>
    <cellStyle name="Normal 4 4 2 2 2 4 2 4" xfId="15064" xr:uid="{788CD691-736C-4C7B-848A-E1A9192553B0}"/>
    <cellStyle name="Normal 4 4 2 2 2 4 2 5" xfId="28754" xr:uid="{D9CC6E99-8928-4F27-A080-9D31B95EA642}"/>
    <cellStyle name="Normal 4 4 2 2 2 4 2 6" xfId="43638" xr:uid="{F71A52E1-41D3-4865-816D-283037E9D808}"/>
    <cellStyle name="Normal 4 4 2 2 2 4 3" xfId="9928" xr:uid="{68DCD94B-222D-4168-927A-484E8E70D91B}"/>
    <cellStyle name="Normal 4 4 2 2 2 4 3 2" xfId="23618" xr:uid="{516599AA-0648-4C71-A68D-8CD482AF9E74}"/>
    <cellStyle name="Normal 4 4 2 2 2 4 3 2 2" xfId="37310" xr:uid="{AFD71A55-D318-4BCD-86F5-8E3F667C4036}"/>
    <cellStyle name="Normal 4 4 2 2 2 4 3 2 3" xfId="52194" xr:uid="{8426704E-1B96-4801-96C6-FFCF3FE8A263}"/>
    <cellStyle name="Normal 4 4 2 2 2 4 3 3" xfId="16774" xr:uid="{336310F1-205F-4561-93CD-D02E9F86958B}"/>
    <cellStyle name="Normal 4 4 2 2 2 4 3 4" xfId="30464" xr:uid="{3F9860D1-1FC9-49FF-BDEE-0A5A8E447A86}"/>
    <cellStyle name="Normal 4 4 2 2 2 4 3 5" xfId="45348" xr:uid="{EEB52BAC-669C-4607-B64A-1F5860FBC95B}"/>
    <cellStyle name="Normal 4 4 2 2 2 4 4" xfId="20196" xr:uid="{6C8358D8-E698-4EE4-9572-CDC33EAF91D1}"/>
    <cellStyle name="Normal 4 4 2 2 2 4 4 2" xfId="33888" xr:uid="{943C9480-C075-403B-991F-AD1396B22022}"/>
    <cellStyle name="Normal 4 4 2 2 2 4 4 3" xfId="48772" xr:uid="{C087841B-6B82-435D-A6AA-D6602FF3E190}"/>
    <cellStyle name="Normal 4 4 2 2 2 4 5" xfId="13352" xr:uid="{31F34C87-D65D-4CE3-AAB8-E403BD33A8F0}"/>
    <cellStyle name="Normal 4 4 2 2 2 4 6" xfId="27042" xr:uid="{C058C1C5-9813-47C6-8E22-3B1F92227A9E}"/>
    <cellStyle name="Normal 4 4 2 2 2 4 7" xfId="41926" xr:uid="{B0F16260-3B15-47AE-872A-8D466D9DF1AA}"/>
    <cellStyle name="Normal 4 4 2 2 2 5" xfId="8214" xr:uid="{ECB9E5FE-CF61-41D9-BC51-674033B499A1}"/>
    <cellStyle name="Normal 4 4 2 2 2 5 2" xfId="11636" xr:uid="{729E6119-E574-4C59-8CF9-730AE9582CA9}"/>
    <cellStyle name="Normal 4 4 2 2 2 5 2 2" xfId="25326" xr:uid="{7480B871-CAA8-417A-8534-D5DB9654CC19}"/>
    <cellStyle name="Normal 4 4 2 2 2 5 2 2 2" xfId="39018" xr:uid="{12F81A39-4776-403F-9D2B-824569D72F8A}"/>
    <cellStyle name="Normal 4 4 2 2 2 5 2 2 3" xfId="53902" xr:uid="{D775190D-4CA5-43EB-927A-CA9A891ECD4B}"/>
    <cellStyle name="Normal 4 4 2 2 2 5 2 3" xfId="18482" xr:uid="{77E91306-6B8A-4838-BA7C-17FEDF8A3D71}"/>
    <cellStyle name="Normal 4 4 2 2 2 5 2 4" xfId="32172" xr:uid="{B5EB8628-E6FB-44ED-A0E0-F369FAB73530}"/>
    <cellStyle name="Normal 4 4 2 2 2 5 2 5" xfId="47056" xr:uid="{AD9CBFAF-0C8D-4036-97B5-724607C2D652}"/>
    <cellStyle name="Normal 4 4 2 2 2 5 3" xfId="21904" xr:uid="{CFDBA5F2-7955-4B59-8332-DFAFE06893E4}"/>
    <cellStyle name="Normal 4 4 2 2 2 5 3 2" xfId="35596" xr:uid="{DD229C7C-345B-46F8-9747-071326C94103}"/>
    <cellStyle name="Normal 4 4 2 2 2 5 3 3" xfId="50480" xr:uid="{E2143295-4E3A-4D1F-85F5-1FDAF3CF7E57}"/>
    <cellStyle name="Normal 4 4 2 2 2 5 4" xfId="15060" xr:uid="{2E693E06-6355-40FE-96E2-70F9BF7523A7}"/>
    <cellStyle name="Normal 4 4 2 2 2 5 5" xfId="28750" xr:uid="{5F6B216F-3945-44AB-9E13-85B90F406BFC}"/>
    <cellStyle name="Normal 4 4 2 2 2 5 6" xfId="43634" xr:uid="{CEB10FD8-86B6-4BE0-A849-EC6669538731}"/>
    <cellStyle name="Normal 4 4 2 2 2 6" xfId="9924" xr:uid="{3FB6ADF2-9FED-440E-808B-8304A9C7CA56}"/>
    <cellStyle name="Normal 4 4 2 2 2 6 2" xfId="23614" xr:uid="{FF5F2C5E-BE5C-4BBA-BFA3-BBEF25432D9A}"/>
    <cellStyle name="Normal 4 4 2 2 2 6 2 2" xfId="37306" xr:uid="{4B3C96C9-1B31-4478-88A6-90535752EE2B}"/>
    <cellStyle name="Normal 4 4 2 2 2 6 2 3" xfId="52190" xr:uid="{788C03EC-16E3-4697-A33F-7BD07B2A1FAC}"/>
    <cellStyle name="Normal 4 4 2 2 2 6 3" xfId="16770" xr:uid="{4BE06866-E76D-476C-A4FC-5A050DFF2AB9}"/>
    <cellStyle name="Normal 4 4 2 2 2 6 4" xfId="30460" xr:uid="{D55B985F-CEE8-40B8-9714-7247F0C0FF89}"/>
    <cellStyle name="Normal 4 4 2 2 2 6 5" xfId="45344" xr:uid="{AF22A1E3-081C-4828-80B1-82354A31A680}"/>
    <cellStyle name="Normal 4 4 2 2 2 7" xfId="20192" xr:uid="{C3192ACF-F93D-4941-8DB8-45414652129B}"/>
    <cellStyle name="Normal 4 4 2 2 2 7 2" xfId="33884" xr:uid="{C5C11A12-7552-4EEB-BF2B-4F107A88C511}"/>
    <cellStyle name="Normal 4 4 2 2 2 7 3" xfId="48768" xr:uid="{09139B9E-29DF-4CC1-9869-2BD92B6ECC93}"/>
    <cellStyle name="Normal 4 4 2 2 2 8" xfId="13348" xr:uid="{628E1420-7694-46CD-AC85-18D4C6D80D06}"/>
    <cellStyle name="Normal 4 4 2 2 2 9" xfId="27038" xr:uid="{7B34CF0C-CA57-49D8-9DEC-AD441CF38ECE}"/>
    <cellStyle name="Normal 4 4 2 2 3" xfId="6507" xr:uid="{B4A8FC84-7D1C-4CD5-B970-7D0C60377D36}"/>
    <cellStyle name="Normal 4 4 2 2 3 10" xfId="41927" xr:uid="{EECC6913-6B36-417B-BB30-2E3AC4DE3A38}"/>
    <cellStyle name="Normal 4 4 2 2 3 2" xfId="6508" xr:uid="{F0523598-3CC1-4C02-AACA-A66CAFDF8FB9}"/>
    <cellStyle name="Normal 4 4 2 2 3 2 2" xfId="6509" xr:uid="{D3514C16-36F8-429D-88E8-26EDA768CE76}"/>
    <cellStyle name="Normal 4 4 2 2 3 2 2 2" xfId="8221" xr:uid="{AA34934B-3A65-47A5-A2E0-F0F6CAA098FE}"/>
    <cellStyle name="Normal 4 4 2 2 3 2 2 2 2" xfId="11643" xr:uid="{94B4AE86-A2F9-4D6B-AFAA-AAC11465D9DD}"/>
    <cellStyle name="Normal 4 4 2 2 3 2 2 2 2 2" xfId="25333" xr:uid="{3871864F-282F-4A45-970C-3C7A13485FAB}"/>
    <cellStyle name="Normal 4 4 2 2 3 2 2 2 2 2 2" xfId="39025" xr:uid="{46E71B57-4B1A-4F51-9A17-627B4E4E266C}"/>
    <cellStyle name="Normal 4 4 2 2 3 2 2 2 2 2 3" xfId="53909" xr:uid="{49244985-659A-4BC2-B71B-A5D44D39E9F9}"/>
    <cellStyle name="Normal 4 4 2 2 3 2 2 2 2 3" xfId="18489" xr:uid="{062DBD88-5233-4043-B099-C802627D5CF3}"/>
    <cellStyle name="Normal 4 4 2 2 3 2 2 2 2 4" xfId="32179" xr:uid="{1ADEFF97-D5BB-4181-BBEA-FD50AAA3E675}"/>
    <cellStyle name="Normal 4 4 2 2 3 2 2 2 2 5" xfId="47063" xr:uid="{B74623CE-BADC-4A77-9471-F6D68386CE0B}"/>
    <cellStyle name="Normal 4 4 2 2 3 2 2 2 3" xfId="21911" xr:uid="{3A29DF6D-220E-4BD3-9F2D-807946D597EC}"/>
    <cellStyle name="Normal 4 4 2 2 3 2 2 2 3 2" xfId="35603" xr:uid="{07E068B9-250B-4CC2-A755-A15B364374B1}"/>
    <cellStyle name="Normal 4 4 2 2 3 2 2 2 3 3" xfId="50487" xr:uid="{B1DC781F-4394-4E06-AA62-794B3D8C3759}"/>
    <cellStyle name="Normal 4 4 2 2 3 2 2 2 4" xfId="15067" xr:uid="{3793BEEC-84AF-40FA-8D78-053D69DAD8CE}"/>
    <cellStyle name="Normal 4 4 2 2 3 2 2 2 5" xfId="28757" xr:uid="{07D7F2ED-BCE7-46D9-B264-480C2A46B4BE}"/>
    <cellStyle name="Normal 4 4 2 2 3 2 2 2 6" xfId="43641" xr:uid="{2C1FC88D-0EF0-4918-9FBC-282D3DD1F1BC}"/>
    <cellStyle name="Normal 4 4 2 2 3 2 2 3" xfId="9931" xr:uid="{12AD4FE3-F162-4FEE-9184-E3825CEF5AEC}"/>
    <cellStyle name="Normal 4 4 2 2 3 2 2 3 2" xfId="23621" xr:uid="{1B9F658E-0705-4397-A4B8-24F004C61C5B}"/>
    <cellStyle name="Normal 4 4 2 2 3 2 2 3 2 2" xfId="37313" xr:uid="{96A094CD-4EA8-4D3C-81CF-79D6753097C4}"/>
    <cellStyle name="Normal 4 4 2 2 3 2 2 3 2 3" xfId="52197" xr:uid="{9C8A9ECF-FC69-40E0-BC53-2DCCF6695AB2}"/>
    <cellStyle name="Normal 4 4 2 2 3 2 2 3 3" xfId="16777" xr:uid="{65CF06FC-B806-4A96-8CA9-7149F8E6AAF7}"/>
    <cellStyle name="Normal 4 4 2 2 3 2 2 3 4" xfId="30467" xr:uid="{2A86B524-E834-4A1B-85C4-831F168E9056}"/>
    <cellStyle name="Normal 4 4 2 2 3 2 2 3 5" xfId="45351" xr:uid="{C579D726-D20A-4565-B36F-9C1658A0978C}"/>
    <cellStyle name="Normal 4 4 2 2 3 2 2 4" xfId="20199" xr:uid="{ACFF4C3D-F423-4343-A70F-9BDC563BDABA}"/>
    <cellStyle name="Normal 4 4 2 2 3 2 2 4 2" xfId="33891" xr:uid="{10E9BE96-821C-4590-8F96-9B55C7533C37}"/>
    <cellStyle name="Normal 4 4 2 2 3 2 2 4 3" xfId="48775" xr:uid="{686A3AC0-17BD-4C6B-B1DC-66BA430ED1BE}"/>
    <cellStyle name="Normal 4 4 2 2 3 2 2 5" xfId="13355" xr:uid="{0A04765C-F8A0-4A29-83A2-A79654F22740}"/>
    <cellStyle name="Normal 4 4 2 2 3 2 2 6" xfId="27045" xr:uid="{FE7372ED-9E1D-4CAF-9A05-021575A9906B}"/>
    <cellStyle name="Normal 4 4 2 2 3 2 2 7" xfId="41929" xr:uid="{B185F830-08CC-4C88-9998-F628E52485E1}"/>
    <cellStyle name="Normal 4 4 2 2 3 2 3" xfId="8220" xr:uid="{4F1A5FD5-0099-4A4F-B547-9654071CFB74}"/>
    <cellStyle name="Normal 4 4 2 2 3 2 3 2" xfId="11642" xr:uid="{65AA4474-C273-4225-B19E-2B53D7AF6B00}"/>
    <cellStyle name="Normal 4 4 2 2 3 2 3 2 2" xfId="25332" xr:uid="{266F6394-AF91-4759-B00F-AFA2B19D2AF9}"/>
    <cellStyle name="Normal 4 4 2 2 3 2 3 2 2 2" xfId="39024" xr:uid="{A0B4CEA5-3153-4298-8E6B-23D5492C1533}"/>
    <cellStyle name="Normal 4 4 2 2 3 2 3 2 2 3" xfId="53908" xr:uid="{618C5A24-9B3B-4F21-B69F-E7D7F42445C8}"/>
    <cellStyle name="Normal 4 4 2 2 3 2 3 2 3" xfId="18488" xr:uid="{E11C137E-BD6B-4C9B-B38B-F0514BCDEB1E}"/>
    <cellStyle name="Normal 4 4 2 2 3 2 3 2 4" xfId="32178" xr:uid="{C9CE9DCD-DA3A-4858-8CA6-113C6429E4CF}"/>
    <cellStyle name="Normal 4 4 2 2 3 2 3 2 5" xfId="47062" xr:uid="{79544563-C1C7-48C6-B262-66DC54D39C8B}"/>
    <cellStyle name="Normal 4 4 2 2 3 2 3 3" xfId="21910" xr:uid="{E02A3D03-F3BD-42A6-960E-7901F8B332C3}"/>
    <cellStyle name="Normal 4 4 2 2 3 2 3 3 2" xfId="35602" xr:uid="{E49A0313-CE19-456F-AE71-A6F28B0A6FD2}"/>
    <cellStyle name="Normal 4 4 2 2 3 2 3 3 3" xfId="50486" xr:uid="{354A68FF-761A-46A2-AA2D-5B0C913AFDAE}"/>
    <cellStyle name="Normal 4 4 2 2 3 2 3 4" xfId="15066" xr:uid="{F35442D8-93F5-4229-9646-4C530742FA1F}"/>
    <cellStyle name="Normal 4 4 2 2 3 2 3 5" xfId="28756" xr:uid="{38F0839C-3003-4C60-B72F-B775ABFB0A91}"/>
    <cellStyle name="Normal 4 4 2 2 3 2 3 6" xfId="43640" xr:uid="{292D83A4-419E-460A-915F-DCBE44A55062}"/>
    <cellStyle name="Normal 4 4 2 2 3 2 4" xfId="9930" xr:uid="{6932FCB6-AA51-4B2F-8452-46C11E58F086}"/>
    <cellStyle name="Normal 4 4 2 2 3 2 4 2" xfId="23620" xr:uid="{03076F4B-DAD1-4A0A-9AB7-378C6E4DF662}"/>
    <cellStyle name="Normal 4 4 2 2 3 2 4 2 2" xfId="37312" xr:uid="{F7038254-D6B7-4BA6-A796-CC6D721BB4C1}"/>
    <cellStyle name="Normal 4 4 2 2 3 2 4 2 3" xfId="52196" xr:uid="{BE19AACD-68DE-4E77-A8FD-C294DCCAE128}"/>
    <cellStyle name="Normal 4 4 2 2 3 2 4 3" xfId="16776" xr:uid="{DA69425E-E84D-4991-BCF6-41CAC1E6DAB5}"/>
    <cellStyle name="Normal 4 4 2 2 3 2 4 4" xfId="30466" xr:uid="{1F219D58-1E43-457D-AB3D-ADF3C89ED3A1}"/>
    <cellStyle name="Normal 4 4 2 2 3 2 4 5" xfId="45350" xr:uid="{67F5EC5F-55D1-4706-A482-C2EC97CA69E4}"/>
    <cellStyle name="Normal 4 4 2 2 3 2 5" xfId="20198" xr:uid="{6D85BBC2-03EE-4356-B3C9-4A88A4E2D5CE}"/>
    <cellStyle name="Normal 4 4 2 2 3 2 5 2" xfId="33890" xr:uid="{B36D6850-467C-4925-9DFA-925024DF9321}"/>
    <cellStyle name="Normal 4 4 2 2 3 2 5 3" xfId="48774" xr:uid="{FA2E2E9E-C163-44C8-89DC-AB9149BAC9B9}"/>
    <cellStyle name="Normal 4 4 2 2 3 2 6" xfId="13354" xr:uid="{6EF32488-EF88-4968-959E-19CA47808182}"/>
    <cellStyle name="Normal 4 4 2 2 3 2 7" xfId="27044" xr:uid="{ECC0BCE1-0826-483F-9AD7-9C449F4FEFB7}"/>
    <cellStyle name="Normal 4 4 2 2 3 2 8" xfId="41928" xr:uid="{81696618-A829-4ADB-AF73-D638F2B27709}"/>
    <cellStyle name="Normal 4 4 2 2 3 3" xfId="6510" xr:uid="{949E72C0-9A20-4BB9-86C7-B8C9B1908B54}"/>
    <cellStyle name="Normal 4 4 2 2 3 3 2" xfId="8222" xr:uid="{1948E660-81C0-4FB6-A2F1-5030C6FB1583}"/>
    <cellStyle name="Normal 4 4 2 2 3 3 2 2" xfId="11644" xr:uid="{A06E0E48-30B1-4CB0-B88F-130B7733124A}"/>
    <cellStyle name="Normal 4 4 2 2 3 3 2 2 2" xfId="25334" xr:uid="{A4C9F74D-3A04-4711-B302-1A2087FD1D32}"/>
    <cellStyle name="Normal 4 4 2 2 3 3 2 2 2 2" xfId="39026" xr:uid="{33F146E9-4C35-4AFA-B6E1-D23D03C4C23E}"/>
    <cellStyle name="Normal 4 4 2 2 3 3 2 2 2 3" xfId="53910" xr:uid="{02B13ED1-6491-4078-9B10-D54A91F3514B}"/>
    <cellStyle name="Normal 4 4 2 2 3 3 2 2 3" xfId="18490" xr:uid="{3E51A800-3D15-4E4B-A46C-CE786C544368}"/>
    <cellStyle name="Normal 4 4 2 2 3 3 2 2 4" xfId="32180" xr:uid="{987EF103-68BE-448C-9AA3-4DE1353D3993}"/>
    <cellStyle name="Normal 4 4 2 2 3 3 2 2 5" xfId="47064" xr:uid="{0624930D-79FC-46B5-B44C-1BCAC1D0D9BC}"/>
    <cellStyle name="Normal 4 4 2 2 3 3 2 3" xfId="21912" xr:uid="{30EF07D6-5488-46FC-B4C7-66C1C1511395}"/>
    <cellStyle name="Normal 4 4 2 2 3 3 2 3 2" xfId="35604" xr:uid="{CA6BCE3C-8F1B-4EF7-8194-F2FE7CCB4879}"/>
    <cellStyle name="Normal 4 4 2 2 3 3 2 3 3" xfId="50488" xr:uid="{CFBCDC32-D05D-419F-857A-2E8FA842FAFB}"/>
    <cellStyle name="Normal 4 4 2 2 3 3 2 4" xfId="15068" xr:uid="{DF007857-C310-45A9-AA8E-D756703DF2A4}"/>
    <cellStyle name="Normal 4 4 2 2 3 3 2 5" xfId="28758" xr:uid="{644B3931-6056-4055-8A3A-D9D42C5774B7}"/>
    <cellStyle name="Normal 4 4 2 2 3 3 2 6" xfId="43642" xr:uid="{46EF3EA3-5486-4147-84DD-3EB7D2E0A609}"/>
    <cellStyle name="Normal 4 4 2 2 3 3 3" xfId="9932" xr:uid="{97B33A8E-844E-4476-983C-AD6F445838A3}"/>
    <cellStyle name="Normal 4 4 2 2 3 3 3 2" xfId="23622" xr:uid="{2647419E-607F-4F99-B67E-FE8C10CE3C0F}"/>
    <cellStyle name="Normal 4 4 2 2 3 3 3 2 2" xfId="37314" xr:uid="{ED86CFCF-4266-4E29-BF29-6AAD8CE2EAED}"/>
    <cellStyle name="Normal 4 4 2 2 3 3 3 2 3" xfId="52198" xr:uid="{50D94494-5FD1-4096-B9F7-B2EC51543008}"/>
    <cellStyle name="Normal 4 4 2 2 3 3 3 3" xfId="16778" xr:uid="{720AAB02-F9B7-4781-944B-94471B67AAB4}"/>
    <cellStyle name="Normal 4 4 2 2 3 3 3 4" xfId="30468" xr:uid="{C828E5CD-EB45-4937-A596-B5303DF84C74}"/>
    <cellStyle name="Normal 4 4 2 2 3 3 3 5" xfId="45352" xr:uid="{9288AC39-3D46-4F50-8536-95B443275B29}"/>
    <cellStyle name="Normal 4 4 2 2 3 3 4" xfId="20200" xr:uid="{F00FF9C6-A4CF-4836-96BA-875B244DBF96}"/>
    <cellStyle name="Normal 4 4 2 2 3 3 4 2" xfId="33892" xr:uid="{1747E67C-14D7-4F8E-82BD-2E07DDFED349}"/>
    <cellStyle name="Normal 4 4 2 2 3 3 4 3" xfId="48776" xr:uid="{63BE45E8-DF26-46FC-9F98-1D576957E063}"/>
    <cellStyle name="Normal 4 4 2 2 3 3 5" xfId="13356" xr:uid="{2AB12033-9A64-4324-AC1D-93506C6C266A}"/>
    <cellStyle name="Normal 4 4 2 2 3 3 6" xfId="27046" xr:uid="{14CFE31C-8DA4-402C-87DC-671B9E7CDC75}"/>
    <cellStyle name="Normal 4 4 2 2 3 3 7" xfId="41930" xr:uid="{397ACC63-2372-4D1F-8FD7-29B703C2FD08}"/>
    <cellStyle name="Normal 4 4 2 2 3 4" xfId="6511" xr:uid="{0FD49350-B7FE-4A6A-AEE3-73F7576BC1D7}"/>
    <cellStyle name="Normal 4 4 2 2 3 4 2" xfId="8223" xr:uid="{CF1225E0-3AF3-4994-B652-02A4AF32C5D4}"/>
    <cellStyle name="Normal 4 4 2 2 3 4 2 2" xfId="11645" xr:uid="{F07738DE-8F2F-442F-A61D-248FC9F9E23E}"/>
    <cellStyle name="Normal 4 4 2 2 3 4 2 2 2" xfId="25335" xr:uid="{3632EB35-AB09-4AB4-A56B-4C0899EEC69D}"/>
    <cellStyle name="Normal 4 4 2 2 3 4 2 2 2 2" xfId="39027" xr:uid="{B48631E5-3021-4650-A1EC-775093F665EC}"/>
    <cellStyle name="Normal 4 4 2 2 3 4 2 2 2 3" xfId="53911" xr:uid="{888524A1-52BB-4D93-BEC8-4EB76AA05836}"/>
    <cellStyle name="Normal 4 4 2 2 3 4 2 2 3" xfId="18491" xr:uid="{A5C17F13-3B0A-4779-9692-2B7B5831D26A}"/>
    <cellStyle name="Normal 4 4 2 2 3 4 2 2 4" xfId="32181" xr:uid="{351CD690-F5F6-49F0-A765-F57EE43E8989}"/>
    <cellStyle name="Normal 4 4 2 2 3 4 2 2 5" xfId="47065" xr:uid="{5AD5B107-715C-4B23-A9F7-8C043473307E}"/>
    <cellStyle name="Normal 4 4 2 2 3 4 2 3" xfId="21913" xr:uid="{CDC5128A-0DAF-436B-A912-5EAEE22F320D}"/>
    <cellStyle name="Normal 4 4 2 2 3 4 2 3 2" xfId="35605" xr:uid="{AF0D72EA-6832-43FC-A053-A13D55BB5EA4}"/>
    <cellStyle name="Normal 4 4 2 2 3 4 2 3 3" xfId="50489" xr:uid="{AEC047B5-0906-4E34-849B-331136473ACA}"/>
    <cellStyle name="Normal 4 4 2 2 3 4 2 4" xfId="15069" xr:uid="{CB062DD6-E3FB-482E-B939-062D85E35836}"/>
    <cellStyle name="Normal 4 4 2 2 3 4 2 5" xfId="28759" xr:uid="{B69990CA-3679-4B98-A3B0-1140053DFA17}"/>
    <cellStyle name="Normal 4 4 2 2 3 4 2 6" xfId="43643" xr:uid="{4E0C6E43-DA4F-40C1-8553-CCF58AEB30AB}"/>
    <cellStyle name="Normal 4 4 2 2 3 4 3" xfId="9933" xr:uid="{A2D9824A-9240-4949-9AE1-097A36571F3C}"/>
    <cellStyle name="Normal 4 4 2 2 3 4 3 2" xfId="23623" xr:uid="{3926B1C5-95E6-4FE8-AA86-0BB206F3F568}"/>
    <cellStyle name="Normal 4 4 2 2 3 4 3 2 2" xfId="37315" xr:uid="{4D5D5F00-273E-46EB-A81F-76E1B01CBD95}"/>
    <cellStyle name="Normal 4 4 2 2 3 4 3 2 3" xfId="52199" xr:uid="{3610351A-50B5-477C-8961-A96D08EE54A3}"/>
    <cellStyle name="Normal 4 4 2 2 3 4 3 3" xfId="16779" xr:uid="{BA6C13B9-6B73-4832-8197-817AFD8C89E6}"/>
    <cellStyle name="Normal 4 4 2 2 3 4 3 4" xfId="30469" xr:uid="{457D1A6B-F6C9-4D31-B723-245903EE38B0}"/>
    <cellStyle name="Normal 4 4 2 2 3 4 3 5" xfId="45353" xr:uid="{2FE78FA6-016D-43A8-A649-2AEA609E111B}"/>
    <cellStyle name="Normal 4 4 2 2 3 4 4" xfId="20201" xr:uid="{BBA49F87-6F17-4DED-AB53-12C3E0CCF11E}"/>
    <cellStyle name="Normal 4 4 2 2 3 4 4 2" xfId="33893" xr:uid="{F22D3179-5252-49F4-AC54-3B8D2E1BF39E}"/>
    <cellStyle name="Normal 4 4 2 2 3 4 4 3" xfId="48777" xr:uid="{8969AA7E-DA07-4451-92D9-3A2585EA6F7A}"/>
    <cellStyle name="Normal 4 4 2 2 3 4 5" xfId="13357" xr:uid="{4A2C1E38-C027-42F5-819D-49F97A2CF71C}"/>
    <cellStyle name="Normal 4 4 2 2 3 4 6" xfId="27047" xr:uid="{ADDB29AD-FB20-455C-9DFE-95F67F3C85B4}"/>
    <cellStyle name="Normal 4 4 2 2 3 4 7" xfId="41931" xr:uid="{C04D813F-5EB4-45BB-90EF-99362616044C}"/>
    <cellStyle name="Normal 4 4 2 2 3 5" xfId="8219" xr:uid="{3F60E731-4953-47CE-9DEF-1AB3A4906FFC}"/>
    <cellStyle name="Normal 4 4 2 2 3 5 2" xfId="11641" xr:uid="{FAB21195-2CCF-4C9A-BE53-14DA0B37BD87}"/>
    <cellStyle name="Normal 4 4 2 2 3 5 2 2" xfId="25331" xr:uid="{4D5751A4-3609-41FA-9F26-65B4E715C398}"/>
    <cellStyle name="Normal 4 4 2 2 3 5 2 2 2" xfId="39023" xr:uid="{F35E3AF5-DC33-4226-8AAF-7FFBC7C7EBAB}"/>
    <cellStyle name="Normal 4 4 2 2 3 5 2 2 3" xfId="53907" xr:uid="{8033BF4F-1108-4922-9ED2-E655AD8351C8}"/>
    <cellStyle name="Normal 4 4 2 2 3 5 2 3" xfId="18487" xr:uid="{3AA43564-FBB3-4C6E-AC99-3B5C316C77F3}"/>
    <cellStyle name="Normal 4 4 2 2 3 5 2 4" xfId="32177" xr:uid="{18FF81D7-60D2-480A-AB06-E44C854D9705}"/>
    <cellStyle name="Normal 4 4 2 2 3 5 2 5" xfId="47061" xr:uid="{9A634D15-A904-471E-BD72-AAB6818325F7}"/>
    <cellStyle name="Normal 4 4 2 2 3 5 3" xfId="21909" xr:uid="{072DAD3A-58EF-452B-9A66-9CD475D32F10}"/>
    <cellStyle name="Normal 4 4 2 2 3 5 3 2" xfId="35601" xr:uid="{CF7B697A-9B0B-44F9-8512-8F63FB336F27}"/>
    <cellStyle name="Normal 4 4 2 2 3 5 3 3" xfId="50485" xr:uid="{54A0ABF4-F25D-46D2-9C7B-E71D93F9F054}"/>
    <cellStyle name="Normal 4 4 2 2 3 5 4" xfId="15065" xr:uid="{610174BE-64E1-4C77-8B88-9D77F9E23407}"/>
    <cellStyle name="Normal 4 4 2 2 3 5 5" xfId="28755" xr:uid="{A764D5F6-DF3E-44EB-BEEB-48F6A3EAD421}"/>
    <cellStyle name="Normal 4 4 2 2 3 5 6" xfId="43639" xr:uid="{7EEA4F43-CD5F-4275-BB44-505358B42D7F}"/>
    <cellStyle name="Normal 4 4 2 2 3 6" xfId="9929" xr:uid="{08C083D3-6334-44F3-A429-A1AD125A7C01}"/>
    <cellStyle name="Normal 4 4 2 2 3 6 2" xfId="23619" xr:uid="{E339B047-AB67-464C-A747-6EBE56C047A9}"/>
    <cellStyle name="Normal 4 4 2 2 3 6 2 2" xfId="37311" xr:uid="{5FA90B88-2C0A-4273-BB5E-537DF3917CC3}"/>
    <cellStyle name="Normal 4 4 2 2 3 6 2 3" xfId="52195" xr:uid="{76C5D4C7-98E1-482C-BF81-AB274861F983}"/>
    <cellStyle name="Normal 4 4 2 2 3 6 3" xfId="16775" xr:uid="{EC834A85-C406-4847-A708-DCFC3468349F}"/>
    <cellStyle name="Normal 4 4 2 2 3 6 4" xfId="30465" xr:uid="{EC3DE9FF-11A9-4169-9DA5-C06F534BB5CE}"/>
    <cellStyle name="Normal 4 4 2 2 3 6 5" xfId="45349" xr:uid="{B73C2C19-6635-48D7-9277-C0342A315098}"/>
    <cellStyle name="Normal 4 4 2 2 3 7" xfId="20197" xr:uid="{C643180E-7DB2-4330-A494-93EC0729458A}"/>
    <cellStyle name="Normal 4 4 2 2 3 7 2" xfId="33889" xr:uid="{E59D3A4A-9377-4DE0-B29C-B775C33760EA}"/>
    <cellStyle name="Normal 4 4 2 2 3 7 3" xfId="48773" xr:uid="{85612491-F041-441C-A05A-F0D48EE87D2F}"/>
    <cellStyle name="Normal 4 4 2 2 3 8" xfId="13353" xr:uid="{6FD38852-CF21-4EDE-B273-7C170AE7012E}"/>
    <cellStyle name="Normal 4 4 2 2 3 9" xfId="27043" xr:uid="{512D9F25-4E47-4B83-BB36-3A556AA54C26}"/>
    <cellStyle name="Normal 4 4 2 2 4" xfId="6512" xr:uid="{99ADA851-7C63-4D00-88BF-3B442EF033ED}"/>
    <cellStyle name="Normal 4 4 2 2 4 2" xfId="6513" xr:uid="{212E91DD-6F2E-422B-8602-2D8C1C52FE28}"/>
    <cellStyle name="Normal 4 4 2 2 4 2 2" xfId="8225" xr:uid="{6B1139BF-0C5D-4881-993B-2E3802D141F6}"/>
    <cellStyle name="Normal 4 4 2 2 4 2 2 2" xfId="11647" xr:uid="{55299CC0-E24C-4694-A0FE-FCAD408D6B0E}"/>
    <cellStyle name="Normal 4 4 2 2 4 2 2 2 2" xfId="25337" xr:uid="{CEDF53E6-1101-440C-AE81-1E50104F934D}"/>
    <cellStyle name="Normal 4 4 2 2 4 2 2 2 2 2" xfId="39029" xr:uid="{8680490D-10D0-4BC1-AC82-A26CC8290A1C}"/>
    <cellStyle name="Normal 4 4 2 2 4 2 2 2 2 3" xfId="53913" xr:uid="{CE46D541-E427-4ECA-ADAE-30B483B2C23A}"/>
    <cellStyle name="Normal 4 4 2 2 4 2 2 2 3" xfId="18493" xr:uid="{4894A0BB-1A8E-4535-9BE6-5551CF93389B}"/>
    <cellStyle name="Normal 4 4 2 2 4 2 2 2 4" xfId="32183" xr:uid="{7964F300-8109-40DF-90FF-9F717E6EFDB2}"/>
    <cellStyle name="Normal 4 4 2 2 4 2 2 2 5" xfId="47067" xr:uid="{9E03551F-2017-4AFE-A8BD-8EEECB682D02}"/>
    <cellStyle name="Normal 4 4 2 2 4 2 2 3" xfId="21915" xr:uid="{3E3FFE11-85F7-4525-BC36-82524DF86E0C}"/>
    <cellStyle name="Normal 4 4 2 2 4 2 2 3 2" xfId="35607" xr:uid="{8457967D-5AEA-4563-8051-27FD5CC3BF1B}"/>
    <cellStyle name="Normal 4 4 2 2 4 2 2 3 3" xfId="50491" xr:uid="{32EC53C0-559F-4A53-B373-7CBD54522956}"/>
    <cellStyle name="Normal 4 4 2 2 4 2 2 4" xfId="15071" xr:uid="{9D2C725A-8FA8-4CDC-B09F-1FF9B1A8432B}"/>
    <cellStyle name="Normal 4 4 2 2 4 2 2 5" xfId="28761" xr:uid="{6EC8A70A-A2F4-4786-AC30-6F36A6756EB6}"/>
    <cellStyle name="Normal 4 4 2 2 4 2 2 6" xfId="43645" xr:uid="{3243EF2E-64C8-4CA1-AB76-7954CD5A6000}"/>
    <cellStyle name="Normal 4 4 2 2 4 2 3" xfId="9935" xr:uid="{03163BC0-300A-4331-A05B-14FB0CCD9AF3}"/>
    <cellStyle name="Normal 4 4 2 2 4 2 3 2" xfId="23625" xr:uid="{23B26D9B-43E7-4DC1-823C-E5CE6DD39D83}"/>
    <cellStyle name="Normal 4 4 2 2 4 2 3 2 2" xfId="37317" xr:uid="{84807BB5-9FAE-4456-9AC3-CF4472FC040F}"/>
    <cellStyle name="Normal 4 4 2 2 4 2 3 2 3" xfId="52201" xr:uid="{5301B28B-AC18-49FC-AA11-6F2B4B0BEB75}"/>
    <cellStyle name="Normal 4 4 2 2 4 2 3 3" xfId="16781" xr:uid="{CD387FB3-E420-46D2-B3DF-78450D72A8E1}"/>
    <cellStyle name="Normal 4 4 2 2 4 2 3 4" xfId="30471" xr:uid="{3D0EFCFB-7CF9-4912-AD56-4A060D8234B5}"/>
    <cellStyle name="Normal 4 4 2 2 4 2 3 5" xfId="45355" xr:uid="{4FE64547-9963-4AFB-AB0B-C02BF6EA351E}"/>
    <cellStyle name="Normal 4 4 2 2 4 2 4" xfId="20203" xr:uid="{977B2160-91E1-42A6-8249-22703CCB80AF}"/>
    <cellStyle name="Normal 4 4 2 2 4 2 4 2" xfId="33895" xr:uid="{9549F723-B8EB-45CC-BAE5-0D7EB5DFBEDF}"/>
    <cellStyle name="Normal 4 4 2 2 4 2 4 3" xfId="48779" xr:uid="{86981EB2-6673-4E73-940E-03C96F3B361B}"/>
    <cellStyle name="Normal 4 4 2 2 4 2 5" xfId="13359" xr:uid="{CF4EA244-5B56-49B3-B9C5-A563DAA26427}"/>
    <cellStyle name="Normal 4 4 2 2 4 2 6" xfId="27049" xr:uid="{6413B6D1-99A2-453D-8137-08EC6AF20033}"/>
    <cellStyle name="Normal 4 4 2 2 4 2 7" xfId="41933" xr:uid="{50BC67B1-AC0E-4A48-8623-BD9A4A4744DF}"/>
    <cellStyle name="Normal 4 4 2 2 4 3" xfId="8224" xr:uid="{048E2D78-7299-40CF-9D98-61978CBA470A}"/>
    <cellStyle name="Normal 4 4 2 2 4 3 2" xfId="11646" xr:uid="{623752B9-85F1-409A-8F05-6E93E1124780}"/>
    <cellStyle name="Normal 4 4 2 2 4 3 2 2" xfId="25336" xr:uid="{37586983-B3C3-47D1-B3DA-7C401A0E48E5}"/>
    <cellStyle name="Normal 4 4 2 2 4 3 2 2 2" xfId="39028" xr:uid="{92A4D256-4538-49AE-98DB-34D8F08B7B21}"/>
    <cellStyle name="Normal 4 4 2 2 4 3 2 2 3" xfId="53912" xr:uid="{1775B46C-AB25-488B-9AAE-7EA4683DD37A}"/>
    <cellStyle name="Normal 4 4 2 2 4 3 2 3" xfId="18492" xr:uid="{B242AE80-3ECB-4D82-8FB4-FCBC11E515A7}"/>
    <cellStyle name="Normal 4 4 2 2 4 3 2 4" xfId="32182" xr:uid="{C7EB4426-3244-4604-A533-81737868DDA1}"/>
    <cellStyle name="Normal 4 4 2 2 4 3 2 5" xfId="47066" xr:uid="{00D40C78-4A0B-473D-9339-5DC88AB5F019}"/>
    <cellStyle name="Normal 4 4 2 2 4 3 3" xfId="21914" xr:uid="{DD83479A-4B09-4554-8278-BDC9EE2C4912}"/>
    <cellStyle name="Normal 4 4 2 2 4 3 3 2" xfId="35606" xr:uid="{E57543F6-CE2B-4EF2-8ECD-AD51863A73EF}"/>
    <cellStyle name="Normal 4 4 2 2 4 3 3 3" xfId="50490" xr:uid="{75F7DC80-EFC7-43A7-8951-FFE5344570E2}"/>
    <cellStyle name="Normal 4 4 2 2 4 3 4" xfId="15070" xr:uid="{689F1BA7-F2B0-457F-9DEC-BBE8A3954CB4}"/>
    <cellStyle name="Normal 4 4 2 2 4 3 5" xfId="28760" xr:uid="{B51CB60E-0B81-4383-8DC7-BFDD80D99408}"/>
    <cellStyle name="Normal 4 4 2 2 4 3 6" xfId="43644" xr:uid="{65AFB128-C717-4B85-AE78-5610030FCFB1}"/>
    <cellStyle name="Normal 4 4 2 2 4 4" xfId="9934" xr:uid="{C1AAF311-AD41-4513-AE48-368BAB749F52}"/>
    <cellStyle name="Normal 4 4 2 2 4 4 2" xfId="23624" xr:uid="{A27D42E5-DF0D-48CB-BB0A-17F9E173B9FA}"/>
    <cellStyle name="Normal 4 4 2 2 4 4 2 2" xfId="37316" xr:uid="{744E8CEB-0126-4FF8-A1F0-3FCE704BDEE9}"/>
    <cellStyle name="Normal 4 4 2 2 4 4 2 3" xfId="52200" xr:uid="{615A3ED3-DACC-4F38-B028-C62C6777B76C}"/>
    <cellStyle name="Normal 4 4 2 2 4 4 3" xfId="16780" xr:uid="{0D755F50-405C-4B98-AE39-1813A69A50D9}"/>
    <cellStyle name="Normal 4 4 2 2 4 4 4" xfId="30470" xr:uid="{61A8B9C2-1240-49C4-B1D2-A5121BFA2761}"/>
    <cellStyle name="Normal 4 4 2 2 4 4 5" xfId="45354" xr:uid="{A7DF89A9-D284-4A57-BDBE-E46B940A7CE6}"/>
    <cellStyle name="Normal 4 4 2 2 4 5" xfId="20202" xr:uid="{2E3EAEFC-1549-4AE5-AA80-167B07BEE023}"/>
    <cellStyle name="Normal 4 4 2 2 4 5 2" xfId="33894" xr:uid="{AC190B43-A373-407C-9550-6FCE8383E694}"/>
    <cellStyle name="Normal 4 4 2 2 4 5 3" xfId="48778" xr:uid="{1AE96D59-4EF2-4818-B84D-80C6281F9464}"/>
    <cellStyle name="Normal 4 4 2 2 4 6" xfId="13358" xr:uid="{836CDDB9-D950-4419-8B5C-09E91FA7C46D}"/>
    <cellStyle name="Normal 4 4 2 2 4 7" xfId="27048" xr:uid="{998F3779-670F-4D47-8D61-7A990F0FE596}"/>
    <cellStyle name="Normal 4 4 2 2 4 8" xfId="41932" xr:uid="{2EC98A4F-7887-4190-861D-AB5D0BABE0F2}"/>
    <cellStyle name="Normal 4 4 2 2 5" xfId="6514" xr:uid="{BAA2FCED-9AC4-4A9A-91E4-2DEE352698A2}"/>
    <cellStyle name="Normal 4 4 2 2 5 2" xfId="8226" xr:uid="{39E272C4-28DA-4F77-B9CE-E95A467B61E5}"/>
    <cellStyle name="Normal 4 4 2 2 5 2 2" xfId="11648" xr:uid="{F902A06B-11B0-4914-A389-1DFA7A1217E6}"/>
    <cellStyle name="Normal 4 4 2 2 5 2 2 2" xfId="25338" xr:uid="{50DC0FFE-4E63-4010-9551-6D773705748F}"/>
    <cellStyle name="Normal 4 4 2 2 5 2 2 2 2" xfId="39030" xr:uid="{75EAE96A-AF52-4D1E-8B7F-3CDB80DB424E}"/>
    <cellStyle name="Normal 4 4 2 2 5 2 2 2 3" xfId="53914" xr:uid="{8088386A-1720-4CFF-BEF4-FD2B908FB18A}"/>
    <cellStyle name="Normal 4 4 2 2 5 2 2 3" xfId="18494" xr:uid="{EB0BBFB0-F4A7-4E62-82B6-FF5E8B784705}"/>
    <cellStyle name="Normal 4 4 2 2 5 2 2 4" xfId="32184" xr:uid="{0FCDB44D-B0CF-4152-9256-F3C3177D50E5}"/>
    <cellStyle name="Normal 4 4 2 2 5 2 2 5" xfId="47068" xr:uid="{F07C8455-7356-4FC4-B02B-6E02D1861DA0}"/>
    <cellStyle name="Normal 4 4 2 2 5 2 3" xfId="21916" xr:uid="{45584799-EDC6-480A-B495-895EB9B5755C}"/>
    <cellStyle name="Normal 4 4 2 2 5 2 3 2" xfId="35608" xr:uid="{81B1343B-F812-45CE-81F0-7B2CC9F2B89E}"/>
    <cellStyle name="Normal 4 4 2 2 5 2 3 3" xfId="50492" xr:uid="{BAD886C6-27F9-4D56-A646-23B926912552}"/>
    <cellStyle name="Normal 4 4 2 2 5 2 4" xfId="15072" xr:uid="{404ADC14-EE74-4658-AD0F-E6BF89E94DBB}"/>
    <cellStyle name="Normal 4 4 2 2 5 2 5" xfId="28762" xr:uid="{6659EDF0-5C84-4E2B-B654-AE7BB3518476}"/>
    <cellStyle name="Normal 4 4 2 2 5 2 6" xfId="43646" xr:uid="{9B7641D3-CB01-4083-8992-31FC9DA07947}"/>
    <cellStyle name="Normal 4 4 2 2 5 3" xfId="9936" xr:uid="{0FD548D6-CC00-4C2A-B662-1BC0B5A44629}"/>
    <cellStyle name="Normal 4 4 2 2 5 3 2" xfId="23626" xr:uid="{201B73D9-5118-4CCD-A74F-743F0280E6DD}"/>
    <cellStyle name="Normal 4 4 2 2 5 3 2 2" xfId="37318" xr:uid="{81731C85-D650-428C-8AB8-4040BBFB1BE3}"/>
    <cellStyle name="Normal 4 4 2 2 5 3 2 3" xfId="52202" xr:uid="{C0309CE5-F2BF-48D8-8A4A-1BC818BFD018}"/>
    <cellStyle name="Normal 4 4 2 2 5 3 3" xfId="16782" xr:uid="{2284D366-9888-42F9-8FA0-25F4984891B2}"/>
    <cellStyle name="Normal 4 4 2 2 5 3 4" xfId="30472" xr:uid="{E65EC271-2FEC-43C4-BBE3-7CD7CF79FB90}"/>
    <cellStyle name="Normal 4 4 2 2 5 3 5" xfId="45356" xr:uid="{36043C7C-7E69-4C4F-8B98-84A4E4A9F65D}"/>
    <cellStyle name="Normal 4 4 2 2 5 4" xfId="20204" xr:uid="{60B0F965-AFA4-4574-B7BB-513ACC5663B7}"/>
    <cellStyle name="Normal 4 4 2 2 5 4 2" xfId="33896" xr:uid="{EF19664A-36BA-45EE-9AC5-38E8056E7A56}"/>
    <cellStyle name="Normal 4 4 2 2 5 4 3" xfId="48780" xr:uid="{23B6CA95-BCDE-497B-AA92-002B6D51ED2A}"/>
    <cellStyle name="Normal 4 4 2 2 5 5" xfId="13360" xr:uid="{890072F3-EADA-40D8-A9E4-2E59B8A6EE21}"/>
    <cellStyle name="Normal 4 4 2 2 5 6" xfId="27050" xr:uid="{D73EB7C7-6789-422A-B6AC-F6188BD63570}"/>
    <cellStyle name="Normal 4 4 2 2 5 7" xfId="41934" xr:uid="{A02F18FF-3696-4A68-91B9-CB03A2F6A7D5}"/>
    <cellStyle name="Normal 4 4 2 2 6" xfId="6515" xr:uid="{34D99AB2-F0D6-4644-A679-DCB4B4CF00DB}"/>
    <cellStyle name="Normal 4 4 2 2 6 2" xfId="8227" xr:uid="{5520BC38-E620-43D9-A718-25A081DB024C}"/>
    <cellStyle name="Normal 4 4 2 2 6 2 2" xfId="11649" xr:uid="{D0CB1D31-0830-448D-A029-00658A265014}"/>
    <cellStyle name="Normal 4 4 2 2 6 2 2 2" xfId="25339" xr:uid="{35CA5A6C-A0AB-4F36-9930-A1A45276CAE9}"/>
    <cellStyle name="Normal 4 4 2 2 6 2 2 2 2" xfId="39031" xr:uid="{1039F9E9-F5DF-4566-9B6B-5343F1AF5285}"/>
    <cellStyle name="Normal 4 4 2 2 6 2 2 2 3" xfId="53915" xr:uid="{3FDB5FCB-4F31-4152-B951-95CA23A979B2}"/>
    <cellStyle name="Normal 4 4 2 2 6 2 2 3" xfId="18495" xr:uid="{142A55D8-1F36-4E75-9F02-A75B7C8E494F}"/>
    <cellStyle name="Normal 4 4 2 2 6 2 2 4" xfId="32185" xr:uid="{3E5E1A92-46E6-4991-8E71-F86943E13806}"/>
    <cellStyle name="Normal 4 4 2 2 6 2 2 5" xfId="47069" xr:uid="{75E96DC6-5613-4677-96F5-CB676DF60EB0}"/>
    <cellStyle name="Normal 4 4 2 2 6 2 3" xfId="21917" xr:uid="{B37ADFB8-B816-41DB-90A0-E11C6EB2E041}"/>
    <cellStyle name="Normal 4 4 2 2 6 2 3 2" xfId="35609" xr:uid="{9C493E82-E456-4DCE-AF72-D1A36F835387}"/>
    <cellStyle name="Normal 4 4 2 2 6 2 3 3" xfId="50493" xr:uid="{584287C9-F5FD-4692-8D14-FCF5F3CF7276}"/>
    <cellStyle name="Normal 4 4 2 2 6 2 4" xfId="15073" xr:uid="{BAF27DF5-553D-4793-866E-86BD85D1B85A}"/>
    <cellStyle name="Normal 4 4 2 2 6 2 5" xfId="28763" xr:uid="{F74451AA-88A8-4B93-9203-853B433C2481}"/>
    <cellStyle name="Normal 4 4 2 2 6 2 6" xfId="43647" xr:uid="{23E11178-C92A-4DC5-A298-F6559B16E392}"/>
    <cellStyle name="Normal 4 4 2 2 6 3" xfId="9937" xr:uid="{C2858C49-0441-4214-9CF3-EF8C3159CF03}"/>
    <cellStyle name="Normal 4 4 2 2 6 3 2" xfId="23627" xr:uid="{C2C012DA-ED51-4826-B07A-D5A3BD3D9B52}"/>
    <cellStyle name="Normal 4 4 2 2 6 3 2 2" xfId="37319" xr:uid="{F52D639E-B823-4A4E-ACE8-CE2E7A565178}"/>
    <cellStyle name="Normal 4 4 2 2 6 3 2 3" xfId="52203" xr:uid="{30BB0774-7517-4240-99E9-F7701FE64C7E}"/>
    <cellStyle name="Normal 4 4 2 2 6 3 3" xfId="16783" xr:uid="{4110EE60-C1DB-45B1-B90D-979D39AB6133}"/>
    <cellStyle name="Normal 4 4 2 2 6 3 4" xfId="30473" xr:uid="{2F34117A-3366-4E63-9E0D-3D7F6FB25B0D}"/>
    <cellStyle name="Normal 4 4 2 2 6 3 5" xfId="45357" xr:uid="{47ED02D7-6CA0-4041-982F-C22D07FD8807}"/>
    <cellStyle name="Normal 4 4 2 2 6 4" xfId="20205" xr:uid="{ABF13EB3-6AD0-468D-A782-2FC0B9B1055B}"/>
    <cellStyle name="Normal 4 4 2 2 6 4 2" xfId="33897" xr:uid="{34343F6E-6F4B-4D69-8744-F69F40BD805F}"/>
    <cellStyle name="Normal 4 4 2 2 6 4 3" xfId="48781" xr:uid="{85F3E4A8-A8C2-4229-A7E6-A4C4543F7E49}"/>
    <cellStyle name="Normal 4 4 2 2 6 5" xfId="13361" xr:uid="{D2281853-2281-49AB-9630-D199CF40697B}"/>
    <cellStyle name="Normal 4 4 2 2 6 6" xfId="27051" xr:uid="{323303C5-8755-40AB-AB91-68A7B82B96B8}"/>
    <cellStyle name="Normal 4 4 2 2 6 7" xfId="41935" xr:uid="{484C054F-1785-43E6-856D-35F28E06C596}"/>
    <cellStyle name="Normal 4 4 2 2 7" xfId="8213" xr:uid="{77B339E4-9A60-4A55-B186-4A057E6D2A2B}"/>
    <cellStyle name="Normal 4 4 2 2 7 2" xfId="11635" xr:uid="{4A9ED463-93E4-4717-B82E-B96EFDB50875}"/>
    <cellStyle name="Normal 4 4 2 2 7 2 2" xfId="25325" xr:uid="{CFE37CC3-54FA-45B9-8CAF-689004B02BE4}"/>
    <cellStyle name="Normal 4 4 2 2 7 2 2 2" xfId="39017" xr:uid="{49E72FBE-97C7-4C9E-A34C-65BBFDA68B3F}"/>
    <cellStyle name="Normal 4 4 2 2 7 2 2 3" xfId="53901" xr:uid="{0D5FB4AA-6F41-46B2-8D01-161A517D86FB}"/>
    <cellStyle name="Normal 4 4 2 2 7 2 3" xfId="18481" xr:uid="{E95DEC9F-7011-486B-9391-AD2D4E916CAE}"/>
    <cellStyle name="Normal 4 4 2 2 7 2 4" xfId="32171" xr:uid="{6C9FB928-26D2-4E21-BD08-771629FC800E}"/>
    <cellStyle name="Normal 4 4 2 2 7 2 5" xfId="47055" xr:uid="{7D418469-554A-4A1A-B366-6C9C85D020C4}"/>
    <cellStyle name="Normal 4 4 2 2 7 3" xfId="21903" xr:uid="{30DEF354-9A3D-40E4-A595-DA384293DE9B}"/>
    <cellStyle name="Normal 4 4 2 2 7 3 2" xfId="35595" xr:uid="{353C689E-24C0-4AB3-9F8F-6C03F87EA189}"/>
    <cellStyle name="Normal 4 4 2 2 7 3 3" xfId="50479" xr:uid="{C42F653D-2229-4F79-8A2B-BF6969AEFAB2}"/>
    <cellStyle name="Normal 4 4 2 2 7 4" xfId="15059" xr:uid="{981C5E87-5479-4112-9A93-720C70B5CE2E}"/>
    <cellStyle name="Normal 4 4 2 2 7 5" xfId="28749" xr:uid="{CC41CFDD-B586-4BA0-AC98-E135F18FF8B9}"/>
    <cellStyle name="Normal 4 4 2 2 7 6" xfId="43633" xr:uid="{9F2DAED4-8945-43C1-BBDE-EE65F7E4E948}"/>
    <cellStyle name="Normal 4 4 2 2 8" xfId="9923" xr:uid="{871B1CED-FB40-42DB-8FEB-4BEE0DE1D02D}"/>
    <cellStyle name="Normal 4 4 2 2 8 2" xfId="23613" xr:uid="{AAD8E269-9B3B-4BBD-8112-2BB11C9BA2B5}"/>
    <cellStyle name="Normal 4 4 2 2 8 2 2" xfId="37305" xr:uid="{84BCA5D9-5CC3-4A5B-842C-FF23BE41AF55}"/>
    <cellStyle name="Normal 4 4 2 2 8 2 3" xfId="52189" xr:uid="{49687C60-C9EA-4EEF-8978-1E837C306D46}"/>
    <cellStyle name="Normal 4 4 2 2 8 3" xfId="16769" xr:uid="{6F85E6B5-ABF9-4BF3-B28C-3CEEFD4D5763}"/>
    <cellStyle name="Normal 4 4 2 2 8 4" xfId="30459" xr:uid="{5BFB11F0-A4B8-4F5F-A21A-8D984ED344DE}"/>
    <cellStyle name="Normal 4 4 2 2 8 5" xfId="45343" xr:uid="{C3A9976F-3C96-43AC-850B-BC472AE0B6F5}"/>
    <cellStyle name="Normal 4 4 2 2 9" xfId="20191" xr:uid="{AB5825C6-FBBE-47FB-8839-72284A5E5A5D}"/>
    <cellStyle name="Normal 4 4 2 2 9 2" xfId="33883" xr:uid="{8C89586F-0E18-4D0A-9CDB-67BBE21E32E8}"/>
    <cellStyle name="Normal 4 4 2 2 9 3" xfId="48767" xr:uid="{3474B924-13D8-4EE2-A505-5052A6C0063D}"/>
    <cellStyle name="Normal 4 4 2 3" xfId="6516" xr:uid="{78F97D97-E253-4616-A180-CE55F0B1E19B}"/>
    <cellStyle name="Normal 4 4 2 3 10" xfId="41936" xr:uid="{DDE6C4A2-B1FC-4389-8198-7C6DC7ABC21F}"/>
    <cellStyle name="Normal 4 4 2 3 2" xfId="6517" xr:uid="{CCD7BDE3-9F62-4B05-BD85-7D83793EBC6B}"/>
    <cellStyle name="Normal 4 4 2 3 2 2" xfId="6518" xr:uid="{4C354726-C14B-4A18-9C2C-7A1D2CE93103}"/>
    <cellStyle name="Normal 4 4 2 3 2 2 2" xfId="8230" xr:uid="{2072C420-E0D5-4421-A592-E7D90F6A66D5}"/>
    <cellStyle name="Normal 4 4 2 3 2 2 2 2" xfId="11652" xr:uid="{B0BD4F2D-5763-446B-A6E0-834EC98B06D1}"/>
    <cellStyle name="Normal 4 4 2 3 2 2 2 2 2" xfId="25342" xr:uid="{09ED6D74-3014-47F5-B324-43DF3B939057}"/>
    <cellStyle name="Normal 4 4 2 3 2 2 2 2 2 2" xfId="39034" xr:uid="{35092F86-F951-47C2-B396-7672A800D3BD}"/>
    <cellStyle name="Normal 4 4 2 3 2 2 2 2 2 3" xfId="53918" xr:uid="{23D6B2C4-8773-4EB4-9D56-3A93E040FE78}"/>
    <cellStyle name="Normal 4 4 2 3 2 2 2 2 3" xfId="18498" xr:uid="{F27FFAB8-5767-442F-B0BE-7A52B06D1155}"/>
    <cellStyle name="Normal 4 4 2 3 2 2 2 2 4" xfId="32188" xr:uid="{5176F5F5-5653-4BF4-ADF7-830FCEB1EE7A}"/>
    <cellStyle name="Normal 4 4 2 3 2 2 2 2 5" xfId="47072" xr:uid="{422665CD-4E98-4973-BBE5-A72B6D7D8AFE}"/>
    <cellStyle name="Normal 4 4 2 3 2 2 2 3" xfId="21920" xr:uid="{DDF993F8-AA98-4341-8D49-23E53C14439A}"/>
    <cellStyle name="Normal 4 4 2 3 2 2 2 3 2" xfId="35612" xr:uid="{DA59B73B-6689-414E-855A-9562CB76937C}"/>
    <cellStyle name="Normal 4 4 2 3 2 2 2 3 3" xfId="50496" xr:uid="{E14646D9-2672-4C16-B340-8A25D24C74E8}"/>
    <cellStyle name="Normal 4 4 2 3 2 2 2 4" xfId="15076" xr:uid="{461BC66C-2E08-4963-9259-DC9F8C2318C4}"/>
    <cellStyle name="Normal 4 4 2 3 2 2 2 5" xfId="28766" xr:uid="{85C0F700-0F47-4CF2-9367-3F538BF44DBD}"/>
    <cellStyle name="Normal 4 4 2 3 2 2 2 6" xfId="43650" xr:uid="{14072834-8356-4D08-978A-C9CC1E1BE2BC}"/>
    <cellStyle name="Normal 4 4 2 3 2 2 3" xfId="9940" xr:uid="{5640B095-73BA-49FD-BD08-6A6B488C9038}"/>
    <cellStyle name="Normal 4 4 2 3 2 2 3 2" xfId="23630" xr:uid="{E1D5C137-4348-422F-85CA-0138E3387EF0}"/>
    <cellStyle name="Normal 4 4 2 3 2 2 3 2 2" xfId="37322" xr:uid="{13C4AAA2-8642-4C6A-ACB8-BABCB183BCFC}"/>
    <cellStyle name="Normal 4 4 2 3 2 2 3 2 3" xfId="52206" xr:uid="{5AB8424B-DF5F-45C1-9D2A-431492DB9CCC}"/>
    <cellStyle name="Normal 4 4 2 3 2 2 3 3" xfId="16786" xr:uid="{961425D6-D44D-4375-9312-ABF7E67F18FE}"/>
    <cellStyle name="Normal 4 4 2 3 2 2 3 4" xfId="30476" xr:uid="{23410807-CDA5-4727-AF49-A2283224566C}"/>
    <cellStyle name="Normal 4 4 2 3 2 2 3 5" xfId="45360" xr:uid="{DBFD1800-8468-4B5D-98E6-4C5C726FEF51}"/>
    <cellStyle name="Normal 4 4 2 3 2 2 4" xfId="20208" xr:uid="{6D0BF948-A472-4DB3-AA75-9154D3C21E76}"/>
    <cellStyle name="Normal 4 4 2 3 2 2 4 2" xfId="33900" xr:uid="{D3A94D9D-73D2-4E3E-822A-338F7B2D3203}"/>
    <cellStyle name="Normal 4 4 2 3 2 2 4 3" xfId="48784" xr:uid="{33041E0E-FC62-4208-B1C9-38C419A0D572}"/>
    <cellStyle name="Normal 4 4 2 3 2 2 5" xfId="13364" xr:uid="{9D60ABE6-1E7E-4699-BA95-18D1E9D6F765}"/>
    <cellStyle name="Normal 4 4 2 3 2 2 6" xfId="27054" xr:uid="{86B029CF-19CF-4FD1-8F4D-0DA81D5E716C}"/>
    <cellStyle name="Normal 4 4 2 3 2 2 7" xfId="41938" xr:uid="{1B583AB2-171F-474B-BCA1-BD247DCB7A53}"/>
    <cellStyle name="Normal 4 4 2 3 2 3" xfId="8229" xr:uid="{22AF1881-16C9-4DE0-9893-8F5D442EBEE2}"/>
    <cellStyle name="Normal 4 4 2 3 2 3 2" xfId="11651" xr:uid="{C8F20BAF-CEC0-4547-B3F6-9E1FDC74C6B2}"/>
    <cellStyle name="Normal 4 4 2 3 2 3 2 2" xfId="25341" xr:uid="{8DF071CB-DC4A-4CC2-BEA2-DC645CBD534E}"/>
    <cellStyle name="Normal 4 4 2 3 2 3 2 2 2" xfId="39033" xr:uid="{1569C585-B948-42ED-8DBB-0A464ACC6926}"/>
    <cellStyle name="Normal 4 4 2 3 2 3 2 2 3" xfId="53917" xr:uid="{73BFAC95-9825-4E01-A1E4-C49F7D135116}"/>
    <cellStyle name="Normal 4 4 2 3 2 3 2 3" xfId="18497" xr:uid="{B69225CA-399F-4F60-8C81-77242151ECFC}"/>
    <cellStyle name="Normal 4 4 2 3 2 3 2 4" xfId="32187" xr:uid="{8470A56C-4CB0-414F-8995-7A997D587C00}"/>
    <cellStyle name="Normal 4 4 2 3 2 3 2 5" xfId="47071" xr:uid="{C07A60B0-75D1-4058-9DAE-15A3358AAF02}"/>
    <cellStyle name="Normal 4 4 2 3 2 3 3" xfId="21919" xr:uid="{10871F72-D88A-4C91-AA4A-59996B82B792}"/>
    <cellStyle name="Normal 4 4 2 3 2 3 3 2" xfId="35611" xr:uid="{1C26B53E-0DD3-4732-B089-35F514B499A2}"/>
    <cellStyle name="Normal 4 4 2 3 2 3 3 3" xfId="50495" xr:uid="{A22BB58D-78D2-4CEC-9A85-AC52757BCC7D}"/>
    <cellStyle name="Normal 4 4 2 3 2 3 4" xfId="15075" xr:uid="{D445DA9F-C596-43DE-9583-7E9DB51AAEA3}"/>
    <cellStyle name="Normal 4 4 2 3 2 3 5" xfId="28765" xr:uid="{A961BB58-8A5C-45BC-92D5-30EFBC1D777F}"/>
    <cellStyle name="Normal 4 4 2 3 2 3 6" xfId="43649" xr:uid="{894B04B3-1853-4EF3-8D58-A20B6DAB58F6}"/>
    <cellStyle name="Normal 4 4 2 3 2 4" xfId="9939" xr:uid="{DE3EB5D9-8566-45B7-8359-29A620B9BCE0}"/>
    <cellStyle name="Normal 4 4 2 3 2 4 2" xfId="23629" xr:uid="{87410E1E-C5A4-4843-B14F-906E4209B893}"/>
    <cellStyle name="Normal 4 4 2 3 2 4 2 2" xfId="37321" xr:uid="{4BF02B62-73C1-4D82-B3BC-A2B9AB26586F}"/>
    <cellStyle name="Normal 4 4 2 3 2 4 2 3" xfId="52205" xr:uid="{1C81539B-7441-4476-BDE8-D5233A5BCBB9}"/>
    <cellStyle name="Normal 4 4 2 3 2 4 3" xfId="16785" xr:uid="{449CA5E6-D30B-462E-8A33-F78C47EAB8DC}"/>
    <cellStyle name="Normal 4 4 2 3 2 4 4" xfId="30475" xr:uid="{4037F1DB-E6F9-4B18-BE42-F9176F65F582}"/>
    <cellStyle name="Normal 4 4 2 3 2 4 5" xfId="45359" xr:uid="{61D68154-4E1C-4F40-A96C-B4906C1074C0}"/>
    <cellStyle name="Normal 4 4 2 3 2 5" xfId="20207" xr:uid="{9D883B1E-6F7F-432A-ACEF-0D746E4E70C6}"/>
    <cellStyle name="Normal 4 4 2 3 2 5 2" xfId="33899" xr:uid="{6101BB17-33B0-497C-90A9-EB0F6C70D2E6}"/>
    <cellStyle name="Normal 4 4 2 3 2 5 3" xfId="48783" xr:uid="{A5640550-8B39-47ED-85BC-02899325A68C}"/>
    <cellStyle name="Normal 4 4 2 3 2 6" xfId="13363" xr:uid="{74C63BFC-B49C-4024-A152-CC565FDF451D}"/>
    <cellStyle name="Normal 4 4 2 3 2 7" xfId="27053" xr:uid="{2D72DC77-4190-422E-927D-0E1CAC6C0EB1}"/>
    <cellStyle name="Normal 4 4 2 3 2 8" xfId="41937" xr:uid="{5AEC14F3-1840-4185-93AC-56723270E1C4}"/>
    <cellStyle name="Normal 4 4 2 3 3" xfId="6519" xr:uid="{E18B63B8-9CCA-4FF1-8ABD-091FDF1E621C}"/>
    <cellStyle name="Normal 4 4 2 3 3 2" xfId="8231" xr:uid="{3A57FA29-2D25-427F-A10D-B13E62AB72E9}"/>
    <cellStyle name="Normal 4 4 2 3 3 2 2" xfId="11653" xr:uid="{BE5CAB5B-5EA6-43E4-B1BA-1ABE5DAB36C2}"/>
    <cellStyle name="Normal 4 4 2 3 3 2 2 2" xfId="25343" xr:uid="{0981ECCF-5357-4559-B760-F3AFBBE10314}"/>
    <cellStyle name="Normal 4 4 2 3 3 2 2 2 2" xfId="39035" xr:uid="{65D9A3FB-6619-4907-B5DD-E394A85B9F20}"/>
    <cellStyle name="Normal 4 4 2 3 3 2 2 2 3" xfId="53919" xr:uid="{0D893EC4-F81A-4B47-B851-3A5904BCB984}"/>
    <cellStyle name="Normal 4 4 2 3 3 2 2 3" xfId="18499" xr:uid="{5CFFEEF0-B9BB-43B2-8CA6-458D393F968E}"/>
    <cellStyle name="Normal 4 4 2 3 3 2 2 4" xfId="32189" xr:uid="{FE06205F-6E69-4CB6-AEE6-D46D03ACCC12}"/>
    <cellStyle name="Normal 4 4 2 3 3 2 2 5" xfId="47073" xr:uid="{69337B92-767E-4E46-B618-7E5E0285351A}"/>
    <cellStyle name="Normal 4 4 2 3 3 2 3" xfId="21921" xr:uid="{AA4037ED-0498-4B85-94D2-4C92C9988661}"/>
    <cellStyle name="Normal 4 4 2 3 3 2 3 2" xfId="35613" xr:uid="{02DACFAB-D413-48B1-AD9A-DE2458EC482B}"/>
    <cellStyle name="Normal 4 4 2 3 3 2 3 3" xfId="50497" xr:uid="{A0836779-5608-4538-8970-48B086877BC2}"/>
    <cellStyle name="Normal 4 4 2 3 3 2 4" xfId="15077" xr:uid="{212E2607-3FFF-46FE-AF1E-527FCB06AA13}"/>
    <cellStyle name="Normal 4 4 2 3 3 2 5" xfId="28767" xr:uid="{09CCF48C-F5AA-422E-91BE-8438B3B99607}"/>
    <cellStyle name="Normal 4 4 2 3 3 2 6" xfId="43651" xr:uid="{13D16A6B-F0B7-4F2B-B98B-D642338D7BB7}"/>
    <cellStyle name="Normal 4 4 2 3 3 3" xfId="9941" xr:uid="{229235A8-DE84-440D-8488-7F3B707BE549}"/>
    <cellStyle name="Normal 4 4 2 3 3 3 2" xfId="23631" xr:uid="{2E9B12A7-7267-4AAB-B137-96412A3D61A3}"/>
    <cellStyle name="Normal 4 4 2 3 3 3 2 2" xfId="37323" xr:uid="{11543819-63A7-4034-AF66-64ECA9115A85}"/>
    <cellStyle name="Normal 4 4 2 3 3 3 2 3" xfId="52207" xr:uid="{4C4F477B-DA3D-4CAE-95CB-2C266A4CAF4F}"/>
    <cellStyle name="Normal 4 4 2 3 3 3 3" xfId="16787" xr:uid="{201A2EA2-CF84-462E-942B-3F9FE17A3848}"/>
    <cellStyle name="Normal 4 4 2 3 3 3 4" xfId="30477" xr:uid="{8947632A-A7AA-4479-974B-387D6AF4C24A}"/>
    <cellStyle name="Normal 4 4 2 3 3 3 5" xfId="45361" xr:uid="{315D7AFB-BD3D-44A6-9AD3-4410DB1BB867}"/>
    <cellStyle name="Normal 4 4 2 3 3 4" xfId="20209" xr:uid="{E65563C6-7C30-4494-A3D9-0C7105AA5CFC}"/>
    <cellStyle name="Normal 4 4 2 3 3 4 2" xfId="33901" xr:uid="{F70EBE01-1093-488C-992A-530868FD1777}"/>
    <cellStyle name="Normal 4 4 2 3 3 4 3" xfId="48785" xr:uid="{715FB6B5-FA6C-4FDE-A74C-2D34478172A4}"/>
    <cellStyle name="Normal 4 4 2 3 3 5" xfId="13365" xr:uid="{B9936289-B70C-4EEA-A0F4-06E9CC258476}"/>
    <cellStyle name="Normal 4 4 2 3 3 6" xfId="27055" xr:uid="{44004FEF-A658-4488-A95B-E14430B81974}"/>
    <cellStyle name="Normal 4 4 2 3 3 7" xfId="41939" xr:uid="{9A435EA1-9D10-4AD1-BA53-54141AB20A74}"/>
    <cellStyle name="Normal 4 4 2 3 4" xfId="6520" xr:uid="{6182185F-D48C-44C2-BCF6-6F50406BEA0D}"/>
    <cellStyle name="Normal 4 4 2 3 4 2" xfId="8232" xr:uid="{C56463E3-5DFF-410D-B401-E957703F3E5D}"/>
    <cellStyle name="Normal 4 4 2 3 4 2 2" xfId="11654" xr:uid="{CDFD9005-EC51-4595-91E8-EB7330CAD25D}"/>
    <cellStyle name="Normal 4 4 2 3 4 2 2 2" xfId="25344" xr:uid="{E67D6300-6C55-4C4A-ABE3-DEBF5ECE3DF1}"/>
    <cellStyle name="Normal 4 4 2 3 4 2 2 2 2" xfId="39036" xr:uid="{E8C5D45C-49A2-4E55-8898-12C98C607E6C}"/>
    <cellStyle name="Normal 4 4 2 3 4 2 2 2 3" xfId="53920" xr:uid="{FE7224E2-9782-4BED-BA1E-FE45AB5ECB18}"/>
    <cellStyle name="Normal 4 4 2 3 4 2 2 3" xfId="18500" xr:uid="{DB9FA516-9338-48E2-AD5A-6057912B21A7}"/>
    <cellStyle name="Normal 4 4 2 3 4 2 2 4" xfId="32190" xr:uid="{9E0A2044-8286-445A-BCE6-6164DB0A6661}"/>
    <cellStyle name="Normal 4 4 2 3 4 2 2 5" xfId="47074" xr:uid="{A08AAB90-B82B-4ABE-B244-0CE24196206A}"/>
    <cellStyle name="Normal 4 4 2 3 4 2 3" xfId="21922" xr:uid="{96DEEAA1-F958-49EA-AE11-866B6295FE94}"/>
    <cellStyle name="Normal 4 4 2 3 4 2 3 2" xfId="35614" xr:uid="{E9A3A23C-9FAF-495C-9395-3BA2900066C6}"/>
    <cellStyle name="Normal 4 4 2 3 4 2 3 3" xfId="50498" xr:uid="{B1C5DE74-269B-4A17-B204-30DBB657130E}"/>
    <cellStyle name="Normal 4 4 2 3 4 2 4" xfId="15078" xr:uid="{55564FEE-B14E-4900-81A4-EE0F025BFEF4}"/>
    <cellStyle name="Normal 4 4 2 3 4 2 5" xfId="28768" xr:uid="{C487DF2F-E133-4011-9760-D17399BF5DD0}"/>
    <cellStyle name="Normal 4 4 2 3 4 2 6" xfId="43652" xr:uid="{938C15AE-8A71-4A2E-B8A8-F5C3A9876C27}"/>
    <cellStyle name="Normal 4 4 2 3 4 3" xfId="9942" xr:uid="{D1FA7CEA-5B75-4C9F-A0CC-1839491BC82D}"/>
    <cellStyle name="Normal 4 4 2 3 4 3 2" xfId="23632" xr:uid="{B197A750-1BB8-4648-84C4-AF4839999E01}"/>
    <cellStyle name="Normal 4 4 2 3 4 3 2 2" xfId="37324" xr:uid="{76C440A5-FB73-4660-8DCF-3202BA9D948D}"/>
    <cellStyle name="Normal 4 4 2 3 4 3 2 3" xfId="52208" xr:uid="{C41C78D3-1A2A-4284-AFFC-BBD907A04552}"/>
    <cellStyle name="Normal 4 4 2 3 4 3 3" xfId="16788" xr:uid="{7B8C5FAC-A849-40A2-9F13-7BD58380CDB0}"/>
    <cellStyle name="Normal 4 4 2 3 4 3 4" xfId="30478" xr:uid="{10F2B773-52F7-41C2-B21C-C0822D7D1CF1}"/>
    <cellStyle name="Normal 4 4 2 3 4 3 5" xfId="45362" xr:uid="{F6064908-220C-4CFF-9B9A-91971A3760FE}"/>
    <cellStyle name="Normal 4 4 2 3 4 4" xfId="20210" xr:uid="{85335C8C-E579-477D-A138-6A498670A2C2}"/>
    <cellStyle name="Normal 4 4 2 3 4 4 2" xfId="33902" xr:uid="{1FEF022D-9043-4FCC-A660-A53A4A084F2B}"/>
    <cellStyle name="Normal 4 4 2 3 4 4 3" xfId="48786" xr:uid="{BB10A1DB-7BD2-4E27-8597-8ED2BA47668D}"/>
    <cellStyle name="Normal 4 4 2 3 4 5" xfId="13366" xr:uid="{44E0D1AA-546A-4EAD-8697-D2F91AE7DDFC}"/>
    <cellStyle name="Normal 4 4 2 3 4 6" xfId="27056" xr:uid="{328AE0B1-7C8D-499D-BE86-F3328585FFFD}"/>
    <cellStyle name="Normal 4 4 2 3 4 7" xfId="41940" xr:uid="{6371169C-AE41-4CB2-AA4F-C8B9C9ABDDE7}"/>
    <cellStyle name="Normal 4 4 2 3 5" xfId="8228" xr:uid="{2CDED266-CE32-4808-B785-39018FE43455}"/>
    <cellStyle name="Normal 4 4 2 3 5 2" xfId="11650" xr:uid="{67777AE5-88AE-4267-9E3B-A01357E55CA7}"/>
    <cellStyle name="Normal 4 4 2 3 5 2 2" xfId="25340" xr:uid="{06BDDFEC-272F-44B3-8D06-0239CCB3ACA0}"/>
    <cellStyle name="Normal 4 4 2 3 5 2 2 2" xfId="39032" xr:uid="{BEA23482-993E-4EDC-80B1-0F6CA6E2CD59}"/>
    <cellStyle name="Normal 4 4 2 3 5 2 2 3" xfId="53916" xr:uid="{B2C47F7E-2319-4393-8197-089179B233FA}"/>
    <cellStyle name="Normal 4 4 2 3 5 2 3" xfId="18496" xr:uid="{34ECF932-5C62-4843-9F11-259835098697}"/>
    <cellStyle name="Normal 4 4 2 3 5 2 4" xfId="32186" xr:uid="{B7FA8FCD-1D1F-41F0-AFFD-C0D93FB0A6E6}"/>
    <cellStyle name="Normal 4 4 2 3 5 2 5" xfId="47070" xr:uid="{EBA3BA2C-0103-49E8-B308-B39BB7CACA91}"/>
    <cellStyle name="Normal 4 4 2 3 5 3" xfId="21918" xr:uid="{15991935-DE9B-4B5A-8547-4A870F4A814A}"/>
    <cellStyle name="Normal 4 4 2 3 5 3 2" xfId="35610" xr:uid="{BAB19B37-95B0-40AF-AFAE-C7844C3B1D01}"/>
    <cellStyle name="Normal 4 4 2 3 5 3 3" xfId="50494" xr:uid="{8FC23254-79A5-4127-8584-44FF5CBD0FDE}"/>
    <cellStyle name="Normal 4 4 2 3 5 4" xfId="15074" xr:uid="{797B6882-0AAA-4EE5-B013-A6C7698A3F93}"/>
    <cellStyle name="Normal 4 4 2 3 5 5" xfId="28764" xr:uid="{7A19630D-C8F4-4191-96A4-D1B2A7A084BA}"/>
    <cellStyle name="Normal 4 4 2 3 5 6" xfId="43648" xr:uid="{7791B30C-CFA0-4575-B45C-C592260566C2}"/>
    <cellStyle name="Normal 4 4 2 3 6" xfId="9938" xr:uid="{7A01251C-CA05-48F2-B58A-E1F85AE98753}"/>
    <cellStyle name="Normal 4 4 2 3 6 2" xfId="23628" xr:uid="{95BD9F21-A98E-497E-976C-9147BAB8C3FF}"/>
    <cellStyle name="Normal 4 4 2 3 6 2 2" xfId="37320" xr:uid="{3406015A-6321-4C80-A4E3-F3CD2B7248B4}"/>
    <cellStyle name="Normal 4 4 2 3 6 2 3" xfId="52204" xr:uid="{7023ADBB-912C-4564-825F-754EF9C16CCA}"/>
    <cellStyle name="Normal 4 4 2 3 6 3" xfId="16784" xr:uid="{144A81FF-1BE5-4083-8C15-D5743383EEEA}"/>
    <cellStyle name="Normal 4 4 2 3 6 4" xfId="30474" xr:uid="{883A149E-CF7A-439F-8964-AD0AE910601D}"/>
    <cellStyle name="Normal 4 4 2 3 6 5" xfId="45358" xr:uid="{EFCBEB20-18E5-4235-961C-A76D429CE561}"/>
    <cellStyle name="Normal 4 4 2 3 7" xfId="20206" xr:uid="{8E9DF383-7EA4-49A8-A762-F688EDD3FDC8}"/>
    <cellStyle name="Normal 4 4 2 3 7 2" xfId="33898" xr:uid="{B5AAC4B7-2FB7-494F-9D1C-9C392DA65320}"/>
    <cellStyle name="Normal 4 4 2 3 7 3" xfId="48782" xr:uid="{85120EF4-79CF-460A-B4BA-3CFF22C65408}"/>
    <cellStyle name="Normal 4 4 2 3 8" xfId="13362" xr:uid="{BBEAF497-025F-47C6-A733-6C27E7DE2822}"/>
    <cellStyle name="Normal 4 4 2 3 9" xfId="27052" xr:uid="{9FE2FB1B-94D4-4EA3-B9C1-60DD22C699C6}"/>
    <cellStyle name="Normal 4 4 2 4" xfId="6521" xr:uid="{A358E442-E818-4D85-B7E1-F2AEA1AE9188}"/>
    <cellStyle name="Normal 4 4 2 4 10" xfId="41941" xr:uid="{8861A8B2-8144-4582-BCAD-08193D3E9A98}"/>
    <cellStyle name="Normal 4 4 2 4 2" xfId="6522" xr:uid="{A6D6BA60-0102-49A2-A035-1720E0A79E80}"/>
    <cellStyle name="Normal 4 4 2 4 2 2" xfId="6523" xr:uid="{2321D597-9422-48EE-BADF-F0E471FB99B5}"/>
    <cellStyle name="Normal 4 4 2 4 2 2 2" xfId="8235" xr:uid="{9146DC19-9787-4BD3-87B2-9872678B36AE}"/>
    <cellStyle name="Normal 4 4 2 4 2 2 2 2" xfId="11657" xr:uid="{3651196F-1AE5-489F-9161-F1AC2D6971E8}"/>
    <cellStyle name="Normal 4 4 2 4 2 2 2 2 2" xfId="25347" xr:uid="{3F3D8AA7-670F-4A9D-A3FB-E1B53435210D}"/>
    <cellStyle name="Normal 4 4 2 4 2 2 2 2 2 2" xfId="39039" xr:uid="{372929E4-4204-4A4A-A62D-63C606867434}"/>
    <cellStyle name="Normal 4 4 2 4 2 2 2 2 2 3" xfId="53923" xr:uid="{9AF34D2E-5231-4FD8-A898-6E627921A0AA}"/>
    <cellStyle name="Normal 4 4 2 4 2 2 2 2 3" xfId="18503" xr:uid="{F68AD543-1D55-48C5-AF14-6FF111E5B902}"/>
    <cellStyle name="Normal 4 4 2 4 2 2 2 2 4" xfId="32193" xr:uid="{80618B0E-5D04-4BD8-BF95-F93B1571DB7E}"/>
    <cellStyle name="Normal 4 4 2 4 2 2 2 2 5" xfId="47077" xr:uid="{04CF15B0-0351-49CC-95D1-BECF83472206}"/>
    <cellStyle name="Normal 4 4 2 4 2 2 2 3" xfId="21925" xr:uid="{249BAEF4-1597-4FE6-8A6F-DB4701D4480E}"/>
    <cellStyle name="Normal 4 4 2 4 2 2 2 3 2" xfId="35617" xr:uid="{066FE1A7-301B-4734-A330-BB2A85455C4D}"/>
    <cellStyle name="Normal 4 4 2 4 2 2 2 3 3" xfId="50501" xr:uid="{8788C31A-39DB-4883-91A6-BD865914AF7F}"/>
    <cellStyle name="Normal 4 4 2 4 2 2 2 4" xfId="15081" xr:uid="{9059D8B8-B144-4DB6-BD4F-FB863B02BEA1}"/>
    <cellStyle name="Normal 4 4 2 4 2 2 2 5" xfId="28771" xr:uid="{A09D9CF4-1882-48D7-98FA-77B423AE1F19}"/>
    <cellStyle name="Normal 4 4 2 4 2 2 2 6" xfId="43655" xr:uid="{C6AAAB99-EC4E-43F7-8017-70964BD3B321}"/>
    <cellStyle name="Normal 4 4 2 4 2 2 3" xfId="9945" xr:uid="{7B3AB3BF-B3C3-4F4F-A920-F9BC017949E1}"/>
    <cellStyle name="Normal 4 4 2 4 2 2 3 2" xfId="23635" xr:uid="{24EDAEBA-0643-41D5-B0FA-89BEA1E3C511}"/>
    <cellStyle name="Normal 4 4 2 4 2 2 3 2 2" xfId="37327" xr:uid="{9401EB38-29E7-467E-B100-515EE033B693}"/>
    <cellStyle name="Normal 4 4 2 4 2 2 3 2 3" xfId="52211" xr:uid="{DA247C23-8327-4057-9500-0ED137A338E5}"/>
    <cellStyle name="Normal 4 4 2 4 2 2 3 3" xfId="16791" xr:uid="{3FA097EB-09D7-4F04-904E-CF4389D685BA}"/>
    <cellStyle name="Normal 4 4 2 4 2 2 3 4" xfId="30481" xr:uid="{3EEBB498-D8FE-4EEC-946C-9D55113B99AF}"/>
    <cellStyle name="Normal 4 4 2 4 2 2 3 5" xfId="45365" xr:uid="{948EF799-5853-42AF-8724-2120FF0D213B}"/>
    <cellStyle name="Normal 4 4 2 4 2 2 4" xfId="20213" xr:uid="{7C0D9FE8-B8C2-4977-922C-B1E9EC9941AB}"/>
    <cellStyle name="Normal 4 4 2 4 2 2 4 2" xfId="33905" xr:uid="{C26CAF02-89DD-4697-B4CB-0C3674B326DC}"/>
    <cellStyle name="Normal 4 4 2 4 2 2 4 3" xfId="48789" xr:uid="{4C64CDCE-6FB1-4D11-9688-0F5069EBF3A8}"/>
    <cellStyle name="Normal 4 4 2 4 2 2 5" xfId="13369" xr:uid="{28BBEAED-4933-4A3B-B83D-50ED51E836C7}"/>
    <cellStyle name="Normal 4 4 2 4 2 2 6" xfId="27059" xr:uid="{74220530-DC2D-463D-88FB-A8ECF17DF280}"/>
    <cellStyle name="Normal 4 4 2 4 2 2 7" xfId="41943" xr:uid="{B59F6270-2579-4245-884E-361CBFD592CE}"/>
    <cellStyle name="Normal 4 4 2 4 2 3" xfId="8234" xr:uid="{BBD7A935-E6B3-4786-B330-15BE8BFBAC48}"/>
    <cellStyle name="Normal 4 4 2 4 2 3 2" xfId="11656" xr:uid="{8C2DF25B-4752-4458-8F13-61984AFE483B}"/>
    <cellStyle name="Normal 4 4 2 4 2 3 2 2" xfId="25346" xr:uid="{7F5F4208-30A8-4987-8C13-402ECCF8DBD3}"/>
    <cellStyle name="Normal 4 4 2 4 2 3 2 2 2" xfId="39038" xr:uid="{AC017FF8-2E56-4585-96F9-F3324DD225A2}"/>
    <cellStyle name="Normal 4 4 2 4 2 3 2 2 3" xfId="53922" xr:uid="{BD63C13A-348B-404D-B93C-DA864C590EBA}"/>
    <cellStyle name="Normal 4 4 2 4 2 3 2 3" xfId="18502" xr:uid="{96FF56BA-343B-4AB7-8B95-7A7599204C26}"/>
    <cellStyle name="Normal 4 4 2 4 2 3 2 4" xfId="32192" xr:uid="{5401733F-6B12-478A-A5E1-FC1FB473039C}"/>
    <cellStyle name="Normal 4 4 2 4 2 3 2 5" xfId="47076" xr:uid="{D59ADFE1-3C36-46B6-BB07-868513A34886}"/>
    <cellStyle name="Normal 4 4 2 4 2 3 3" xfId="21924" xr:uid="{B869B277-C2A5-47DB-A627-CCCED084E64C}"/>
    <cellStyle name="Normal 4 4 2 4 2 3 3 2" xfId="35616" xr:uid="{73D86E6E-0C14-44A9-860D-64521F211B72}"/>
    <cellStyle name="Normal 4 4 2 4 2 3 3 3" xfId="50500" xr:uid="{1B67F1AB-9A94-4925-B041-ED562E24BF06}"/>
    <cellStyle name="Normal 4 4 2 4 2 3 4" xfId="15080" xr:uid="{07F8C165-322C-404C-BFF2-A4A0C28DB99C}"/>
    <cellStyle name="Normal 4 4 2 4 2 3 5" xfId="28770" xr:uid="{94D12796-B937-49BC-8B8F-A07B583252E2}"/>
    <cellStyle name="Normal 4 4 2 4 2 3 6" xfId="43654" xr:uid="{4E632133-DF58-4101-86BF-D823DECA96CA}"/>
    <cellStyle name="Normal 4 4 2 4 2 4" xfId="9944" xr:uid="{2726D166-8CC7-4D92-8A3E-A7DB5EE39C6C}"/>
    <cellStyle name="Normal 4 4 2 4 2 4 2" xfId="23634" xr:uid="{1405412A-8F1C-4F7F-B271-1C3BA38F7096}"/>
    <cellStyle name="Normal 4 4 2 4 2 4 2 2" xfId="37326" xr:uid="{2B307702-38E4-4664-8247-7C333F7556C4}"/>
    <cellStyle name="Normal 4 4 2 4 2 4 2 3" xfId="52210" xr:uid="{C797236C-7749-4114-B51F-B15A8B3E9FE4}"/>
    <cellStyle name="Normal 4 4 2 4 2 4 3" xfId="16790" xr:uid="{A5000C63-918E-42B4-B574-E60D8509FFA3}"/>
    <cellStyle name="Normal 4 4 2 4 2 4 4" xfId="30480" xr:uid="{7FCE648C-9419-48AA-B965-882B2B41B9D8}"/>
    <cellStyle name="Normal 4 4 2 4 2 4 5" xfId="45364" xr:uid="{B5501863-742D-4C70-A640-09F2A3955039}"/>
    <cellStyle name="Normal 4 4 2 4 2 5" xfId="20212" xr:uid="{CB6E86AC-52A8-493E-B880-7726B7D91A19}"/>
    <cellStyle name="Normal 4 4 2 4 2 5 2" xfId="33904" xr:uid="{F9641D0D-BBFE-4B81-B380-32287B5B88BF}"/>
    <cellStyle name="Normal 4 4 2 4 2 5 3" xfId="48788" xr:uid="{2B0B5EC6-4795-43CF-9057-34302E528AB4}"/>
    <cellStyle name="Normal 4 4 2 4 2 6" xfId="13368" xr:uid="{8C1403BA-B934-4EBA-AEFE-1BDCE316E903}"/>
    <cellStyle name="Normal 4 4 2 4 2 7" xfId="27058" xr:uid="{E378C319-3E72-4109-923F-90D14E622B28}"/>
    <cellStyle name="Normal 4 4 2 4 2 8" xfId="41942" xr:uid="{6B766FAD-97CF-41EB-BECF-CAE984065F04}"/>
    <cellStyle name="Normal 4 4 2 4 3" xfId="6524" xr:uid="{BCA149ED-4BFE-421E-971D-300C5F7CC09D}"/>
    <cellStyle name="Normal 4 4 2 4 3 2" xfId="8236" xr:uid="{C4A2CC37-DF73-416C-BF56-8D244762D178}"/>
    <cellStyle name="Normal 4 4 2 4 3 2 2" xfId="11658" xr:uid="{E18DF4A0-07CD-41D7-8AD5-85B1FEB1A9F2}"/>
    <cellStyle name="Normal 4 4 2 4 3 2 2 2" xfId="25348" xr:uid="{C3CE6F06-18E8-4046-BBFA-DAC66D6C05E1}"/>
    <cellStyle name="Normal 4 4 2 4 3 2 2 2 2" xfId="39040" xr:uid="{367BCD2D-A00A-40C8-9D27-342D2212BD96}"/>
    <cellStyle name="Normal 4 4 2 4 3 2 2 2 3" xfId="53924" xr:uid="{F3801D2C-FF7E-48E7-BE5F-C5E8A665741C}"/>
    <cellStyle name="Normal 4 4 2 4 3 2 2 3" xfId="18504" xr:uid="{47B6CCA0-B7CC-4A95-9881-544F6DBB6A7E}"/>
    <cellStyle name="Normal 4 4 2 4 3 2 2 4" xfId="32194" xr:uid="{48ABC2A7-F743-4F58-86C4-DBC9A815B200}"/>
    <cellStyle name="Normal 4 4 2 4 3 2 2 5" xfId="47078" xr:uid="{A06C0B67-3689-40B4-8026-85A6A63FD78A}"/>
    <cellStyle name="Normal 4 4 2 4 3 2 3" xfId="21926" xr:uid="{1726A613-F020-43FF-8514-244EF513467B}"/>
    <cellStyle name="Normal 4 4 2 4 3 2 3 2" xfId="35618" xr:uid="{F9A29DBB-5127-4F3A-8F19-94D5E6FED28D}"/>
    <cellStyle name="Normal 4 4 2 4 3 2 3 3" xfId="50502" xr:uid="{4CFDD833-E5F1-44A9-A575-E67443327EE4}"/>
    <cellStyle name="Normal 4 4 2 4 3 2 4" xfId="15082" xr:uid="{FB81BC13-4C3A-49D3-964C-C9F3CB966B1B}"/>
    <cellStyle name="Normal 4 4 2 4 3 2 5" xfId="28772" xr:uid="{272E981C-4EE1-49FC-80AF-EAAADCDF9260}"/>
    <cellStyle name="Normal 4 4 2 4 3 2 6" xfId="43656" xr:uid="{A8E5C13B-7588-4D80-9593-57F0F762267D}"/>
    <cellStyle name="Normal 4 4 2 4 3 3" xfId="9946" xr:uid="{FC18DA50-538F-44F1-A828-95CB19486F9A}"/>
    <cellStyle name="Normal 4 4 2 4 3 3 2" xfId="23636" xr:uid="{F1D69926-6CA3-4420-8178-4356FD122FDD}"/>
    <cellStyle name="Normal 4 4 2 4 3 3 2 2" xfId="37328" xr:uid="{F9EFC0F4-1BF5-4231-B326-6CFE0A36A424}"/>
    <cellStyle name="Normal 4 4 2 4 3 3 2 3" xfId="52212" xr:uid="{BEC27A2F-E9E8-43CD-8074-9AFC9EEB7944}"/>
    <cellStyle name="Normal 4 4 2 4 3 3 3" xfId="16792" xr:uid="{5C8C4059-DB0C-4A2C-B42E-7146D5693F4D}"/>
    <cellStyle name="Normal 4 4 2 4 3 3 4" xfId="30482" xr:uid="{BCC61E85-B472-4652-AEC0-43D191AE54D1}"/>
    <cellStyle name="Normal 4 4 2 4 3 3 5" xfId="45366" xr:uid="{F3908AAA-380E-45B7-AF8E-94D0D45B2C46}"/>
    <cellStyle name="Normal 4 4 2 4 3 4" xfId="20214" xr:uid="{6490FC97-C148-454F-9FF5-A2E52FAF1073}"/>
    <cellStyle name="Normal 4 4 2 4 3 4 2" xfId="33906" xr:uid="{B0D5E2CE-0EEA-43AE-A73A-F8A356A76AA0}"/>
    <cellStyle name="Normal 4 4 2 4 3 4 3" xfId="48790" xr:uid="{F483604C-D7BF-4587-BA54-D89CC8DE89C3}"/>
    <cellStyle name="Normal 4 4 2 4 3 5" xfId="13370" xr:uid="{8B2C4102-B3D8-4178-A878-C93CAB63E7C0}"/>
    <cellStyle name="Normal 4 4 2 4 3 6" xfId="27060" xr:uid="{5036DB64-C6F4-4EA1-92F6-30738A3735D4}"/>
    <cellStyle name="Normal 4 4 2 4 3 7" xfId="41944" xr:uid="{716A2760-BB5A-4940-BC6B-0B28EFB90080}"/>
    <cellStyle name="Normal 4 4 2 4 4" xfId="6525" xr:uid="{B30D34E9-29BD-4BF2-A737-E0D79B5FDBC6}"/>
    <cellStyle name="Normal 4 4 2 4 4 2" xfId="8237" xr:uid="{C11BE8AF-CE77-42E0-BCEC-A679B3A30863}"/>
    <cellStyle name="Normal 4 4 2 4 4 2 2" xfId="11659" xr:uid="{985A699E-4918-4A5B-8F16-8AFED81B0E9D}"/>
    <cellStyle name="Normal 4 4 2 4 4 2 2 2" xfId="25349" xr:uid="{B5511EB8-A9E1-4480-8E37-1FD944C3D3D8}"/>
    <cellStyle name="Normal 4 4 2 4 4 2 2 2 2" xfId="39041" xr:uid="{F9B6711F-B4F0-450C-9949-C0D9088DB47E}"/>
    <cellStyle name="Normal 4 4 2 4 4 2 2 2 3" xfId="53925" xr:uid="{4759324F-5A46-4E09-B721-5322B82947D3}"/>
    <cellStyle name="Normal 4 4 2 4 4 2 2 3" xfId="18505" xr:uid="{A0A843CE-74BF-4AA8-9D6A-E0C680F0ED90}"/>
    <cellStyle name="Normal 4 4 2 4 4 2 2 4" xfId="32195" xr:uid="{152E21E2-B101-4BB4-B1B1-31CBF0C6F83D}"/>
    <cellStyle name="Normal 4 4 2 4 4 2 2 5" xfId="47079" xr:uid="{CFBE6D65-5CB2-4960-BAEB-E4A44D0B8BA0}"/>
    <cellStyle name="Normal 4 4 2 4 4 2 3" xfId="21927" xr:uid="{1B2B5C50-A85F-4B40-81D3-B0D7AD36808C}"/>
    <cellStyle name="Normal 4 4 2 4 4 2 3 2" xfId="35619" xr:uid="{C47EE25C-7A03-485A-AE7F-4A9C8642F579}"/>
    <cellStyle name="Normal 4 4 2 4 4 2 3 3" xfId="50503" xr:uid="{AD1F2490-8350-41FB-A839-BE7157DCDBDB}"/>
    <cellStyle name="Normal 4 4 2 4 4 2 4" xfId="15083" xr:uid="{8F9E027F-6BC4-466A-9E76-FA86927F0FA4}"/>
    <cellStyle name="Normal 4 4 2 4 4 2 5" xfId="28773" xr:uid="{1696AAF6-53FF-4206-B1BD-DD9D321FA79B}"/>
    <cellStyle name="Normal 4 4 2 4 4 2 6" xfId="43657" xr:uid="{3FB33FDB-A01F-4066-A716-186048C86E03}"/>
    <cellStyle name="Normal 4 4 2 4 4 3" xfId="9947" xr:uid="{88B3C2A8-26B6-4FAC-8B9C-EEA63E7992E1}"/>
    <cellStyle name="Normal 4 4 2 4 4 3 2" xfId="23637" xr:uid="{83770483-A68A-4EEA-BACE-D4841C0E0AB8}"/>
    <cellStyle name="Normal 4 4 2 4 4 3 2 2" xfId="37329" xr:uid="{0F008C4C-7705-4E5B-BFB4-BD98A2B37265}"/>
    <cellStyle name="Normal 4 4 2 4 4 3 2 3" xfId="52213" xr:uid="{819A3635-D221-4F97-8375-9915F904E7A4}"/>
    <cellStyle name="Normal 4 4 2 4 4 3 3" xfId="16793" xr:uid="{EAC834C3-E340-40E8-9FC5-E0BC59ADD175}"/>
    <cellStyle name="Normal 4 4 2 4 4 3 4" xfId="30483" xr:uid="{CD84FDDD-4930-4956-9039-F3BAE4E3DF66}"/>
    <cellStyle name="Normal 4 4 2 4 4 3 5" xfId="45367" xr:uid="{4AE7A836-8FD0-41E8-BE95-9A5E8C59557E}"/>
    <cellStyle name="Normal 4 4 2 4 4 4" xfId="20215" xr:uid="{02400D2B-8165-414D-960E-317A2EB47418}"/>
    <cellStyle name="Normal 4 4 2 4 4 4 2" xfId="33907" xr:uid="{455917F4-2366-4DAC-ABCF-E814A2FA11C2}"/>
    <cellStyle name="Normal 4 4 2 4 4 4 3" xfId="48791" xr:uid="{9D4FE8FD-E5A9-4B64-BE8E-0165A5DC8752}"/>
    <cellStyle name="Normal 4 4 2 4 4 5" xfId="13371" xr:uid="{EDB79BC0-1B52-400E-81A0-F7EB7CF52D12}"/>
    <cellStyle name="Normal 4 4 2 4 4 6" xfId="27061" xr:uid="{98CDA3C7-4044-4B9C-BD7F-8A6827BF0631}"/>
    <cellStyle name="Normal 4 4 2 4 4 7" xfId="41945" xr:uid="{FEB929AB-A998-4975-86E1-78099522E660}"/>
    <cellStyle name="Normal 4 4 2 4 5" xfId="8233" xr:uid="{48EFB6E3-BD11-46DE-9828-B6BC2809573F}"/>
    <cellStyle name="Normal 4 4 2 4 5 2" xfId="11655" xr:uid="{59A28FCC-A07F-4CA1-9C9F-FFED8C5FC770}"/>
    <cellStyle name="Normal 4 4 2 4 5 2 2" xfId="25345" xr:uid="{9EAF43DD-43F9-4E57-909C-8A5C26635EDA}"/>
    <cellStyle name="Normal 4 4 2 4 5 2 2 2" xfId="39037" xr:uid="{1652D2D5-293B-4360-95F6-ABDBAE46F897}"/>
    <cellStyle name="Normal 4 4 2 4 5 2 2 3" xfId="53921" xr:uid="{99E9EB22-6C32-479F-BE93-81F8400EC3A2}"/>
    <cellStyle name="Normal 4 4 2 4 5 2 3" xfId="18501" xr:uid="{3013E1D7-4117-492B-BF67-92EBEE527D49}"/>
    <cellStyle name="Normal 4 4 2 4 5 2 4" xfId="32191" xr:uid="{A6C6CCE1-31B3-493C-AECC-3624ACCA2DCC}"/>
    <cellStyle name="Normal 4 4 2 4 5 2 5" xfId="47075" xr:uid="{8138EDB7-C0D9-4C30-8661-786FA5D2E94F}"/>
    <cellStyle name="Normal 4 4 2 4 5 3" xfId="21923" xr:uid="{88B53855-BB99-46C6-8EB4-F8455028552E}"/>
    <cellStyle name="Normal 4 4 2 4 5 3 2" xfId="35615" xr:uid="{5F17C827-8425-456C-A6C4-999C15648E6F}"/>
    <cellStyle name="Normal 4 4 2 4 5 3 3" xfId="50499" xr:uid="{3306C637-4FBF-4ECD-B479-0341E04230A8}"/>
    <cellStyle name="Normal 4 4 2 4 5 4" xfId="15079" xr:uid="{9FDA297E-4645-4DC4-B297-DDD2EC21E2B6}"/>
    <cellStyle name="Normal 4 4 2 4 5 5" xfId="28769" xr:uid="{609BFECE-97B4-4AD1-9FFF-19209F1FE8AF}"/>
    <cellStyle name="Normal 4 4 2 4 5 6" xfId="43653" xr:uid="{BE37B8F5-4D75-4412-99DC-5C20D1398FBF}"/>
    <cellStyle name="Normal 4 4 2 4 6" xfId="9943" xr:uid="{AEC6E98E-58A7-4F76-84DE-22354C45E7AB}"/>
    <cellStyle name="Normal 4 4 2 4 6 2" xfId="23633" xr:uid="{16E31F1F-BCDC-4248-8812-CCE43715117F}"/>
    <cellStyle name="Normal 4 4 2 4 6 2 2" xfId="37325" xr:uid="{5EC30CA4-69E2-4128-BF9C-41FC976955D8}"/>
    <cellStyle name="Normal 4 4 2 4 6 2 3" xfId="52209" xr:uid="{320909DF-584D-4814-A92C-BCF5B73D9A27}"/>
    <cellStyle name="Normal 4 4 2 4 6 3" xfId="16789" xr:uid="{076AD6F4-92FE-4E61-8C2B-81821C4ECD93}"/>
    <cellStyle name="Normal 4 4 2 4 6 4" xfId="30479" xr:uid="{6F592746-4195-43F0-906D-541A4908D168}"/>
    <cellStyle name="Normal 4 4 2 4 6 5" xfId="45363" xr:uid="{4901EE33-62A5-41E8-BFB3-095AD392FA8A}"/>
    <cellStyle name="Normal 4 4 2 4 7" xfId="20211" xr:uid="{4CD95C1A-9FC1-40FD-9C8F-A5D55168816E}"/>
    <cellStyle name="Normal 4 4 2 4 7 2" xfId="33903" xr:uid="{332CEBFB-A068-4A93-A532-68582C8DA0EB}"/>
    <cellStyle name="Normal 4 4 2 4 7 3" xfId="48787" xr:uid="{04235446-0523-4DE7-9F71-14DF2832A8DC}"/>
    <cellStyle name="Normal 4 4 2 4 8" xfId="13367" xr:uid="{D11EA89F-2BBF-4EC7-ACAA-9623FBC6C60C}"/>
    <cellStyle name="Normal 4 4 2 4 9" xfId="27057" xr:uid="{32362A85-DABF-41BA-8A2A-48BD3E63795A}"/>
    <cellStyle name="Normal 4 4 2 5" xfId="6526" xr:uid="{C9ECD0B7-9907-454C-A6CC-C7CD1FFBF384}"/>
    <cellStyle name="Normal 4 4 2 5 2" xfId="6527" xr:uid="{E84C3DC7-FE73-4047-BC3B-DF7AA9886709}"/>
    <cellStyle name="Normal 4 4 2 5 2 2" xfId="8239" xr:uid="{7065D8EE-C559-465B-B1A7-7B1BCF85A1F3}"/>
    <cellStyle name="Normal 4 4 2 5 2 2 2" xfId="11661" xr:uid="{3B84394B-098B-4278-A3E4-164D376A1C9B}"/>
    <cellStyle name="Normal 4 4 2 5 2 2 2 2" xfId="25351" xr:uid="{BA549EA2-EEB3-4B25-AFDE-9F65FC3B7AB5}"/>
    <cellStyle name="Normal 4 4 2 5 2 2 2 2 2" xfId="39043" xr:uid="{B303C001-D325-403B-8101-4A5F0F75C8ED}"/>
    <cellStyle name="Normal 4 4 2 5 2 2 2 2 3" xfId="53927" xr:uid="{C69CB916-0710-47E3-A809-8FD055A0E084}"/>
    <cellStyle name="Normal 4 4 2 5 2 2 2 3" xfId="18507" xr:uid="{07B0289D-7ED6-42F0-8372-8E09E7D92127}"/>
    <cellStyle name="Normal 4 4 2 5 2 2 2 4" xfId="32197" xr:uid="{9466B1C5-64BD-48EC-9A3F-BDA69888BB9A}"/>
    <cellStyle name="Normal 4 4 2 5 2 2 2 5" xfId="47081" xr:uid="{DD2BF62F-A8FB-4FF6-9CE3-A630EF270586}"/>
    <cellStyle name="Normal 4 4 2 5 2 2 3" xfId="21929" xr:uid="{2143F3BB-F02F-44D5-BD71-CEFEADB543C4}"/>
    <cellStyle name="Normal 4 4 2 5 2 2 3 2" xfId="35621" xr:uid="{CAFFF73C-C79D-4CFE-9B30-9A2835D775D3}"/>
    <cellStyle name="Normal 4 4 2 5 2 2 3 3" xfId="50505" xr:uid="{8F06AD4F-8F16-4B48-A2E1-6A9E41B60E15}"/>
    <cellStyle name="Normal 4 4 2 5 2 2 4" xfId="15085" xr:uid="{7D97DF76-BC12-47C5-9393-3402BC976D68}"/>
    <cellStyle name="Normal 4 4 2 5 2 2 5" xfId="28775" xr:uid="{47977EE9-9222-4E05-86E5-068A73BF3A11}"/>
    <cellStyle name="Normal 4 4 2 5 2 2 6" xfId="43659" xr:uid="{23E83068-934C-4204-9C8A-9F8EB244C79B}"/>
    <cellStyle name="Normal 4 4 2 5 2 3" xfId="9949" xr:uid="{701FC956-CB6F-40F4-9ADC-F64FA6C0569B}"/>
    <cellStyle name="Normal 4 4 2 5 2 3 2" xfId="23639" xr:uid="{6B07C9E5-C534-4D62-BE6C-AAD5E0141738}"/>
    <cellStyle name="Normal 4 4 2 5 2 3 2 2" xfId="37331" xr:uid="{8D258986-1594-4579-9B64-EB1810FE8816}"/>
    <cellStyle name="Normal 4 4 2 5 2 3 2 3" xfId="52215" xr:uid="{7AB5D0CD-88C4-4F26-9B54-263EACE89436}"/>
    <cellStyle name="Normal 4 4 2 5 2 3 3" xfId="16795" xr:uid="{812C5D10-14E9-45B1-A923-DE8BF2BAED8A}"/>
    <cellStyle name="Normal 4 4 2 5 2 3 4" xfId="30485" xr:uid="{9659ABDC-F85F-4730-8E87-5B1B0FCF1397}"/>
    <cellStyle name="Normal 4 4 2 5 2 3 5" xfId="45369" xr:uid="{47D77085-9589-4686-AC9A-BABC5866B423}"/>
    <cellStyle name="Normal 4 4 2 5 2 4" xfId="20217" xr:uid="{4996852D-318C-40F4-BDAA-672FAA263455}"/>
    <cellStyle name="Normal 4 4 2 5 2 4 2" xfId="33909" xr:uid="{98D914F0-5E3A-4161-B8F5-98455022DC21}"/>
    <cellStyle name="Normal 4 4 2 5 2 4 3" xfId="48793" xr:uid="{48382327-676A-4003-A701-27B4F60D6AE3}"/>
    <cellStyle name="Normal 4 4 2 5 2 5" xfId="13373" xr:uid="{3FD451BA-6E78-435E-9E31-B01E306EB520}"/>
    <cellStyle name="Normal 4 4 2 5 2 6" xfId="27063" xr:uid="{23C14649-F7CD-45F0-8433-EF493B2E9C9E}"/>
    <cellStyle name="Normal 4 4 2 5 2 7" xfId="41947" xr:uid="{E66670F4-CCC7-4393-9DED-F7A96766D880}"/>
    <cellStyle name="Normal 4 4 2 5 3" xfId="8238" xr:uid="{8CA085C7-56D8-442D-8A06-FE035F4C5FFC}"/>
    <cellStyle name="Normal 4 4 2 5 3 2" xfId="11660" xr:uid="{2AFBE8F0-8742-4527-9067-A78592BFFA97}"/>
    <cellStyle name="Normal 4 4 2 5 3 2 2" xfId="25350" xr:uid="{E10BE741-8528-4218-8A30-5B444A48ED60}"/>
    <cellStyle name="Normal 4 4 2 5 3 2 2 2" xfId="39042" xr:uid="{8B4A54EF-EA1C-4D09-8B4A-2D25B1BF9503}"/>
    <cellStyle name="Normal 4 4 2 5 3 2 2 3" xfId="53926" xr:uid="{005D596B-3427-475C-AE6E-599B3C0C2F08}"/>
    <cellStyle name="Normal 4 4 2 5 3 2 3" xfId="18506" xr:uid="{BC6CFE97-15EC-44F3-B86A-B1445631E733}"/>
    <cellStyle name="Normal 4 4 2 5 3 2 4" xfId="32196" xr:uid="{A414AD3E-6F43-433A-AE37-6EFA2AB242F4}"/>
    <cellStyle name="Normal 4 4 2 5 3 2 5" xfId="47080" xr:uid="{FF136435-4B1F-4C17-B2A8-1AB57D61E843}"/>
    <cellStyle name="Normal 4 4 2 5 3 3" xfId="21928" xr:uid="{8A5ED1F0-6F0D-4482-B629-7CC4561FD853}"/>
    <cellStyle name="Normal 4 4 2 5 3 3 2" xfId="35620" xr:uid="{751553B8-E2FE-4B1C-BA01-572BB51A5E89}"/>
    <cellStyle name="Normal 4 4 2 5 3 3 3" xfId="50504" xr:uid="{74E54CBE-9F1C-45AF-A6CA-05BAA45980F6}"/>
    <cellStyle name="Normal 4 4 2 5 3 4" xfId="15084" xr:uid="{F61478B9-BEE8-4DC5-A482-5758C62A4B7A}"/>
    <cellStyle name="Normal 4 4 2 5 3 5" xfId="28774" xr:uid="{8E65B068-1911-41C9-816B-5F4F8CE05EEE}"/>
    <cellStyle name="Normal 4 4 2 5 3 6" xfId="43658" xr:uid="{628A048E-9342-44AB-995C-11003F541621}"/>
    <cellStyle name="Normal 4 4 2 5 4" xfId="9948" xr:uid="{F223D163-36D2-4941-82B2-6DE1FC82F38C}"/>
    <cellStyle name="Normal 4 4 2 5 4 2" xfId="23638" xr:uid="{C5B2B650-F80F-454F-BAE2-C599172F587E}"/>
    <cellStyle name="Normal 4 4 2 5 4 2 2" xfId="37330" xr:uid="{92EAA2B4-0672-4D41-84B1-C48F43CCBD7A}"/>
    <cellStyle name="Normal 4 4 2 5 4 2 3" xfId="52214" xr:uid="{345B6D27-E7AF-4BFC-8076-FE7DD3E12D82}"/>
    <cellStyle name="Normal 4 4 2 5 4 3" xfId="16794" xr:uid="{538B8FD7-24D7-4091-BF9B-3E9BB796FD90}"/>
    <cellStyle name="Normal 4 4 2 5 4 4" xfId="30484" xr:uid="{5B477701-9D94-420C-9E27-68276C4BF772}"/>
    <cellStyle name="Normal 4 4 2 5 4 5" xfId="45368" xr:uid="{2C1973DE-961F-4E2F-94DF-9730B1BEEFBC}"/>
    <cellStyle name="Normal 4 4 2 5 5" xfId="20216" xr:uid="{4DC0D466-A6CA-440F-8FDC-C843DACBA714}"/>
    <cellStyle name="Normal 4 4 2 5 5 2" xfId="33908" xr:uid="{3B3AC880-066B-4D0C-81FD-E1F0E88E8D98}"/>
    <cellStyle name="Normal 4 4 2 5 5 3" xfId="48792" xr:uid="{E689F24E-D966-4DD6-AEF3-D1AA29C0D99A}"/>
    <cellStyle name="Normal 4 4 2 5 6" xfId="13372" xr:uid="{0C08588C-ADF8-40BF-ADFC-8494AB70C7E7}"/>
    <cellStyle name="Normal 4 4 2 5 7" xfId="27062" xr:uid="{8E36CE17-4D8E-4B3B-8631-36751E9B2010}"/>
    <cellStyle name="Normal 4 4 2 5 8" xfId="41946" xr:uid="{AC2C2031-7BFD-497F-AC47-A9C8AC2173FA}"/>
    <cellStyle name="Normal 4 4 2 6" xfId="6528" xr:uid="{55DBDC81-66D4-4392-84C1-821457DFBDC9}"/>
    <cellStyle name="Normal 4 4 2 6 2" xfId="8240" xr:uid="{F4941BCB-2478-4556-8C40-3057C476FF6F}"/>
    <cellStyle name="Normal 4 4 2 6 2 2" xfId="11662" xr:uid="{713019BF-A4D0-476F-AF13-164F4008491B}"/>
    <cellStyle name="Normal 4 4 2 6 2 2 2" xfId="25352" xr:uid="{64D1AE1A-D979-4561-AB2D-D5EB936CBE80}"/>
    <cellStyle name="Normal 4 4 2 6 2 2 2 2" xfId="39044" xr:uid="{E254CDBC-1E84-42A1-A50F-2BBE0986633F}"/>
    <cellStyle name="Normal 4 4 2 6 2 2 2 3" xfId="53928" xr:uid="{420C4EC4-F8F8-4580-950B-5271CF85656C}"/>
    <cellStyle name="Normal 4 4 2 6 2 2 3" xfId="18508" xr:uid="{E5B7D0C0-E850-49BC-B1A2-8806059B36E7}"/>
    <cellStyle name="Normal 4 4 2 6 2 2 4" xfId="32198" xr:uid="{4EFCA985-AA56-4EF6-A9B4-7CCE2CE69ACA}"/>
    <cellStyle name="Normal 4 4 2 6 2 2 5" xfId="47082" xr:uid="{77880F3A-2272-4B22-8435-64C13F89457B}"/>
    <cellStyle name="Normal 4 4 2 6 2 3" xfId="21930" xr:uid="{2DEE7FCD-EB0E-49C2-9713-887C76CF6EAA}"/>
    <cellStyle name="Normal 4 4 2 6 2 3 2" xfId="35622" xr:uid="{E568629F-E24B-4BFE-A6A8-55F58F882D00}"/>
    <cellStyle name="Normal 4 4 2 6 2 3 3" xfId="50506" xr:uid="{CDC1D41D-B458-4279-9017-1681485EF685}"/>
    <cellStyle name="Normal 4 4 2 6 2 4" xfId="15086" xr:uid="{CEF547B6-80B4-4374-904A-407179A4D85F}"/>
    <cellStyle name="Normal 4 4 2 6 2 5" xfId="28776" xr:uid="{3C1726D7-1DDC-4692-BB2D-32350CE8D1BD}"/>
    <cellStyle name="Normal 4 4 2 6 2 6" xfId="43660" xr:uid="{4EE88359-E9B2-464A-9D5C-91FE72F7DE2D}"/>
    <cellStyle name="Normal 4 4 2 6 3" xfId="9950" xr:uid="{2B70EDDC-74D8-4648-BFF0-E2B10DDE7B3B}"/>
    <cellStyle name="Normal 4 4 2 6 3 2" xfId="23640" xr:uid="{616A251C-1F2D-499A-A3BC-B339224D7107}"/>
    <cellStyle name="Normal 4 4 2 6 3 2 2" xfId="37332" xr:uid="{591CB6B7-D3D4-44A2-A1F2-2193375811EC}"/>
    <cellStyle name="Normal 4 4 2 6 3 2 3" xfId="52216" xr:uid="{F0445490-2E9B-4DD5-8EB1-4A41353445D7}"/>
    <cellStyle name="Normal 4 4 2 6 3 3" xfId="16796" xr:uid="{7ADBD8BB-DDE5-48B7-90FC-81A00D83B4E9}"/>
    <cellStyle name="Normal 4 4 2 6 3 4" xfId="30486" xr:uid="{00472DEA-B5F6-4DC6-907B-75F46DDFFD50}"/>
    <cellStyle name="Normal 4 4 2 6 3 5" xfId="45370" xr:uid="{2BBEC7F5-2D44-4A5A-B94E-175653DB5348}"/>
    <cellStyle name="Normal 4 4 2 6 4" xfId="20218" xr:uid="{810D3DAC-E622-4358-A86B-C1AEBD0F9866}"/>
    <cellStyle name="Normal 4 4 2 6 4 2" xfId="33910" xr:uid="{BBC5FA90-BCC4-435D-805C-6D1BE5086AA5}"/>
    <cellStyle name="Normal 4 4 2 6 4 3" xfId="48794" xr:uid="{BE0EF405-D8DF-4643-946B-AD5DEFCBDA32}"/>
    <cellStyle name="Normal 4 4 2 6 5" xfId="13374" xr:uid="{9A8B36FD-3543-4ACF-8AFF-F6A244737D5B}"/>
    <cellStyle name="Normal 4 4 2 6 6" xfId="27064" xr:uid="{763CA9D1-13F5-48FB-ADF2-A0582DC47AEA}"/>
    <cellStyle name="Normal 4 4 2 6 7" xfId="41948" xr:uid="{A203C85F-0536-4D6D-9782-BB038CF7B0D4}"/>
    <cellStyle name="Normal 4 4 2 7" xfId="6529" xr:uid="{828848E0-9232-450E-8CF0-508E17C7E959}"/>
    <cellStyle name="Normal 4 4 2 7 2" xfId="8241" xr:uid="{47A92D8A-FDC4-4C3E-B376-2EAACC845039}"/>
    <cellStyle name="Normal 4 4 2 7 2 2" xfId="11663" xr:uid="{6CDA1191-3103-4B76-A350-CF64B23AF94C}"/>
    <cellStyle name="Normal 4 4 2 7 2 2 2" xfId="25353" xr:uid="{B97EFF96-485D-4068-A10E-BE6A50A247F6}"/>
    <cellStyle name="Normal 4 4 2 7 2 2 2 2" xfId="39045" xr:uid="{198EAE17-9FE9-43D6-810F-F4044B901741}"/>
    <cellStyle name="Normal 4 4 2 7 2 2 2 3" xfId="53929" xr:uid="{2770CBFF-D1BC-4D64-B8F5-50AEE02EF92F}"/>
    <cellStyle name="Normal 4 4 2 7 2 2 3" xfId="18509" xr:uid="{9CB4B2BA-8766-4FF7-940C-D50F024E8B41}"/>
    <cellStyle name="Normal 4 4 2 7 2 2 4" xfId="32199" xr:uid="{6F04B2DA-62FE-423F-9347-10734F66A42D}"/>
    <cellStyle name="Normal 4 4 2 7 2 2 5" xfId="47083" xr:uid="{B1C114C3-5D61-4B5F-AA22-A6A28BA71681}"/>
    <cellStyle name="Normal 4 4 2 7 2 3" xfId="21931" xr:uid="{4705797C-4F77-4B99-A2AC-2376B261874A}"/>
    <cellStyle name="Normal 4 4 2 7 2 3 2" xfId="35623" xr:uid="{9949551F-1503-4AEC-90E4-A0F3BB5A2F64}"/>
    <cellStyle name="Normal 4 4 2 7 2 3 3" xfId="50507" xr:uid="{0935D414-D20C-4949-894A-1D717C706AD7}"/>
    <cellStyle name="Normal 4 4 2 7 2 4" xfId="15087" xr:uid="{7AF135C0-AB3E-4725-8F92-4BE6B5E79E14}"/>
    <cellStyle name="Normal 4 4 2 7 2 5" xfId="28777" xr:uid="{CB092C5A-9664-4DE4-9409-9D5FB2CFB8C9}"/>
    <cellStyle name="Normal 4 4 2 7 2 6" xfId="43661" xr:uid="{D947CFFE-1F04-42FD-95F2-DE02AE3EF7A2}"/>
    <cellStyle name="Normal 4 4 2 7 3" xfId="9951" xr:uid="{22CD5126-FDDB-41AA-AC77-3F9162759FE6}"/>
    <cellStyle name="Normal 4 4 2 7 3 2" xfId="23641" xr:uid="{FBC35D9F-7A38-432A-B4CC-74136AB2C562}"/>
    <cellStyle name="Normal 4 4 2 7 3 2 2" xfId="37333" xr:uid="{EE507088-2CC6-4195-BD36-49D431D80B29}"/>
    <cellStyle name="Normal 4 4 2 7 3 2 3" xfId="52217" xr:uid="{6F00D326-ED4F-45A5-B0FA-9E6C8AA5DEB5}"/>
    <cellStyle name="Normal 4 4 2 7 3 3" xfId="16797" xr:uid="{63CACFAA-A694-416C-873E-862F4A19497F}"/>
    <cellStyle name="Normal 4 4 2 7 3 4" xfId="30487" xr:uid="{E52969F9-DE90-46FD-B879-10198DBA05A1}"/>
    <cellStyle name="Normal 4 4 2 7 3 5" xfId="45371" xr:uid="{9438C4DC-0599-416F-B7B6-D36C18ED6BA5}"/>
    <cellStyle name="Normal 4 4 2 7 4" xfId="20219" xr:uid="{46C32C5F-F193-4BA0-BE2B-208B2064A778}"/>
    <cellStyle name="Normal 4 4 2 7 4 2" xfId="33911" xr:uid="{9D7C2A7B-9DB3-4346-936C-C7B515A4295C}"/>
    <cellStyle name="Normal 4 4 2 7 4 3" xfId="48795" xr:uid="{020F5734-D456-4CF7-A21E-E49A95873DEC}"/>
    <cellStyle name="Normal 4 4 2 7 5" xfId="13375" xr:uid="{3503D206-C52F-4CAC-8123-C5EB07CD6218}"/>
    <cellStyle name="Normal 4 4 2 7 6" xfId="27065" xr:uid="{7F8FD943-104D-44D1-9B05-CCFA201C0FAD}"/>
    <cellStyle name="Normal 4 4 2 7 7" xfId="41949" xr:uid="{E01ED5F9-596C-4AE9-8E98-668EA5113A79}"/>
    <cellStyle name="Normal 4 4 2 8" xfId="8212" xr:uid="{D5F2A966-6D2E-40B6-B61B-65F34D272203}"/>
    <cellStyle name="Normal 4 4 2 8 2" xfId="11634" xr:uid="{5EEDDB8C-A6F7-494B-9A7B-3F62F35D1910}"/>
    <cellStyle name="Normal 4 4 2 8 2 2" xfId="25324" xr:uid="{AB620857-F8C7-4B4D-8301-FE7282FC0931}"/>
    <cellStyle name="Normal 4 4 2 8 2 2 2" xfId="39016" xr:uid="{363E792A-379E-4069-AB6D-8EF881822B20}"/>
    <cellStyle name="Normal 4 4 2 8 2 2 3" xfId="53900" xr:uid="{485621F1-3DD5-48EB-8D3B-3C22A262F18A}"/>
    <cellStyle name="Normal 4 4 2 8 2 3" xfId="18480" xr:uid="{5414C8E2-8D65-4AFF-88BF-D4A6D1A66B44}"/>
    <cellStyle name="Normal 4 4 2 8 2 4" xfId="32170" xr:uid="{8DAFBFAF-04AD-4901-BA9A-AC1E8CC337EB}"/>
    <cellStyle name="Normal 4 4 2 8 2 5" xfId="47054" xr:uid="{EECF0A6F-3CC7-4052-AA63-7B0CD7368D3B}"/>
    <cellStyle name="Normal 4 4 2 8 3" xfId="21902" xr:uid="{4AED2E9E-965D-483C-B8A2-233D13DE99A0}"/>
    <cellStyle name="Normal 4 4 2 8 3 2" xfId="35594" xr:uid="{70CE4E4D-8E1D-467C-BA90-AB7C991162C6}"/>
    <cellStyle name="Normal 4 4 2 8 3 3" xfId="50478" xr:uid="{3C4DC3C4-A6E9-4222-92BB-A34FBD77F89A}"/>
    <cellStyle name="Normal 4 4 2 8 4" xfId="15058" xr:uid="{BFFE35E1-9503-4033-986B-C888A8A05DF9}"/>
    <cellStyle name="Normal 4 4 2 8 5" xfId="28748" xr:uid="{0109E5C2-2C80-4F5B-B2F0-490D70235106}"/>
    <cellStyle name="Normal 4 4 2 8 6" xfId="43632" xr:uid="{E22D821D-F2FD-41F9-A935-2F510E0D3EA5}"/>
    <cellStyle name="Normal 4 4 2 9" xfId="9922" xr:uid="{7BAF47BF-FCF1-48E3-BDD9-70B774D638EC}"/>
    <cellStyle name="Normal 4 4 2 9 2" xfId="23612" xr:uid="{E315B360-9D12-4326-B29C-27740CAEC5BA}"/>
    <cellStyle name="Normal 4 4 2 9 2 2" xfId="37304" xr:uid="{B5FADB35-52DC-4FD7-B3AF-6B3E0AB49DCA}"/>
    <cellStyle name="Normal 4 4 2 9 2 3" xfId="52188" xr:uid="{C6B48C61-4303-43B5-8AC7-7BE566AE72BB}"/>
    <cellStyle name="Normal 4 4 2 9 3" xfId="16768" xr:uid="{1C5B8182-0C55-41F5-B004-604A3934B6FF}"/>
    <cellStyle name="Normal 4 4 2 9 4" xfId="30458" xr:uid="{5F17D11D-7DEB-4E57-837D-E773A67939BB}"/>
    <cellStyle name="Normal 4 4 2 9 5" xfId="45342" xr:uid="{CE328D04-F4F3-4E5D-80C1-592EC367D271}"/>
    <cellStyle name="Normal 4 4 3" xfId="2506" xr:uid="{B9FB8BE8-B81B-48B0-9C9D-DD339131AAF8}"/>
    <cellStyle name="Normal 4 4 3 10" xfId="13376" xr:uid="{4D19A127-58D7-4ADA-AD7A-545A58BC368C}"/>
    <cellStyle name="Normal 4 4 3 10 2" xfId="39934" xr:uid="{678B9ACB-9D28-4C55-AEB7-8390734B8E46}"/>
    <cellStyle name="Normal 4 4 3 11" xfId="27066" xr:uid="{CBACA6C6-8BD7-4DC6-9F39-B09F7F0F1CB1}"/>
    <cellStyle name="Normal 4 4 3 12" xfId="41950" xr:uid="{F9696D44-12CF-46BB-954F-9871B7CAABFF}"/>
    <cellStyle name="Normal 4 4 3 13" xfId="6530" xr:uid="{E60561C8-3E31-4353-A9D1-75A06A6A51D0}"/>
    <cellStyle name="Normal 4 4 3 2" xfId="4320" xr:uid="{9D5667FF-675E-4FC9-A0E7-C4BF4A671903}"/>
    <cellStyle name="Normal 4 4 3 2 10" xfId="41951" xr:uid="{71874852-2193-4E2F-93C6-FDC2B77817D4}"/>
    <cellStyle name="Normal 4 4 3 2 11" xfId="6531" xr:uid="{A658ED29-A434-4413-9926-F5B5E9EACEF3}"/>
    <cellStyle name="Normal 4 4 3 2 2" xfId="6532" xr:uid="{F8CD9D6B-BBF9-4D1E-9AA6-FE8821B468EE}"/>
    <cellStyle name="Normal 4 4 3 2 2 2" xfId="6533" xr:uid="{A493CA29-B9D8-4E0D-B3DB-3C9A18F03780}"/>
    <cellStyle name="Normal 4 4 3 2 2 2 2" xfId="8245" xr:uid="{5D740D1A-D871-4A94-A4AA-B9BF7DBF47CD}"/>
    <cellStyle name="Normal 4 4 3 2 2 2 2 2" xfId="11667" xr:uid="{E99B2776-8E43-4279-8264-636A7636C093}"/>
    <cellStyle name="Normal 4 4 3 2 2 2 2 2 2" xfId="25357" xr:uid="{865EF236-92A6-4E33-980F-A89895029D6A}"/>
    <cellStyle name="Normal 4 4 3 2 2 2 2 2 2 2" xfId="39049" xr:uid="{7BE9BEDD-EB10-4FAF-994A-F644AE0F5943}"/>
    <cellStyle name="Normal 4 4 3 2 2 2 2 2 2 3" xfId="53933" xr:uid="{E7C111AF-EB11-4345-9AC8-0F7E8A44588A}"/>
    <cellStyle name="Normal 4 4 3 2 2 2 2 2 3" xfId="18513" xr:uid="{0044CE1F-C77F-47B9-9A70-371960636F4A}"/>
    <cellStyle name="Normal 4 4 3 2 2 2 2 2 4" xfId="32203" xr:uid="{E6F4681D-FF20-43BA-BC24-FE22A2A631B8}"/>
    <cellStyle name="Normal 4 4 3 2 2 2 2 2 5" xfId="47087" xr:uid="{85D86BB9-B157-4C20-8B6A-C67C3F4A7B43}"/>
    <cellStyle name="Normal 4 4 3 2 2 2 2 3" xfId="21935" xr:uid="{C11E05C6-B70D-4BF3-9A4A-B1C1CD475879}"/>
    <cellStyle name="Normal 4 4 3 2 2 2 2 3 2" xfId="35627" xr:uid="{F1B033E4-006C-4A47-993B-963732592566}"/>
    <cellStyle name="Normal 4 4 3 2 2 2 2 3 3" xfId="50511" xr:uid="{896DEA01-E9C6-47D0-B0EB-4EE386CC6C77}"/>
    <cellStyle name="Normal 4 4 3 2 2 2 2 4" xfId="15091" xr:uid="{517999AD-CCA0-441D-84B4-7DCAEF0B698B}"/>
    <cellStyle name="Normal 4 4 3 2 2 2 2 5" xfId="28781" xr:uid="{7AFB1630-7555-4B45-A545-B964B42D5059}"/>
    <cellStyle name="Normal 4 4 3 2 2 2 2 6" xfId="43665" xr:uid="{004808D7-775F-44D9-88C9-81BD8161B009}"/>
    <cellStyle name="Normal 4 4 3 2 2 2 3" xfId="9955" xr:uid="{86A34FCA-D4E9-4E7D-B2A0-7489C62FCC27}"/>
    <cellStyle name="Normal 4 4 3 2 2 2 3 2" xfId="23645" xr:uid="{35575029-59A0-4F53-90B3-739426F67042}"/>
    <cellStyle name="Normal 4 4 3 2 2 2 3 2 2" xfId="37337" xr:uid="{47E3D67E-9187-4009-A7CF-2C9B440EDCA6}"/>
    <cellStyle name="Normal 4 4 3 2 2 2 3 2 3" xfId="52221" xr:uid="{8A253262-7BBA-40CD-8B0A-03CE6C9179C1}"/>
    <cellStyle name="Normal 4 4 3 2 2 2 3 3" xfId="16801" xr:uid="{B5D935D7-9B6D-421E-BBCE-C855B17EC272}"/>
    <cellStyle name="Normal 4 4 3 2 2 2 3 4" xfId="30491" xr:uid="{64E4109B-37AB-4925-8625-E78AE0646B70}"/>
    <cellStyle name="Normal 4 4 3 2 2 2 3 5" xfId="45375" xr:uid="{89FEFE58-555E-403D-A3E2-78A948D49850}"/>
    <cellStyle name="Normal 4 4 3 2 2 2 4" xfId="20223" xr:uid="{9C8ADFFE-2A06-48D8-A023-6511CDF8C586}"/>
    <cellStyle name="Normal 4 4 3 2 2 2 4 2" xfId="33915" xr:uid="{BD5EA356-03A5-4DE8-B283-F31E2F7B1410}"/>
    <cellStyle name="Normal 4 4 3 2 2 2 4 3" xfId="48799" xr:uid="{05FB6437-8F3F-40D0-B856-2D1C2B77A8B6}"/>
    <cellStyle name="Normal 4 4 3 2 2 2 5" xfId="13379" xr:uid="{F359ADA4-AD18-4378-B412-9E4F5E83FFA9}"/>
    <cellStyle name="Normal 4 4 3 2 2 2 6" xfId="27069" xr:uid="{469C5390-C17F-4BB5-AF8B-EC7618BDD650}"/>
    <cellStyle name="Normal 4 4 3 2 2 2 7" xfId="41953" xr:uid="{46F63245-A0A4-450B-9AE1-5E820CB8B9CC}"/>
    <cellStyle name="Normal 4 4 3 2 2 3" xfId="8244" xr:uid="{C86E86CF-0539-40F8-AED6-B9759448B1A3}"/>
    <cellStyle name="Normal 4 4 3 2 2 3 2" xfId="11666" xr:uid="{F2D9B69C-1897-4884-A009-0E345EBB9D1C}"/>
    <cellStyle name="Normal 4 4 3 2 2 3 2 2" xfId="25356" xr:uid="{6CFE7FF6-E33B-4F79-AA88-1F5D5FA31A40}"/>
    <cellStyle name="Normal 4 4 3 2 2 3 2 2 2" xfId="39048" xr:uid="{A5E98839-B116-4854-8BF8-A99AA3C03FE9}"/>
    <cellStyle name="Normal 4 4 3 2 2 3 2 2 3" xfId="53932" xr:uid="{706B35BD-789A-4934-AEC4-388E35E3EE74}"/>
    <cellStyle name="Normal 4 4 3 2 2 3 2 3" xfId="18512" xr:uid="{B62A10F5-C7FA-4B2F-906C-02B91A36E135}"/>
    <cellStyle name="Normal 4 4 3 2 2 3 2 4" xfId="32202" xr:uid="{BB7CC1A5-CC38-4ACB-8BE1-6D0BACDF9B4C}"/>
    <cellStyle name="Normal 4 4 3 2 2 3 2 5" xfId="47086" xr:uid="{8064A3C7-2F79-4772-9213-0A2D726CEDE4}"/>
    <cellStyle name="Normal 4 4 3 2 2 3 3" xfId="21934" xr:uid="{742DBB24-CC2F-4D22-8914-CB6FFE535E84}"/>
    <cellStyle name="Normal 4 4 3 2 2 3 3 2" xfId="35626" xr:uid="{4D18EF08-C91A-41D0-92B0-854F2068F5A8}"/>
    <cellStyle name="Normal 4 4 3 2 2 3 3 3" xfId="50510" xr:uid="{70C54749-8A2A-4BCF-B29F-1F0250A33A65}"/>
    <cellStyle name="Normal 4 4 3 2 2 3 4" xfId="15090" xr:uid="{D5A15291-1C97-4564-8F4F-305B58307CF0}"/>
    <cellStyle name="Normal 4 4 3 2 2 3 5" xfId="28780" xr:uid="{2FD81B3D-AB92-4DBD-A270-416DE6AE237D}"/>
    <cellStyle name="Normal 4 4 3 2 2 3 6" xfId="43664" xr:uid="{0DFD80ED-148B-4E82-9FB7-BE551F80D7FD}"/>
    <cellStyle name="Normal 4 4 3 2 2 4" xfId="9954" xr:uid="{FCDA6B6A-375C-4B9C-A680-C16FA3464235}"/>
    <cellStyle name="Normal 4 4 3 2 2 4 2" xfId="23644" xr:uid="{F6FE2CCB-C9D9-4008-AFC2-DCA98E9BF09C}"/>
    <cellStyle name="Normal 4 4 3 2 2 4 2 2" xfId="37336" xr:uid="{AA2571F3-5E32-4F8D-AD2D-F48CE2F15FA1}"/>
    <cellStyle name="Normal 4 4 3 2 2 4 2 3" xfId="52220" xr:uid="{3110DCAD-943E-4831-8414-0C9AE5C7BB78}"/>
    <cellStyle name="Normal 4 4 3 2 2 4 3" xfId="16800" xr:uid="{EF86F077-E05C-4688-9FD6-DB1C281A391E}"/>
    <cellStyle name="Normal 4 4 3 2 2 4 4" xfId="30490" xr:uid="{F98ED378-E09B-4799-BA79-DB618AAF6329}"/>
    <cellStyle name="Normal 4 4 3 2 2 4 5" xfId="45374" xr:uid="{0BEB0667-BD6C-4509-8BE5-4788E44EEBC8}"/>
    <cellStyle name="Normal 4 4 3 2 2 5" xfId="20222" xr:uid="{C98795C2-0FC4-442E-A558-3067CA691BAC}"/>
    <cellStyle name="Normal 4 4 3 2 2 5 2" xfId="33914" xr:uid="{41C7C391-3B91-4A79-9BE9-C1E39898B410}"/>
    <cellStyle name="Normal 4 4 3 2 2 5 3" xfId="48798" xr:uid="{C5B32A4F-CE27-43CE-AA21-FAF6DA3F4AA8}"/>
    <cellStyle name="Normal 4 4 3 2 2 6" xfId="13378" xr:uid="{02D9E243-900D-4EA6-831F-09ECB8CFCDD9}"/>
    <cellStyle name="Normal 4 4 3 2 2 7" xfId="27068" xr:uid="{7D85F8D9-FE3C-453A-ADB0-427666F8585C}"/>
    <cellStyle name="Normal 4 4 3 2 2 8" xfId="41952" xr:uid="{9B6B3220-2139-46E5-B8F9-EBC6C481841C}"/>
    <cellStyle name="Normal 4 4 3 2 3" xfId="6534" xr:uid="{735017C5-3794-412F-8FE2-AFC51424F6E0}"/>
    <cellStyle name="Normal 4 4 3 2 3 2" xfId="8246" xr:uid="{DD0CAFA8-BE0E-4FCA-B081-FFD0AFB96AD0}"/>
    <cellStyle name="Normal 4 4 3 2 3 2 2" xfId="11668" xr:uid="{7AED255A-4696-47B5-9258-B4E7333DEEA9}"/>
    <cellStyle name="Normal 4 4 3 2 3 2 2 2" xfId="25358" xr:uid="{259ABFC7-E725-4BD8-821F-38692AC243C2}"/>
    <cellStyle name="Normal 4 4 3 2 3 2 2 2 2" xfId="39050" xr:uid="{FFB1AB84-500B-44B0-BE91-4A7B9A0898F7}"/>
    <cellStyle name="Normal 4 4 3 2 3 2 2 2 3" xfId="53934" xr:uid="{EC3D2FD6-4C10-4DA7-8E42-1923E4B4ECA1}"/>
    <cellStyle name="Normal 4 4 3 2 3 2 2 3" xfId="18514" xr:uid="{BFE83AAC-8475-46C8-8951-CE37299B6905}"/>
    <cellStyle name="Normal 4 4 3 2 3 2 2 4" xfId="32204" xr:uid="{CA3EC26C-CE5B-4CE0-A785-7E56C119D51C}"/>
    <cellStyle name="Normal 4 4 3 2 3 2 2 5" xfId="47088" xr:uid="{96167C1C-3DCF-4E0D-894C-B466FD835CFF}"/>
    <cellStyle name="Normal 4 4 3 2 3 2 3" xfId="21936" xr:uid="{85401BFC-2E09-4D20-941B-BD9EC81E3971}"/>
    <cellStyle name="Normal 4 4 3 2 3 2 3 2" xfId="35628" xr:uid="{9564AE2B-4722-42C4-93F5-F3841DB92759}"/>
    <cellStyle name="Normal 4 4 3 2 3 2 3 3" xfId="50512" xr:uid="{51898713-FA81-4490-8A9C-6665FC62BE95}"/>
    <cellStyle name="Normal 4 4 3 2 3 2 4" xfId="15092" xr:uid="{B414D043-C769-4EFA-96A7-F01976ADCC0D}"/>
    <cellStyle name="Normal 4 4 3 2 3 2 5" xfId="28782" xr:uid="{A3E6CD3F-6E3C-4640-B8A9-126784FF1830}"/>
    <cellStyle name="Normal 4 4 3 2 3 2 6" xfId="43666" xr:uid="{B45F8BD2-D913-4DAC-9358-D2F96E729971}"/>
    <cellStyle name="Normal 4 4 3 2 3 3" xfId="9956" xr:uid="{B684AABA-8A8B-488F-A1CA-8BF7A61C3CFB}"/>
    <cellStyle name="Normal 4 4 3 2 3 3 2" xfId="23646" xr:uid="{003C8C1D-6FD4-4073-BADA-0EAD95DBEB5F}"/>
    <cellStyle name="Normal 4 4 3 2 3 3 2 2" xfId="37338" xr:uid="{7C9AC159-B199-4F8D-BD95-92D62C4590AA}"/>
    <cellStyle name="Normal 4 4 3 2 3 3 2 3" xfId="52222" xr:uid="{C48E36DC-4AE0-4625-8305-2C619177D7D0}"/>
    <cellStyle name="Normal 4 4 3 2 3 3 3" xfId="16802" xr:uid="{66622AF2-5B9C-42FE-91E6-5D4CAF4FCD45}"/>
    <cellStyle name="Normal 4 4 3 2 3 3 4" xfId="30492" xr:uid="{69291862-605B-4E39-B8CC-5D5CD831F52D}"/>
    <cellStyle name="Normal 4 4 3 2 3 3 5" xfId="45376" xr:uid="{073A59CF-3FBF-46E4-ADFD-AC081771D837}"/>
    <cellStyle name="Normal 4 4 3 2 3 4" xfId="20224" xr:uid="{CD9EB961-1158-4EA9-BE2A-A48FF3858E92}"/>
    <cellStyle name="Normal 4 4 3 2 3 4 2" xfId="33916" xr:uid="{877CB86E-DA1D-4C10-A081-27E94DB5C5B0}"/>
    <cellStyle name="Normal 4 4 3 2 3 4 3" xfId="48800" xr:uid="{CA98792F-A92D-4D4B-BC39-61BF1BE0E4ED}"/>
    <cellStyle name="Normal 4 4 3 2 3 5" xfId="13380" xr:uid="{31AA5027-D04F-477D-A940-11B2636C922A}"/>
    <cellStyle name="Normal 4 4 3 2 3 6" xfId="27070" xr:uid="{ED1EB40F-5DC4-4F8E-B32F-CB29884BD4F2}"/>
    <cellStyle name="Normal 4 4 3 2 3 7" xfId="41954" xr:uid="{6286B381-6950-4F36-A70B-3D5129A4F7CC}"/>
    <cellStyle name="Normal 4 4 3 2 4" xfId="6535" xr:uid="{F32FDFA3-8406-4640-81E7-4C3E5DD7E0E8}"/>
    <cellStyle name="Normal 4 4 3 2 4 2" xfId="8247" xr:uid="{A0D72A7B-3A41-4DC1-9108-B1BB307D7C8F}"/>
    <cellStyle name="Normal 4 4 3 2 4 2 2" xfId="11669" xr:uid="{ED138907-1C0B-428B-8FBE-18F939987C3C}"/>
    <cellStyle name="Normal 4 4 3 2 4 2 2 2" xfId="25359" xr:uid="{5EFA1CBF-F96E-442C-8E0B-B44BAD642A3C}"/>
    <cellStyle name="Normal 4 4 3 2 4 2 2 2 2" xfId="39051" xr:uid="{EAE12E7A-6D91-469D-8F01-7ABC6D88D47C}"/>
    <cellStyle name="Normal 4 4 3 2 4 2 2 2 3" xfId="53935" xr:uid="{11233873-B187-46D3-87DA-5E7F488DA5BE}"/>
    <cellStyle name="Normal 4 4 3 2 4 2 2 3" xfId="18515" xr:uid="{F50E01C6-0D8B-49DF-AC0A-EC22633A1838}"/>
    <cellStyle name="Normal 4 4 3 2 4 2 2 4" xfId="32205" xr:uid="{549A2604-8EFE-4FA4-BCE5-6B3664ACFC56}"/>
    <cellStyle name="Normal 4 4 3 2 4 2 2 5" xfId="47089" xr:uid="{A9787643-B89A-40C1-B469-4738BD28FFF0}"/>
    <cellStyle name="Normal 4 4 3 2 4 2 3" xfId="21937" xr:uid="{2797B3CB-1702-49DA-BB9E-ADB9C7BBC99C}"/>
    <cellStyle name="Normal 4 4 3 2 4 2 3 2" xfId="35629" xr:uid="{E5AE4064-6A85-4F74-8EE5-CCAC94F03F16}"/>
    <cellStyle name="Normal 4 4 3 2 4 2 3 3" xfId="50513" xr:uid="{5264E060-2462-4771-B5A0-AC6D8E1E7A03}"/>
    <cellStyle name="Normal 4 4 3 2 4 2 4" xfId="15093" xr:uid="{D4876A34-A949-4454-B6F1-5FD9C5883F4C}"/>
    <cellStyle name="Normal 4 4 3 2 4 2 5" xfId="28783" xr:uid="{AB6E7907-E623-4B86-9378-ACCF64A02FC1}"/>
    <cellStyle name="Normal 4 4 3 2 4 2 6" xfId="43667" xr:uid="{900CB541-BC6B-4AB8-BB5C-C407E5BDB957}"/>
    <cellStyle name="Normal 4 4 3 2 4 3" xfId="9957" xr:uid="{C1DA5348-9929-47C2-B4BA-E8780BEFF3A2}"/>
    <cellStyle name="Normal 4 4 3 2 4 3 2" xfId="23647" xr:uid="{6DFC55B5-63F0-43CD-AE89-B81CC6522378}"/>
    <cellStyle name="Normal 4 4 3 2 4 3 2 2" xfId="37339" xr:uid="{E39C5743-12DA-48EA-88D7-A3660A573C85}"/>
    <cellStyle name="Normal 4 4 3 2 4 3 2 3" xfId="52223" xr:uid="{7B186E69-E738-4912-A982-C646FA5354E0}"/>
    <cellStyle name="Normal 4 4 3 2 4 3 3" xfId="16803" xr:uid="{A3263D1F-5601-4074-A990-CC0F3820B573}"/>
    <cellStyle name="Normal 4 4 3 2 4 3 4" xfId="30493" xr:uid="{6FD3F57C-40B6-45EC-B7ED-E4A89C88F4FB}"/>
    <cellStyle name="Normal 4 4 3 2 4 3 5" xfId="45377" xr:uid="{D4220FA1-9D3E-4F73-B360-62DFAF9B17C0}"/>
    <cellStyle name="Normal 4 4 3 2 4 4" xfId="20225" xr:uid="{4D7450BD-5C5C-47BC-A3E9-F0459E409262}"/>
    <cellStyle name="Normal 4 4 3 2 4 4 2" xfId="33917" xr:uid="{7275B55B-75E8-4F80-BE7C-FBC4336718D3}"/>
    <cellStyle name="Normal 4 4 3 2 4 4 3" xfId="48801" xr:uid="{5808EF98-05A5-4512-BAF7-4317A0408DE1}"/>
    <cellStyle name="Normal 4 4 3 2 4 5" xfId="13381" xr:uid="{B4FD5B29-5E40-4BF8-9992-C81681542FF6}"/>
    <cellStyle name="Normal 4 4 3 2 4 6" xfId="27071" xr:uid="{6380A603-4D86-4ADF-BE58-13F89F761C11}"/>
    <cellStyle name="Normal 4 4 3 2 4 7" xfId="41955" xr:uid="{B34C41EA-4FC6-424A-B515-21A73FF31C42}"/>
    <cellStyle name="Normal 4 4 3 2 5" xfId="8243" xr:uid="{5FB4C0D1-A7CE-4B9F-9A28-9A7B03619436}"/>
    <cellStyle name="Normal 4 4 3 2 5 2" xfId="11665" xr:uid="{618B6413-150A-4FA1-AC84-06B735C6DC57}"/>
    <cellStyle name="Normal 4 4 3 2 5 2 2" xfId="25355" xr:uid="{CE8E8A1D-0370-4F2C-A6B1-9C78E5A68A2E}"/>
    <cellStyle name="Normal 4 4 3 2 5 2 2 2" xfId="39047" xr:uid="{D2F48B1A-694E-4750-A55E-0EFC75EB6089}"/>
    <cellStyle name="Normal 4 4 3 2 5 2 2 3" xfId="53931" xr:uid="{F9627F49-8DC7-4D2E-98BD-164397DA2D94}"/>
    <cellStyle name="Normal 4 4 3 2 5 2 3" xfId="18511" xr:uid="{CA80EB1B-0F5B-4111-B8B1-C28C4F017837}"/>
    <cellStyle name="Normal 4 4 3 2 5 2 4" xfId="32201" xr:uid="{DD893158-E6BC-4C53-96A9-4B0BDD58029D}"/>
    <cellStyle name="Normal 4 4 3 2 5 2 5" xfId="47085" xr:uid="{DB390F43-B516-4FC9-8715-AA3C73E8BF71}"/>
    <cellStyle name="Normal 4 4 3 2 5 3" xfId="21933" xr:uid="{2C2EA7E3-9994-4EFB-9253-C3E3E166FB07}"/>
    <cellStyle name="Normal 4 4 3 2 5 3 2" xfId="35625" xr:uid="{5463A134-4CE6-4497-BA6D-10D577888225}"/>
    <cellStyle name="Normal 4 4 3 2 5 3 3" xfId="50509" xr:uid="{ED4F7E12-14F4-4D5D-A2F8-4BEF570D73F8}"/>
    <cellStyle name="Normal 4 4 3 2 5 4" xfId="15089" xr:uid="{F19EC9B6-2CCA-414E-8F1B-F5C5C4B04E7A}"/>
    <cellStyle name="Normal 4 4 3 2 5 5" xfId="28779" xr:uid="{1567FAF1-45C1-4E7B-8D5E-F35046A21E6D}"/>
    <cellStyle name="Normal 4 4 3 2 5 6" xfId="43663" xr:uid="{AC1A2B57-22B8-4F79-8F9F-89E220E16816}"/>
    <cellStyle name="Normal 4 4 3 2 6" xfId="9953" xr:uid="{3C6E8609-799F-425A-BAD0-2B11E3B16FA5}"/>
    <cellStyle name="Normal 4 4 3 2 6 2" xfId="23643" xr:uid="{3004DAA0-E08E-40BF-A356-67EB1AF40403}"/>
    <cellStyle name="Normal 4 4 3 2 6 2 2" xfId="37335" xr:uid="{1F87FFCC-8216-4791-890A-4EC0181DA34D}"/>
    <cellStyle name="Normal 4 4 3 2 6 2 3" xfId="52219" xr:uid="{6D853E7C-3724-44D3-A7B1-9DFFE739D35E}"/>
    <cellStyle name="Normal 4 4 3 2 6 3" xfId="16799" xr:uid="{97BC589A-8794-4B43-AEB9-9720ECD836FF}"/>
    <cellStyle name="Normal 4 4 3 2 6 4" xfId="30489" xr:uid="{45C00C13-CFC5-40E1-BE9B-BBFDD4C2FCC7}"/>
    <cellStyle name="Normal 4 4 3 2 6 5" xfId="45373" xr:uid="{443E6CC7-8E2A-4C5C-86E5-E09DD54A21D5}"/>
    <cellStyle name="Normal 4 4 3 2 7" xfId="20221" xr:uid="{AEC2D145-74EB-45FF-A748-0E08CC70ECA8}"/>
    <cellStyle name="Normal 4 4 3 2 7 2" xfId="33913" xr:uid="{49D48C4A-9C42-43FC-9033-F7F60AC35B7B}"/>
    <cellStyle name="Normal 4 4 3 2 7 3" xfId="48797" xr:uid="{D5E3EFC4-D4D9-4CE3-9FA7-DAA0922E36A1}"/>
    <cellStyle name="Normal 4 4 3 2 8" xfId="13377" xr:uid="{6BF9C5A8-CCA1-4F20-9A13-2DB7F5493DF2}"/>
    <cellStyle name="Normal 4 4 3 2 8 2" xfId="40137" xr:uid="{B1F24333-9DF1-4344-873B-69A5369AF62D}"/>
    <cellStyle name="Normal 4 4 3 2 9" xfId="27067" xr:uid="{717BB17D-9239-4788-AED3-8A3F84860323}"/>
    <cellStyle name="Normal 4 4 3 3" xfId="4319" xr:uid="{FD14541A-9589-4B33-A2D0-B1C605733E72}"/>
    <cellStyle name="Normal 4 4 3 3 10" xfId="41956" xr:uid="{D2BB36E7-66B2-4C0E-A666-EE11D7B77E04}"/>
    <cellStyle name="Normal 4 4 3 3 11" xfId="6536" xr:uid="{B9DF55BB-9684-4F85-A7E1-A3C18C337673}"/>
    <cellStyle name="Normal 4 4 3 3 2" xfId="6537" xr:uid="{F9610D90-64A2-43E5-9EE9-EF1883D7E7E4}"/>
    <cellStyle name="Normal 4 4 3 3 2 2" xfId="6538" xr:uid="{9920B568-43BE-47D0-AED2-757FEA81B687}"/>
    <cellStyle name="Normal 4 4 3 3 2 2 2" xfId="8250" xr:uid="{9FB8BF19-9B44-4AEE-95B2-ACD6ACAF9478}"/>
    <cellStyle name="Normal 4 4 3 3 2 2 2 2" xfId="11672" xr:uid="{43FCEBE4-67CE-4018-883F-4C50A780AE99}"/>
    <cellStyle name="Normal 4 4 3 3 2 2 2 2 2" xfId="25362" xr:uid="{16138254-2655-4B19-BFA9-E21BBE732FC9}"/>
    <cellStyle name="Normal 4 4 3 3 2 2 2 2 2 2" xfId="39054" xr:uid="{216A47CE-FDC9-4D67-859F-5B5BCC502417}"/>
    <cellStyle name="Normal 4 4 3 3 2 2 2 2 2 3" xfId="53938" xr:uid="{F1B828C1-6BCE-49B3-BED2-31B1410833D7}"/>
    <cellStyle name="Normal 4 4 3 3 2 2 2 2 3" xfId="18518" xr:uid="{2F196819-8CCC-49E5-8A92-0B1D5FA2ADDD}"/>
    <cellStyle name="Normal 4 4 3 3 2 2 2 2 4" xfId="32208" xr:uid="{779759E2-78C7-49A2-B646-B3B15C783087}"/>
    <cellStyle name="Normal 4 4 3 3 2 2 2 2 5" xfId="47092" xr:uid="{91288CF8-6B0A-4950-BA78-AACAAC5EBE13}"/>
    <cellStyle name="Normal 4 4 3 3 2 2 2 3" xfId="21940" xr:uid="{A308EE4E-CBEA-49EA-84C6-FB9D1B83CD43}"/>
    <cellStyle name="Normal 4 4 3 3 2 2 2 3 2" xfId="35632" xr:uid="{81376FBB-B83B-46F5-A51C-C65E9FF68160}"/>
    <cellStyle name="Normal 4 4 3 3 2 2 2 3 3" xfId="50516" xr:uid="{D348CAC2-C8DE-46BD-949E-9D98E3201630}"/>
    <cellStyle name="Normal 4 4 3 3 2 2 2 4" xfId="15096" xr:uid="{2ED46637-A287-4EB1-9123-7B042212D7FE}"/>
    <cellStyle name="Normal 4 4 3 3 2 2 2 5" xfId="28786" xr:uid="{DBBC78D2-2D1A-49AD-AA2E-5FECCCD3B966}"/>
    <cellStyle name="Normal 4 4 3 3 2 2 2 6" xfId="43670" xr:uid="{3AFFA037-4BC3-48DA-BA6F-B14C22A36808}"/>
    <cellStyle name="Normal 4 4 3 3 2 2 3" xfId="9960" xr:uid="{E81081F7-A800-4808-99E7-5B67E4F063D2}"/>
    <cellStyle name="Normal 4 4 3 3 2 2 3 2" xfId="23650" xr:uid="{9443798B-D872-4BE6-B187-AD4821E88AA5}"/>
    <cellStyle name="Normal 4 4 3 3 2 2 3 2 2" xfId="37342" xr:uid="{3B393B3C-08B1-4284-9B5A-71BC9E242BD9}"/>
    <cellStyle name="Normal 4 4 3 3 2 2 3 2 3" xfId="52226" xr:uid="{76F239D9-5698-48A6-AC50-211F33BEA5B4}"/>
    <cellStyle name="Normal 4 4 3 3 2 2 3 3" xfId="16806" xr:uid="{3AEB0506-8CD5-451A-94B7-5535574B0108}"/>
    <cellStyle name="Normal 4 4 3 3 2 2 3 4" xfId="30496" xr:uid="{92725ED2-0E86-4E5D-9053-CD27B622AB95}"/>
    <cellStyle name="Normal 4 4 3 3 2 2 3 5" xfId="45380" xr:uid="{78081EF7-E534-4A4D-A99E-AF3BA94D0CA7}"/>
    <cellStyle name="Normal 4 4 3 3 2 2 4" xfId="20228" xr:uid="{0567A1F1-5389-449C-8439-3E77EBC40297}"/>
    <cellStyle name="Normal 4 4 3 3 2 2 4 2" xfId="33920" xr:uid="{45611549-A470-430D-94CC-D11C6372D723}"/>
    <cellStyle name="Normal 4 4 3 3 2 2 4 3" xfId="48804" xr:uid="{C01EEF58-936C-494A-AABC-5A4F3D241B87}"/>
    <cellStyle name="Normal 4 4 3 3 2 2 5" xfId="13384" xr:uid="{EB1DE29B-278E-4436-A770-8609D1D2EBE8}"/>
    <cellStyle name="Normal 4 4 3 3 2 2 6" xfId="27074" xr:uid="{05CE2D5B-09E3-4B0A-8D1E-6F5DECB2DCDB}"/>
    <cellStyle name="Normal 4 4 3 3 2 2 7" xfId="41958" xr:uid="{F9C209A8-4C78-4690-91FD-DCC0EE7CF58D}"/>
    <cellStyle name="Normal 4 4 3 3 2 3" xfId="8249" xr:uid="{7450B696-1A70-4AD5-BDEC-77445EBCD446}"/>
    <cellStyle name="Normal 4 4 3 3 2 3 2" xfId="11671" xr:uid="{22266845-0407-487E-B3AA-7F7F9AA0CCFE}"/>
    <cellStyle name="Normal 4 4 3 3 2 3 2 2" xfId="25361" xr:uid="{827EF21A-C13A-4FB1-9BA0-4BCCD4C32AA5}"/>
    <cellStyle name="Normal 4 4 3 3 2 3 2 2 2" xfId="39053" xr:uid="{E1FCB2D0-55A8-49AE-BD4E-55910F6C5CCA}"/>
    <cellStyle name="Normal 4 4 3 3 2 3 2 2 3" xfId="53937" xr:uid="{5BDBAB55-3AE7-4294-9076-3195A0145A9E}"/>
    <cellStyle name="Normal 4 4 3 3 2 3 2 3" xfId="18517" xr:uid="{943F230C-A037-4811-829F-C597671ADF93}"/>
    <cellStyle name="Normal 4 4 3 3 2 3 2 4" xfId="32207" xr:uid="{A63EA31F-BA56-4FE0-B22F-155C7C6A8900}"/>
    <cellStyle name="Normal 4 4 3 3 2 3 2 5" xfId="47091" xr:uid="{8C8AECB0-01CE-4669-8144-C3193C237D68}"/>
    <cellStyle name="Normal 4 4 3 3 2 3 3" xfId="21939" xr:uid="{F00C68F2-335B-4ED2-A057-BE36947C7978}"/>
    <cellStyle name="Normal 4 4 3 3 2 3 3 2" xfId="35631" xr:uid="{0EABE2A3-35F2-486C-8503-E5AC34DC60B4}"/>
    <cellStyle name="Normal 4 4 3 3 2 3 3 3" xfId="50515" xr:uid="{D76C9026-BE15-4D98-8F2F-40FEFD60E254}"/>
    <cellStyle name="Normal 4 4 3 3 2 3 4" xfId="15095" xr:uid="{2BB7F8F4-A0BA-443D-803D-E4AD5B85E9EA}"/>
    <cellStyle name="Normal 4 4 3 3 2 3 5" xfId="28785" xr:uid="{3F882312-7790-4B0D-87FF-E32E78A0CE43}"/>
    <cellStyle name="Normal 4 4 3 3 2 3 6" xfId="43669" xr:uid="{7A1F3BFA-12C8-46A0-A52A-1C09C81CDD60}"/>
    <cellStyle name="Normal 4 4 3 3 2 4" xfId="9959" xr:uid="{98EE87A6-C063-420E-8A64-6A889F951D75}"/>
    <cellStyle name="Normal 4 4 3 3 2 4 2" xfId="23649" xr:uid="{0970CB55-DC78-40AF-8038-1F928A009D1F}"/>
    <cellStyle name="Normal 4 4 3 3 2 4 2 2" xfId="37341" xr:uid="{EA6D091B-50F2-4E0F-8CEB-86EE19DCA472}"/>
    <cellStyle name="Normal 4 4 3 3 2 4 2 3" xfId="52225" xr:uid="{327A34AB-4B09-4893-AE31-E7FDDFF0479F}"/>
    <cellStyle name="Normal 4 4 3 3 2 4 3" xfId="16805" xr:uid="{11227594-0F7A-444F-8B88-B8F05F3F55BA}"/>
    <cellStyle name="Normal 4 4 3 3 2 4 4" xfId="30495" xr:uid="{436741E3-D3B9-4244-9EAD-A7BD14095E1C}"/>
    <cellStyle name="Normal 4 4 3 3 2 4 5" xfId="45379" xr:uid="{BAFD47AF-B774-4683-89E1-8297FA92AF31}"/>
    <cellStyle name="Normal 4 4 3 3 2 5" xfId="20227" xr:uid="{D63536A7-0BF4-4E4D-9908-0015FFF0200A}"/>
    <cellStyle name="Normal 4 4 3 3 2 5 2" xfId="33919" xr:uid="{15CCE104-E9E7-46E2-9F82-158C58F854BF}"/>
    <cellStyle name="Normal 4 4 3 3 2 5 3" xfId="48803" xr:uid="{6BB55065-0C4D-41D0-8E64-292B5BE1C760}"/>
    <cellStyle name="Normal 4 4 3 3 2 6" xfId="13383" xr:uid="{184799E7-3FF5-4AF6-9423-EE6632791166}"/>
    <cellStyle name="Normal 4 4 3 3 2 7" xfId="27073" xr:uid="{3B40C651-AA1B-49F7-832A-C8BD69F86FE5}"/>
    <cellStyle name="Normal 4 4 3 3 2 8" xfId="41957" xr:uid="{FF4F905B-BAAC-4240-A088-F74889A63A1C}"/>
    <cellStyle name="Normal 4 4 3 3 3" xfId="6539" xr:uid="{01BB087C-ADDF-4B26-93E3-4B1D1EC7DD6B}"/>
    <cellStyle name="Normal 4 4 3 3 3 2" xfId="8251" xr:uid="{438C0931-22A2-4740-974F-16680812C012}"/>
    <cellStyle name="Normal 4 4 3 3 3 2 2" xfId="11673" xr:uid="{23F974F8-9B4D-44C7-89BD-6B69EE5BADDE}"/>
    <cellStyle name="Normal 4 4 3 3 3 2 2 2" xfId="25363" xr:uid="{82B1F51A-89F0-4CA9-9DB7-52D16D700BB0}"/>
    <cellStyle name="Normal 4 4 3 3 3 2 2 2 2" xfId="39055" xr:uid="{59831CD5-EF0A-4075-9F2C-3C2F326E82C1}"/>
    <cellStyle name="Normal 4 4 3 3 3 2 2 2 3" xfId="53939" xr:uid="{030DEEE2-B58C-486B-8F5C-7483ADBD5019}"/>
    <cellStyle name="Normal 4 4 3 3 3 2 2 3" xfId="18519" xr:uid="{2A4F08E2-F33E-405A-96F9-AF948B8C55DB}"/>
    <cellStyle name="Normal 4 4 3 3 3 2 2 4" xfId="32209" xr:uid="{AF8162C5-0480-486C-8FCC-45DC801D1CBF}"/>
    <cellStyle name="Normal 4 4 3 3 3 2 2 5" xfId="47093" xr:uid="{1BFE6325-D4CF-4760-8F55-ED45F952C4BB}"/>
    <cellStyle name="Normal 4 4 3 3 3 2 3" xfId="21941" xr:uid="{A2345588-8CE8-48CA-A0BC-EEA9C4311C1F}"/>
    <cellStyle name="Normal 4 4 3 3 3 2 3 2" xfId="35633" xr:uid="{7198D65A-60EF-4E50-B597-EBDD10915108}"/>
    <cellStyle name="Normal 4 4 3 3 3 2 3 3" xfId="50517" xr:uid="{DCEF4B88-6413-45F1-BE3E-54F65DEB8CF3}"/>
    <cellStyle name="Normal 4 4 3 3 3 2 4" xfId="15097" xr:uid="{3F049727-0A5E-460C-9703-1592F2AC8A0A}"/>
    <cellStyle name="Normal 4 4 3 3 3 2 5" xfId="28787" xr:uid="{584D8A4E-154A-44B6-A59C-B5183A90C937}"/>
    <cellStyle name="Normal 4 4 3 3 3 2 6" xfId="43671" xr:uid="{A403FDCA-05FA-43CC-B7A2-E322BBD8A6FD}"/>
    <cellStyle name="Normal 4 4 3 3 3 3" xfId="9961" xr:uid="{3D9E5410-A505-4007-ACEF-0ED6F2093A4B}"/>
    <cellStyle name="Normal 4 4 3 3 3 3 2" xfId="23651" xr:uid="{0581E89C-54EA-4313-AC63-50D54ED82E22}"/>
    <cellStyle name="Normal 4 4 3 3 3 3 2 2" xfId="37343" xr:uid="{A2A73C61-9ED4-4D9E-AC08-67E39ECF164F}"/>
    <cellStyle name="Normal 4 4 3 3 3 3 2 3" xfId="52227" xr:uid="{96520BB5-033D-49CA-9749-9A4860EFB460}"/>
    <cellStyle name="Normal 4 4 3 3 3 3 3" xfId="16807" xr:uid="{8C150D4B-F9A4-45CA-9531-0F6BF1B281B6}"/>
    <cellStyle name="Normal 4 4 3 3 3 3 4" xfId="30497" xr:uid="{B4D2132A-2F3C-477E-8CA3-420A9F248AB9}"/>
    <cellStyle name="Normal 4 4 3 3 3 3 5" xfId="45381" xr:uid="{6998068D-7CE1-46B7-A631-1EC3DD34E522}"/>
    <cellStyle name="Normal 4 4 3 3 3 4" xfId="20229" xr:uid="{2A69BFAE-FB7D-48CF-A808-A89BF7D77BB0}"/>
    <cellStyle name="Normal 4 4 3 3 3 4 2" xfId="33921" xr:uid="{367A6261-1E57-42B1-8DB7-14F037DC2009}"/>
    <cellStyle name="Normal 4 4 3 3 3 4 3" xfId="48805" xr:uid="{1CB22CDA-9BBA-4FA4-87C1-E84321BF4496}"/>
    <cellStyle name="Normal 4 4 3 3 3 5" xfId="13385" xr:uid="{638B105D-41F7-44E0-A7FF-166A30664C7C}"/>
    <cellStyle name="Normal 4 4 3 3 3 6" xfId="27075" xr:uid="{878820C1-AB35-42D4-89F2-5D61766AB1E8}"/>
    <cellStyle name="Normal 4 4 3 3 3 7" xfId="41959" xr:uid="{6C0835E1-20B3-453E-BA70-A5AFD8CD59D8}"/>
    <cellStyle name="Normal 4 4 3 3 4" xfId="6540" xr:uid="{EFA312BD-F995-4E8E-B78B-94D6036012C9}"/>
    <cellStyle name="Normal 4 4 3 3 4 2" xfId="8252" xr:uid="{3DE9E9FD-1A81-42AD-9F8B-97D1B8910817}"/>
    <cellStyle name="Normal 4 4 3 3 4 2 2" xfId="11674" xr:uid="{9850BEB8-3218-4268-8204-95CF6F0A637E}"/>
    <cellStyle name="Normal 4 4 3 3 4 2 2 2" xfId="25364" xr:uid="{3AC2406E-270F-4FF1-8573-D55F536B1F82}"/>
    <cellStyle name="Normal 4 4 3 3 4 2 2 2 2" xfId="39056" xr:uid="{66346696-74D2-4797-8A5A-C0464C9312BA}"/>
    <cellStyle name="Normal 4 4 3 3 4 2 2 2 3" xfId="53940" xr:uid="{D3FD70D4-12D3-49DF-B664-E15E541C99F0}"/>
    <cellStyle name="Normal 4 4 3 3 4 2 2 3" xfId="18520" xr:uid="{65B02C3A-1097-41EC-9C61-66924CEE3915}"/>
    <cellStyle name="Normal 4 4 3 3 4 2 2 4" xfId="32210" xr:uid="{83E4A4A6-4705-4831-BEC1-7B822BF09CB1}"/>
    <cellStyle name="Normal 4 4 3 3 4 2 2 5" xfId="47094" xr:uid="{9F48CBD9-26EB-4F0B-9B29-A47EC3F60AAC}"/>
    <cellStyle name="Normal 4 4 3 3 4 2 3" xfId="21942" xr:uid="{E20DFEE6-A5B2-450C-9984-8E0ED15726DD}"/>
    <cellStyle name="Normal 4 4 3 3 4 2 3 2" xfId="35634" xr:uid="{86718E23-B2B9-43A1-8A5F-B97EEC3FE27D}"/>
    <cellStyle name="Normal 4 4 3 3 4 2 3 3" xfId="50518" xr:uid="{E5C86610-C3B8-4C9E-84D4-A954140B3CCC}"/>
    <cellStyle name="Normal 4 4 3 3 4 2 4" xfId="15098" xr:uid="{B50763B8-6B22-4BBF-A000-92E94BCE40A5}"/>
    <cellStyle name="Normal 4 4 3 3 4 2 5" xfId="28788" xr:uid="{6AA2FBA9-FBA3-48A3-A332-A9DC77C0969C}"/>
    <cellStyle name="Normal 4 4 3 3 4 2 6" xfId="43672" xr:uid="{EA667886-FB86-4238-B509-530C530DC788}"/>
    <cellStyle name="Normal 4 4 3 3 4 3" xfId="9962" xr:uid="{6F29C1DB-E338-4FF8-A2F2-E02BC7441AF7}"/>
    <cellStyle name="Normal 4 4 3 3 4 3 2" xfId="23652" xr:uid="{A3C0ECDA-73E7-46ED-BF69-D4F8A2AC7C64}"/>
    <cellStyle name="Normal 4 4 3 3 4 3 2 2" xfId="37344" xr:uid="{4892D7BE-4A41-4379-B9CA-4593B1109A85}"/>
    <cellStyle name="Normal 4 4 3 3 4 3 2 3" xfId="52228" xr:uid="{FFEBC7CA-7F6A-4F99-9E11-858897106D3D}"/>
    <cellStyle name="Normal 4 4 3 3 4 3 3" xfId="16808" xr:uid="{19C1A83A-B88F-45B6-A13E-F74E77370EB2}"/>
    <cellStyle name="Normal 4 4 3 3 4 3 4" xfId="30498" xr:uid="{3C655BFA-DA37-47A6-ADDC-803900D903EE}"/>
    <cellStyle name="Normal 4 4 3 3 4 3 5" xfId="45382" xr:uid="{0723B65B-2157-4727-A4FE-76028A9CF1A2}"/>
    <cellStyle name="Normal 4 4 3 3 4 4" xfId="20230" xr:uid="{F5AB74DA-4F7E-4389-81D2-026D5A8B1AD3}"/>
    <cellStyle name="Normal 4 4 3 3 4 4 2" xfId="33922" xr:uid="{6CC5F06F-BE81-4817-9C8B-80DD11B20258}"/>
    <cellStyle name="Normal 4 4 3 3 4 4 3" xfId="48806" xr:uid="{C4F29A56-D301-43AB-8B11-ED4BA9FCC5D6}"/>
    <cellStyle name="Normal 4 4 3 3 4 5" xfId="13386" xr:uid="{E3A40C36-691D-483E-9116-FA5C4E02885D}"/>
    <cellStyle name="Normal 4 4 3 3 4 6" xfId="27076" xr:uid="{8E298720-EB4B-4754-9BE6-6CF31F157D96}"/>
    <cellStyle name="Normal 4 4 3 3 4 7" xfId="41960" xr:uid="{D78F506C-C491-4537-9CBF-22B228187E2E}"/>
    <cellStyle name="Normal 4 4 3 3 5" xfId="8248" xr:uid="{1961A50F-0CE2-4833-BB50-E65A2652D154}"/>
    <cellStyle name="Normal 4 4 3 3 5 2" xfId="11670" xr:uid="{F626AB58-E530-45C8-9067-5693FE0A943F}"/>
    <cellStyle name="Normal 4 4 3 3 5 2 2" xfId="25360" xr:uid="{A0B25261-72E0-4AF2-9724-F8B7198DA97E}"/>
    <cellStyle name="Normal 4 4 3 3 5 2 2 2" xfId="39052" xr:uid="{E69E6A1B-AF62-4AB6-A228-6F9E0A28CBB5}"/>
    <cellStyle name="Normal 4 4 3 3 5 2 2 3" xfId="53936" xr:uid="{2542E08C-EB61-4BC9-8DB5-6C9039893F46}"/>
    <cellStyle name="Normal 4 4 3 3 5 2 3" xfId="18516" xr:uid="{3AC1A953-BC70-40A1-82D1-26ED8586EF7E}"/>
    <cellStyle name="Normal 4 4 3 3 5 2 4" xfId="32206" xr:uid="{E3621CDF-552E-4898-9F36-49E03C7B05EA}"/>
    <cellStyle name="Normal 4 4 3 3 5 2 5" xfId="47090" xr:uid="{38637B0B-3E99-40AC-9F55-81E4A63AA020}"/>
    <cellStyle name="Normal 4 4 3 3 5 3" xfId="21938" xr:uid="{8B74B9F7-DEC9-44E6-B627-5B4FC6A842FA}"/>
    <cellStyle name="Normal 4 4 3 3 5 3 2" xfId="35630" xr:uid="{C7A20E6B-E8E3-45CE-8E59-CA0AB5F0DAB7}"/>
    <cellStyle name="Normal 4 4 3 3 5 3 3" xfId="50514" xr:uid="{7143EA47-BEF7-4F41-AE92-5E694692D16E}"/>
    <cellStyle name="Normal 4 4 3 3 5 4" xfId="15094" xr:uid="{7B9F352A-EF5A-434E-A028-07E9CB3E45D9}"/>
    <cellStyle name="Normal 4 4 3 3 5 5" xfId="28784" xr:uid="{460E7B1D-ED1F-48B1-A10A-AD16D27F378A}"/>
    <cellStyle name="Normal 4 4 3 3 5 6" xfId="43668" xr:uid="{1C12EF09-30EC-4854-8CE4-A5A5B90058B1}"/>
    <cellStyle name="Normal 4 4 3 3 6" xfId="9958" xr:uid="{FBF0C757-68B8-4526-A309-2598C83A5C8A}"/>
    <cellStyle name="Normal 4 4 3 3 6 2" xfId="23648" xr:uid="{E142DDC5-EF12-4017-9FC8-5E8E37DF06C4}"/>
    <cellStyle name="Normal 4 4 3 3 6 2 2" xfId="37340" xr:uid="{379254A5-04F5-411D-B089-9E048EAFF91A}"/>
    <cellStyle name="Normal 4 4 3 3 6 2 3" xfId="52224" xr:uid="{07486D6D-15EC-42CE-A12C-CA9E958C11E7}"/>
    <cellStyle name="Normal 4 4 3 3 6 3" xfId="16804" xr:uid="{2AEBC224-E7CA-4EB9-872B-DC1D9F986D7A}"/>
    <cellStyle name="Normal 4 4 3 3 6 4" xfId="30494" xr:uid="{1BD16887-B7E9-43FA-B919-0F66B41C1C06}"/>
    <cellStyle name="Normal 4 4 3 3 6 5" xfId="45378" xr:uid="{2B34C2CD-C0AF-4F50-A53C-C9B49F372703}"/>
    <cellStyle name="Normal 4 4 3 3 7" xfId="20226" xr:uid="{47068538-BF01-4E28-A8AF-405F65F0301D}"/>
    <cellStyle name="Normal 4 4 3 3 7 2" xfId="33918" xr:uid="{A70FB0DE-0C77-4E4D-8663-01DA567B4823}"/>
    <cellStyle name="Normal 4 4 3 3 7 3" xfId="48802" xr:uid="{93D0ACB2-0BD1-4D60-B306-C2E3426C2730}"/>
    <cellStyle name="Normal 4 4 3 3 8" xfId="13382" xr:uid="{F4CA13E9-B6C8-488A-B993-08FE6916426B}"/>
    <cellStyle name="Normal 4 4 3 3 8 2" xfId="40136" xr:uid="{CB8DF2D7-CC93-4CF4-ACF8-694541652091}"/>
    <cellStyle name="Normal 4 4 3 3 9" xfId="27072" xr:uid="{B1986305-7C70-4761-9157-6939AB48CC79}"/>
    <cellStyle name="Normal 4 4 3 4" xfId="6541" xr:uid="{6D0B7E26-1C90-497B-A367-546ABEDE9C71}"/>
    <cellStyle name="Normal 4 4 3 4 2" xfId="6542" xr:uid="{725B6DF8-0357-45A3-97C9-4D2E98198D4B}"/>
    <cellStyle name="Normal 4 4 3 4 2 2" xfId="8254" xr:uid="{6D28050C-3C10-4BCD-9555-F7C14C67718F}"/>
    <cellStyle name="Normal 4 4 3 4 2 2 2" xfId="11676" xr:uid="{99C305AB-D4F4-4BDD-8CC3-E0F10E09E94C}"/>
    <cellStyle name="Normal 4 4 3 4 2 2 2 2" xfId="25366" xr:uid="{83628C18-FD96-458A-8479-A88AF8ADEF0A}"/>
    <cellStyle name="Normal 4 4 3 4 2 2 2 2 2" xfId="39058" xr:uid="{45EC1226-1F2C-42EF-9667-CA99462CF251}"/>
    <cellStyle name="Normal 4 4 3 4 2 2 2 2 3" xfId="53942" xr:uid="{325F25C5-45FE-4866-BC24-A021B2C6B8ED}"/>
    <cellStyle name="Normal 4 4 3 4 2 2 2 3" xfId="18522" xr:uid="{CC46FB65-BCCA-46D9-8614-E16C07E5D1D8}"/>
    <cellStyle name="Normal 4 4 3 4 2 2 2 4" xfId="32212" xr:uid="{A19E676B-D3C1-4202-B278-8A6F3E89ED39}"/>
    <cellStyle name="Normal 4 4 3 4 2 2 2 5" xfId="47096" xr:uid="{297F4BB0-8448-4F43-B85B-5C6B1387951D}"/>
    <cellStyle name="Normal 4 4 3 4 2 2 3" xfId="21944" xr:uid="{9E23ED1D-9C4D-4F23-AE98-088B43772124}"/>
    <cellStyle name="Normal 4 4 3 4 2 2 3 2" xfId="35636" xr:uid="{817E9104-5691-4412-9EE8-26FF1CF5D3A8}"/>
    <cellStyle name="Normal 4 4 3 4 2 2 3 3" xfId="50520" xr:uid="{63BFC8E9-5EF4-45BA-9C97-CE10ECDBB815}"/>
    <cellStyle name="Normal 4 4 3 4 2 2 4" xfId="15100" xr:uid="{D5BA1991-DFA4-40DE-9DDC-EDCADE992E25}"/>
    <cellStyle name="Normal 4 4 3 4 2 2 5" xfId="28790" xr:uid="{7B84EBDD-26E4-4036-B4B5-B9A4C46342CA}"/>
    <cellStyle name="Normal 4 4 3 4 2 2 6" xfId="43674" xr:uid="{5D51AC3C-9084-4F12-B76E-5CC4D21E6CBD}"/>
    <cellStyle name="Normal 4 4 3 4 2 3" xfId="9964" xr:uid="{0F6AFCE2-A0D0-4ADD-BCFD-672FBCF56A2E}"/>
    <cellStyle name="Normal 4 4 3 4 2 3 2" xfId="23654" xr:uid="{57194272-CFB7-4CBE-A663-5185E23E536B}"/>
    <cellStyle name="Normal 4 4 3 4 2 3 2 2" xfId="37346" xr:uid="{6EAF93C9-6A82-470F-91D0-AA4D32311E49}"/>
    <cellStyle name="Normal 4 4 3 4 2 3 2 3" xfId="52230" xr:uid="{378D104A-2A58-428F-8B8C-BAC7459AF8EC}"/>
    <cellStyle name="Normal 4 4 3 4 2 3 3" xfId="16810" xr:uid="{42A436D8-9069-4FCF-B990-664E094DEEC4}"/>
    <cellStyle name="Normal 4 4 3 4 2 3 4" xfId="30500" xr:uid="{474FC115-6FDC-48C5-AE9D-29B82227DBE5}"/>
    <cellStyle name="Normal 4 4 3 4 2 3 5" xfId="45384" xr:uid="{B02AC992-DFA6-463B-8BAB-B4D1E7A5B16E}"/>
    <cellStyle name="Normal 4 4 3 4 2 4" xfId="20232" xr:uid="{3104E1B2-6242-4B40-B547-C1A3F82C6F6F}"/>
    <cellStyle name="Normal 4 4 3 4 2 4 2" xfId="33924" xr:uid="{64278023-EB31-419D-BFE8-9F6D3C19D6BE}"/>
    <cellStyle name="Normal 4 4 3 4 2 4 3" xfId="48808" xr:uid="{AD7B9CB0-4500-44EA-8BD3-B9EEB3C97A6B}"/>
    <cellStyle name="Normal 4 4 3 4 2 5" xfId="13388" xr:uid="{6D44714C-CE3F-42BE-A4DD-34B3FD7D0022}"/>
    <cellStyle name="Normal 4 4 3 4 2 6" xfId="27078" xr:uid="{D54FA323-9E42-4C3A-B921-0BE2E8A0652E}"/>
    <cellStyle name="Normal 4 4 3 4 2 7" xfId="41962" xr:uid="{9E4A2EB4-73B2-4780-AFD0-DB6BF8156E6B}"/>
    <cellStyle name="Normal 4 4 3 4 3" xfId="8253" xr:uid="{A519E29F-214F-4AF3-A107-4FD6E267A472}"/>
    <cellStyle name="Normal 4 4 3 4 3 2" xfId="11675" xr:uid="{2A63CF21-DEDB-4CE8-81CC-E0C281F2717F}"/>
    <cellStyle name="Normal 4 4 3 4 3 2 2" xfId="25365" xr:uid="{2AE7006C-6F6E-46FF-A2D5-513797D978CC}"/>
    <cellStyle name="Normal 4 4 3 4 3 2 2 2" xfId="39057" xr:uid="{E108590F-7D34-4747-A941-C7050C1F92AC}"/>
    <cellStyle name="Normal 4 4 3 4 3 2 2 3" xfId="53941" xr:uid="{9E0F849E-B046-4CD3-BF37-2A92B7EB679C}"/>
    <cellStyle name="Normal 4 4 3 4 3 2 3" xfId="18521" xr:uid="{80CAD1FC-B659-4B2A-AF45-5EECA10E9901}"/>
    <cellStyle name="Normal 4 4 3 4 3 2 4" xfId="32211" xr:uid="{2E847BFF-4F69-4E6B-9582-7EC7C0A85AA5}"/>
    <cellStyle name="Normal 4 4 3 4 3 2 5" xfId="47095" xr:uid="{DDF00EFF-AE4F-4759-A593-6E2A67E23819}"/>
    <cellStyle name="Normal 4 4 3 4 3 3" xfId="21943" xr:uid="{C55BC09A-14B3-4E92-B60F-F7EBB7D25C6E}"/>
    <cellStyle name="Normal 4 4 3 4 3 3 2" xfId="35635" xr:uid="{CE7AE0FB-F545-4920-8E04-551FA9F1B9E4}"/>
    <cellStyle name="Normal 4 4 3 4 3 3 3" xfId="50519" xr:uid="{449F87BC-3243-4889-92E4-EDE4B8B4E9F8}"/>
    <cellStyle name="Normal 4 4 3 4 3 4" xfId="15099" xr:uid="{305210BB-0590-4075-BA14-D5F1C00D7F03}"/>
    <cellStyle name="Normal 4 4 3 4 3 5" xfId="28789" xr:uid="{58528938-16D7-44B8-8B72-3A48FD8304C7}"/>
    <cellStyle name="Normal 4 4 3 4 3 6" xfId="43673" xr:uid="{1CD488F8-A963-420D-8D79-EA3DC8693682}"/>
    <cellStyle name="Normal 4 4 3 4 4" xfId="9963" xr:uid="{4ABCD08C-29E7-491D-827A-F62D25EA0D99}"/>
    <cellStyle name="Normal 4 4 3 4 4 2" xfId="23653" xr:uid="{73DBE775-F44C-4E29-946C-2AC19D504F78}"/>
    <cellStyle name="Normal 4 4 3 4 4 2 2" xfId="37345" xr:uid="{492A9467-8E0A-406E-88BA-78BC491F7CC9}"/>
    <cellStyle name="Normal 4 4 3 4 4 2 3" xfId="52229" xr:uid="{25ED8223-A594-4EBA-A659-00D78D924A83}"/>
    <cellStyle name="Normal 4 4 3 4 4 3" xfId="16809" xr:uid="{4E6208E5-D24C-4BFA-A32A-F660B3CCAA87}"/>
    <cellStyle name="Normal 4 4 3 4 4 4" xfId="30499" xr:uid="{21E0C293-6379-4700-8862-070430B9EB99}"/>
    <cellStyle name="Normal 4 4 3 4 4 5" xfId="45383" xr:uid="{D0882CFD-DA9C-4035-8648-B68AA575D03E}"/>
    <cellStyle name="Normal 4 4 3 4 5" xfId="20231" xr:uid="{130BF793-689C-4AEB-A890-BC48E2DBF563}"/>
    <cellStyle name="Normal 4 4 3 4 5 2" xfId="33923" xr:uid="{7C5ACB78-060B-4253-AA32-D650117C8D7E}"/>
    <cellStyle name="Normal 4 4 3 4 5 3" xfId="48807" xr:uid="{FE40EC30-B6C7-47CD-9094-8B58F45F8A87}"/>
    <cellStyle name="Normal 4 4 3 4 6" xfId="13387" xr:uid="{C91458E6-35CD-4355-A430-97FC3DB54EB6}"/>
    <cellStyle name="Normal 4 4 3 4 7" xfId="27077" xr:uid="{0E63FD76-5C61-4EA1-BDEE-CFD38024EAB4}"/>
    <cellStyle name="Normal 4 4 3 4 8" xfId="41961" xr:uid="{C532345B-074C-41E1-8E04-297ADC72002D}"/>
    <cellStyle name="Normal 4 4 3 5" xfId="6543" xr:uid="{C74C52D0-EFCD-4752-B4E1-C98A212F13E9}"/>
    <cellStyle name="Normal 4 4 3 5 2" xfId="8255" xr:uid="{058663D1-79AA-4E96-AE8B-95E1F6E249A8}"/>
    <cellStyle name="Normal 4 4 3 5 2 2" xfId="11677" xr:uid="{2E17E733-7E58-4A02-8885-C14B2569D3AC}"/>
    <cellStyle name="Normal 4 4 3 5 2 2 2" xfId="25367" xr:uid="{B6278AA8-6142-4287-8231-D45E8EC196B9}"/>
    <cellStyle name="Normal 4 4 3 5 2 2 2 2" xfId="39059" xr:uid="{B7B915FC-8F70-441F-B24A-93C7612FD0A7}"/>
    <cellStyle name="Normal 4 4 3 5 2 2 2 3" xfId="53943" xr:uid="{3E32FB7D-7BED-48BD-B84F-EC585E08C592}"/>
    <cellStyle name="Normal 4 4 3 5 2 2 3" xfId="18523" xr:uid="{9C954432-201D-4981-B54A-0B0DF200AE75}"/>
    <cellStyle name="Normal 4 4 3 5 2 2 4" xfId="32213" xr:uid="{834E35A7-ABCF-4F5D-81F0-4587D533E0F2}"/>
    <cellStyle name="Normal 4 4 3 5 2 2 5" xfId="47097" xr:uid="{8361CA9F-4C6C-4FB2-814F-9BF519756B9B}"/>
    <cellStyle name="Normal 4 4 3 5 2 3" xfId="21945" xr:uid="{17CC11DE-325A-4CBB-A091-E86CF8B9C39B}"/>
    <cellStyle name="Normal 4 4 3 5 2 3 2" xfId="35637" xr:uid="{7B591869-ACB0-4D36-B190-EC6DE59AF905}"/>
    <cellStyle name="Normal 4 4 3 5 2 3 3" xfId="50521" xr:uid="{D42AF1AD-147F-4731-AC7D-ECA0BB0E8464}"/>
    <cellStyle name="Normal 4 4 3 5 2 4" xfId="15101" xr:uid="{0C669946-6878-4CC4-B261-CEC871519DD4}"/>
    <cellStyle name="Normal 4 4 3 5 2 5" xfId="28791" xr:uid="{921BB7CC-5CBA-4948-965B-BCA98F786E6B}"/>
    <cellStyle name="Normal 4 4 3 5 2 6" xfId="43675" xr:uid="{7002BFEB-316B-451F-AC0E-68AD3EC50A14}"/>
    <cellStyle name="Normal 4 4 3 5 3" xfId="9965" xr:uid="{334CFBC5-5E7E-4111-BD8B-416993AC3A29}"/>
    <cellStyle name="Normal 4 4 3 5 3 2" xfId="23655" xr:uid="{D6004A90-2F34-4497-B8DB-7A3925156938}"/>
    <cellStyle name="Normal 4 4 3 5 3 2 2" xfId="37347" xr:uid="{BB84804E-4FCE-491A-B391-5E73910AFF0F}"/>
    <cellStyle name="Normal 4 4 3 5 3 2 3" xfId="52231" xr:uid="{7D881B67-8F9E-445D-8417-5B1135D6DD51}"/>
    <cellStyle name="Normal 4 4 3 5 3 3" xfId="16811" xr:uid="{26CA3321-82EF-428A-A220-D13C504F4642}"/>
    <cellStyle name="Normal 4 4 3 5 3 4" xfId="30501" xr:uid="{822E9968-178F-466A-AB85-604DCA62CDD9}"/>
    <cellStyle name="Normal 4 4 3 5 3 5" xfId="45385" xr:uid="{24AF1ED2-23E4-42B7-B75E-D095EB81E259}"/>
    <cellStyle name="Normal 4 4 3 5 4" xfId="20233" xr:uid="{EEE4E8C1-6E00-4264-BCA0-929F68211804}"/>
    <cellStyle name="Normal 4 4 3 5 4 2" xfId="33925" xr:uid="{9068D47E-A537-4AF9-BC9D-3D6A3DB79229}"/>
    <cellStyle name="Normal 4 4 3 5 4 3" xfId="48809" xr:uid="{0E7296B0-4113-44C6-87DF-ACB9D98605E3}"/>
    <cellStyle name="Normal 4 4 3 5 5" xfId="13389" xr:uid="{D03C4B9A-2402-414B-8C69-9C9363F6BDC1}"/>
    <cellStyle name="Normal 4 4 3 5 6" xfId="27079" xr:uid="{5C8F1003-8448-4B91-B8B5-853B1C2760FC}"/>
    <cellStyle name="Normal 4 4 3 5 7" xfId="41963" xr:uid="{09147B12-C309-453C-BE63-4F3D1735DEF5}"/>
    <cellStyle name="Normal 4 4 3 6" xfId="6544" xr:uid="{DAD35B7A-2FE5-4447-BE43-E0BD74FFFC0E}"/>
    <cellStyle name="Normal 4 4 3 6 2" xfId="8256" xr:uid="{3299B724-DC9A-4E2C-A9F7-A0598E6753C8}"/>
    <cellStyle name="Normal 4 4 3 6 2 2" xfId="11678" xr:uid="{1219B047-ADA1-446F-BA5B-592AC4FAA7C6}"/>
    <cellStyle name="Normal 4 4 3 6 2 2 2" xfId="25368" xr:uid="{A6F825E3-E0F4-452D-BE5D-F16606C92EBA}"/>
    <cellStyle name="Normal 4 4 3 6 2 2 2 2" xfId="39060" xr:uid="{003B109A-4DE3-4CE1-BA7D-F4BEE52CF8DB}"/>
    <cellStyle name="Normal 4 4 3 6 2 2 2 3" xfId="53944" xr:uid="{5112ECB6-2565-4A71-A455-EEA68E4FDA34}"/>
    <cellStyle name="Normal 4 4 3 6 2 2 3" xfId="18524" xr:uid="{4E4B2342-9D13-47A8-9091-A61F3809DF55}"/>
    <cellStyle name="Normal 4 4 3 6 2 2 4" xfId="32214" xr:uid="{18B664DF-33DA-4FF9-AD49-9D681C016865}"/>
    <cellStyle name="Normal 4 4 3 6 2 2 5" xfId="47098" xr:uid="{8A674C3C-3CFF-4813-B193-5CA089674D06}"/>
    <cellStyle name="Normal 4 4 3 6 2 3" xfId="21946" xr:uid="{48AC00E8-63A6-4777-8920-966318050CC3}"/>
    <cellStyle name="Normal 4 4 3 6 2 3 2" xfId="35638" xr:uid="{1E31A171-119E-4BE7-8695-9B055763DB4B}"/>
    <cellStyle name="Normal 4 4 3 6 2 3 3" xfId="50522" xr:uid="{B7267097-4AB4-4EA8-9A0E-0587BFD1F460}"/>
    <cellStyle name="Normal 4 4 3 6 2 4" xfId="15102" xr:uid="{6F088B80-5658-4F44-A86F-189FF916676F}"/>
    <cellStyle name="Normal 4 4 3 6 2 5" xfId="28792" xr:uid="{AEF0312D-05A6-4873-9CA0-F938D6587865}"/>
    <cellStyle name="Normal 4 4 3 6 2 6" xfId="43676" xr:uid="{B514067B-519A-4DD6-85F7-3AA9C1EF0E56}"/>
    <cellStyle name="Normal 4 4 3 6 3" xfId="9966" xr:uid="{51821E4F-9B3C-4613-B468-71638AB6618C}"/>
    <cellStyle name="Normal 4 4 3 6 3 2" xfId="23656" xr:uid="{8E4404CF-36BC-4A28-90FF-707F4737423F}"/>
    <cellStyle name="Normal 4 4 3 6 3 2 2" xfId="37348" xr:uid="{21070940-D0A5-4115-B7E7-8D0BFEC3AE5D}"/>
    <cellStyle name="Normal 4 4 3 6 3 2 3" xfId="52232" xr:uid="{80994C96-B74F-406C-9AEC-8F8C2BC4B698}"/>
    <cellStyle name="Normal 4 4 3 6 3 3" xfId="16812" xr:uid="{2C3C8E30-C920-4D00-A1D6-23CB70D15D17}"/>
    <cellStyle name="Normal 4 4 3 6 3 4" xfId="30502" xr:uid="{D53C34A2-B8B1-4694-B88C-F8D8CB26BBB5}"/>
    <cellStyle name="Normal 4 4 3 6 3 5" xfId="45386" xr:uid="{BB12FA7D-C196-4AB9-B6AA-1697566DD545}"/>
    <cellStyle name="Normal 4 4 3 6 4" xfId="20234" xr:uid="{03266305-252B-4860-8F62-0C4213D84DF6}"/>
    <cellStyle name="Normal 4 4 3 6 4 2" xfId="33926" xr:uid="{47A37909-D254-4BD2-93ED-4C333E11AC54}"/>
    <cellStyle name="Normal 4 4 3 6 4 3" xfId="48810" xr:uid="{9BCBA11A-A642-45CF-99FF-77050788AB87}"/>
    <cellStyle name="Normal 4 4 3 6 5" xfId="13390" xr:uid="{E522063B-5DBC-4611-AE38-358CB6F08626}"/>
    <cellStyle name="Normal 4 4 3 6 6" xfId="27080" xr:uid="{2CA0C928-B385-46A6-9267-9FA3D83E7EE1}"/>
    <cellStyle name="Normal 4 4 3 6 7" xfId="41964" xr:uid="{6BB9F08B-31F1-4857-B119-A9F901E2EA5A}"/>
    <cellStyle name="Normal 4 4 3 7" xfId="8242" xr:uid="{9B38A13B-47A8-4725-8535-F4891FA0B657}"/>
    <cellStyle name="Normal 4 4 3 7 2" xfId="11664" xr:uid="{FCFF12C0-5517-42D2-92EA-E3A90279CC9A}"/>
    <cellStyle name="Normal 4 4 3 7 2 2" xfId="25354" xr:uid="{503FBF28-ED6A-469D-821A-B2BB6636491A}"/>
    <cellStyle name="Normal 4 4 3 7 2 2 2" xfId="39046" xr:uid="{C6B2E042-9A73-4606-AA12-35472DF5347E}"/>
    <cellStyle name="Normal 4 4 3 7 2 2 3" xfId="53930" xr:uid="{80C542DE-68E7-4285-AC10-7CB6BCC116C7}"/>
    <cellStyle name="Normal 4 4 3 7 2 3" xfId="18510" xr:uid="{F2A61444-3B49-4C96-8369-0A71CF19CF71}"/>
    <cellStyle name="Normal 4 4 3 7 2 4" xfId="32200" xr:uid="{40D08430-E921-428D-BAFC-6781EEE0808F}"/>
    <cellStyle name="Normal 4 4 3 7 2 5" xfId="47084" xr:uid="{2E338494-0B5E-416E-92EE-477873FAB09E}"/>
    <cellStyle name="Normal 4 4 3 7 3" xfId="21932" xr:uid="{ECF9A880-E141-43F9-A9C0-9074C720087E}"/>
    <cellStyle name="Normal 4 4 3 7 3 2" xfId="35624" xr:uid="{CFA0A922-19DC-48CF-A0E9-AC6C02F3E8A5}"/>
    <cellStyle name="Normal 4 4 3 7 3 3" xfId="50508" xr:uid="{DFA4EE69-5777-4DFA-A2A4-4CEE5101E51A}"/>
    <cellStyle name="Normal 4 4 3 7 4" xfId="15088" xr:uid="{7B93E979-1ECF-46AD-8B57-09B07AC849A8}"/>
    <cellStyle name="Normal 4 4 3 7 5" xfId="28778" xr:uid="{A55B65E0-0C76-4768-A59B-CFF69A6853BB}"/>
    <cellStyle name="Normal 4 4 3 7 6" xfId="43662" xr:uid="{A82F081E-E0DE-4B55-9DA4-55B487BE2984}"/>
    <cellStyle name="Normal 4 4 3 8" xfId="9952" xr:uid="{83A7EF7F-1A81-4BD4-BAAB-D99A8B6ED894}"/>
    <cellStyle name="Normal 4 4 3 8 2" xfId="23642" xr:uid="{40FE62E1-6A01-47FF-941A-4FEB319548ED}"/>
    <cellStyle name="Normal 4 4 3 8 2 2" xfId="37334" xr:uid="{AE79BBA5-565D-45F1-A6B3-3239963A0388}"/>
    <cellStyle name="Normal 4 4 3 8 2 3" xfId="52218" xr:uid="{FFCB821B-C7F7-4E8A-A441-48EF53CA32EE}"/>
    <cellStyle name="Normal 4 4 3 8 3" xfId="16798" xr:uid="{D4B3BCE9-99F0-43EA-A7AC-07DB23DE06ED}"/>
    <cellStyle name="Normal 4 4 3 8 4" xfId="30488" xr:uid="{7458E4B7-C5B1-4311-8E95-124EDD47C675}"/>
    <cellStyle name="Normal 4 4 3 8 5" xfId="45372" xr:uid="{A9B7D9ED-5542-4B00-9109-EEE94D634562}"/>
    <cellStyle name="Normal 4 4 3 9" xfId="20220" xr:uid="{30845344-E3B4-4493-882D-51EA6104521D}"/>
    <cellStyle name="Normal 4 4 3 9 2" xfId="33912" xr:uid="{688AF8FB-3B0D-4E7F-B2A7-6B1DBA7ECD49}"/>
    <cellStyle name="Normal 4 4 3 9 3" xfId="48796" xr:uid="{2B79AF23-D5F9-4674-9A92-141F216C46BD}"/>
    <cellStyle name="Normal 4 4 4" xfId="4750" xr:uid="{B2DA0370-60B9-4DD3-BD42-8542AEB0BDA2}"/>
    <cellStyle name="Normal 4 4 4 10" xfId="13391" xr:uid="{7269A957-D834-408C-B6A2-9A53F656902B}"/>
    <cellStyle name="Normal 4 4 4 10 2" xfId="40203" xr:uid="{84F02ECA-0537-42AB-ADE1-6A47F5723733}"/>
    <cellStyle name="Normal 4 4 4 11" xfId="27081" xr:uid="{1435DF08-72AE-41B9-88CD-12DF5C40D303}"/>
    <cellStyle name="Normal 4 4 4 12" xfId="41965" xr:uid="{99069E83-3907-4F75-B4B6-F9F402063886}"/>
    <cellStyle name="Normal 4 4 4 13" xfId="6545" xr:uid="{B19602F7-9542-4735-893B-1AA62DCE70A2}"/>
    <cellStyle name="Normal 4 4 4 2" xfId="6546" xr:uid="{A919869D-10CF-480C-A75B-FE40EA812B5B}"/>
    <cellStyle name="Normal 4 4 4 2 10" xfId="41966" xr:uid="{824BC4B0-80D9-40D1-92C2-C750CC9854CB}"/>
    <cellStyle name="Normal 4 4 4 2 2" xfId="6547" xr:uid="{554D8CB8-9BDC-4E51-A19A-D83F014798B3}"/>
    <cellStyle name="Normal 4 4 4 2 2 2" xfId="6548" xr:uid="{6E174103-3C6A-439D-97F9-7A98195A723D}"/>
    <cellStyle name="Normal 4 4 4 2 2 2 2" xfId="8260" xr:uid="{B14F126F-42C2-4F42-A845-8310597BBEE0}"/>
    <cellStyle name="Normal 4 4 4 2 2 2 2 2" xfId="11682" xr:uid="{0B45CE8F-7FE8-4B5C-86BD-F2413A655BAB}"/>
    <cellStyle name="Normal 4 4 4 2 2 2 2 2 2" xfId="25372" xr:uid="{BC8EB3AE-E084-4676-910E-CDCA3CD84B93}"/>
    <cellStyle name="Normal 4 4 4 2 2 2 2 2 2 2" xfId="39064" xr:uid="{65E42C5F-DEBD-40A3-9ADB-07F7DEB6D167}"/>
    <cellStyle name="Normal 4 4 4 2 2 2 2 2 2 3" xfId="53948" xr:uid="{D19A7B11-192E-41FA-AAFB-0030651FFBD6}"/>
    <cellStyle name="Normal 4 4 4 2 2 2 2 2 3" xfId="18528" xr:uid="{9445DB39-857F-4F6E-8C64-B58FFEC16C54}"/>
    <cellStyle name="Normal 4 4 4 2 2 2 2 2 4" xfId="32218" xr:uid="{42E825FD-7C8A-4AF2-9812-FF11F1C73D72}"/>
    <cellStyle name="Normal 4 4 4 2 2 2 2 2 5" xfId="47102" xr:uid="{7AAE60C1-E42B-40E1-AF3B-A8FB4CC29055}"/>
    <cellStyle name="Normal 4 4 4 2 2 2 2 3" xfId="21950" xr:uid="{FE4E96D1-50EC-4E24-B074-A8BCE06843B6}"/>
    <cellStyle name="Normal 4 4 4 2 2 2 2 3 2" xfId="35642" xr:uid="{D35EDAD5-EFD7-4A19-B95A-489D4E0192DA}"/>
    <cellStyle name="Normal 4 4 4 2 2 2 2 3 3" xfId="50526" xr:uid="{8BC0E738-FADD-4990-9309-A2C7A99C0316}"/>
    <cellStyle name="Normal 4 4 4 2 2 2 2 4" xfId="15106" xr:uid="{C5599E82-150D-40C8-86DE-3BF6664B3EB8}"/>
    <cellStyle name="Normal 4 4 4 2 2 2 2 5" xfId="28796" xr:uid="{C80E0037-33EF-44C3-ACC1-703CEC178448}"/>
    <cellStyle name="Normal 4 4 4 2 2 2 2 6" xfId="43680" xr:uid="{32862CF8-99D5-425A-B53F-423EA9EC1C75}"/>
    <cellStyle name="Normal 4 4 4 2 2 2 3" xfId="9970" xr:uid="{D910E0E3-34E6-4F3C-9BB7-8D2D7B7311D4}"/>
    <cellStyle name="Normal 4 4 4 2 2 2 3 2" xfId="23660" xr:uid="{5EEC67AD-7EF2-4EF6-AE70-FCF23264BA3C}"/>
    <cellStyle name="Normal 4 4 4 2 2 2 3 2 2" xfId="37352" xr:uid="{0BF7A6FB-2E60-49EC-992E-ED6E904E8D7F}"/>
    <cellStyle name="Normal 4 4 4 2 2 2 3 2 3" xfId="52236" xr:uid="{9620B50F-5DBB-4337-8E25-758BF186FEB5}"/>
    <cellStyle name="Normal 4 4 4 2 2 2 3 3" xfId="16816" xr:uid="{60DB30B3-E462-49C4-BA90-BB30954B0EB8}"/>
    <cellStyle name="Normal 4 4 4 2 2 2 3 4" xfId="30506" xr:uid="{576A7C18-E60E-4594-BEFB-7A373C08CB68}"/>
    <cellStyle name="Normal 4 4 4 2 2 2 3 5" xfId="45390" xr:uid="{0DD8929C-CF25-4AA8-A55E-A9EBC806B8A7}"/>
    <cellStyle name="Normal 4 4 4 2 2 2 4" xfId="20238" xr:uid="{DAC0D0FB-116B-47B7-958D-571984551B44}"/>
    <cellStyle name="Normal 4 4 4 2 2 2 4 2" xfId="33930" xr:uid="{24CCA22A-F61D-4E42-BA19-971FBAC3ECC8}"/>
    <cellStyle name="Normal 4 4 4 2 2 2 4 3" xfId="48814" xr:uid="{DCB1998A-2B49-4F7B-907D-604B608AD94F}"/>
    <cellStyle name="Normal 4 4 4 2 2 2 5" xfId="13394" xr:uid="{71C1E3ED-AA0E-4869-9DE1-3E6BDE06F0C2}"/>
    <cellStyle name="Normal 4 4 4 2 2 2 6" xfId="27084" xr:uid="{3674BA9C-405F-4A51-A5EC-732735A40AEF}"/>
    <cellStyle name="Normal 4 4 4 2 2 2 7" xfId="41968" xr:uid="{05B88B15-F341-4BBB-BCAC-091F32828A2D}"/>
    <cellStyle name="Normal 4 4 4 2 2 3" xfId="8259" xr:uid="{840A3A26-B5E2-455A-A887-E07B2BF20B51}"/>
    <cellStyle name="Normal 4 4 4 2 2 3 2" xfId="11681" xr:uid="{54C4B4A6-F13B-46E2-8579-AB5AA18C85E7}"/>
    <cellStyle name="Normal 4 4 4 2 2 3 2 2" xfId="25371" xr:uid="{3583F3F1-BB7F-41FA-BD1E-CE730B198BA9}"/>
    <cellStyle name="Normal 4 4 4 2 2 3 2 2 2" xfId="39063" xr:uid="{C29D0B03-B6F8-4CA6-ADF1-4BEA688EF5B3}"/>
    <cellStyle name="Normal 4 4 4 2 2 3 2 2 3" xfId="53947" xr:uid="{BF25777F-90A2-4381-869C-DC13FFA3BA75}"/>
    <cellStyle name="Normal 4 4 4 2 2 3 2 3" xfId="18527" xr:uid="{55ED31E7-1EEA-4129-B40D-61CC69B6EB87}"/>
    <cellStyle name="Normal 4 4 4 2 2 3 2 4" xfId="32217" xr:uid="{A89B1D90-DA93-4BAC-9B72-912EC14B8E29}"/>
    <cellStyle name="Normal 4 4 4 2 2 3 2 5" xfId="47101" xr:uid="{C9DE7B22-68DE-4565-8DFB-385E9ABCEEA3}"/>
    <cellStyle name="Normal 4 4 4 2 2 3 3" xfId="21949" xr:uid="{786E68F4-3EA6-4A72-8027-2E695C8DF78F}"/>
    <cellStyle name="Normal 4 4 4 2 2 3 3 2" xfId="35641" xr:uid="{247975E6-C40C-4841-A300-E13A8F5358CC}"/>
    <cellStyle name="Normal 4 4 4 2 2 3 3 3" xfId="50525" xr:uid="{637CD816-022C-404F-921E-C446176BFBE3}"/>
    <cellStyle name="Normal 4 4 4 2 2 3 4" xfId="15105" xr:uid="{5FFEA5A1-B991-4243-AC89-138A8FD0870B}"/>
    <cellStyle name="Normal 4 4 4 2 2 3 5" xfId="28795" xr:uid="{A358FEC0-58D2-4D89-96AF-7A3447E408D3}"/>
    <cellStyle name="Normal 4 4 4 2 2 3 6" xfId="43679" xr:uid="{D6CDFEA8-B3F9-4C47-8C7E-EDA8245C1291}"/>
    <cellStyle name="Normal 4 4 4 2 2 4" xfId="9969" xr:uid="{4D5F1DE4-CF3A-4BDE-BF63-A3EE4B63D788}"/>
    <cellStyle name="Normal 4 4 4 2 2 4 2" xfId="23659" xr:uid="{27515CB9-9C4C-46EE-AC5C-FB3234F60708}"/>
    <cellStyle name="Normal 4 4 4 2 2 4 2 2" xfId="37351" xr:uid="{AD7DBFF1-2BCE-40D0-B9CA-E336B2899CB8}"/>
    <cellStyle name="Normal 4 4 4 2 2 4 2 3" xfId="52235" xr:uid="{21089BE2-F1F4-46C4-8CD0-0243D592ED26}"/>
    <cellStyle name="Normal 4 4 4 2 2 4 3" xfId="16815" xr:uid="{E3DB1181-0735-4D8C-A5B2-289355133123}"/>
    <cellStyle name="Normal 4 4 4 2 2 4 4" xfId="30505" xr:uid="{F452FBD0-083A-4A6B-BC46-E532370CB587}"/>
    <cellStyle name="Normal 4 4 4 2 2 4 5" xfId="45389" xr:uid="{009D96EA-0ACB-490E-A79C-CEF4A0CBA824}"/>
    <cellStyle name="Normal 4 4 4 2 2 5" xfId="20237" xr:uid="{4B3A0010-F85F-4877-9274-AA2145D312AC}"/>
    <cellStyle name="Normal 4 4 4 2 2 5 2" xfId="33929" xr:uid="{DB8C1D15-6814-4E42-819B-2E73DD258C99}"/>
    <cellStyle name="Normal 4 4 4 2 2 5 3" xfId="48813" xr:uid="{8FFB10BC-EC87-4CA1-9461-0853224469C4}"/>
    <cellStyle name="Normal 4 4 4 2 2 6" xfId="13393" xr:uid="{888169E5-DFA9-44B2-9549-CF5926FC2F1F}"/>
    <cellStyle name="Normal 4 4 4 2 2 7" xfId="27083" xr:uid="{764F648A-6D0D-4B3F-A81B-E772816CE39B}"/>
    <cellStyle name="Normal 4 4 4 2 2 8" xfId="41967" xr:uid="{D9A676E3-5F3B-4FC8-A3EE-ACCBE6957F43}"/>
    <cellStyle name="Normal 4 4 4 2 3" xfId="6549" xr:uid="{1B9A1258-FCA3-4474-9551-12FB3BD1A935}"/>
    <cellStyle name="Normal 4 4 4 2 3 2" xfId="8261" xr:uid="{D9BEF602-C026-4EAC-B350-714DDA14BA65}"/>
    <cellStyle name="Normal 4 4 4 2 3 2 2" xfId="11683" xr:uid="{B16A133B-C845-4F55-81D7-0647E81FA26A}"/>
    <cellStyle name="Normal 4 4 4 2 3 2 2 2" xfId="25373" xr:uid="{C3665DCA-27CE-4FAA-97E7-07D239FC1455}"/>
    <cellStyle name="Normal 4 4 4 2 3 2 2 2 2" xfId="39065" xr:uid="{ABA9DFA0-C7DE-4977-A488-CED98C4AC956}"/>
    <cellStyle name="Normal 4 4 4 2 3 2 2 2 3" xfId="53949" xr:uid="{CBD92C37-A701-49BF-B29B-EE16DBCD9B9A}"/>
    <cellStyle name="Normal 4 4 4 2 3 2 2 3" xfId="18529" xr:uid="{4B43AE03-AC6B-44D0-B8C5-FB1235DF157C}"/>
    <cellStyle name="Normal 4 4 4 2 3 2 2 4" xfId="32219" xr:uid="{6830E48C-EF1A-4308-BA02-2FAA98F16473}"/>
    <cellStyle name="Normal 4 4 4 2 3 2 2 5" xfId="47103" xr:uid="{FF14DB63-719C-4CF8-A783-66FC75B9297B}"/>
    <cellStyle name="Normal 4 4 4 2 3 2 3" xfId="21951" xr:uid="{96E16294-BA5C-47F5-A401-DCB3B74F3AD4}"/>
    <cellStyle name="Normal 4 4 4 2 3 2 3 2" xfId="35643" xr:uid="{C941CA7A-3F75-4C3D-AA54-3F2C20BD7532}"/>
    <cellStyle name="Normal 4 4 4 2 3 2 3 3" xfId="50527" xr:uid="{74E29B90-E479-40C4-8828-367579027FB0}"/>
    <cellStyle name="Normal 4 4 4 2 3 2 4" xfId="15107" xr:uid="{52AF48D1-C868-4746-ADD8-4C4370D4BAB6}"/>
    <cellStyle name="Normal 4 4 4 2 3 2 5" xfId="28797" xr:uid="{5E1AF194-35E7-429E-AE45-E90E194FF246}"/>
    <cellStyle name="Normal 4 4 4 2 3 2 6" xfId="43681" xr:uid="{68A1AF36-1930-4F09-B864-18EDBDEEE98E}"/>
    <cellStyle name="Normal 4 4 4 2 3 3" xfId="9971" xr:uid="{421619EA-9B59-4372-AC16-94DA80B63866}"/>
    <cellStyle name="Normal 4 4 4 2 3 3 2" xfId="23661" xr:uid="{AE0DB342-9319-45FE-B381-347842D2047F}"/>
    <cellStyle name="Normal 4 4 4 2 3 3 2 2" xfId="37353" xr:uid="{078BA901-F088-4F91-9444-73F2407B767F}"/>
    <cellStyle name="Normal 4 4 4 2 3 3 2 3" xfId="52237" xr:uid="{64127B92-A024-4D6F-8747-B1D9C3DD4A61}"/>
    <cellStyle name="Normal 4 4 4 2 3 3 3" xfId="16817" xr:uid="{351E7188-BCF4-4F71-8448-29214CA5664B}"/>
    <cellStyle name="Normal 4 4 4 2 3 3 4" xfId="30507" xr:uid="{C6A34B4C-EFAB-440A-AE31-61552A53DCD5}"/>
    <cellStyle name="Normal 4 4 4 2 3 3 5" xfId="45391" xr:uid="{A8B967D6-9F9A-405F-B6E6-69BE6291168F}"/>
    <cellStyle name="Normal 4 4 4 2 3 4" xfId="20239" xr:uid="{F60AD26F-CA87-487D-B1CF-5450ED8A088F}"/>
    <cellStyle name="Normal 4 4 4 2 3 4 2" xfId="33931" xr:uid="{B5DE32BD-17D8-4930-9680-449BA2B8B3B0}"/>
    <cellStyle name="Normal 4 4 4 2 3 4 3" xfId="48815" xr:uid="{DAD17F53-8805-4707-B70D-A183553EBFEE}"/>
    <cellStyle name="Normal 4 4 4 2 3 5" xfId="13395" xr:uid="{54441225-224A-4CE5-B14E-73D4E02F10AF}"/>
    <cellStyle name="Normal 4 4 4 2 3 6" xfId="27085" xr:uid="{7169E582-571F-4E19-8550-C0E8628148DA}"/>
    <cellStyle name="Normal 4 4 4 2 3 7" xfId="41969" xr:uid="{8673F0CE-D455-4B9F-9FC8-786943DA416F}"/>
    <cellStyle name="Normal 4 4 4 2 4" xfId="6550" xr:uid="{F5DF0A5F-05A4-4BC0-9CD8-F022A4E99597}"/>
    <cellStyle name="Normal 4 4 4 2 4 2" xfId="8262" xr:uid="{B8DCA19F-7262-4CC9-8BC8-5C05458C8467}"/>
    <cellStyle name="Normal 4 4 4 2 4 2 2" xfId="11684" xr:uid="{C9750E87-B040-4979-85B8-EB02D1E13E7D}"/>
    <cellStyle name="Normal 4 4 4 2 4 2 2 2" xfId="25374" xr:uid="{E5883A32-2EF6-41B6-AA1E-014E2AE78E6E}"/>
    <cellStyle name="Normal 4 4 4 2 4 2 2 2 2" xfId="39066" xr:uid="{AE34FCFB-EA9B-4D64-A805-C1915F5A8297}"/>
    <cellStyle name="Normal 4 4 4 2 4 2 2 2 3" xfId="53950" xr:uid="{45FC1F42-A1C8-4F8A-BDB8-A3DE27EC476B}"/>
    <cellStyle name="Normal 4 4 4 2 4 2 2 3" xfId="18530" xr:uid="{C48E5EB4-9C94-498E-89B5-C1E7727E506B}"/>
    <cellStyle name="Normal 4 4 4 2 4 2 2 4" xfId="32220" xr:uid="{6EDBAE09-5E52-46C5-9DD5-7E62A301076F}"/>
    <cellStyle name="Normal 4 4 4 2 4 2 2 5" xfId="47104" xr:uid="{B5898F2A-6F21-4616-B61D-02ED69228255}"/>
    <cellStyle name="Normal 4 4 4 2 4 2 3" xfId="21952" xr:uid="{499215E9-776C-4DD4-849A-A46C58C30EEF}"/>
    <cellStyle name="Normal 4 4 4 2 4 2 3 2" xfId="35644" xr:uid="{027950E7-A308-4D64-80A6-A3688AE901CD}"/>
    <cellStyle name="Normal 4 4 4 2 4 2 3 3" xfId="50528" xr:uid="{B3BE690B-9A14-4286-A7A3-E9365F1BAFD1}"/>
    <cellStyle name="Normal 4 4 4 2 4 2 4" xfId="15108" xr:uid="{DD983721-F7D2-4919-845B-5BCFDBFB4C19}"/>
    <cellStyle name="Normal 4 4 4 2 4 2 5" xfId="28798" xr:uid="{B49E37B6-1F51-4582-8F17-335B0560A552}"/>
    <cellStyle name="Normal 4 4 4 2 4 2 6" xfId="43682" xr:uid="{FE59B04E-3723-4D05-A5E1-2557A0473464}"/>
    <cellStyle name="Normal 4 4 4 2 4 3" xfId="9972" xr:uid="{E59206BE-A43E-4BA2-8A67-DC53671B5CC9}"/>
    <cellStyle name="Normal 4 4 4 2 4 3 2" xfId="23662" xr:uid="{C51B01C0-C037-4ABD-8DCF-FE56C5FDCD2E}"/>
    <cellStyle name="Normal 4 4 4 2 4 3 2 2" xfId="37354" xr:uid="{246F313B-0EB7-4022-9CE2-B7C88F1D3CD2}"/>
    <cellStyle name="Normal 4 4 4 2 4 3 2 3" xfId="52238" xr:uid="{901C131A-5EA7-447B-A215-B9DADE3CC895}"/>
    <cellStyle name="Normal 4 4 4 2 4 3 3" xfId="16818" xr:uid="{1D2D9B1F-CE34-46EE-A51E-B5A22FE2C5F1}"/>
    <cellStyle name="Normal 4 4 4 2 4 3 4" xfId="30508" xr:uid="{5EBA7652-37B7-4203-ACDB-00E611F3827E}"/>
    <cellStyle name="Normal 4 4 4 2 4 3 5" xfId="45392" xr:uid="{DFA6465E-4139-4F27-839A-9E0BB5341E1E}"/>
    <cellStyle name="Normal 4 4 4 2 4 4" xfId="20240" xr:uid="{564BFEC3-128E-4213-A1DA-7AD5D17AB59E}"/>
    <cellStyle name="Normal 4 4 4 2 4 4 2" xfId="33932" xr:uid="{9A935D95-AFFD-4C05-8425-6DCAC2520438}"/>
    <cellStyle name="Normal 4 4 4 2 4 4 3" xfId="48816" xr:uid="{5828761C-8365-49EB-B933-C577B4306477}"/>
    <cellStyle name="Normal 4 4 4 2 4 5" xfId="13396" xr:uid="{ED7C9CA9-1C16-4759-83F8-A4FEADBDA97E}"/>
    <cellStyle name="Normal 4 4 4 2 4 6" xfId="27086" xr:uid="{FCE2009E-F1AB-4F66-9755-86674B49AB5F}"/>
    <cellStyle name="Normal 4 4 4 2 4 7" xfId="41970" xr:uid="{708B6FA8-1E46-4E62-9B41-BA7359173C0F}"/>
    <cellStyle name="Normal 4 4 4 2 5" xfId="8258" xr:uid="{4FE69F0E-63CD-432B-B61F-E3CB506C7E5F}"/>
    <cellStyle name="Normal 4 4 4 2 5 2" xfId="11680" xr:uid="{6CA9CCA9-4A2F-408D-8745-947E7128E440}"/>
    <cellStyle name="Normal 4 4 4 2 5 2 2" xfId="25370" xr:uid="{0390FD03-5E6F-4E04-A43A-5E8E544D9E0D}"/>
    <cellStyle name="Normal 4 4 4 2 5 2 2 2" xfId="39062" xr:uid="{448A23F9-2514-48F7-A502-8B14C77B80A8}"/>
    <cellStyle name="Normal 4 4 4 2 5 2 2 3" xfId="53946" xr:uid="{15CC030A-1CD4-4205-A184-9FAE8BA23612}"/>
    <cellStyle name="Normal 4 4 4 2 5 2 3" xfId="18526" xr:uid="{5D284CD0-0A7F-49D1-B858-F709FED4C707}"/>
    <cellStyle name="Normal 4 4 4 2 5 2 4" xfId="32216" xr:uid="{D08C29AB-6AAB-49A7-93DF-CA4DA0641527}"/>
    <cellStyle name="Normal 4 4 4 2 5 2 5" xfId="47100" xr:uid="{86BA25A2-6B00-4B5E-B08A-D3164801304C}"/>
    <cellStyle name="Normal 4 4 4 2 5 3" xfId="21948" xr:uid="{9B64B0F7-716B-404A-9D8E-00BA3072FD14}"/>
    <cellStyle name="Normal 4 4 4 2 5 3 2" xfId="35640" xr:uid="{685FFDD5-95AF-422B-ACC0-6F8D65EF05B8}"/>
    <cellStyle name="Normal 4 4 4 2 5 3 3" xfId="50524" xr:uid="{2864DF22-3396-415C-A5A2-A5E1EBA328D9}"/>
    <cellStyle name="Normal 4 4 4 2 5 4" xfId="15104" xr:uid="{0063B623-F7D5-4509-A5D5-8F5E2D27B58C}"/>
    <cellStyle name="Normal 4 4 4 2 5 5" xfId="28794" xr:uid="{6E025E0C-B980-4D9A-B3FC-B2A09E56720F}"/>
    <cellStyle name="Normal 4 4 4 2 5 6" xfId="43678" xr:uid="{17077BCD-75BB-4301-8498-9AC5903BAFBC}"/>
    <cellStyle name="Normal 4 4 4 2 6" xfId="9968" xr:uid="{7B9B1DC4-E94E-4415-8007-560D5035DE0D}"/>
    <cellStyle name="Normal 4 4 4 2 6 2" xfId="23658" xr:uid="{B3B56919-9627-41B4-8A37-AA75D927AF5C}"/>
    <cellStyle name="Normal 4 4 4 2 6 2 2" xfId="37350" xr:uid="{5B58A935-DF2C-4F55-912F-C752D028BA14}"/>
    <cellStyle name="Normal 4 4 4 2 6 2 3" xfId="52234" xr:uid="{A890C201-5724-46B9-9B8C-12AB0AB36073}"/>
    <cellStyle name="Normal 4 4 4 2 6 3" xfId="16814" xr:uid="{AA283687-B3E5-469F-9252-FA815E6BE802}"/>
    <cellStyle name="Normal 4 4 4 2 6 4" xfId="30504" xr:uid="{FFA16F41-AA5A-44C3-AF0F-E0A6AD4C8982}"/>
    <cellStyle name="Normal 4 4 4 2 6 5" xfId="45388" xr:uid="{AABB0A21-5E2D-49AC-A982-659FF3A99D5B}"/>
    <cellStyle name="Normal 4 4 4 2 7" xfId="20236" xr:uid="{8C3E1D16-84D5-4A3C-BF47-46FBFF7828BA}"/>
    <cellStyle name="Normal 4 4 4 2 7 2" xfId="33928" xr:uid="{054D697B-A5C9-41C2-805C-52882E117014}"/>
    <cellStyle name="Normal 4 4 4 2 7 3" xfId="48812" xr:uid="{6D051830-C295-42F5-BE4F-AA04DC624348}"/>
    <cellStyle name="Normal 4 4 4 2 8" xfId="13392" xr:uid="{D1ABED1C-29EB-4A16-8A74-67F0D061822A}"/>
    <cellStyle name="Normal 4 4 4 2 9" xfId="27082" xr:uid="{C0A05688-9E8E-4ACE-A832-0AA1D9EBA006}"/>
    <cellStyle name="Normal 4 4 4 3" xfId="6551" xr:uid="{CB07776D-4F9F-46A4-ADA3-58853CECE3A9}"/>
    <cellStyle name="Normal 4 4 4 3 10" xfId="41971" xr:uid="{1FB45276-D781-4299-9AAB-22FBD4FE369F}"/>
    <cellStyle name="Normal 4 4 4 3 2" xfId="6552" xr:uid="{8A23E571-937B-41D5-8FAD-CEE536F892C2}"/>
    <cellStyle name="Normal 4 4 4 3 2 2" xfId="6553" xr:uid="{28ADC191-C192-45EF-A3D9-AC34112A78A1}"/>
    <cellStyle name="Normal 4 4 4 3 2 2 2" xfId="8265" xr:uid="{B3FAD2D2-BD4C-4C69-88F3-AE4444F4A3A3}"/>
    <cellStyle name="Normal 4 4 4 3 2 2 2 2" xfId="11687" xr:uid="{CD4E4239-5174-485C-95C0-684FB951FD2E}"/>
    <cellStyle name="Normal 4 4 4 3 2 2 2 2 2" xfId="25377" xr:uid="{57DDA02B-C667-44DE-8A06-BB9F99508B1B}"/>
    <cellStyle name="Normal 4 4 4 3 2 2 2 2 2 2" xfId="39069" xr:uid="{0F2355A8-D77E-4498-83D6-B7CE07611F30}"/>
    <cellStyle name="Normal 4 4 4 3 2 2 2 2 2 3" xfId="53953" xr:uid="{5A0A42D5-7823-4047-BCC0-B16E0616D216}"/>
    <cellStyle name="Normal 4 4 4 3 2 2 2 2 3" xfId="18533" xr:uid="{361F137F-DD43-4A85-8E3C-F1EBF1A0D8E1}"/>
    <cellStyle name="Normal 4 4 4 3 2 2 2 2 4" xfId="32223" xr:uid="{1D79C9B2-E699-45FC-BCAB-6B06D9841AD8}"/>
    <cellStyle name="Normal 4 4 4 3 2 2 2 2 5" xfId="47107" xr:uid="{B7A06752-2398-41A5-BAFF-80C54F016F24}"/>
    <cellStyle name="Normal 4 4 4 3 2 2 2 3" xfId="21955" xr:uid="{5FAEB119-36EA-4EC3-AEA3-E97335C6B7E6}"/>
    <cellStyle name="Normal 4 4 4 3 2 2 2 3 2" xfId="35647" xr:uid="{9E0E2A40-893D-43FE-AC2D-80605B250861}"/>
    <cellStyle name="Normal 4 4 4 3 2 2 2 3 3" xfId="50531" xr:uid="{D4BA444B-651C-4240-BF72-55EAA252724F}"/>
    <cellStyle name="Normal 4 4 4 3 2 2 2 4" xfId="15111" xr:uid="{98E9EC1B-9527-4798-BDC1-F049A43821D0}"/>
    <cellStyle name="Normal 4 4 4 3 2 2 2 5" xfId="28801" xr:uid="{3881FDDF-D33C-42F9-9B11-23C0838C8DFE}"/>
    <cellStyle name="Normal 4 4 4 3 2 2 2 6" xfId="43685" xr:uid="{BB3BB02D-4AE8-485C-B775-7584AFE7628F}"/>
    <cellStyle name="Normal 4 4 4 3 2 2 3" xfId="9975" xr:uid="{AA02D287-C139-44DE-85B3-7B37E8299330}"/>
    <cellStyle name="Normal 4 4 4 3 2 2 3 2" xfId="23665" xr:uid="{9769EA34-1A8F-412B-96BA-8FCA41A62C40}"/>
    <cellStyle name="Normal 4 4 4 3 2 2 3 2 2" xfId="37357" xr:uid="{3A0FB38C-9950-4F29-8466-6F64ABCEAD60}"/>
    <cellStyle name="Normal 4 4 4 3 2 2 3 2 3" xfId="52241" xr:uid="{1C67A36D-6238-4346-8ACF-A455B8BC29B9}"/>
    <cellStyle name="Normal 4 4 4 3 2 2 3 3" xfId="16821" xr:uid="{FF581636-C12C-46E8-AB14-BBC6914A7742}"/>
    <cellStyle name="Normal 4 4 4 3 2 2 3 4" xfId="30511" xr:uid="{EBCF41C1-9FE6-409D-BFB8-24881C02BD95}"/>
    <cellStyle name="Normal 4 4 4 3 2 2 3 5" xfId="45395" xr:uid="{E386961B-D6DA-4ED2-A97E-C0F2FAC9B05A}"/>
    <cellStyle name="Normal 4 4 4 3 2 2 4" xfId="20243" xr:uid="{3BFF4E87-024B-43CB-8BCC-45E7F899EB7B}"/>
    <cellStyle name="Normal 4 4 4 3 2 2 4 2" xfId="33935" xr:uid="{07B4A1E9-FCF4-452D-A691-550D10B49650}"/>
    <cellStyle name="Normal 4 4 4 3 2 2 4 3" xfId="48819" xr:uid="{583FCB11-3912-4772-925F-BAD2B07BF223}"/>
    <cellStyle name="Normal 4 4 4 3 2 2 5" xfId="13399" xr:uid="{05B88644-58C6-45C9-98BF-E27346B95CA8}"/>
    <cellStyle name="Normal 4 4 4 3 2 2 6" xfId="27089" xr:uid="{62F61ED1-C837-4F51-8E6C-69FDEBF69BD7}"/>
    <cellStyle name="Normal 4 4 4 3 2 2 7" xfId="41973" xr:uid="{85722AD7-EA0F-46B1-BDE1-A82C6D0C24A8}"/>
    <cellStyle name="Normal 4 4 4 3 2 3" xfId="8264" xr:uid="{29DF6B16-3A1D-40A1-B08B-C79E01B7763B}"/>
    <cellStyle name="Normal 4 4 4 3 2 3 2" xfId="11686" xr:uid="{C66A1F79-8391-437C-A2DF-29F32BDFC4F9}"/>
    <cellStyle name="Normal 4 4 4 3 2 3 2 2" xfId="25376" xr:uid="{FB4ABE19-DF88-4637-A2AA-4DE54FD53122}"/>
    <cellStyle name="Normal 4 4 4 3 2 3 2 2 2" xfId="39068" xr:uid="{0B54EBBB-468D-4A42-9120-5477E54BA43A}"/>
    <cellStyle name="Normal 4 4 4 3 2 3 2 2 3" xfId="53952" xr:uid="{4CA4B7DD-B331-4DA5-8A82-6EA8AA92D159}"/>
    <cellStyle name="Normal 4 4 4 3 2 3 2 3" xfId="18532" xr:uid="{7DCA23F3-2474-4E51-A45A-3F5A442B314B}"/>
    <cellStyle name="Normal 4 4 4 3 2 3 2 4" xfId="32222" xr:uid="{48BD6E70-3938-4D67-B369-038D5AD6B196}"/>
    <cellStyle name="Normal 4 4 4 3 2 3 2 5" xfId="47106" xr:uid="{59BB8916-0965-44A2-BA72-7D3303A7877E}"/>
    <cellStyle name="Normal 4 4 4 3 2 3 3" xfId="21954" xr:uid="{E4EBDDF0-99F1-4694-810E-F460663BF9E4}"/>
    <cellStyle name="Normal 4 4 4 3 2 3 3 2" xfId="35646" xr:uid="{E396FA10-C27D-4F85-8A6F-7643E3828429}"/>
    <cellStyle name="Normal 4 4 4 3 2 3 3 3" xfId="50530" xr:uid="{EA9BE6D6-83BB-4C87-86A3-E731387CAFCB}"/>
    <cellStyle name="Normal 4 4 4 3 2 3 4" xfId="15110" xr:uid="{C56340C0-12AA-4665-92DB-D5CC99F424A6}"/>
    <cellStyle name="Normal 4 4 4 3 2 3 5" xfId="28800" xr:uid="{D99A4AB9-CD26-43F4-B1B6-3E80AC5CC99F}"/>
    <cellStyle name="Normal 4 4 4 3 2 3 6" xfId="43684" xr:uid="{086F243C-6336-4BDF-A19E-E5CA42809387}"/>
    <cellStyle name="Normal 4 4 4 3 2 4" xfId="9974" xr:uid="{C3E97C3D-CF42-4BE9-939F-BBD716937060}"/>
    <cellStyle name="Normal 4 4 4 3 2 4 2" xfId="23664" xr:uid="{7A029D99-DD11-4078-AA93-A19B5B0E0F24}"/>
    <cellStyle name="Normal 4 4 4 3 2 4 2 2" xfId="37356" xr:uid="{C30AF749-CA42-4A34-AD71-3ED08B178B87}"/>
    <cellStyle name="Normal 4 4 4 3 2 4 2 3" xfId="52240" xr:uid="{BDF39C0E-BAF2-4E88-8975-5EBFBD39E0DD}"/>
    <cellStyle name="Normal 4 4 4 3 2 4 3" xfId="16820" xr:uid="{2264B83F-BAE4-4F66-94F5-85677203CAF0}"/>
    <cellStyle name="Normal 4 4 4 3 2 4 4" xfId="30510" xr:uid="{4F530B02-B61C-4C45-A6CE-BDCB7AED74B6}"/>
    <cellStyle name="Normal 4 4 4 3 2 4 5" xfId="45394" xr:uid="{4D211DCB-462D-4A1D-8326-4131ECC3E9FE}"/>
    <cellStyle name="Normal 4 4 4 3 2 5" xfId="20242" xr:uid="{1BC21BF0-F395-4571-B52B-7380C6BE5071}"/>
    <cellStyle name="Normal 4 4 4 3 2 5 2" xfId="33934" xr:uid="{27EB2ACF-B407-4860-BC7C-8E4C0565CDE6}"/>
    <cellStyle name="Normal 4 4 4 3 2 5 3" xfId="48818" xr:uid="{020090B2-E5A0-4B23-9159-5FE7A8095FC5}"/>
    <cellStyle name="Normal 4 4 4 3 2 6" xfId="13398" xr:uid="{7BCE96BD-2CAF-4492-AC38-A5BD20616CC5}"/>
    <cellStyle name="Normal 4 4 4 3 2 7" xfId="27088" xr:uid="{48EF95BA-2652-4E6E-9431-A7226A7E3016}"/>
    <cellStyle name="Normal 4 4 4 3 2 8" xfId="41972" xr:uid="{E7267D94-21FA-48CD-80A0-C9E3AB980C32}"/>
    <cellStyle name="Normal 4 4 4 3 3" xfId="6554" xr:uid="{C9534260-B311-4CBD-BA8C-A0ADA8D7EBAB}"/>
    <cellStyle name="Normal 4 4 4 3 3 2" xfId="8266" xr:uid="{3ECA46AB-DDD9-4914-8D3C-FB168C29371C}"/>
    <cellStyle name="Normal 4 4 4 3 3 2 2" xfId="11688" xr:uid="{B00539AD-2557-4616-9241-4DBF1556D07C}"/>
    <cellStyle name="Normal 4 4 4 3 3 2 2 2" xfId="25378" xr:uid="{41FC6B73-7DB5-4AF7-AE60-65529574C20A}"/>
    <cellStyle name="Normal 4 4 4 3 3 2 2 2 2" xfId="39070" xr:uid="{6F19290D-3908-4A14-B926-AD63EB6FD621}"/>
    <cellStyle name="Normal 4 4 4 3 3 2 2 2 3" xfId="53954" xr:uid="{08BEA05C-717A-4D3D-934D-0D85C79397C6}"/>
    <cellStyle name="Normal 4 4 4 3 3 2 2 3" xfId="18534" xr:uid="{6D47C2C1-AAA1-4F90-9C23-1ACB14D403C7}"/>
    <cellStyle name="Normal 4 4 4 3 3 2 2 4" xfId="32224" xr:uid="{C4E29BE6-EF4B-42B2-8A57-80E40CF1E0B9}"/>
    <cellStyle name="Normal 4 4 4 3 3 2 2 5" xfId="47108" xr:uid="{0D3C8760-DA0D-4C4D-BB5C-CD58EB37A23F}"/>
    <cellStyle name="Normal 4 4 4 3 3 2 3" xfId="21956" xr:uid="{BEA769DA-8E47-4513-B8FD-FDEEE7FF752B}"/>
    <cellStyle name="Normal 4 4 4 3 3 2 3 2" xfId="35648" xr:uid="{FD2E88E8-C671-4950-8AE7-E81F9A8F6337}"/>
    <cellStyle name="Normal 4 4 4 3 3 2 3 3" xfId="50532" xr:uid="{7FFCD283-4C2B-488A-BE5F-235ECC832BCB}"/>
    <cellStyle name="Normal 4 4 4 3 3 2 4" xfId="15112" xr:uid="{09BF20F0-71FD-40A0-82C0-FFD78930C218}"/>
    <cellStyle name="Normal 4 4 4 3 3 2 5" xfId="28802" xr:uid="{8E5E986F-7F93-42B0-9E83-F36854C758E3}"/>
    <cellStyle name="Normal 4 4 4 3 3 2 6" xfId="43686" xr:uid="{B5CAC8F6-81BA-42C0-870E-E8ADE47DED22}"/>
    <cellStyle name="Normal 4 4 4 3 3 3" xfId="9976" xr:uid="{D023487A-2A03-4DC3-85ED-C0B78857C1C0}"/>
    <cellStyle name="Normal 4 4 4 3 3 3 2" xfId="23666" xr:uid="{7CD6777F-D475-4915-AEE2-4DB6C86A0EA5}"/>
    <cellStyle name="Normal 4 4 4 3 3 3 2 2" xfId="37358" xr:uid="{D9D8ECA8-D69A-4874-855A-024343CD1E2E}"/>
    <cellStyle name="Normal 4 4 4 3 3 3 2 3" xfId="52242" xr:uid="{65A65D8C-6A16-4C58-AA20-1F10C04DD0AB}"/>
    <cellStyle name="Normal 4 4 4 3 3 3 3" xfId="16822" xr:uid="{61B7A0BA-3DC8-4E52-80A4-3777CF75E1D9}"/>
    <cellStyle name="Normal 4 4 4 3 3 3 4" xfId="30512" xr:uid="{3F60BE78-244C-457F-9199-0B68C82C5EDE}"/>
    <cellStyle name="Normal 4 4 4 3 3 3 5" xfId="45396" xr:uid="{48CA9B57-E353-4074-B4F0-1F11A20A1296}"/>
    <cellStyle name="Normal 4 4 4 3 3 4" xfId="20244" xr:uid="{A4A0B8D3-E0EE-4F5B-8BC0-F4665D78F92A}"/>
    <cellStyle name="Normal 4 4 4 3 3 4 2" xfId="33936" xr:uid="{BCDC66D1-9640-4C07-825A-C08A54DE87A7}"/>
    <cellStyle name="Normal 4 4 4 3 3 4 3" xfId="48820" xr:uid="{460798C9-FEEC-45FA-9DC2-6FFD0D6A198C}"/>
    <cellStyle name="Normal 4 4 4 3 3 5" xfId="13400" xr:uid="{0BBB0B79-79F8-4E69-80A0-83164FC47E23}"/>
    <cellStyle name="Normal 4 4 4 3 3 6" xfId="27090" xr:uid="{F13E3BB8-8D33-479D-A592-713115E5ABA4}"/>
    <cellStyle name="Normal 4 4 4 3 3 7" xfId="41974" xr:uid="{9E7F5230-1A01-43E2-A176-D3556DB6152D}"/>
    <cellStyle name="Normal 4 4 4 3 4" xfId="6555" xr:uid="{41118B4C-FE5D-4C50-918E-49C0BAE84E63}"/>
    <cellStyle name="Normal 4 4 4 3 4 2" xfId="8267" xr:uid="{259C6B1E-9D16-4CC7-87A9-B133FF4626B6}"/>
    <cellStyle name="Normal 4 4 4 3 4 2 2" xfId="11689" xr:uid="{F936D4B3-5F84-4FE8-8882-DB4046054FE6}"/>
    <cellStyle name="Normal 4 4 4 3 4 2 2 2" xfId="25379" xr:uid="{396092AD-780B-4710-9146-F76278F157CF}"/>
    <cellStyle name="Normal 4 4 4 3 4 2 2 2 2" xfId="39071" xr:uid="{1A721C93-B912-4CE8-B1DE-0AB1EBF90E03}"/>
    <cellStyle name="Normal 4 4 4 3 4 2 2 2 3" xfId="53955" xr:uid="{B821FADA-5C78-40AF-95CE-08C34380ABFE}"/>
    <cellStyle name="Normal 4 4 4 3 4 2 2 3" xfId="18535" xr:uid="{0236C456-7A63-4401-B28C-CE9183DC3E07}"/>
    <cellStyle name="Normal 4 4 4 3 4 2 2 4" xfId="32225" xr:uid="{D4FAC92E-3B41-4B76-92C9-1C346274BACC}"/>
    <cellStyle name="Normal 4 4 4 3 4 2 2 5" xfId="47109" xr:uid="{FDD4575F-AEA8-4931-88DD-42B0C72C8FF3}"/>
    <cellStyle name="Normal 4 4 4 3 4 2 3" xfId="21957" xr:uid="{8A261E51-D798-48F8-B8F3-82C755D88D6B}"/>
    <cellStyle name="Normal 4 4 4 3 4 2 3 2" xfId="35649" xr:uid="{AE86004C-FC84-4A80-911B-0DC227B4FE72}"/>
    <cellStyle name="Normal 4 4 4 3 4 2 3 3" xfId="50533" xr:uid="{1C129902-00FE-4CA0-87C3-240B43C07A82}"/>
    <cellStyle name="Normal 4 4 4 3 4 2 4" xfId="15113" xr:uid="{9604F386-C8D7-4E4D-A52A-35A271866F6C}"/>
    <cellStyle name="Normal 4 4 4 3 4 2 5" xfId="28803" xr:uid="{372C3AC5-91BA-4D38-BAF4-FFE11EDE4D1F}"/>
    <cellStyle name="Normal 4 4 4 3 4 2 6" xfId="43687" xr:uid="{112B398B-C5EA-4E7F-BCC1-6FE1C6FC4BD1}"/>
    <cellStyle name="Normal 4 4 4 3 4 3" xfId="9977" xr:uid="{994B5B89-E153-44A7-9353-DEEA61716DEC}"/>
    <cellStyle name="Normal 4 4 4 3 4 3 2" xfId="23667" xr:uid="{13371CE1-9C02-4C71-A20D-25D966232A72}"/>
    <cellStyle name="Normal 4 4 4 3 4 3 2 2" xfId="37359" xr:uid="{01FB2F92-FA38-47A3-9922-97B5D95FDC57}"/>
    <cellStyle name="Normal 4 4 4 3 4 3 2 3" xfId="52243" xr:uid="{2F2E03EE-496B-4840-B139-D52F89625E63}"/>
    <cellStyle name="Normal 4 4 4 3 4 3 3" xfId="16823" xr:uid="{1A97E4D5-D9C4-4281-909E-8914FA60346C}"/>
    <cellStyle name="Normal 4 4 4 3 4 3 4" xfId="30513" xr:uid="{C5203793-28A4-4407-BC54-A7C303B0B0CB}"/>
    <cellStyle name="Normal 4 4 4 3 4 3 5" xfId="45397" xr:uid="{6A7010C9-4F64-4810-AE84-4BA56AADA708}"/>
    <cellStyle name="Normal 4 4 4 3 4 4" xfId="20245" xr:uid="{C8A0F224-89AD-4A36-B481-9270EDF17D03}"/>
    <cellStyle name="Normal 4 4 4 3 4 4 2" xfId="33937" xr:uid="{38410942-A3B3-49E9-A3C8-2810CC0CDF57}"/>
    <cellStyle name="Normal 4 4 4 3 4 4 3" xfId="48821" xr:uid="{7A15450D-44B5-4D8D-8101-277E56E2222A}"/>
    <cellStyle name="Normal 4 4 4 3 4 5" xfId="13401" xr:uid="{D44EBC4F-78D5-43D2-978A-ED2E8295EBC0}"/>
    <cellStyle name="Normal 4 4 4 3 4 6" xfId="27091" xr:uid="{2BE3A6D9-0BFA-4562-95C7-8DC5CA3F8382}"/>
    <cellStyle name="Normal 4 4 4 3 4 7" xfId="41975" xr:uid="{8ECDCB30-853E-4C13-AE1F-903E720363E5}"/>
    <cellStyle name="Normal 4 4 4 3 5" xfId="8263" xr:uid="{7A227303-6102-43E7-A1BC-A4FCF216D80D}"/>
    <cellStyle name="Normal 4 4 4 3 5 2" xfId="11685" xr:uid="{3D4BF26C-61F5-4773-ACB9-2FFC79406124}"/>
    <cellStyle name="Normal 4 4 4 3 5 2 2" xfId="25375" xr:uid="{671CCB28-F541-4129-BEBB-E56854C9FD10}"/>
    <cellStyle name="Normal 4 4 4 3 5 2 2 2" xfId="39067" xr:uid="{439D098C-7F44-4CDD-8A2A-69BEE642ED9A}"/>
    <cellStyle name="Normal 4 4 4 3 5 2 2 3" xfId="53951" xr:uid="{A7CAB06B-5003-465C-A487-C958ADD0A363}"/>
    <cellStyle name="Normal 4 4 4 3 5 2 3" xfId="18531" xr:uid="{98ABDA7C-0E6E-4A07-96F1-206043CDB23E}"/>
    <cellStyle name="Normal 4 4 4 3 5 2 4" xfId="32221" xr:uid="{B0F1335E-77E9-46C6-B6EB-5BCDA0DFAD8D}"/>
    <cellStyle name="Normal 4 4 4 3 5 2 5" xfId="47105" xr:uid="{C9011B77-19C2-406F-80A4-55F423CE5691}"/>
    <cellStyle name="Normal 4 4 4 3 5 3" xfId="21953" xr:uid="{86E0A928-5FBA-45F8-832E-CE57AAC4034E}"/>
    <cellStyle name="Normal 4 4 4 3 5 3 2" xfId="35645" xr:uid="{0A0EF60F-194F-4385-AA58-C23FEBCE6BD0}"/>
    <cellStyle name="Normal 4 4 4 3 5 3 3" xfId="50529" xr:uid="{2F29E7EA-AF01-457A-A22B-D62C5DB4744C}"/>
    <cellStyle name="Normal 4 4 4 3 5 4" xfId="15109" xr:uid="{B4E99E09-1104-4D99-9781-72523E320369}"/>
    <cellStyle name="Normal 4 4 4 3 5 5" xfId="28799" xr:uid="{DD67FEAF-53EC-4773-87AB-0D2DCCDA126F}"/>
    <cellStyle name="Normal 4 4 4 3 5 6" xfId="43683" xr:uid="{B3798004-6CFD-48F5-B4DF-FF88D553398B}"/>
    <cellStyle name="Normal 4 4 4 3 6" xfId="9973" xr:uid="{E5FC9D78-C64B-449B-9751-E3E2A4A51341}"/>
    <cellStyle name="Normal 4 4 4 3 6 2" xfId="23663" xr:uid="{DB037ADE-3434-4581-A9D6-21274DDF8448}"/>
    <cellStyle name="Normal 4 4 4 3 6 2 2" xfId="37355" xr:uid="{5E5E88E1-18F8-4056-9A1B-63849E92CADE}"/>
    <cellStyle name="Normal 4 4 4 3 6 2 3" xfId="52239" xr:uid="{4A9D0C3A-7A96-4337-B22A-48F719479C25}"/>
    <cellStyle name="Normal 4 4 4 3 6 3" xfId="16819" xr:uid="{408656C3-59F8-485C-9FCB-1A38BC183B3A}"/>
    <cellStyle name="Normal 4 4 4 3 6 4" xfId="30509" xr:uid="{4B8446F1-55F9-4387-8FED-DDA282656AB1}"/>
    <cellStyle name="Normal 4 4 4 3 6 5" xfId="45393" xr:uid="{251BF908-F6B6-4E2C-9CA4-667C3D27055A}"/>
    <cellStyle name="Normal 4 4 4 3 7" xfId="20241" xr:uid="{01FB8253-48A9-4D00-BA8B-A6F1C6433C36}"/>
    <cellStyle name="Normal 4 4 4 3 7 2" xfId="33933" xr:uid="{7BE32F75-6F70-4054-905B-5142CA35019B}"/>
    <cellStyle name="Normal 4 4 4 3 7 3" xfId="48817" xr:uid="{E030FC79-4F40-40E6-A9DC-B4AF25EA35D3}"/>
    <cellStyle name="Normal 4 4 4 3 8" xfId="13397" xr:uid="{51F8036E-98BB-4F8E-AA50-2729E79A7709}"/>
    <cellStyle name="Normal 4 4 4 3 9" xfId="27087" xr:uid="{5D4E10B8-BE99-44BB-8163-021A4DD77710}"/>
    <cellStyle name="Normal 4 4 4 4" xfId="6556" xr:uid="{705933E8-5C9E-4315-9203-67BFEDB5693A}"/>
    <cellStyle name="Normal 4 4 4 4 2" xfId="6557" xr:uid="{759A1EA0-714E-4D4A-95D2-BC1D3D19AE4C}"/>
    <cellStyle name="Normal 4 4 4 4 2 2" xfId="8269" xr:uid="{B0E65B87-4313-4EF1-9B91-FDFA8235C2BB}"/>
    <cellStyle name="Normal 4 4 4 4 2 2 2" xfId="11691" xr:uid="{140F4113-E0F1-4279-A2B4-AA543E4917FB}"/>
    <cellStyle name="Normal 4 4 4 4 2 2 2 2" xfId="25381" xr:uid="{48795665-B8AA-41F6-A729-C6ABED9E511C}"/>
    <cellStyle name="Normal 4 4 4 4 2 2 2 2 2" xfId="39073" xr:uid="{2CE1606C-E220-4B28-930F-DEBD4417631D}"/>
    <cellStyle name="Normal 4 4 4 4 2 2 2 2 3" xfId="53957" xr:uid="{D57AA3FE-807E-4F46-AB90-7A76F27E8DDA}"/>
    <cellStyle name="Normal 4 4 4 4 2 2 2 3" xfId="18537" xr:uid="{421EB492-82C3-4DEE-A264-3FA371E805DD}"/>
    <cellStyle name="Normal 4 4 4 4 2 2 2 4" xfId="32227" xr:uid="{1127DE83-09B5-4543-9CF6-312AD1A0354D}"/>
    <cellStyle name="Normal 4 4 4 4 2 2 2 5" xfId="47111" xr:uid="{DF6127FF-D4E8-4FB5-929D-D666AAD42884}"/>
    <cellStyle name="Normal 4 4 4 4 2 2 3" xfId="21959" xr:uid="{F48F1CC8-BF8F-42CE-BD14-A9B97D78B8FA}"/>
    <cellStyle name="Normal 4 4 4 4 2 2 3 2" xfId="35651" xr:uid="{1451D9DB-DA1A-4FB4-A5AA-F08D5B2C33C1}"/>
    <cellStyle name="Normal 4 4 4 4 2 2 3 3" xfId="50535" xr:uid="{3CC618A8-0FEB-4F1D-ACEE-ED4ACD78FE51}"/>
    <cellStyle name="Normal 4 4 4 4 2 2 4" xfId="15115" xr:uid="{4E33ABB2-F7C2-4ED5-92A2-A27583274FEC}"/>
    <cellStyle name="Normal 4 4 4 4 2 2 5" xfId="28805" xr:uid="{AE71254E-1DE6-43B6-A59D-B4E0AE6F7B27}"/>
    <cellStyle name="Normal 4 4 4 4 2 2 6" xfId="43689" xr:uid="{74104B62-4410-4739-8BF7-3E285509FF20}"/>
    <cellStyle name="Normal 4 4 4 4 2 3" xfId="9979" xr:uid="{20AEF5CC-68E6-4AFC-8797-DE65795F20F6}"/>
    <cellStyle name="Normal 4 4 4 4 2 3 2" xfId="23669" xr:uid="{C078C2AA-ED37-4FA9-BE37-F579574A95CB}"/>
    <cellStyle name="Normal 4 4 4 4 2 3 2 2" xfId="37361" xr:uid="{1DBEDC98-7347-4A8F-91ED-F7DD1CC1176B}"/>
    <cellStyle name="Normal 4 4 4 4 2 3 2 3" xfId="52245" xr:uid="{68C4322F-818A-46A8-B17B-BCA1ABA518A2}"/>
    <cellStyle name="Normal 4 4 4 4 2 3 3" xfId="16825" xr:uid="{734C63CF-DA2C-4C58-BB50-31F1F7AC4B04}"/>
    <cellStyle name="Normal 4 4 4 4 2 3 4" xfId="30515" xr:uid="{4603BC13-99D3-4B94-98F8-3A880E7BA583}"/>
    <cellStyle name="Normal 4 4 4 4 2 3 5" xfId="45399" xr:uid="{52B4A7B7-A1E1-40D1-9ECA-C9EE26103C74}"/>
    <cellStyle name="Normal 4 4 4 4 2 4" xfId="20247" xr:uid="{BCDE1F81-D212-4515-B135-EAFE16529AD4}"/>
    <cellStyle name="Normal 4 4 4 4 2 4 2" xfId="33939" xr:uid="{E5C0272C-D09A-499C-8210-BA2B5845BADF}"/>
    <cellStyle name="Normal 4 4 4 4 2 4 3" xfId="48823" xr:uid="{D3E75D6C-869D-499A-95D5-B1F3E2296330}"/>
    <cellStyle name="Normal 4 4 4 4 2 5" xfId="13403" xr:uid="{012C0693-8444-412C-9B5D-970577942B8F}"/>
    <cellStyle name="Normal 4 4 4 4 2 6" xfId="27093" xr:uid="{7B7A7DCD-DD3B-4BD0-A2D0-E2DC4D78DDC4}"/>
    <cellStyle name="Normal 4 4 4 4 2 7" xfId="41977" xr:uid="{7300EB61-809F-4377-8FA0-A842D48D83E0}"/>
    <cellStyle name="Normal 4 4 4 4 3" xfId="8268" xr:uid="{DE2D50DD-C843-4EEC-97D4-6661E4D9A639}"/>
    <cellStyle name="Normal 4 4 4 4 3 2" xfId="11690" xr:uid="{E6D3D3A0-AF72-4FA6-909C-88FE8128FB07}"/>
    <cellStyle name="Normal 4 4 4 4 3 2 2" xfId="25380" xr:uid="{6946CB62-9025-49A9-9F9C-089155CAD15B}"/>
    <cellStyle name="Normal 4 4 4 4 3 2 2 2" xfId="39072" xr:uid="{E57DE0F7-9254-4029-9847-479D8BA92599}"/>
    <cellStyle name="Normal 4 4 4 4 3 2 2 3" xfId="53956" xr:uid="{8A698613-0E6D-4C32-B2D1-4B8A3CC5D126}"/>
    <cellStyle name="Normal 4 4 4 4 3 2 3" xfId="18536" xr:uid="{0E7445FB-B366-41E0-98A2-AA674D062096}"/>
    <cellStyle name="Normal 4 4 4 4 3 2 4" xfId="32226" xr:uid="{E217491B-3460-4ED6-93C3-F9AFF4190EC7}"/>
    <cellStyle name="Normal 4 4 4 4 3 2 5" xfId="47110" xr:uid="{3BD6CADC-2184-4D3D-A86E-ECBC00D62A7B}"/>
    <cellStyle name="Normal 4 4 4 4 3 3" xfId="21958" xr:uid="{7687A829-9A41-4A54-9FF6-A1D634971F29}"/>
    <cellStyle name="Normal 4 4 4 4 3 3 2" xfId="35650" xr:uid="{06EFF452-55D9-4044-9F16-D3C40E5208F3}"/>
    <cellStyle name="Normal 4 4 4 4 3 3 3" xfId="50534" xr:uid="{6ECED3B9-6A5C-479F-A129-16768DE5F324}"/>
    <cellStyle name="Normal 4 4 4 4 3 4" xfId="15114" xr:uid="{A1356686-3186-4FEF-B805-9AF43D270C4C}"/>
    <cellStyle name="Normal 4 4 4 4 3 5" xfId="28804" xr:uid="{9AD68EC3-7089-4F0D-8A73-67948BE268C0}"/>
    <cellStyle name="Normal 4 4 4 4 3 6" xfId="43688" xr:uid="{6BAE318E-12DD-4333-A77D-B7C74ACB2E1F}"/>
    <cellStyle name="Normal 4 4 4 4 4" xfId="9978" xr:uid="{A7D5F883-98EC-4F7E-BFDE-3B176E6E83BB}"/>
    <cellStyle name="Normal 4 4 4 4 4 2" xfId="23668" xr:uid="{280006D3-C443-4A4F-BF32-E961E6D76FA2}"/>
    <cellStyle name="Normal 4 4 4 4 4 2 2" xfId="37360" xr:uid="{F551F450-9683-4E07-B44F-276B856EEDA1}"/>
    <cellStyle name="Normal 4 4 4 4 4 2 3" xfId="52244" xr:uid="{7CD3034D-6C28-48DC-BD3B-B3F1DA671007}"/>
    <cellStyle name="Normal 4 4 4 4 4 3" xfId="16824" xr:uid="{336EA19B-17E4-4F91-BC0B-5E44E75831CD}"/>
    <cellStyle name="Normal 4 4 4 4 4 4" xfId="30514" xr:uid="{8AC2F7F9-059A-4EB4-B1EB-913549EE2AD4}"/>
    <cellStyle name="Normal 4 4 4 4 4 5" xfId="45398" xr:uid="{6F578B5D-00CE-410D-9B56-5E4EBBBE26A6}"/>
    <cellStyle name="Normal 4 4 4 4 5" xfId="20246" xr:uid="{C1E20327-126E-4124-9BC0-3A1247E063CF}"/>
    <cellStyle name="Normal 4 4 4 4 5 2" xfId="33938" xr:uid="{3322BB64-ED63-4848-9DBC-22A285599CE8}"/>
    <cellStyle name="Normal 4 4 4 4 5 3" xfId="48822" xr:uid="{5DBFB271-C294-413B-A03B-BF947B04DAD7}"/>
    <cellStyle name="Normal 4 4 4 4 6" xfId="13402" xr:uid="{2EBAA5C1-23D4-4F21-94FA-75C36E010CA7}"/>
    <cellStyle name="Normal 4 4 4 4 7" xfId="27092" xr:uid="{7B92FFD8-F913-4F78-8028-778E9F983071}"/>
    <cellStyle name="Normal 4 4 4 4 8" xfId="41976" xr:uid="{D23A6445-D539-40C8-B389-8F4EA946B339}"/>
    <cellStyle name="Normal 4 4 4 5" xfId="6558" xr:uid="{45D49B23-B47F-4E97-8723-00E0BA97DD2B}"/>
    <cellStyle name="Normal 4 4 4 5 2" xfId="8270" xr:uid="{A4574668-AD96-407A-A70E-8FBC7B5F0028}"/>
    <cellStyle name="Normal 4 4 4 5 2 2" xfId="11692" xr:uid="{9683C600-6368-4128-B2E8-769292FF2EB7}"/>
    <cellStyle name="Normal 4 4 4 5 2 2 2" xfId="25382" xr:uid="{CE249E7A-6238-414E-A42D-022FBFF9D989}"/>
    <cellStyle name="Normal 4 4 4 5 2 2 2 2" xfId="39074" xr:uid="{67AD1E82-1E79-4618-9DED-A44B27A45337}"/>
    <cellStyle name="Normal 4 4 4 5 2 2 2 3" xfId="53958" xr:uid="{A6695DEC-D54E-441E-BB60-5AEA48F2EE56}"/>
    <cellStyle name="Normal 4 4 4 5 2 2 3" xfId="18538" xr:uid="{ED98ECCB-6F0E-48FE-B285-8A8386244360}"/>
    <cellStyle name="Normal 4 4 4 5 2 2 4" xfId="32228" xr:uid="{C88A9160-5C4A-4F7F-B6D3-E1AA21E9A8C6}"/>
    <cellStyle name="Normal 4 4 4 5 2 2 5" xfId="47112" xr:uid="{4C3A50F6-C31A-4090-8F57-CAFC396C3145}"/>
    <cellStyle name="Normal 4 4 4 5 2 3" xfId="21960" xr:uid="{5D5AFC64-F5D1-4FD1-A20C-65F7F118E800}"/>
    <cellStyle name="Normal 4 4 4 5 2 3 2" xfId="35652" xr:uid="{1C10B368-B492-46EE-9FFF-C8C81A26BA28}"/>
    <cellStyle name="Normal 4 4 4 5 2 3 3" xfId="50536" xr:uid="{DE82F028-2CDE-4D3D-8DE2-819BFB21CECF}"/>
    <cellStyle name="Normal 4 4 4 5 2 4" xfId="15116" xr:uid="{71D1B0AE-8562-43E6-A5BD-37C438AD1E02}"/>
    <cellStyle name="Normal 4 4 4 5 2 5" xfId="28806" xr:uid="{9E1B40C1-CCCD-4956-B404-00250E0F74B6}"/>
    <cellStyle name="Normal 4 4 4 5 2 6" xfId="43690" xr:uid="{6F257283-459D-4B2D-9394-2184CB889262}"/>
    <cellStyle name="Normal 4 4 4 5 3" xfId="9980" xr:uid="{17150D24-1D34-4B6B-AFFD-52C1A34F9F63}"/>
    <cellStyle name="Normal 4 4 4 5 3 2" xfId="23670" xr:uid="{C65F8E84-D80F-4FBC-9165-20EAE00FCB8F}"/>
    <cellStyle name="Normal 4 4 4 5 3 2 2" xfId="37362" xr:uid="{F23EFD37-330D-4322-9FA2-E6A026AFEC18}"/>
    <cellStyle name="Normal 4 4 4 5 3 2 3" xfId="52246" xr:uid="{10468F7D-7686-458E-BA5B-072F398CB70C}"/>
    <cellStyle name="Normal 4 4 4 5 3 3" xfId="16826" xr:uid="{76AAA226-0596-4A75-932B-7BE6870D65EF}"/>
    <cellStyle name="Normal 4 4 4 5 3 4" xfId="30516" xr:uid="{A606807D-65F5-47B7-AE74-9854F447E95B}"/>
    <cellStyle name="Normal 4 4 4 5 3 5" xfId="45400" xr:uid="{E3717374-2C31-4C27-B041-FAFBFC541E0D}"/>
    <cellStyle name="Normal 4 4 4 5 4" xfId="20248" xr:uid="{27D5A1FF-ABCC-46C9-9532-0D96FA076DDF}"/>
    <cellStyle name="Normal 4 4 4 5 4 2" xfId="33940" xr:uid="{537FE65D-7F89-4841-A4CC-7DB1256A0273}"/>
    <cellStyle name="Normal 4 4 4 5 4 3" xfId="48824" xr:uid="{0BA5D362-7690-4B6C-A9AE-B8EEC08B5903}"/>
    <cellStyle name="Normal 4 4 4 5 5" xfId="13404" xr:uid="{AD1AEB43-A2DE-4BA6-A815-84683A68ED19}"/>
    <cellStyle name="Normal 4 4 4 5 6" xfId="27094" xr:uid="{0A0C3888-C3E8-475E-A6BB-8AF801B5A7BD}"/>
    <cellStyle name="Normal 4 4 4 5 7" xfId="41978" xr:uid="{A7F8502E-B748-4285-9535-4509284E4C73}"/>
    <cellStyle name="Normal 4 4 4 6" xfId="6559" xr:uid="{ADC1716B-E3E9-4896-B7B1-1170105C6F80}"/>
    <cellStyle name="Normal 4 4 4 6 2" xfId="8271" xr:uid="{69567BDA-7D2A-4999-B736-915F54090A59}"/>
    <cellStyle name="Normal 4 4 4 6 2 2" xfId="11693" xr:uid="{DC484EE7-FB6C-4836-B80D-03CC8EFEB918}"/>
    <cellStyle name="Normal 4 4 4 6 2 2 2" xfId="25383" xr:uid="{5211249A-23AE-452D-BD96-A3E89AFBE7C5}"/>
    <cellStyle name="Normal 4 4 4 6 2 2 2 2" xfId="39075" xr:uid="{58F2F0FD-8509-4F2B-A36E-C34696BCAB26}"/>
    <cellStyle name="Normal 4 4 4 6 2 2 2 3" xfId="53959" xr:uid="{D6351704-B356-4F88-8800-228E85D652E7}"/>
    <cellStyle name="Normal 4 4 4 6 2 2 3" xfId="18539" xr:uid="{82000261-557C-4264-A9DD-A27B52684C87}"/>
    <cellStyle name="Normal 4 4 4 6 2 2 4" xfId="32229" xr:uid="{C0236672-E58B-4757-8A66-4BFF75176CA5}"/>
    <cellStyle name="Normal 4 4 4 6 2 2 5" xfId="47113" xr:uid="{D0D2398A-8BB8-4FAD-8050-0E9BE8D529F1}"/>
    <cellStyle name="Normal 4 4 4 6 2 3" xfId="21961" xr:uid="{FE7BD8F9-44A0-41D6-8DCC-6C5A3145B7A3}"/>
    <cellStyle name="Normal 4 4 4 6 2 3 2" xfId="35653" xr:uid="{C048DDA2-1FF6-4AE7-8BB6-4ACAD135AFB6}"/>
    <cellStyle name="Normal 4 4 4 6 2 3 3" xfId="50537" xr:uid="{574BBDF4-94EB-4F4E-8B47-27593D27FCB1}"/>
    <cellStyle name="Normal 4 4 4 6 2 4" xfId="15117" xr:uid="{5647975B-D2E0-4B2C-9A4B-4E2BCAA73B3B}"/>
    <cellStyle name="Normal 4 4 4 6 2 5" xfId="28807" xr:uid="{AEA2EFF9-F1C0-4388-9AD5-3831DE3C163A}"/>
    <cellStyle name="Normal 4 4 4 6 2 6" xfId="43691" xr:uid="{7AA93B8C-6FD0-462D-984C-FE4E7FFF01A5}"/>
    <cellStyle name="Normal 4 4 4 6 3" xfId="9981" xr:uid="{42CC80FB-C30B-444D-B4D7-3F8466903863}"/>
    <cellStyle name="Normal 4 4 4 6 3 2" xfId="23671" xr:uid="{6663B014-EAB5-414F-B0E5-23F83ED5DAE5}"/>
    <cellStyle name="Normal 4 4 4 6 3 2 2" xfId="37363" xr:uid="{402B82B5-9A98-43B1-9D4F-80A9F7B331CE}"/>
    <cellStyle name="Normal 4 4 4 6 3 2 3" xfId="52247" xr:uid="{4279EFA2-3310-42B5-943A-BDBDAC153D5D}"/>
    <cellStyle name="Normal 4 4 4 6 3 3" xfId="16827" xr:uid="{C8292F1B-25EA-4573-BEBF-DD90ED718D55}"/>
    <cellStyle name="Normal 4 4 4 6 3 4" xfId="30517" xr:uid="{BD768250-BF35-4E1F-8AAB-5DB51245F189}"/>
    <cellStyle name="Normal 4 4 4 6 3 5" xfId="45401" xr:uid="{C3B72090-7CDF-498B-A640-1B9B05C4E306}"/>
    <cellStyle name="Normal 4 4 4 6 4" xfId="20249" xr:uid="{BB28DA5A-73AB-44A6-B635-35ECCC09D47E}"/>
    <cellStyle name="Normal 4 4 4 6 4 2" xfId="33941" xr:uid="{2333396C-E863-4E13-BEC0-295869781BB7}"/>
    <cellStyle name="Normal 4 4 4 6 4 3" xfId="48825" xr:uid="{52B2F73A-9410-4AF5-AD0B-8FDC3D76D66C}"/>
    <cellStyle name="Normal 4 4 4 6 5" xfId="13405" xr:uid="{C2B96918-C9C1-4876-80A6-CFD47893A8BD}"/>
    <cellStyle name="Normal 4 4 4 6 6" xfId="27095" xr:uid="{A3D76E1C-1FD3-4528-B672-3E52A6F52015}"/>
    <cellStyle name="Normal 4 4 4 6 7" xfId="41979" xr:uid="{B2243D8F-FAE1-4F78-9E34-0CD7C9D1A5B9}"/>
    <cellStyle name="Normal 4 4 4 7" xfId="8257" xr:uid="{277AD01D-B2AD-4365-9CDA-49C6C01736CA}"/>
    <cellStyle name="Normal 4 4 4 7 2" xfId="11679" xr:uid="{EFD5B529-36EB-40B9-AE2B-79C7D3504868}"/>
    <cellStyle name="Normal 4 4 4 7 2 2" xfId="25369" xr:uid="{6BE1CE92-494E-4604-A1FD-6F0696F1CB54}"/>
    <cellStyle name="Normal 4 4 4 7 2 2 2" xfId="39061" xr:uid="{75E6131D-CF86-4227-8CD9-DF4B1ADA31D5}"/>
    <cellStyle name="Normal 4 4 4 7 2 2 3" xfId="53945" xr:uid="{D88B978C-FF3B-439E-89D9-A9A9546BBC36}"/>
    <cellStyle name="Normal 4 4 4 7 2 3" xfId="18525" xr:uid="{B2674FB8-1588-4D87-8D8C-2DCE07DDEBEA}"/>
    <cellStyle name="Normal 4 4 4 7 2 4" xfId="32215" xr:uid="{6DA4CFDA-7571-463E-A72C-706AD4957F2B}"/>
    <cellStyle name="Normal 4 4 4 7 2 5" xfId="47099" xr:uid="{4E7A8DC9-2113-49A3-85B8-A4323CD344A6}"/>
    <cellStyle name="Normal 4 4 4 7 3" xfId="21947" xr:uid="{038CA01C-C1EB-4D21-AAF3-FD837B6706BF}"/>
    <cellStyle name="Normal 4 4 4 7 3 2" xfId="35639" xr:uid="{6AB6CF06-9F6A-45FC-B875-5D3149294F8F}"/>
    <cellStyle name="Normal 4 4 4 7 3 3" xfId="50523" xr:uid="{1FC11338-AE3E-4751-A375-B1E014ED30E6}"/>
    <cellStyle name="Normal 4 4 4 7 4" xfId="15103" xr:uid="{DD5F72BD-997E-4DD1-AF78-937A3A539A18}"/>
    <cellStyle name="Normal 4 4 4 7 5" xfId="28793" xr:uid="{1866D046-D385-4437-B413-78D975466FDE}"/>
    <cellStyle name="Normal 4 4 4 7 6" xfId="43677" xr:uid="{CF9732E8-392D-481F-BB61-3C65B02449DA}"/>
    <cellStyle name="Normal 4 4 4 8" xfId="9967" xr:uid="{84F9BD2F-EB3A-42E2-B3B5-8D77A0E7F5C7}"/>
    <cellStyle name="Normal 4 4 4 8 2" xfId="23657" xr:uid="{0DD664D2-8AF9-41A1-8B4A-3A2F81077737}"/>
    <cellStyle name="Normal 4 4 4 8 2 2" xfId="37349" xr:uid="{31398686-88A4-44A2-AE48-338886615A4E}"/>
    <cellStyle name="Normal 4 4 4 8 2 3" xfId="52233" xr:uid="{37319806-BBDA-4207-B684-B2B11F24412A}"/>
    <cellStyle name="Normal 4 4 4 8 3" xfId="16813" xr:uid="{2E9FCD03-D334-4441-8994-5C6BDEE786D5}"/>
    <cellStyle name="Normal 4 4 4 8 4" xfId="30503" xr:uid="{F92C2325-4588-4648-B0A9-6911C9E3AD44}"/>
    <cellStyle name="Normal 4 4 4 8 5" xfId="45387" xr:uid="{47A5BD59-3655-448E-8A99-DFB9C8D13B3D}"/>
    <cellStyle name="Normal 4 4 4 9" xfId="20235" xr:uid="{F8D02E3B-2045-49E8-AD2A-73CC7EE32657}"/>
    <cellStyle name="Normal 4 4 4 9 2" xfId="33927" xr:uid="{B92B6A37-F4CB-4D98-AF34-E8ED121ED89A}"/>
    <cellStyle name="Normal 4 4 4 9 3" xfId="48811" xr:uid="{450860B9-3134-4262-860C-4552C2DDD425}"/>
    <cellStyle name="Normal 4 4 5" xfId="6560" xr:uid="{78723159-1189-4DBE-A48D-54D4D669A461}"/>
    <cellStyle name="Normal 4 4 5 10" xfId="41980" xr:uid="{D242DBF0-D9DC-456E-9D4A-A98DD2BF8F45}"/>
    <cellStyle name="Normal 4 4 5 2" xfId="6561" xr:uid="{0F4DD876-96F0-4B22-A7B1-1A32D6C87376}"/>
    <cellStyle name="Normal 4 4 5 2 2" xfId="6562" xr:uid="{EBEAADFB-FE5C-432A-984C-193A5D11CE6D}"/>
    <cellStyle name="Normal 4 4 5 2 2 2" xfId="8274" xr:uid="{C2C01E10-40B6-4A30-B37A-4AF03B6D397F}"/>
    <cellStyle name="Normal 4 4 5 2 2 2 2" xfId="11696" xr:uid="{FB0181D4-85D3-479F-AE9B-1D9E866ABC28}"/>
    <cellStyle name="Normal 4 4 5 2 2 2 2 2" xfId="25386" xr:uid="{BBFD865F-1F45-4712-99E3-C62BF7E5E4FE}"/>
    <cellStyle name="Normal 4 4 5 2 2 2 2 2 2" xfId="39078" xr:uid="{0093C7AA-30DA-4104-8CCC-F40FBEDD2F6D}"/>
    <cellStyle name="Normal 4 4 5 2 2 2 2 2 3" xfId="53962" xr:uid="{E38836A6-0741-46EB-BCA6-DC3CFB4D4C66}"/>
    <cellStyle name="Normal 4 4 5 2 2 2 2 3" xfId="18542" xr:uid="{2C63BB5F-E401-41DF-A061-EC590E049D34}"/>
    <cellStyle name="Normal 4 4 5 2 2 2 2 4" xfId="32232" xr:uid="{D477C1BB-85C9-4D3F-9E14-3E7D444C6248}"/>
    <cellStyle name="Normal 4 4 5 2 2 2 2 5" xfId="47116" xr:uid="{DFD87DC6-2FD4-4261-BD56-B76E613461C5}"/>
    <cellStyle name="Normal 4 4 5 2 2 2 3" xfId="21964" xr:uid="{3A8181AC-551F-419D-AFF2-7F1765FFEA2B}"/>
    <cellStyle name="Normal 4 4 5 2 2 2 3 2" xfId="35656" xr:uid="{559FC8BB-7852-4E8B-B4F5-D7C89E52A5A0}"/>
    <cellStyle name="Normal 4 4 5 2 2 2 3 3" xfId="50540" xr:uid="{67CE4DC1-89B2-409B-9EBD-467F84C1C476}"/>
    <cellStyle name="Normal 4 4 5 2 2 2 4" xfId="15120" xr:uid="{B5B1CEE1-94E7-4415-AA22-2DE7ED3B47D9}"/>
    <cellStyle name="Normal 4 4 5 2 2 2 5" xfId="28810" xr:uid="{5195FFD9-A7DC-481C-982E-29F2BB154A38}"/>
    <cellStyle name="Normal 4 4 5 2 2 2 6" xfId="43694" xr:uid="{DF3195A0-C033-450B-9F63-548036F5191B}"/>
    <cellStyle name="Normal 4 4 5 2 2 3" xfId="9984" xr:uid="{A0F43BD3-8450-4741-8A77-C1D69C7382A9}"/>
    <cellStyle name="Normal 4 4 5 2 2 3 2" xfId="23674" xr:uid="{E729A0EC-1079-4404-9755-47519CDEEF14}"/>
    <cellStyle name="Normal 4 4 5 2 2 3 2 2" xfId="37366" xr:uid="{DD43395E-0ED7-494F-AF88-3ED7F6DAE2B2}"/>
    <cellStyle name="Normal 4 4 5 2 2 3 2 3" xfId="52250" xr:uid="{3C1996D2-F6C4-4C47-8DBE-CC8481B7A14E}"/>
    <cellStyle name="Normal 4 4 5 2 2 3 3" xfId="16830" xr:uid="{16D45CAE-8C9C-4985-9A4C-308FB772E8D9}"/>
    <cellStyle name="Normal 4 4 5 2 2 3 4" xfId="30520" xr:uid="{AFCE21CD-8BC3-483D-B4CB-B6C2B2761DA9}"/>
    <cellStyle name="Normal 4 4 5 2 2 3 5" xfId="45404" xr:uid="{D470C62A-E7D2-4D79-80EB-A16675FFDA57}"/>
    <cellStyle name="Normal 4 4 5 2 2 4" xfId="20252" xr:uid="{FEBE2650-5168-4590-A165-E8DEFD8CA128}"/>
    <cellStyle name="Normal 4 4 5 2 2 4 2" xfId="33944" xr:uid="{927D848C-A165-49E0-BB17-C702F3E53403}"/>
    <cellStyle name="Normal 4 4 5 2 2 4 3" xfId="48828" xr:uid="{162527D2-AC99-48E4-AFA5-B0E54AD62CF3}"/>
    <cellStyle name="Normal 4 4 5 2 2 5" xfId="13408" xr:uid="{5807F3AD-D28D-4971-A8CB-133593421D85}"/>
    <cellStyle name="Normal 4 4 5 2 2 6" xfId="27098" xr:uid="{04AB1D89-E211-417F-B1D6-337CA0B8307F}"/>
    <cellStyle name="Normal 4 4 5 2 2 7" xfId="41982" xr:uid="{D1DC6500-6115-442F-8799-754AE3B2714C}"/>
    <cellStyle name="Normal 4 4 5 2 3" xfId="8273" xr:uid="{757CCD5A-5D66-4C32-B6B6-8E927D7C194B}"/>
    <cellStyle name="Normal 4 4 5 2 3 2" xfId="11695" xr:uid="{E63BCE20-D4EB-4EE3-BD74-4E1D81FBFFDD}"/>
    <cellStyle name="Normal 4 4 5 2 3 2 2" xfId="25385" xr:uid="{6A6D1BE7-C28E-447F-8EE1-1E0D8B2DB112}"/>
    <cellStyle name="Normal 4 4 5 2 3 2 2 2" xfId="39077" xr:uid="{E25EC1D2-EBB3-4F07-9C01-89C3388C1244}"/>
    <cellStyle name="Normal 4 4 5 2 3 2 2 3" xfId="53961" xr:uid="{7FCA5439-F05D-4012-8C95-155F571F3DC4}"/>
    <cellStyle name="Normal 4 4 5 2 3 2 3" xfId="18541" xr:uid="{E7ECCDC0-6BFA-4BA3-89D5-7FB86553F64A}"/>
    <cellStyle name="Normal 4 4 5 2 3 2 4" xfId="32231" xr:uid="{289FBD62-E848-46C4-ABBC-AD147F2CA9AD}"/>
    <cellStyle name="Normal 4 4 5 2 3 2 5" xfId="47115" xr:uid="{20C22131-BEAE-4745-9CDC-DA3050DC43A1}"/>
    <cellStyle name="Normal 4 4 5 2 3 3" xfId="21963" xr:uid="{798E456B-F121-4EEA-90FF-27FC8CCF5D5E}"/>
    <cellStyle name="Normal 4 4 5 2 3 3 2" xfId="35655" xr:uid="{0542C1A2-3B6D-4D0C-868A-DE0077F79E4A}"/>
    <cellStyle name="Normal 4 4 5 2 3 3 3" xfId="50539" xr:uid="{DA31B6A9-552D-45C8-ABBF-F051A6403201}"/>
    <cellStyle name="Normal 4 4 5 2 3 4" xfId="15119" xr:uid="{669752AC-4FD7-4429-B9CA-3DA6EA40C47D}"/>
    <cellStyle name="Normal 4 4 5 2 3 5" xfId="28809" xr:uid="{2241DF17-12AF-4E73-9C5A-22EEB8BCEE05}"/>
    <cellStyle name="Normal 4 4 5 2 3 6" xfId="43693" xr:uid="{62C5C2A6-ACB4-4C31-9751-B87813AB774C}"/>
    <cellStyle name="Normal 4 4 5 2 4" xfId="9983" xr:uid="{CFE2E6EC-28E5-4048-B963-03A39AC424DA}"/>
    <cellStyle name="Normal 4 4 5 2 4 2" xfId="23673" xr:uid="{9A15D56C-9000-4DF7-90FA-174D25BFB845}"/>
    <cellStyle name="Normal 4 4 5 2 4 2 2" xfId="37365" xr:uid="{571E6CBC-4B4B-4CF6-AB63-4CF730220A45}"/>
    <cellStyle name="Normal 4 4 5 2 4 2 3" xfId="52249" xr:uid="{7750A7BD-2EA9-4F15-B785-AB89BD4722D1}"/>
    <cellStyle name="Normal 4 4 5 2 4 3" xfId="16829" xr:uid="{01738EB3-6414-4A0B-BF6B-2C5A8796FBD6}"/>
    <cellStyle name="Normal 4 4 5 2 4 4" xfId="30519" xr:uid="{CFCD08C6-CDBC-402A-A47B-E540605B47B1}"/>
    <cellStyle name="Normal 4 4 5 2 4 5" xfId="45403" xr:uid="{3930DB10-3890-49DD-918B-11013AC14AB6}"/>
    <cellStyle name="Normal 4 4 5 2 5" xfId="20251" xr:uid="{24DFB554-BE90-455E-9D1D-77F38FF2A8F0}"/>
    <cellStyle name="Normal 4 4 5 2 5 2" xfId="33943" xr:uid="{70B1FF19-F8A8-4615-8EED-BD5EF7335BD4}"/>
    <cellStyle name="Normal 4 4 5 2 5 3" xfId="48827" xr:uid="{8C992D87-2F4E-4255-8F71-49BBBC9498D3}"/>
    <cellStyle name="Normal 4 4 5 2 6" xfId="13407" xr:uid="{271E6211-EF75-45A5-B2EF-D43460CC6032}"/>
    <cellStyle name="Normal 4 4 5 2 7" xfId="27097" xr:uid="{7231ECAF-8869-4E60-8DBC-41A3C3BD4574}"/>
    <cellStyle name="Normal 4 4 5 2 8" xfId="41981" xr:uid="{3B2E3A10-CBC2-4BFD-8330-E6E069A88733}"/>
    <cellStyle name="Normal 4 4 5 3" xfId="6563" xr:uid="{004A3A80-68D5-4ADC-924F-E530E2E33C7E}"/>
    <cellStyle name="Normal 4 4 5 3 2" xfId="8275" xr:uid="{A8014B12-1195-45B1-A1F3-A1DE7D6243A0}"/>
    <cellStyle name="Normal 4 4 5 3 2 2" xfId="11697" xr:uid="{8DC2B011-3A07-4003-A025-AA8ECC6B5F34}"/>
    <cellStyle name="Normal 4 4 5 3 2 2 2" xfId="25387" xr:uid="{2C72AE83-4522-4610-A629-D8B9B4B0DE31}"/>
    <cellStyle name="Normal 4 4 5 3 2 2 2 2" xfId="39079" xr:uid="{CD760A89-11FC-438E-8102-06248E102CBC}"/>
    <cellStyle name="Normal 4 4 5 3 2 2 2 3" xfId="53963" xr:uid="{438D36FE-10C7-4176-91D2-FDE5EA750D7B}"/>
    <cellStyle name="Normal 4 4 5 3 2 2 3" xfId="18543" xr:uid="{8C0FFB52-E867-4C8E-8027-BC23CD7AAE57}"/>
    <cellStyle name="Normal 4 4 5 3 2 2 4" xfId="32233" xr:uid="{7F40C059-2AC6-41AA-B387-A96D7296D138}"/>
    <cellStyle name="Normal 4 4 5 3 2 2 5" xfId="47117" xr:uid="{857F8E0B-9D30-4A61-8D8D-E550A1D4F900}"/>
    <cellStyle name="Normal 4 4 5 3 2 3" xfId="21965" xr:uid="{F998A211-E1EF-4315-BC67-2ADEF794F434}"/>
    <cellStyle name="Normal 4 4 5 3 2 3 2" xfId="35657" xr:uid="{44BBF81F-1F37-4E95-918F-8A439606EC19}"/>
    <cellStyle name="Normal 4 4 5 3 2 3 3" xfId="50541" xr:uid="{95D916F2-6A9E-4106-8CA3-659F5C848F29}"/>
    <cellStyle name="Normal 4 4 5 3 2 4" xfId="15121" xr:uid="{9D1BF61F-06D4-40AE-A099-7A88FFDC11B5}"/>
    <cellStyle name="Normal 4 4 5 3 2 5" xfId="28811" xr:uid="{666D5677-A7CF-46B0-9B27-1E5A3AF6B22B}"/>
    <cellStyle name="Normal 4 4 5 3 2 6" xfId="43695" xr:uid="{81494433-605A-4FF4-BC86-A1299A7EB034}"/>
    <cellStyle name="Normal 4 4 5 3 3" xfId="9985" xr:uid="{C418C673-DB25-4BBE-844B-AEAE9F7198DB}"/>
    <cellStyle name="Normal 4 4 5 3 3 2" xfId="23675" xr:uid="{CD940611-3A68-4A01-B352-D25EFDB3CC07}"/>
    <cellStyle name="Normal 4 4 5 3 3 2 2" xfId="37367" xr:uid="{D9C74A9C-09F5-42B3-B1D8-B4786B48B98B}"/>
    <cellStyle name="Normal 4 4 5 3 3 2 3" xfId="52251" xr:uid="{95B368B6-96DC-435D-8333-4770821DA5B1}"/>
    <cellStyle name="Normal 4 4 5 3 3 3" xfId="16831" xr:uid="{D2F9E090-42CF-40F6-903C-DD903A7020F1}"/>
    <cellStyle name="Normal 4 4 5 3 3 4" xfId="30521" xr:uid="{CF529BEF-91CE-4E3D-8043-47643C9D858A}"/>
    <cellStyle name="Normal 4 4 5 3 3 5" xfId="45405" xr:uid="{FBAACCA5-BABF-4F64-BBC7-AED1A9868C58}"/>
    <cellStyle name="Normal 4 4 5 3 4" xfId="20253" xr:uid="{B1B8A460-00AE-4F48-997B-B44B43C47B8D}"/>
    <cellStyle name="Normal 4 4 5 3 4 2" xfId="33945" xr:uid="{BB23C755-C906-4285-99DE-25DB1588EC98}"/>
    <cellStyle name="Normal 4 4 5 3 4 3" xfId="48829" xr:uid="{6FE72169-6DB4-422E-9132-9057B5BB6D6F}"/>
    <cellStyle name="Normal 4 4 5 3 5" xfId="13409" xr:uid="{EF1EC614-7D61-40AF-AF98-A4035D828A1D}"/>
    <cellStyle name="Normal 4 4 5 3 6" xfId="27099" xr:uid="{CCBE14D6-C7B8-4411-9B78-2ED601E4AE89}"/>
    <cellStyle name="Normal 4 4 5 3 7" xfId="41983" xr:uid="{9F50EAA7-9673-4A33-AA54-6E24D4272586}"/>
    <cellStyle name="Normal 4 4 5 4" xfId="6564" xr:uid="{00ECE385-F7EC-49BF-9FC5-BBE66088C915}"/>
    <cellStyle name="Normal 4 4 5 4 2" xfId="8276" xr:uid="{633CD8F1-D732-47E2-9E2E-ADA366736356}"/>
    <cellStyle name="Normal 4 4 5 4 2 2" xfId="11698" xr:uid="{77A4FABC-77D5-43AE-B591-974FA400E2E9}"/>
    <cellStyle name="Normal 4 4 5 4 2 2 2" xfId="25388" xr:uid="{6C1B3660-A1C9-40AA-9DAB-A6E8F50BFB0C}"/>
    <cellStyle name="Normal 4 4 5 4 2 2 2 2" xfId="39080" xr:uid="{5D94BFEA-AB8A-44C6-81DC-04733BD81BD2}"/>
    <cellStyle name="Normal 4 4 5 4 2 2 2 3" xfId="53964" xr:uid="{6564E04A-EF09-4BC5-A408-62C50CEBC7D0}"/>
    <cellStyle name="Normal 4 4 5 4 2 2 3" xfId="18544" xr:uid="{4E4F639F-480E-4529-84D9-3188A78703C8}"/>
    <cellStyle name="Normal 4 4 5 4 2 2 4" xfId="32234" xr:uid="{1E6142B9-4F74-4F31-B0A7-B2A2FCC1B90E}"/>
    <cellStyle name="Normal 4 4 5 4 2 2 5" xfId="47118" xr:uid="{FFCF01E8-A306-4578-826C-8CCD89132E96}"/>
    <cellStyle name="Normal 4 4 5 4 2 3" xfId="21966" xr:uid="{8703B1CA-491A-4E95-AC65-DDA2E86055F0}"/>
    <cellStyle name="Normal 4 4 5 4 2 3 2" xfId="35658" xr:uid="{9C722D43-9269-4C7A-B0A1-501EDC019D12}"/>
    <cellStyle name="Normal 4 4 5 4 2 3 3" xfId="50542" xr:uid="{4432AE58-474F-486E-8433-085C022213D7}"/>
    <cellStyle name="Normal 4 4 5 4 2 4" xfId="15122" xr:uid="{6B8716CA-01E3-4E31-9245-1CBE6A14C7A1}"/>
    <cellStyle name="Normal 4 4 5 4 2 5" xfId="28812" xr:uid="{E72F9574-315C-4D7E-8D2D-F573A2C098B9}"/>
    <cellStyle name="Normal 4 4 5 4 2 6" xfId="43696" xr:uid="{E05122EC-DFC9-4BB1-8A11-0A236A0304FC}"/>
    <cellStyle name="Normal 4 4 5 4 3" xfId="9986" xr:uid="{FAE05CB4-8625-472C-AD1B-3A18978B5128}"/>
    <cellStyle name="Normal 4 4 5 4 3 2" xfId="23676" xr:uid="{A7BDAC8F-F4C1-4AC0-8021-72284DF6DA85}"/>
    <cellStyle name="Normal 4 4 5 4 3 2 2" xfId="37368" xr:uid="{92007397-1737-4279-AB3D-7A4FF3ED020F}"/>
    <cellStyle name="Normal 4 4 5 4 3 2 3" xfId="52252" xr:uid="{A15AECF1-1D14-432F-A9ED-E034D9D1DFD2}"/>
    <cellStyle name="Normal 4 4 5 4 3 3" xfId="16832" xr:uid="{46A05CDF-AFA7-4EA3-85C0-BF93006633CE}"/>
    <cellStyle name="Normal 4 4 5 4 3 4" xfId="30522" xr:uid="{A3D70769-1119-4D45-B3F9-148373F1E55C}"/>
    <cellStyle name="Normal 4 4 5 4 3 5" xfId="45406" xr:uid="{F67BA452-BAAE-4645-A1C2-34859FADB8FF}"/>
    <cellStyle name="Normal 4 4 5 4 4" xfId="20254" xr:uid="{6684BB62-4C16-429B-9E1A-225C2B368519}"/>
    <cellStyle name="Normal 4 4 5 4 4 2" xfId="33946" xr:uid="{DF6EA886-37AC-45AA-902C-B8BB428ECE73}"/>
    <cellStyle name="Normal 4 4 5 4 4 3" xfId="48830" xr:uid="{0C03851C-E7AF-4F31-92A6-3487B4FAC457}"/>
    <cellStyle name="Normal 4 4 5 4 5" xfId="13410" xr:uid="{E3AA2150-B7F2-4BCA-A53B-0DBC048640DB}"/>
    <cellStyle name="Normal 4 4 5 4 6" xfId="27100" xr:uid="{36C778EF-35CD-4530-9842-DA9765FCA61C}"/>
    <cellStyle name="Normal 4 4 5 4 7" xfId="41984" xr:uid="{30439846-CC39-4F3F-8603-EF3D33244973}"/>
    <cellStyle name="Normal 4 4 5 5" xfId="8272" xr:uid="{5C2F60B6-7C86-46F6-AF68-62F862545B8C}"/>
    <cellStyle name="Normal 4 4 5 5 2" xfId="11694" xr:uid="{A0EA12C2-ABA9-4F05-A1A8-DE3C820AF53C}"/>
    <cellStyle name="Normal 4 4 5 5 2 2" xfId="25384" xr:uid="{31EDB8E4-C47A-484B-B770-A00B41082C0E}"/>
    <cellStyle name="Normal 4 4 5 5 2 2 2" xfId="39076" xr:uid="{8A6A58D0-759D-4B8E-8A4C-3C6B22372FEB}"/>
    <cellStyle name="Normal 4 4 5 5 2 2 3" xfId="53960" xr:uid="{D02ACE99-DC33-4972-AECC-599E4F61AC14}"/>
    <cellStyle name="Normal 4 4 5 5 2 3" xfId="18540" xr:uid="{00FA7A22-5BA4-41AF-91B7-C355D6EDB12B}"/>
    <cellStyle name="Normal 4 4 5 5 2 4" xfId="32230" xr:uid="{097A990E-FB28-485C-B433-F4A51ADDFA91}"/>
    <cellStyle name="Normal 4 4 5 5 2 5" xfId="47114" xr:uid="{E38A327D-E1BA-45CB-8D0A-E0496644F853}"/>
    <cellStyle name="Normal 4 4 5 5 3" xfId="21962" xr:uid="{45A84BB0-691F-472C-8F87-898A3593F276}"/>
    <cellStyle name="Normal 4 4 5 5 3 2" xfId="35654" xr:uid="{7E7D1D22-2223-424B-9F0E-C31C9BA37E2F}"/>
    <cellStyle name="Normal 4 4 5 5 3 3" xfId="50538" xr:uid="{094B0372-A396-4F5D-A721-DBB595031401}"/>
    <cellStyle name="Normal 4 4 5 5 4" xfId="15118" xr:uid="{8BB53D13-A3BA-4BD8-8187-BED4D87E195D}"/>
    <cellStyle name="Normal 4 4 5 5 5" xfId="28808" xr:uid="{CB7D9795-DC2B-42F6-98AB-5FAE5F33887C}"/>
    <cellStyle name="Normal 4 4 5 5 6" xfId="43692" xr:uid="{F35E1A5E-04F2-4760-A307-B273A7F87CF1}"/>
    <cellStyle name="Normal 4 4 5 6" xfId="9982" xr:uid="{24E04C91-1C08-4AD4-BA33-15151CF14655}"/>
    <cellStyle name="Normal 4 4 5 6 2" xfId="23672" xr:uid="{A7304ED9-DA9B-4B2B-A4D4-997C8C779778}"/>
    <cellStyle name="Normal 4 4 5 6 2 2" xfId="37364" xr:uid="{DD00560F-261D-4683-BE6F-98FFAD475E84}"/>
    <cellStyle name="Normal 4 4 5 6 2 3" xfId="52248" xr:uid="{F79AD63B-F3F1-415E-9321-BAD461CB5749}"/>
    <cellStyle name="Normal 4 4 5 6 3" xfId="16828" xr:uid="{AE067CD1-8F1C-4DDC-89C4-3942563394B3}"/>
    <cellStyle name="Normal 4 4 5 6 4" xfId="30518" xr:uid="{BF6AAE6A-6A5D-4AD9-B3DC-EE8A413DCE03}"/>
    <cellStyle name="Normal 4 4 5 6 5" xfId="45402" xr:uid="{4BEB9B9F-6AE8-41E2-A82D-0222F32B59F6}"/>
    <cellStyle name="Normal 4 4 5 7" xfId="20250" xr:uid="{73A9B441-9E6C-4516-8F93-CBD0323252B2}"/>
    <cellStyle name="Normal 4 4 5 7 2" xfId="33942" xr:uid="{9DD119FD-6C3A-4675-8E35-5BB751D93D9F}"/>
    <cellStyle name="Normal 4 4 5 7 3" xfId="48826" xr:uid="{FF87AABD-1097-4865-8427-D812EF04E620}"/>
    <cellStyle name="Normal 4 4 5 8" xfId="13406" xr:uid="{851B25FD-4260-4A28-9E9E-74E861F7A331}"/>
    <cellStyle name="Normal 4 4 5 9" xfId="27096" xr:uid="{5332D240-7787-4D1F-9C8E-012664DF5F7C}"/>
    <cellStyle name="Normal 4 4 6" xfId="6565" xr:uid="{15ACB091-C900-4604-BFDA-6A6156979E6F}"/>
    <cellStyle name="Normal 4 4 6 10" xfId="41985" xr:uid="{41880E72-6C66-4CED-810B-26333DA831F1}"/>
    <cellStyle name="Normal 4 4 6 2" xfId="6566" xr:uid="{B430BFE5-7DD4-44BF-8C01-A6181A64CB55}"/>
    <cellStyle name="Normal 4 4 6 2 2" xfId="6567" xr:uid="{8AC28C19-867E-44DD-B0A1-4B31A05FEEC5}"/>
    <cellStyle name="Normal 4 4 6 2 2 2" xfId="8279" xr:uid="{891322EC-673C-4822-8FE6-E84C70BF2022}"/>
    <cellStyle name="Normal 4 4 6 2 2 2 2" xfId="11701" xr:uid="{5ED8C654-4449-4716-80BB-4980A18596BA}"/>
    <cellStyle name="Normal 4 4 6 2 2 2 2 2" xfId="25391" xr:uid="{E3303789-3703-4CDA-90AB-B9526BB4B53A}"/>
    <cellStyle name="Normal 4 4 6 2 2 2 2 2 2" xfId="39083" xr:uid="{3B32D2FD-D6D9-4990-8415-494388295D33}"/>
    <cellStyle name="Normal 4 4 6 2 2 2 2 2 3" xfId="53967" xr:uid="{347CC907-55F3-4FB7-9441-ABC3AEF82954}"/>
    <cellStyle name="Normal 4 4 6 2 2 2 2 3" xfId="18547" xr:uid="{7C012D5F-3AD7-46A8-B74A-7EC70F7AF17B}"/>
    <cellStyle name="Normal 4 4 6 2 2 2 2 4" xfId="32237" xr:uid="{DF3DBDAF-B80F-40EE-8676-A350AFD671B3}"/>
    <cellStyle name="Normal 4 4 6 2 2 2 2 5" xfId="47121" xr:uid="{BA9BE8D0-9126-4619-B962-7E33FA830FA8}"/>
    <cellStyle name="Normal 4 4 6 2 2 2 3" xfId="21969" xr:uid="{7783ED00-21DA-4D42-A114-34AC3EAED084}"/>
    <cellStyle name="Normal 4 4 6 2 2 2 3 2" xfId="35661" xr:uid="{6557E0C8-CAC0-4CDA-8A92-8B7FB9653020}"/>
    <cellStyle name="Normal 4 4 6 2 2 2 3 3" xfId="50545" xr:uid="{9825D293-4B1E-4F5F-9BC7-8F8F2E7DEEED}"/>
    <cellStyle name="Normal 4 4 6 2 2 2 4" xfId="15125" xr:uid="{6B534650-018C-4DA4-AF0A-86779DE9B3D2}"/>
    <cellStyle name="Normal 4 4 6 2 2 2 5" xfId="28815" xr:uid="{5A746CF9-321C-4BF1-8114-8F9026758916}"/>
    <cellStyle name="Normal 4 4 6 2 2 2 6" xfId="43699" xr:uid="{FC4E7751-CB72-4272-9566-E369F0324984}"/>
    <cellStyle name="Normal 4 4 6 2 2 3" xfId="9989" xr:uid="{8FF6FFB4-AA97-44FE-9C3C-249EBD8602EF}"/>
    <cellStyle name="Normal 4 4 6 2 2 3 2" xfId="23679" xr:uid="{CDA96FD5-C6CA-43E9-865D-819FB63F376F}"/>
    <cellStyle name="Normal 4 4 6 2 2 3 2 2" xfId="37371" xr:uid="{1BE4E0FE-1930-4644-8536-52F63D7DBB02}"/>
    <cellStyle name="Normal 4 4 6 2 2 3 2 3" xfId="52255" xr:uid="{D88567B5-75F0-4BBB-A58F-2F70FFA81B58}"/>
    <cellStyle name="Normal 4 4 6 2 2 3 3" xfId="16835" xr:uid="{A92ACE75-3B9E-4B0E-9A52-8DCC4EB9A43D}"/>
    <cellStyle name="Normal 4 4 6 2 2 3 4" xfId="30525" xr:uid="{5727B7D8-742E-4DFE-BB60-48EF6B1497B5}"/>
    <cellStyle name="Normal 4 4 6 2 2 3 5" xfId="45409" xr:uid="{13488259-5D77-4543-93F7-7D553E45B0CC}"/>
    <cellStyle name="Normal 4 4 6 2 2 4" xfId="20257" xr:uid="{4E4D5A64-43A8-484A-9925-4819EA9EB158}"/>
    <cellStyle name="Normal 4 4 6 2 2 4 2" xfId="33949" xr:uid="{85DDD4BA-FA1F-4170-9C70-7961F2669066}"/>
    <cellStyle name="Normal 4 4 6 2 2 4 3" xfId="48833" xr:uid="{43356F77-67F2-473A-92EA-91987C94D9D0}"/>
    <cellStyle name="Normal 4 4 6 2 2 5" xfId="13413" xr:uid="{567898B2-092B-41BD-B75D-780EF6C5D6D3}"/>
    <cellStyle name="Normal 4 4 6 2 2 6" xfId="27103" xr:uid="{51583D97-39D9-4B9B-B611-FB9BF9AB6C4A}"/>
    <cellStyle name="Normal 4 4 6 2 2 7" xfId="41987" xr:uid="{69E00A4C-1967-4538-82FF-6182F8619DD3}"/>
    <cellStyle name="Normal 4 4 6 2 3" xfId="8278" xr:uid="{F62EB146-F9E5-4F85-A1B4-2E4A2A3213A4}"/>
    <cellStyle name="Normal 4 4 6 2 3 2" xfId="11700" xr:uid="{3318D78E-6B57-4339-8BD9-44E57AC59DA9}"/>
    <cellStyle name="Normal 4 4 6 2 3 2 2" xfId="25390" xr:uid="{59BE902F-26EC-4A83-BF80-4FA23578574D}"/>
    <cellStyle name="Normal 4 4 6 2 3 2 2 2" xfId="39082" xr:uid="{D709C6ED-2F5F-4DC6-A4DF-D2367FC50818}"/>
    <cellStyle name="Normal 4 4 6 2 3 2 2 3" xfId="53966" xr:uid="{9C64381F-01A7-4325-B1A4-B663035ED5D4}"/>
    <cellStyle name="Normal 4 4 6 2 3 2 3" xfId="18546" xr:uid="{C80818F9-DAD2-4AC8-AD6E-C14DBF739E3E}"/>
    <cellStyle name="Normal 4 4 6 2 3 2 4" xfId="32236" xr:uid="{783BCB8B-24B8-4EF1-9908-CF7DF9ED9D3D}"/>
    <cellStyle name="Normal 4 4 6 2 3 2 5" xfId="47120" xr:uid="{F1D421AB-FAEE-4A1D-B180-DD57D7C992D8}"/>
    <cellStyle name="Normal 4 4 6 2 3 3" xfId="21968" xr:uid="{3BC476F7-129A-4CB5-A9F5-A02E70BAFD66}"/>
    <cellStyle name="Normal 4 4 6 2 3 3 2" xfId="35660" xr:uid="{152EAAFB-4D07-45F3-959B-FF8B6312EBA1}"/>
    <cellStyle name="Normal 4 4 6 2 3 3 3" xfId="50544" xr:uid="{F88BFB61-411F-4588-B32F-74EEE062B497}"/>
    <cellStyle name="Normal 4 4 6 2 3 4" xfId="15124" xr:uid="{62C176C6-5187-4522-AC96-CAFC3D8A95C0}"/>
    <cellStyle name="Normal 4 4 6 2 3 5" xfId="28814" xr:uid="{827CED06-E7B6-4814-AA32-DCA1693C8B14}"/>
    <cellStyle name="Normal 4 4 6 2 3 6" xfId="43698" xr:uid="{B7BEEA17-B4C1-401E-A1D7-2C83FD000986}"/>
    <cellStyle name="Normal 4 4 6 2 4" xfId="9988" xr:uid="{EA4EAF45-0FFD-49B8-80C2-DCCDC510354D}"/>
    <cellStyle name="Normal 4 4 6 2 4 2" xfId="23678" xr:uid="{2E18E9BA-94E6-4807-9A34-B4D8C2283AFD}"/>
    <cellStyle name="Normal 4 4 6 2 4 2 2" xfId="37370" xr:uid="{5F0FC4D2-BA61-45B0-A714-16A31BAD426E}"/>
    <cellStyle name="Normal 4 4 6 2 4 2 3" xfId="52254" xr:uid="{99F15383-42B6-423F-8D92-867E60D2A952}"/>
    <cellStyle name="Normal 4 4 6 2 4 3" xfId="16834" xr:uid="{C080996F-BFF6-4F90-A774-D0FBAC055E2B}"/>
    <cellStyle name="Normal 4 4 6 2 4 4" xfId="30524" xr:uid="{ED454335-F258-44AD-83AF-B094103CE039}"/>
    <cellStyle name="Normal 4 4 6 2 4 5" xfId="45408" xr:uid="{7C7C43C0-4EC4-4260-B970-5098937980C8}"/>
    <cellStyle name="Normal 4 4 6 2 5" xfId="20256" xr:uid="{DB140B41-048A-4333-A601-5E462660FE93}"/>
    <cellStyle name="Normal 4 4 6 2 5 2" xfId="33948" xr:uid="{47B92554-9C9D-4667-B862-D5D779AB9FF3}"/>
    <cellStyle name="Normal 4 4 6 2 5 3" xfId="48832" xr:uid="{C79951BD-58C4-4ED6-BCFB-71D9CD1F83E5}"/>
    <cellStyle name="Normal 4 4 6 2 6" xfId="13412" xr:uid="{5E0D4572-AB95-4ED7-8FDB-8E5D940B3493}"/>
    <cellStyle name="Normal 4 4 6 2 7" xfId="27102" xr:uid="{EE0F444D-3FB5-4190-B28F-0B890CEC13B2}"/>
    <cellStyle name="Normal 4 4 6 2 8" xfId="41986" xr:uid="{BA5D3F3B-4AA3-4181-B4CE-3F7206B40537}"/>
    <cellStyle name="Normal 4 4 6 3" xfId="6568" xr:uid="{475DBB1E-3C5F-4B42-9530-600806A3BC79}"/>
    <cellStyle name="Normal 4 4 6 3 2" xfId="8280" xr:uid="{54556934-B54A-4BB0-971B-228C86DE735C}"/>
    <cellStyle name="Normal 4 4 6 3 2 2" xfId="11702" xr:uid="{B24ADA77-8EFF-433B-94D3-328CEF2AFEE8}"/>
    <cellStyle name="Normal 4 4 6 3 2 2 2" xfId="25392" xr:uid="{DEF64E4B-CF7D-4E76-A21B-E5DDA6EA45F1}"/>
    <cellStyle name="Normal 4 4 6 3 2 2 2 2" xfId="39084" xr:uid="{EB6E69B9-6453-46D8-A6D3-2131C9851226}"/>
    <cellStyle name="Normal 4 4 6 3 2 2 2 3" xfId="53968" xr:uid="{FD4FA5F9-30D3-4325-86DD-A59430B25FE5}"/>
    <cellStyle name="Normal 4 4 6 3 2 2 3" xfId="18548" xr:uid="{7C229D18-D488-405F-B21E-CD612A746A3B}"/>
    <cellStyle name="Normal 4 4 6 3 2 2 4" xfId="32238" xr:uid="{DF38769E-0F81-4934-923A-9FE31D7F485C}"/>
    <cellStyle name="Normal 4 4 6 3 2 2 5" xfId="47122" xr:uid="{171228EE-A876-4764-9DDD-7F0920D42598}"/>
    <cellStyle name="Normal 4 4 6 3 2 3" xfId="21970" xr:uid="{EAE5A72F-1D0F-4657-BF11-660CA99FB7EE}"/>
    <cellStyle name="Normal 4 4 6 3 2 3 2" xfId="35662" xr:uid="{DD960521-136F-4C4D-8F09-6DA8DC0FAAE1}"/>
    <cellStyle name="Normal 4 4 6 3 2 3 3" xfId="50546" xr:uid="{1FA04FD1-E190-485D-90E2-1AB3A5C36A8E}"/>
    <cellStyle name="Normal 4 4 6 3 2 4" xfId="15126" xr:uid="{860D7197-D2D2-4240-B157-AF4B6FF6E37B}"/>
    <cellStyle name="Normal 4 4 6 3 2 5" xfId="28816" xr:uid="{BAB66851-8E50-42B4-85DC-B6CD23AC76CD}"/>
    <cellStyle name="Normal 4 4 6 3 2 6" xfId="43700" xr:uid="{806AFB5E-828B-4F0E-B7C5-3EB656A154E9}"/>
    <cellStyle name="Normal 4 4 6 3 3" xfId="9990" xr:uid="{658006A3-6BF3-4037-AE3D-D09123A04E90}"/>
    <cellStyle name="Normal 4 4 6 3 3 2" xfId="23680" xr:uid="{0376CF84-7117-47F3-BB2D-C1920D1E0A91}"/>
    <cellStyle name="Normal 4 4 6 3 3 2 2" xfId="37372" xr:uid="{8DEB553F-C471-491D-9F2E-896FAB7D2FD9}"/>
    <cellStyle name="Normal 4 4 6 3 3 2 3" xfId="52256" xr:uid="{9EA2C682-3B80-4696-A61A-C235626BF73B}"/>
    <cellStyle name="Normal 4 4 6 3 3 3" xfId="16836" xr:uid="{876F0033-8D88-4B7F-BE4F-78942AE62016}"/>
    <cellStyle name="Normal 4 4 6 3 3 4" xfId="30526" xr:uid="{997D8A84-9087-4119-AA35-BDAF889385B2}"/>
    <cellStyle name="Normal 4 4 6 3 3 5" xfId="45410" xr:uid="{E2CD45FB-548F-4D49-8115-14DF55ED76A2}"/>
    <cellStyle name="Normal 4 4 6 3 4" xfId="20258" xr:uid="{F83C2B8D-0EB7-4EB5-A713-6C2042B72CED}"/>
    <cellStyle name="Normal 4 4 6 3 4 2" xfId="33950" xr:uid="{F3E9549A-F460-437B-8634-CA07635AB99D}"/>
    <cellStyle name="Normal 4 4 6 3 4 3" xfId="48834" xr:uid="{24C66393-D919-425C-9DC1-A6B10E075D50}"/>
    <cellStyle name="Normal 4 4 6 3 5" xfId="13414" xr:uid="{CF79101A-4031-40F5-8115-2428D35FC928}"/>
    <cellStyle name="Normal 4 4 6 3 6" xfId="27104" xr:uid="{8017525B-EA6A-44FD-81D9-F15039B51BCE}"/>
    <cellStyle name="Normal 4 4 6 3 7" xfId="41988" xr:uid="{BED83AA1-2610-4E03-B5EC-E0266FB0B44A}"/>
    <cellStyle name="Normal 4 4 6 4" xfId="6569" xr:uid="{A51E70E2-DB55-49EF-BD4E-8498F4E9E7CC}"/>
    <cellStyle name="Normal 4 4 6 4 2" xfId="8281" xr:uid="{43B68AC6-AB2C-4A56-BC15-4EB77B9AEC1E}"/>
    <cellStyle name="Normal 4 4 6 4 2 2" xfId="11703" xr:uid="{5CCD62A4-19EA-48E6-AF23-333696544554}"/>
    <cellStyle name="Normal 4 4 6 4 2 2 2" xfId="25393" xr:uid="{13EFDF47-A867-45F7-A357-C789FB03CDCF}"/>
    <cellStyle name="Normal 4 4 6 4 2 2 2 2" xfId="39085" xr:uid="{E3455001-4510-429E-BD26-373CCF39C45C}"/>
    <cellStyle name="Normal 4 4 6 4 2 2 2 3" xfId="53969" xr:uid="{4F3F8588-9765-4817-A960-FC747AF259F5}"/>
    <cellStyle name="Normal 4 4 6 4 2 2 3" xfId="18549" xr:uid="{AF5B248A-0EC9-4C49-984B-12EE2CB377F2}"/>
    <cellStyle name="Normal 4 4 6 4 2 2 4" xfId="32239" xr:uid="{FCD85F33-8884-417A-9162-0BEC4811E51A}"/>
    <cellStyle name="Normal 4 4 6 4 2 2 5" xfId="47123" xr:uid="{26F82EBE-94FA-4B26-A072-B05472A6E112}"/>
    <cellStyle name="Normal 4 4 6 4 2 3" xfId="21971" xr:uid="{38184993-C424-4CA9-9EA6-3915CE1BEE5A}"/>
    <cellStyle name="Normal 4 4 6 4 2 3 2" xfId="35663" xr:uid="{405E6E8A-22BE-46A2-BDC4-AB3064A111E2}"/>
    <cellStyle name="Normal 4 4 6 4 2 3 3" xfId="50547" xr:uid="{FD33D340-AAD5-46FA-B875-80666E8B9C53}"/>
    <cellStyle name="Normal 4 4 6 4 2 4" xfId="15127" xr:uid="{8F52EF7B-386B-48B9-AB2A-D572813750BC}"/>
    <cellStyle name="Normal 4 4 6 4 2 5" xfId="28817" xr:uid="{0F83E41D-0176-4ECB-BEE8-8248B21346F4}"/>
    <cellStyle name="Normal 4 4 6 4 2 6" xfId="43701" xr:uid="{C6E0B4BB-B5B0-4C72-92BC-9616300C5628}"/>
    <cellStyle name="Normal 4 4 6 4 3" xfId="9991" xr:uid="{FF9120EB-9B33-493D-BC48-2CFAFCB965F1}"/>
    <cellStyle name="Normal 4 4 6 4 3 2" xfId="23681" xr:uid="{7534123C-7554-4A93-A59D-823E4F28DCE7}"/>
    <cellStyle name="Normal 4 4 6 4 3 2 2" xfId="37373" xr:uid="{3C89545E-5DBA-481C-9DB7-CD459F914AFA}"/>
    <cellStyle name="Normal 4 4 6 4 3 2 3" xfId="52257" xr:uid="{7DFD1F8B-B828-4D29-AFF8-E7F1A7EB0168}"/>
    <cellStyle name="Normal 4 4 6 4 3 3" xfId="16837" xr:uid="{19E6FB97-4E79-4967-8EA2-2D94E493A80B}"/>
    <cellStyle name="Normal 4 4 6 4 3 4" xfId="30527" xr:uid="{B579AA59-B12C-4D00-AC20-BD71DFFD1B13}"/>
    <cellStyle name="Normal 4 4 6 4 3 5" xfId="45411" xr:uid="{9EE2A045-09F8-45DD-90D9-547242ED13B4}"/>
    <cellStyle name="Normal 4 4 6 4 4" xfId="20259" xr:uid="{A958C760-B74F-45D7-82D9-F3B7745EEEFD}"/>
    <cellStyle name="Normal 4 4 6 4 4 2" xfId="33951" xr:uid="{3D4C3B5D-90C0-4977-8601-85F5C47ECA59}"/>
    <cellStyle name="Normal 4 4 6 4 4 3" xfId="48835" xr:uid="{4C499048-9601-4176-B90E-A3A25D4DFA4D}"/>
    <cellStyle name="Normal 4 4 6 4 5" xfId="13415" xr:uid="{31ADC2B4-26D4-4750-9586-4693BC0680FD}"/>
    <cellStyle name="Normal 4 4 6 4 6" xfId="27105" xr:uid="{BCE385DE-AC8E-44EF-B7BF-7C7A6CEF2254}"/>
    <cellStyle name="Normal 4 4 6 4 7" xfId="41989" xr:uid="{70D00DF3-79B2-4062-B523-54880760ED30}"/>
    <cellStyle name="Normal 4 4 6 5" xfId="8277" xr:uid="{1829DBA0-D08B-46CD-8488-F45F26A8C8BB}"/>
    <cellStyle name="Normal 4 4 6 5 2" xfId="11699" xr:uid="{8F1907FE-5DF1-4223-B5B2-037B893B8370}"/>
    <cellStyle name="Normal 4 4 6 5 2 2" xfId="25389" xr:uid="{2AD3A953-97CB-4520-8FC0-ACA5C8B6DD58}"/>
    <cellStyle name="Normal 4 4 6 5 2 2 2" xfId="39081" xr:uid="{00F13824-77D4-4BD9-B27F-84187BAF18E8}"/>
    <cellStyle name="Normal 4 4 6 5 2 2 3" xfId="53965" xr:uid="{0C0809F1-FCEF-4EF6-9589-B2DFD8EA6FC5}"/>
    <cellStyle name="Normal 4 4 6 5 2 3" xfId="18545" xr:uid="{03CDBC8C-98AE-4A00-9EB4-980A0E4BBE44}"/>
    <cellStyle name="Normal 4 4 6 5 2 4" xfId="32235" xr:uid="{D6C05973-AA38-4F02-AD9A-075F4071F7ED}"/>
    <cellStyle name="Normal 4 4 6 5 2 5" xfId="47119" xr:uid="{C19E040C-21C7-4975-8642-48773D12C8A4}"/>
    <cellStyle name="Normal 4 4 6 5 3" xfId="21967" xr:uid="{A4600EF3-0B16-437A-AD8B-379160E04402}"/>
    <cellStyle name="Normal 4 4 6 5 3 2" xfId="35659" xr:uid="{19BF60AD-A999-49A0-A67C-0823055C6F18}"/>
    <cellStyle name="Normal 4 4 6 5 3 3" xfId="50543" xr:uid="{81331934-BA59-4597-88C3-C400C3E334E6}"/>
    <cellStyle name="Normal 4 4 6 5 4" xfId="15123" xr:uid="{B5992ED6-1983-4141-A05D-A98DE2D3238A}"/>
    <cellStyle name="Normal 4 4 6 5 5" xfId="28813" xr:uid="{8485F1D1-FCB1-478C-B099-DF28583E8433}"/>
    <cellStyle name="Normal 4 4 6 5 6" xfId="43697" xr:uid="{5784E76B-BCF8-4CDB-BE6B-8B58DD493BBB}"/>
    <cellStyle name="Normal 4 4 6 6" xfId="9987" xr:uid="{7868BACF-3429-436F-BFE3-0526EA26CB92}"/>
    <cellStyle name="Normal 4 4 6 6 2" xfId="23677" xr:uid="{C1009902-DEC9-4731-80CF-1AC6AAD84138}"/>
    <cellStyle name="Normal 4 4 6 6 2 2" xfId="37369" xr:uid="{8430D690-A0EE-4856-B952-FF4A4904B497}"/>
    <cellStyle name="Normal 4 4 6 6 2 3" xfId="52253" xr:uid="{CE4FCB8D-3A92-4736-B2AE-A5D7C23D6181}"/>
    <cellStyle name="Normal 4 4 6 6 3" xfId="16833" xr:uid="{5D2B4D04-AD6D-439C-A519-64254AF21D8E}"/>
    <cellStyle name="Normal 4 4 6 6 4" xfId="30523" xr:uid="{E745DEEE-AA5E-4D8A-93C3-85477AA73E33}"/>
    <cellStyle name="Normal 4 4 6 6 5" xfId="45407" xr:uid="{88249CA1-FAD1-4C73-B50E-A026F168BF01}"/>
    <cellStyle name="Normal 4 4 6 7" xfId="20255" xr:uid="{03BD76A9-96DD-4ABB-9354-7ECAB411139A}"/>
    <cellStyle name="Normal 4 4 6 7 2" xfId="33947" xr:uid="{7DEACF96-36E4-49DE-A9AA-437ABF582E90}"/>
    <cellStyle name="Normal 4 4 6 7 3" xfId="48831" xr:uid="{7401271D-0ED4-48FE-8F84-D72FCBC384B1}"/>
    <cellStyle name="Normal 4 4 6 8" xfId="13411" xr:uid="{E27F477E-0B9F-4634-A028-8AA987B31BC8}"/>
    <cellStyle name="Normal 4 4 6 9" xfId="27101" xr:uid="{F5D6B5BC-067F-436E-B8F1-8344895881E6}"/>
    <cellStyle name="Normal 4 4 7" xfId="6570" xr:uid="{ACC70B2A-63B1-429F-8052-51043AC3234C}"/>
    <cellStyle name="Normal 4 4 7 2" xfId="6571" xr:uid="{B3EB8F46-E320-4802-89C4-B82D946FB7A0}"/>
    <cellStyle name="Normal 4 4 7 2 2" xfId="8283" xr:uid="{D4F01A19-A85E-420F-AB1E-A3EA2DBA3DA7}"/>
    <cellStyle name="Normal 4 4 7 2 2 2" xfId="11705" xr:uid="{FDFA691C-713B-40B7-9BE8-B7D4F6B7BC66}"/>
    <cellStyle name="Normal 4 4 7 2 2 2 2" xfId="25395" xr:uid="{34A5F523-B89A-40BC-9651-4D534822C757}"/>
    <cellStyle name="Normal 4 4 7 2 2 2 2 2" xfId="39087" xr:uid="{AD941325-BD75-4A17-A9DB-0394C32FDC85}"/>
    <cellStyle name="Normal 4 4 7 2 2 2 2 3" xfId="53971" xr:uid="{0454C432-894D-4092-AEF6-898AC1D4DC20}"/>
    <cellStyle name="Normal 4 4 7 2 2 2 3" xfId="18551" xr:uid="{47CED4A2-6ED0-44D3-B360-EE1F0607A8F3}"/>
    <cellStyle name="Normal 4 4 7 2 2 2 4" xfId="32241" xr:uid="{76544499-B494-46F6-9EAA-8E075AFB8F82}"/>
    <cellStyle name="Normal 4 4 7 2 2 2 5" xfId="47125" xr:uid="{8E801DB4-E12B-41A1-A74D-430DDA1CBF91}"/>
    <cellStyle name="Normal 4 4 7 2 2 3" xfId="21973" xr:uid="{D216E3CB-8474-4A74-A3B6-53574E7C47DC}"/>
    <cellStyle name="Normal 4 4 7 2 2 3 2" xfId="35665" xr:uid="{2C66B763-7DE2-46F3-9531-D4AED34C08EF}"/>
    <cellStyle name="Normal 4 4 7 2 2 3 3" xfId="50549" xr:uid="{765C2677-7070-450A-BEEA-3F6500550EA7}"/>
    <cellStyle name="Normal 4 4 7 2 2 4" xfId="15129" xr:uid="{FE6C5DE0-5BBD-47FF-9DB7-3E5706214F66}"/>
    <cellStyle name="Normal 4 4 7 2 2 5" xfId="28819" xr:uid="{4F7A4B73-DB6A-4AB7-BF48-133EA21922CE}"/>
    <cellStyle name="Normal 4 4 7 2 2 6" xfId="43703" xr:uid="{16307483-666D-4D7B-893C-12841FC6C2B9}"/>
    <cellStyle name="Normal 4 4 7 2 3" xfId="9993" xr:uid="{C9EEFC2B-8900-4A0A-BAD4-5E44107685FA}"/>
    <cellStyle name="Normal 4 4 7 2 3 2" xfId="23683" xr:uid="{70146612-32FE-409E-B622-91A381FC3120}"/>
    <cellStyle name="Normal 4 4 7 2 3 2 2" xfId="37375" xr:uid="{1CE79CBE-174F-4188-A677-1B6F4EBD99DC}"/>
    <cellStyle name="Normal 4 4 7 2 3 2 3" xfId="52259" xr:uid="{4D7C66CE-1934-4534-8340-D2540B21E550}"/>
    <cellStyle name="Normal 4 4 7 2 3 3" xfId="16839" xr:uid="{94959CF1-CA80-4193-B746-E93F936B65DA}"/>
    <cellStyle name="Normal 4 4 7 2 3 4" xfId="30529" xr:uid="{B342CE7E-FEED-4815-8B59-5CBF494C8E3F}"/>
    <cellStyle name="Normal 4 4 7 2 3 5" xfId="45413" xr:uid="{F786F575-7171-4EA8-AA28-E99F14FB9255}"/>
    <cellStyle name="Normal 4 4 7 2 4" xfId="20261" xr:uid="{1C578F68-E09C-4B7C-9C8C-4252F2F1CEDB}"/>
    <cellStyle name="Normal 4 4 7 2 4 2" xfId="33953" xr:uid="{33256BD2-A52A-4AD7-A820-0DAAD3FAF6F2}"/>
    <cellStyle name="Normal 4 4 7 2 4 3" xfId="48837" xr:uid="{15C0281B-443F-4608-AE1B-6BE05226A721}"/>
    <cellStyle name="Normal 4 4 7 2 5" xfId="13417" xr:uid="{9E2E53AD-9D40-4092-96A0-52179FF5E793}"/>
    <cellStyle name="Normal 4 4 7 2 6" xfId="27107" xr:uid="{327AF965-6C2A-44DA-B352-D27C4ABD785E}"/>
    <cellStyle name="Normal 4 4 7 2 7" xfId="41991" xr:uid="{3500061F-8C23-4A3E-818D-2B7A77F64038}"/>
    <cellStyle name="Normal 4 4 7 3" xfId="8282" xr:uid="{EA4FBC83-263C-4ADD-B102-98864BA99832}"/>
    <cellStyle name="Normal 4 4 7 3 2" xfId="11704" xr:uid="{C146A52B-7273-4ED5-9063-25241C1EB8E0}"/>
    <cellStyle name="Normal 4 4 7 3 2 2" xfId="25394" xr:uid="{83526591-8B26-4014-900C-0C52506D748E}"/>
    <cellStyle name="Normal 4 4 7 3 2 2 2" xfId="39086" xr:uid="{95804A58-C7E1-4797-B615-B6966E8DB4C2}"/>
    <cellStyle name="Normal 4 4 7 3 2 2 3" xfId="53970" xr:uid="{FA33684B-B3DA-46C1-AB30-49D19E7CCBC3}"/>
    <cellStyle name="Normal 4 4 7 3 2 3" xfId="18550" xr:uid="{AC3A618E-CB0B-47FA-BDD1-FE07AC4BE4D4}"/>
    <cellStyle name="Normal 4 4 7 3 2 4" xfId="32240" xr:uid="{C90D09E1-359D-45E9-A4DD-2731B788A3DB}"/>
    <cellStyle name="Normal 4 4 7 3 2 5" xfId="47124" xr:uid="{88ED20AC-932D-4CEA-BCAB-82CF665AEA40}"/>
    <cellStyle name="Normal 4 4 7 3 3" xfId="21972" xr:uid="{B032428C-877E-4FDC-A404-E4E0985C157E}"/>
    <cellStyle name="Normal 4 4 7 3 3 2" xfId="35664" xr:uid="{DB64D6C8-D9C1-4D6B-B4A3-9B41EFEA9A32}"/>
    <cellStyle name="Normal 4 4 7 3 3 3" xfId="50548" xr:uid="{823AB6BA-D6B2-471F-A1F7-93307A4B2A7E}"/>
    <cellStyle name="Normal 4 4 7 3 4" xfId="15128" xr:uid="{7CC1B08C-EEA7-4E3F-BD55-D1E0CE140B5B}"/>
    <cellStyle name="Normal 4 4 7 3 5" xfId="28818" xr:uid="{B6965DFE-6E5B-45AD-AB7B-E32D62CB1EC6}"/>
    <cellStyle name="Normal 4 4 7 3 6" xfId="43702" xr:uid="{C9889460-A63A-4518-A121-420FB39CDC8A}"/>
    <cellStyle name="Normal 4 4 7 4" xfId="9992" xr:uid="{E2CFD723-8E5D-4966-A8F3-48FFEB2F99B0}"/>
    <cellStyle name="Normal 4 4 7 4 2" xfId="23682" xr:uid="{DBD558C6-E881-4F99-977A-D41196EEBD3A}"/>
    <cellStyle name="Normal 4 4 7 4 2 2" xfId="37374" xr:uid="{05D03AF6-67D0-4A45-AEFA-5490897D093D}"/>
    <cellStyle name="Normal 4 4 7 4 2 3" xfId="52258" xr:uid="{D4944018-D105-46F5-A8D6-6C76DCE9F3A0}"/>
    <cellStyle name="Normal 4 4 7 4 3" xfId="16838" xr:uid="{02CCFDCF-9A17-44F6-B5DE-E58BD415EB5E}"/>
    <cellStyle name="Normal 4 4 7 4 4" xfId="30528" xr:uid="{6781228C-5CD7-4893-A43C-6558C3AB23FC}"/>
    <cellStyle name="Normal 4 4 7 4 5" xfId="45412" xr:uid="{C5320802-F4B5-4343-8F49-9F9AB0EBE183}"/>
    <cellStyle name="Normal 4 4 7 5" xfId="20260" xr:uid="{12397D8F-8E10-40CF-8639-A9A4EEA57998}"/>
    <cellStyle name="Normal 4 4 7 5 2" xfId="33952" xr:uid="{5F10EE5E-0602-40CA-838C-10362CF5036D}"/>
    <cellStyle name="Normal 4 4 7 5 3" xfId="48836" xr:uid="{DD9C3832-9C17-4BFF-8985-2BF59772FB81}"/>
    <cellStyle name="Normal 4 4 7 6" xfId="13416" xr:uid="{029D7AA0-625D-44EA-8FB7-19BF6530024C}"/>
    <cellStyle name="Normal 4 4 7 7" xfId="27106" xr:uid="{54F75BCA-ECF4-4524-8CD9-0080B083F37A}"/>
    <cellStyle name="Normal 4 4 7 8" xfId="41990" xr:uid="{5BE04723-8E96-4EB1-9A11-130AE8E239D5}"/>
    <cellStyle name="Normal 4 4 8" xfId="6572" xr:uid="{69405192-2A9F-422E-B5F6-ED0E5AB8F1DE}"/>
    <cellStyle name="Normal 4 4 8 2" xfId="8284" xr:uid="{DBCCD800-24BE-4F2D-A170-1A677B361EA8}"/>
    <cellStyle name="Normal 4 4 8 2 2" xfId="11706" xr:uid="{38F8683A-BA2B-45CE-92D0-6AA0F226C221}"/>
    <cellStyle name="Normal 4 4 8 2 2 2" xfId="25396" xr:uid="{0D13F3EC-4E03-483A-AE99-16D09B49BC42}"/>
    <cellStyle name="Normal 4 4 8 2 2 2 2" xfId="39088" xr:uid="{63920E2C-9854-4744-B140-B43760CD90E6}"/>
    <cellStyle name="Normal 4 4 8 2 2 2 3" xfId="53972" xr:uid="{9D72E199-836F-435A-BDA2-F773347B9760}"/>
    <cellStyle name="Normal 4 4 8 2 2 3" xfId="18552" xr:uid="{61B5A5BD-2032-485C-823C-51E19A19521D}"/>
    <cellStyle name="Normal 4 4 8 2 2 4" xfId="32242" xr:uid="{E5B55195-00D0-43F3-9A25-3F04CE1827D5}"/>
    <cellStyle name="Normal 4 4 8 2 2 5" xfId="47126" xr:uid="{7B2B884A-F5C5-4276-A42D-10161AAF7442}"/>
    <cellStyle name="Normal 4 4 8 2 3" xfId="21974" xr:uid="{229A616D-55D5-419B-A65B-288EF2228574}"/>
    <cellStyle name="Normal 4 4 8 2 3 2" xfId="35666" xr:uid="{D430B942-F693-4D79-9931-070516DDCE18}"/>
    <cellStyle name="Normal 4 4 8 2 3 3" xfId="50550" xr:uid="{78BAE635-9D95-41B3-9D5F-32EB633B4CD7}"/>
    <cellStyle name="Normal 4 4 8 2 4" xfId="15130" xr:uid="{03F1BC43-0B03-4D4A-AC64-4A22FE4D6AFE}"/>
    <cellStyle name="Normal 4 4 8 2 5" xfId="28820" xr:uid="{B2BAB315-A77E-465B-925D-2B2324D26446}"/>
    <cellStyle name="Normal 4 4 8 2 6" xfId="43704" xr:uid="{D09608F1-32CF-409B-956B-7F92368115C5}"/>
    <cellStyle name="Normal 4 4 8 3" xfId="9994" xr:uid="{C3B3ED65-CC51-4669-9527-6B9C340D9F51}"/>
    <cellStyle name="Normal 4 4 8 3 2" xfId="23684" xr:uid="{849DFD5A-9FE8-4046-8392-1F3EE0012B37}"/>
    <cellStyle name="Normal 4 4 8 3 2 2" xfId="37376" xr:uid="{32B77C18-2F36-409E-8CA6-8E1FF488EC43}"/>
    <cellStyle name="Normal 4 4 8 3 2 3" xfId="52260" xr:uid="{1C05ACFF-5382-4855-844A-2080E44692FC}"/>
    <cellStyle name="Normal 4 4 8 3 3" xfId="16840" xr:uid="{C3BC0D11-23AF-41CE-8D3A-A54154251292}"/>
    <cellStyle name="Normal 4 4 8 3 4" xfId="30530" xr:uid="{9DCEC42E-5D18-4E3A-B931-B393A1345EB6}"/>
    <cellStyle name="Normal 4 4 8 3 5" xfId="45414" xr:uid="{AAC2DDE6-E780-4B73-A8DC-FAB117C389EF}"/>
    <cellStyle name="Normal 4 4 8 4" xfId="20262" xr:uid="{0A07569A-4C66-4867-849B-C97EE73DF930}"/>
    <cellStyle name="Normal 4 4 8 4 2" xfId="33954" xr:uid="{D60B11B8-0C49-4112-905A-C93562BACB0D}"/>
    <cellStyle name="Normal 4 4 8 4 3" xfId="48838" xr:uid="{9EE389D2-203A-4E4A-A2C8-413ABB44F927}"/>
    <cellStyle name="Normal 4 4 8 5" xfId="13418" xr:uid="{E8D3F6B5-2FB7-4510-950D-0ECF66B40A7E}"/>
    <cellStyle name="Normal 4 4 8 6" xfId="27108" xr:uid="{825D7447-726F-4BFF-A1AF-FFEE1E77A81F}"/>
    <cellStyle name="Normal 4 4 8 7" xfId="41992" xr:uid="{66F564EA-A400-4BE6-A054-2B582B321BFB}"/>
    <cellStyle name="Normal 4 4 9" xfId="6573" xr:uid="{626657D7-BACB-4649-BBA5-0F0323259A3D}"/>
    <cellStyle name="Normal 4 4 9 2" xfId="8285" xr:uid="{7335E4C5-EB05-4FF7-84AB-67D5FD4924B5}"/>
    <cellStyle name="Normal 4 4 9 2 2" xfId="11707" xr:uid="{07FBF4E7-D894-4293-9EBE-900DB80020A2}"/>
    <cellStyle name="Normal 4 4 9 2 2 2" xfId="25397" xr:uid="{1905EFFC-9371-4C72-94BC-8C28A740BD34}"/>
    <cellStyle name="Normal 4 4 9 2 2 2 2" xfId="39089" xr:uid="{BBE408DE-B4A5-47F0-9026-9AF980F7C515}"/>
    <cellStyle name="Normal 4 4 9 2 2 2 3" xfId="53973" xr:uid="{C1BFA8F1-E768-4115-9F2F-30198606CD89}"/>
    <cellStyle name="Normal 4 4 9 2 2 3" xfId="18553" xr:uid="{2B660A61-A46A-43F4-B6FB-503D30FB83FA}"/>
    <cellStyle name="Normal 4 4 9 2 2 4" xfId="32243" xr:uid="{3D2F190D-9E41-427C-B2A1-CA7BFA4A1566}"/>
    <cellStyle name="Normal 4 4 9 2 2 5" xfId="47127" xr:uid="{302B3BFC-A977-445D-ACA2-C1634D8E7662}"/>
    <cellStyle name="Normal 4 4 9 2 3" xfId="21975" xr:uid="{A05BEE09-24CA-4AC2-8A06-C32C004078C9}"/>
    <cellStyle name="Normal 4 4 9 2 3 2" xfId="35667" xr:uid="{69C15D46-80D7-4341-A3E8-041980F72118}"/>
    <cellStyle name="Normal 4 4 9 2 3 3" xfId="50551" xr:uid="{48F4F478-92DA-4757-B709-38A3F50E155F}"/>
    <cellStyle name="Normal 4 4 9 2 4" xfId="15131" xr:uid="{97A9E0CB-51B0-488C-9F7C-A09333D06A24}"/>
    <cellStyle name="Normal 4 4 9 2 5" xfId="28821" xr:uid="{8ED4AEAA-2483-4A22-815A-A4F6AF840827}"/>
    <cellStyle name="Normal 4 4 9 2 6" xfId="43705" xr:uid="{34EA66A4-69E7-4867-ABB3-5376B717D8A9}"/>
    <cellStyle name="Normal 4 4 9 3" xfId="9995" xr:uid="{93F7EBAD-AEA2-4558-9BF0-D9ECBCA2BF1B}"/>
    <cellStyle name="Normal 4 4 9 3 2" xfId="23685" xr:uid="{462060F6-16A4-4718-B7E3-115B836CE66C}"/>
    <cellStyle name="Normal 4 4 9 3 2 2" xfId="37377" xr:uid="{D73917C5-8FD3-4DD6-98C4-E540CF2AE6F5}"/>
    <cellStyle name="Normal 4 4 9 3 2 3" xfId="52261" xr:uid="{41E4AB7D-7612-4DD7-9BB4-7F11A54B88AF}"/>
    <cellStyle name="Normal 4 4 9 3 3" xfId="16841" xr:uid="{9A780203-B7CE-4C8A-BFEA-CE21654837E8}"/>
    <cellStyle name="Normal 4 4 9 3 4" xfId="30531" xr:uid="{3F31A63D-F20F-49BE-A961-C047DAE92D37}"/>
    <cellStyle name="Normal 4 4 9 3 5" xfId="45415" xr:uid="{AA8A1FB8-CEA3-4173-93E2-4BEDE18F672C}"/>
    <cellStyle name="Normal 4 4 9 4" xfId="20263" xr:uid="{859BF6A7-7121-45B7-A838-2A2DA4B9EED2}"/>
    <cellStyle name="Normal 4 4 9 4 2" xfId="33955" xr:uid="{30C876A3-7462-4E6F-9D99-934E432CED52}"/>
    <cellStyle name="Normal 4 4 9 4 3" xfId="48839" xr:uid="{215A30E8-C1B0-4E3E-8ADD-F415C621AEC8}"/>
    <cellStyle name="Normal 4 4 9 5" xfId="13419" xr:uid="{BC1D0F68-8075-4A9E-A1F2-CC43DD11B5C4}"/>
    <cellStyle name="Normal 4 4 9 6" xfId="27109" xr:uid="{5BD92151-1357-428A-A30E-93975C6AB1EA}"/>
    <cellStyle name="Normal 4 4 9 7" xfId="41993" xr:uid="{626027E6-3B55-4F36-BA7A-64A0BC44F458}"/>
    <cellStyle name="Normal 4 5" xfId="2499" xr:uid="{78CF5248-DF51-4828-B4F0-CC052900076E}"/>
    <cellStyle name="Normal 4 5 10" xfId="20264" xr:uid="{139A1EB3-4311-43B8-8D88-2A3F88FDED03}"/>
    <cellStyle name="Normal 4 5 10 2" xfId="33956" xr:uid="{DC5AB6EB-C8BB-4244-A7FE-7B0E5FBFF8F2}"/>
    <cellStyle name="Normal 4 5 10 3" xfId="48840" xr:uid="{3423AB23-A9D5-488F-87C9-EF867590080F}"/>
    <cellStyle name="Normal 4 5 11" xfId="13420" xr:uid="{12398042-EEDC-4824-A018-CA3366A51AA5}"/>
    <cellStyle name="Normal 4 5 11 2" xfId="39930" xr:uid="{AFC23437-40BF-4491-8B28-163C1258F82C}"/>
    <cellStyle name="Normal 4 5 12" xfId="27110" xr:uid="{ACFF12EB-31BC-4A8D-92B4-86A7D0B29EB7}"/>
    <cellStyle name="Normal 4 5 13" xfId="41994" xr:uid="{47B24190-6302-4299-B503-C4269DFFC4B3}"/>
    <cellStyle name="Normal 4 5 14" xfId="6574" xr:uid="{4E9D7EBB-8EDA-4152-BA58-39A17AA4986F}"/>
    <cellStyle name="Normal 4 5 2" xfId="4394" xr:uid="{7B022686-200D-4C1E-90C5-541256DBF193}"/>
    <cellStyle name="Normal 4 5 2 10" xfId="13421" xr:uid="{3419F82C-2D0B-455B-8F0D-593106E33E1E}"/>
    <cellStyle name="Normal 4 5 2 10 2" xfId="40153" xr:uid="{FF96D10C-0D9E-47DA-8DA1-761CEE289C9B}"/>
    <cellStyle name="Normal 4 5 2 11" xfId="27111" xr:uid="{C7D7B5E9-92AC-46FB-BD6F-4A246CC9D112}"/>
    <cellStyle name="Normal 4 5 2 12" xfId="41995" xr:uid="{8B4A5C46-B2C2-405E-8CEC-ACCD262E49F9}"/>
    <cellStyle name="Normal 4 5 2 13" xfId="6575" xr:uid="{003E6DF0-F6EE-4CFE-805D-3F540CCE7DB6}"/>
    <cellStyle name="Normal 4 5 2 2" xfId="6576" xr:uid="{8C67F236-93EF-4947-97F8-D8C3A9B1C409}"/>
    <cellStyle name="Normal 4 5 2 2 10" xfId="41996" xr:uid="{D85CA6E2-9649-4AAF-9661-5839E16BCC88}"/>
    <cellStyle name="Normal 4 5 2 2 2" xfId="6577" xr:uid="{91C30CEB-E204-422D-9785-D36AC16AFDE4}"/>
    <cellStyle name="Normal 4 5 2 2 2 2" xfId="6578" xr:uid="{8AC94792-AFDC-4A3E-85D4-188CB87830B5}"/>
    <cellStyle name="Normal 4 5 2 2 2 2 2" xfId="8290" xr:uid="{AC20244F-D2E0-4550-85C1-BC0F3D5AA1D1}"/>
    <cellStyle name="Normal 4 5 2 2 2 2 2 2" xfId="11712" xr:uid="{3B05C259-34EA-45FB-A320-FF805660B1A5}"/>
    <cellStyle name="Normal 4 5 2 2 2 2 2 2 2" xfId="25402" xr:uid="{7B1672C1-A27F-4737-9CE4-A4765F2CC94D}"/>
    <cellStyle name="Normal 4 5 2 2 2 2 2 2 2 2" xfId="39094" xr:uid="{D7BFECF0-13A3-47F7-8766-08755AAEDC4B}"/>
    <cellStyle name="Normal 4 5 2 2 2 2 2 2 2 3" xfId="53978" xr:uid="{004BE1D3-E831-43B9-A32F-5015D7B9510A}"/>
    <cellStyle name="Normal 4 5 2 2 2 2 2 2 3" xfId="18558" xr:uid="{35FFE4BE-C422-40EE-BDCE-695803574C13}"/>
    <cellStyle name="Normal 4 5 2 2 2 2 2 2 4" xfId="32248" xr:uid="{AAF11148-4E3E-41D1-9146-4452594D12C2}"/>
    <cellStyle name="Normal 4 5 2 2 2 2 2 2 5" xfId="47132" xr:uid="{19CEB0C6-200A-4D36-B77A-88A5C21EFE38}"/>
    <cellStyle name="Normal 4 5 2 2 2 2 2 3" xfId="21980" xr:uid="{D8727BEC-D894-462C-8BAB-AE7120CEC5B5}"/>
    <cellStyle name="Normal 4 5 2 2 2 2 2 3 2" xfId="35672" xr:uid="{F46A657B-CBB1-41F9-B84D-B2303CB60F45}"/>
    <cellStyle name="Normal 4 5 2 2 2 2 2 3 3" xfId="50556" xr:uid="{D2F94AC8-F6E9-440F-B7FB-E9F75EEE9E8A}"/>
    <cellStyle name="Normal 4 5 2 2 2 2 2 4" xfId="15136" xr:uid="{3E658C8C-D037-42A0-A19F-104EA2E6ABF7}"/>
    <cellStyle name="Normal 4 5 2 2 2 2 2 5" xfId="28826" xr:uid="{A3196047-8E18-45F3-A042-78AF6F725767}"/>
    <cellStyle name="Normal 4 5 2 2 2 2 2 6" xfId="43710" xr:uid="{21696E1E-B948-4927-80F4-5C6E07E92762}"/>
    <cellStyle name="Normal 4 5 2 2 2 2 3" xfId="10000" xr:uid="{8319EAC7-35A8-4F59-B09B-9D832F3DDA8D}"/>
    <cellStyle name="Normal 4 5 2 2 2 2 3 2" xfId="23690" xr:uid="{8B5AE9E2-09E5-48B6-9E9F-0081DC240081}"/>
    <cellStyle name="Normal 4 5 2 2 2 2 3 2 2" xfId="37382" xr:uid="{27A01927-9D1C-49F3-9006-BD5C3B3812D3}"/>
    <cellStyle name="Normal 4 5 2 2 2 2 3 2 3" xfId="52266" xr:uid="{680C5CC6-A0EE-414C-A701-A53008944A99}"/>
    <cellStyle name="Normal 4 5 2 2 2 2 3 3" xfId="16846" xr:uid="{CF01F6DE-3117-4BBE-905D-D256795CF331}"/>
    <cellStyle name="Normal 4 5 2 2 2 2 3 4" xfId="30536" xr:uid="{F5B7A66C-7371-4BDF-AE5F-B906D567D049}"/>
    <cellStyle name="Normal 4 5 2 2 2 2 3 5" xfId="45420" xr:uid="{EB815852-3E4E-4149-A111-9F8EF3DBC3AA}"/>
    <cellStyle name="Normal 4 5 2 2 2 2 4" xfId="20268" xr:uid="{5459776D-BB6A-4388-A3B0-358977FAA1E5}"/>
    <cellStyle name="Normal 4 5 2 2 2 2 4 2" xfId="33960" xr:uid="{12329926-118C-4514-A6F2-FDAEB19FA0D8}"/>
    <cellStyle name="Normal 4 5 2 2 2 2 4 3" xfId="48844" xr:uid="{5C0C89CF-62A6-40D2-81BE-AB42634DB0AF}"/>
    <cellStyle name="Normal 4 5 2 2 2 2 5" xfId="13424" xr:uid="{8800E687-0B98-4FB5-8DDE-565D0F67E684}"/>
    <cellStyle name="Normal 4 5 2 2 2 2 6" xfId="27114" xr:uid="{96BF8940-682C-4919-9604-C5A98E378D39}"/>
    <cellStyle name="Normal 4 5 2 2 2 2 7" xfId="41998" xr:uid="{C819A5C2-27E4-4746-9EB4-E14726336686}"/>
    <cellStyle name="Normal 4 5 2 2 2 3" xfId="8289" xr:uid="{62BF5850-AFF5-410C-81B4-6A2A358081E5}"/>
    <cellStyle name="Normal 4 5 2 2 2 3 2" xfId="11711" xr:uid="{B7C91846-96FC-4079-8051-AC604FB84DAE}"/>
    <cellStyle name="Normal 4 5 2 2 2 3 2 2" xfId="25401" xr:uid="{44B580F0-C380-4834-BB88-E98A2E3E13D5}"/>
    <cellStyle name="Normal 4 5 2 2 2 3 2 2 2" xfId="39093" xr:uid="{5300C8A8-B2E2-4B1A-8871-60AB3E8175F4}"/>
    <cellStyle name="Normal 4 5 2 2 2 3 2 2 3" xfId="53977" xr:uid="{38A946AC-BF69-4E78-9230-E81757965F1A}"/>
    <cellStyle name="Normal 4 5 2 2 2 3 2 3" xfId="18557" xr:uid="{7A15DF53-5FE8-4854-BCE4-9492B3952564}"/>
    <cellStyle name="Normal 4 5 2 2 2 3 2 4" xfId="32247" xr:uid="{445350A3-6D72-4EDC-ACB2-B45B516A8720}"/>
    <cellStyle name="Normal 4 5 2 2 2 3 2 5" xfId="47131" xr:uid="{214D2864-B52E-497B-90B8-301A3F27CCC7}"/>
    <cellStyle name="Normal 4 5 2 2 2 3 3" xfId="21979" xr:uid="{0E6B06B9-1320-4EC9-A61C-4F0986B1EA13}"/>
    <cellStyle name="Normal 4 5 2 2 2 3 3 2" xfId="35671" xr:uid="{64DC40DE-1096-40B3-A78A-A5EB20BD05C3}"/>
    <cellStyle name="Normal 4 5 2 2 2 3 3 3" xfId="50555" xr:uid="{9A2D7828-793A-4FF4-A0C2-47590AB455DE}"/>
    <cellStyle name="Normal 4 5 2 2 2 3 4" xfId="15135" xr:uid="{E8F064C7-F4A7-403B-B5D7-28A03129B614}"/>
    <cellStyle name="Normal 4 5 2 2 2 3 5" xfId="28825" xr:uid="{8A0F5AE7-F7FE-4F40-B486-F287B481E919}"/>
    <cellStyle name="Normal 4 5 2 2 2 3 6" xfId="43709" xr:uid="{06FED5CC-3C04-46A3-B7BE-4DED513595C6}"/>
    <cellStyle name="Normal 4 5 2 2 2 4" xfId="9999" xr:uid="{35BFBD75-92A8-41B0-BB2B-2A529100749D}"/>
    <cellStyle name="Normal 4 5 2 2 2 4 2" xfId="23689" xr:uid="{CD111EC7-F057-4B4C-BE0A-CFB3C8D40B68}"/>
    <cellStyle name="Normal 4 5 2 2 2 4 2 2" xfId="37381" xr:uid="{9BBDFDD4-D24F-499B-9DBD-79B45913D9BC}"/>
    <cellStyle name="Normal 4 5 2 2 2 4 2 3" xfId="52265" xr:uid="{193372C3-545D-4D1C-8147-99B8993DB55F}"/>
    <cellStyle name="Normal 4 5 2 2 2 4 3" xfId="16845" xr:uid="{50D936C2-FDD1-439A-B889-A035F403953E}"/>
    <cellStyle name="Normal 4 5 2 2 2 4 4" xfId="30535" xr:uid="{6BA235F0-6D0C-41EB-B7F5-8BBAFA853EDC}"/>
    <cellStyle name="Normal 4 5 2 2 2 4 5" xfId="45419" xr:uid="{04FFD8C4-164B-4AE5-918B-631D087C2B1E}"/>
    <cellStyle name="Normal 4 5 2 2 2 5" xfId="20267" xr:uid="{9DBF6E68-6879-40B9-8747-259D0C51DD4A}"/>
    <cellStyle name="Normal 4 5 2 2 2 5 2" xfId="33959" xr:uid="{B85E6547-4E0E-47BC-948A-481BADF1351E}"/>
    <cellStyle name="Normal 4 5 2 2 2 5 3" xfId="48843" xr:uid="{7DA40B48-674B-4EA1-BBE8-BE3277D6E2F8}"/>
    <cellStyle name="Normal 4 5 2 2 2 6" xfId="13423" xr:uid="{0E1633F4-2E3F-4769-9EEF-6E07A443B19E}"/>
    <cellStyle name="Normal 4 5 2 2 2 7" xfId="27113" xr:uid="{69AD080E-B692-4274-B86C-7D23ADB92B2E}"/>
    <cellStyle name="Normal 4 5 2 2 2 8" xfId="41997" xr:uid="{1E670509-492C-43C8-8249-229D71C3C754}"/>
    <cellStyle name="Normal 4 5 2 2 3" xfId="6579" xr:uid="{50543889-6E0F-4D84-9E77-7B6ED3885FD1}"/>
    <cellStyle name="Normal 4 5 2 2 3 2" xfId="8291" xr:uid="{28A89E5F-C825-49EF-AC87-4081EF3DE30A}"/>
    <cellStyle name="Normal 4 5 2 2 3 2 2" xfId="11713" xr:uid="{C21BC077-433C-4340-A958-10D1691B5270}"/>
    <cellStyle name="Normal 4 5 2 2 3 2 2 2" xfId="25403" xr:uid="{C0151FBF-D392-417D-BA16-C33764791B26}"/>
    <cellStyle name="Normal 4 5 2 2 3 2 2 2 2" xfId="39095" xr:uid="{2D8DCE67-EC47-485D-8FD9-85AD910AC35E}"/>
    <cellStyle name="Normal 4 5 2 2 3 2 2 2 3" xfId="53979" xr:uid="{7EC838E5-B14D-4A91-ACA2-66EEC38AB211}"/>
    <cellStyle name="Normal 4 5 2 2 3 2 2 3" xfId="18559" xr:uid="{657251CB-137C-4ADE-AFCC-B43A6D028040}"/>
    <cellStyle name="Normal 4 5 2 2 3 2 2 4" xfId="32249" xr:uid="{C04047B9-F6AC-4CC1-B53F-405BE3DF26AB}"/>
    <cellStyle name="Normal 4 5 2 2 3 2 2 5" xfId="47133" xr:uid="{D0EA2B99-DC0D-46E0-A60A-776B43C755CB}"/>
    <cellStyle name="Normal 4 5 2 2 3 2 3" xfId="21981" xr:uid="{8E0A0F17-A166-450E-B0FC-C77E52253C39}"/>
    <cellStyle name="Normal 4 5 2 2 3 2 3 2" xfId="35673" xr:uid="{9FDDC12A-7DC8-4E03-B473-5474431A5F67}"/>
    <cellStyle name="Normal 4 5 2 2 3 2 3 3" xfId="50557" xr:uid="{4D694191-6514-411D-8E6F-F736FF52AE60}"/>
    <cellStyle name="Normal 4 5 2 2 3 2 4" xfId="15137" xr:uid="{F6DBFFEF-C5A8-4F0D-A9CE-CE2A2E425D94}"/>
    <cellStyle name="Normal 4 5 2 2 3 2 5" xfId="28827" xr:uid="{DC197D7C-8FAD-4D45-B0C4-C838A80A6C25}"/>
    <cellStyle name="Normal 4 5 2 2 3 2 6" xfId="43711" xr:uid="{7053189C-E2D2-4863-A631-41164E6FFAEB}"/>
    <cellStyle name="Normal 4 5 2 2 3 3" xfId="10001" xr:uid="{DF7D4198-937B-4E7F-A541-F1951DD63C18}"/>
    <cellStyle name="Normal 4 5 2 2 3 3 2" xfId="23691" xr:uid="{1EFB2068-4CBD-4949-A9FA-C000E9CE466C}"/>
    <cellStyle name="Normal 4 5 2 2 3 3 2 2" xfId="37383" xr:uid="{E2ABB43C-F2EB-4626-90BE-72D8BC1C9D4C}"/>
    <cellStyle name="Normal 4 5 2 2 3 3 2 3" xfId="52267" xr:uid="{55A1E254-8479-4C32-8565-E34443B99B90}"/>
    <cellStyle name="Normal 4 5 2 2 3 3 3" xfId="16847" xr:uid="{871BF96E-5124-4984-A08D-BE251087B0F5}"/>
    <cellStyle name="Normal 4 5 2 2 3 3 4" xfId="30537" xr:uid="{5295733E-9A74-4939-93DC-7D88CFFFEEFC}"/>
    <cellStyle name="Normal 4 5 2 2 3 3 5" xfId="45421" xr:uid="{7F11F0E7-899A-4145-B0B3-FE99E84B50DB}"/>
    <cellStyle name="Normal 4 5 2 2 3 4" xfId="20269" xr:uid="{6D5D60CA-730C-475C-B42B-A65B2B0ED653}"/>
    <cellStyle name="Normal 4 5 2 2 3 4 2" xfId="33961" xr:uid="{163F289C-2D45-4AA9-AD05-BB246307ABEF}"/>
    <cellStyle name="Normal 4 5 2 2 3 4 3" xfId="48845" xr:uid="{397A12BE-FA97-4EB6-9F69-896D76296086}"/>
    <cellStyle name="Normal 4 5 2 2 3 5" xfId="13425" xr:uid="{B288B264-E3E7-4227-8F31-E472CACB75DB}"/>
    <cellStyle name="Normal 4 5 2 2 3 6" xfId="27115" xr:uid="{8ED0A09E-AC5F-4766-8439-59BB3CA0064D}"/>
    <cellStyle name="Normal 4 5 2 2 3 7" xfId="41999" xr:uid="{59C6E13E-B976-4DF6-AE9B-2097D9F13947}"/>
    <cellStyle name="Normal 4 5 2 2 4" xfId="6580" xr:uid="{FFB13550-96F9-4FBF-A9B8-49DFCBF60920}"/>
    <cellStyle name="Normal 4 5 2 2 4 2" xfId="8292" xr:uid="{58E2743E-264A-4A92-8187-2ADD69F3E74F}"/>
    <cellStyle name="Normal 4 5 2 2 4 2 2" xfId="11714" xr:uid="{8EE939BC-78CA-46FA-AD88-BC0BF0A31977}"/>
    <cellStyle name="Normal 4 5 2 2 4 2 2 2" xfId="25404" xr:uid="{D6FF0A23-8AF6-4009-826F-403C823878C4}"/>
    <cellStyle name="Normal 4 5 2 2 4 2 2 2 2" xfId="39096" xr:uid="{5A2C0F16-A61F-4B9B-AAA8-207638A20524}"/>
    <cellStyle name="Normal 4 5 2 2 4 2 2 2 3" xfId="53980" xr:uid="{78E189FE-A5D8-4CBB-BF3F-07301F99CD2D}"/>
    <cellStyle name="Normal 4 5 2 2 4 2 2 3" xfId="18560" xr:uid="{E51E15DD-ECBF-413B-955F-894A4EE30DC8}"/>
    <cellStyle name="Normal 4 5 2 2 4 2 2 4" xfId="32250" xr:uid="{BD449F2A-C49A-4C91-883E-732303C6D2DB}"/>
    <cellStyle name="Normal 4 5 2 2 4 2 2 5" xfId="47134" xr:uid="{C53EA46C-9401-4A21-A680-5B9A1E8C7141}"/>
    <cellStyle name="Normal 4 5 2 2 4 2 3" xfId="21982" xr:uid="{DB7F4228-3C3F-417A-93AF-1FEC253C06C3}"/>
    <cellStyle name="Normal 4 5 2 2 4 2 3 2" xfId="35674" xr:uid="{4BDFE058-3C02-4504-8F2A-467192188122}"/>
    <cellStyle name="Normal 4 5 2 2 4 2 3 3" xfId="50558" xr:uid="{487EA65A-50C2-4CAF-994C-CB70EEFD20EA}"/>
    <cellStyle name="Normal 4 5 2 2 4 2 4" xfId="15138" xr:uid="{A51ADB24-D233-4FB9-B94D-F8AD80524E39}"/>
    <cellStyle name="Normal 4 5 2 2 4 2 5" xfId="28828" xr:uid="{D2206C75-344E-42A6-AB53-80D9BD263C89}"/>
    <cellStyle name="Normal 4 5 2 2 4 2 6" xfId="43712" xr:uid="{AACDB6D5-4B58-4BB1-B92E-686466F3C29B}"/>
    <cellStyle name="Normal 4 5 2 2 4 3" xfId="10002" xr:uid="{636BFB98-AE81-4CA9-B16F-4EF49BD011A9}"/>
    <cellStyle name="Normal 4 5 2 2 4 3 2" xfId="23692" xr:uid="{31156EA1-BD0E-400C-9EC7-8E8D7162D5D0}"/>
    <cellStyle name="Normal 4 5 2 2 4 3 2 2" xfId="37384" xr:uid="{8EF43352-8C60-406E-A441-BB9F62F1C84C}"/>
    <cellStyle name="Normal 4 5 2 2 4 3 2 3" xfId="52268" xr:uid="{2F61908A-7DE6-4F0F-A929-F45DB8A9FFB9}"/>
    <cellStyle name="Normal 4 5 2 2 4 3 3" xfId="16848" xr:uid="{798205DA-0E3A-4297-915D-4B982E9F8AA3}"/>
    <cellStyle name="Normal 4 5 2 2 4 3 4" xfId="30538" xr:uid="{28620535-3A40-4CC9-BD51-EDB091A7703F}"/>
    <cellStyle name="Normal 4 5 2 2 4 3 5" xfId="45422" xr:uid="{BDEF8A7B-74CE-4116-AE7F-FFEAC78418EA}"/>
    <cellStyle name="Normal 4 5 2 2 4 4" xfId="20270" xr:uid="{77FFA8CD-EC8B-4938-A76F-1AA867E1B325}"/>
    <cellStyle name="Normal 4 5 2 2 4 4 2" xfId="33962" xr:uid="{C6D82C90-B2AE-400B-A9DE-B25A5D329012}"/>
    <cellStyle name="Normal 4 5 2 2 4 4 3" xfId="48846" xr:uid="{EEA04B64-2B25-4F25-8B53-2D58C6F2F577}"/>
    <cellStyle name="Normal 4 5 2 2 4 5" xfId="13426" xr:uid="{66AD8A71-6D4B-4DF4-A69A-3352A6012709}"/>
    <cellStyle name="Normal 4 5 2 2 4 6" xfId="27116" xr:uid="{DB913F58-EDB6-4EBD-AC1A-EFCB7D56F9EF}"/>
    <cellStyle name="Normal 4 5 2 2 4 7" xfId="42000" xr:uid="{FC86EC44-BFE9-4955-B843-766E97396313}"/>
    <cellStyle name="Normal 4 5 2 2 5" xfId="8288" xr:uid="{7C44F18A-9A61-425E-8EFB-CFB573285384}"/>
    <cellStyle name="Normal 4 5 2 2 5 2" xfId="11710" xr:uid="{16F4E529-02AF-4EBF-B261-26BA5A09CF8B}"/>
    <cellStyle name="Normal 4 5 2 2 5 2 2" xfId="25400" xr:uid="{81F96CD8-8D51-4E0C-ADA3-2857A134F0A1}"/>
    <cellStyle name="Normal 4 5 2 2 5 2 2 2" xfId="39092" xr:uid="{A5F1EAB2-B00E-4087-B29A-11AEAD2E766E}"/>
    <cellStyle name="Normal 4 5 2 2 5 2 2 3" xfId="53976" xr:uid="{04669BB8-29D1-42AE-88B1-3554BC4E42C6}"/>
    <cellStyle name="Normal 4 5 2 2 5 2 3" xfId="18556" xr:uid="{16D92E34-90E4-41D7-A467-F6FF98C96E83}"/>
    <cellStyle name="Normal 4 5 2 2 5 2 4" xfId="32246" xr:uid="{29CF871D-B7A0-4C24-B80B-4E3EB2D7C9DF}"/>
    <cellStyle name="Normal 4 5 2 2 5 2 5" xfId="47130" xr:uid="{43A96EA4-AECF-45C5-98A1-B73E1C9C083F}"/>
    <cellStyle name="Normal 4 5 2 2 5 3" xfId="21978" xr:uid="{14EE88A2-E975-4F8F-9ABB-5F8F0E0D8535}"/>
    <cellStyle name="Normal 4 5 2 2 5 3 2" xfId="35670" xr:uid="{E80B7053-55C0-47B3-A4DE-406E253FD951}"/>
    <cellStyle name="Normal 4 5 2 2 5 3 3" xfId="50554" xr:uid="{6D636598-9EB7-4882-AF61-E82A6CE9B1F1}"/>
    <cellStyle name="Normal 4 5 2 2 5 4" xfId="15134" xr:uid="{A2092CFE-4B74-475D-A047-D86B6FB621F7}"/>
    <cellStyle name="Normal 4 5 2 2 5 5" xfId="28824" xr:uid="{FDDE6818-D262-4D1D-B822-44F67CC8B34A}"/>
    <cellStyle name="Normal 4 5 2 2 5 6" xfId="43708" xr:uid="{9C91B7C2-2356-4AB5-B7D3-BD1B6EDA9331}"/>
    <cellStyle name="Normal 4 5 2 2 6" xfId="9998" xr:uid="{13E985A8-3837-468B-B395-61C158D5EDED}"/>
    <cellStyle name="Normal 4 5 2 2 6 2" xfId="23688" xr:uid="{0FAE92AB-051A-4350-80F1-720DB6515811}"/>
    <cellStyle name="Normal 4 5 2 2 6 2 2" xfId="37380" xr:uid="{878466C1-175B-467E-8B9B-C33056911994}"/>
    <cellStyle name="Normal 4 5 2 2 6 2 3" xfId="52264" xr:uid="{4E3C9A50-18DC-471A-891A-08573298BD9E}"/>
    <cellStyle name="Normal 4 5 2 2 6 3" xfId="16844" xr:uid="{816AE1B7-BC4B-4860-9075-BC17FC62250B}"/>
    <cellStyle name="Normal 4 5 2 2 6 4" xfId="30534" xr:uid="{CDF55D02-7C14-4FD4-BC8D-72AD44E286F6}"/>
    <cellStyle name="Normal 4 5 2 2 6 5" xfId="45418" xr:uid="{238DD40E-11AA-47F3-860A-477A627558CE}"/>
    <cellStyle name="Normal 4 5 2 2 7" xfId="20266" xr:uid="{C3326D2E-E26F-41E7-90BD-AAF0DDE47980}"/>
    <cellStyle name="Normal 4 5 2 2 7 2" xfId="33958" xr:uid="{06EEB33D-0739-4101-8AAD-EB8DD99B5D9E}"/>
    <cellStyle name="Normal 4 5 2 2 7 3" xfId="48842" xr:uid="{32D4AA47-5C07-4DDF-B403-CBE9C3BD5857}"/>
    <cellStyle name="Normal 4 5 2 2 8" xfId="13422" xr:uid="{401DB604-D9A7-4785-A1F7-12BE0DB1F038}"/>
    <cellStyle name="Normal 4 5 2 2 9" xfId="27112" xr:uid="{AC7107C1-8E1A-468F-887E-1A8BC7B4CDA1}"/>
    <cellStyle name="Normal 4 5 2 3" xfId="6581" xr:uid="{1ABDB71A-76DF-4BBF-B034-489D974D1365}"/>
    <cellStyle name="Normal 4 5 2 3 10" xfId="42001" xr:uid="{9D12AF5E-3834-416B-ACE4-E04366814792}"/>
    <cellStyle name="Normal 4 5 2 3 2" xfId="6582" xr:uid="{BE6625BD-0858-407E-BA23-D8B1D1388668}"/>
    <cellStyle name="Normal 4 5 2 3 2 2" xfId="6583" xr:uid="{6F03986F-E100-4524-A254-F73793130FDE}"/>
    <cellStyle name="Normal 4 5 2 3 2 2 2" xfId="8295" xr:uid="{ED1F5095-E847-4886-89DC-E7A6E312A2DA}"/>
    <cellStyle name="Normal 4 5 2 3 2 2 2 2" xfId="11717" xr:uid="{0DE852D1-22A2-4262-84FC-FD3D5180A8D8}"/>
    <cellStyle name="Normal 4 5 2 3 2 2 2 2 2" xfId="25407" xr:uid="{40E9DF00-882C-4057-A54B-C1FD0487C9BE}"/>
    <cellStyle name="Normal 4 5 2 3 2 2 2 2 2 2" xfId="39099" xr:uid="{0913D5B5-B989-4A72-AB62-FB8F77A3AC5F}"/>
    <cellStyle name="Normal 4 5 2 3 2 2 2 2 2 3" xfId="53983" xr:uid="{03DF183D-FABF-4B94-865B-5D5905499E57}"/>
    <cellStyle name="Normal 4 5 2 3 2 2 2 2 3" xfId="18563" xr:uid="{08F5A551-7274-4ADC-A447-BC168978B5DB}"/>
    <cellStyle name="Normal 4 5 2 3 2 2 2 2 4" xfId="32253" xr:uid="{95206E47-5705-476E-B48B-E8DBA6DA08AF}"/>
    <cellStyle name="Normal 4 5 2 3 2 2 2 2 5" xfId="47137" xr:uid="{700F039D-0BF5-4195-BF8F-98326D68B353}"/>
    <cellStyle name="Normal 4 5 2 3 2 2 2 3" xfId="21985" xr:uid="{F1B2B4D5-60DD-43B6-BE88-15E5FBD16997}"/>
    <cellStyle name="Normal 4 5 2 3 2 2 2 3 2" xfId="35677" xr:uid="{CCB87ECE-3DA2-4E4F-8973-C103B7B5AD60}"/>
    <cellStyle name="Normal 4 5 2 3 2 2 2 3 3" xfId="50561" xr:uid="{890BB395-DFFA-454B-8745-4435086DEF54}"/>
    <cellStyle name="Normal 4 5 2 3 2 2 2 4" xfId="15141" xr:uid="{D110655C-2ED6-430B-9F4A-4513B215270E}"/>
    <cellStyle name="Normal 4 5 2 3 2 2 2 5" xfId="28831" xr:uid="{B48B4A16-03BE-461C-AB3D-988232CCFD79}"/>
    <cellStyle name="Normal 4 5 2 3 2 2 2 6" xfId="43715" xr:uid="{A1AC3CAA-2FC6-4C54-879C-6D9A77B2628B}"/>
    <cellStyle name="Normal 4 5 2 3 2 2 3" xfId="10005" xr:uid="{6DB800C6-A52E-4970-A9E0-8CA058FB185B}"/>
    <cellStyle name="Normal 4 5 2 3 2 2 3 2" xfId="23695" xr:uid="{19A70CD1-0916-4D44-B1DB-AB689FA74843}"/>
    <cellStyle name="Normal 4 5 2 3 2 2 3 2 2" xfId="37387" xr:uid="{4B2DE055-8031-46E4-91E4-9D34945B77C5}"/>
    <cellStyle name="Normal 4 5 2 3 2 2 3 2 3" xfId="52271" xr:uid="{F863D250-2524-4677-80E4-19C628F1339C}"/>
    <cellStyle name="Normal 4 5 2 3 2 2 3 3" xfId="16851" xr:uid="{E6A7C7D2-A4F0-4227-91F0-4C97939AF102}"/>
    <cellStyle name="Normal 4 5 2 3 2 2 3 4" xfId="30541" xr:uid="{248D6AF4-0D53-424C-BC10-384044DCADEC}"/>
    <cellStyle name="Normal 4 5 2 3 2 2 3 5" xfId="45425" xr:uid="{2516457D-CC11-477B-9037-B1491820E97F}"/>
    <cellStyle name="Normal 4 5 2 3 2 2 4" xfId="20273" xr:uid="{F4007FD3-1CA7-4585-8F5D-B3FF4AC56324}"/>
    <cellStyle name="Normal 4 5 2 3 2 2 4 2" xfId="33965" xr:uid="{DF2AFC08-C087-4651-823C-C088B3243999}"/>
    <cellStyle name="Normal 4 5 2 3 2 2 4 3" xfId="48849" xr:uid="{A2E0C4C7-A05F-42CD-A4FA-1D855E34A1A8}"/>
    <cellStyle name="Normal 4 5 2 3 2 2 5" xfId="13429" xr:uid="{097FD470-2E4E-4B4D-A312-630D437DCA8B}"/>
    <cellStyle name="Normal 4 5 2 3 2 2 6" xfId="27119" xr:uid="{68E310CC-BAD1-4299-AB22-3825536B3BE4}"/>
    <cellStyle name="Normal 4 5 2 3 2 2 7" xfId="42003" xr:uid="{6008545A-C117-4068-B1B5-32A0AD577832}"/>
    <cellStyle name="Normal 4 5 2 3 2 3" xfId="8294" xr:uid="{5A469D5F-2985-47D9-9C0E-60E600FDE8D8}"/>
    <cellStyle name="Normal 4 5 2 3 2 3 2" xfId="11716" xr:uid="{CB6A44DF-C070-4EDD-B198-BE0136AB40F0}"/>
    <cellStyle name="Normal 4 5 2 3 2 3 2 2" xfId="25406" xr:uid="{44517EEB-29C4-452E-A744-8698F28F6135}"/>
    <cellStyle name="Normal 4 5 2 3 2 3 2 2 2" xfId="39098" xr:uid="{9EFF66BB-587B-4F3E-AAFA-CAA5F4308D13}"/>
    <cellStyle name="Normal 4 5 2 3 2 3 2 2 3" xfId="53982" xr:uid="{2BA37C2B-692C-464C-BE90-E30D12C517FD}"/>
    <cellStyle name="Normal 4 5 2 3 2 3 2 3" xfId="18562" xr:uid="{B9374F19-ABB9-4684-AA7D-A7819E8803F7}"/>
    <cellStyle name="Normal 4 5 2 3 2 3 2 4" xfId="32252" xr:uid="{98F5CFE2-2451-41AE-911B-5A9F1B597B85}"/>
    <cellStyle name="Normal 4 5 2 3 2 3 2 5" xfId="47136" xr:uid="{48601CBD-39A2-4CBB-BD05-AA269F4DB020}"/>
    <cellStyle name="Normal 4 5 2 3 2 3 3" xfId="21984" xr:uid="{1C9ADB58-1AEF-41FE-847E-D60239561A93}"/>
    <cellStyle name="Normal 4 5 2 3 2 3 3 2" xfId="35676" xr:uid="{B15C5B18-A232-45C5-83B4-565880345A2C}"/>
    <cellStyle name="Normal 4 5 2 3 2 3 3 3" xfId="50560" xr:uid="{BA04ED39-0AE2-4705-994A-4A2403290695}"/>
    <cellStyle name="Normal 4 5 2 3 2 3 4" xfId="15140" xr:uid="{1E89045B-8E84-4DA8-8335-3A41E796D789}"/>
    <cellStyle name="Normal 4 5 2 3 2 3 5" xfId="28830" xr:uid="{9A5FB635-40EB-4B7A-8876-1390A0EC04A2}"/>
    <cellStyle name="Normal 4 5 2 3 2 3 6" xfId="43714" xr:uid="{016188B8-8739-4867-B496-6189AB47838C}"/>
    <cellStyle name="Normal 4 5 2 3 2 4" xfId="10004" xr:uid="{54431B5E-558A-49AD-A899-B9BFE2A2A93F}"/>
    <cellStyle name="Normal 4 5 2 3 2 4 2" xfId="23694" xr:uid="{7D28E715-2E07-4241-A367-05EB9F9BFEC5}"/>
    <cellStyle name="Normal 4 5 2 3 2 4 2 2" xfId="37386" xr:uid="{6E32A92C-6C10-4D7E-B9AC-CDF52E3295AA}"/>
    <cellStyle name="Normal 4 5 2 3 2 4 2 3" xfId="52270" xr:uid="{DF272B07-4F15-4AAE-B504-29FFCA130DED}"/>
    <cellStyle name="Normal 4 5 2 3 2 4 3" xfId="16850" xr:uid="{0F5C1954-F387-4DDF-BB06-178B4642AD58}"/>
    <cellStyle name="Normal 4 5 2 3 2 4 4" xfId="30540" xr:uid="{EDAAA6EF-C564-454E-A70E-FC0F845A270F}"/>
    <cellStyle name="Normal 4 5 2 3 2 4 5" xfId="45424" xr:uid="{E86E4D7E-AB0F-41E1-ADBD-828E042B0FCA}"/>
    <cellStyle name="Normal 4 5 2 3 2 5" xfId="20272" xr:uid="{EEA1F37F-9BEB-4230-A230-5ED68E687073}"/>
    <cellStyle name="Normal 4 5 2 3 2 5 2" xfId="33964" xr:uid="{A433C426-3854-4FD5-B5FE-890C8F109513}"/>
    <cellStyle name="Normal 4 5 2 3 2 5 3" xfId="48848" xr:uid="{9F8E9829-82A5-417D-8EC7-3C454682FCB1}"/>
    <cellStyle name="Normal 4 5 2 3 2 6" xfId="13428" xr:uid="{9B9C15EF-1C31-4196-AEFE-CBE57E3059B7}"/>
    <cellStyle name="Normal 4 5 2 3 2 7" xfId="27118" xr:uid="{AA941568-7DE9-4B2C-9344-3EE27FD5891B}"/>
    <cellStyle name="Normal 4 5 2 3 2 8" xfId="42002" xr:uid="{A37BFCC4-EEDB-4081-A37F-DE503F7C2B9E}"/>
    <cellStyle name="Normal 4 5 2 3 3" xfId="6584" xr:uid="{2C4EBF99-4CBB-4E98-9630-3EFF2EC5CFC5}"/>
    <cellStyle name="Normal 4 5 2 3 3 2" xfId="8296" xr:uid="{7AC28D19-BB70-414A-A673-DF79A35E8817}"/>
    <cellStyle name="Normal 4 5 2 3 3 2 2" xfId="11718" xr:uid="{595599EE-8E93-4284-A960-BF8BCFE5E8D6}"/>
    <cellStyle name="Normal 4 5 2 3 3 2 2 2" xfId="25408" xr:uid="{867C6ADB-D5D9-42C5-883D-B5B0EBAB9B63}"/>
    <cellStyle name="Normal 4 5 2 3 3 2 2 2 2" xfId="39100" xr:uid="{9140BDFB-65BB-4666-8FB5-8007D9941A10}"/>
    <cellStyle name="Normal 4 5 2 3 3 2 2 2 3" xfId="53984" xr:uid="{AB010F24-B33B-45E4-96BF-B5D450DA56D7}"/>
    <cellStyle name="Normal 4 5 2 3 3 2 2 3" xfId="18564" xr:uid="{663FFF56-88AB-4382-BB0B-85318D19CBBE}"/>
    <cellStyle name="Normal 4 5 2 3 3 2 2 4" xfId="32254" xr:uid="{31FD627E-9A5E-469C-B6A2-0811971B968C}"/>
    <cellStyle name="Normal 4 5 2 3 3 2 2 5" xfId="47138" xr:uid="{12EBD070-5AE1-43BF-A264-C586D7ABEEAF}"/>
    <cellStyle name="Normal 4 5 2 3 3 2 3" xfId="21986" xr:uid="{36DAD5D1-A4C9-4D38-B67C-B6AD959610A3}"/>
    <cellStyle name="Normal 4 5 2 3 3 2 3 2" xfId="35678" xr:uid="{40AC84F6-EF70-4733-854B-82D92ADAD307}"/>
    <cellStyle name="Normal 4 5 2 3 3 2 3 3" xfId="50562" xr:uid="{7966B0F4-AD78-4FE4-87AB-66EBA52476A9}"/>
    <cellStyle name="Normal 4 5 2 3 3 2 4" xfId="15142" xr:uid="{C587A02F-D6FB-4434-9414-50CD93CA3A34}"/>
    <cellStyle name="Normal 4 5 2 3 3 2 5" xfId="28832" xr:uid="{2A8F8F11-29BB-4376-884D-D7C0891E9BE9}"/>
    <cellStyle name="Normal 4 5 2 3 3 2 6" xfId="43716" xr:uid="{CC1CB324-1B43-4EEB-B28A-C323F93D458B}"/>
    <cellStyle name="Normal 4 5 2 3 3 3" xfId="10006" xr:uid="{8E06FE11-F221-483D-834A-AAA7E438E934}"/>
    <cellStyle name="Normal 4 5 2 3 3 3 2" xfId="23696" xr:uid="{69D04442-A6BB-4EE7-B6FD-A60514ECF1DE}"/>
    <cellStyle name="Normal 4 5 2 3 3 3 2 2" xfId="37388" xr:uid="{CFC3416B-71E3-466C-8026-79B117E98DB6}"/>
    <cellStyle name="Normal 4 5 2 3 3 3 2 3" xfId="52272" xr:uid="{5026DB75-77F6-4A26-8282-D81D1CF130EB}"/>
    <cellStyle name="Normal 4 5 2 3 3 3 3" xfId="16852" xr:uid="{68C9E8A6-7BAA-419C-9DC3-9832AA528CA2}"/>
    <cellStyle name="Normal 4 5 2 3 3 3 4" xfId="30542" xr:uid="{BF2EECF5-224D-42B7-AEA5-5C0E0D942B37}"/>
    <cellStyle name="Normal 4 5 2 3 3 3 5" xfId="45426" xr:uid="{A642FE45-2E7C-49CF-A851-C13A6D349F0B}"/>
    <cellStyle name="Normal 4 5 2 3 3 4" xfId="20274" xr:uid="{ECEAF091-3524-4A0F-9EC3-D21A8CEDDE74}"/>
    <cellStyle name="Normal 4 5 2 3 3 4 2" xfId="33966" xr:uid="{533F800F-531C-45D2-A8C5-2684DD4830D8}"/>
    <cellStyle name="Normal 4 5 2 3 3 4 3" xfId="48850" xr:uid="{195120F2-B952-4A36-8937-42CD43C5D255}"/>
    <cellStyle name="Normal 4 5 2 3 3 5" xfId="13430" xr:uid="{AA8C240D-22DC-4ED8-B349-BFAFBD00ABF4}"/>
    <cellStyle name="Normal 4 5 2 3 3 6" xfId="27120" xr:uid="{5ECEFFEC-5ED9-415B-9573-186736C1524D}"/>
    <cellStyle name="Normal 4 5 2 3 3 7" xfId="42004" xr:uid="{D67D5C5D-C9A0-47BF-B675-F2F3C357393D}"/>
    <cellStyle name="Normal 4 5 2 3 4" xfId="6585" xr:uid="{272E04FC-F397-4BB3-9CA9-C29279D189BD}"/>
    <cellStyle name="Normal 4 5 2 3 4 2" xfId="8297" xr:uid="{31226F01-E789-40B0-B873-3CC473D4AEA7}"/>
    <cellStyle name="Normal 4 5 2 3 4 2 2" xfId="11719" xr:uid="{A1E7BB94-2E9E-4877-B93D-26302E08FCC8}"/>
    <cellStyle name="Normal 4 5 2 3 4 2 2 2" xfId="25409" xr:uid="{CBC01FB3-C23B-451F-8773-25BCFCEE55C2}"/>
    <cellStyle name="Normal 4 5 2 3 4 2 2 2 2" xfId="39101" xr:uid="{F9BCE7A7-F347-44FE-A6E9-B3CDAAD3EF57}"/>
    <cellStyle name="Normal 4 5 2 3 4 2 2 2 3" xfId="53985" xr:uid="{805D2599-F1AF-4A2B-820F-C365E65742D4}"/>
    <cellStyle name="Normal 4 5 2 3 4 2 2 3" xfId="18565" xr:uid="{6202A1B8-639D-4BFD-B9AF-4006E172CB89}"/>
    <cellStyle name="Normal 4 5 2 3 4 2 2 4" xfId="32255" xr:uid="{FDC93150-D320-4E36-A7E5-BF3809896A7B}"/>
    <cellStyle name="Normal 4 5 2 3 4 2 2 5" xfId="47139" xr:uid="{7C8E2E9C-30A2-46D3-9E99-C063DA6263D1}"/>
    <cellStyle name="Normal 4 5 2 3 4 2 3" xfId="21987" xr:uid="{DBE3AAB8-42E5-4C10-8A18-53A831F1B5BB}"/>
    <cellStyle name="Normal 4 5 2 3 4 2 3 2" xfId="35679" xr:uid="{F329FA61-B725-4DF5-959A-46039696108F}"/>
    <cellStyle name="Normal 4 5 2 3 4 2 3 3" xfId="50563" xr:uid="{26BAF7DA-22BD-4860-8F93-BA1A3AFC6E9E}"/>
    <cellStyle name="Normal 4 5 2 3 4 2 4" xfId="15143" xr:uid="{A2E38CB7-93D0-4676-8E8E-72E2E1BE967F}"/>
    <cellStyle name="Normal 4 5 2 3 4 2 5" xfId="28833" xr:uid="{D8ABBDA3-9531-4304-AF10-0CBB3BBA34F9}"/>
    <cellStyle name="Normal 4 5 2 3 4 2 6" xfId="43717" xr:uid="{A9420001-174D-41F7-8F92-5ADC09870B1E}"/>
    <cellStyle name="Normal 4 5 2 3 4 3" xfId="10007" xr:uid="{CF358036-A553-4C7E-8C9F-552BE386803C}"/>
    <cellStyle name="Normal 4 5 2 3 4 3 2" xfId="23697" xr:uid="{2FA5B776-B1B3-444A-A99E-3FB2742AAF40}"/>
    <cellStyle name="Normal 4 5 2 3 4 3 2 2" xfId="37389" xr:uid="{DD453A90-8735-4E52-A135-BCE5B7C3DAC5}"/>
    <cellStyle name="Normal 4 5 2 3 4 3 2 3" xfId="52273" xr:uid="{1073A2A4-5266-4C62-9E6F-BED9465C7784}"/>
    <cellStyle name="Normal 4 5 2 3 4 3 3" xfId="16853" xr:uid="{31411EC9-202C-40D2-8DF2-137CA4F96CDF}"/>
    <cellStyle name="Normal 4 5 2 3 4 3 4" xfId="30543" xr:uid="{F2230E70-0ADD-4D6B-9782-8CFC7CDE67B1}"/>
    <cellStyle name="Normal 4 5 2 3 4 3 5" xfId="45427" xr:uid="{9EBD85F0-0259-445C-A38E-54A23B0F1A5D}"/>
    <cellStyle name="Normal 4 5 2 3 4 4" xfId="20275" xr:uid="{BB367E69-F9A7-4427-A51C-9ADF1F63A24A}"/>
    <cellStyle name="Normal 4 5 2 3 4 4 2" xfId="33967" xr:uid="{AAC72232-0867-4FA6-AF1B-196F66DAED8A}"/>
    <cellStyle name="Normal 4 5 2 3 4 4 3" xfId="48851" xr:uid="{58FF1655-3BAB-4BB9-9DB9-7464EFB8022F}"/>
    <cellStyle name="Normal 4 5 2 3 4 5" xfId="13431" xr:uid="{C6825A6F-6777-4B03-8EBF-B9F7FF5065EE}"/>
    <cellStyle name="Normal 4 5 2 3 4 6" xfId="27121" xr:uid="{0999DAED-7D15-4D48-B8F1-DADC1660D9B4}"/>
    <cellStyle name="Normal 4 5 2 3 4 7" xfId="42005" xr:uid="{A1B4FAD9-FB7A-4D80-83CE-0039FBE2A71A}"/>
    <cellStyle name="Normal 4 5 2 3 5" xfId="8293" xr:uid="{65D3A6AB-84D4-49A4-998C-CF2FF8E13FF6}"/>
    <cellStyle name="Normal 4 5 2 3 5 2" xfId="11715" xr:uid="{29E5B61D-3E0D-49AF-8A1E-0662B1ADF3EA}"/>
    <cellStyle name="Normal 4 5 2 3 5 2 2" xfId="25405" xr:uid="{1537EA9D-0CE8-4794-A404-CA934EA36CFF}"/>
    <cellStyle name="Normal 4 5 2 3 5 2 2 2" xfId="39097" xr:uid="{7EB86787-A016-4F96-8E7F-EB8EC8168755}"/>
    <cellStyle name="Normal 4 5 2 3 5 2 2 3" xfId="53981" xr:uid="{521853EB-62E7-465D-97E9-771AE3C5259D}"/>
    <cellStyle name="Normal 4 5 2 3 5 2 3" xfId="18561" xr:uid="{35724354-C8FC-4CB7-99CF-2A0DB2247BA0}"/>
    <cellStyle name="Normal 4 5 2 3 5 2 4" xfId="32251" xr:uid="{3001854E-D606-4106-BF66-DCE0C79D6950}"/>
    <cellStyle name="Normal 4 5 2 3 5 2 5" xfId="47135" xr:uid="{4D585C60-5234-4E27-9D29-FF50EB5046E6}"/>
    <cellStyle name="Normal 4 5 2 3 5 3" xfId="21983" xr:uid="{DE0273FE-AB47-4904-8311-58393B4BB14B}"/>
    <cellStyle name="Normal 4 5 2 3 5 3 2" xfId="35675" xr:uid="{F26D369B-8CFE-43E7-AB04-0201C35F93D7}"/>
    <cellStyle name="Normal 4 5 2 3 5 3 3" xfId="50559" xr:uid="{9E8619E1-A424-4621-95C9-F9D16F73002D}"/>
    <cellStyle name="Normal 4 5 2 3 5 4" xfId="15139" xr:uid="{F9B5F7B5-7128-4B51-B65E-43C0F91B5843}"/>
    <cellStyle name="Normal 4 5 2 3 5 5" xfId="28829" xr:uid="{071A8F4D-F087-44BE-8D26-2EBFD981D0CB}"/>
    <cellStyle name="Normal 4 5 2 3 5 6" xfId="43713" xr:uid="{3254896B-32DA-45EF-9DA7-7079234F0A71}"/>
    <cellStyle name="Normal 4 5 2 3 6" xfId="10003" xr:uid="{1ACD5938-EBE8-4803-8969-C6EF23A4F4AD}"/>
    <cellStyle name="Normal 4 5 2 3 6 2" xfId="23693" xr:uid="{2A21AB84-D519-46FA-B074-784299D921DB}"/>
    <cellStyle name="Normal 4 5 2 3 6 2 2" xfId="37385" xr:uid="{827F10BC-60E7-47A9-BE1C-61E2ADD8ED71}"/>
    <cellStyle name="Normal 4 5 2 3 6 2 3" xfId="52269" xr:uid="{4E053848-91FC-4D81-8F8A-C5005674FD0D}"/>
    <cellStyle name="Normal 4 5 2 3 6 3" xfId="16849" xr:uid="{09B98440-9C5A-425C-8164-FB59E7CE6785}"/>
    <cellStyle name="Normal 4 5 2 3 6 4" xfId="30539" xr:uid="{6136BC41-6D29-4F23-B23A-2A607683B1C2}"/>
    <cellStyle name="Normal 4 5 2 3 6 5" xfId="45423" xr:uid="{238386B4-6DC4-4688-ACE9-297C5A2093F6}"/>
    <cellStyle name="Normal 4 5 2 3 7" xfId="20271" xr:uid="{CD3A2D25-C9AD-4523-830C-7F9056990F0A}"/>
    <cellStyle name="Normal 4 5 2 3 7 2" xfId="33963" xr:uid="{48EED842-33A0-4CFF-808F-210F4B31F1CA}"/>
    <cellStyle name="Normal 4 5 2 3 7 3" xfId="48847" xr:uid="{1B65100D-B35A-41DD-BCAB-0A4B236E3871}"/>
    <cellStyle name="Normal 4 5 2 3 8" xfId="13427" xr:uid="{1EA47A03-C613-46A9-8983-DD1618BD7592}"/>
    <cellStyle name="Normal 4 5 2 3 9" xfId="27117" xr:uid="{7EE70BA8-4A91-4C83-899D-D51C823C2E87}"/>
    <cellStyle name="Normal 4 5 2 4" xfId="6586" xr:uid="{1A1A1572-8DD6-4513-8878-E25BF64E2330}"/>
    <cellStyle name="Normal 4 5 2 4 2" xfId="6587" xr:uid="{1419E9E1-5736-41E3-9B86-004CF8D46676}"/>
    <cellStyle name="Normal 4 5 2 4 2 2" xfId="8299" xr:uid="{2D7C1A80-DE1B-48A4-B0D3-5A553B924D85}"/>
    <cellStyle name="Normal 4 5 2 4 2 2 2" xfId="11721" xr:uid="{66A21BAF-742B-40B5-B5DF-20C4E8B2683A}"/>
    <cellStyle name="Normal 4 5 2 4 2 2 2 2" xfId="25411" xr:uid="{21D93A9D-525B-4EF2-893F-4CC1A2C049F7}"/>
    <cellStyle name="Normal 4 5 2 4 2 2 2 2 2" xfId="39103" xr:uid="{578921AB-BEBF-473A-98E3-D059683D5CCF}"/>
    <cellStyle name="Normal 4 5 2 4 2 2 2 2 3" xfId="53987" xr:uid="{2030D5CF-9F7A-465A-9641-00D18C6E5747}"/>
    <cellStyle name="Normal 4 5 2 4 2 2 2 3" xfId="18567" xr:uid="{3A8ECB07-3730-4010-96AA-5D53A226C94B}"/>
    <cellStyle name="Normal 4 5 2 4 2 2 2 4" xfId="32257" xr:uid="{A62E0DCB-237F-4CAE-9F28-B2C0BB7E7B6D}"/>
    <cellStyle name="Normal 4 5 2 4 2 2 2 5" xfId="47141" xr:uid="{1CD549D1-32A9-4BFF-AA0C-5C0825C405FF}"/>
    <cellStyle name="Normal 4 5 2 4 2 2 3" xfId="21989" xr:uid="{289222CE-DE70-4F00-9149-6C7081CFE912}"/>
    <cellStyle name="Normal 4 5 2 4 2 2 3 2" xfId="35681" xr:uid="{E9153E00-214E-40A4-AB19-0DB986794BB0}"/>
    <cellStyle name="Normal 4 5 2 4 2 2 3 3" xfId="50565" xr:uid="{21C3841E-C048-4B5E-A3C9-744DB6F0319D}"/>
    <cellStyle name="Normal 4 5 2 4 2 2 4" xfId="15145" xr:uid="{F5351ABD-E702-4C88-8590-D799AC4AEA53}"/>
    <cellStyle name="Normal 4 5 2 4 2 2 5" xfId="28835" xr:uid="{D9AF021D-DA86-4E0D-951C-C3174D6946A1}"/>
    <cellStyle name="Normal 4 5 2 4 2 2 6" xfId="43719" xr:uid="{7C4D5D06-0A49-452B-99D6-0831B692A540}"/>
    <cellStyle name="Normal 4 5 2 4 2 3" xfId="10009" xr:uid="{74328573-5CAD-424A-A1BA-A4547000B525}"/>
    <cellStyle name="Normal 4 5 2 4 2 3 2" xfId="23699" xr:uid="{8FA1DE53-DE60-4403-A8E6-16CCF95FE3D8}"/>
    <cellStyle name="Normal 4 5 2 4 2 3 2 2" xfId="37391" xr:uid="{BCA68B9C-C3C0-4187-8D40-85A0776B14C6}"/>
    <cellStyle name="Normal 4 5 2 4 2 3 2 3" xfId="52275" xr:uid="{2E77D892-E352-4A1F-B5F2-9CBB6ED3F629}"/>
    <cellStyle name="Normal 4 5 2 4 2 3 3" xfId="16855" xr:uid="{C378D5CE-51B8-40E7-8FD4-B8C715E2BB08}"/>
    <cellStyle name="Normal 4 5 2 4 2 3 4" xfId="30545" xr:uid="{E9296A7E-E9DA-453B-9032-A5ADBD932BC0}"/>
    <cellStyle name="Normal 4 5 2 4 2 3 5" xfId="45429" xr:uid="{C9B24513-1168-4685-AC19-4D843CFA0488}"/>
    <cellStyle name="Normal 4 5 2 4 2 4" xfId="20277" xr:uid="{FEF8FE70-683F-4FE9-9DD3-529EFD2325B2}"/>
    <cellStyle name="Normal 4 5 2 4 2 4 2" xfId="33969" xr:uid="{305D6600-9502-451D-8A3B-53AD0E4149DE}"/>
    <cellStyle name="Normal 4 5 2 4 2 4 3" xfId="48853" xr:uid="{CC6E5CA7-3246-4656-A50E-07B52BFA5F2D}"/>
    <cellStyle name="Normal 4 5 2 4 2 5" xfId="13433" xr:uid="{60A4CA9E-105D-47DF-B598-A672AFE847BB}"/>
    <cellStyle name="Normal 4 5 2 4 2 6" xfId="27123" xr:uid="{CF2F226C-06C6-44B1-ADA2-AE4344BCCA48}"/>
    <cellStyle name="Normal 4 5 2 4 2 7" xfId="42007" xr:uid="{A1A788B2-F841-415B-8336-AA96FA2F80F4}"/>
    <cellStyle name="Normal 4 5 2 4 3" xfId="8298" xr:uid="{8D93A3F7-0CB5-4A4E-A798-9F6094715546}"/>
    <cellStyle name="Normal 4 5 2 4 3 2" xfId="11720" xr:uid="{49BBFE99-058C-4481-B365-E0165B076214}"/>
    <cellStyle name="Normal 4 5 2 4 3 2 2" xfId="25410" xr:uid="{91E2B6AC-17C7-457E-A0A7-138410EF87E1}"/>
    <cellStyle name="Normal 4 5 2 4 3 2 2 2" xfId="39102" xr:uid="{848A7E7B-85E9-4756-AA33-1728DE05A273}"/>
    <cellStyle name="Normal 4 5 2 4 3 2 2 3" xfId="53986" xr:uid="{73BB558E-656C-41CA-AD71-DF1867D99EF4}"/>
    <cellStyle name="Normal 4 5 2 4 3 2 3" xfId="18566" xr:uid="{FE4AE9B5-D85F-4DDB-8100-980A2EB22287}"/>
    <cellStyle name="Normal 4 5 2 4 3 2 4" xfId="32256" xr:uid="{EEBDBFD8-7341-46AF-AAB3-A3BD30BAC0D3}"/>
    <cellStyle name="Normal 4 5 2 4 3 2 5" xfId="47140" xr:uid="{771D5848-9383-4D30-8450-2F1F31D20DDC}"/>
    <cellStyle name="Normal 4 5 2 4 3 3" xfId="21988" xr:uid="{4AB1841F-F6F6-48EC-8C8B-271E5CC77A9C}"/>
    <cellStyle name="Normal 4 5 2 4 3 3 2" xfId="35680" xr:uid="{2C731D66-3468-4A27-B4D3-19CF7CA21EDD}"/>
    <cellStyle name="Normal 4 5 2 4 3 3 3" xfId="50564" xr:uid="{95134B4B-EC4C-476B-9DD1-E58EAF2D6051}"/>
    <cellStyle name="Normal 4 5 2 4 3 4" xfId="15144" xr:uid="{D97F2F07-64E5-4C67-A0F0-A0C4240ECD17}"/>
    <cellStyle name="Normal 4 5 2 4 3 5" xfId="28834" xr:uid="{DA458450-5301-4289-B75A-BDBEE640FA6B}"/>
    <cellStyle name="Normal 4 5 2 4 3 6" xfId="43718" xr:uid="{91996AA7-84C9-4270-A7A7-9E2C2E45310E}"/>
    <cellStyle name="Normal 4 5 2 4 4" xfId="10008" xr:uid="{2C4B47DE-4308-4D3B-A2DB-D334010CA932}"/>
    <cellStyle name="Normal 4 5 2 4 4 2" xfId="23698" xr:uid="{2FF905B1-E46D-47BB-8302-30BC72AD7757}"/>
    <cellStyle name="Normal 4 5 2 4 4 2 2" xfId="37390" xr:uid="{8485E621-3D89-4921-A0CE-0FC9E599D0CF}"/>
    <cellStyle name="Normal 4 5 2 4 4 2 3" xfId="52274" xr:uid="{2C5636B5-DB85-45AF-B9CD-AB667B6357E5}"/>
    <cellStyle name="Normal 4 5 2 4 4 3" xfId="16854" xr:uid="{5FDEEFD9-C127-4BD8-B44D-6CF952EB871E}"/>
    <cellStyle name="Normal 4 5 2 4 4 4" xfId="30544" xr:uid="{730D74AA-E9E4-46DC-B111-6D3EB89A1462}"/>
    <cellStyle name="Normal 4 5 2 4 4 5" xfId="45428" xr:uid="{4E550E72-8338-4A1E-A106-A1B4EC9116FF}"/>
    <cellStyle name="Normal 4 5 2 4 5" xfId="20276" xr:uid="{6D41AB87-7D9F-4B80-AEEB-6B9C4D19A5D7}"/>
    <cellStyle name="Normal 4 5 2 4 5 2" xfId="33968" xr:uid="{F6462150-390A-4F67-950A-A5C0AC6F2230}"/>
    <cellStyle name="Normal 4 5 2 4 5 3" xfId="48852" xr:uid="{8EA19FB2-6C9F-49C1-862B-3312D0957804}"/>
    <cellStyle name="Normal 4 5 2 4 6" xfId="13432" xr:uid="{2FD01592-F4CD-4A96-AE9B-6C3AD6D95680}"/>
    <cellStyle name="Normal 4 5 2 4 7" xfId="27122" xr:uid="{324A25DE-7D17-453D-A6A5-D43ED23DCC87}"/>
    <cellStyle name="Normal 4 5 2 4 8" xfId="42006" xr:uid="{248689DF-D4E5-4217-B740-DAF0EF3AD668}"/>
    <cellStyle name="Normal 4 5 2 5" xfId="6588" xr:uid="{FB3C5B74-17FF-4583-812B-B5BB66D757D7}"/>
    <cellStyle name="Normal 4 5 2 5 2" xfId="8300" xr:uid="{9B67BFE3-35A6-468A-B174-A792C715DF71}"/>
    <cellStyle name="Normal 4 5 2 5 2 2" xfId="11722" xr:uid="{DB795C79-5992-4676-8B4E-5B75C79AE817}"/>
    <cellStyle name="Normal 4 5 2 5 2 2 2" xfId="25412" xr:uid="{FD71C89D-1596-435B-871A-9C27F97B686C}"/>
    <cellStyle name="Normal 4 5 2 5 2 2 2 2" xfId="39104" xr:uid="{CDCAEAFC-6F70-4874-8AB5-E740018914D8}"/>
    <cellStyle name="Normal 4 5 2 5 2 2 2 3" xfId="53988" xr:uid="{224CC28F-E1AE-4AA7-8AFA-6EF17B7290CD}"/>
    <cellStyle name="Normal 4 5 2 5 2 2 3" xfId="18568" xr:uid="{8621CFE5-C5E9-4ACB-B78F-CF91B557A1AF}"/>
    <cellStyle name="Normal 4 5 2 5 2 2 4" xfId="32258" xr:uid="{94894BC6-FA52-454A-90ED-27A13D96209C}"/>
    <cellStyle name="Normal 4 5 2 5 2 2 5" xfId="47142" xr:uid="{7D6221AB-49A0-4CFD-8AA8-7804E1B6E279}"/>
    <cellStyle name="Normal 4 5 2 5 2 3" xfId="21990" xr:uid="{5EAB30C7-A000-4B04-AC4F-4BAE6B5DD900}"/>
    <cellStyle name="Normal 4 5 2 5 2 3 2" xfId="35682" xr:uid="{F9211584-9627-473E-87DD-E70349371266}"/>
    <cellStyle name="Normal 4 5 2 5 2 3 3" xfId="50566" xr:uid="{7296B369-F221-427C-80E9-EC643A557B21}"/>
    <cellStyle name="Normal 4 5 2 5 2 4" xfId="15146" xr:uid="{0B910260-EC74-4111-82D8-DC338AAD73B8}"/>
    <cellStyle name="Normal 4 5 2 5 2 5" xfId="28836" xr:uid="{2F1A6DAA-3F14-4A00-BFD7-5AE83DFDA612}"/>
    <cellStyle name="Normal 4 5 2 5 2 6" xfId="43720" xr:uid="{1BB8910E-959F-44CD-8668-07DE6588052C}"/>
    <cellStyle name="Normal 4 5 2 5 3" xfId="10010" xr:uid="{ECCEC16E-3BBB-40A7-B620-6D6E2D89A256}"/>
    <cellStyle name="Normal 4 5 2 5 3 2" xfId="23700" xr:uid="{2C074E32-1C1E-4684-9201-8532D4705942}"/>
    <cellStyle name="Normal 4 5 2 5 3 2 2" xfId="37392" xr:uid="{65D71E49-331B-4703-9E64-B6A9CA298F87}"/>
    <cellStyle name="Normal 4 5 2 5 3 2 3" xfId="52276" xr:uid="{ACB8BBFB-F761-421A-B15C-200B4C513378}"/>
    <cellStyle name="Normal 4 5 2 5 3 3" xfId="16856" xr:uid="{D3DE1A48-E691-4833-970F-45B3CBEC71E3}"/>
    <cellStyle name="Normal 4 5 2 5 3 4" xfId="30546" xr:uid="{A5A9EFDC-6E9F-4F20-B74E-21DFCAAAD6EA}"/>
    <cellStyle name="Normal 4 5 2 5 3 5" xfId="45430" xr:uid="{49BDA055-3561-4CE4-BB76-D171D88E146D}"/>
    <cellStyle name="Normal 4 5 2 5 4" xfId="20278" xr:uid="{0BBCB603-5337-46B9-9EAB-B30518517A10}"/>
    <cellStyle name="Normal 4 5 2 5 4 2" xfId="33970" xr:uid="{18FA3DCE-F80E-4FF8-8F32-149766757D64}"/>
    <cellStyle name="Normal 4 5 2 5 4 3" xfId="48854" xr:uid="{10B2C597-7492-44A4-A5A0-2142426ED299}"/>
    <cellStyle name="Normal 4 5 2 5 5" xfId="13434" xr:uid="{4BD7A796-988B-421D-A70D-AC260DF80BBE}"/>
    <cellStyle name="Normal 4 5 2 5 6" xfId="27124" xr:uid="{61679924-87E6-4A32-B197-D661790490D8}"/>
    <cellStyle name="Normal 4 5 2 5 7" xfId="42008" xr:uid="{23A40477-470F-43F2-80A4-DC3C61093ECA}"/>
    <cellStyle name="Normal 4 5 2 6" xfId="6589" xr:uid="{265A9BB7-53B7-4BE7-914B-3A21EB232DEE}"/>
    <cellStyle name="Normal 4 5 2 6 2" xfId="8301" xr:uid="{FFC6024F-026C-4F79-80B5-639890E60B78}"/>
    <cellStyle name="Normal 4 5 2 6 2 2" xfId="11723" xr:uid="{445D7CBD-5DF3-451C-A037-87282936BE8E}"/>
    <cellStyle name="Normal 4 5 2 6 2 2 2" xfId="25413" xr:uid="{10D9E3EA-FBE4-4AD4-81D6-BE7E51A50AC3}"/>
    <cellStyle name="Normal 4 5 2 6 2 2 2 2" xfId="39105" xr:uid="{8D0DDA78-EE35-485C-BDFC-9AF7AC6ADB61}"/>
    <cellStyle name="Normal 4 5 2 6 2 2 2 3" xfId="53989" xr:uid="{E24A5B0B-472D-4A5F-924E-DB3A59F92DB8}"/>
    <cellStyle name="Normal 4 5 2 6 2 2 3" xfId="18569" xr:uid="{50532316-D994-4026-8CFA-4CD773BD093B}"/>
    <cellStyle name="Normal 4 5 2 6 2 2 4" xfId="32259" xr:uid="{6F2EC34C-132E-4A25-82DD-00E289BA66C9}"/>
    <cellStyle name="Normal 4 5 2 6 2 2 5" xfId="47143" xr:uid="{65713D5E-D4D8-475A-8966-53D7D7FED1C6}"/>
    <cellStyle name="Normal 4 5 2 6 2 3" xfId="21991" xr:uid="{C394E82E-DB07-42B7-A25C-2F86CB0E1CFE}"/>
    <cellStyle name="Normal 4 5 2 6 2 3 2" xfId="35683" xr:uid="{F7ADD019-C9ED-44C5-AE7A-B284E0DDDAF4}"/>
    <cellStyle name="Normal 4 5 2 6 2 3 3" xfId="50567" xr:uid="{24DA471B-FB9A-482E-8EBF-D69BD7BE7D19}"/>
    <cellStyle name="Normal 4 5 2 6 2 4" xfId="15147" xr:uid="{E43DFF25-5FB7-49B8-AAB8-A164AB08590D}"/>
    <cellStyle name="Normal 4 5 2 6 2 5" xfId="28837" xr:uid="{49AAF113-AE0D-4E77-85C7-3B1C70351C64}"/>
    <cellStyle name="Normal 4 5 2 6 2 6" xfId="43721" xr:uid="{C78BED77-CECB-4160-86D1-47C88AA2855E}"/>
    <cellStyle name="Normal 4 5 2 6 3" xfId="10011" xr:uid="{99711877-F93E-452A-97D7-5D98310F4555}"/>
    <cellStyle name="Normal 4 5 2 6 3 2" xfId="23701" xr:uid="{0479205D-738A-46B6-9AA7-9FAC300FF92A}"/>
    <cellStyle name="Normal 4 5 2 6 3 2 2" xfId="37393" xr:uid="{56853B70-1264-408E-9B9D-D7E97B2DEA25}"/>
    <cellStyle name="Normal 4 5 2 6 3 2 3" xfId="52277" xr:uid="{8D52365A-51FA-4544-9560-BC5C4696977F}"/>
    <cellStyle name="Normal 4 5 2 6 3 3" xfId="16857" xr:uid="{B5846786-FFB5-43DF-9EB1-09884989A1DC}"/>
    <cellStyle name="Normal 4 5 2 6 3 4" xfId="30547" xr:uid="{30DC3492-B7AF-46EA-839D-413CB0DF6C76}"/>
    <cellStyle name="Normal 4 5 2 6 3 5" xfId="45431" xr:uid="{E44560CF-D5CE-4924-962D-6F1353786E4D}"/>
    <cellStyle name="Normal 4 5 2 6 4" xfId="20279" xr:uid="{D5792A5D-DF9F-4713-8959-151C938320D8}"/>
    <cellStyle name="Normal 4 5 2 6 4 2" xfId="33971" xr:uid="{DD9EAE2F-780A-47F7-B685-24CB55B30397}"/>
    <cellStyle name="Normal 4 5 2 6 4 3" xfId="48855" xr:uid="{597EA92C-13B4-41D2-B14D-2E71587C14DF}"/>
    <cellStyle name="Normal 4 5 2 6 5" xfId="13435" xr:uid="{087E6CBA-F13E-4BC9-B733-13780AD45D4F}"/>
    <cellStyle name="Normal 4 5 2 6 6" xfId="27125" xr:uid="{3FA1E4CF-903D-4C5E-92A0-9BA7E742A31A}"/>
    <cellStyle name="Normal 4 5 2 6 7" xfId="42009" xr:uid="{DD059806-5D9C-4952-A713-49F6C4A23975}"/>
    <cellStyle name="Normal 4 5 2 7" xfId="8287" xr:uid="{812672F4-57AC-46DA-94A1-5D746E880F6D}"/>
    <cellStyle name="Normal 4 5 2 7 2" xfId="11709" xr:uid="{9B947BB9-EF08-4200-9CB9-7BC0E1F3DC34}"/>
    <cellStyle name="Normal 4 5 2 7 2 2" xfId="25399" xr:uid="{FEBCD2AB-AAFE-4040-A14B-EEC470F00AAD}"/>
    <cellStyle name="Normal 4 5 2 7 2 2 2" xfId="39091" xr:uid="{24CEE0ED-4951-490B-B616-91676464ECFE}"/>
    <cellStyle name="Normal 4 5 2 7 2 2 3" xfId="53975" xr:uid="{25F394FF-95C1-42E8-9284-F87897EA6B0C}"/>
    <cellStyle name="Normal 4 5 2 7 2 3" xfId="18555" xr:uid="{5B24FFF2-2030-4789-AAC0-F44204D8A7BA}"/>
    <cellStyle name="Normal 4 5 2 7 2 4" xfId="32245" xr:uid="{28DB422F-BE4A-4B1A-A763-15E886709A21}"/>
    <cellStyle name="Normal 4 5 2 7 2 5" xfId="47129" xr:uid="{09ACD5A1-7026-4AED-8E4C-69C6F19497B6}"/>
    <cellStyle name="Normal 4 5 2 7 3" xfId="21977" xr:uid="{BCB25AFD-4A41-4B55-8DA1-FAE3302A0074}"/>
    <cellStyle name="Normal 4 5 2 7 3 2" xfId="35669" xr:uid="{6600B10A-B10B-48C0-9D9C-98C9357AD2F1}"/>
    <cellStyle name="Normal 4 5 2 7 3 3" xfId="50553" xr:uid="{38D05F51-606E-433A-AF37-44403A9D2158}"/>
    <cellStyle name="Normal 4 5 2 7 4" xfId="15133" xr:uid="{1D252BA2-2B09-4D7F-A72D-B49B0B952E6C}"/>
    <cellStyle name="Normal 4 5 2 7 5" xfId="28823" xr:uid="{2ABF5D47-8373-43F8-957F-032A1B99DECB}"/>
    <cellStyle name="Normal 4 5 2 7 6" xfId="43707" xr:uid="{B2C52FEC-EC62-43B9-999E-62AA0735638F}"/>
    <cellStyle name="Normal 4 5 2 8" xfId="9997" xr:uid="{B9947E4F-4268-4954-A9BE-0FE5B41B95B9}"/>
    <cellStyle name="Normal 4 5 2 8 2" xfId="23687" xr:uid="{129EDFB8-D207-418C-8089-BE1C661550E0}"/>
    <cellStyle name="Normal 4 5 2 8 2 2" xfId="37379" xr:uid="{86A8E174-0964-4FDB-8D18-D990FDB78A0A}"/>
    <cellStyle name="Normal 4 5 2 8 2 3" xfId="52263" xr:uid="{F643DC05-7323-44B1-9B9E-EC50A69AD391}"/>
    <cellStyle name="Normal 4 5 2 8 3" xfId="16843" xr:uid="{1B7CF352-074C-433D-AB64-FA4F245F9577}"/>
    <cellStyle name="Normal 4 5 2 8 4" xfId="30533" xr:uid="{873203BF-D74B-4F7C-BDF2-2F7EECA9CA92}"/>
    <cellStyle name="Normal 4 5 2 8 5" xfId="45417" xr:uid="{2C8E77AB-1B03-41C2-A29E-2A7A3FBFF010}"/>
    <cellStyle name="Normal 4 5 2 9" xfId="20265" xr:uid="{E5407A37-E2BE-4D7D-8062-DC0EB67C79F1}"/>
    <cellStyle name="Normal 4 5 2 9 2" xfId="33957" xr:uid="{353EF509-81C0-4996-A3E4-4F89C7725C92}"/>
    <cellStyle name="Normal 4 5 2 9 3" xfId="48841" xr:uid="{E2EB035D-0D28-4205-94B1-71D5CEDD5AB7}"/>
    <cellStyle name="Normal 4 5 3" xfId="6590" xr:uid="{B03BA340-4A95-4EAA-B6A4-3A564DFF1C50}"/>
    <cellStyle name="Normal 4 5 3 10" xfId="42010" xr:uid="{30CB3B99-EA40-43D4-AC8A-E5F03699C560}"/>
    <cellStyle name="Normal 4 5 3 2" xfId="6591" xr:uid="{9903FF2C-CD5A-4798-8540-CE93FB324F76}"/>
    <cellStyle name="Normal 4 5 3 2 2" xfId="6592" xr:uid="{553062B7-8AF4-48D8-8AE3-73AD70E0C3B5}"/>
    <cellStyle name="Normal 4 5 3 2 2 2" xfId="8304" xr:uid="{DE21FBDF-FD92-46FE-AC68-35FF19BC5B46}"/>
    <cellStyle name="Normal 4 5 3 2 2 2 2" xfId="11726" xr:uid="{8D4E9144-4090-4481-AAF1-EB9C356DEE7F}"/>
    <cellStyle name="Normal 4 5 3 2 2 2 2 2" xfId="25416" xr:uid="{CDC6D9F2-8711-42F3-85E0-0F27136DD147}"/>
    <cellStyle name="Normal 4 5 3 2 2 2 2 2 2" xfId="39108" xr:uid="{AB005FEC-6EB2-48E0-B75E-5253AE35B985}"/>
    <cellStyle name="Normal 4 5 3 2 2 2 2 2 3" xfId="53992" xr:uid="{744E0BA4-437E-46C9-B75B-C2B6D02430AB}"/>
    <cellStyle name="Normal 4 5 3 2 2 2 2 3" xfId="18572" xr:uid="{D4681513-6A0B-4FF0-B1D4-2EA60D592BD6}"/>
    <cellStyle name="Normal 4 5 3 2 2 2 2 4" xfId="32262" xr:uid="{7A995421-19C9-4A8E-A8C9-0664CC34EB82}"/>
    <cellStyle name="Normal 4 5 3 2 2 2 2 5" xfId="47146" xr:uid="{091AFD1E-3D54-4830-BE78-381B04CD4764}"/>
    <cellStyle name="Normal 4 5 3 2 2 2 3" xfId="21994" xr:uid="{9D3638DB-50F2-4625-8EB4-00CD4EF8E4E9}"/>
    <cellStyle name="Normal 4 5 3 2 2 2 3 2" xfId="35686" xr:uid="{FDCE4E19-2AA5-4C8D-80CA-1357BBF357C1}"/>
    <cellStyle name="Normal 4 5 3 2 2 2 3 3" xfId="50570" xr:uid="{1E5B79FA-A013-420D-83F4-5BF948DFEA66}"/>
    <cellStyle name="Normal 4 5 3 2 2 2 4" xfId="15150" xr:uid="{E3C7CDF0-A406-46FD-8E59-9786E4E183F5}"/>
    <cellStyle name="Normal 4 5 3 2 2 2 5" xfId="28840" xr:uid="{BB4CBC76-B5D8-480C-A5FE-48F2074BD9D0}"/>
    <cellStyle name="Normal 4 5 3 2 2 2 6" xfId="43724" xr:uid="{20712F54-678E-4546-8A78-2FBDC66F69B4}"/>
    <cellStyle name="Normal 4 5 3 2 2 3" xfId="10014" xr:uid="{8A819949-74DE-40EB-8AA2-CDB44BCECE48}"/>
    <cellStyle name="Normal 4 5 3 2 2 3 2" xfId="23704" xr:uid="{68BDF04E-1545-4140-B3AD-E123AE57C796}"/>
    <cellStyle name="Normal 4 5 3 2 2 3 2 2" xfId="37396" xr:uid="{EA1EE4E9-EAC4-4856-BD22-DB19CF8DF506}"/>
    <cellStyle name="Normal 4 5 3 2 2 3 2 3" xfId="52280" xr:uid="{DE3E8084-1C75-449D-BB42-30BBB71CBCE8}"/>
    <cellStyle name="Normal 4 5 3 2 2 3 3" xfId="16860" xr:uid="{E956F51A-1358-4498-9BB2-80270ED0DC89}"/>
    <cellStyle name="Normal 4 5 3 2 2 3 4" xfId="30550" xr:uid="{1749D3B7-5CDB-4800-A5F1-E086A45A2125}"/>
    <cellStyle name="Normal 4 5 3 2 2 3 5" xfId="45434" xr:uid="{FEE44566-2F85-4B24-8BC5-97D002E7E6F5}"/>
    <cellStyle name="Normal 4 5 3 2 2 4" xfId="20282" xr:uid="{55AC5970-C6C3-4765-80BC-27E027330527}"/>
    <cellStyle name="Normal 4 5 3 2 2 4 2" xfId="33974" xr:uid="{6833C8AD-A0D9-4B89-9CFE-48CBF5044FD0}"/>
    <cellStyle name="Normal 4 5 3 2 2 4 3" xfId="48858" xr:uid="{18E5EE0B-4CE4-47B4-B9CD-90B0E5C098CF}"/>
    <cellStyle name="Normal 4 5 3 2 2 5" xfId="13438" xr:uid="{EB6BAD9A-79A6-4934-9F6E-C30382EB9400}"/>
    <cellStyle name="Normal 4 5 3 2 2 6" xfId="27128" xr:uid="{64AA6BC7-37CA-489B-8196-C988AA1E7652}"/>
    <cellStyle name="Normal 4 5 3 2 2 7" xfId="42012" xr:uid="{15ACC2FE-86AE-4A17-A5D5-47F9EA24B5D9}"/>
    <cellStyle name="Normal 4 5 3 2 3" xfId="8303" xr:uid="{F70E770A-AA5A-43C7-B0E1-48686A97DA9E}"/>
    <cellStyle name="Normal 4 5 3 2 3 2" xfId="11725" xr:uid="{C379DC45-9C20-4AE8-B3A5-156AED943BFA}"/>
    <cellStyle name="Normal 4 5 3 2 3 2 2" xfId="25415" xr:uid="{00164176-0605-4715-8C6D-FE7200003137}"/>
    <cellStyle name="Normal 4 5 3 2 3 2 2 2" xfId="39107" xr:uid="{3BC30897-0C3A-4187-A972-54B521800698}"/>
    <cellStyle name="Normal 4 5 3 2 3 2 2 3" xfId="53991" xr:uid="{6162397E-7525-446C-8446-F91C6C008513}"/>
    <cellStyle name="Normal 4 5 3 2 3 2 3" xfId="18571" xr:uid="{2A58AA28-8959-4FD6-9001-11611F8D57BB}"/>
    <cellStyle name="Normal 4 5 3 2 3 2 4" xfId="32261" xr:uid="{F6746180-088C-4129-B1EA-1AC847216418}"/>
    <cellStyle name="Normal 4 5 3 2 3 2 5" xfId="47145" xr:uid="{99E19594-28E9-49DE-9670-8DE52A10A25B}"/>
    <cellStyle name="Normal 4 5 3 2 3 3" xfId="21993" xr:uid="{4BE3A30D-B46D-4500-BA4B-CC21B480452F}"/>
    <cellStyle name="Normal 4 5 3 2 3 3 2" xfId="35685" xr:uid="{399BF5A3-1879-455A-90D0-736FD0B5A40D}"/>
    <cellStyle name="Normal 4 5 3 2 3 3 3" xfId="50569" xr:uid="{5258D9AD-6603-4796-9C22-A2D1A46AC02A}"/>
    <cellStyle name="Normal 4 5 3 2 3 4" xfId="15149" xr:uid="{6EE8105A-46C0-4177-AFD9-E13BF8618085}"/>
    <cellStyle name="Normal 4 5 3 2 3 5" xfId="28839" xr:uid="{87252861-967D-4CB1-9F3E-AEF2275DDB8B}"/>
    <cellStyle name="Normal 4 5 3 2 3 6" xfId="43723" xr:uid="{ADDD41C5-57C3-4913-BAE4-4742942103ED}"/>
    <cellStyle name="Normal 4 5 3 2 4" xfId="10013" xr:uid="{ACD59F21-8F59-4B02-8A95-CE28C7444E83}"/>
    <cellStyle name="Normal 4 5 3 2 4 2" xfId="23703" xr:uid="{FE85EE7A-0D8B-43B3-A833-4C7B9B98518A}"/>
    <cellStyle name="Normal 4 5 3 2 4 2 2" xfId="37395" xr:uid="{D9FE6470-BA78-4D09-8CC8-ACB19F265886}"/>
    <cellStyle name="Normal 4 5 3 2 4 2 3" xfId="52279" xr:uid="{32EEC280-9844-4C70-A81B-F043BAFB443D}"/>
    <cellStyle name="Normal 4 5 3 2 4 3" xfId="16859" xr:uid="{4233AB2E-B08E-4298-B112-D611336BAA7B}"/>
    <cellStyle name="Normal 4 5 3 2 4 4" xfId="30549" xr:uid="{CBF8A7B6-B1D5-4079-830B-1357068DBC89}"/>
    <cellStyle name="Normal 4 5 3 2 4 5" xfId="45433" xr:uid="{62D2961E-A8D4-457D-9518-37AE999244B1}"/>
    <cellStyle name="Normal 4 5 3 2 5" xfId="20281" xr:uid="{03FD10F9-919E-43C0-8162-3FECC6265563}"/>
    <cellStyle name="Normal 4 5 3 2 5 2" xfId="33973" xr:uid="{E80AF78F-7950-43FD-9647-580C99F19B59}"/>
    <cellStyle name="Normal 4 5 3 2 5 3" xfId="48857" xr:uid="{68BC2EC4-252C-4DB2-AB6B-49211C24B66A}"/>
    <cellStyle name="Normal 4 5 3 2 6" xfId="13437" xr:uid="{BDE78564-98F0-4BDF-9416-BCAFA82805E8}"/>
    <cellStyle name="Normal 4 5 3 2 7" xfId="27127" xr:uid="{87C39535-B7CF-44AC-A8AF-49E71026E387}"/>
    <cellStyle name="Normal 4 5 3 2 8" xfId="42011" xr:uid="{768B424C-C47F-4543-9C35-BF783B4FCABB}"/>
    <cellStyle name="Normal 4 5 3 3" xfId="6593" xr:uid="{16A871E5-1F0C-46BB-B1B9-8F24170E9E5A}"/>
    <cellStyle name="Normal 4 5 3 3 2" xfId="8305" xr:uid="{975213EA-5FA3-4BB5-A755-3D281AD9079F}"/>
    <cellStyle name="Normal 4 5 3 3 2 2" xfId="11727" xr:uid="{784C1343-9F1A-4988-A957-85DF733FA12C}"/>
    <cellStyle name="Normal 4 5 3 3 2 2 2" xfId="25417" xr:uid="{F24F6E55-B3CD-44DC-920A-1EC4CA831AE7}"/>
    <cellStyle name="Normal 4 5 3 3 2 2 2 2" xfId="39109" xr:uid="{68256E6D-669E-46D1-AD86-964EE4CA093E}"/>
    <cellStyle name="Normal 4 5 3 3 2 2 2 3" xfId="53993" xr:uid="{D850FC41-A29B-4CD8-A319-7EF1046A2253}"/>
    <cellStyle name="Normal 4 5 3 3 2 2 3" xfId="18573" xr:uid="{3F0D0829-7A7B-474D-8C00-C8B274B00991}"/>
    <cellStyle name="Normal 4 5 3 3 2 2 4" xfId="32263" xr:uid="{D5BCED25-1419-4622-B298-96A983B382B8}"/>
    <cellStyle name="Normal 4 5 3 3 2 2 5" xfId="47147" xr:uid="{B5B667B7-CB0B-496F-AB66-AB2182C065B1}"/>
    <cellStyle name="Normal 4 5 3 3 2 3" xfId="21995" xr:uid="{73BE28E1-777F-46D4-BDA0-B27B3B18FB69}"/>
    <cellStyle name="Normal 4 5 3 3 2 3 2" xfId="35687" xr:uid="{9E20D3E0-F443-49A3-8BA1-3152FB597D1A}"/>
    <cellStyle name="Normal 4 5 3 3 2 3 3" xfId="50571" xr:uid="{69112D79-A43D-4F4C-9B17-3A0C96A0BFBE}"/>
    <cellStyle name="Normal 4 5 3 3 2 4" xfId="15151" xr:uid="{F898EC12-B496-4376-B2C7-71F41B1F9D41}"/>
    <cellStyle name="Normal 4 5 3 3 2 5" xfId="28841" xr:uid="{25C73C93-396D-47CF-A336-0B19C4335B8B}"/>
    <cellStyle name="Normal 4 5 3 3 2 6" xfId="43725" xr:uid="{E769EA29-2ECE-4658-8A21-3A2662CCE60E}"/>
    <cellStyle name="Normal 4 5 3 3 3" xfId="10015" xr:uid="{30880AC6-56B6-46C6-9539-7AE25F801066}"/>
    <cellStyle name="Normal 4 5 3 3 3 2" xfId="23705" xr:uid="{54634A37-0CE8-4A8F-BD71-F2B327236574}"/>
    <cellStyle name="Normal 4 5 3 3 3 2 2" xfId="37397" xr:uid="{420DAFF2-600C-419F-B70F-65AF55D974C2}"/>
    <cellStyle name="Normal 4 5 3 3 3 2 3" xfId="52281" xr:uid="{97C644AA-7113-417C-BDDF-6CEBEDFC6AAC}"/>
    <cellStyle name="Normal 4 5 3 3 3 3" xfId="16861" xr:uid="{C2B75B64-7F70-47F2-90C7-E355299437A5}"/>
    <cellStyle name="Normal 4 5 3 3 3 4" xfId="30551" xr:uid="{A8822C41-EAC2-4B85-8ED6-B9DAFC91F0B3}"/>
    <cellStyle name="Normal 4 5 3 3 3 5" xfId="45435" xr:uid="{D7BE0E9A-71E7-403F-9CD7-A758C1B99A74}"/>
    <cellStyle name="Normal 4 5 3 3 4" xfId="20283" xr:uid="{F74BA64C-F3E8-4DA2-B11D-0E5E38C450C1}"/>
    <cellStyle name="Normal 4 5 3 3 4 2" xfId="33975" xr:uid="{AD6B5DAD-C5DA-44F9-A3A1-7D7FF7C369F3}"/>
    <cellStyle name="Normal 4 5 3 3 4 3" xfId="48859" xr:uid="{CDC6EEF3-6E32-4ECC-8CF6-C9CF3AF586AA}"/>
    <cellStyle name="Normal 4 5 3 3 5" xfId="13439" xr:uid="{4DF61D78-7E38-4716-8AD8-08425CA269F7}"/>
    <cellStyle name="Normal 4 5 3 3 6" xfId="27129" xr:uid="{1A7D15C9-0E0F-46DC-8D97-602270318102}"/>
    <cellStyle name="Normal 4 5 3 3 7" xfId="42013" xr:uid="{09FF3312-BEB7-49FE-BF4B-E778D0839C5B}"/>
    <cellStyle name="Normal 4 5 3 4" xfId="6594" xr:uid="{EB631247-9EDB-43C1-9F4C-A34CDF6D6150}"/>
    <cellStyle name="Normal 4 5 3 4 2" xfId="8306" xr:uid="{2E00E719-B40D-4A9E-A2B6-CC66DCE675E4}"/>
    <cellStyle name="Normal 4 5 3 4 2 2" xfId="11728" xr:uid="{774AF6E3-C91E-4191-B1A7-E01B25A71817}"/>
    <cellStyle name="Normal 4 5 3 4 2 2 2" xfId="25418" xr:uid="{CD4FA7DC-0F14-47B0-AF9E-F151800CBEE2}"/>
    <cellStyle name="Normal 4 5 3 4 2 2 2 2" xfId="39110" xr:uid="{F834526B-93FE-4545-82CD-AB474DF188B3}"/>
    <cellStyle name="Normal 4 5 3 4 2 2 2 3" xfId="53994" xr:uid="{E9F5F56F-B555-4A86-ADB8-73F78D68E8C9}"/>
    <cellStyle name="Normal 4 5 3 4 2 2 3" xfId="18574" xr:uid="{939A1083-DE15-44C0-B42B-9EACBD16B33C}"/>
    <cellStyle name="Normal 4 5 3 4 2 2 4" xfId="32264" xr:uid="{369A522A-B604-4779-BF45-3E01D98C80A9}"/>
    <cellStyle name="Normal 4 5 3 4 2 2 5" xfId="47148" xr:uid="{E040444B-7D28-4C8A-8595-7A473B14A34C}"/>
    <cellStyle name="Normal 4 5 3 4 2 3" xfId="21996" xr:uid="{6FA1AE16-52FD-4FA5-AC70-8FBCEA77E8C5}"/>
    <cellStyle name="Normal 4 5 3 4 2 3 2" xfId="35688" xr:uid="{972CA684-AFB1-494F-803F-071C4D891249}"/>
    <cellStyle name="Normal 4 5 3 4 2 3 3" xfId="50572" xr:uid="{AEF08176-121A-4967-B33A-7329587D7B36}"/>
    <cellStyle name="Normal 4 5 3 4 2 4" xfId="15152" xr:uid="{7C2D78AD-1CE0-4B54-BCA9-84DCD9450E79}"/>
    <cellStyle name="Normal 4 5 3 4 2 5" xfId="28842" xr:uid="{FE677C67-39FA-4F62-898D-9FF0C095D8BC}"/>
    <cellStyle name="Normal 4 5 3 4 2 6" xfId="43726" xr:uid="{688AFA15-40F6-4D15-B413-C6D2595171F0}"/>
    <cellStyle name="Normal 4 5 3 4 3" xfId="10016" xr:uid="{80E0B7FC-DBD8-49F5-BF75-E9BEB049FFD9}"/>
    <cellStyle name="Normal 4 5 3 4 3 2" xfId="23706" xr:uid="{014B8061-09E3-4A25-AE15-0A95FB08A5F5}"/>
    <cellStyle name="Normal 4 5 3 4 3 2 2" xfId="37398" xr:uid="{FACAF780-9FA8-4D00-B6FC-DE9E1CC897EA}"/>
    <cellStyle name="Normal 4 5 3 4 3 2 3" xfId="52282" xr:uid="{21969336-A11B-419F-B3EC-AD3EBCE40203}"/>
    <cellStyle name="Normal 4 5 3 4 3 3" xfId="16862" xr:uid="{4D8E3EAF-2361-4ACA-83A2-3891B6ABA703}"/>
    <cellStyle name="Normal 4 5 3 4 3 4" xfId="30552" xr:uid="{8D51F4CD-D553-41C3-B2E3-630C530A4571}"/>
    <cellStyle name="Normal 4 5 3 4 3 5" xfId="45436" xr:uid="{F1921AC0-575B-4306-8ABD-644484C16791}"/>
    <cellStyle name="Normal 4 5 3 4 4" xfId="20284" xr:uid="{45EF7CCB-DF82-48DF-8C2E-46867770636A}"/>
    <cellStyle name="Normal 4 5 3 4 4 2" xfId="33976" xr:uid="{65E76F28-CF73-4555-8ABA-659311C30459}"/>
    <cellStyle name="Normal 4 5 3 4 4 3" xfId="48860" xr:uid="{70D061B4-EB33-4761-B25A-41EB255A9261}"/>
    <cellStyle name="Normal 4 5 3 4 5" xfId="13440" xr:uid="{CEE64ECB-D902-47D9-BA31-E4F2DC8BD996}"/>
    <cellStyle name="Normal 4 5 3 4 6" xfId="27130" xr:uid="{3864A855-1199-43C6-9BC1-743529C70F7A}"/>
    <cellStyle name="Normal 4 5 3 4 7" xfId="42014" xr:uid="{38CE33E4-2123-4BE8-9C79-9AEE20C78A0B}"/>
    <cellStyle name="Normal 4 5 3 5" xfId="8302" xr:uid="{358AE21A-E668-455E-B22E-AD0F1775C743}"/>
    <cellStyle name="Normal 4 5 3 5 2" xfId="11724" xr:uid="{7D808D56-7C5F-4296-8DA0-1AC24F09AF80}"/>
    <cellStyle name="Normal 4 5 3 5 2 2" xfId="25414" xr:uid="{884882F5-01BD-4BA1-B11E-669E2AA1A1E6}"/>
    <cellStyle name="Normal 4 5 3 5 2 2 2" xfId="39106" xr:uid="{79AA563C-4574-40BB-8754-1F6F581B906A}"/>
    <cellStyle name="Normal 4 5 3 5 2 2 3" xfId="53990" xr:uid="{58444C77-83BD-42CB-8941-EA6ACA97C1A7}"/>
    <cellStyle name="Normal 4 5 3 5 2 3" xfId="18570" xr:uid="{F61AE5F5-34A5-44DB-8517-6A13527CBCAC}"/>
    <cellStyle name="Normal 4 5 3 5 2 4" xfId="32260" xr:uid="{2EDE1EAE-D94C-4127-BD93-7E792A5B6FB2}"/>
    <cellStyle name="Normal 4 5 3 5 2 5" xfId="47144" xr:uid="{7C23DF54-7860-4C4D-8F6C-F59042208A43}"/>
    <cellStyle name="Normal 4 5 3 5 3" xfId="21992" xr:uid="{D65AD931-8C86-4379-8614-F44AD66CAB00}"/>
    <cellStyle name="Normal 4 5 3 5 3 2" xfId="35684" xr:uid="{2352A3A8-D222-431D-9E38-4DF1D6571D70}"/>
    <cellStyle name="Normal 4 5 3 5 3 3" xfId="50568" xr:uid="{515249C9-D51C-4F1C-9786-8E7047424DB9}"/>
    <cellStyle name="Normal 4 5 3 5 4" xfId="15148" xr:uid="{9A48BE9F-900A-48EB-A24F-D4C911AF3D23}"/>
    <cellStyle name="Normal 4 5 3 5 5" xfId="28838" xr:uid="{D42E430D-9F86-442D-A912-5A9C2D01DF73}"/>
    <cellStyle name="Normal 4 5 3 5 6" xfId="43722" xr:uid="{A65FD8D3-4BDA-4D39-8295-1F5EDE19ED92}"/>
    <cellStyle name="Normal 4 5 3 6" xfId="10012" xr:uid="{7ABA28BD-8A03-494E-8990-7668FAEBB6C7}"/>
    <cellStyle name="Normal 4 5 3 6 2" xfId="23702" xr:uid="{67E2B6AB-2EC4-4C31-BDEF-C940808220A0}"/>
    <cellStyle name="Normal 4 5 3 6 2 2" xfId="37394" xr:uid="{C4236DC7-43A3-4BD0-832C-278BAA2B5935}"/>
    <cellStyle name="Normal 4 5 3 6 2 3" xfId="52278" xr:uid="{479AB1CF-AFE9-4DCA-8624-90670AFEDB22}"/>
    <cellStyle name="Normal 4 5 3 6 3" xfId="16858" xr:uid="{370E4897-72E7-4276-AA7D-BCA16000BA93}"/>
    <cellStyle name="Normal 4 5 3 6 4" xfId="30548" xr:uid="{EE4280C6-9C46-4492-AAC8-99E119598663}"/>
    <cellStyle name="Normal 4 5 3 6 5" xfId="45432" xr:uid="{036DFAD1-206C-4AA6-BF56-3F9716DFCF94}"/>
    <cellStyle name="Normal 4 5 3 7" xfId="20280" xr:uid="{DF6E93E5-6C7A-45D5-A071-DD651ECF595B}"/>
    <cellStyle name="Normal 4 5 3 7 2" xfId="33972" xr:uid="{A29F4E23-5E56-4BE3-8192-DAD7F85E2907}"/>
    <cellStyle name="Normal 4 5 3 7 3" xfId="48856" xr:uid="{33A39052-E094-470E-B74C-F20258B22B68}"/>
    <cellStyle name="Normal 4 5 3 8" xfId="13436" xr:uid="{7929F072-4B8E-4C6B-9834-D58979928251}"/>
    <cellStyle name="Normal 4 5 3 9" xfId="27126" xr:uid="{85FAF4D6-373E-4BFC-87CC-33847997EC71}"/>
    <cellStyle name="Normal 4 5 4" xfId="6595" xr:uid="{D8AEB073-8221-4A44-B8E0-022C91737E54}"/>
    <cellStyle name="Normal 4 5 4 10" xfId="42015" xr:uid="{E8F47BC6-25B7-47D5-949E-45108F1F1089}"/>
    <cellStyle name="Normal 4 5 4 2" xfId="6596" xr:uid="{3E628C11-A9AA-4AD0-AFCE-1AA99BA4EECB}"/>
    <cellStyle name="Normal 4 5 4 2 2" xfId="6597" xr:uid="{6EF7A4DE-EF9B-43DC-AA76-BC0522D6FE1B}"/>
    <cellStyle name="Normal 4 5 4 2 2 2" xfId="8309" xr:uid="{4219108D-E4F9-45CC-B5E1-1A9440D62E20}"/>
    <cellStyle name="Normal 4 5 4 2 2 2 2" xfId="11731" xr:uid="{41DA77E3-1A88-4A83-85BF-6F946222E896}"/>
    <cellStyle name="Normal 4 5 4 2 2 2 2 2" xfId="25421" xr:uid="{B8A5DFAC-F154-4D08-A1BE-0EFF5AD06C6A}"/>
    <cellStyle name="Normal 4 5 4 2 2 2 2 2 2" xfId="39113" xr:uid="{DE0BAD13-7458-4377-9F90-08DA0701C522}"/>
    <cellStyle name="Normal 4 5 4 2 2 2 2 2 3" xfId="53997" xr:uid="{05B475D4-21AC-4E98-88EC-397AE98849D0}"/>
    <cellStyle name="Normal 4 5 4 2 2 2 2 3" xfId="18577" xr:uid="{4EE666B9-178F-4D0F-98D4-8B9F9941D34D}"/>
    <cellStyle name="Normal 4 5 4 2 2 2 2 4" xfId="32267" xr:uid="{4044D6DE-CCC5-4522-A2B8-C3029912AAF2}"/>
    <cellStyle name="Normal 4 5 4 2 2 2 2 5" xfId="47151" xr:uid="{55CDDA1E-DF6F-4929-BE10-C5402F1D0942}"/>
    <cellStyle name="Normal 4 5 4 2 2 2 3" xfId="21999" xr:uid="{A3FA5A75-E3E3-42B5-85B9-A5F8792B7964}"/>
    <cellStyle name="Normal 4 5 4 2 2 2 3 2" xfId="35691" xr:uid="{406A8288-9655-4EB0-BBE2-9784930BC0E3}"/>
    <cellStyle name="Normal 4 5 4 2 2 2 3 3" xfId="50575" xr:uid="{A4D9C636-30A7-4B31-8C8B-30A06B0A3D9D}"/>
    <cellStyle name="Normal 4 5 4 2 2 2 4" xfId="15155" xr:uid="{309A2252-31AB-49EA-88AF-614D1D98EB59}"/>
    <cellStyle name="Normal 4 5 4 2 2 2 5" xfId="28845" xr:uid="{EB8B73DC-2ECA-443F-B37B-ABA3C7C48B56}"/>
    <cellStyle name="Normal 4 5 4 2 2 2 6" xfId="43729" xr:uid="{7DD90483-2C58-4B9A-96EF-4B61AAF0E2EF}"/>
    <cellStyle name="Normal 4 5 4 2 2 3" xfId="10019" xr:uid="{728058CC-6E72-407E-866A-D18296FFED2A}"/>
    <cellStyle name="Normal 4 5 4 2 2 3 2" xfId="23709" xr:uid="{DE983B94-592A-4713-A684-85A4BB7963B0}"/>
    <cellStyle name="Normal 4 5 4 2 2 3 2 2" xfId="37401" xr:uid="{6D65B5AB-FB22-45DC-9712-D94B2B367765}"/>
    <cellStyle name="Normal 4 5 4 2 2 3 2 3" xfId="52285" xr:uid="{99ACA5DF-97B5-47D6-A417-AACC50110E72}"/>
    <cellStyle name="Normal 4 5 4 2 2 3 3" xfId="16865" xr:uid="{70BBD659-596A-4F01-BBC3-032D7B51B2AC}"/>
    <cellStyle name="Normal 4 5 4 2 2 3 4" xfId="30555" xr:uid="{906075DB-75C6-40E4-8212-E9EDB786C366}"/>
    <cellStyle name="Normal 4 5 4 2 2 3 5" xfId="45439" xr:uid="{0499AF3F-12B1-4C73-BC7A-123114DA523E}"/>
    <cellStyle name="Normal 4 5 4 2 2 4" xfId="20287" xr:uid="{11558856-3242-4001-A08E-4DB2053DCAC9}"/>
    <cellStyle name="Normal 4 5 4 2 2 4 2" xfId="33979" xr:uid="{DBA03178-316D-48C0-A35B-8A9AB27B9000}"/>
    <cellStyle name="Normal 4 5 4 2 2 4 3" xfId="48863" xr:uid="{DDA8BC09-4DB0-4B2A-BDF9-CFD00C393D63}"/>
    <cellStyle name="Normal 4 5 4 2 2 5" xfId="13443" xr:uid="{194F529D-1E0F-4408-9041-33A5A3BB46E5}"/>
    <cellStyle name="Normal 4 5 4 2 2 6" xfId="27133" xr:uid="{C2FEE284-C953-4464-BF28-5D46512BF824}"/>
    <cellStyle name="Normal 4 5 4 2 2 7" xfId="42017" xr:uid="{FA11D6ED-F2BB-4024-A486-129E6A15E471}"/>
    <cellStyle name="Normal 4 5 4 2 3" xfId="8308" xr:uid="{EEDE7C34-FEB9-4667-BC8E-01020E09ED51}"/>
    <cellStyle name="Normal 4 5 4 2 3 2" xfId="11730" xr:uid="{D40442FF-D6B6-4DDA-B0DA-2B0153B94EBA}"/>
    <cellStyle name="Normal 4 5 4 2 3 2 2" xfId="25420" xr:uid="{12CC25A9-6FDC-442B-8257-CE3C5B1C17D1}"/>
    <cellStyle name="Normal 4 5 4 2 3 2 2 2" xfId="39112" xr:uid="{1CC33483-262A-49D8-9882-1E4E432CFFE7}"/>
    <cellStyle name="Normal 4 5 4 2 3 2 2 3" xfId="53996" xr:uid="{1EBD17B4-7E74-446D-96A4-B6FA9DC935FB}"/>
    <cellStyle name="Normal 4 5 4 2 3 2 3" xfId="18576" xr:uid="{1ECE5B2E-2ACC-4448-8F8D-C56D58C8F998}"/>
    <cellStyle name="Normal 4 5 4 2 3 2 4" xfId="32266" xr:uid="{85BA8133-B2C5-45E4-ACC4-3A6E97135085}"/>
    <cellStyle name="Normal 4 5 4 2 3 2 5" xfId="47150" xr:uid="{FE119EF3-2097-4039-9AFB-113FEA648FEE}"/>
    <cellStyle name="Normal 4 5 4 2 3 3" xfId="21998" xr:uid="{6A64262A-BDEF-43FA-8E40-CBA34271774F}"/>
    <cellStyle name="Normal 4 5 4 2 3 3 2" xfId="35690" xr:uid="{40242358-9DF9-43F2-99FF-6DDB4BD592D9}"/>
    <cellStyle name="Normal 4 5 4 2 3 3 3" xfId="50574" xr:uid="{192DDB28-4652-4F61-91D2-2A1F0C74884B}"/>
    <cellStyle name="Normal 4 5 4 2 3 4" xfId="15154" xr:uid="{4F48E3EB-99EB-49C8-8DDC-FA0910FA60EB}"/>
    <cellStyle name="Normal 4 5 4 2 3 5" xfId="28844" xr:uid="{9068028C-B300-4D92-B4F3-5B90144E853B}"/>
    <cellStyle name="Normal 4 5 4 2 3 6" xfId="43728" xr:uid="{78C4C693-A7DA-49DB-8970-F7FC4CC07370}"/>
    <cellStyle name="Normal 4 5 4 2 4" xfId="10018" xr:uid="{D3042751-5FEC-4BA9-934F-6F84712DBB5E}"/>
    <cellStyle name="Normal 4 5 4 2 4 2" xfId="23708" xr:uid="{21F76944-FE74-4042-B99A-FFFE230278DA}"/>
    <cellStyle name="Normal 4 5 4 2 4 2 2" xfId="37400" xr:uid="{A40EDFC3-988C-4338-BC3D-7E8A35E98B59}"/>
    <cellStyle name="Normal 4 5 4 2 4 2 3" xfId="52284" xr:uid="{531EEFAD-A0CF-4DCA-B6D4-34B977C4C6EB}"/>
    <cellStyle name="Normal 4 5 4 2 4 3" xfId="16864" xr:uid="{8116419E-FCA6-4AA3-9799-256538F2FE84}"/>
    <cellStyle name="Normal 4 5 4 2 4 4" xfId="30554" xr:uid="{FFF67BDA-5FA0-4CC9-901B-553A4EC68CF6}"/>
    <cellStyle name="Normal 4 5 4 2 4 5" xfId="45438" xr:uid="{4BD2847D-E2AE-41F4-B6ED-3209667B9470}"/>
    <cellStyle name="Normal 4 5 4 2 5" xfId="20286" xr:uid="{09ED5DD5-ABA3-4648-9E74-620F3070A931}"/>
    <cellStyle name="Normal 4 5 4 2 5 2" xfId="33978" xr:uid="{429D7D0C-A815-484C-B692-9501DF642547}"/>
    <cellStyle name="Normal 4 5 4 2 5 3" xfId="48862" xr:uid="{CE6CBB55-10BB-4C0A-82D8-3C48F8B634D5}"/>
    <cellStyle name="Normal 4 5 4 2 6" xfId="13442" xr:uid="{0D04DB32-64AB-490C-98E9-BF7198ADDAEA}"/>
    <cellStyle name="Normal 4 5 4 2 7" xfId="27132" xr:uid="{44C977C4-56EA-4D3D-9555-B7E5AF3FA57C}"/>
    <cellStyle name="Normal 4 5 4 2 8" xfId="42016" xr:uid="{7B54588E-11A0-4287-8CF2-3D05974D4981}"/>
    <cellStyle name="Normal 4 5 4 3" xfId="6598" xr:uid="{5E0E82C3-9D61-4371-B84A-2137C7DCB211}"/>
    <cellStyle name="Normal 4 5 4 3 2" xfId="8310" xr:uid="{61CBD299-3FDC-4A82-9E18-586F8953C800}"/>
    <cellStyle name="Normal 4 5 4 3 2 2" xfId="11732" xr:uid="{F35D4E5C-BB15-4C1C-A72B-740D61E99F52}"/>
    <cellStyle name="Normal 4 5 4 3 2 2 2" xfId="25422" xr:uid="{793C0E48-5814-422B-9871-2A471CAAC93C}"/>
    <cellStyle name="Normal 4 5 4 3 2 2 2 2" xfId="39114" xr:uid="{F634FB2B-7A83-4356-9563-C959BE810BC4}"/>
    <cellStyle name="Normal 4 5 4 3 2 2 2 3" xfId="53998" xr:uid="{2C7D9E7F-24D3-4657-9214-65F7C044A58F}"/>
    <cellStyle name="Normal 4 5 4 3 2 2 3" xfId="18578" xr:uid="{98B4CEA7-64CF-4C54-BFE2-270029F16019}"/>
    <cellStyle name="Normal 4 5 4 3 2 2 4" xfId="32268" xr:uid="{BF63FDBB-EA28-40D8-B817-17A9E762E6AF}"/>
    <cellStyle name="Normal 4 5 4 3 2 2 5" xfId="47152" xr:uid="{170C961B-FD1D-49E9-886A-E439EDD38E5F}"/>
    <cellStyle name="Normal 4 5 4 3 2 3" xfId="22000" xr:uid="{F9F73F05-12B5-4045-BAB3-23A2F421BA60}"/>
    <cellStyle name="Normal 4 5 4 3 2 3 2" xfId="35692" xr:uid="{93236CE8-E53E-448C-8C5C-D17E1F57E38A}"/>
    <cellStyle name="Normal 4 5 4 3 2 3 3" xfId="50576" xr:uid="{7F584095-E28C-4536-9703-898444DEB433}"/>
    <cellStyle name="Normal 4 5 4 3 2 4" xfId="15156" xr:uid="{BBED3C95-A3FA-47A2-81ED-E9224ADD5D45}"/>
    <cellStyle name="Normal 4 5 4 3 2 5" xfId="28846" xr:uid="{A9B62632-ECEB-4375-98D0-53BFD5202045}"/>
    <cellStyle name="Normal 4 5 4 3 2 6" xfId="43730" xr:uid="{6930E737-4D00-4BE0-8CB2-2480C8909E44}"/>
    <cellStyle name="Normal 4 5 4 3 3" xfId="10020" xr:uid="{276F52E1-798E-4588-83A8-4E4CE74B6722}"/>
    <cellStyle name="Normal 4 5 4 3 3 2" xfId="23710" xr:uid="{5D302D9B-80C0-4098-8405-175A539F057D}"/>
    <cellStyle name="Normal 4 5 4 3 3 2 2" xfId="37402" xr:uid="{6A4A544D-3434-465C-8D51-1C6AA3A8C8B1}"/>
    <cellStyle name="Normal 4 5 4 3 3 2 3" xfId="52286" xr:uid="{F18522A3-9156-4D8D-9257-EE598116D12D}"/>
    <cellStyle name="Normal 4 5 4 3 3 3" xfId="16866" xr:uid="{BB4F303F-0D1E-47A5-822A-53E36AB1E081}"/>
    <cellStyle name="Normal 4 5 4 3 3 4" xfId="30556" xr:uid="{70C9238B-0405-41CB-942C-ECD759E07B00}"/>
    <cellStyle name="Normal 4 5 4 3 3 5" xfId="45440" xr:uid="{34C859C6-5257-44F7-B9E3-62642788538B}"/>
    <cellStyle name="Normal 4 5 4 3 4" xfId="20288" xr:uid="{358F7784-EFE7-49B4-9551-949418848327}"/>
    <cellStyle name="Normal 4 5 4 3 4 2" xfId="33980" xr:uid="{463D07C7-FF37-41A0-84AC-ECAD2712F932}"/>
    <cellStyle name="Normal 4 5 4 3 4 3" xfId="48864" xr:uid="{B123C2BB-8869-4961-B37E-F4A07542DB03}"/>
    <cellStyle name="Normal 4 5 4 3 5" xfId="13444" xr:uid="{2E3D5D13-13BF-4A09-891A-896DCA054CC7}"/>
    <cellStyle name="Normal 4 5 4 3 6" xfId="27134" xr:uid="{34D490A2-52F5-43A6-B069-CFD5C2F06C16}"/>
    <cellStyle name="Normal 4 5 4 3 7" xfId="42018" xr:uid="{AB97157B-61DE-4914-B2C4-790C43FA5DD7}"/>
    <cellStyle name="Normal 4 5 4 4" xfId="6599" xr:uid="{5B5A7301-63DC-4772-958A-983DCC45F51E}"/>
    <cellStyle name="Normal 4 5 4 4 2" xfId="8311" xr:uid="{0D5BD6A2-ACD2-4FEC-8B88-4803BC4C5B63}"/>
    <cellStyle name="Normal 4 5 4 4 2 2" xfId="11733" xr:uid="{062CB92E-A2BA-4F30-B904-9B56001A67C7}"/>
    <cellStyle name="Normal 4 5 4 4 2 2 2" xfId="25423" xr:uid="{5C90E6DE-214A-4C8A-AB30-D0D3574B9026}"/>
    <cellStyle name="Normal 4 5 4 4 2 2 2 2" xfId="39115" xr:uid="{97ADF82F-B523-41B1-B99C-19BA10B73EA5}"/>
    <cellStyle name="Normal 4 5 4 4 2 2 2 3" xfId="53999" xr:uid="{77CBCB11-49D9-445E-A4CD-507D246C676C}"/>
    <cellStyle name="Normal 4 5 4 4 2 2 3" xfId="18579" xr:uid="{1DDD64D3-A731-4176-B40A-20BACA32496B}"/>
    <cellStyle name="Normal 4 5 4 4 2 2 4" xfId="32269" xr:uid="{57D5F1D4-8F2D-4E21-A1AB-59031FB8BEAC}"/>
    <cellStyle name="Normal 4 5 4 4 2 2 5" xfId="47153" xr:uid="{24FAF36E-1003-475F-8782-0F678D7BF862}"/>
    <cellStyle name="Normal 4 5 4 4 2 3" xfId="22001" xr:uid="{2D12760D-884E-4E8E-B2A1-5B7C57C9DD3F}"/>
    <cellStyle name="Normal 4 5 4 4 2 3 2" xfId="35693" xr:uid="{D7D7E7FA-148B-443A-BF1F-ED996AE269C3}"/>
    <cellStyle name="Normal 4 5 4 4 2 3 3" xfId="50577" xr:uid="{7BD00486-FF6F-4DDC-9D50-2A7B344D0A49}"/>
    <cellStyle name="Normal 4 5 4 4 2 4" xfId="15157" xr:uid="{11FD3627-8D09-4F0C-9EC7-76891F9336E4}"/>
    <cellStyle name="Normal 4 5 4 4 2 5" xfId="28847" xr:uid="{322F2B54-9C6E-470D-BB90-62F29D56D8F5}"/>
    <cellStyle name="Normal 4 5 4 4 2 6" xfId="43731" xr:uid="{769A1F42-DAAC-49A2-B6DC-C9B6A6B16EE1}"/>
    <cellStyle name="Normal 4 5 4 4 3" xfId="10021" xr:uid="{F746007E-02A8-4F7F-B7F7-240864382428}"/>
    <cellStyle name="Normal 4 5 4 4 3 2" xfId="23711" xr:uid="{8C793476-3B22-40F5-8FA2-BD61B6C23A01}"/>
    <cellStyle name="Normal 4 5 4 4 3 2 2" xfId="37403" xr:uid="{3058FFBA-3070-4D5A-819E-3A8FE697DB4B}"/>
    <cellStyle name="Normal 4 5 4 4 3 2 3" xfId="52287" xr:uid="{C31BAD16-1925-4A23-BC0E-3DD211EB4D4F}"/>
    <cellStyle name="Normal 4 5 4 4 3 3" xfId="16867" xr:uid="{DCAE3D7F-1EFF-4B97-9D32-5E0C7768F4DD}"/>
    <cellStyle name="Normal 4 5 4 4 3 4" xfId="30557" xr:uid="{DCA114A6-AB59-4AF3-A61F-C142CA241A1C}"/>
    <cellStyle name="Normal 4 5 4 4 3 5" xfId="45441" xr:uid="{D5EFF6E2-89FE-44BA-A1BA-69BFE1FC0862}"/>
    <cellStyle name="Normal 4 5 4 4 4" xfId="20289" xr:uid="{28706482-4408-48DD-AF48-76D601C49898}"/>
    <cellStyle name="Normal 4 5 4 4 4 2" xfId="33981" xr:uid="{3D78B252-A18D-4D85-BC6E-9799A6C1356E}"/>
    <cellStyle name="Normal 4 5 4 4 4 3" xfId="48865" xr:uid="{6DD4BE0D-3542-4D2A-9677-D53542957852}"/>
    <cellStyle name="Normal 4 5 4 4 5" xfId="13445" xr:uid="{F4A79A2C-AC1E-40B3-8392-3F17FDF8C4AE}"/>
    <cellStyle name="Normal 4 5 4 4 6" xfId="27135" xr:uid="{640D2023-9B1C-49BD-AC79-D69C3C87E9BD}"/>
    <cellStyle name="Normal 4 5 4 4 7" xfId="42019" xr:uid="{0A1688A9-FB0B-4288-8564-5C8501764FA1}"/>
    <cellStyle name="Normal 4 5 4 5" xfId="8307" xr:uid="{4DC3B0B9-BD2C-43FA-83C3-6BFE3DD6F6D1}"/>
    <cellStyle name="Normal 4 5 4 5 2" xfId="11729" xr:uid="{0CA352B7-3F94-400B-89FB-D1E6A7EDF9DF}"/>
    <cellStyle name="Normal 4 5 4 5 2 2" xfId="25419" xr:uid="{12C7996C-BEA9-4570-982E-6FA00A79B923}"/>
    <cellStyle name="Normal 4 5 4 5 2 2 2" xfId="39111" xr:uid="{49AFFD12-0775-43A9-8336-359C39B247F7}"/>
    <cellStyle name="Normal 4 5 4 5 2 2 3" xfId="53995" xr:uid="{CA088EED-5B33-4AF9-AD84-5FCBEE20451A}"/>
    <cellStyle name="Normal 4 5 4 5 2 3" xfId="18575" xr:uid="{A68025D3-83E2-4901-9AA4-DDD93D0F6C9E}"/>
    <cellStyle name="Normal 4 5 4 5 2 4" xfId="32265" xr:uid="{D8DEF0D4-5C8F-4284-8ACE-84128DB33FAD}"/>
    <cellStyle name="Normal 4 5 4 5 2 5" xfId="47149" xr:uid="{31CDB39F-A81F-447E-9769-A3C1B59CD576}"/>
    <cellStyle name="Normal 4 5 4 5 3" xfId="21997" xr:uid="{7C277721-CECE-4D0F-9431-FC16441172A6}"/>
    <cellStyle name="Normal 4 5 4 5 3 2" xfId="35689" xr:uid="{E83994B4-3F76-4DD0-9986-08223324D133}"/>
    <cellStyle name="Normal 4 5 4 5 3 3" xfId="50573" xr:uid="{FB874C28-BDEA-4B1F-92B3-58F36AD7EF90}"/>
    <cellStyle name="Normal 4 5 4 5 4" xfId="15153" xr:uid="{972A2FD8-4750-4512-A164-B65442597CD0}"/>
    <cellStyle name="Normal 4 5 4 5 5" xfId="28843" xr:uid="{976AA695-63CF-4D9E-A0D0-566916272048}"/>
    <cellStyle name="Normal 4 5 4 5 6" xfId="43727" xr:uid="{88913062-6DAE-4A4E-844D-774BA58313AC}"/>
    <cellStyle name="Normal 4 5 4 6" xfId="10017" xr:uid="{F71D7662-C00E-40E8-8C6D-DA82CA6E3067}"/>
    <cellStyle name="Normal 4 5 4 6 2" xfId="23707" xr:uid="{BF3A7428-0F96-4E2F-A6CC-5038F460745F}"/>
    <cellStyle name="Normal 4 5 4 6 2 2" xfId="37399" xr:uid="{3E3AAD45-9F5C-4106-8834-7435A2F0CB00}"/>
    <cellStyle name="Normal 4 5 4 6 2 3" xfId="52283" xr:uid="{038E3125-1BDF-4E03-99EC-9871E83C7E1D}"/>
    <cellStyle name="Normal 4 5 4 6 3" xfId="16863" xr:uid="{00D5B142-59DE-4EEB-87F5-EB610153778D}"/>
    <cellStyle name="Normal 4 5 4 6 4" xfId="30553" xr:uid="{96986AAF-4A4F-4144-A1D8-7567C3A46AAA}"/>
    <cellStyle name="Normal 4 5 4 6 5" xfId="45437" xr:uid="{08493744-07F0-429E-B716-BE9C8213F26F}"/>
    <cellStyle name="Normal 4 5 4 7" xfId="20285" xr:uid="{4D6CDD02-0467-4BF0-B15A-8C162BEE7062}"/>
    <cellStyle name="Normal 4 5 4 7 2" xfId="33977" xr:uid="{579467FB-D1F8-4676-8E54-6EE79FAB885D}"/>
    <cellStyle name="Normal 4 5 4 7 3" xfId="48861" xr:uid="{FE2523CC-B9DF-498B-AC34-48B4B1147094}"/>
    <cellStyle name="Normal 4 5 4 8" xfId="13441" xr:uid="{396AEE21-E7E1-4AD5-9F8A-D87745D81367}"/>
    <cellStyle name="Normal 4 5 4 9" xfId="27131" xr:uid="{B54F62FD-8FBC-4229-AD93-445600F9946C}"/>
    <cellStyle name="Normal 4 5 5" xfId="6600" xr:uid="{D5CA6BC3-AE13-409E-8B7A-34C221924FAD}"/>
    <cellStyle name="Normal 4 5 5 2" xfId="6601" xr:uid="{1A8C33DC-9ED7-4BCF-9CBA-F65AC696F147}"/>
    <cellStyle name="Normal 4 5 5 2 2" xfId="8313" xr:uid="{AAAF7299-D7DD-4B01-B79D-B14C6A1047B3}"/>
    <cellStyle name="Normal 4 5 5 2 2 2" xfId="11735" xr:uid="{9C907937-9B5C-4909-BF5A-6BDBA5ECDD6D}"/>
    <cellStyle name="Normal 4 5 5 2 2 2 2" xfId="25425" xr:uid="{3B5F5BF6-125A-4AE5-A23C-0BFB797E88F1}"/>
    <cellStyle name="Normal 4 5 5 2 2 2 2 2" xfId="39117" xr:uid="{20724231-31BB-4B58-9991-071352FECD03}"/>
    <cellStyle name="Normal 4 5 5 2 2 2 2 3" xfId="54001" xr:uid="{B1D20C70-A385-4A51-A547-713B2188E3B9}"/>
    <cellStyle name="Normal 4 5 5 2 2 2 3" xfId="18581" xr:uid="{9894A8B4-A938-4725-AEA3-768102A1393D}"/>
    <cellStyle name="Normal 4 5 5 2 2 2 4" xfId="32271" xr:uid="{30C8A016-9C56-4ED0-846F-83CB2DAC3E53}"/>
    <cellStyle name="Normal 4 5 5 2 2 2 5" xfId="47155" xr:uid="{20F5F759-8C43-41AE-945F-BFD496E80207}"/>
    <cellStyle name="Normal 4 5 5 2 2 3" xfId="22003" xr:uid="{1795D72C-DE6B-4F68-8BB8-5DDE8FA4452C}"/>
    <cellStyle name="Normal 4 5 5 2 2 3 2" xfId="35695" xr:uid="{91EBA81B-6DBE-4FBA-8BBA-3C260A0D0142}"/>
    <cellStyle name="Normal 4 5 5 2 2 3 3" xfId="50579" xr:uid="{3AC834FC-2B96-41EF-944F-4C35D274169B}"/>
    <cellStyle name="Normal 4 5 5 2 2 4" xfId="15159" xr:uid="{E472FCE9-59F8-4A5C-B2F9-529AD550E83B}"/>
    <cellStyle name="Normal 4 5 5 2 2 5" xfId="28849" xr:uid="{D06BA10F-299B-4950-AB54-BBFEB47B0B68}"/>
    <cellStyle name="Normal 4 5 5 2 2 6" xfId="43733" xr:uid="{FBB1FFFE-69C2-4896-88BA-9DD9419E0855}"/>
    <cellStyle name="Normal 4 5 5 2 3" xfId="10023" xr:uid="{83E972ED-4E1B-4ABB-BA3E-8FA12E74AB47}"/>
    <cellStyle name="Normal 4 5 5 2 3 2" xfId="23713" xr:uid="{EE6EEC78-261A-4CA1-A695-EBE25BF7E9E9}"/>
    <cellStyle name="Normal 4 5 5 2 3 2 2" xfId="37405" xr:uid="{8CC79D78-3988-40CD-A172-A73AAD3523F0}"/>
    <cellStyle name="Normal 4 5 5 2 3 2 3" xfId="52289" xr:uid="{A9611D09-D22A-4633-A3C8-5AD9107C17B8}"/>
    <cellStyle name="Normal 4 5 5 2 3 3" xfId="16869" xr:uid="{4E833FD2-CFB5-40A9-9F3A-3A17E64D5FF4}"/>
    <cellStyle name="Normal 4 5 5 2 3 4" xfId="30559" xr:uid="{EF55E73A-B28E-438F-871E-28C77C6569EC}"/>
    <cellStyle name="Normal 4 5 5 2 3 5" xfId="45443" xr:uid="{C1791378-688C-4554-8298-8211B64F8495}"/>
    <cellStyle name="Normal 4 5 5 2 4" xfId="20291" xr:uid="{96DBB395-4EEA-4B22-8175-4DD986AC495F}"/>
    <cellStyle name="Normal 4 5 5 2 4 2" xfId="33983" xr:uid="{7F7997C5-C420-433B-B8B9-7347A88BEB65}"/>
    <cellStyle name="Normal 4 5 5 2 4 3" xfId="48867" xr:uid="{4169383D-7715-495F-99FD-AA2513D22A2C}"/>
    <cellStyle name="Normal 4 5 5 2 5" xfId="13447" xr:uid="{08AC74C0-B1E2-4F3D-9A4A-69AF92C9CD55}"/>
    <cellStyle name="Normal 4 5 5 2 6" xfId="27137" xr:uid="{36A034C0-91DF-4E71-BD3A-A5855974A09C}"/>
    <cellStyle name="Normal 4 5 5 2 7" xfId="42021" xr:uid="{62AA3A46-68BC-4965-BE30-B5066CEDFBA3}"/>
    <cellStyle name="Normal 4 5 5 3" xfId="8312" xr:uid="{6B4FC2EA-0ADB-4CED-806D-A4FE6664D28A}"/>
    <cellStyle name="Normal 4 5 5 3 2" xfId="11734" xr:uid="{AE290CC2-8388-43B0-8B47-7AD02F780298}"/>
    <cellStyle name="Normal 4 5 5 3 2 2" xfId="25424" xr:uid="{35F3A192-884F-458B-A7B6-D23316139EBB}"/>
    <cellStyle name="Normal 4 5 5 3 2 2 2" xfId="39116" xr:uid="{3A8B08B3-C6FE-45F7-91D5-3C24A4F294EA}"/>
    <cellStyle name="Normal 4 5 5 3 2 2 3" xfId="54000" xr:uid="{4C8C195A-41FC-4AAA-8DDE-9ED52431B89E}"/>
    <cellStyle name="Normal 4 5 5 3 2 3" xfId="18580" xr:uid="{AAD8630F-1EEB-4EED-8AC6-E3BCC3351CD3}"/>
    <cellStyle name="Normal 4 5 5 3 2 4" xfId="32270" xr:uid="{4A37F3A0-70D1-4D22-B060-5B22BED354B7}"/>
    <cellStyle name="Normal 4 5 5 3 2 5" xfId="47154" xr:uid="{57FC575E-6BA9-4A86-987A-E738AAB01308}"/>
    <cellStyle name="Normal 4 5 5 3 3" xfId="22002" xr:uid="{72EA6079-9A45-41AE-AAF8-F2B98512FAAB}"/>
    <cellStyle name="Normal 4 5 5 3 3 2" xfId="35694" xr:uid="{5A35C919-32A4-4580-BA35-19A2EA8B4D04}"/>
    <cellStyle name="Normal 4 5 5 3 3 3" xfId="50578" xr:uid="{8ABCCB4F-D2BC-4454-B092-113A2994BF5C}"/>
    <cellStyle name="Normal 4 5 5 3 4" xfId="15158" xr:uid="{10E240E0-00AF-4A09-8FCD-2BDF08759AB4}"/>
    <cellStyle name="Normal 4 5 5 3 5" xfId="28848" xr:uid="{AE1422F9-228C-4840-BB7D-B600ECA63EDA}"/>
    <cellStyle name="Normal 4 5 5 3 6" xfId="43732" xr:uid="{6D08BA6A-DB6E-4447-B38E-637E686FA549}"/>
    <cellStyle name="Normal 4 5 5 4" xfId="10022" xr:uid="{63D0B2D9-128F-4562-B503-70628F8B7137}"/>
    <cellStyle name="Normal 4 5 5 4 2" xfId="23712" xr:uid="{B176B83C-4D52-4122-9A5E-EB0BD12A8B17}"/>
    <cellStyle name="Normal 4 5 5 4 2 2" xfId="37404" xr:uid="{48D80110-83D6-407D-88F8-B8A18270C5EE}"/>
    <cellStyle name="Normal 4 5 5 4 2 3" xfId="52288" xr:uid="{41360962-3CF6-45AB-8A54-54B29D3B8507}"/>
    <cellStyle name="Normal 4 5 5 4 3" xfId="16868" xr:uid="{00A35DE8-3CF8-4C54-9D7E-70CDE12394FF}"/>
    <cellStyle name="Normal 4 5 5 4 4" xfId="30558" xr:uid="{9013D784-209F-48C1-9C7A-9E703796728A}"/>
    <cellStyle name="Normal 4 5 5 4 5" xfId="45442" xr:uid="{223FDF1E-F2C1-4B3E-809E-134DD21245B5}"/>
    <cellStyle name="Normal 4 5 5 5" xfId="20290" xr:uid="{AC03956D-C4F5-4530-9E29-015279151471}"/>
    <cellStyle name="Normal 4 5 5 5 2" xfId="33982" xr:uid="{32CB557B-7DAB-41BA-8E75-3FC0E70A4E85}"/>
    <cellStyle name="Normal 4 5 5 5 3" xfId="48866" xr:uid="{C812E1C9-51D9-4428-915B-97599562A6FF}"/>
    <cellStyle name="Normal 4 5 5 6" xfId="13446" xr:uid="{2F65801D-2407-412C-9F4E-DBC7DBC4AC82}"/>
    <cellStyle name="Normal 4 5 5 7" xfId="27136" xr:uid="{0454554D-7867-4DB2-B243-C597D23AF927}"/>
    <cellStyle name="Normal 4 5 5 8" xfId="42020" xr:uid="{94FFAE16-0A08-4522-88F0-80F8C5914648}"/>
    <cellStyle name="Normal 4 5 6" xfId="6602" xr:uid="{56530E09-3577-4C3F-8AAF-401513C4D31D}"/>
    <cellStyle name="Normal 4 5 6 2" xfId="8314" xr:uid="{5B6F37FC-D807-40F3-BC92-75867E2D9D5E}"/>
    <cellStyle name="Normal 4 5 6 2 2" xfId="11736" xr:uid="{FD6707D9-58BD-4BC2-BE7A-8F3E28C233DC}"/>
    <cellStyle name="Normal 4 5 6 2 2 2" xfId="25426" xr:uid="{1CA6D780-2B5C-4A0E-899D-A58F4707B66F}"/>
    <cellStyle name="Normal 4 5 6 2 2 2 2" xfId="39118" xr:uid="{56B2A2FD-B1A2-470A-9880-48E3F5A70741}"/>
    <cellStyle name="Normal 4 5 6 2 2 2 3" xfId="54002" xr:uid="{A9CE2848-561F-4A25-A140-949DED46F500}"/>
    <cellStyle name="Normal 4 5 6 2 2 3" xfId="18582" xr:uid="{F7709C77-E4AC-4247-8564-6BB2DFCD4F18}"/>
    <cellStyle name="Normal 4 5 6 2 2 4" xfId="32272" xr:uid="{8EA4BD0D-DAF9-41B2-81D5-5B20FD78686A}"/>
    <cellStyle name="Normal 4 5 6 2 2 5" xfId="47156" xr:uid="{44D64F13-B595-4A3A-9FE7-7CCD5E365D76}"/>
    <cellStyle name="Normal 4 5 6 2 3" xfId="22004" xr:uid="{B06DB385-247A-4D97-B356-123985B3A6F7}"/>
    <cellStyle name="Normal 4 5 6 2 3 2" xfId="35696" xr:uid="{B6BD2EB4-DDA1-4BF5-AE60-8208A74A6153}"/>
    <cellStyle name="Normal 4 5 6 2 3 3" xfId="50580" xr:uid="{AEF8CCF6-3F0F-4E1C-BFF8-0EDDCA5891EF}"/>
    <cellStyle name="Normal 4 5 6 2 4" xfId="15160" xr:uid="{88B805FA-D7EA-4FA3-818B-9A22C4CCA48E}"/>
    <cellStyle name="Normal 4 5 6 2 5" xfId="28850" xr:uid="{895C92DA-0FDB-4DED-8D99-D9F187DB8C68}"/>
    <cellStyle name="Normal 4 5 6 2 6" xfId="43734" xr:uid="{3FD4F9E2-7424-427C-A952-E8A276AAD6DD}"/>
    <cellStyle name="Normal 4 5 6 3" xfId="10024" xr:uid="{8D331E6C-7C35-405A-8247-F55C48E52D86}"/>
    <cellStyle name="Normal 4 5 6 3 2" xfId="23714" xr:uid="{E7F30F48-CB3C-4553-96D2-D959368DC386}"/>
    <cellStyle name="Normal 4 5 6 3 2 2" xfId="37406" xr:uid="{0E402F3E-8512-46A9-AE5B-1E202216FEDB}"/>
    <cellStyle name="Normal 4 5 6 3 2 3" xfId="52290" xr:uid="{1BAFAA19-41C5-4A01-9F34-007C6F9E8313}"/>
    <cellStyle name="Normal 4 5 6 3 3" xfId="16870" xr:uid="{552F5E5A-2926-4C43-9FA4-7CF84492C273}"/>
    <cellStyle name="Normal 4 5 6 3 4" xfId="30560" xr:uid="{7F717A9E-42B5-4FCF-BF37-54A21458EAC4}"/>
    <cellStyle name="Normal 4 5 6 3 5" xfId="45444" xr:uid="{38AB486A-366D-413D-B00F-8840A9F80BB4}"/>
    <cellStyle name="Normal 4 5 6 4" xfId="20292" xr:uid="{5600A835-BEEB-4AE5-AC85-A4E17677FD21}"/>
    <cellStyle name="Normal 4 5 6 4 2" xfId="33984" xr:uid="{6D5435CA-94CD-4E52-8F0B-730765C3A203}"/>
    <cellStyle name="Normal 4 5 6 4 3" xfId="48868" xr:uid="{03A1CB17-08F4-4066-AF1D-88C5B7E65759}"/>
    <cellStyle name="Normal 4 5 6 5" xfId="13448" xr:uid="{964A48B2-2AEF-4CF6-BFF4-1591EBFB40C7}"/>
    <cellStyle name="Normal 4 5 6 6" xfId="27138" xr:uid="{8DE081B8-D14B-4349-8274-2A3457E67B8B}"/>
    <cellStyle name="Normal 4 5 6 7" xfId="42022" xr:uid="{8F3B500C-7272-47D9-8FEB-A4AE5B0C83D6}"/>
    <cellStyle name="Normal 4 5 7" xfId="6603" xr:uid="{6E212146-EE01-4F3B-8B4E-65B7CE5BD9D9}"/>
    <cellStyle name="Normal 4 5 7 2" xfId="8315" xr:uid="{C708CA14-8A8F-4F47-819C-D680E4800BCC}"/>
    <cellStyle name="Normal 4 5 7 2 2" xfId="11737" xr:uid="{15B8517E-6268-4CD5-B1CA-108ECD61FE2A}"/>
    <cellStyle name="Normal 4 5 7 2 2 2" xfId="25427" xr:uid="{9C0D2E6D-D910-490D-A9EC-E44F1742DAA6}"/>
    <cellStyle name="Normal 4 5 7 2 2 2 2" xfId="39119" xr:uid="{0FBE240E-C8BA-48FD-87BB-748DE1761C5F}"/>
    <cellStyle name="Normal 4 5 7 2 2 2 3" xfId="54003" xr:uid="{E5128B58-EF9A-460C-857B-CAE30F069E9D}"/>
    <cellStyle name="Normal 4 5 7 2 2 3" xfId="18583" xr:uid="{40D80560-596A-48B7-8881-11D489DAED01}"/>
    <cellStyle name="Normal 4 5 7 2 2 4" xfId="32273" xr:uid="{B0B3F3DB-4E93-4C49-8745-B14D7D7C0EC0}"/>
    <cellStyle name="Normal 4 5 7 2 2 5" xfId="47157" xr:uid="{40638F8D-6FEE-482F-B989-93FA27A21D02}"/>
    <cellStyle name="Normal 4 5 7 2 3" xfId="22005" xr:uid="{27DF1C83-1265-4407-8AB2-51A7530C8447}"/>
    <cellStyle name="Normal 4 5 7 2 3 2" xfId="35697" xr:uid="{A797CD70-866D-4E33-AF21-8E4949C90E03}"/>
    <cellStyle name="Normal 4 5 7 2 3 3" xfId="50581" xr:uid="{7F1108E2-D3F5-4DFC-AC8B-66BFC32B924B}"/>
    <cellStyle name="Normal 4 5 7 2 4" xfId="15161" xr:uid="{EC29322F-83F6-4196-A109-87D37BD71BC8}"/>
    <cellStyle name="Normal 4 5 7 2 5" xfId="28851" xr:uid="{1F3AEA84-F2CD-4CBD-8A23-69A400E5BAAC}"/>
    <cellStyle name="Normal 4 5 7 2 6" xfId="43735" xr:uid="{8D30DF98-C0BA-40E4-A93A-8135E6A82FCB}"/>
    <cellStyle name="Normal 4 5 7 3" xfId="10025" xr:uid="{1418FA00-E420-4542-8FF0-4C0D93B18A87}"/>
    <cellStyle name="Normal 4 5 7 3 2" xfId="23715" xr:uid="{AF899B23-66FC-4830-8A52-76768F0C2F16}"/>
    <cellStyle name="Normal 4 5 7 3 2 2" xfId="37407" xr:uid="{7A9030EB-C7D4-4F20-99A1-9983802EE544}"/>
    <cellStyle name="Normal 4 5 7 3 2 3" xfId="52291" xr:uid="{FE8E4CA0-DC56-43F7-BC79-C5AD7B21C82B}"/>
    <cellStyle name="Normal 4 5 7 3 3" xfId="16871" xr:uid="{BB6345A6-BC3E-4721-BCF6-06C14B35C204}"/>
    <cellStyle name="Normal 4 5 7 3 4" xfId="30561" xr:uid="{69D143FA-77BB-4F6C-BE0B-4918DECF5CCE}"/>
    <cellStyle name="Normal 4 5 7 3 5" xfId="45445" xr:uid="{3C6E5C16-CDEA-4653-A93B-AEA53384B6AE}"/>
    <cellStyle name="Normal 4 5 7 4" xfId="20293" xr:uid="{B22409BC-BE33-457B-A8E5-136269906F7B}"/>
    <cellStyle name="Normal 4 5 7 4 2" xfId="33985" xr:uid="{AF013153-CEBD-4177-B435-FDC7585A5DD4}"/>
    <cellStyle name="Normal 4 5 7 4 3" xfId="48869" xr:uid="{56124A2B-FCB9-4931-9A8A-8B9C2BCC4BC6}"/>
    <cellStyle name="Normal 4 5 7 5" xfId="13449" xr:uid="{F87E8924-A21C-4B4A-83C2-DFBFA9DE6FD3}"/>
    <cellStyle name="Normal 4 5 7 6" xfId="27139" xr:uid="{46A3AA2C-1002-4D22-9980-5BF6AC16D57D}"/>
    <cellStyle name="Normal 4 5 7 7" xfId="42023" xr:uid="{E1D37959-0909-4AAF-A4D2-FE2876D6242C}"/>
    <cellStyle name="Normal 4 5 8" xfId="8286" xr:uid="{BA3433B8-E6D5-4AF5-BB21-9497235F4C0F}"/>
    <cellStyle name="Normal 4 5 8 2" xfId="11708" xr:uid="{729E4DCE-B899-4B06-9CA6-F8D8D1B32327}"/>
    <cellStyle name="Normal 4 5 8 2 2" xfId="25398" xr:uid="{BE026B05-2CC7-4992-B8B8-16592A2E2BD4}"/>
    <cellStyle name="Normal 4 5 8 2 2 2" xfId="39090" xr:uid="{D11319EE-FECC-4AC4-9FCC-DE07BA2585EF}"/>
    <cellStyle name="Normal 4 5 8 2 2 3" xfId="53974" xr:uid="{798ACFC9-5DBF-47FB-A86F-FE1A9B722172}"/>
    <cellStyle name="Normal 4 5 8 2 3" xfId="18554" xr:uid="{91094D5A-B570-44E0-B1CB-F74BC70116BB}"/>
    <cellStyle name="Normal 4 5 8 2 4" xfId="32244" xr:uid="{0E56F669-7516-46E8-9941-61F2D654596B}"/>
    <cellStyle name="Normal 4 5 8 2 5" xfId="47128" xr:uid="{A2DDCEA8-392B-49EE-A444-C4D0DB90750D}"/>
    <cellStyle name="Normal 4 5 8 3" xfId="21976" xr:uid="{7D8EF3B4-55FE-4B0B-AA90-D3304D91F568}"/>
    <cellStyle name="Normal 4 5 8 3 2" xfId="35668" xr:uid="{9FE51FEE-E30F-4BEF-AADE-8437BCA8F60A}"/>
    <cellStyle name="Normal 4 5 8 3 3" xfId="50552" xr:uid="{B5678CCC-A2FC-4984-AF9E-7A6FA96E68C5}"/>
    <cellStyle name="Normal 4 5 8 4" xfId="15132" xr:uid="{DBC46F5B-DFB8-412D-8EE3-8CF9F7169EA5}"/>
    <cellStyle name="Normal 4 5 8 5" xfId="28822" xr:uid="{A18FD973-669A-4A69-8433-CA3EE5677E59}"/>
    <cellStyle name="Normal 4 5 8 6" xfId="43706" xr:uid="{7A8EB1A2-91B2-484D-8A77-CB5B55F453EC}"/>
    <cellStyle name="Normal 4 5 9" xfId="9996" xr:uid="{D660847C-755B-4F94-B721-BEF4941853C1}"/>
    <cellStyle name="Normal 4 5 9 2" xfId="23686" xr:uid="{5A40A11F-AE3E-4E7F-B769-D15AF125A5F9}"/>
    <cellStyle name="Normal 4 5 9 2 2" xfId="37378" xr:uid="{947C35CF-13B1-4A36-9AC7-02245E2C767A}"/>
    <cellStyle name="Normal 4 5 9 2 3" xfId="52262" xr:uid="{DA690A3C-24A3-405A-B33F-020C41E2F902}"/>
    <cellStyle name="Normal 4 5 9 3" xfId="16842" xr:uid="{D7740E8B-1AD0-48B2-B8A4-D2B27415BDBB}"/>
    <cellStyle name="Normal 4 5 9 4" xfId="30532" xr:uid="{385C2A7E-6D0C-42DD-981A-AE567F7A0BFE}"/>
    <cellStyle name="Normal 4 5 9 5" xfId="45416" xr:uid="{4FF3D015-9EA0-44B6-B5E3-1F71F62CCA85}"/>
    <cellStyle name="Normal 4 6" xfId="2500" xr:uid="{ED1F61C5-6AA5-4C2E-B2BE-A44156ACA28E}"/>
    <cellStyle name="Normal 4 6 10" xfId="13450" xr:uid="{FAE5AAF1-2D56-478E-A374-586E0B007925}"/>
    <cellStyle name="Normal 4 6 10 2" xfId="39931" xr:uid="{72435630-F396-4820-BE9E-F03CB5409997}"/>
    <cellStyle name="Normal 4 6 11" xfId="27140" xr:uid="{66D1FEFC-CD81-4606-B00C-F0A3AB13051E}"/>
    <cellStyle name="Normal 4 6 12" xfId="42024" xr:uid="{015A983D-C6C6-4C24-95D7-882353C056A3}"/>
    <cellStyle name="Normal 4 6 13" xfId="6604" xr:uid="{A3D31765-0BE8-461B-9850-E5BEBCC6A174}"/>
    <cellStyle name="Normal 4 6 2" xfId="6605" xr:uid="{8406782E-EFE3-4EBC-A908-91048D082EF9}"/>
    <cellStyle name="Normal 4 6 2 10" xfId="42025" xr:uid="{B1691EBA-34CE-4482-BAB4-C321FD8C011A}"/>
    <cellStyle name="Normal 4 6 2 2" xfId="6606" xr:uid="{E0385424-7248-4729-96B6-02414F16CE83}"/>
    <cellStyle name="Normal 4 6 2 2 2" xfId="6607" xr:uid="{2C3282FA-6136-4DE3-90D8-57814C89DD39}"/>
    <cellStyle name="Normal 4 6 2 2 2 2" xfId="8319" xr:uid="{0C5923CC-6F71-499E-BC26-D893AD881B9D}"/>
    <cellStyle name="Normal 4 6 2 2 2 2 2" xfId="11741" xr:uid="{C387679B-047D-45A9-AFE0-4CF49CC2114E}"/>
    <cellStyle name="Normal 4 6 2 2 2 2 2 2" xfId="25431" xr:uid="{90ECE438-7452-4C41-B260-293196CF829F}"/>
    <cellStyle name="Normal 4 6 2 2 2 2 2 2 2" xfId="39123" xr:uid="{F7A5CAC0-47D1-41CF-BFDD-6E56AEE498E5}"/>
    <cellStyle name="Normal 4 6 2 2 2 2 2 2 3" xfId="54007" xr:uid="{543AB0DA-BFCE-4C4C-9364-EF80120DD3DB}"/>
    <cellStyle name="Normal 4 6 2 2 2 2 2 3" xfId="18587" xr:uid="{3B4A9B27-3A17-4724-8555-C21F7EBDC869}"/>
    <cellStyle name="Normal 4 6 2 2 2 2 2 4" xfId="32277" xr:uid="{11A8CD02-6E0E-4E32-9893-54B724781080}"/>
    <cellStyle name="Normal 4 6 2 2 2 2 2 5" xfId="47161" xr:uid="{726AD549-8589-4F39-AE94-97F7412F908C}"/>
    <cellStyle name="Normal 4 6 2 2 2 2 3" xfId="22009" xr:uid="{F030BDC4-12A9-4AF8-BDEF-63782611BD65}"/>
    <cellStyle name="Normal 4 6 2 2 2 2 3 2" xfId="35701" xr:uid="{8FE7EAC9-7BBD-429F-9110-CDC4C4B8BAF2}"/>
    <cellStyle name="Normal 4 6 2 2 2 2 3 3" xfId="50585" xr:uid="{8B8154CD-68DC-43ED-ADC9-0F6224A46411}"/>
    <cellStyle name="Normal 4 6 2 2 2 2 4" xfId="15165" xr:uid="{27036BDB-8323-4D36-B1BC-91AC991AECBD}"/>
    <cellStyle name="Normal 4 6 2 2 2 2 5" xfId="28855" xr:uid="{2FF288DA-61E8-4B89-A27C-757D89C40390}"/>
    <cellStyle name="Normal 4 6 2 2 2 2 6" xfId="43739" xr:uid="{BA91BAB2-4F00-4929-9E94-0281E8C482D3}"/>
    <cellStyle name="Normal 4 6 2 2 2 3" xfId="10029" xr:uid="{DF21884B-A245-4DE9-95A2-269B8300A028}"/>
    <cellStyle name="Normal 4 6 2 2 2 3 2" xfId="23719" xr:uid="{5158C235-213A-4EB8-B248-8582CD6600DC}"/>
    <cellStyle name="Normal 4 6 2 2 2 3 2 2" xfId="37411" xr:uid="{C388DF0D-1837-49A1-8DB7-3DF8DDED8B2C}"/>
    <cellStyle name="Normal 4 6 2 2 2 3 2 3" xfId="52295" xr:uid="{B62264C6-F811-4CEB-8F99-FD812810EEC3}"/>
    <cellStyle name="Normal 4 6 2 2 2 3 3" xfId="16875" xr:uid="{29B04604-589B-40A7-853D-2148B5D0BE0B}"/>
    <cellStyle name="Normal 4 6 2 2 2 3 4" xfId="30565" xr:uid="{3AB58D55-2F83-4088-A9DC-5A80D2DD80DA}"/>
    <cellStyle name="Normal 4 6 2 2 2 3 5" xfId="45449" xr:uid="{9529A103-327A-42D6-874F-8A8CC03DBA25}"/>
    <cellStyle name="Normal 4 6 2 2 2 4" xfId="20297" xr:uid="{71CACE60-F1FD-435B-A1C2-E5B97FFB5ECA}"/>
    <cellStyle name="Normal 4 6 2 2 2 4 2" xfId="33989" xr:uid="{850B33B1-7442-4D74-B930-CBE733CC79C9}"/>
    <cellStyle name="Normal 4 6 2 2 2 4 3" xfId="48873" xr:uid="{0E8C47A6-C024-4886-B439-5C6E690C53C8}"/>
    <cellStyle name="Normal 4 6 2 2 2 5" xfId="13453" xr:uid="{4199CF96-D473-4D21-9636-1CFD42A1135A}"/>
    <cellStyle name="Normal 4 6 2 2 2 6" xfId="27143" xr:uid="{192DFA0C-5BDD-458B-87D6-68D5382A670D}"/>
    <cellStyle name="Normal 4 6 2 2 2 7" xfId="42027" xr:uid="{37D6ADFF-907E-46D6-B13C-EFEE0FE7AAEC}"/>
    <cellStyle name="Normal 4 6 2 2 3" xfId="8318" xr:uid="{C5DB3A1D-1810-4E86-9042-71EA192CBEE3}"/>
    <cellStyle name="Normal 4 6 2 2 3 2" xfId="11740" xr:uid="{A5D13209-8F9F-4E66-B57C-D705ACABD279}"/>
    <cellStyle name="Normal 4 6 2 2 3 2 2" xfId="25430" xr:uid="{C86328A9-F4A3-4C7C-A01F-8018595F9209}"/>
    <cellStyle name="Normal 4 6 2 2 3 2 2 2" xfId="39122" xr:uid="{A6F8D1E6-2AD9-4EE3-BFCC-4660426245DB}"/>
    <cellStyle name="Normal 4 6 2 2 3 2 2 3" xfId="54006" xr:uid="{1B23F016-02DE-4F6A-B574-19F89FE731F6}"/>
    <cellStyle name="Normal 4 6 2 2 3 2 3" xfId="18586" xr:uid="{40960BCF-6763-4C9F-9E7C-601E3B01FA46}"/>
    <cellStyle name="Normal 4 6 2 2 3 2 4" xfId="32276" xr:uid="{32679CFE-E883-4E2C-AFC5-CF26FCFD616E}"/>
    <cellStyle name="Normal 4 6 2 2 3 2 5" xfId="47160" xr:uid="{469A975A-484E-4383-B1DE-7CAD41138EF0}"/>
    <cellStyle name="Normal 4 6 2 2 3 3" xfId="22008" xr:uid="{F30A1B32-CC4D-4BB7-86C2-3CEE5BA54E0A}"/>
    <cellStyle name="Normal 4 6 2 2 3 3 2" xfId="35700" xr:uid="{98ED57EB-4F8B-4A2B-A693-D09E0299A890}"/>
    <cellStyle name="Normal 4 6 2 2 3 3 3" xfId="50584" xr:uid="{DB245008-AE64-4A5F-A44F-8E1695362CF3}"/>
    <cellStyle name="Normal 4 6 2 2 3 4" xfId="15164" xr:uid="{1DDDA4E3-C417-4559-AB7B-DF4153BEE393}"/>
    <cellStyle name="Normal 4 6 2 2 3 5" xfId="28854" xr:uid="{9C07A9EE-25EA-4475-8976-27E5EB8DAEA0}"/>
    <cellStyle name="Normal 4 6 2 2 3 6" xfId="43738" xr:uid="{074EDCE3-2BF6-4435-AEC0-6EF3B54B0928}"/>
    <cellStyle name="Normal 4 6 2 2 4" xfId="10028" xr:uid="{65CF3732-1657-420A-9231-DFBC1F912C28}"/>
    <cellStyle name="Normal 4 6 2 2 4 2" xfId="23718" xr:uid="{9BEC6471-92C9-4288-A368-D2EBFDCCBFC1}"/>
    <cellStyle name="Normal 4 6 2 2 4 2 2" xfId="37410" xr:uid="{B8A8A0AE-2842-4985-BB9C-E50A189FE9C4}"/>
    <cellStyle name="Normal 4 6 2 2 4 2 3" xfId="52294" xr:uid="{9DE52BA0-D095-4F7B-998F-2DF9209D6EB9}"/>
    <cellStyle name="Normal 4 6 2 2 4 3" xfId="16874" xr:uid="{833682DC-A74B-402A-AD65-D3F75A07F508}"/>
    <cellStyle name="Normal 4 6 2 2 4 4" xfId="30564" xr:uid="{46598A04-9C06-49BF-A110-D249D53CEFFC}"/>
    <cellStyle name="Normal 4 6 2 2 4 5" xfId="45448" xr:uid="{11C37EC9-FE02-4068-8DB6-9A002CF34778}"/>
    <cellStyle name="Normal 4 6 2 2 5" xfId="20296" xr:uid="{F2054031-D8B9-4F8E-9128-80C5DD4E93EC}"/>
    <cellStyle name="Normal 4 6 2 2 5 2" xfId="33988" xr:uid="{BA06961B-8282-47FA-B3BB-3F4EFC9E7286}"/>
    <cellStyle name="Normal 4 6 2 2 5 3" xfId="48872" xr:uid="{54E5AC6B-A311-43B5-83EC-B8BFBDE56BD4}"/>
    <cellStyle name="Normal 4 6 2 2 6" xfId="13452" xr:uid="{D1B31F14-CC3B-4A52-A45B-0AB3D724CEA9}"/>
    <cellStyle name="Normal 4 6 2 2 7" xfId="27142" xr:uid="{CCA90E63-E3FA-40BD-A0AF-666425DE9C14}"/>
    <cellStyle name="Normal 4 6 2 2 8" xfId="42026" xr:uid="{5BCC46A8-845F-4381-9AFE-3FE13CE2A7AE}"/>
    <cellStyle name="Normal 4 6 2 3" xfId="6608" xr:uid="{C793D8B3-53DE-4CDB-B10D-2890501B5828}"/>
    <cellStyle name="Normal 4 6 2 3 2" xfId="8320" xr:uid="{5AB56CD6-E0CC-4643-8CC6-90529DD7E0E9}"/>
    <cellStyle name="Normal 4 6 2 3 2 2" xfId="11742" xr:uid="{E874BCEB-21FE-4160-8CF4-DB8C44533983}"/>
    <cellStyle name="Normal 4 6 2 3 2 2 2" xfId="25432" xr:uid="{49C01374-AB0D-4FC4-B297-6DE6192964E7}"/>
    <cellStyle name="Normal 4 6 2 3 2 2 2 2" xfId="39124" xr:uid="{035951CB-BC97-4F89-8823-2430B04C5E2B}"/>
    <cellStyle name="Normal 4 6 2 3 2 2 2 3" xfId="54008" xr:uid="{2008F1F2-B21A-40BF-B25E-02FEEF8A4EF4}"/>
    <cellStyle name="Normal 4 6 2 3 2 2 3" xfId="18588" xr:uid="{42A4E3C3-FF1B-4CEF-A18A-E91BDD1A5AF5}"/>
    <cellStyle name="Normal 4 6 2 3 2 2 4" xfId="32278" xr:uid="{52D5AF0B-C93A-435F-A09E-927D6F34548E}"/>
    <cellStyle name="Normal 4 6 2 3 2 2 5" xfId="47162" xr:uid="{4ADC8A80-465D-43E0-859D-6AC6FC4A10A6}"/>
    <cellStyle name="Normal 4 6 2 3 2 3" xfId="22010" xr:uid="{0A4C3F3E-9E1B-49ED-829B-241424DE8A01}"/>
    <cellStyle name="Normal 4 6 2 3 2 3 2" xfId="35702" xr:uid="{F013EC16-3D82-4AC3-B93C-EE966C3C3C98}"/>
    <cellStyle name="Normal 4 6 2 3 2 3 3" xfId="50586" xr:uid="{30305EA3-24C8-4A38-A427-E657A6C61610}"/>
    <cellStyle name="Normal 4 6 2 3 2 4" xfId="15166" xr:uid="{E30279FA-8D5B-4FB9-9AAA-D032BA8A2826}"/>
    <cellStyle name="Normal 4 6 2 3 2 5" xfId="28856" xr:uid="{41F185E9-3FD5-48AF-9A83-E708BC6601D0}"/>
    <cellStyle name="Normal 4 6 2 3 2 6" xfId="43740" xr:uid="{6189A4D2-CB9F-4C81-9CA2-A882ED5A4AEB}"/>
    <cellStyle name="Normal 4 6 2 3 3" xfId="10030" xr:uid="{703F9C29-92B5-4EEF-A57C-3F4A370DE58C}"/>
    <cellStyle name="Normal 4 6 2 3 3 2" xfId="23720" xr:uid="{32AA0D10-B5F4-417F-8D7F-4E573025F36D}"/>
    <cellStyle name="Normal 4 6 2 3 3 2 2" xfId="37412" xr:uid="{F4450ECE-8760-473D-8AC8-F56BF028310B}"/>
    <cellStyle name="Normal 4 6 2 3 3 2 3" xfId="52296" xr:uid="{BC827F0F-DC28-4672-8CFC-FFD0CF742C68}"/>
    <cellStyle name="Normal 4 6 2 3 3 3" xfId="16876" xr:uid="{F4521B68-BAFD-4738-90E0-4A3A5E9BD3C1}"/>
    <cellStyle name="Normal 4 6 2 3 3 4" xfId="30566" xr:uid="{3E752F2B-1584-4BA0-B59B-456EB235472C}"/>
    <cellStyle name="Normal 4 6 2 3 3 5" xfId="45450" xr:uid="{02AD0B68-1534-4A07-AB0B-00E46FD5C236}"/>
    <cellStyle name="Normal 4 6 2 3 4" xfId="20298" xr:uid="{A64B7130-2690-452D-85F8-D7C43994F0B6}"/>
    <cellStyle name="Normal 4 6 2 3 4 2" xfId="33990" xr:uid="{FB82477A-E233-4E5E-924C-F2D9BCCCFD04}"/>
    <cellStyle name="Normal 4 6 2 3 4 3" xfId="48874" xr:uid="{BE6BB03F-4FF2-4C02-810E-9CE37EF68144}"/>
    <cellStyle name="Normal 4 6 2 3 5" xfId="13454" xr:uid="{B379059A-B54E-4194-BD5E-35DE9A2EC3BB}"/>
    <cellStyle name="Normal 4 6 2 3 6" xfId="27144" xr:uid="{2C560159-419B-4D92-93AF-5CAD1979FC43}"/>
    <cellStyle name="Normal 4 6 2 3 7" xfId="42028" xr:uid="{56CFD325-DDF9-409C-9835-914E10554AAF}"/>
    <cellStyle name="Normal 4 6 2 4" xfId="6609" xr:uid="{B2ED3310-8D70-4D35-9F5B-0FC459ABCD8D}"/>
    <cellStyle name="Normal 4 6 2 4 2" xfId="8321" xr:uid="{C3C5BEE7-0BE4-4D1B-9D13-BB701D73D5FB}"/>
    <cellStyle name="Normal 4 6 2 4 2 2" xfId="11743" xr:uid="{ACEFB272-72D5-472A-8973-A30A7D275A3A}"/>
    <cellStyle name="Normal 4 6 2 4 2 2 2" xfId="25433" xr:uid="{D0989C67-58BA-42AE-86F1-83DD78F024D6}"/>
    <cellStyle name="Normal 4 6 2 4 2 2 2 2" xfId="39125" xr:uid="{E19D7B7F-092B-4EB2-8EE7-0212A8AA5045}"/>
    <cellStyle name="Normal 4 6 2 4 2 2 2 3" xfId="54009" xr:uid="{9A0D4E34-6BBB-4D52-B12E-BC448DDDA617}"/>
    <cellStyle name="Normal 4 6 2 4 2 2 3" xfId="18589" xr:uid="{5109C1B8-94C6-43FE-A022-DEBB52074AE8}"/>
    <cellStyle name="Normal 4 6 2 4 2 2 4" xfId="32279" xr:uid="{B3505F16-AA4F-474A-976D-67ACB43F9908}"/>
    <cellStyle name="Normal 4 6 2 4 2 2 5" xfId="47163" xr:uid="{D7ED1A65-B262-4CAF-B783-2373889BE138}"/>
    <cellStyle name="Normal 4 6 2 4 2 3" xfId="22011" xr:uid="{F13B4148-6910-4F81-9D57-07B0089B3AE7}"/>
    <cellStyle name="Normal 4 6 2 4 2 3 2" xfId="35703" xr:uid="{FFE6384B-865D-482A-B257-93341A5A46A4}"/>
    <cellStyle name="Normal 4 6 2 4 2 3 3" xfId="50587" xr:uid="{F1B0B07C-4508-45D3-8E1E-E0934872FC24}"/>
    <cellStyle name="Normal 4 6 2 4 2 4" xfId="15167" xr:uid="{197A81D3-1948-4B42-AED1-4D024D9F7A7A}"/>
    <cellStyle name="Normal 4 6 2 4 2 5" xfId="28857" xr:uid="{8B2AFBD8-D406-40E2-8483-EF0933A660FF}"/>
    <cellStyle name="Normal 4 6 2 4 2 6" xfId="43741" xr:uid="{15CD5830-1938-4278-9EF6-0D06A519B788}"/>
    <cellStyle name="Normal 4 6 2 4 3" xfId="10031" xr:uid="{DEFF83AB-39FD-4642-AA5E-A2BB76E82B02}"/>
    <cellStyle name="Normal 4 6 2 4 3 2" xfId="23721" xr:uid="{D05D5B83-B0C2-47A1-9AEA-F72E314679B2}"/>
    <cellStyle name="Normal 4 6 2 4 3 2 2" xfId="37413" xr:uid="{598E121C-074A-45F3-9245-EEBA6C413654}"/>
    <cellStyle name="Normal 4 6 2 4 3 2 3" xfId="52297" xr:uid="{C2899735-50F2-456E-8E55-2188297B5FD7}"/>
    <cellStyle name="Normal 4 6 2 4 3 3" xfId="16877" xr:uid="{258D47EB-6ADE-4467-AF65-EF7140BD6159}"/>
    <cellStyle name="Normal 4 6 2 4 3 4" xfId="30567" xr:uid="{F66AF5F7-D34B-44C4-AC64-58EEF509F285}"/>
    <cellStyle name="Normal 4 6 2 4 3 5" xfId="45451" xr:uid="{4ADBFBB2-CBC8-45AA-88F8-75273E9ED951}"/>
    <cellStyle name="Normal 4 6 2 4 4" xfId="20299" xr:uid="{48143B39-CE64-4771-A92E-5064591C8D0E}"/>
    <cellStyle name="Normal 4 6 2 4 4 2" xfId="33991" xr:uid="{B59449DD-4034-4EE1-8985-23C1F949A25E}"/>
    <cellStyle name="Normal 4 6 2 4 4 3" xfId="48875" xr:uid="{531E15E9-A417-4F4B-B6F5-7F8D932B8020}"/>
    <cellStyle name="Normal 4 6 2 4 5" xfId="13455" xr:uid="{8B1EF3F5-90A4-4FC6-9F21-DA2591F7351D}"/>
    <cellStyle name="Normal 4 6 2 4 6" xfId="27145" xr:uid="{C033569F-6E1C-4BA9-8ED7-96EF34DD2CDE}"/>
    <cellStyle name="Normal 4 6 2 4 7" xfId="42029" xr:uid="{9CBA6500-7204-41BC-8D40-34628EA82329}"/>
    <cellStyle name="Normal 4 6 2 5" xfId="8317" xr:uid="{BBA9B83D-0AB7-4EC0-8D6B-59FF9F44E97F}"/>
    <cellStyle name="Normal 4 6 2 5 2" xfId="11739" xr:uid="{7DE5627C-427E-4A90-9B41-8FE8228E7B07}"/>
    <cellStyle name="Normal 4 6 2 5 2 2" xfId="25429" xr:uid="{D0373E73-3682-487F-8225-3E88E16D7683}"/>
    <cellStyle name="Normal 4 6 2 5 2 2 2" xfId="39121" xr:uid="{EE9D5744-7FF1-413E-9973-49C80922B052}"/>
    <cellStyle name="Normal 4 6 2 5 2 2 3" xfId="54005" xr:uid="{9FEF9E0B-C9C8-4694-B00A-2327F18BD8D6}"/>
    <cellStyle name="Normal 4 6 2 5 2 3" xfId="18585" xr:uid="{CA2D14E7-3223-4AE2-84B3-63E7EDC4F169}"/>
    <cellStyle name="Normal 4 6 2 5 2 4" xfId="32275" xr:uid="{B708BAEF-977B-4CB6-B6CA-BB260F4B0FD0}"/>
    <cellStyle name="Normal 4 6 2 5 2 5" xfId="47159" xr:uid="{95C86E80-BACD-491E-9208-A8C0490E2412}"/>
    <cellStyle name="Normal 4 6 2 5 3" xfId="22007" xr:uid="{3F500AD8-3C95-4F8A-BB45-6E51C4697A4C}"/>
    <cellStyle name="Normal 4 6 2 5 3 2" xfId="35699" xr:uid="{2E0F1A79-58A6-4F7B-9F7A-B2E2DD7E4BB9}"/>
    <cellStyle name="Normal 4 6 2 5 3 3" xfId="50583" xr:uid="{0D3224E6-57F2-47EC-93B3-F28D550B6DBE}"/>
    <cellStyle name="Normal 4 6 2 5 4" xfId="15163" xr:uid="{AA1907FF-8CB8-41EC-BE9B-F263D432E6ED}"/>
    <cellStyle name="Normal 4 6 2 5 5" xfId="28853" xr:uid="{4D3127CB-DAF5-4956-B6FB-E14CE702CD0F}"/>
    <cellStyle name="Normal 4 6 2 5 6" xfId="43737" xr:uid="{3E24F89F-DE38-4BEA-9374-7DF5CAEEFB05}"/>
    <cellStyle name="Normal 4 6 2 6" xfId="10027" xr:uid="{8B206216-CCF1-49E2-AB63-8D7BFF47CCA3}"/>
    <cellStyle name="Normal 4 6 2 6 2" xfId="23717" xr:uid="{0AF4CEE5-07B6-4FD4-9B52-FA06752EE04A}"/>
    <cellStyle name="Normal 4 6 2 6 2 2" xfId="37409" xr:uid="{9C40BA2B-AF2C-4062-ABDE-9FACB99D82B8}"/>
    <cellStyle name="Normal 4 6 2 6 2 3" xfId="52293" xr:uid="{7B0A605B-F9A7-419E-AB73-1C4684AA3DE7}"/>
    <cellStyle name="Normal 4 6 2 6 3" xfId="16873" xr:uid="{B9A5FDB3-DB19-4378-AF0F-A660DED2D697}"/>
    <cellStyle name="Normal 4 6 2 6 4" xfId="30563" xr:uid="{8566E446-10FF-421E-AAED-6FC173817AA1}"/>
    <cellStyle name="Normal 4 6 2 6 5" xfId="45447" xr:uid="{FFDC5463-4F23-4095-8FA7-C6A4ADB13C17}"/>
    <cellStyle name="Normal 4 6 2 7" xfId="20295" xr:uid="{4C1BB8B3-A639-423F-90FF-8CDFFD48C9E6}"/>
    <cellStyle name="Normal 4 6 2 7 2" xfId="33987" xr:uid="{1F69B879-B142-4EF1-9845-B06DBD45CEE0}"/>
    <cellStyle name="Normal 4 6 2 7 3" xfId="48871" xr:uid="{438D8097-1488-401F-B5B6-97A1489AC5F5}"/>
    <cellStyle name="Normal 4 6 2 8" xfId="13451" xr:uid="{FFB37C96-847B-4368-AE4A-6A81756F15E2}"/>
    <cellStyle name="Normal 4 6 2 9" xfId="27141" xr:uid="{B7EC81FC-165C-4A9F-BF6B-6C575200C7E5}"/>
    <cellStyle name="Normal 4 6 3" xfId="6610" xr:uid="{9C6F90FD-34E9-4C24-96A5-4A3F10AC25DB}"/>
    <cellStyle name="Normal 4 6 3 10" xfId="42030" xr:uid="{CB24CE39-D843-493D-BDD4-6D9DB45F576D}"/>
    <cellStyle name="Normal 4 6 3 2" xfId="6611" xr:uid="{09029286-B6D5-410B-AEE5-F8435FD10578}"/>
    <cellStyle name="Normal 4 6 3 2 2" xfId="6612" xr:uid="{32035361-F0D2-4A26-BB01-BEC098F554FF}"/>
    <cellStyle name="Normal 4 6 3 2 2 2" xfId="8324" xr:uid="{E8E67988-09FF-429F-B088-13732155D04C}"/>
    <cellStyle name="Normal 4 6 3 2 2 2 2" xfId="11746" xr:uid="{64D15A82-D29A-415D-9E4E-76C4EF403B75}"/>
    <cellStyle name="Normal 4 6 3 2 2 2 2 2" xfId="25436" xr:uid="{6032C965-0AA0-4696-A26C-54F7E4B5E482}"/>
    <cellStyle name="Normal 4 6 3 2 2 2 2 2 2" xfId="39128" xr:uid="{861DE00A-8DF4-450A-8C7A-8A99EE5E74E2}"/>
    <cellStyle name="Normal 4 6 3 2 2 2 2 2 3" xfId="54012" xr:uid="{ABA382EE-E583-43AE-9FBC-D2737EFB926C}"/>
    <cellStyle name="Normal 4 6 3 2 2 2 2 3" xfId="18592" xr:uid="{CFD26C12-8669-46F1-A263-A297C8CF56AD}"/>
    <cellStyle name="Normal 4 6 3 2 2 2 2 4" xfId="32282" xr:uid="{B1A45CAD-BFD6-4898-8E63-F6CE17155430}"/>
    <cellStyle name="Normal 4 6 3 2 2 2 2 5" xfId="47166" xr:uid="{3554C685-7B14-4A0E-9961-A0DD8E041A67}"/>
    <cellStyle name="Normal 4 6 3 2 2 2 3" xfId="22014" xr:uid="{62890B65-5ADB-4D51-A072-6D683844B049}"/>
    <cellStyle name="Normal 4 6 3 2 2 2 3 2" xfId="35706" xr:uid="{498D9112-20AB-43D9-A8A4-358BBE7DF726}"/>
    <cellStyle name="Normal 4 6 3 2 2 2 3 3" xfId="50590" xr:uid="{82E75D51-9297-495E-9E9E-5CC66EEFF61B}"/>
    <cellStyle name="Normal 4 6 3 2 2 2 4" xfId="15170" xr:uid="{9B0145F3-8B99-4A50-BF71-F05CE151C922}"/>
    <cellStyle name="Normal 4 6 3 2 2 2 5" xfId="28860" xr:uid="{C1BF383A-C0D8-42D6-BF10-2BBD05BB64FE}"/>
    <cellStyle name="Normal 4 6 3 2 2 2 6" xfId="43744" xr:uid="{0883DD0A-DFB1-4A0B-9EC2-FA266E4D6E80}"/>
    <cellStyle name="Normal 4 6 3 2 2 3" xfId="10034" xr:uid="{EE6FC79A-5DC7-421C-A039-B3BAEF29A29B}"/>
    <cellStyle name="Normal 4 6 3 2 2 3 2" xfId="23724" xr:uid="{C9415646-D0DE-44D0-8106-1EB6C91B6581}"/>
    <cellStyle name="Normal 4 6 3 2 2 3 2 2" xfId="37416" xr:uid="{A4D06FAE-CAC5-4484-9C2B-17D29D68514B}"/>
    <cellStyle name="Normal 4 6 3 2 2 3 2 3" xfId="52300" xr:uid="{436A2CAB-8E07-47F4-9848-8746AC74B357}"/>
    <cellStyle name="Normal 4 6 3 2 2 3 3" xfId="16880" xr:uid="{09A62851-BE9C-42C2-B1F5-5B8D6D6C7E97}"/>
    <cellStyle name="Normal 4 6 3 2 2 3 4" xfId="30570" xr:uid="{3C8892C0-E129-4CF4-871C-2A97150A8F19}"/>
    <cellStyle name="Normal 4 6 3 2 2 3 5" xfId="45454" xr:uid="{92BA96D9-8A31-4BBE-BC16-8F03EDE0EE92}"/>
    <cellStyle name="Normal 4 6 3 2 2 4" xfId="20302" xr:uid="{0BA45506-2331-488E-B812-2EDBE18D8105}"/>
    <cellStyle name="Normal 4 6 3 2 2 4 2" xfId="33994" xr:uid="{8F7C677B-616F-441F-A95A-FFA0B76A3E46}"/>
    <cellStyle name="Normal 4 6 3 2 2 4 3" xfId="48878" xr:uid="{3F3B3F2E-7DCB-43F9-B70A-702D881E827E}"/>
    <cellStyle name="Normal 4 6 3 2 2 5" xfId="13458" xr:uid="{5EEDF7A6-B61A-4B34-937F-CA73BF335458}"/>
    <cellStyle name="Normal 4 6 3 2 2 6" xfId="27148" xr:uid="{35275693-3D11-4B9F-BDE1-92978DDBAB23}"/>
    <cellStyle name="Normal 4 6 3 2 2 7" xfId="42032" xr:uid="{A1C649E8-2519-4BD0-9B8A-B3B7473270DB}"/>
    <cellStyle name="Normal 4 6 3 2 3" xfId="8323" xr:uid="{E6716D25-8C60-425B-AB90-9AD81D21CB7C}"/>
    <cellStyle name="Normal 4 6 3 2 3 2" xfId="11745" xr:uid="{6102E3E9-70A1-4971-85D5-8F3039AEE36D}"/>
    <cellStyle name="Normal 4 6 3 2 3 2 2" xfId="25435" xr:uid="{05057BCD-356A-4DFF-9850-0EB3FFFCC87F}"/>
    <cellStyle name="Normal 4 6 3 2 3 2 2 2" xfId="39127" xr:uid="{EA00F356-3A5F-4290-B739-04FD47840051}"/>
    <cellStyle name="Normal 4 6 3 2 3 2 2 3" xfId="54011" xr:uid="{5F29BDB5-C1C6-4E28-BA59-84130C49885E}"/>
    <cellStyle name="Normal 4 6 3 2 3 2 3" xfId="18591" xr:uid="{E96A9881-06F8-4710-9E2B-6194A15FF54F}"/>
    <cellStyle name="Normal 4 6 3 2 3 2 4" xfId="32281" xr:uid="{19B3C3FA-7980-4D77-B678-9F2258C8150D}"/>
    <cellStyle name="Normal 4 6 3 2 3 2 5" xfId="47165" xr:uid="{3327C8A8-3B0A-48C2-8E5E-F89AD0221454}"/>
    <cellStyle name="Normal 4 6 3 2 3 3" xfId="22013" xr:uid="{92D38311-3A6A-412F-BE41-02E36D3B44CE}"/>
    <cellStyle name="Normal 4 6 3 2 3 3 2" xfId="35705" xr:uid="{00C81022-0DA0-4E17-AEBE-9D0EF3F740D0}"/>
    <cellStyle name="Normal 4 6 3 2 3 3 3" xfId="50589" xr:uid="{556FF369-AD31-449D-9F8D-8F46949400AC}"/>
    <cellStyle name="Normal 4 6 3 2 3 4" xfId="15169" xr:uid="{190CB04D-B3D2-4401-BE5A-E6DCF680ACFB}"/>
    <cellStyle name="Normal 4 6 3 2 3 5" xfId="28859" xr:uid="{4AEBC667-C47E-45D9-A7A1-5C524BD0DA09}"/>
    <cellStyle name="Normal 4 6 3 2 3 6" xfId="43743" xr:uid="{C6262C71-F02C-4E31-A0E5-26BA16F783BF}"/>
    <cellStyle name="Normal 4 6 3 2 4" xfId="10033" xr:uid="{C8220AFE-E1BA-4F29-A01F-4E908C1E6447}"/>
    <cellStyle name="Normal 4 6 3 2 4 2" xfId="23723" xr:uid="{60E57FBD-FA08-428F-9505-CFC237ECBC7F}"/>
    <cellStyle name="Normal 4 6 3 2 4 2 2" xfId="37415" xr:uid="{EB18FC77-2B5D-4FCE-B9A6-B843B0FC2F4D}"/>
    <cellStyle name="Normal 4 6 3 2 4 2 3" xfId="52299" xr:uid="{73874D89-C285-47E6-8A02-AB50E1E44FA1}"/>
    <cellStyle name="Normal 4 6 3 2 4 3" xfId="16879" xr:uid="{1E7D7514-B23F-4DF2-8892-D18F30ACDEB7}"/>
    <cellStyle name="Normal 4 6 3 2 4 4" xfId="30569" xr:uid="{BAFA8F3D-C7C5-4C64-AC69-876D02EF0F4A}"/>
    <cellStyle name="Normal 4 6 3 2 4 5" xfId="45453" xr:uid="{18F0F5F0-3D14-4052-B550-977B51C2B451}"/>
    <cellStyle name="Normal 4 6 3 2 5" xfId="20301" xr:uid="{892B7DF3-C64F-406A-9612-2F3AC400CBF6}"/>
    <cellStyle name="Normal 4 6 3 2 5 2" xfId="33993" xr:uid="{E45A72CA-E2EA-4B8B-9C6E-F8F058D33B55}"/>
    <cellStyle name="Normal 4 6 3 2 5 3" xfId="48877" xr:uid="{A0AACC56-8400-4553-B0AB-DEF178B5281B}"/>
    <cellStyle name="Normal 4 6 3 2 6" xfId="13457" xr:uid="{437F16A0-402C-40CD-8621-F0110D41FFFD}"/>
    <cellStyle name="Normal 4 6 3 2 7" xfId="27147" xr:uid="{B4ECFDFD-C477-4BD2-A1A0-F743EAE60386}"/>
    <cellStyle name="Normal 4 6 3 2 8" xfId="42031" xr:uid="{D815D100-C32F-4286-8C8C-921A296783E4}"/>
    <cellStyle name="Normal 4 6 3 3" xfId="6613" xr:uid="{88B4ED15-08EA-4D6F-B3F6-E350423ED156}"/>
    <cellStyle name="Normal 4 6 3 3 2" xfId="8325" xr:uid="{AECD0379-40F1-49E6-B75F-D4A5A680FA6B}"/>
    <cellStyle name="Normal 4 6 3 3 2 2" xfId="11747" xr:uid="{2E38E7D1-9923-4076-8151-6956D49E6087}"/>
    <cellStyle name="Normal 4 6 3 3 2 2 2" xfId="25437" xr:uid="{9607C6EE-0435-42A3-AD64-D082D2C59489}"/>
    <cellStyle name="Normal 4 6 3 3 2 2 2 2" xfId="39129" xr:uid="{ABFB895F-7346-4D9C-94AE-852FF548392D}"/>
    <cellStyle name="Normal 4 6 3 3 2 2 2 3" xfId="54013" xr:uid="{553E5D3D-BABE-41E1-9293-8E54DEEADBD9}"/>
    <cellStyle name="Normal 4 6 3 3 2 2 3" xfId="18593" xr:uid="{C2E8FC45-59DA-476B-ADF0-185F7461EF53}"/>
    <cellStyle name="Normal 4 6 3 3 2 2 4" xfId="32283" xr:uid="{8BF47B18-1537-4CAC-AFA6-B467A41D8014}"/>
    <cellStyle name="Normal 4 6 3 3 2 2 5" xfId="47167" xr:uid="{83123A48-76D0-4846-8E84-58DDCA965C51}"/>
    <cellStyle name="Normal 4 6 3 3 2 3" xfId="22015" xr:uid="{BB172D9A-98AC-4877-9B4C-06633A3BE442}"/>
    <cellStyle name="Normal 4 6 3 3 2 3 2" xfId="35707" xr:uid="{B4D16741-B193-476F-9C70-804C52C03080}"/>
    <cellStyle name="Normal 4 6 3 3 2 3 3" xfId="50591" xr:uid="{B65C98FD-CCEC-45B1-8FBC-883D4E0859D9}"/>
    <cellStyle name="Normal 4 6 3 3 2 4" xfId="15171" xr:uid="{5FF29CCD-54C4-4987-A7AA-045F08D91923}"/>
    <cellStyle name="Normal 4 6 3 3 2 5" xfId="28861" xr:uid="{639972DA-EADA-4C28-8D72-CFF731F952AE}"/>
    <cellStyle name="Normal 4 6 3 3 2 6" xfId="43745" xr:uid="{C91BA08F-F56E-4397-9291-6D260DA14F51}"/>
    <cellStyle name="Normal 4 6 3 3 3" xfId="10035" xr:uid="{A5FB693B-578A-4E68-80F8-CA2080A05402}"/>
    <cellStyle name="Normal 4 6 3 3 3 2" xfId="23725" xr:uid="{71DD2B1F-B8B6-4DCE-96B8-A490F5E4F38B}"/>
    <cellStyle name="Normal 4 6 3 3 3 2 2" xfId="37417" xr:uid="{D3DA0BCE-8274-4B24-B25E-BEF4C5804FFC}"/>
    <cellStyle name="Normal 4 6 3 3 3 2 3" xfId="52301" xr:uid="{D56FDE64-0B99-46CB-A877-4A8DD20DDBCC}"/>
    <cellStyle name="Normal 4 6 3 3 3 3" xfId="16881" xr:uid="{1ECDF0B1-C769-4700-A80A-80F2EA2C1BD5}"/>
    <cellStyle name="Normal 4 6 3 3 3 4" xfId="30571" xr:uid="{A0B74A21-9A2C-4FA2-9B9D-2AB6B1E592EB}"/>
    <cellStyle name="Normal 4 6 3 3 3 5" xfId="45455" xr:uid="{6F97A98A-12F5-4984-AC37-A5FB4C9043A0}"/>
    <cellStyle name="Normal 4 6 3 3 4" xfId="20303" xr:uid="{44A6A066-1EE4-4A91-9191-0F770F954CE4}"/>
    <cellStyle name="Normal 4 6 3 3 4 2" xfId="33995" xr:uid="{FCC9A2E9-0592-466F-BCDA-17E4D16407C5}"/>
    <cellStyle name="Normal 4 6 3 3 4 3" xfId="48879" xr:uid="{7338F6C5-B24C-454B-A983-097B1A5DCECF}"/>
    <cellStyle name="Normal 4 6 3 3 5" xfId="13459" xr:uid="{41B62682-5FA5-4DB8-A57F-9D5C8ADA0C12}"/>
    <cellStyle name="Normal 4 6 3 3 6" xfId="27149" xr:uid="{09A97A09-F24A-4BA7-9FFD-A6BF4CB7ED61}"/>
    <cellStyle name="Normal 4 6 3 3 7" xfId="42033" xr:uid="{3CCC25BF-BC68-41D2-B6C8-88F50DD54CF3}"/>
    <cellStyle name="Normal 4 6 3 4" xfId="6614" xr:uid="{5CDED1AC-8EC9-4138-9816-3AFC3ED0C699}"/>
    <cellStyle name="Normal 4 6 3 4 2" xfId="8326" xr:uid="{7406BF6F-B77C-49D7-B05C-124C2A08EB10}"/>
    <cellStyle name="Normal 4 6 3 4 2 2" xfId="11748" xr:uid="{4ACC3D37-923E-4660-8D25-1EF85048CD84}"/>
    <cellStyle name="Normal 4 6 3 4 2 2 2" xfId="25438" xr:uid="{EAC51FFE-C689-46BF-A19B-5011E47E4FE4}"/>
    <cellStyle name="Normal 4 6 3 4 2 2 2 2" xfId="39130" xr:uid="{6B43A2CF-7CA6-470E-AEF3-711E5F9F3A61}"/>
    <cellStyle name="Normal 4 6 3 4 2 2 2 3" xfId="54014" xr:uid="{F0C708F8-5E17-4099-A9F4-4AB1175B039B}"/>
    <cellStyle name="Normal 4 6 3 4 2 2 3" xfId="18594" xr:uid="{0C7103A6-280D-42F7-B55F-3CCFCAB89802}"/>
    <cellStyle name="Normal 4 6 3 4 2 2 4" xfId="32284" xr:uid="{64901B70-A245-439E-BF9A-832539759D28}"/>
    <cellStyle name="Normal 4 6 3 4 2 2 5" xfId="47168" xr:uid="{677EC271-7923-49F9-A92B-4A8633AD4AA1}"/>
    <cellStyle name="Normal 4 6 3 4 2 3" xfId="22016" xr:uid="{2F832BE5-4027-4725-A046-35D87B42E513}"/>
    <cellStyle name="Normal 4 6 3 4 2 3 2" xfId="35708" xr:uid="{968805FE-4ABA-4D45-B1D2-70C1FC80E330}"/>
    <cellStyle name="Normal 4 6 3 4 2 3 3" xfId="50592" xr:uid="{4318A2ED-B79A-4937-AF0E-108CCC08B806}"/>
    <cellStyle name="Normal 4 6 3 4 2 4" xfId="15172" xr:uid="{5FFE7913-8975-431F-91CF-2672E711B151}"/>
    <cellStyle name="Normal 4 6 3 4 2 5" xfId="28862" xr:uid="{0BAE483C-5481-402D-AEF9-138FE2FF2716}"/>
    <cellStyle name="Normal 4 6 3 4 2 6" xfId="43746" xr:uid="{AC71757D-E0F8-42F2-A66D-12530CE891E5}"/>
    <cellStyle name="Normal 4 6 3 4 3" xfId="10036" xr:uid="{A9A3AA7F-2080-49D7-A088-0E491438F2CB}"/>
    <cellStyle name="Normal 4 6 3 4 3 2" xfId="23726" xr:uid="{9ED69DB5-B634-40C9-8374-812B489CE86C}"/>
    <cellStyle name="Normal 4 6 3 4 3 2 2" xfId="37418" xr:uid="{AF8F431A-4487-449F-929B-5977C93A5DBB}"/>
    <cellStyle name="Normal 4 6 3 4 3 2 3" xfId="52302" xr:uid="{4E5A2152-2408-4007-80B7-14C7E8C02A8C}"/>
    <cellStyle name="Normal 4 6 3 4 3 3" xfId="16882" xr:uid="{AD93BDAE-8434-4AEE-8158-F8F2FF47CC43}"/>
    <cellStyle name="Normal 4 6 3 4 3 4" xfId="30572" xr:uid="{26CF10B4-4C14-464E-9C5D-207FE92A1019}"/>
    <cellStyle name="Normal 4 6 3 4 3 5" xfId="45456" xr:uid="{1DEEB46B-B7CB-4783-95BD-D1412B57C143}"/>
    <cellStyle name="Normal 4 6 3 4 4" xfId="20304" xr:uid="{7719DC53-8BF4-47EF-B31B-94783158FA9B}"/>
    <cellStyle name="Normal 4 6 3 4 4 2" xfId="33996" xr:uid="{76066A79-912F-4733-97F9-FEF9DCBBE5A0}"/>
    <cellStyle name="Normal 4 6 3 4 4 3" xfId="48880" xr:uid="{3043A856-03DD-467F-99B1-D6915370C46D}"/>
    <cellStyle name="Normal 4 6 3 4 5" xfId="13460" xr:uid="{CCECC750-0603-437F-98F2-99AA5CFF52FD}"/>
    <cellStyle name="Normal 4 6 3 4 6" xfId="27150" xr:uid="{D8FE1EC7-9AF3-42CC-863D-20886C8F98BC}"/>
    <cellStyle name="Normal 4 6 3 4 7" xfId="42034" xr:uid="{D02015AA-2DBE-4366-8893-A58B8B7F0900}"/>
    <cellStyle name="Normal 4 6 3 5" xfId="8322" xr:uid="{80DCA797-9D79-4EF0-8AD6-A518245D80FA}"/>
    <cellStyle name="Normal 4 6 3 5 2" xfId="11744" xr:uid="{A7B29A3E-2AB6-4F8F-A792-EAE1AF369370}"/>
    <cellStyle name="Normal 4 6 3 5 2 2" xfId="25434" xr:uid="{4C284F26-574A-4F31-B5BB-4C21DA36F458}"/>
    <cellStyle name="Normal 4 6 3 5 2 2 2" xfId="39126" xr:uid="{E0200426-7A48-4214-83A9-3CFEAB29F3DA}"/>
    <cellStyle name="Normal 4 6 3 5 2 2 3" xfId="54010" xr:uid="{CB2B087E-F7DC-4A69-B909-37DAA38EB5A0}"/>
    <cellStyle name="Normal 4 6 3 5 2 3" xfId="18590" xr:uid="{FADB300B-C58D-493B-AC4D-9EC75BE242D7}"/>
    <cellStyle name="Normal 4 6 3 5 2 4" xfId="32280" xr:uid="{4EC93443-A718-487B-8F89-82AD004D5A62}"/>
    <cellStyle name="Normal 4 6 3 5 2 5" xfId="47164" xr:uid="{D7C00E9A-DAFA-4699-8AB6-ED79DE8EC44E}"/>
    <cellStyle name="Normal 4 6 3 5 3" xfId="22012" xr:uid="{0A18336D-DEF7-478D-B82F-10859E18011A}"/>
    <cellStyle name="Normal 4 6 3 5 3 2" xfId="35704" xr:uid="{6523A157-3554-4A1D-A65B-22687D9236FD}"/>
    <cellStyle name="Normal 4 6 3 5 3 3" xfId="50588" xr:uid="{9E2E3741-23A0-4E43-A9EA-B81EE48C1E71}"/>
    <cellStyle name="Normal 4 6 3 5 4" xfId="15168" xr:uid="{745C866E-166D-4277-90A8-AAA55CC658BF}"/>
    <cellStyle name="Normal 4 6 3 5 5" xfId="28858" xr:uid="{839D88E1-8477-4875-92C4-E5D81A573007}"/>
    <cellStyle name="Normal 4 6 3 5 6" xfId="43742" xr:uid="{F726122E-F65F-4AFE-AC5E-AB8C3D3FC340}"/>
    <cellStyle name="Normal 4 6 3 6" xfId="10032" xr:uid="{6D77A30E-CCA2-48BA-9148-A7DCA4359E42}"/>
    <cellStyle name="Normal 4 6 3 6 2" xfId="23722" xr:uid="{FF2DDD37-2611-4263-8CB3-8B6A0439F851}"/>
    <cellStyle name="Normal 4 6 3 6 2 2" xfId="37414" xr:uid="{9EA1F681-8BF5-45F5-A66A-783E648768D4}"/>
    <cellStyle name="Normal 4 6 3 6 2 3" xfId="52298" xr:uid="{33453DB2-243F-482E-8F72-1CDB3C900418}"/>
    <cellStyle name="Normal 4 6 3 6 3" xfId="16878" xr:uid="{0F60F824-25C1-43D7-A9D8-0CBD98E60888}"/>
    <cellStyle name="Normal 4 6 3 6 4" xfId="30568" xr:uid="{DBC2D92E-A71A-4CE4-B800-01DA32FB72B9}"/>
    <cellStyle name="Normal 4 6 3 6 5" xfId="45452" xr:uid="{8E2FC2E9-C85D-4645-BA9C-8BFE09229F6C}"/>
    <cellStyle name="Normal 4 6 3 7" xfId="20300" xr:uid="{05CA8E2B-6EF4-45D5-B165-B7C8ECEC75E1}"/>
    <cellStyle name="Normal 4 6 3 7 2" xfId="33992" xr:uid="{27DE3506-E7E3-4547-919F-45C72B375F89}"/>
    <cellStyle name="Normal 4 6 3 7 3" xfId="48876" xr:uid="{AABFD43C-24E0-4467-9738-7F91C0B27E46}"/>
    <cellStyle name="Normal 4 6 3 8" xfId="13456" xr:uid="{C3EE31E3-C26B-4AD0-B349-FC584AC02020}"/>
    <cellStyle name="Normal 4 6 3 9" xfId="27146" xr:uid="{D9372C7A-2A18-488D-A1A8-FFC238558D98}"/>
    <cellStyle name="Normal 4 6 4" xfId="6615" xr:uid="{4455F254-5C2E-48C8-97F1-00E225D1F93D}"/>
    <cellStyle name="Normal 4 6 4 2" xfId="6616" xr:uid="{614150A8-2350-4583-A7EF-1A495D502D1B}"/>
    <cellStyle name="Normal 4 6 4 2 2" xfId="8328" xr:uid="{339639DD-DA41-40EE-811F-F1F51CCF9551}"/>
    <cellStyle name="Normal 4 6 4 2 2 2" xfId="11750" xr:uid="{D5A8F476-B0FC-4C4E-BFF5-A5A86EDAE41B}"/>
    <cellStyle name="Normal 4 6 4 2 2 2 2" xfId="25440" xr:uid="{6D0FA9DC-EF83-4312-8DC0-F09A49925C91}"/>
    <cellStyle name="Normal 4 6 4 2 2 2 2 2" xfId="39132" xr:uid="{118FC2C9-3DA9-4094-BE76-C92F30A470B5}"/>
    <cellStyle name="Normal 4 6 4 2 2 2 2 3" xfId="54016" xr:uid="{CB89D477-B212-430F-873B-E303B0A6B2EA}"/>
    <cellStyle name="Normal 4 6 4 2 2 2 3" xfId="18596" xr:uid="{8D602596-EFE2-4A39-AFEF-294E56F58798}"/>
    <cellStyle name="Normal 4 6 4 2 2 2 4" xfId="32286" xr:uid="{26CA5EF3-9C47-43F2-9536-A09C199F674D}"/>
    <cellStyle name="Normal 4 6 4 2 2 2 5" xfId="47170" xr:uid="{C824C1C0-334C-4494-A2E8-A3B8EB5281BD}"/>
    <cellStyle name="Normal 4 6 4 2 2 3" xfId="22018" xr:uid="{772DCE39-D233-4643-9FA0-228E3D7E9B1D}"/>
    <cellStyle name="Normal 4 6 4 2 2 3 2" xfId="35710" xr:uid="{1CE80564-0D6D-4F45-9E0E-1DD42DA2F1FD}"/>
    <cellStyle name="Normal 4 6 4 2 2 3 3" xfId="50594" xr:uid="{ED86B360-AA23-4D9A-8AEA-5C5E5382D3E9}"/>
    <cellStyle name="Normal 4 6 4 2 2 4" xfId="15174" xr:uid="{5EA5F0AE-B20F-4CE4-8C45-48BBE619E984}"/>
    <cellStyle name="Normal 4 6 4 2 2 5" xfId="28864" xr:uid="{260F4B8E-5AE9-482F-ACB7-B34E4162D0BC}"/>
    <cellStyle name="Normal 4 6 4 2 2 6" xfId="43748" xr:uid="{B8E92939-9039-4F8C-8C14-A431536F4814}"/>
    <cellStyle name="Normal 4 6 4 2 3" xfId="10038" xr:uid="{73F4D409-8A87-4BD1-A78E-A9DBD5161C43}"/>
    <cellStyle name="Normal 4 6 4 2 3 2" xfId="23728" xr:uid="{8576FFB5-A501-4443-A8F1-0A4D34F90BF0}"/>
    <cellStyle name="Normal 4 6 4 2 3 2 2" xfId="37420" xr:uid="{4AE60F8C-7C08-4557-AB1A-E0B5F4FDF5FF}"/>
    <cellStyle name="Normal 4 6 4 2 3 2 3" xfId="52304" xr:uid="{7D904036-687C-4327-8D25-683083B3B415}"/>
    <cellStyle name="Normal 4 6 4 2 3 3" xfId="16884" xr:uid="{EE312E84-9EFA-4BF8-A30B-B1D1F75ED556}"/>
    <cellStyle name="Normal 4 6 4 2 3 4" xfId="30574" xr:uid="{DC64F071-013D-4939-9784-9678AF83521E}"/>
    <cellStyle name="Normal 4 6 4 2 3 5" xfId="45458" xr:uid="{2BD83545-97E9-4049-B88D-281B7A4A09A2}"/>
    <cellStyle name="Normal 4 6 4 2 4" xfId="20306" xr:uid="{D90208FC-CFA5-47CE-848B-874AB5A8B274}"/>
    <cellStyle name="Normal 4 6 4 2 4 2" xfId="33998" xr:uid="{92DAD322-1897-4E88-BA3D-07C2FDB639CF}"/>
    <cellStyle name="Normal 4 6 4 2 4 3" xfId="48882" xr:uid="{94C8B970-CD49-45DF-BBC9-1672525DB690}"/>
    <cellStyle name="Normal 4 6 4 2 5" xfId="13462" xr:uid="{3BD0D935-0E2E-4409-843C-62C4513F1B7C}"/>
    <cellStyle name="Normal 4 6 4 2 6" xfId="27152" xr:uid="{6B8DF86E-4947-47BD-8E44-B1218F984C33}"/>
    <cellStyle name="Normal 4 6 4 2 7" xfId="42036" xr:uid="{AAF1728A-7FFE-4C4E-97DA-CD9DDD277EFC}"/>
    <cellStyle name="Normal 4 6 4 3" xfId="8327" xr:uid="{4264F71D-82E3-4AAA-B8E5-81F9041FB778}"/>
    <cellStyle name="Normal 4 6 4 3 2" xfId="11749" xr:uid="{83BA03F9-E3AE-4271-8140-54D6FC2DA58C}"/>
    <cellStyle name="Normal 4 6 4 3 2 2" xfId="25439" xr:uid="{29247C08-85AE-464A-9DF6-DD35A8F47A57}"/>
    <cellStyle name="Normal 4 6 4 3 2 2 2" xfId="39131" xr:uid="{BF64E818-EAA4-4D5D-B10B-18F813ACC134}"/>
    <cellStyle name="Normal 4 6 4 3 2 2 3" xfId="54015" xr:uid="{6C99D554-ED12-46F2-86D3-C483D783E6E7}"/>
    <cellStyle name="Normal 4 6 4 3 2 3" xfId="18595" xr:uid="{855E25CF-0F5A-4043-BBB8-304618F537F1}"/>
    <cellStyle name="Normal 4 6 4 3 2 4" xfId="32285" xr:uid="{CC0B7B8B-EC21-49A3-A164-6813A095D9B4}"/>
    <cellStyle name="Normal 4 6 4 3 2 5" xfId="47169" xr:uid="{3ADCCE8A-F757-492A-9888-8A6E9A27646A}"/>
    <cellStyle name="Normal 4 6 4 3 3" xfId="22017" xr:uid="{88E76ED3-34F5-4A1A-8B90-B73B2D156655}"/>
    <cellStyle name="Normal 4 6 4 3 3 2" xfId="35709" xr:uid="{EF0785ED-C01A-41EA-A277-962476B90984}"/>
    <cellStyle name="Normal 4 6 4 3 3 3" xfId="50593" xr:uid="{25555DA2-E370-4F2C-B446-B740FD479452}"/>
    <cellStyle name="Normal 4 6 4 3 4" xfId="15173" xr:uid="{CE1E1D62-20AB-49A1-9072-22124A2BE9DF}"/>
    <cellStyle name="Normal 4 6 4 3 5" xfId="28863" xr:uid="{02AECA6E-C50F-4F1A-9C3E-A7A1130A9DF9}"/>
    <cellStyle name="Normal 4 6 4 3 6" xfId="43747" xr:uid="{9AD2188E-6EDA-40F1-9E9D-C25F8A401E40}"/>
    <cellStyle name="Normal 4 6 4 4" xfId="10037" xr:uid="{8C96039F-EE7D-4EC0-94A0-376EFD0AFF17}"/>
    <cellStyle name="Normal 4 6 4 4 2" xfId="23727" xr:uid="{28DAED2B-4D0F-4171-B854-8F59B8531C6B}"/>
    <cellStyle name="Normal 4 6 4 4 2 2" xfId="37419" xr:uid="{35ADBCE5-C366-4D39-966D-3C1082244D7C}"/>
    <cellStyle name="Normal 4 6 4 4 2 3" xfId="52303" xr:uid="{A25C81F3-A681-4590-8B1F-49A017EB54E5}"/>
    <cellStyle name="Normal 4 6 4 4 3" xfId="16883" xr:uid="{5B16EB51-0573-4A98-B360-378633A6EFD5}"/>
    <cellStyle name="Normal 4 6 4 4 4" xfId="30573" xr:uid="{A329F44D-A03F-4344-A6DF-D088027898F7}"/>
    <cellStyle name="Normal 4 6 4 4 5" xfId="45457" xr:uid="{C7EBD362-3BAB-452A-8C13-E2E76E54581D}"/>
    <cellStyle name="Normal 4 6 4 5" xfId="20305" xr:uid="{1D31E3CF-84EA-4095-AF72-30ADDE462E3D}"/>
    <cellStyle name="Normal 4 6 4 5 2" xfId="33997" xr:uid="{94F839A6-AC32-4949-82B5-15E2C86B4BBF}"/>
    <cellStyle name="Normal 4 6 4 5 3" xfId="48881" xr:uid="{9290221D-71D8-4A29-B196-3A9530C1960F}"/>
    <cellStyle name="Normal 4 6 4 6" xfId="13461" xr:uid="{3D0D7DC1-C654-4AC5-83C6-E7633D8585EB}"/>
    <cellStyle name="Normal 4 6 4 7" xfId="27151" xr:uid="{554035E9-8746-4408-B89C-D1FEFAE1246E}"/>
    <cellStyle name="Normal 4 6 4 8" xfId="42035" xr:uid="{74130B8B-47B3-49D8-A04F-AAA936AFA1B1}"/>
    <cellStyle name="Normal 4 6 5" xfId="6617" xr:uid="{7A54F304-8BF0-488A-9517-65C10DA2FF44}"/>
    <cellStyle name="Normal 4 6 5 2" xfId="8329" xr:uid="{12365A41-7A1D-4D19-840D-C5A3E5648645}"/>
    <cellStyle name="Normal 4 6 5 2 2" xfId="11751" xr:uid="{8C868E70-A5E3-43F2-843A-3FF7CFB85248}"/>
    <cellStyle name="Normal 4 6 5 2 2 2" xfId="25441" xr:uid="{812D2E6F-321C-4DEF-83CC-0A7799834D37}"/>
    <cellStyle name="Normal 4 6 5 2 2 2 2" xfId="39133" xr:uid="{0C28FB3B-213E-4F56-B8EE-D9B286D48610}"/>
    <cellStyle name="Normal 4 6 5 2 2 2 3" xfId="54017" xr:uid="{C9B96666-2DFD-4222-8E42-8C0E450CBE48}"/>
    <cellStyle name="Normal 4 6 5 2 2 3" xfId="18597" xr:uid="{DE093133-490D-418D-9CB0-A4D01DD2A7FA}"/>
    <cellStyle name="Normal 4 6 5 2 2 4" xfId="32287" xr:uid="{31C8137F-0D1C-41D5-A0BD-804A46D21E24}"/>
    <cellStyle name="Normal 4 6 5 2 2 5" xfId="47171" xr:uid="{37DF7048-8A42-4EE1-8A20-199DEEADA7ED}"/>
    <cellStyle name="Normal 4 6 5 2 3" xfId="22019" xr:uid="{4152D5EF-CC73-4863-AD7C-4E41F1B16914}"/>
    <cellStyle name="Normal 4 6 5 2 3 2" xfId="35711" xr:uid="{CB6F4DF1-C00B-4DD6-B3E1-F7819430604C}"/>
    <cellStyle name="Normal 4 6 5 2 3 3" xfId="50595" xr:uid="{9A3D41BF-3BE0-4943-BB51-A2F1FC2C3432}"/>
    <cellStyle name="Normal 4 6 5 2 4" xfId="15175" xr:uid="{435ED65F-03B9-4D50-A51D-FD51F9127877}"/>
    <cellStyle name="Normal 4 6 5 2 5" xfId="28865" xr:uid="{B32708EF-7658-4203-BDA9-6D75962ECF4E}"/>
    <cellStyle name="Normal 4 6 5 2 6" xfId="43749" xr:uid="{C5FCDAC0-07A1-44DB-B1E6-4942713C6E90}"/>
    <cellStyle name="Normal 4 6 5 3" xfId="10039" xr:uid="{CB6D2AFF-D369-4880-BCB3-3CA8C75F61C0}"/>
    <cellStyle name="Normal 4 6 5 3 2" xfId="23729" xr:uid="{3C105CC0-D85A-4E51-B341-85EC111C417B}"/>
    <cellStyle name="Normal 4 6 5 3 2 2" xfId="37421" xr:uid="{DEAE5D9D-D79C-477F-A551-8ABC90019137}"/>
    <cellStyle name="Normal 4 6 5 3 2 3" xfId="52305" xr:uid="{819B2DE0-5C82-4714-8B65-E8CB0EDB13A9}"/>
    <cellStyle name="Normal 4 6 5 3 3" xfId="16885" xr:uid="{09483913-87DE-4C24-A375-E66F301D5A8C}"/>
    <cellStyle name="Normal 4 6 5 3 4" xfId="30575" xr:uid="{5C25A11F-9467-4A52-9677-716EF06501A5}"/>
    <cellStyle name="Normal 4 6 5 3 5" xfId="45459" xr:uid="{6BB84833-C330-4B68-98E7-1A0BA5FD6C57}"/>
    <cellStyle name="Normal 4 6 5 4" xfId="20307" xr:uid="{1541998D-83FA-43F0-B443-AE34C9C3F092}"/>
    <cellStyle name="Normal 4 6 5 4 2" xfId="33999" xr:uid="{7D1CA2ED-1B61-468C-958D-A86C929B4D60}"/>
    <cellStyle name="Normal 4 6 5 4 3" xfId="48883" xr:uid="{1C6CF38D-DCB0-48A9-85EA-F8731C0222C4}"/>
    <cellStyle name="Normal 4 6 5 5" xfId="13463" xr:uid="{6E226476-D3DA-40BE-B8F1-A8BE1C743189}"/>
    <cellStyle name="Normal 4 6 5 6" xfId="27153" xr:uid="{D6CAD89B-BA82-4509-9918-9536255A8FFE}"/>
    <cellStyle name="Normal 4 6 5 7" xfId="42037" xr:uid="{89FDE040-22D1-410F-AAD9-4ABBBF5550DC}"/>
    <cellStyle name="Normal 4 6 6" xfId="6618" xr:uid="{8E9B9B5D-DFE6-4B5D-B69C-A477C9B83E00}"/>
    <cellStyle name="Normal 4 6 6 2" xfId="8330" xr:uid="{B91F369F-687E-4CBE-8404-4AA33819935B}"/>
    <cellStyle name="Normal 4 6 6 2 2" xfId="11752" xr:uid="{048E38F4-1908-4F73-A940-113D6C25974E}"/>
    <cellStyle name="Normal 4 6 6 2 2 2" xfId="25442" xr:uid="{077D588C-D9B7-4BF2-A2D1-B28F3D3E8945}"/>
    <cellStyle name="Normal 4 6 6 2 2 2 2" xfId="39134" xr:uid="{E4A79D4A-33F6-4C18-8E65-01489782CC30}"/>
    <cellStyle name="Normal 4 6 6 2 2 2 3" xfId="54018" xr:uid="{9CD9C6A8-EEF0-4A70-AB80-3725A39B7430}"/>
    <cellStyle name="Normal 4 6 6 2 2 3" xfId="18598" xr:uid="{92B434B1-A045-495C-A830-6663EDA4275D}"/>
    <cellStyle name="Normal 4 6 6 2 2 4" xfId="32288" xr:uid="{ECDBC8B6-A608-4A53-87E9-F7D96AD2528C}"/>
    <cellStyle name="Normal 4 6 6 2 2 5" xfId="47172" xr:uid="{ADE389DD-8FBC-49FF-AA0A-F8651A844189}"/>
    <cellStyle name="Normal 4 6 6 2 3" xfId="22020" xr:uid="{1A44B3E4-E658-4B27-B072-59A0265A0D47}"/>
    <cellStyle name="Normal 4 6 6 2 3 2" xfId="35712" xr:uid="{A1866AE1-4448-4BAE-95FC-2BBA1138E623}"/>
    <cellStyle name="Normal 4 6 6 2 3 3" xfId="50596" xr:uid="{80072062-CB0D-4DFC-AD8F-24F7F1185321}"/>
    <cellStyle name="Normal 4 6 6 2 4" xfId="15176" xr:uid="{588278AC-DFC8-4953-9E35-CF92605DF39B}"/>
    <cellStyle name="Normal 4 6 6 2 5" xfId="28866" xr:uid="{9784A8FB-BDE8-46B9-8383-117A4991A284}"/>
    <cellStyle name="Normal 4 6 6 2 6" xfId="43750" xr:uid="{8E862005-498E-4648-934F-4239DF905588}"/>
    <cellStyle name="Normal 4 6 6 3" xfId="10040" xr:uid="{57B4B11E-1D91-4EED-88C9-F3C6756E5054}"/>
    <cellStyle name="Normal 4 6 6 3 2" xfId="23730" xr:uid="{B1A10221-0ADE-4A7A-93C0-A8FDEA17E0AC}"/>
    <cellStyle name="Normal 4 6 6 3 2 2" xfId="37422" xr:uid="{93B81A58-0FB4-48EB-8B40-6F82845E5062}"/>
    <cellStyle name="Normal 4 6 6 3 2 3" xfId="52306" xr:uid="{5F59B42E-7C79-4FF6-815C-85A0B9947928}"/>
    <cellStyle name="Normal 4 6 6 3 3" xfId="16886" xr:uid="{7BBEBCB1-EA82-40D6-9C4C-80BB92052958}"/>
    <cellStyle name="Normal 4 6 6 3 4" xfId="30576" xr:uid="{ED54EECD-D355-4436-AF42-5680AE137AD5}"/>
    <cellStyle name="Normal 4 6 6 3 5" xfId="45460" xr:uid="{DF79269D-048E-4A93-8BB3-7C4C3E3C2CF7}"/>
    <cellStyle name="Normal 4 6 6 4" xfId="20308" xr:uid="{D0DEEFFA-6078-413C-9F0D-FCF3C41A4893}"/>
    <cellStyle name="Normal 4 6 6 4 2" xfId="34000" xr:uid="{E4955D94-4374-4D9D-A65E-6C2879491B32}"/>
    <cellStyle name="Normal 4 6 6 4 3" xfId="48884" xr:uid="{311E0B05-77C5-4815-BDD0-A7AE8A085A63}"/>
    <cellStyle name="Normal 4 6 6 5" xfId="13464" xr:uid="{CE6F284F-AB07-49E4-8195-34E68AE6E2D4}"/>
    <cellStyle name="Normal 4 6 6 6" xfId="27154" xr:uid="{D0FAE0C2-05F1-4E0B-99DB-9BF401B75E15}"/>
    <cellStyle name="Normal 4 6 6 7" xfId="42038" xr:uid="{2408F38E-4BBC-40D6-870D-6A95C08268BB}"/>
    <cellStyle name="Normal 4 6 7" xfId="8316" xr:uid="{1AA94F46-E45C-4FE5-B63E-911158F696F4}"/>
    <cellStyle name="Normal 4 6 7 2" xfId="11738" xr:uid="{B549B7ED-716B-42A6-A4D3-1A9FFDAA1DDB}"/>
    <cellStyle name="Normal 4 6 7 2 2" xfId="25428" xr:uid="{469C0747-A652-4A65-A2CB-DBB74951CE72}"/>
    <cellStyle name="Normal 4 6 7 2 2 2" xfId="39120" xr:uid="{A50DBE9D-A99A-4917-831F-A4E62BCCA66D}"/>
    <cellStyle name="Normal 4 6 7 2 2 3" xfId="54004" xr:uid="{04311114-DBEF-40F9-A7BE-13A61178B048}"/>
    <cellStyle name="Normal 4 6 7 2 3" xfId="18584" xr:uid="{1DC7E2DC-1F97-4058-93D4-BDB2CD5B817A}"/>
    <cellStyle name="Normal 4 6 7 2 4" xfId="32274" xr:uid="{0D3F1848-74A2-4D77-B6F9-94EFF3CBFFB1}"/>
    <cellStyle name="Normal 4 6 7 2 5" xfId="47158" xr:uid="{BACAF80E-0175-4959-B169-8C5D4CD0C975}"/>
    <cellStyle name="Normal 4 6 7 3" xfId="22006" xr:uid="{2EE30721-8CE8-4DCF-A08E-0EDFF57CFA0A}"/>
    <cellStyle name="Normal 4 6 7 3 2" xfId="35698" xr:uid="{F861DE08-E710-411A-93E6-0A86C81F2173}"/>
    <cellStyle name="Normal 4 6 7 3 3" xfId="50582" xr:uid="{78362482-36D8-45FF-B639-9E71A385F5B4}"/>
    <cellStyle name="Normal 4 6 7 4" xfId="15162" xr:uid="{0207E218-3A06-4EDC-AC68-1CB3D2E31EA9}"/>
    <cellStyle name="Normal 4 6 7 5" xfId="28852" xr:uid="{F1A0DEC5-195E-4517-B747-63789EF79FD3}"/>
    <cellStyle name="Normal 4 6 7 6" xfId="43736" xr:uid="{8D47F436-4F93-4BEE-91A8-37B4EF664E24}"/>
    <cellStyle name="Normal 4 6 8" xfId="10026" xr:uid="{1C143118-25DF-4E0F-9FF4-30359468F890}"/>
    <cellStyle name="Normal 4 6 8 2" xfId="23716" xr:uid="{EE89F78C-5174-446F-9748-6021172A428F}"/>
    <cellStyle name="Normal 4 6 8 2 2" xfId="37408" xr:uid="{8060D298-7837-4F37-A258-E53152F07FF3}"/>
    <cellStyle name="Normal 4 6 8 2 3" xfId="52292" xr:uid="{EB58F176-D448-46ED-8CF4-69F77E706DC6}"/>
    <cellStyle name="Normal 4 6 8 3" xfId="16872" xr:uid="{7887A246-DA0F-40BD-8CFE-24F86164E000}"/>
    <cellStyle name="Normal 4 6 8 4" xfId="30562" xr:uid="{9EF2AC9A-F92B-4BE9-87D0-8790A9AC637C}"/>
    <cellStyle name="Normal 4 6 8 5" xfId="45446" xr:uid="{4651B3CC-2FD7-416B-9FC4-F96017A8A9B5}"/>
    <cellStyle name="Normal 4 6 9" xfId="20294" xr:uid="{C35248E3-B86A-4153-90DC-42D307A0D9E0}"/>
    <cellStyle name="Normal 4 6 9 2" xfId="33986" xr:uid="{A1C6BD18-8FE1-4A21-A0E1-2DC166160463}"/>
    <cellStyle name="Normal 4 6 9 3" xfId="48870" xr:uid="{A3F874C6-4350-4775-8CCE-67616D02535E}"/>
    <cellStyle name="Normal 4 7" xfId="903" xr:uid="{D76605B9-4DFD-4959-92E4-B239E0CE0ADD}"/>
    <cellStyle name="Normal 4 7 10" xfId="13465" xr:uid="{825B6719-B4E8-45A5-AD3A-652FDB960E9C}"/>
    <cellStyle name="Normal 4 7 10 2" xfId="39688" xr:uid="{40B11B04-2D62-48FA-85A5-6B99C435DB66}"/>
    <cellStyle name="Normal 4 7 11" xfId="27155" xr:uid="{509C4E11-66AF-4718-AA34-0AB6BC5901FE}"/>
    <cellStyle name="Normal 4 7 12" xfId="42039" xr:uid="{C7319B99-0EB7-44B3-A8DC-34388D294C1C}"/>
    <cellStyle name="Normal 4 7 13" xfId="6619" xr:uid="{454E2AEE-12A7-42A8-8FCA-89C9DF4DBA51}"/>
    <cellStyle name="Normal 4 7 2" xfId="6620" xr:uid="{E205FABC-75E6-4E2C-B20F-CCF64F1AFA77}"/>
    <cellStyle name="Normal 4 7 2 10" xfId="42040" xr:uid="{D73D91BF-54B1-49C3-A54B-ACA09E78A7DD}"/>
    <cellStyle name="Normal 4 7 2 2" xfId="6621" xr:uid="{43E481D9-6064-4B11-8DD7-550A67B5AB19}"/>
    <cellStyle name="Normal 4 7 2 2 2" xfId="6622" xr:uid="{F759616C-3AF9-45C5-BC70-1EBB626AB226}"/>
    <cellStyle name="Normal 4 7 2 2 2 2" xfId="8334" xr:uid="{82B522AE-53BF-40BD-A484-938864297D50}"/>
    <cellStyle name="Normal 4 7 2 2 2 2 2" xfId="11756" xr:uid="{3AD2EEF0-D275-413A-A2F7-AA9D5C9E06D4}"/>
    <cellStyle name="Normal 4 7 2 2 2 2 2 2" xfId="25446" xr:uid="{14F5918F-C77C-4712-B403-DCD85F6362A1}"/>
    <cellStyle name="Normal 4 7 2 2 2 2 2 2 2" xfId="39138" xr:uid="{45F0E93E-1F4A-486D-9D57-905B9419CE63}"/>
    <cellStyle name="Normal 4 7 2 2 2 2 2 2 3" xfId="54022" xr:uid="{58D82451-197E-4B55-AB50-21BB2C356B1E}"/>
    <cellStyle name="Normal 4 7 2 2 2 2 2 3" xfId="18602" xr:uid="{4F89B985-3FC9-4DAD-85FB-A4186E23A41D}"/>
    <cellStyle name="Normal 4 7 2 2 2 2 2 4" xfId="32292" xr:uid="{44AD62C8-09E4-4FF8-B28F-544FA0656765}"/>
    <cellStyle name="Normal 4 7 2 2 2 2 2 5" xfId="47176" xr:uid="{F623BF79-3451-4933-888B-57BFB0B48EC8}"/>
    <cellStyle name="Normal 4 7 2 2 2 2 3" xfId="22024" xr:uid="{FB3AE81C-39E1-4176-A413-1D7206EFCDD4}"/>
    <cellStyle name="Normal 4 7 2 2 2 2 3 2" xfId="35716" xr:uid="{3EA298D8-BC25-49B4-99D0-62E8AC26A633}"/>
    <cellStyle name="Normal 4 7 2 2 2 2 3 3" xfId="50600" xr:uid="{E463CB57-2B8A-41EF-84CE-AA26D71DE7A4}"/>
    <cellStyle name="Normal 4 7 2 2 2 2 4" xfId="15180" xr:uid="{5CAF0B99-EE18-4338-992A-98E6DFF99981}"/>
    <cellStyle name="Normal 4 7 2 2 2 2 5" xfId="28870" xr:uid="{343D0442-9AD3-4F92-9324-D92CA7F36E5A}"/>
    <cellStyle name="Normal 4 7 2 2 2 2 6" xfId="43754" xr:uid="{2D4506C2-7D10-480C-88CC-A37E58891593}"/>
    <cellStyle name="Normal 4 7 2 2 2 3" xfId="10044" xr:uid="{EDA277EF-2373-42DF-AC05-745AB76BDCEA}"/>
    <cellStyle name="Normal 4 7 2 2 2 3 2" xfId="23734" xr:uid="{C9AD3C96-80F7-4EFC-A537-0140AFEE2518}"/>
    <cellStyle name="Normal 4 7 2 2 2 3 2 2" xfId="37426" xr:uid="{2113543A-EBB9-4BC0-9D0F-D95084B17303}"/>
    <cellStyle name="Normal 4 7 2 2 2 3 2 3" xfId="52310" xr:uid="{ABFE8C33-3B9C-4244-A430-34645027C2A1}"/>
    <cellStyle name="Normal 4 7 2 2 2 3 3" xfId="16890" xr:uid="{32DB52D3-F87F-4F4C-8560-250B1286B986}"/>
    <cellStyle name="Normal 4 7 2 2 2 3 4" xfId="30580" xr:uid="{F3C10F26-EC25-4073-8359-4B0DE6F89E3B}"/>
    <cellStyle name="Normal 4 7 2 2 2 3 5" xfId="45464" xr:uid="{D8E9C37E-0674-4C56-AEB1-62DFC9B806CF}"/>
    <cellStyle name="Normal 4 7 2 2 2 4" xfId="20312" xr:uid="{0E299723-89F9-4CB9-8DB8-1C6959E41FF9}"/>
    <cellStyle name="Normal 4 7 2 2 2 4 2" xfId="34004" xr:uid="{9700BE29-24F5-47D3-9039-E99A951041F0}"/>
    <cellStyle name="Normal 4 7 2 2 2 4 3" xfId="48888" xr:uid="{4FEBCC5C-8F64-4660-A3A0-D60D1F3C285E}"/>
    <cellStyle name="Normal 4 7 2 2 2 5" xfId="13468" xr:uid="{B9C9CEB0-15B0-414A-99D7-19638AF8F678}"/>
    <cellStyle name="Normal 4 7 2 2 2 6" xfId="27158" xr:uid="{39AD14B2-7D0A-4C27-8DFE-E72EC903B203}"/>
    <cellStyle name="Normal 4 7 2 2 2 7" xfId="42042" xr:uid="{583B10F6-00AA-479C-9324-7FA761DB118B}"/>
    <cellStyle name="Normal 4 7 2 2 3" xfId="8333" xr:uid="{5803D71F-3534-4919-B50F-3F4F84AF38CD}"/>
    <cellStyle name="Normal 4 7 2 2 3 2" xfId="11755" xr:uid="{EE55694F-1B85-472F-A3B5-E1D966BA901B}"/>
    <cellStyle name="Normal 4 7 2 2 3 2 2" xfId="25445" xr:uid="{2F92BF43-C87C-4AB7-943E-2DF2C6FDCBA6}"/>
    <cellStyle name="Normal 4 7 2 2 3 2 2 2" xfId="39137" xr:uid="{09F1BE19-5A4D-4D70-A47F-5174ED4ECD83}"/>
    <cellStyle name="Normal 4 7 2 2 3 2 2 3" xfId="54021" xr:uid="{E61FFD6A-1ECD-4DF5-BFD7-79B080621A6C}"/>
    <cellStyle name="Normal 4 7 2 2 3 2 3" xfId="18601" xr:uid="{A8ACB7FC-0E38-4602-9131-510A52680956}"/>
    <cellStyle name="Normal 4 7 2 2 3 2 4" xfId="32291" xr:uid="{0A2F5E12-3833-43D1-9A04-438AB3B22C1F}"/>
    <cellStyle name="Normal 4 7 2 2 3 2 5" xfId="47175" xr:uid="{A2221B74-B9D8-4E87-B6EC-800C650DDD2D}"/>
    <cellStyle name="Normal 4 7 2 2 3 3" xfId="22023" xr:uid="{29C6A24C-C677-434D-94CF-46C6E0FCBC6B}"/>
    <cellStyle name="Normal 4 7 2 2 3 3 2" xfId="35715" xr:uid="{7DA176E4-E259-4F78-BAF1-4E8E13EB6086}"/>
    <cellStyle name="Normal 4 7 2 2 3 3 3" xfId="50599" xr:uid="{BA97DB3A-4AD7-4FE1-A941-591187D1764E}"/>
    <cellStyle name="Normal 4 7 2 2 3 4" xfId="15179" xr:uid="{8068E8CA-79DC-4304-9618-B7153D4EC6C9}"/>
    <cellStyle name="Normal 4 7 2 2 3 5" xfId="28869" xr:uid="{A8CC6E60-E808-4D4E-B5B8-E9D982DD8F1E}"/>
    <cellStyle name="Normal 4 7 2 2 3 6" xfId="43753" xr:uid="{BDF3C02D-B669-40D3-8CAA-B131DF9EDCB9}"/>
    <cellStyle name="Normal 4 7 2 2 4" xfId="10043" xr:uid="{75FAB5CF-C60E-46A1-9EB8-57C03845B248}"/>
    <cellStyle name="Normal 4 7 2 2 4 2" xfId="23733" xr:uid="{0CD0CBD5-753B-4F7F-958C-32A0AD9D7E7C}"/>
    <cellStyle name="Normal 4 7 2 2 4 2 2" xfId="37425" xr:uid="{3D00191F-8799-47DE-9377-74B03E3E716C}"/>
    <cellStyle name="Normal 4 7 2 2 4 2 3" xfId="52309" xr:uid="{163C7B4C-D556-4278-ADFA-B32AB72433FE}"/>
    <cellStyle name="Normal 4 7 2 2 4 3" xfId="16889" xr:uid="{CA927DCF-412B-485C-9993-4594E3E10F9B}"/>
    <cellStyle name="Normal 4 7 2 2 4 4" xfId="30579" xr:uid="{86EF07EB-F822-452D-9D0D-2ED3BAA7AAE7}"/>
    <cellStyle name="Normal 4 7 2 2 4 5" xfId="45463" xr:uid="{C20BB008-5A7F-4375-A930-DA7C883D475A}"/>
    <cellStyle name="Normal 4 7 2 2 5" xfId="20311" xr:uid="{278FE166-56F1-465C-9145-924EA9C38228}"/>
    <cellStyle name="Normal 4 7 2 2 5 2" xfId="34003" xr:uid="{4CD56E8E-B463-4373-8627-6CF63A939797}"/>
    <cellStyle name="Normal 4 7 2 2 5 3" xfId="48887" xr:uid="{19B180F7-04C5-425B-A4AD-D9CF4876AAAE}"/>
    <cellStyle name="Normal 4 7 2 2 6" xfId="13467" xr:uid="{6FA29B91-AB60-4D53-935F-20521B4BF8F3}"/>
    <cellStyle name="Normal 4 7 2 2 7" xfId="27157" xr:uid="{BBB63C99-F39F-4BDB-B171-01C3B29E2FE5}"/>
    <cellStyle name="Normal 4 7 2 2 8" xfId="42041" xr:uid="{CEC4D7BA-EC0D-4C3C-9437-AE188986E11D}"/>
    <cellStyle name="Normal 4 7 2 3" xfId="6623" xr:uid="{C524C533-6167-461E-83B6-875208455E55}"/>
    <cellStyle name="Normal 4 7 2 3 2" xfId="8335" xr:uid="{5EAEC4F2-0BC4-4622-A43D-04EDC3997211}"/>
    <cellStyle name="Normal 4 7 2 3 2 2" xfId="11757" xr:uid="{6023677C-404F-4717-A468-D83B0C5306AC}"/>
    <cellStyle name="Normal 4 7 2 3 2 2 2" xfId="25447" xr:uid="{0BB01B5B-D376-4258-8A25-8F06BAFFE5F6}"/>
    <cellStyle name="Normal 4 7 2 3 2 2 2 2" xfId="39139" xr:uid="{70A84058-6FA5-4C06-9E51-9A4EC68F932B}"/>
    <cellStyle name="Normal 4 7 2 3 2 2 2 3" xfId="54023" xr:uid="{29F59E51-5F95-4BB7-8712-39A0B7567957}"/>
    <cellStyle name="Normal 4 7 2 3 2 2 3" xfId="18603" xr:uid="{56C1C9C5-BFCB-4CC8-9BA6-9593F055B22D}"/>
    <cellStyle name="Normal 4 7 2 3 2 2 4" xfId="32293" xr:uid="{E7738B3A-9744-4890-983F-5E78F22F18B7}"/>
    <cellStyle name="Normal 4 7 2 3 2 2 5" xfId="47177" xr:uid="{1336BDC8-278B-406F-82CE-9D936FF6F86D}"/>
    <cellStyle name="Normal 4 7 2 3 2 3" xfId="22025" xr:uid="{9C5A042C-AF86-458B-91A9-6AF6DEF379B2}"/>
    <cellStyle name="Normal 4 7 2 3 2 3 2" xfId="35717" xr:uid="{DD393C67-F5D6-4AEE-AFCC-9EF48FDCB2EA}"/>
    <cellStyle name="Normal 4 7 2 3 2 3 3" xfId="50601" xr:uid="{61747736-6D94-4B13-B21E-58C088B6A484}"/>
    <cellStyle name="Normal 4 7 2 3 2 4" xfId="15181" xr:uid="{E9C90B4A-2EB0-418E-A2B1-F86EE00B5E67}"/>
    <cellStyle name="Normal 4 7 2 3 2 5" xfId="28871" xr:uid="{E5FA1ED6-669B-4544-8BBF-CB8BF711BC20}"/>
    <cellStyle name="Normal 4 7 2 3 2 6" xfId="43755" xr:uid="{EACB54EA-AEBD-4022-A593-66B995347290}"/>
    <cellStyle name="Normal 4 7 2 3 3" xfId="10045" xr:uid="{2F28C452-DC84-417A-94DC-2757BFC544BB}"/>
    <cellStyle name="Normal 4 7 2 3 3 2" xfId="23735" xr:uid="{DBF29966-7C82-438B-A860-DECA4D9A24AB}"/>
    <cellStyle name="Normal 4 7 2 3 3 2 2" xfId="37427" xr:uid="{ACCAC857-70C9-4665-B6C1-4C058A98870A}"/>
    <cellStyle name="Normal 4 7 2 3 3 2 3" xfId="52311" xr:uid="{9EF26FFB-7A30-4199-BFE5-A57E14A48FDB}"/>
    <cellStyle name="Normal 4 7 2 3 3 3" xfId="16891" xr:uid="{8FB1786D-8656-42FD-92B5-571F0304693B}"/>
    <cellStyle name="Normal 4 7 2 3 3 4" xfId="30581" xr:uid="{02A908E8-C507-4CA6-8884-5F8DE1B3DB92}"/>
    <cellStyle name="Normal 4 7 2 3 3 5" xfId="45465" xr:uid="{57BAC3BF-2BFB-40B7-A40D-C1B7A269CF85}"/>
    <cellStyle name="Normal 4 7 2 3 4" xfId="20313" xr:uid="{BBD88C7D-F24E-4934-93EF-68788004751C}"/>
    <cellStyle name="Normal 4 7 2 3 4 2" xfId="34005" xr:uid="{0D6A70F2-967C-4120-9260-7C5EC4802A69}"/>
    <cellStyle name="Normal 4 7 2 3 4 3" xfId="48889" xr:uid="{E733F4B9-E404-46CA-A57F-A042AEAE9ABD}"/>
    <cellStyle name="Normal 4 7 2 3 5" xfId="13469" xr:uid="{7944EC88-E713-4304-B755-4396954B7B10}"/>
    <cellStyle name="Normal 4 7 2 3 6" xfId="27159" xr:uid="{C0DFE6FF-3607-4DED-8A2D-2C47EC53F9B0}"/>
    <cellStyle name="Normal 4 7 2 3 7" xfId="42043" xr:uid="{8AB548D9-9E62-4485-85E9-BD05CDD2B43F}"/>
    <cellStyle name="Normal 4 7 2 4" xfId="6624" xr:uid="{5BD5703F-B546-4A81-B75C-591553126A7C}"/>
    <cellStyle name="Normal 4 7 2 4 2" xfId="8336" xr:uid="{74C2167C-F7D8-4315-96BF-C856CABA63F7}"/>
    <cellStyle name="Normal 4 7 2 4 2 2" xfId="11758" xr:uid="{D115D3E7-5DFD-4160-AE71-6CA025B40A6C}"/>
    <cellStyle name="Normal 4 7 2 4 2 2 2" xfId="25448" xr:uid="{41EBD264-17E4-471C-BBD7-B80941B52564}"/>
    <cellStyle name="Normal 4 7 2 4 2 2 2 2" xfId="39140" xr:uid="{CD0F6713-088D-4E56-B619-DE26D6227777}"/>
    <cellStyle name="Normal 4 7 2 4 2 2 2 3" xfId="54024" xr:uid="{B1ED6DB6-B991-4F88-BCC5-AF0E9048B234}"/>
    <cellStyle name="Normal 4 7 2 4 2 2 3" xfId="18604" xr:uid="{6209863A-70C4-4BEA-9720-EDB5723DCAFF}"/>
    <cellStyle name="Normal 4 7 2 4 2 2 4" xfId="32294" xr:uid="{8D38C68F-B0E0-4819-8DDC-F6D76A20C3B1}"/>
    <cellStyle name="Normal 4 7 2 4 2 2 5" xfId="47178" xr:uid="{52E8C98B-7475-46DD-8CFF-E2760A709CEC}"/>
    <cellStyle name="Normal 4 7 2 4 2 3" xfId="22026" xr:uid="{DFCDC579-EAA0-4625-8347-85E9B34C50B2}"/>
    <cellStyle name="Normal 4 7 2 4 2 3 2" xfId="35718" xr:uid="{4DD86103-B11D-478A-8017-28A55839CAFA}"/>
    <cellStyle name="Normal 4 7 2 4 2 3 3" xfId="50602" xr:uid="{DB666F3C-5921-4DEE-9890-E850E1BED3FD}"/>
    <cellStyle name="Normal 4 7 2 4 2 4" xfId="15182" xr:uid="{3B1AF49E-136D-4351-A503-BA8E36ECBFA7}"/>
    <cellStyle name="Normal 4 7 2 4 2 5" xfId="28872" xr:uid="{38A85046-1FC4-4F25-9F7B-529F760233CB}"/>
    <cellStyle name="Normal 4 7 2 4 2 6" xfId="43756" xr:uid="{8B5C79D2-7077-4EDE-B7CA-EC59A9371D2A}"/>
    <cellStyle name="Normal 4 7 2 4 3" xfId="10046" xr:uid="{52AAA373-5C11-4ED1-AA15-2905D6895B4A}"/>
    <cellStyle name="Normal 4 7 2 4 3 2" xfId="23736" xr:uid="{BC84B0DE-6DB4-428A-98BB-E7FF63CE3347}"/>
    <cellStyle name="Normal 4 7 2 4 3 2 2" xfId="37428" xr:uid="{EF9A785D-A05E-415C-86FE-DDDD7B52AF1E}"/>
    <cellStyle name="Normal 4 7 2 4 3 2 3" xfId="52312" xr:uid="{9E9AE958-E57B-4BF4-B948-96DCC8A71968}"/>
    <cellStyle name="Normal 4 7 2 4 3 3" xfId="16892" xr:uid="{E60CBA1E-BD4C-4A70-96FA-CCB1A332F97C}"/>
    <cellStyle name="Normal 4 7 2 4 3 4" xfId="30582" xr:uid="{5F2F6833-740C-42A1-8345-C86AB9D6F291}"/>
    <cellStyle name="Normal 4 7 2 4 3 5" xfId="45466" xr:uid="{18722A63-4105-44DD-AF9F-3CEEA29E5E50}"/>
    <cellStyle name="Normal 4 7 2 4 4" xfId="20314" xr:uid="{A81436EE-7E77-4C53-984D-A550A567E136}"/>
    <cellStyle name="Normal 4 7 2 4 4 2" xfId="34006" xr:uid="{C9C6177B-B77A-4688-97D6-B8377EE74415}"/>
    <cellStyle name="Normal 4 7 2 4 4 3" xfId="48890" xr:uid="{F8BC5734-A5CC-401C-B34A-583D40462F30}"/>
    <cellStyle name="Normal 4 7 2 4 5" xfId="13470" xr:uid="{C6E92871-81B8-45CE-B343-63D09F255D7C}"/>
    <cellStyle name="Normal 4 7 2 4 6" xfId="27160" xr:uid="{4682FD5F-809C-4613-B73F-69D88299D6FD}"/>
    <cellStyle name="Normal 4 7 2 4 7" xfId="42044" xr:uid="{6288CB2E-2936-4B07-AAC6-A1DEE918CEFF}"/>
    <cellStyle name="Normal 4 7 2 5" xfId="8332" xr:uid="{2CC0CD11-6C0B-4D4F-8AF8-6F7619B783C5}"/>
    <cellStyle name="Normal 4 7 2 5 2" xfId="11754" xr:uid="{7176B8EF-48A6-45B6-81F9-CFC6E648E723}"/>
    <cellStyle name="Normal 4 7 2 5 2 2" xfId="25444" xr:uid="{6E8A4B3C-BCA6-4C17-9710-68D706ACBE52}"/>
    <cellStyle name="Normal 4 7 2 5 2 2 2" xfId="39136" xr:uid="{960D8893-EB19-4CF7-968F-996D025F6DE8}"/>
    <cellStyle name="Normal 4 7 2 5 2 2 3" xfId="54020" xr:uid="{682593F5-90AC-4AB0-BA2B-6596A5C4AD13}"/>
    <cellStyle name="Normal 4 7 2 5 2 3" xfId="18600" xr:uid="{89702EA6-00B9-4088-8C27-2B3DEF845993}"/>
    <cellStyle name="Normal 4 7 2 5 2 4" xfId="32290" xr:uid="{1A6067AC-222F-4D7C-B459-7A460D3D6095}"/>
    <cellStyle name="Normal 4 7 2 5 2 5" xfId="47174" xr:uid="{5920A376-797D-46DE-8CB6-C86FDEFFFEB4}"/>
    <cellStyle name="Normal 4 7 2 5 3" xfId="22022" xr:uid="{93DC26B4-C5A1-4C32-9818-8C22034977CE}"/>
    <cellStyle name="Normal 4 7 2 5 3 2" xfId="35714" xr:uid="{0F4FC29D-6D0F-4A2C-B88C-DD4FC1C26BE8}"/>
    <cellStyle name="Normal 4 7 2 5 3 3" xfId="50598" xr:uid="{58E0A5E9-F9A3-4AEE-AF24-38B440FFF8EC}"/>
    <cellStyle name="Normal 4 7 2 5 4" xfId="15178" xr:uid="{9F9FB292-F1A2-4141-9CFD-8E4F5732711E}"/>
    <cellStyle name="Normal 4 7 2 5 5" xfId="28868" xr:uid="{4B5BE4F0-1BB8-4469-897F-0BB70E8DBFDF}"/>
    <cellStyle name="Normal 4 7 2 5 6" xfId="43752" xr:uid="{1CD00901-0B78-4F1B-9B42-BDB17DE9F1CF}"/>
    <cellStyle name="Normal 4 7 2 6" xfId="10042" xr:uid="{EDBA2914-BEF9-4FED-9D30-7E055F7CA316}"/>
    <cellStyle name="Normal 4 7 2 6 2" xfId="23732" xr:uid="{00863613-2557-4186-905A-446C2B0605AD}"/>
    <cellStyle name="Normal 4 7 2 6 2 2" xfId="37424" xr:uid="{A1F98C64-BC8C-4A4D-B56B-F035D8F30E67}"/>
    <cellStyle name="Normal 4 7 2 6 2 3" xfId="52308" xr:uid="{FDF0A8C7-8408-45A4-A5F9-8B1DC738FF6D}"/>
    <cellStyle name="Normal 4 7 2 6 3" xfId="16888" xr:uid="{F130FE0E-1D40-484D-87DA-ABD4B041401D}"/>
    <cellStyle name="Normal 4 7 2 6 4" xfId="30578" xr:uid="{9EC6B92F-5B9B-43DB-8265-F0FBCB77CD75}"/>
    <cellStyle name="Normal 4 7 2 6 5" xfId="45462" xr:uid="{DFCDA595-A06E-4CE0-9783-B0C04014408E}"/>
    <cellStyle name="Normal 4 7 2 7" xfId="20310" xr:uid="{2801D6F8-2550-4295-A06E-5828EC8DDB2B}"/>
    <cellStyle name="Normal 4 7 2 7 2" xfId="34002" xr:uid="{7710AF2C-D0C5-4A05-974D-08AC7A37A779}"/>
    <cellStyle name="Normal 4 7 2 7 3" xfId="48886" xr:uid="{5EEEDD2C-3F02-44F8-9C08-FDD7CC850A45}"/>
    <cellStyle name="Normal 4 7 2 8" xfId="13466" xr:uid="{2AE4C464-5D4E-4B5B-B4CF-534EF554AD47}"/>
    <cellStyle name="Normal 4 7 2 9" xfId="27156" xr:uid="{B4C13030-696C-4A41-AAF4-66BB84838798}"/>
    <cellStyle name="Normal 4 7 3" xfId="6625" xr:uid="{CA866969-9DD6-4A79-959A-53BD8D96F8E1}"/>
    <cellStyle name="Normal 4 7 3 10" xfId="42045" xr:uid="{85952A9A-E41C-456A-8D4C-AEB46C35E675}"/>
    <cellStyle name="Normal 4 7 3 2" xfId="6626" xr:uid="{96ADA007-96DA-41F7-9459-A20B55E70B80}"/>
    <cellStyle name="Normal 4 7 3 2 2" xfId="6627" xr:uid="{965A4304-E81A-4887-AA40-1B0DB40B676C}"/>
    <cellStyle name="Normal 4 7 3 2 2 2" xfId="8339" xr:uid="{FD641C9C-244A-4AA6-8C94-533215971B2E}"/>
    <cellStyle name="Normal 4 7 3 2 2 2 2" xfId="11761" xr:uid="{685BA4B9-29A7-46A9-AFAB-2ABCC5056E38}"/>
    <cellStyle name="Normal 4 7 3 2 2 2 2 2" xfId="25451" xr:uid="{B9665E9D-7BBF-4F97-AE69-B4B9DEDB712C}"/>
    <cellStyle name="Normal 4 7 3 2 2 2 2 2 2" xfId="39143" xr:uid="{3EC9718E-7C7A-4F28-B28C-8FD27E1BE165}"/>
    <cellStyle name="Normal 4 7 3 2 2 2 2 2 3" xfId="54027" xr:uid="{1EE88B58-5E4F-4607-8F43-80FA7B4C8498}"/>
    <cellStyle name="Normal 4 7 3 2 2 2 2 3" xfId="18607" xr:uid="{6AB17FD8-8350-4CA6-9C28-46D9E3B9B657}"/>
    <cellStyle name="Normal 4 7 3 2 2 2 2 4" xfId="32297" xr:uid="{F67DB9CE-B2C7-4FA6-AE76-9C9A78DBE8C2}"/>
    <cellStyle name="Normal 4 7 3 2 2 2 2 5" xfId="47181" xr:uid="{6FFD73F0-627D-4117-8A8C-2898668BA42F}"/>
    <cellStyle name="Normal 4 7 3 2 2 2 3" xfId="22029" xr:uid="{13AB3367-9B08-4916-9C4D-E6A2992F0295}"/>
    <cellStyle name="Normal 4 7 3 2 2 2 3 2" xfId="35721" xr:uid="{2CF7D2C1-1802-4159-BC95-1AF75442A5CD}"/>
    <cellStyle name="Normal 4 7 3 2 2 2 3 3" xfId="50605" xr:uid="{D2691F63-F68F-4CF2-AD60-DC59A1874608}"/>
    <cellStyle name="Normal 4 7 3 2 2 2 4" xfId="15185" xr:uid="{5DA663B2-918C-4D1C-919D-BF19626FDD7E}"/>
    <cellStyle name="Normal 4 7 3 2 2 2 5" xfId="28875" xr:uid="{6E42559D-E609-4516-917A-0CF159BFD623}"/>
    <cellStyle name="Normal 4 7 3 2 2 2 6" xfId="43759" xr:uid="{60C48B60-9EE3-49F3-9EB8-DB9DBD617E1E}"/>
    <cellStyle name="Normal 4 7 3 2 2 3" xfId="10049" xr:uid="{93AC382E-F1E3-4F92-9F0F-09878B2CA415}"/>
    <cellStyle name="Normal 4 7 3 2 2 3 2" xfId="23739" xr:uid="{D6D2F0BE-1BDD-4599-A9FE-CE51D4D24108}"/>
    <cellStyle name="Normal 4 7 3 2 2 3 2 2" xfId="37431" xr:uid="{C38E629C-83D0-45A8-AA20-D55206413AE5}"/>
    <cellStyle name="Normal 4 7 3 2 2 3 2 3" xfId="52315" xr:uid="{B163F51C-2719-4B0C-9A1A-BAFF84B86320}"/>
    <cellStyle name="Normal 4 7 3 2 2 3 3" xfId="16895" xr:uid="{52E46891-F095-43AA-9CBF-88A482E80DC9}"/>
    <cellStyle name="Normal 4 7 3 2 2 3 4" xfId="30585" xr:uid="{4BCD4D7B-2921-46DA-B5EA-7B3B15FF9CC3}"/>
    <cellStyle name="Normal 4 7 3 2 2 3 5" xfId="45469" xr:uid="{BED8D190-D2FA-426B-97CF-DE36ADCB7608}"/>
    <cellStyle name="Normal 4 7 3 2 2 4" xfId="20317" xr:uid="{38A83734-3C76-421E-8EE6-8683CD03CFCB}"/>
    <cellStyle name="Normal 4 7 3 2 2 4 2" xfId="34009" xr:uid="{699CFC35-CD20-49EF-B656-C399715311C7}"/>
    <cellStyle name="Normal 4 7 3 2 2 4 3" xfId="48893" xr:uid="{29886697-2788-49C9-9D34-7A943FC250D0}"/>
    <cellStyle name="Normal 4 7 3 2 2 5" xfId="13473" xr:uid="{5C600DDA-91DF-46B0-B573-E9D8F3BCA6EA}"/>
    <cellStyle name="Normal 4 7 3 2 2 6" xfId="27163" xr:uid="{4C8CFCD9-A91C-4BD7-B47C-2D73661E10F7}"/>
    <cellStyle name="Normal 4 7 3 2 2 7" xfId="42047" xr:uid="{B15FC99C-3993-4627-BBEC-05E4BAC63B09}"/>
    <cellStyle name="Normal 4 7 3 2 3" xfId="8338" xr:uid="{BD06D720-32EC-4E60-8A0D-EBF5006DD8C0}"/>
    <cellStyle name="Normal 4 7 3 2 3 2" xfId="11760" xr:uid="{17F159B9-E76F-46FF-B57D-EEE7A51B0A36}"/>
    <cellStyle name="Normal 4 7 3 2 3 2 2" xfId="25450" xr:uid="{4ED5DF35-001A-43B6-A8EF-8B2BC1E03C6F}"/>
    <cellStyle name="Normal 4 7 3 2 3 2 2 2" xfId="39142" xr:uid="{D15AAA24-F7ED-49E3-98FF-2DB5652D89EE}"/>
    <cellStyle name="Normal 4 7 3 2 3 2 2 3" xfId="54026" xr:uid="{DC893BC2-D7B0-442F-B3ED-163E3DD9CB82}"/>
    <cellStyle name="Normal 4 7 3 2 3 2 3" xfId="18606" xr:uid="{C9872738-47A7-406E-B9DA-D8C09D125F17}"/>
    <cellStyle name="Normal 4 7 3 2 3 2 4" xfId="32296" xr:uid="{9E5004E1-A724-4AEE-9FF8-D08497A2C100}"/>
    <cellStyle name="Normal 4 7 3 2 3 2 5" xfId="47180" xr:uid="{BA7A375E-9021-4601-B34F-2319E514A807}"/>
    <cellStyle name="Normal 4 7 3 2 3 3" xfId="22028" xr:uid="{01BC77C3-76B2-4970-A3D0-5EED2B352ABA}"/>
    <cellStyle name="Normal 4 7 3 2 3 3 2" xfId="35720" xr:uid="{3F7B451B-7EC5-4CF0-842F-6BB4E308E8B3}"/>
    <cellStyle name="Normal 4 7 3 2 3 3 3" xfId="50604" xr:uid="{5C5A8FCE-BAB4-42F7-A9C8-C89D3AD4A408}"/>
    <cellStyle name="Normal 4 7 3 2 3 4" xfId="15184" xr:uid="{05388CA7-0F4F-4861-8538-F35E7A61960B}"/>
    <cellStyle name="Normal 4 7 3 2 3 5" xfId="28874" xr:uid="{8BDAF231-D07D-45A3-B7E1-3CDEEDCB5515}"/>
    <cellStyle name="Normal 4 7 3 2 3 6" xfId="43758" xr:uid="{0C5AE78C-8781-4FEB-8B92-0079C3384702}"/>
    <cellStyle name="Normal 4 7 3 2 4" xfId="10048" xr:uid="{52B2E240-84FF-405B-83CA-946AE25C1B0A}"/>
    <cellStyle name="Normal 4 7 3 2 4 2" xfId="23738" xr:uid="{10B23F40-7435-46A1-9A93-68340CB3C280}"/>
    <cellStyle name="Normal 4 7 3 2 4 2 2" xfId="37430" xr:uid="{C7F10BBA-5424-4C66-954F-10F512B98551}"/>
    <cellStyle name="Normal 4 7 3 2 4 2 3" xfId="52314" xr:uid="{04A2DE4B-2B88-4038-AB25-2E1A1AF4E13D}"/>
    <cellStyle name="Normal 4 7 3 2 4 3" xfId="16894" xr:uid="{77334086-8EE2-4717-9C4B-B431F6791661}"/>
    <cellStyle name="Normal 4 7 3 2 4 4" xfId="30584" xr:uid="{AD3394A3-560A-42D6-9F22-F150BE2D3E3F}"/>
    <cellStyle name="Normal 4 7 3 2 4 5" xfId="45468" xr:uid="{91C46A35-4291-4558-9C4B-B946EA17A8F7}"/>
    <cellStyle name="Normal 4 7 3 2 5" xfId="20316" xr:uid="{B2DF90A4-9500-420E-9CE2-8C53A409122C}"/>
    <cellStyle name="Normal 4 7 3 2 5 2" xfId="34008" xr:uid="{6E6401A8-19F3-4A69-A437-DFF8EBF7F571}"/>
    <cellStyle name="Normal 4 7 3 2 5 3" xfId="48892" xr:uid="{AF0CE588-9582-4C7E-B187-C2CBDD5F2D08}"/>
    <cellStyle name="Normal 4 7 3 2 6" xfId="13472" xr:uid="{EB5B0631-4C2F-4F3E-AB54-52B17939FC09}"/>
    <cellStyle name="Normal 4 7 3 2 7" xfId="27162" xr:uid="{1F0D1B5F-31DA-45AE-B330-FE5B0AC950E3}"/>
    <cellStyle name="Normal 4 7 3 2 8" xfId="42046" xr:uid="{5AD62EC1-96B6-4477-B23A-5A60064F89B1}"/>
    <cellStyle name="Normal 4 7 3 3" xfId="6628" xr:uid="{195D49EE-671B-4D80-A6A9-9E33EBD2FEAE}"/>
    <cellStyle name="Normal 4 7 3 3 2" xfId="8340" xr:uid="{B10479BA-CAA0-4786-AA0C-01A2729E3EE7}"/>
    <cellStyle name="Normal 4 7 3 3 2 2" xfId="11762" xr:uid="{2C695857-5049-48E6-996E-BCB620AE5972}"/>
    <cellStyle name="Normal 4 7 3 3 2 2 2" xfId="25452" xr:uid="{401D1AB3-8DC7-49B1-B2E0-B4B38468DE9D}"/>
    <cellStyle name="Normal 4 7 3 3 2 2 2 2" xfId="39144" xr:uid="{ED572C79-85A2-49C1-9761-5D890D41FD88}"/>
    <cellStyle name="Normal 4 7 3 3 2 2 2 3" xfId="54028" xr:uid="{AB6B369E-C4B5-4905-9360-E216FBDFCFB8}"/>
    <cellStyle name="Normal 4 7 3 3 2 2 3" xfId="18608" xr:uid="{6F0B25D6-A9E2-4338-AB3B-C9A8F467AA30}"/>
    <cellStyle name="Normal 4 7 3 3 2 2 4" xfId="32298" xr:uid="{19E51806-E27E-4834-86B2-AAA9B3C064C2}"/>
    <cellStyle name="Normal 4 7 3 3 2 2 5" xfId="47182" xr:uid="{B37535C0-EC05-4E4C-9F68-557CD232063B}"/>
    <cellStyle name="Normal 4 7 3 3 2 3" xfId="22030" xr:uid="{F13A2660-02A1-4474-86C4-5C09F36D841C}"/>
    <cellStyle name="Normal 4 7 3 3 2 3 2" xfId="35722" xr:uid="{EB6AFD8C-5C40-40DB-8257-F610E69D3913}"/>
    <cellStyle name="Normal 4 7 3 3 2 3 3" xfId="50606" xr:uid="{ECD13FC3-0152-472C-971A-F6DF184A3F3A}"/>
    <cellStyle name="Normal 4 7 3 3 2 4" xfId="15186" xr:uid="{3DFF87CF-7042-45D6-9D34-139BAFE3BC7B}"/>
    <cellStyle name="Normal 4 7 3 3 2 5" xfId="28876" xr:uid="{6A23A573-F8BA-4B52-BC53-1FA0388AAB31}"/>
    <cellStyle name="Normal 4 7 3 3 2 6" xfId="43760" xr:uid="{2FE1DBE0-46C2-4934-A73E-DA5B44E61208}"/>
    <cellStyle name="Normal 4 7 3 3 3" xfId="10050" xr:uid="{7FF4450D-1779-4DBF-8CD2-682683EA2715}"/>
    <cellStyle name="Normal 4 7 3 3 3 2" xfId="23740" xr:uid="{8FC5C1FD-136D-4EA7-9155-87058BE83594}"/>
    <cellStyle name="Normal 4 7 3 3 3 2 2" xfId="37432" xr:uid="{92E55162-7C23-40A4-8333-5873C29F9492}"/>
    <cellStyle name="Normal 4 7 3 3 3 2 3" xfId="52316" xr:uid="{07D6BC43-177F-4087-B73B-ADEB910CB870}"/>
    <cellStyle name="Normal 4 7 3 3 3 3" xfId="16896" xr:uid="{8C2721FE-4387-4302-AF5E-3A960F84C952}"/>
    <cellStyle name="Normal 4 7 3 3 3 4" xfId="30586" xr:uid="{AFC6DE66-61EB-4F5A-B9AA-6F0F7C259D4A}"/>
    <cellStyle name="Normal 4 7 3 3 3 5" xfId="45470" xr:uid="{8B3021C3-F23C-4CE9-BCD6-8CB0DA96235F}"/>
    <cellStyle name="Normal 4 7 3 3 4" xfId="20318" xr:uid="{D10C4B0C-5A9A-4A2A-A1A1-163C1922D358}"/>
    <cellStyle name="Normal 4 7 3 3 4 2" xfId="34010" xr:uid="{0ED3A482-11B2-4577-B6EA-B53F2AD1617F}"/>
    <cellStyle name="Normal 4 7 3 3 4 3" xfId="48894" xr:uid="{4403B6F6-EFF2-462D-8392-AA03EA399504}"/>
    <cellStyle name="Normal 4 7 3 3 5" xfId="13474" xr:uid="{8C01E6E4-F0EA-425D-A9D9-81B8D0855366}"/>
    <cellStyle name="Normal 4 7 3 3 6" xfId="27164" xr:uid="{752BF152-FE45-4A06-865C-8E3A476D74BF}"/>
    <cellStyle name="Normal 4 7 3 3 7" xfId="42048" xr:uid="{FCB8DCC8-0A86-41B4-9CD0-B5163E32A685}"/>
    <cellStyle name="Normal 4 7 3 4" xfId="6629" xr:uid="{DAFD69CF-A1A7-49F3-B39C-20D8523E8623}"/>
    <cellStyle name="Normal 4 7 3 4 2" xfId="8341" xr:uid="{058843E6-684F-4DFF-9B1C-4DA033385E65}"/>
    <cellStyle name="Normal 4 7 3 4 2 2" xfId="11763" xr:uid="{A01A69AE-A71A-40C7-9955-37DE4C0EEC53}"/>
    <cellStyle name="Normal 4 7 3 4 2 2 2" xfId="25453" xr:uid="{3578ED7D-442B-408B-86E3-A6192F7BA0AE}"/>
    <cellStyle name="Normal 4 7 3 4 2 2 2 2" xfId="39145" xr:uid="{BE40E544-6D19-4653-96E8-3D1F67578E80}"/>
    <cellStyle name="Normal 4 7 3 4 2 2 2 3" xfId="54029" xr:uid="{9DA11DB6-8C36-4AD8-8835-83C160311027}"/>
    <cellStyle name="Normal 4 7 3 4 2 2 3" xfId="18609" xr:uid="{8095E15A-8CEA-429D-B35A-3C6081F4760B}"/>
    <cellStyle name="Normal 4 7 3 4 2 2 4" xfId="32299" xr:uid="{955FDE37-E9A9-4381-8F9C-8C7F66653D3D}"/>
    <cellStyle name="Normal 4 7 3 4 2 2 5" xfId="47183" xr:uid="{0370273C-8FB8-4832-B805-D7E4F61A4FFC}"/>
    <cellStyle name="Normal 4 7 3 4 2 3" xfId="22031" xr:uid="{9A2A5605-B907-408A-94FF-3612C53FE172}"/>
    <cellStyle name="Normal 4 7 3 4 2 3 2" xfId="35723" xr:uid="{7DAA0E71-B6EA-4082-BCFF-4EF2D16D6A1B}"/>
    <cellStyle name="Normal 4 7 3 4 2 3 3" xfId="50607" xr:uid="{6B28E2F1-3937-4943-9A52-BF996C0D8117}"/>
    <cellStyle name="Normal 4 7 3 4 2 4" xfId="15187" xr:uid="{12651243-2104-45B8-B5FB-60BB314B52A8}"/>
    <cellStyle name="Normal 4 7 3 4 2 5" xfId="28877" xr:uid="{6CB91357-B67F-4B96-89F8-F1DF3559DAE6}"/>
    <cellStyle name="Normal 4 7 3 4 2 6" xfId="43761" xr:uid="{73DC6087-01E7-4971-A572-305ECD36ABD1}"/>
    <cellStyle name="Normal 4 7 3 4 3" xfId="10051" xr:uid="{5EDA29FD-4C14-4D73-BF1F-25BCE1A960B0}"/>
    <cellStyle name="Normal 4 7 3 4 3 2" xfId="23741" xr:uid="{952954B5-D661-43A9-90CE-CF4070C17401}"/>
    <cellStyle name="Normal 4 7 3 4 3 2 2" xfId="37433" xr:uid="{4F5D2C9D-38BE-49FA-8E17-1348B6F09375}"/>
    <cellStyle name="Normal 4 7 3 4 3 2 3" xfId="52317" xr:uid="{9DB09728-443C-498F-8258-684DEE1DDD0D}"/>
    <cellStyle name="Normal 4 7 3 4 3 3" xfId="16897" xr:uid="{317BE302-BFC1-428E-AA1A-1285070CAFBB}"/>
    <cellStyle name="Normal 4 7 3 4 3 4" xfId="30587" xr:uid="{6C716DFA-48CC-49AF-B127-EB00D9DEFB39}"/>
    <cellStyle name="Normal 4 7 3 4 3 5" xfId="45471" xr:uid="{EBD539BE-FB02-42EC-BF06-4E766FBC606F}"/>
    <cellStyle name="Normal 4 7 3 4 4" xfId="20319" xr:uid="{C2A7AD01-8411-4C23-99F2-71FBDE0DA35A}"/>
    <cellStyle name="Normal 4 7 3 4 4 2" xfId="34011" xr:uid="{C20F1545-CA2D-42E9-9115-FF7F184EDE5F}"/>
    <cellStyle name="Normal 4 7 3 4 4 3" xfId="48895" xr:uid="{4EFD3477-F005-4243-BBC2-06627D617A46}"/>
    <cellStyle name="Normal 4 7 3 4 5" xfId="13475" xr:uid="{B5B53570-B502-4F67-9F25-EE0892CA3C20}"/>
    <cellStyle name="Normal 4 7 3 4 6" xfId="27165" xr:uid="{7B07C1FB-F7D1-4FFC-B2A0-967E422EE338}"/>
    <cellStyle name="Normal 4 7 3 4 7" xfId="42049" xr:uid="{F80E7ABD-ABDF-479C-B70D-39AA77E413B3}"/>
    <cellStyle name="Normal 4 7 3 5" xfId="8337" xr:uid="{99D3091B-32C1-4F8F-953C-A53A46D3C9D9}"/>
    <cellStyle name="Normal 4 7 3 5 2" xfId="11759" xr:uid="{8E07BC48-E7B4-494B-A2AD-5D5013ABF5C9}"/>
    <cellStyle name="Normal 4 7 3 5 2 2" xfId="25449" xr:uid="{E4E0A77E-32A0-4D70-B011-85C458904A78}"/>
    <cellStyle name="Normal 4 7 3 5 2 2 2" xfId="39141" xr:uid="{7879567A-52D7-4248-BE6E-215CEF036C55}"/>
    <cellStyle name="Normal 4 7 3 5 2 2 3" xfId="54025" xr:uid="{A5B722F6-170C-4963-AD1D-71C32E49D17A}"/>
    <cellStyle name="Normal 4 7 3 5 2 3" xfId="18605" xr:uid="{5F6226D5-3D45-4BBE-ABE2-4E6BE536CC1B}"/>
    <cellStyle name="Normal 4 7 3 5 2 4" xfId="32295" xr:uid="{6FB7B825-FAA9-40A9-ABEF-F1E46F246FD3}"/>
    <cellStyle name="Normal 4 7 3 5 2 5" xfId="47179" xr:uid="{19ED8D6F-B82A-4613-BF59-4A4CC4BC7916}"/>
    <cellStyle name="Normal 4 7 3 5 3" xfId="22027" xr:uid="{C07EBA3E-A5BA-48FE-BDD2-7DC1DE72D592}"/>
    <cellStyle name="Normal 4 7 3 5 3 2" xfId="35719" xr:uid="{AF5FAE55-73F8-4EAF-A9CD-D1DAD57A0BA2}"/>
    <cellStyle name="Normal 4 7 3 5 3 3" xfId="50603" xr:uid="{D1AB4CB4-001D-4BAC-9F2A-1D238285B933}"/>
    <cellStyle name="Normal 4 7 3 5 4" xfId="15183" xr:uid="{ABF655F6-FEF3-46B4-802C-B9AB83B7FAF8}"/>
    <cellStyle name="Normal 4 7 3 5 5" xfId="28873" xr:uid="{0D78E462-F782-48A6-AA1C-AE11557C3490}"/>
    <cellStyle name="Normal 4 7 3 5 6" xfId="43757" xr:uid="{7D4092E7-8636-42CD-9208-936700B9B599}"/>
    <cellStyle name="Normal 4 7 3 6" xfId="10047" xr:uid="{4C16201C-6EFE-4FCA-91BC-8A081839FD7C}"/>
    <cellStyle name="Normal 4 7 3 6 2" xfId="23737" xr:uid="{7BF8485D-C122-43FD-9058-8D20FA08011E}"/>
    <cellStyle name="Normal 4 7 3 6 2 2" xfId="37429" xr:uid="{648DE3CD-72D3-4B0F-8198-4D5BAE691861}"/>
    <cellStyle name="Normal 4 7 3 6 2 3" xfId="52313" xr:uid="{D3947909-B5F7-4377-B5F9-A6BA3B204E62}"/>
    <cellStyle name="Normal 4 7 3 6 3" xfId="16893" xr:uid="{A29365EC-70AE-46ED-A99B-66D299FA3097}"/>
    <cellStyle name="Normal 4 7 3 6 4" xfId="30583" xr:uid="{6F43B857-3863-4748-89F6-CCF643E8AC36}"/>
    <cellStyle name="Normal 4 7 3 6 5" xfId="45467" xr:uid="{6DA72AF6-E908-483F-A2BF-37254244C1AF}"/>
    <cellStyle name="Normal 4 7 3 7" xfId="20315" xr:uid="{ECD7C7AD-6C57-4DBE-BDA0-115CA8442D7E}"/>
    <cellStyle name="Normal 4 7 3 7 2" xfId="34007" xr:uid="{862AC496-7A01-4B87-A67D-72B56163490A}"/>
    <cellStyle name="Normal 4 7 3 7 3" xfId="48891" xr:uid="{48915D62-3C9A-4140-A84E-FAF2A8BD68DF}"/>
    <cellStyle name="Normal 4 7 3 8" xfId="13471" xr:uid="{23AF29EC-4340-4518-B168-0E24D02168B3}"/>
    <cellStyle name="Normal 4 7 3 9" xfId="27161" xr:uid="{2601C995-8B4A-49ED-98AA-8CD9D271900C}"/>
    <cellStyle name="Normal 4 7 4" xfId="6630" xr:uid="{A8F4D433-9E42-455C-9F51-4050C338C871}"/>
    <cellStyle name="Normal 4 7 4 2" xfId="6631" xr:uid="{71F41D23-3F45-4CB7-9A1D-05879C956B9E}"/>
    <cellStyle name="Normal 4 7 4 2 2" xfId="8343" xr:uid="{40C64A7F-4A84-4A6C-BE00-E0D6D89EDE06}"/>
    <cellStyle name="Normal 4 7 4 2 2 2" xfId="11765" xr:uid="{A204B60C-1350-466C-9D7A-73348DCE4CCD}"/>
    <cellStyle name="Normal 4 7 4 2 2 2 2" xfId="25455" xr:uid="{CDC4337F-0A09-4E0F-997A-739AF31B6405}"/>
    <cellStyle name="Normal 4 7 4 2 2 2 2 2" xfId="39147" xr:uid="{9101D77D-7C24-4CCE-9505-AEE6CC871F81}"/>
    <cellStyle name="Normal 4 7 4 2 2 2 2 3" xfId="54031" xr:uid="{8E1E4F36-A40E-4FE7-9FB2-7A8EDF7B7F13}"/>
    <cellStyle name="Normal 4 7 4 2 2 2 3" xfId="18611" xr:uid="{DA7C560C-DD38-46F0-BFA3-A74648C645A4}"/>
    <cellStyle name="Normal 4 7 4 2 2 2 4" xfId="32301" xr:uid="{B3B02F21-D3A7-4A3E-9F41-20EEBBFFF9A0}"/>
    <cellStyle name="Normal 4 7 4 2 2 2 5" xfId="47185" xr:uid="{8E84C56D-DEAB-49FD-B4E4-FE4CFFA94E78}"/>
    <cellStyle name="Normal 4 7 4 2 2 3" xfId="22033" xr:uid="{E36A510A-FA81-4A13-AD6B-3B7B65F58FA4}"/>
    <cellStyle name="Normal 4 7 4 2 2 3 2" xfId="35725" xr:uid="{D717ACBB-C574-49EE-87CD-B59F3D2670FC}"/>
    <cellStyle name="Normal 4 7 4 2 2 3 3" xfId="50609" xr:uid="{BA5D0446-09A2-4FBB-B889-793735E2F2D0}"/>
    <cellStyle name="Normal 4 7 4 2 2 4" xfId="15189" xr:uid="{BAD83DA2-60C9-424B-A5A1-039E12DF19F6}"/>
    <cellStyle name="Normal 4 7 4 2 2 5" xfId="28879" xr:uid="{ED8424D4-58C5-4578-B362-B0A761AF7877}"/>
    <cellStyle name="Normal 4 7 4 2 2 6" xfId="43763" xr:uid="{66E8710F-39BF-4A8A-B149-00B1C85CCF51}"/>
    <cellStyle name="Normal 4 7 4 2 3" xfId="10053" xr:uid="{7AFB091B-D354-4979-9994-F287187A9C12}"/>
    <cellStyle name="Normal 4 7 4 2 3 2" xfId="23743" xr:uid="{BBC96C0D-E66B-4D97-83BC-099618BB0551}"/>
    <cellStyle name="Normal 4 7 4 2 3 2 2" xfId="37435" xr:uid="{50100DF5-8E42-4301-B5FE-54E7F75769E6}"/>
    <cellStyle name="Normal 4 7 4 2 3 2 3" xfId="52319" xr:uid="{EF5930DE-140A-4593-867A-FBB627424676}"/>
    <cellStyle name="Normal 4 7 4 2 3 3" xfId="16899" xr:uid="{AA95B813-C978-45D6-9694-72AB28821F4C}"/>
    <cellStyle name="Normal 4 7 4 2 3 4" xfId="30589" xr:uid="{599CBBDD-9475-4536-8A23-325DE0AB586C}"/>
    <cellStyle name="Normal 4 7 4 2 3 5" xfId="45473" xr:uid="{DF354ED3-5BA2-4B8A-8B67-B3554E33E5BE}"/>
    <cellStyle name="Normal 4 7 4 2 4" xfId="20321" xr:uid="{BCB0EC38-31B4-48A1-A038-1A318DA33CE8}"/>
    <cellStyle name="Normal 4 7 4 2 4 2" xfId="34013" xr:uid="{6C45DADB-2948-4F1F-9E5E-EFA8ABFE5E23}"/>
    <cellStyle name="Normal 4 7 4 2 4 3" xfId="48897" xr:uid="{9FCDB594-54C6-4729-BACD-D829C0E826C4}"/>
    <cellStyle name="Normal 4 7 4 2 5" xfId="13477" xr:uid="{A3C8922B-4436-4272-ADB5-073C33030152}"/>
    <cellStyle name="Normal 4 7 4 2 6" xfId="27167" xr:uid="{48594AE2-6CEA-4E2B-A35C-2E7DFB23F49B}"/>
    <cellStyle name="Normal 4 7 4 2 7" xfId="42051" xr:uid="{079734C5-4161-497F-8E6D-943485200510}"/>
    <cellStyle name="Normal 4 7 4 3" xfId="8342" xr:uid="{B2F274AA-9C65-496F-8D1F-8AFEF07D22C4}"/>
    <cellStyle name="Normal 4 7 4 3 2" xfId="11764" xr:uid="{09609BEE-4069-495F-A0BA-9F50CA105C24}"/>
    <cellStyle name="Normal 4 7 4 3 2 2" xfId="25454" xr:uid="{7B17AFF2-8652-4FEF-8D1E-1236D306F52E}"/>
    <cellStyle name="Normal 4 7 4 3 2 2 2" xfId="39146" xr:uid="{3504A548-732B-40E3-94F4-FF017BA712D2}"/>
    <cellStyle name="Normal 4 7 4 3 2 2 3" xfId="54030" xr:uid="{9558628F-E1A9-4144-96E7-B72EBFC842ED}"/>
    <cellStyle name="Normal 4 7 4 3 2 3" xfId="18610" xr:uid="{4C5C5BA9-2C70-4412-9CEB-71120425716C}"/>
    <cellStyle name="Normal 4 7 4 3 2 4" xfId="32300" xr:uid="{D55B42CD-8074-472D-8608-6BE955F6F1C2}"/>
    <cellStyle name="Normal 4 7 4 3 2 5" xfId="47184" xr:uid="{6F369F34-5187-46D1-AEA8-733687E43B24}"/>
    <cellStyle name="Normal 4 7 4 3 3" xfId="22032" xr:uid="{7C90E1C2-C0A7-4DD0-9332-4BDD8A3C1F47}"/>
    <cellStyle name="Normal 4 7 4 3 3 2" xfId="35724" xr:uid="{19BE010D-2BEE-44A0-AF5F-D454DEDB9481}"/>
    <cellStyle name="Normal 4 7 4 3 3 3" xfId="50608" xr:uid="{6B99B736-CF3E-45C9-97E9-80382CB37427}"/>
    <cellStyle name="Normal 4 7 4 3 4" xfId="15188" xr:uid="{A8550401-379D-4B75-84AD-9BDB33BC36F4}"/>
    <cellStyle name="Normal 4 7 4 3 5" xfId="28878" xr:uid="{864AF5B6-C131-46D1-B213-C6A511BFC708}"/>
    <cellStyle name="Normal 4 7 4 3 6" xfId="43762" xr:uid="{3F439DCF-3DA9-41BE-8387-A101E55CD0E6}"/>
    <cellStyle name="Normal 4 7 4 4" xfId="10052" xr:uid="{71C9117E-1E9A-4DFE-AEF9-D16C3CD6B6C0}"/>
    <cellStyle name="Normal 4 7 4 4 2" xfId="23742" xr:uid="{038295AB-D3EC-467C-AC97-4DCA10F18CC7}"/>
    <cellStyle name="Normal 4 7 4 4 2 2" xfId="37434" xr:uid="{7670DC8F-0E2B-4033-AA76-F05787471A6A}"/>
    <cellStyle name="Normal 4 7 4 4 2 3" xfId="52318" xr:uid="{DE78B97F-5EEE-48A5-AA3C-7526C79E7A97}"/>
    <cellStyle name="Normal 4 7 4 4 3" xfId="16898" xr:uid="{482DFC6C-516A-4931-9D5F-BA50A63B2BF3}"/>
    <cellStyle name="Normal 4 7 4 4 4" xfId="30588" xr:uid="{8D988822-D3DA-47A1-A7F3-37F028AA6B43}"/>
    <cellStyle name="Normal 4 7 4 4 5" xfId="45472" xr:uid="{BF3D6D14-C103-4EC6-B24F-DE93A7790AC2}"/>
    <cellStyle name="Normal 4 7 4 5" xfId="20320" xr:uid="{50593905-18E3-41B7-8C23-6BF13844990C}"/>
    <cellStyle name="Normal 4 7 4 5 2" xfId="34012" xr:uid="{30F6FB98-FAD5-4D37-B85D-42BA504CC89F}"/>
    <cellStyle name="Normal 4 7 4 5 3" xfId="48896" xr:uid="{6763B620-D93F-44EB-9736-9731681E5130}"/>
    <cellStyle name="Normal 4 7 4 6" xfId="13476" xr:uid="{E3146BAD-829B-40EE-B84A-555289EA6314}"/>
    <cellStyle name="Normal 4 7 4 7" xfId="27166" xr:uid="{FA011B81-765C-48AD-B774-ECD743C35B0D}"/>
    <cellStyle name="Normal 4 7 4 8" xfId="42050" xr:uid="{85CDB30A-45CC-46DC-802B-47EC51D3E04B}"/>
    <cellStyle name="Normal 4 7 5" xfId="6632" xr:uid="{D036C9CB-A424-4E01-8817-C06B4AEF11DF}"/>
    <cellStyle name="Normal 4 7 5 2" xfId="8344" xr:uid="{01C3FF8A-05B9-46B9-AE2D-D07A2C51DF68}"/>
    <cellStyle name="Normal 4 7 5 2 2" xfId="11766" xr:uid="{8EE16D74-7BEE-47E3-82EC-F814FBCAD8CD}"/>
    <cellStyle name="Normal 4 7 5 2 2 2" xfId="25456" xr:uid="{A31D6A5A-AB8B-46B0-9113-E8DEF37EE350}"/>
    <cellStyle name="Normal 4 7 5 2 2 2 2" xfId="39148" xr:uid="{04552C9E-C8F5-4EBD-804C-215702A7E659}"/>
    <cellStyle name="Normal 4 7 5 2 2 2 3" xfId="54032" xr:uid="{FFF1C405-260F-41F1-A0DE-54F10FD28D75}"/>
    <cellStyle name="Normal 4 7 5 2 2 3" xfId="18612" xr:uid="{489E5626-920D-4B38-AA59-C1DA94F4FC1E}"/>
    <cellStyle name="Normal 4 7 5 2 2 4" xfId="32302" xr:uid="{9B3D0850-2375-4C4A-AF5F-663CF95EBA46}"/>
    <cellStyle name="Normal 4 7 5 2 2 5" xfId="47186" xr:uid="{C66DB1D7-440C-4D34-B0A3-C00D9F652DFC}"/>
    <cellStyle name="Normal 4 7 5 2 3" xfId="22034" xr:uid="{046B55DA-1BB2-4ED8-8B11-5388FFF051A8}"/>
    <cellStyle name="Normal 4 7 5 2 3 2" xfId="35726" xr:uid="{3D81DECA-06F7-4A7A-BC7A-61165256545C}"/>
    <cellStyle name="Normal 4 7 5 2 3 3" xfId="50610" xr:uid="{DD2722F5-CA18-4006-A071-14D815F30918}"/>
    <cellStyle name="Normal 4 7 5 2 4" xfId="15190" xr:uid="{B1B91B13-6416-4FDD-92FE-3EF253D63558}"/>
    <cellStyle name="Normal 4 7 5 2 5" xfId="28880" xr:uid="{97A8DCB0-786E-4180-9C80-63B7C867CC2B}"/>
    <cellStyle name="Normal 4 7 5 2 6" xfId="43764" xr:uid="{E285F6EC-8960-4FD5-8DF1-9AF9DA389B9B}"/>
    <cellStyle name="Normal 4 7 5 3" xfId="10054" xr:uid="{98D1C317-0F2E-4BE8-B95E-9B12A7DA0DFB}"/>
    <cellStyle name="Normal 4 7 5 3 2" xfId="23744" xr:uid="{28626671-DC0E-489D-AB42-F7B12633B4A2}"/>
    <cellStyle name="Normal 4 7 5 3 2 2" xfId="37436" xr:uid="{B0CE3A2F-AA4C-426D-B692-417BA11CACA2}"/>
    <cellStyle name="Normal 4 7 5 3 2 3" xfId="52320" xr:uid="{7EC0B380-0AC7-451A-881D-22CC9AD52267}"/>
    <cellStyle name="Normal 4 7 5 3 3" xfId="16900" xr:uid="{86F623CA-27FD-4A52-8BE7-BA5D0CD548B1}"/>
    <cellStyle name="Normal 4 7 5 3 4" xfId="30590" xr:uid="{F4BA08E4-6E17-4891-B2B8-FA3E8450A10D}"/>
    <cellStyle name="Normal 4 7 5 3 5" xfId="45474" xr:uid="{33C0EDC6-B12B-451F-9E16-FC5E1FDC76A3}"/>
    <cellStyle name="Normal 4 7 5 4" xfId="20322" xr:uid="{0E44C99F-08CA-47BD-BA95-577B7EB76E9E}"/>
    <cellStyle name="Normal 4 7 5 4 2" xfId="34014" xr:uid="{A12E6917-0610-456B-A89B-7718E73667BB}"/>
    <cellStyle name="Normal 4 7 5 4 3" xfId="48898" xr:uid="{98811CFC-B926-4192-9A4B-7508A1EEE28D}"/>
    <cellStyle name="Normal 4 7 5 5" xfId="13478" xr:uid="{8521CC67-35B6-4963-9E86-C864FF009A58}"/>
    <cellStyle name="Normal 4 7 5 6" xfId="27168" xr:uid="{E41B9C67-6D31-485C-9423-2B12CA0C34CF}"/>
    <cellStyle name="Normal 4 7 5 7" xfId="42052" xr:uid="{5CD40DFB-C229-4CB4-A5DD-20D5E654F988}"/>
    <cellStyle name="Normal 4 7 6" xfId="6633" xr:uid="{61106ED6-AA72-49C6-BBBD-1D6D0B9FA29E}"/>
    <cellStyle name="Normal 4 7 6 2" xfId="8345" xr:uid="{9BDCDC96-7A91-4288-8FF1-4F72363FAFE9}"/>
    <cellStyle name="Normal 4 7 6 2 2" xfId="11767" xr:uid="{58C60F99-4D8E-45D2-8036-B2739D77B913}"/>
    <cellStyle name="Normal 4 7 6 2 2 2" xfId="25457" xr:uid="{589F648E-AEF4-4515-B9B1-F87968E93FCD}"/>
    <cellStyle name="Normal 4 7 6 2 2 2 2" xfId="39149" xr:uid="{105D2B30-6DEE-4425-A734-E8A9348C0E17}"/>
    <cellStyle name="Normal 4 7 6 2 2 2 3" xfId="54033" xr:uid="{FF60A487-B86B-46CE-BCA0-F84CD526A338}"/>
    <cellStyle name="Normal 4 7 6 2 2 3" xfId="18613" xr:uid="{44C0AE9A-3B0C-410E-AABA-F9F26427C21A}"/>
    <cellStyle name="Normal 4 7 6 2 2 4" xfId="32303" xr:uid="{247AD833-B055-40C1-83F1-0650277A58D3}"/>
    <cellStyle name="Normal 4 7 6 2 2 5" xfId="47187" xr:uid="{F73BB550-B1FA-4D94-BD83-209F0154E701}"/>
    <cellStyle name="Normal 4 7 6 2 3" xfId="22035" xr:uid="{AD8AF6CD-B2F5-410A-A354-01E3DE9A1C8A}"/>
    <cellStyle name="Normal 4 7 6 2 3 2" xfId="35727" xr:uid="{1113F02B-22FC-4C03-B085-23759D9BF207}"/>
    <cellStyle name="Normal 4 7 6 2 3 3" xfId="50611" xr:uid="{B4F1B7FC-52CF-48F0-A3E3-4B8EA605A281}"/>
    <cellStyle name="Normal 4 7 6 2 4" xfId="15191" xr:uid="{5F8BA52A-F581-4698-A7BD-16D418C894E4}"/>
    <cellStyle name="Normal 4 7 6 2 5" xfId="28881" xr:uid="{20F530F1-7501-43F3-8BD1-4BF03DB923AC}"/>
    <cellStyle name="Normal 4 7 6 2 6" xfId="43765" xr:uid="{94D13391-4F18-4092-9B00-05861756F0AC}"/>
    <cellStyle name="Normal 4 7 6 3" xfId="10055" xr:uid="{A107B22C-DDDF-447F-88A9-D4C806C984DA}"/>
    <cellStyle name="Normal 4 7 6 3 2" xfId="23745" xr:uid="{845A1895-F79D-46B7-A94C-68E037B0E85B}"/>
    <cellStyle name="Normal 4 7 6 3 2 2" xfId="37437" xr:uid="{EA9F10ED-FA04-48D1-AB9E-13C5C3E12924}"/>
    <cellStyle name="Normal 4 7 6 3 2 3" xfId="52321" xr:uid="{47EF5DD0-76B1-4332-A3CD-4D9C0670642A}"/>
    <cellStyle name="Normal 4 7 6 3 3" xfId="16901" xr:uid="{8525FC92-31AD-4AC5-93BE-61173B17A9BD}"/>
    <cellStyle name="Normal 4 7 6 3 4" xfId="30591" xr:uid="{90133A52-FF41-4D29-A282-C3CE9DA8D582}"/>
    <cellStyle name="Normal 4 7 6 3 5" xfId="45475" xr:uid="{5B0A236D-FBCF-4443-A7A5-7686478E7A60}"/>
    <cellStyle name="Normal 4 7 6 4" xfId="20323" xr:uid="{B2A76A09-0E7A-4DAF-8242-A2237D884068}"/>
    <cellStyle name="Normal 4 7 6 4 2" xfId="34015" xr:uid="{C66E7310-96ED-44E5-8C19-78036AAE04E7}"/>
    <cellStyle name="Normal 4 7 6 4 3" xfId="48899" xr:uid="{0F1E1D1F-B313-4745-A767-947A96C977CA}"/>
    <cellStyle name="Normal 4 7 6 5" xfId="13479" xr:uid="{40654C84-D144-4FD8-B6AF-A9B8CAAD04CE}"/>
    <cellStyle name="Normal 4 7 6 6" xfId="27169" xr:uid="{C5666E0E-DBFE-4761-AD7B-9D115ACC6237}"/>
    <cellStyle name="Normal 4 7 6 7" xfId="42053" xr:uid="{67B6020A-DEC7-422C-8BE5-11AF4D20F932}"/>
    <cellStyle name="Normal 4 7 7" xfId="8331" xr:uid="{8E51CBFD-2F40-4DD0-ACCB-48F4E60BED8B}"/>
    <cellStyle name="Normal 4 7 7 2" xfId="11753" xr:uid="{925CC460-7E3E-4D98-895F-041DCA68B0BC}"/>
    <cellStyle name="Normal 4 7 7 2 2" xfId="25443" xr:uid="{B4D924EF-DF35-443E-BF50-247B85DBE6E7}"/>
    <cellStyle name="Normal 4 7 7 2 2 2" xfId="39135" xr:uid="{5BA25F32-C1BA-4E05-870B-256758BC9B9B}"/>
    <cellStyle name="Normal 4 7 7 2 2 3" xfId="54019" xr:uid="{9CBB4A4B-ACD5-44B2-9785-2710B172FB93}"/>
    <cellStyle name="Normal 4 7 7 2 3" xfId="18599" xr:uid="{F8E6CB8A-4E06-4705-B373-B4927FE59072}"/>
    <cellStyle name="Normal 4 7 7 2 4" xfId="32289" xr:uid="{700318F4-5750-4B50-8916-13B7821A8199}"/>
    <cellStyle name="Normal 4 7 7 2 5" xfId="47173" xr:uid="{EEEE4A07-6834-430C-ABCD-B2D6FFE2617A}"/>
    <cellStyle name="Normal 4 7 7 3" xfId="22021" xr:uid="{2087CD41-250E-467A-94B3-9A0E1E5E43E8}"/>
    <cellStyle name="Normal 4 7 7 3 2" xfId="35713" xr:uid="{B69687AF-E307-47D4-BACE-05A438816FD8}"/>
    <cellStyle name="Normal 4 7 7 3 3" xfId="50597" xr:uid="{DD64A3FE-6EC2-409F-AB55-E741C58C1558}"/>
    <cellStyle name="Normal 4 7 7 4" xfId="15177" xr:uid="{8EFC0F4F-F02D-4D72-91CA-7F56554988B5}"/>
    <cellStyle name="Normal 4 7 7 5" xfId="28867" xr:uid="{BDCEBD3C-365B-4692-8296-593EBA292BB6}"/>
    <cellStyle name="Normal 4 7 7 6" xfId="43751" xr:uid="{B495DFC1-6144-41E3-BFBD-6EFFEC5C3A71}"/>
    <cellStyle name="Normal 4 7 8" xfId="10041" xr:uid="{3DD8A258-922F-42F2-AC23-F7174E9E61F4}"/>
    <cellStyle name="Normal 4 7 8 2" xfId="23731" xr:uid="{78DB9D7F-7990-4DBA-86AE-AD28FBF1F633}"/>
    <cellStyle name="Normal 4 7 8 2 2" xfId="37423" xr:uid="{3C891239-E3ED-4117-83A5-EA6B13B6B923}"/>
    <cellStyle name="Normal 4 7 8 2 3" xfId="52307" xr:uid="{58682AEE-9C27-4613-9999-E7C2528E0879}"/>
    <cellStyle name="Normal 4 7 8 3" xfId="16887" xr:uid="{169AE332-2D5E-4996-89D4-0B55AC3C934F}"/>
    <cellStyle name="Normal 4 7 8 4" xfId="30577" xr:uid="{0F7A1FF9-E727-47CF-8831-A87749EFED2B}"/>
    <cellStyle name="Normal 4 7 8 5" xfId="45461" xr:uid="{3826CE16-A9D3-4546-8625-5F0AB7F92CF1}"/>
    <cellStyle name="Normal 4 7 9" xfId="20309" xr:uid="{0CDDF8A1-7CDD-41B7-A9C2-C6D7B40EDD1F}"/>
    <cellStyle name="Normal 4 7 9 2" xfId="34001" xr:uid="{17004CB9-7DC1-4A57-85E8-4B21073B5710}"/>
    <cellStyle name="Normal 4 7 9 3" xfId="48885" xr:uid="{331F47C9-28C0-466F-8F5A-4FDE59989EF0}"/>
    <cellStyle name="Normal 4 8" xfId="6634" xr:uid="{F7CEFC49-7B7D-4D37-9992-EC1CBC40AC68}"/>
    <cellStyle name="Normal 4 8 10" xfId="42054" xr:uid="{39B58EEE-17CC-43D2-AE29-1ACA3854AF0C}"/>
    <cellStyle name="Normal 4 8 2" xfId="6635" xr:uid="{046C5FFC-B97B-46E0-BEEB-C9F207D0C465}"/>
    <cellStyle name="Normal 4 8 2 2" xfId="6636" xr:uid="{FFF13F59-01A2-493F-8EC8-B2147ACDAE66}"/>
    <cellStyle name="Normal 4 8 2 2 2" xfId="8348" xr:uid="{F528E6C6-2BAE-4A2F-BCBD-48873E019A2C}"/>
    <cellStyle name="Normal 4 8 2 2 2 2" xfId="11770" xr:uid="{4A9FB8FB-6FD6-4025-B42C-9487E0147480}"/>
    <cellStyle name="Normal 4 8 2 2 2 2 2" xfId="25460" xr:uid="{73058DAF-93C2-49A9-9427-AC3BD0683942}"/>
    <cellStyle name="Normal 4 8 2 2 2 2 2 2" xfId="39152" xr:uid="{BB3CB835-27A4-4521-B50C-C5535DBE067D}"/>
    <cellStyle name="Normal 4 8 2 2 2 2 2 3" xfId="54036" xr:uid="{E9C72CB1-86A3-439B-8CA2-46D05BEBBD85}"/>
    <cellStyle name="Normal 4 8 2 2 2 2 3" xfId="18616" xr:uid="{37CA83F9-48D2-4154-A634-43FAB9A1C5CC}"/>
    <cellStyle name="Normal 4 8 2 2 2 2 4" xfId="32306" xr:uid="{F366B24B-D3EE-4A2C-842D-DAF94EBE17A5}"/>
    <cellStyle name="Normal 4 8 2 2 2 2 5" xfId="47190" xr:uid="{16CAB269-8C30-46D5-A4FE-5591CE36EA11}"/>
    <cellStyle name="Normal 4 8 2 2 2 3" xfId="22038" xr:uid="{699A48C0-D4C4-43C9-943B-1C42942DB1CF}"/>
    <cellStyle name="Normal 4 8 2 2 2 3 2" xfId="35730" xr:uid="{3D82DEDC-2189-48FE-904E-4892912A9C97}"/>
    <cellStyle name="Normal 4 8 2 2 2 3 3" xfId="50614" xr:uid="{515120D2-6142-4853-8572-1CBCC108CD33}"/>
    <cellStyle name="Normal 4 8 2 2 2 4" xfId="15194" xr:uid="{090C7D9B-8AA8-4AF3-892E-85987CFFB797}"/>
    <cellStyle name="Normal 4 8 2 2 2 5" xfId="28884" xr:uid="{CAA54745-302E-42B2-A67D-03338E406CFE}"/>
    <cellStyle name="Normal 4 8 2 2 2 6" xfId="43768" xr:uid="{EC44BC50-314E-4A9F-89E2-AD33FB79CECD}"/>
    <cellStyle name="Normal 4 8 2 2 3" xfId="10058" xr:uid="{DC5F0850-1A2B-404A-92DF-FCA793585EEB}"/>
    <cellStyle name="Normal 4 8 2 2 3 2" xfId="23748" xr:uid="{D56E9F9E-3310-4B64-AD05-9CFB4E1D0AFA}"/>
    <cellStyle name="Normal 4 8 2 2 3 2 2" xfId="37440" xr:uid="{2C50C36D-61EC-4633-AA3C-00CF5A0A262B}"/>
    <cellStyle name="Normal 4 8 2 2 3 2 3" xfId="52324" xr:uid="{1E6DBC96-073E-4DC2-A9C7-C9BB6E042C82}"/>
    <cellStyle name="Normal 4 8 2 2 3 3" xfId="16904" xr:uid="{D9ECF078-5B7E-491C-B97B-306CF228F3D6}"/>
    <cellStyle name="Normal 4 8 2 2 3 4" xfId="30594" xr:uid="{E7F3ADF6-853C-4ABC-A110-279CB2CDCCFE}"/>
    <cellStyle name="Normal 4 8 2 2 3 5" xfId="45478" xr:uid="{F777E4DA-ED9C-426D-AD37-30E96CEB2902}"/>
    <cellStyle name="Normal 4 8 2 2 4" xfId="20326" xr:uid="{D8CB4453-7A70-4F07-B492-05616F554DE6}"/>
    <cellStyle name="Normal 4 8 2 2 4 2" xfId="34018" xr:uid="{C139634D-A9AA-4C1B-916E-A14FC89E6149}"/>
    <cellStyle name="Normal 4 8 2 2 4 3" xfId="48902" xr:uid="{CA60D21C-4346-473A-8CC1-981881A45139}"/>
    <cellStyle name="Normal 4 8 2 2 5" xfId="13482" xr:uid="{38750742-93DA-48E8-9140-717B354AE4D9}"/>
    <cellStyle name="Normal 4 8 2 2 6" xfId="27172" xr:uid="{B1BF4091-9C74-4F45-861C-6A492FA0730D}"/>
    <cellStyle name="Normal 4 8 2 2 7" xfId="42056" xr:uid="{4BD85009-EE26-4E3D-B97F-853AC74C63F3}"/>
    <cellStyle name="Normal 4 8 2 3" xfId="8347" xr:uid="{4F9C2F4C-8649-45E3-B381-84C8749BC249}"/>
    <cellStyle name="Normal 4 8 2 3 2" xfId="11769" xr:uid="{235B9AF4-ED41-4E7E-9DD3-77CEB03AD5D4}"/>
    <cellStyle name="Normal 4 8 2 3 2 2" xfId="25459" xr:uid="{59157D3B-5813-49F8-839A-FED973D1EC37}"/>
    <cellStyle name="Normal 4 8 2 3 2 2 2" xfId="39151" xr:uid="{6ACFCE29-A345-42BC-84E5-DB6269C61AD9}"/>
    <cellStyle name="Normal 4 8 2 3 2 2 3" xfId="54035" xr:uid="{61FBA39F-2584-4151-9799-5BC47619053D}"/>
    <cellStyle name="Normal 4 8 2 3 2 3" xfId="18615" xr:uid="{8C236B63-FA4B-4E64-82B6-7641395954A3}"/>
    <cellStyle name="Normal 4 8 2 3 2 4" xfId="32305" xr:uid="{71CA7675-E80A-42B3-8830-4B37182B92DD}"/>
    <cellStyle name="Normal 4 8 2 3 2 5" xfId="47189" xr:uid="{3B9F77DD-30D5-4276-A4C2-27F09E40631B}"/>
    <cellStyle name="Normal 4 8 2 3 3" xfId="22037" xr:uid="{7C782C83-C1DF-41BF-80A6-F279D0FD39FD}"/>
    <cellStyle name="Normal 4 8 2 3 3 2" xfId="35729" xr:uid="{C7EC7A14-E0B4-4C62-A39E-1A03D452EF0B}"/>
    <cellStyle name="Normal 4 8 2 3 3 3" xfId="50613" xr:uid="{DF4A347D-C691-4F68-9591-AB9E6B982E53}"/>
    <cellStyle name="Normal 4 8 2 3 4" xfId="15193" xr:uid="{5899663B-74FD-40D1-9433-6012C170BB1A}"/>
    <cellStyle name="Normal 4 8 2 3 5" xfId="28883" xr:uid="{7D3C05B5-FAEF-4479-B6CE-E3D2412BABA7}"/>
    <cellStyle name="Normal 4 8 2 3 6" xfId="43767" xr:uid="{A5633F8B-ABCE-45D9-BD3C-C1719E29A5B1}"/>
    <cellStyle name="Normal 4 8 2 4" xfId="10057" xr:uid="{BF50F2FB-6688-48FB-AFA8-5D362C7BD3BC}"/>
    <cellStyle name="Normal 4 8 2 4 2" xfId="23747" xr:uid="{42EC5277-701E-4A82-9E5B-6044A1BE07CE}"/>
    <cellStyle name="Normal 4 8 2 4 2 2" xfId="37439" xr:uid="{24903949-037A-4BCB-AE52-6BC952FB6DFD}"/>
    <cellStyle name="Normal 4 8 2 4 2 3" xfId="52323" xr:uid="{379380A5-F887-44DE-8880-4609C8D3693C}"/>
    <cellStyle name="Normal 4 8 2 4 3" xfId="16903" xr:uid="{9AFCAB70-900A-40D1-ADA9-DB57F681FB87}"/>
    <cellStyle name="Normal 4 8 2 4 4" xfId="30593" xr:uid="{B9E21705-01DD-406E-9BB1-E313F4459C45}"/>
    <cellStyle name="Normal 4 8 2 4 5" xfId="45477" xr:uid="{CBE39E1B-EEBF-4525-A4BA-BA30B5C6AD70}"/>
    <cellStyle name="Normal 4 8 2 5" xfId="20325" xr:uid="{F6331B43-ADF4-436C-9368-C8DB0BDA6D11}"/>
    <cellStyle name="Normal 4 8 2 5 2" xfId="34017" xr:uid="{5CAD00CF-B928-4D0B-939B-776DFBCF9A06}"/>
    <cellStyle name="Normal 4 8 2 5 3" xfId="48901" xr:uid="{15D76BAE-B140-4023-9FFB-419B66D588FF}"/>
    <cellStyle name="Normal 4 8 2 6" xfId="13481" xr:uid="{D7D8E45F-F82C-42D1-B575-B412D0B95A0A}"/>
    <cellStyle name="Normal 4 8 2 7" xfId="27171" xr:uid="{1B0B9795-AF36-4D02-A2DE-DB922E3493E2}"/>
    <cellStyle name="Normal 4 8 2 8" xfId="42055" xr:uid="{544FCC1F-DCC6-42C8-BDFA-DB5E4D7D5BE2}"/>
    <cellStyle name="Normal 4 8 3" xfId="6637" xr:uid="{3F7C6188-F06E-4289-A72A-0D46BD26A583}"/>
    <cellStyle name="Normal 4 8 3 2" xfId="8349" xr:uid="{DC3E90D2-D775-4133-A297-CD1FEDA23E58}"/>
    <cellStyle name="Normal 4 8 3 2 2" xfId="11771" xr:uid="{121CF5BF-D296-4AB4-A381-5A769175C39D}"/>
    <cellStyle name="Normal 4 8 3 2 2 2" xfId="25461" xr:uid="{4C6A9F8D-5C59-4D13-83A6-7AB459C9CE16}"/>
    <cellStyle name="Normal 4 8 3 2 2 2 2" xfId="39153" xr:uid="{D1C782D0-D828-4317-99F2-CFE72AAD6C0D}"/>
    <cellStyle name="Normal 4 8 3 2 2 2 3" xfId="54037" xr:uid="{19F10E93-492C-4A08-BD3E-BE26C4C341AE}"/>
    <cellStyle name="Normal 4 8 3 2 2 3" xfId="18617" xr:uid="{AF10300D-98E7-4FA5-9ECB-1EE4A21685B2}"/>
    <cellStyle name="Normal 4 8 3 2 2 4" xfId="32307" xr:uid="{C94558BF-63E1-4A69-A796-CFDEBA65A330}"/>
    <cellStyle name="Normal 4 8 3 2 2 5" xfId="47191" xr:uid="{1B23C692-F5D4-4F19-92EA-1CB315249E0A}"/>
    <cellStyle name="Normal 4 8 3 2 3" xfId="22039" xr:uid="{88D4114F-4B0D-490F-822E-66814DB39F87}"/>
    <cellStyle name="Normal 4 8 3 2 3 2" xfId="35731" xr:uid="{FBEFAD85-0318-48FA-82D1-3BA258015557}"/>
    <cellStyle name="Normal 4 8 3 2 3 3" xfId="50615" xr:uid="{0806911C-0795-4F2E-9042-19D7486B7B6A}"/>
    <cellStyle name="Normal 4 8 3 2 4" xfId="15195" xr:uid="{7E663E88-B876-4DC9-80B5-28FBE3409FE7}"/>
    <cellStyle name="Normal 4 8 3 2 5" xfId="28885" xr:uid="{5B50F139-0A50-47ED-A9E8-ED172C25ED0B}"/>
    <cellStyle name="Normal 4 8 3 2 6" xfId="43769" xr:uid="{1DD1907A-72D7-4A8B-9642-769C51697C03}"/>
    <cellStyle name="Normal 4 8 3 3" xfId="10059" xr:uid="{7C029653-A42B-40E6-BB24-EEF71CAA6AE6}"/>
    <cellStyle name="Normal 4 8 3 3 2" xfId="23749" xr:uid="{437A2A0F-B642-4454-AD17-0623BF5C1552}"/>
    <cellStyle name="Normal 4 8 3 3 2 2" xfId="37441" xr:uid="{01F3978D-DE14-4E16-9A48-F86F47DDA2D4}"/>
    <cellStyle name="Normal 4 8 3 3 2 3" xfId="52325" xr:uid="{6F1F9CDF-4D5E-44A5-B74C-65D748815996}"/>
    <cellStyle name="Normal 4 8 3 3 3" xfId="16905" xr:uid="{3E32248D-237C-4495-9AC4-94F5F6F9B1C1}"/>
    <cellStyle name="Normal 4 8 3 3 4" xfId="30595" xr:uid="{2395C9DC-8CA1-40ED-BEB3-E232FFE03BCC}"/>
    <cellStyle name="Normal 4 8 3 3 5" xfId="45479" xr:uid="{55115F4F-6785-4E53-A7C2-C23851D77F3D}"/>
    <cellStyle name="Normal 4 8 3 4" xfId="20327" xr:uid="{4EA9E79A-962C-4559-8E57-18EEF929E2D8}"/>
    <cellStyle name="Normal 4 8 3 4 2" xfId="34019" xr:uid="{BFF9FBA2-3333-4DC1-B3AF-417FE3E76F33}"/>
    <cellStyle name="Normal 4 8 3 4 3" xfId="48903" xr:uid="{4759D400-70F1-410B-8612-18D81196EAC8}"/>
    <cellStyle name="Normal 4 8 3 5" xfId="13483" xr:uid="{41E51FEB-2D21-4C5C-83EC-02101C2E1AE3}"/>
    <cellStyle name="Normal 4 8 3 6" xfId="27173" xr:uid="{E46A669D-263F-4669-B78C-6BBC6A3EDA14}"/>
    <cellStyle name="Normal 4 8 3 7" xfId="42057" xr:uid="{C736FA44-099D-40ED-8C96-1E119145C8B9}"/>
    <cellStyle name="Normal 4 8 4" xfId="6638" xr:uid="{1FC2A524-6A4E-4914-A8CE-2E6DC7AEF904}"/>
    <cellStyle name="Normal 4 8 4 2" xfId="8350" xr:uid="{196F3FBF-B986-4C53-8409-BD281D090920}"/>
    <cellStyle name="Normal 4 8 4 2 2" xfId="11772" xr:uid="{EEAFA231-C81E-4DFB-9250-99D94A863924}"/>
    <cellStyle name="Normal 4 8 4 2 2 2" xfId="25462" xr:uid="{B91CBABE-758A-495D-8D06-6099E515DAE7}"/>
    <cellStyle name="Normal 4 8 4 2 2 2 2" xfId="39154" xr:uid="{20799A58-AA13-41DC-8349-A35D4C1C95CB}"/>
    <cellStyle name="Normal 4 8 4 2 2 2 3" xfId="54038" xr:uid="{DAFF2755-56DC-4C43-8034-D1C0A0D3DA70}"/>
    <cellStyle name="Normal 4 8 4 2 2 3" xfId="18618" xr:uid="{CFA183E7-05D8-4EDD-90D6-30BEA05E0D32}"/>
    <cellStyle name="Normal 4 8 4 2 2 4" xfId="32308" xr:uid="{203C828E-3190-4485-AE65-8C23546556BD}"/>
    <cellStyle name="Normal 4 8 4 2 2 5" xfId="47192" xr:uid="{31B9E6A9-19D6-4C7E-BA72-F271F4F48013}"/>
    <cellStyle name="Normal 4 8 4 2 3" xfId="22040" xr:uid="{5B8C22BD-03CE-4500-ACE5-2A829004BDFB}"/>
    <cellStyle name="Normal 4 8 4 2 3 2" xfId="35732" xr:uid="{7D1AF8E4-56B2-4780-B257-0137B7B07D62}"/>
    <cellStyle name="Normal 4 8 4 2 3 3" xfId="50616" xr:uid="{A450C624-2F68-45EC-8B9B-B5714DBD2E46}"/>
    <cellStyle name="Normal 4 8 4 2 4" xfId="15196" xr:uid="{904E0813-65F1-4802-8545-F436B8266591}"/>
    <cellStyle name="Normal 4 8 4 2 5" xfId="28886" xr:uid="{6BEAD0B9-86EB-42F5-92EC-C90A8C19411A}"/>
    <cellStyle name="Normal 4 8 4 2 6" xfId="43770" xr:uid="{83C2A5D7-9E60-466E-A1CC-F3F1B3459292}"/>
    <cellStyle name="Normal 4 8 4 3" xfId="10060" xr:uid="{3BB2D1A6-CF43-460C-826C-393D82CD2609}"/>
    <cellStyle name="Normal 4 8 4 3 2" xfId="23750" xr:uid="{8F7D3DF1-D930-4BA6-8CCF-5EED39A268ED}"/>
    <cellStyle name="Normal 4 8 4 3 2 2" xfId="37442" xr:uid="{0A4F5F88-99F8-4219-9DE0-33E4FCBE7278}"/>
    <cellStyle name="Normal 4 8 4 3 2 3" xfId="52326" xr:uid="{223C02FB-15C0-46BB-85C0-A802C1EB93D9}"/>
    <cellStyle name="Normal 4 8 4 3 3" xfId="16906" xr:uid="{A0661F16-D53D-407D-BD4B-DA8A481B2B6A}"/>
    <cellStyle name="Normal 4 8 4 3 4" xfId="30596" xr:uid="{DF5D5610-433A-435A-AF6A-7B8F183414B3}"/>
    <cellStyle name="Normal 4 8 4 3 5" xfId="45480" xr:uid="{F605726A-C3CB-4333-91EB-98FCCCB7D5DB}"/>
    <cellStyle name="Normal 4 8 4 4" xfId="20328" xr:uid="{7088BE46-2816-4DE9-BFF1-F7CCCD29279B}"/>
    <cellStyle name="Normal 4 8 4 4 2" xfId="34020" xr:uid="{960E613B-17A8-418C-8F2F-B4A4BCA9A020}"/>
    <cellStyle name="Normal 4 8 4 4 3" xfId="48904" xr:uid="{75356265-7CE8-4149-B173-8B12B7EFF092}"/>
    <cellStyle name="Normal 4 8 4 5" xfId="13484" xr:uid="{8CD5E64D-8A78-4DA7-B6F3-D31D2C31561C}"/>
    <cellStyle name="Normal 4 8 4 6" xfId="27174" xr:uid="{224E0FC7-3AC8-47AB-8415-A71951313C8D}"/>
    <cellStyle name="Normal 4 8 4 7" xfId="42058" xr:uid="{A35CE62B-9D60-449B-A497-CC923629B784}"/>
    <cellStyle name="Normal 4 8 5" xfId="8346" xr:uid="{36A23F76-92E3-4733-B541-F8C78EC4D0F8}"/>
    <cellStyle name="Normal 4 8 5 2" xfId="11768" xr:uid="{226BE4D2-44ED-4831-8D27-7C233601F8F5}"/>
    <cellStyle name="Normal 4 8 5 2 2" xfId="25458" xr:uid="{B2354B2C-687E-4FD4-A51A-0F404A6ECEBF}"/>
    <cellStyle name="Normal 4 8 5 2 2 2" xfId="39150" xr:uid="{25D24EDA-D1C9-4998-8C8F-D2D16B447982}"/>
    <cellStyle name="Normal 4 8 5 2 2 3" xfId="54034" xr:uid="{AECFEB8D-23C4-497A-94A5-C4ED0CB39FDC}"/>
    <cellStyle name="Normal 4 8 5 2 3" xfId="18614" xr:uid="{4E4AFE6A-7BE7-4EA5-BFAC-B2348AE0968E}"/>
    <cellStyle name="Normal 4 8 5 2 4" xfId="32304" xr:uid="{9F38B000-EFB8-45D3-A72C-F4D5E864A810}"/>
    <cellStyle name="Normal 4 8 5 2 5" xfId="47188" xr:uid="{CF079F66-EAA6-48EE-BC94-CB03295DFD8A}"/>
    <cellStyle name="Normal 4 8 5 3" xfId="22036" xr:uid="{AF171F28-0F69-4CB4-9988-668CA43451D2}"/>
    <cellStyle name="Normal 4 8 5 3 2" xfId="35728" xr:uid="{B60DBA24-F5F9-4141-A1B8-E9E2408DC085}"/>
    <cellStyle name="Normal 4 8 5 3 3" xfId="50612" xr:uid="{00BB533C-7D8D-4196-B618-B47949C889FB}"/>
    <cellStyle name="Normal 4 8 5 4" xfId="15192" xr:uid="{094FE31A-7EF4-49A5-9C5C-CF8DEF4A1C19}"/>
    <cellStyle name="Normal 4 8 5 5" xfId="28882" xr:uid="{A891F0B4-8084-4217-9FD8-560510B9D9B9}"/>
    <cellStyle name="Normal 4 8 5 6" xfId="43766" xr:uid="{1D7013E7-C3DB-47DC-80CA-9E1DAAA9B3D1}"/>
    <cellStyle name="Normal 4 8 6" xfId="10056" xr:uid="{513BC9F7-4ADE-455D-B95B-06047D1ADA89}"/>
    <cellStyle name="Normal 4 8 6 2" xfId="23746" xr:uid="{1CBC864B-E95A-4B78-A213-CB3D36108643}"/>
    <cellStyle name="Normal 4 8 6 2 2" xfId="37438" xr:uid="{FB603218-4394-4280-954A-F21D1436EE51}"/>
    <cellStyle name="Normal 4 8 6 2 3" xfId="52322" xr:uid="{9D9A33FE-0781-4FEC-809F-7C66775FDCE8}"/>
    <cellStyle name="Normal 4 8 6 3" xfId="16902" xr:uid="{2B6D9541-B85A-40C6-A102-497AD3C1B79F}"/>
    <cellStyle name="Normal 4 8 6 4" xfId="30592" xr:uid="{36FB712E-CF45-49DC-86F4-5D403AEFE7BF}"/>
    <cellStyle name="Normal 4 8 6 5" xfId="45476" xr:uid="{A883D684-4D88-4B05-A45C-BE4C463119D9}"/>
    <cellStyle name="Normal 4 8 7" xfId="20324" xr:uid="{1536AD8E-BF5F-4E60-AB2F-87B813017B2A}"/>
    <cellStyle name="Normal 4 8 7 2" xfId="34016" xr:uid="{1E92C836-07C2-45DA-8477-76E63E2BF78A}"/>
    <cellStyle name="Normal 4 8 7 3" xfId="48900" xr:uid="{52C61484-3A11-4A86-A1F8-FB74FF39A649}"/>
    <cellStyle name="Normal 4 8 8" xfId="13480" xr:uid="{760C8272-376C-49AE-AE2A-EE39F4D7CC04}"/>
    <cellStyle name="Normal 4 8 9" xfId="27170" xr:uid="{1800191D-2D47-4836-A192-FAE2BFF7F1A7}"/>
    <cellStyle name="Normal 4 9" xfId="6639" xr:uid="{4CE6FA03-587B-4183-965B-681CE5EBE480}"/>
    <cellStyle name="Normal 4 9 10" xfId="42059" xr:uid="{E0F2F6FF-4758-4A8F-86A1-B0534E677E08}"/>
    <cellStyle name="Normal 4 9 2" xfId="6640" xr:uid="{B8C9DE98-0A40-4CA9-8679-BC5CFC8E2595}"/>
    <cellStyle name="Normal 4 9 2 2" xfId="6641" xr:uid="{8EE7AF23-DF30-4F72-B134-B8E318BD0D10}"/>
    <cellStyle name="Normal 4 9 2 2 2" xfId="8353" xr:uid="{AB496F33-AE5B-4729-951D-1650DB6AE1F7}"/>
    <cellStyle name="Normal 4 9 2 2 2 2" xfId="11775" xr:uid="{9FE6157C-DD75-4FD5-9EB7-F9F40FDCC1EF}"/>
    <cellStyle name="Normal 4 9 2 2 2 2 2" xfId="25465" xr:uid="{517F2E25-F6A8-4763-BAC7-3A73DD1311DD}"/>
    <cellStyle name="Normal 4 9 2 2 2 2 2 2" xfId="39157" xr:uid="{30AAC94B-D410-4E2D-A686-4DCEF7FBC267}"/>
    <cellStyle name="Normal 4 9 2 2 2 2 2 3" xfId="54041" xr:uid="{E6643084-EA1F-4A7A-9ED3-ABDE83CFF3A2}"/>
    <cellStyle name="Normal 4 9 2 2 2 2 3" xfId="18621" xr:uid="{60AE5D32-3978-4017-89D3-537C83EDA104}"/>
    <cellStyle name="Normal 4 9 2 2 2 2 4" xfId="32311" xr:uid="{7A2303A6-9E6C-4210-9E54-ECA97454DF11}"/>
    <cellStyle name="Normal 4 9 2 2 2 2 5" xfId="47195" xr:uid="{913AB93A-A809-4798-8134-7127B73BE025}"/>
    <cellStyle name="Normal 4 9 2 2 2 3" xfId="22043" xr:uid="{7F062D66-222B-4591-A5AD-F36120003154}"/>
    <cellStyle name="Normal 4 9 2 2 2 3 2" xfId="35735" xr:uid="{EB12B25C-7F47-4594-AC52-92909B0888C9}"/>
    <cellStyle name="Normal 4 9 2 2 2 3 3" xfId="50619" xr:uid="{C6485870-FF16-4A30-893C-39586AAB2842}"/>
    <cellStyle name="Normal 4 9 2 2 2 4" xfId="15199" xr:uid="{A18DDD20-9934-4EF1-AE91-6BFE26D82FB4}"/>
    <cellStyle name="Normal 4 9 2 2 2 5" xfId="28889" xr:uid="{2B9F2DE3-3A9E-4187-883F-81609EAF4856}"/>
    <cellStyle name="Normal 4 9 2 2 2 6" xfId="43773" xr:uid="{C34852F5-AA8B-4CE6-820C-5BA9F15DC005}"/>
    <cellStyle name="Normal 4 9 2 2 3" xfId="10063" xr:uid="{F91F785C-C19E-4093-ABD8-67805C24D9F4}"/>
    <cellStyle name="Normal 4 9 2 2 3 2" xfId="23753" xr:uid="{9C8B282D-F94D-4D2C-8AFB-E6D4D48AF983}"/>
    <cellStyle name="Normal 4 9 2 2 3 2 2" xfId="37445" xr:uid="{B1A39AC8-0F59-4885-A01E-5B478F0F10BE}"/>
    <cellStyle name="Normal 4 9 2 2 3 2 3" xfId="52329" xr:uid="{97247FA0-483E-4CFB-8C6E-135A4DB136BB}"/>
    <cellStyle name="Normal 4 9 2 2 3 3" xfId="16909" xr:uid="{73ACA81D-6808-4517-A564-6028B47FAD29}"/>
    <cellStyle name="Normal 4 9 2 2 3 4" xfId="30599" xr:uid="{B4EFCC08-1A7D-4750-BCB9-1B8FC86BFE85}"/>
    <cellStyle name="Normal 4 9 2 2 3 5" xfId="45483" xr:uid="{F95542F2-5809-4CFC-9CC9-5D2F02E05A96}"/>
    <cellStyle name="Normal 4 9 2 2 4" xfId="20331" xr:uid="{63C73692-1D27-41FA-B2A2-F031F1D5B760}"/>
    <cellStyle name="Normal 4 9 2 2 4 2" xfId="34023" xr:uid="{0431942C-C0F1-49C6-80D1-101232F8C044}"/>
    <cellStyle name="Normal 4 9 2 2 4 3" xfId="48907" xr:uid="{B5DDBC56-9FE8-45CE-9DEB-8D0824824F02}"/>
    <cellStyle name="Normal 4 9 2 2 5" xfId="13487" xr:uid="{5E30469B-B104-42E2-9F6C-2EAD58A4B4BC}"/>
    <cellStyle name="Normal 4 9 2 2 6" xfId="27177" xr:uid="{5D25BEE2-EF1C-41E1-B9E1-E8556FC40F80}"/>
    <cellStyle name="Normal 4 9 2 2 7" xfId="42061" xr:uid="{DA4AE6F5-334B-4E18-ACED-31043CE8973A}"/>
    <cellStyle name="Normal 4 9 2 3" xfId="8352" xr:uid="{A0C4F2C8-9FBA-4681-8663-A38432B2DCDC}"/>
    <cellStyle name="Normal 4 9 2 3 2" xfId="11774" xr:uid="{651A576E-F831-49FE-9CCF-BF9CDA973530}"/>
    <cellStyle name="Normal 4 9 2 3 2 2" xfId="25464" xr:uid="{51E65131-AAF8-4EE1-899F-6189D3F15763}"/>
    <cellStyle name="Normal 4 9 2 3 2 2 2" xfId="39156" xr:uid="{D1A09583-9609-479F-8D96-C0BEE9B55E13}"/>
    <cellStyle name="Normal 4 9 2 3 2 2 3" xfId="54040" xr:uid="{274C15DA-27ED-4829-A484-0D44C26A0153}"/>
    <cellStyle name="Normal 4 9 2 3 2 3" xfId="18620" xr:uid="{C98941F3-C483-4B57-9CF1-D08861BA8505}"/>
    <cellStyle name="Normal 4 9 2 3 2 4" xfId="32310" xr:uid="{E315840D-22E8-4114-8B2B-378C70BA854A}"/>
    <cellStyle name="Normal 4 9 2 3 2 5" xfId="47194" xr:uid="{348D4B8C-2310-4274-8E55-3E2BEAF8186A}"/>
    <cellStyle name="Normal 4 9 2 3 3" xfId="22042" xr:uid="{A6DB97F1-C173-43A7-BC69-097A606C0D18}"/>
    <cellStyle name="Normal 4 9 2 3 3 2" xfId="35734" xr:uid="{87A024A6-4C1B-4C30-B965-8D14F1CFDBFE}"/>
    <cellStyle name="Normal 4 9 2 3 3 3" xfId="50618" xr:uid="{09DE1526-1237-4B07-BA87-673D7DBBA525}"/>
    <cellStyle name="Normal 4 9 2 3 4" xfId="15198" xr:uid="{9E324C37-2669-431A-981B-8D5F68B55042}"/>
    <cellStyle name="Normal 4 9 2 3 5" xfId="28888" xr:uid="{EE91F36B-508F-4ED9-BE92-899FB824C8AB}"/>
    <cellStyle name="Normal 4 9 2 3 6" xfId="43772" xr:uid="{99CB2781-224A-4425-B158-4B1D4A473535}"/>
    <cellStyle name="Normal 4 9 2 4" xfId="10062" xr:uid="{F4A7D5BE-363F-4E25-9DB1-120971848D85}"/>
    <cellStyle name="Normal 4 9 2 4 2" xfId="23752" xr:uid="{A4B55136-15ED-4CEA-AFCF-EBF365537FB3}"/>
    <cellStyle name="Normal 4 9 2 4 2 2" xfId="37444" xr:uid="{7B57BDF0-4D6F-4A48-AD30-17BCE89BE491}"/>
    <cellStyle name="Normal 4 9 2 4 2 3" xfId="52328" xr:uid="{CF6BD7E9-7912-4D5B-B32E-7E08F4C9AF87}"/>
    <cellStyle name="Normal 4 9 2 4 3" xfId="16908" xr:uid="{CFD74BB2-7067-4CEE-8027-F10AFF328438}"/>
    <cellStyle name="Normal 4 9 2 4 4" xfId="30598" xr:uid="{0A0BE7F8-8214-40B6-B147-051290237F0A}"/>
    <cellStyle name="Normal 4 9 2 4 5" xfId="45482" xr:uid="{C8B0498F-7580-4528-BE38-8ECE5E818E7A}"/>
    <cellStyle name="Normal 4 9 2 5" xfId="20330" xr:uid="{D5E37EDF-7C3D-481B-B278-552500C50C1B}"/>
    <cellStyle name="Normal 4 9 2 5 2" xfId="34022" xr:uid="{05CFFC93-C761-44BE-A29D-F23C151FA838}"/>
    <cellStyle name="Normal 4 9 2 5 3" xfId="48906" xr:uid="{2815091D-6819-41FB-968E-C9AB46B7C355}"/>
    <cellStyle name="Normal 4 9 2 6" xfId="13486" xr:uid="{5F88B3F7-7C04-4663-88AA-FA527E6902CA}"/>
    <cellStyle name="Normal 4 9 2 7" xfId="27176" xr:uid="{3FE6E214-08F7-423D-AF1D-CCFC69EC1AE5}"/>
    <cellStyle name="Normal 4 9 2 8" xfId="42060" xr:uid="{553A339C-E90B-460B-8EEF-569EE4CEF8B6}"/>
    <cellStyle name="Normal 4 9 3" xfId="6642" xr:uid="{73D50A82-EEB3-46FA-A74D-148A45EABED9}"/>
    <cellStyle name="Normal 4 9 3 2" xfId="8354" xr:uid="{6C04A0D3-B99D-4B6E-AFBC-214423DDA30B}"/>
    <cellStyle name="Normal 4 9 3 2 2" xfId="11776" xr:uid="{8F0247D0-9821-4139-A359-B6A4C1AC441F}"/>
    <cellStyle name="Normal 4 9 3 2 2 2" xfId="25466" xr:uid="{14352211-4BD2-4153-B9F9-BB48ADB93700}"/>
    <cellStyle name="Normal 4 9 3 2 2 2 2" xfId="39158" xr:uid="{D04F8442-239A-47DB-A3B4-7C4009672D83}"/>
    <cellStyle name="Normal 4 9 3 2 2 2 3" xfId="54042" xr:uid="{FBE8F963-B53C-462D-AA73-17A3C644B2CC}"/>
    <cellStyle name="Normal 4 9 3 2 2 3" xfId="18622" xr:uid="{3F36ADE1-0D99-42BF-9D33-1CA51B6E31A7}"/>
    <cellStyle name="Normal 4 9 3 2 2 4" xfId="32312" xr:uid="{FE897D25-8C42-492F-B9AD-DA3E383BD55C}"/>
    <cellStyle name="Normal 4 9 3 2 2 5" xfId="47196" xr:uid="{D9ED4B48-FE8E-4537-9A39-D428403D9FDF}"/>
    <cellStyle name="Normal 4 9 3 2 3" xfId="22044" xr:uid="{1AEF44BE-B8F4-44AB-92E6-DA3944D6E1B4}"/>
    <cellStyle name="Normal 4 9 3 2 3 2" xfId="35736" xr:uid="{3FF0E02A-3131-47F7-A101-10146AEE9347}"/>
    <cellStyle name="Normal 4 9 3 2 3 3" xfId="50620" xr:uid="{B6023AA6-A95A-4FE4-B85D-A13E506D149A}"/>
    <cellStyle name="Normal 4 9 3 2 4" xfId="15200" xr:uid="{C6BA04B7-D6A8-4536-BECE-F97AD78C22F4}"/>
    <cellStyle name="Normal 4 9 3 2 5" xfId="28890" xr:uid="{ED813539-4EED-4156-8539-B419CEDA381A}"/>
    <cellStyle name="Normal 4 9 3 2 6" xfId="43774" xr:uid="{F1023BBE-AA96-41CF-8ACE-1B079A88EC2E}"/>
    <cellStyle name="Normal 4 9 3 3" xfId="10064" xr:uid="{841FE96C-E717-483D-A4B3-03C575F4F55A}"/>
    <cellStyle name="Normal 4 9 3 3 2" xfId="23754" xr:uid="{6EC12B37-D108-4BA3-A30A-DA257B881A5F}"/>
    <cellStyle name="Normal 4 9 3 3 2 2" xfId="37446" xr:uid="{4D8CF229-929F-418B-8035-3942B0CC2EB8}"/>
    <cellStyle name="Normal 4 9 3 3 2 3" xfId="52330" xr:uid="{ACA42DE2-C854-4269-867E-8649A6357A19}"/>
    <cellStyle name="Normal 4 9 3 3 3" xfId="16910" xr:uid="{B2A51700-8BA8-4795-9923-DD432828F315}"/>
    <cellStyle name="Normal 4 9 3 3 4" xfId="30600" xr:uid="{A9DFA820-91D3-43E6-8494-76024F28DD21}"/>
    <cellStyle name="Normal 4 9 3 3 5" xfId="45484" xr:uid="{056BF034-3C7F-4747-AA89-466F16B35F71}"/>
    <cellStyle name="Normal 4 9 3 4" xfId="20332" xr:uid="{14AF60D3-2283-4AA0-9DB8-752DB0030D3A}"/>
    <cellStyle name="Normal 4 9 3 4 2" xfId="34024" xr:uid="{2AB45F53-4FBD-4C93-90F9-EB43BCF76ACD}"/>
    <cellStyle name="Normal 4 9 3 4 3" xfId="48908" xr:uid="{071D5207-D8AB-4B67-90D1-33ED9668AD82}"/>
    <cellStyle name="Normal 4 9 3 5" xfId="13488" xr:uid="{AE86DA76-F4B4-46AD-8B33-3821F13AE57F}"/>
    <cellStyle name="Normal 4 9 3 6" xfId="27178" xr:uid="{C0A1C644-F152-4E7D-9EEE-B09573C41B34}"/>
    <cellStyle name="Normal 4 9 3 7" xfId="42062" xr:uid="{AFE4BDEB-F146-4D95-9AA2-6BDA59467ABC}"/>
    <cellStyle name="Normal 4 9 4" xfId="6643" xr:uid="{FBA69492-2F99-43D2-B8AA-66F0DE442A45}"/>
    <cellStyle name="Normal 4 9 4 2" xfId="8355" xr:uid="{68BDFA7B-663B-4F33-BC1E-937CC12E3532}"/>
    <cellStyle name="Normal 4 9 4 2 2" xfId="11777" xr:uid="{0F4DC541-C889-46EF-A8C4-149E3F936BA2}"/>
    <cellStyle name="Normal 4 9 4 2 2 2" xfId="25467" xr:uid="{7DEE02E1-D00E-45F7-993C-77B91501E81B}"/>
    <cellStyle name="Normal 4 9 4 2 2 2 2" xfId="39159" xr:uid="{7D2859DA-3F32-4F44-A42D-64B142D39D1B}"/>
    <cellStyle name="Normal 4 9 4 2 2 2 3" xfId="54043" xr:uid="{1F525ACA-54EA-456D-A96B-71731548030B}"/>
    <cellStyle name="Normal 4 9 4 2 2 3" xfId="18623" xr:uid="{8D19575A-BE32-4715-8C8A-BE5C2BB3C1FA}"/>
    <cellStyle name="Normal 4 9 4 2 2 4" xfId="32313" xr:uid="{0218BB33-82F3-457D-90C7-3F82711828B4}"/>
    <cellStyle name="Normal 4 9 4 2 2 5" xfId="47197" xr:uid="{6F15DA30-0A85-4B21-9DCF-DBC6E5198B17}"/>
    <cellStyle name="Normal 4 9 4 2 3" xfId="22045" xr:uid="{732F6B1D-48E5-4B11-BFD3-91C97CC78F8E}"/>
    <cellStyle name="Normal 4 9 4 2 3 2" xfId="35737" xr:uid="{9DB3E71A-1B1E-41F9-A8AA-17C988F47B59}"/>
    <cellStyle name="Normal 4 9 4 2 3 3" xfId="50621" xr:uid="{A075CF7C-BA6F-4A90-A3BA-F52394AB12B2}"/>
    <cellStyle name="Normal 4 9 4 2 4" xfId="15201" xr:uid="{5476B48A-FD08-4FA9-847F-F4E5D5D736DB}"/>
    <cellStyle name="Normal 4 9 4 2 5" xfId="28891" xr:uid="{566BBA2B-23EF-4D4B-A7E3-D3FB5414250C}"/>
    <cellStyle name="Normal 4 9 4 2 6" xfId="43775" xr:uid="{87A49504-5583-41C3-81AA-8CC9D26747A0}"/>
    <cellStyle name="Normal 4 9 4 3" xfId="10065" xr:uid="{8A177BFD-F7A0-4641-9AED-3214596A48C1}"/>
    <cellStyle name="Normal 4 9 4 3 2" xfId="23755" xr:uid="{0DB1102C-A399-4448-8A29-AB4EEF1E1AAC}"/>
    <cellStyle name="Normal 4 9 4 3 2 2" xfId="37447" xr:uid="{135EE42D-0DB2-4852-881F-DF456C48FF85}"/>
    <cellStyle name="Normal 4 9 4 3 2 3" xfId="52331" xr:uid="{82ED1E8F-86DC-46B3-83A0-C2D74D9CA4ED}"/>
    <cellStyle name="Normal 4 9 4 3 3" xfId="16911" xr:uid="{FBD83818-C056-4F1E-A21B-D420B9D1282E}"/>
    <cellStyle name="Normal 4 9 4 3 4" xfId="30601" xr:uid="{B3000B0B-CEDE-465A-B986-E9549CEB4918}"/>
    <cellStyle name="Normal 4 9 4 3 5" xfId="45485" xr:uid="{DA4E383B-F83B-4053-B5C2-80F7F76A2019}"/>
    <cellStyle name="Normal 4 9 4 4" xfId="20333" xr:uid="{C0CA6DD5-B666-4DBF-AA0F-7CDFBBD99EAB}"/>
    <cellStyle name="Normal 4 9 4 4 2" xfId="34025" xr:uid="{97D722D8-3CCA-4529-8E72-21A261729571}"/>
    <cellStyle name="Normal 4 9 4 4 3" xfId="48909" xr:uid="{1FE3360A-6FD5-48FE-9EB7-0A627E16792B}"/>
    <cellStyle name="Normal 4 9 4 5" xfId="13489" xr:uid="{4D50BC4C-C708-4BFA-9BC2-F86FFB51D234}"/>
    <cellStyle name="Normal 4 9 4 6" xfId="27179" xr:uid="{97FD4162-70BF-41F5-814F-8F45EEF5BBFD}"/>
    <cellStyle name="Normal 4 9 4 7" xfId="42063" xr:uid="{933FFFB8-B148-4269-92B5-64BBD8661A91}"/>
    <cellStyle name="Normal 4 9 5" xfId="8351" xr:uid="{FA7AC197-D02A-4346-A6EC-40BD04CE3643}"/>
    <cellStyle name="Normal 4 9 5 2" xfId="11773" xr:uid="{E2EE1922-7571-49D8-B916-17B255E51E20}"/>
    <cellStyle name="Normal 4 9 5 2 2" xfId="25463" xr:uid="{C0A4BF21-6E0E-4C3B-9EB7-DA20A751301F}"/>
    <cellStyle name="Normal 4 9 5 2 2 2" xfId="39155" xr:uid="{A408EC45-9F51-4D46-A120-4E83E2BF1207}"/>
    <cellStyle name="Normal 4 9 5 2 2 3" xfId="54039" xr:uid="{1652DDB9-4570-4532-ACC8-5157AC0DF3C4}"/>
    <cellStyle name="Normal 4 9 5 2 3" xfId="18619" xr:uid="{E007C80B-6963-47BD-884D-CC4CE11EDA3B}"/>
    <cellStyle name="Normal 4 9 5 2 4" xfId="32309" xr:uid="{2A5458E9-ACD7-493F-8919-D8C41BCD5131}"/>
    <cellStyle name="Normal 4 9 5 2 5" xfId="47193" xr:uid="{C4DB3590-B2EA-4F42-87CA-1B57441BB073}"/>
    <cellStyle name="Normal 4 9 5 3" xfId="22041" xr:uid="{113E5ADD-2650-4EF6-A464-3B66183A93F1}"/>
    <cellStyle name="Normal 4 9 5 3 2" xfId="35733" xr:uid="{3A9E4FF6-3451-4A8F-9B27-47096938D13D}"/>
    <cellStyle name="Normal 4 9 5 3 3" xfId="50617" xr:uid="{2F6C76D4-5CDF-46F7-8AC4-4D4E2A83CB1E}"/>
    <cellStyle name="Normal 4 9 5 4" xfId="15197" xr:uid="{512CFA53-7DCE-4808-B95F-A8DD845EC54D}"/>
    <cellStyle name="Normal 4 9 5 5" xfId="28887" xr:uid="{273F1E76-92DB-4F79-8D1F-30817FF9D8BB}"/>
    <cellStyle name="Normal 4 9 5 6" xfId="43771" xr:uid="{983DDB24-4EEF-4FDD-B7FB-6A31F225CB97}"/>
    <cellStyle name="Normal 4 9 6" xfId="10061" xr:uid="{4F34BF3C-3131-4864-8F38-F8A48360E42D}"/>
    <cellStyle name="Normal 4 9 6 2" xfId="23751" xr:uid="{CB76D106-4272-4281-A77C-906ED0C818E9}"/>
    <cellStyle name="Normal 4 9 6 2 2" xfId="37443" xr:uid="{E6FEE3D7-AF1D-4B43-B74E-04588C8E2191}"/>
    <cellStyle name="Normal 4 9 6 2 3" xfId="52327" xr:uid="{1465ED22-EE42-4947-8BAF-B28702AED534}"/>
    <cellStyle name="Normal 4 9 6 3" xfId="16907" xr:uid="{FF6FAFB0-4073-4821-B282-F808AEDC1370}"/>
    <cellStyle name="Normal 4 9 6 4" xfId="30597" xr:uid="{F0189C4D-0BE7-4978-9AF5-67749380F7B9}"/>
    <cellStyle name="Normal 4 9 6 5" xfId="45481" xr:uid="{37F52181-1A63-45AD-9900-C1ADEB4211B7}"/>
    <cellStyle name="Normal 4 9 7" xfId="20329" xr:uid="{3A85B072-3C75-4CF4-AB71-2400A17E448E}"/>
    <cellStyle name="Normal 4 9 7 2" xfId="34021" xr:uid="{AC2006FE-F461-4080-A67F-583B8A6A304A}"/>
    <cellStyle name="Normal 4 9 7 3" xfId="48905" xr:uid="{50E1921E-35E3-4FDA-A98F-1032137783ED}"/>
    <cellStyle name="Normal 4 9 8" xfId="13485" xr:uid="{7A84F7A6-BF92-4482-94D6-13A7A18FFC6E}"/>
    <cellStyle name="Normal 4 9 9" xfId="27175" xr:uid="{504AB7DA-79E4-4348-A018-ED54A3F010C8}"/>
    <cellStyle name="Normal 40" xfId="4396" xr:uid="{4FCFFB4F-4BB3-449E-AAF4-B26DDA3971AC}"/>
    <cellStyle name="Normal 40 2" xfId="4397" xr:uid="{56DE790D-2162-411F-8D7B-BFEB890D078B}"/>
    <cellStyle name="Normal 40 2 2" xfId="4398" xr:uid="{14656DFD-32FE-46C9-A9A6-5E4D080D834E}"/>
    <cellStyle name="Normal 40 3" xfId="4399" xr:uid="{14CDC875-0515-463D-8EAD-E4EC7058A62D}"/>
    <cellStyle name="Normal 41" xfId="4400" xr:uid="{79A78701-A22A-465B-9D5C-E9E5B3C62402}"/>
    <cellStyle name="Normal 41 2" xfId="4401" xr:uid="{37A72E85-F000-4C3F-B229-D3D964DF00E8}"/>
    <cellStyle name="Normal 42" xfId="4402" xr:uid="{BF367D17-DD97-4860-9B0B-7BC325DDFA1F}"/>
    <cellStyle name="Normal 42 2" xfId="4403" xr:uid="{D320A757-EC4D-4276-B98A-43A82DF0FB28}"/>
    <cellStyle name="Normal 43" xfId="4404" xr:uid="{859F73C0-E752-4E52-906F-98C969A3B309}"/>
    <cellStyle name="Normal 43 2" xfId="4405" xr:uid="{F65823B7-8480-4AFA-902A-8A67CF50D395}"/>
    <cellStyle name="Normal 44" xfId="4415" xr:uid="{0AC34697-D2E0-4521-A6E0-06CF2085917A}"/>
    <cellStyle name="Normal 44 2" xfId="4416" xr:uid="{5BE52FEA-0B35-4A61-B08E-4852BC116414}"/>
    <cellStyle name="Normal 45" xfId="4677" xr:uid="{335D2C16-A4BA-469C-8087-4708392243DB}"/>
    <cellStyle name="Normal 45 2" xfId="5327" xr:uid="{CABE0507-47DB-40E8-9C63-3A0BFB3D3695}"/>
    <cellStyle name="Normal 45 3" xfId="5326" xr:uid="{99A05DC7-D759-4239-A066-06EB0F9205E0}"/>
    <cellStyle name="Normal 45 4" xfId="5336" xr:uid="{ADC12389-6A47-4B49-9426-A599E373D40B}"/>
    <cellStyle name="Normal 46" xfId="4" xr:uid="{8BD39FE2-159C-4F4F-95E9-296092DE9DED}"/>
    <cellStyle name="Normal 46 2" xfId="39567" xr:uid="{EDCE2763-56CE-406F-BBF6-35D11667AEA4}"/>
    <cellStyle name="Normal 5" xfId="92" xr:uid="{112F9645-893F-4E32-9B51-2F57F1812953}"/>
    <cellStyle name="Normal 5 10" xfId="294" xr:uid="{99281E42-7203-4E6B-8B8F-62E55B0C7D21}"/>
    <cellStyle name="Normal 5 10 2" xfId="532" xr:uid="{9B650C2E-D0B0-4563-AA9E-0722363A51ED}"/>
    <cellStyle name="Normal 5 10 2 2" xfId="1176" xr:uid="{C1EABAF7-4028-4E20-9EA3-95E0B9F5F274}"/>
    <cellStyle name="Normal 5 10 2 3" xfId="2820" xr:uid="{7A849A17-625D-47D3-8B70-B1FDFE8DAE90}"/>
    <cellStyle name="Normal 5 10 2 4" xfId="2821" xr:uid="{68063256-23A7-447B-924C-9C7BCDE2D859}"/>
    <cellStyle name="Normal 5 10 3" xfId="1177" xr:uid="{CE4DE8F3-815D-4349-BEAB-48EFEF8BFF22}"/>
    <cellStyle name="Normal 5 10 3 2" xfId="2822" xr:uid="{321BDEF7-E5D8-405F-9D53-1B8A06698F3F}"/>
    <cellStyle name="Normal 5 10 3 3" xfId="2823" xr:uid="{976F4E5A-3547-48CC-A3D5-1C4F28207A4C}"/>
    <cellStyle name="Normal 5 10 3 4" xfId="2824" xr:uid="{303FAF59-5AD8-468E-A620-BD78ED5FBD42}"/>
    <cellStyle name="Normal 5 10 4" xfId="2825" xr:uid="{562B83B6-E624-40CE-A3C2-70379DDB21A0}"/>
    <cellStyle name="Normal 5 10 5" xfId="2826" xr:uid="{9FAC6FF6-2C82-45A6-8BF9-A096DF18572D}"/>
    <cellStyle name="Normal 5 10 6" xfId="2827" xr:uid="{CE9EC502-1347-43E5-8B46-EC4ECCEF2D81}"/>
    <cellStyle name="Normal 5 11" xfId="295" xr:uid="{51C6B9D1-7510-46BB-9665-CF56D8472D01}"/>
    <cellStyle name="Normal 5 11 2" xfId="1178" xr:uid="{033643EF-443F-4C74-8694-5E6DF9986621}"/>
    <cellStyle name="Normal 5 11 2 2" xfId="2828" xr:uid="{6367651D-EC6D-4036-8BBB-7D042ED71AB8}"/>
    <cellStyle name="Normal 5 11 2 2 2" xfId="4406" xr:uid="{EB1BCB13-6999-4727-ABCD-45F533E01EAC}"/>
    <cellStyle name="Normal 5 11 2 2 3" xfId="4684" xr:uid="{A7BDE41B-7935-4A5E-90AB-EFEA5CD60C54}"/>
    <cellStyle name="Normal 5 11 2 3" xfId="2829" xr:uid="{F6A67059-7864-4F45-80D6-1B9D9ECB08C7}"/>
    <cellStyle name="Normal 5 11 2 4" xfId="2830" xr:uid="{803C0FCA-FE18-4E34-B1BE-E88B604BD626}"/>
    <cellStyle name="Normal 5 11 3" xfId="2831" xr:uid="{5325D0FF-B4DA-47DD-9A9D-DE97845CE90F}"/>
    <cellStyle name="Normal 5 11 4" xfId="2832" xr:uid="{414C5D33-2BAC-4016-93D9-380F7F1423C8}"/>
    <cellStyle name="Normal 5 11 4 2" xfId="4580" xr:uid="{BC3827E5-B610-4956-8DF1-0FB394AC3396}"/>
    <cellStyle name="Normal 5 11 4 3" xfId="4685" xr:uid="{B77B24DA-BF2D-46BE-9731-84C1560FF6BE}"/>
    <cellStyle name="Normal 5 11 4 4" xfId="4609" xr:uid="{E7679F75-1705-44B4-A1BE-C7B4F750789C}"/>
    <cellStyle name="Normal 5 11 5" xfId="2833" xr:uid="{2966F66C-3367-46F0-A760-DDA655937327}"/>
    <cellStyle name="Normal 5 12" xfId="1179" xr:uid="{B9F27F5F-AE73-4540-AF27-D065749BE735}"/>
    <cellStyle name="Normal 5 12 2" xfId="2834" xr:uid="{4CE71502-942E-4904-9EB7-FE28FACB36A7}"/>
    <cellStyle name="Normal 5 12 3" xfId="2835" xr:uid="{83FB0E13-8156-46BE-87BF-B62A417AB63E}"/>
    <cellStyle name="Normal 5 12 4" xfId="2836" xr:uid="{1F1A969B-661A-4F13-8DF3-1B5E4969B20E}"/>
    <cellStyle name="Normal 5 13" xfId="904" xr:uid="{818EAFB4-0FE2-40D1-9898-881472A8A02E}"/>
    <cellStyle name="Normal 5 13 2" xfId="2837" xr:uid="{079D80E5-08FA-4110-A9EA-0909F94CACB0}"/>
    <cellStyle name="Normal 5 13 3" xfId="2838" xr:uid="{FE60CCA2-E4EA-4C72-AA06-357A6155E7A9}"/>
    <cellStyle name="Normal 5 13 4" xfId="2839" xr:uid="{90973E59-E644-495E-ADF8-ED573B75B0F6}"/>
    <cellStyle name="Normal 5 14" xfId="2840" xr:uid="{913929E9-9141-454B-BAB2-13A93995581E}"/>
    <cellStyle name="Normal 5 14 2" xfId="2841" xr:uid="{6B1705F6-9A91-4E32-84A0-7A7A8FDE42BC}"/>
    <cellStyle name="Normal 5 15" xfId="2842" xr:uid="{EF8C72C9-4349-44EF-AEE7-74EA8ABC4848}"/>
    <cellStyle name="Normal 5 16" xfId="2843" xr:uid="{676684B4-A21D-4491-B90E-08EC66EC0DD5}"/>
    <cellStyle name="Normal 5 17" xfId="2844" xr:uid="{5723CFC8-0309-4B67-B1CE-56FA5F418DDF}"/>
    <cellStyle name="Normal 5 2" xfId="93" xr:uid="{25330660-2FBE-42DD-93A0-F1D68F60C6B5}"/>
    <cellStyle name="Normal 5 2 2" xfId="190" xr:uid="{B210586B-AEF8-4599-BF33-AFE53092DEB5}"/>
    <cellStyle name="Normal 5 2 2 2" xfId="191" xr:uid="{B19717CD-8320-42B5-9F04-B1F5472F9216}"/>
    <cellStyle name="Normal 5 2 2 2 2" xfId="192" xr:uid="{9F6C8D48-BE9C-476D-9669-F064DE3C03D5}"/>
    <cellStyle name="Normal 5 2 2 2 2 2" xfId="193" xr:uid="{4441627F-FF54-472E-9CC4-E700C34CB567}"/>
    <cellStyle name="Normal 5 2 2 2 3" xfId="194" xr:uid="{D0BD34E5-3A66-463A-92ED-87C97F4A822E}"/>
    <cellStyle name="Normal 5 2 2 2 4" xfId="4673" xr:uid="{A976CEEC-4080-4A5A-AABE-6657954A1576}"/>
    <cellStyle name="Normal 5 2 2 2 5" xfId="5303" xr:uid="{120F6718-E739-4CB7-B619-3062136DD981}"/>
    <cellStyle name="Normal 5 2 2 3" xfId="195" xr:uid="{B05F42AD-39D7-4E7E-B9D2-D9FD5D990023}"/>
    <cellStyle name="Normal 5 2 2 3 2" xfId="196" xr:uid="{A13EA2E0-DEF2-4542-8BC3-FDB500A81752}"/>
    <cellStyle name="Normal 5 2 2 4" xfId="197" xr:uid="{200C6F0F-83FF-4D96-95FF-B7F1A5D2ECBF}"/>
    <cellStyle name="Normal 5 2 2 5" xfId="296" xr:uid="{2010C91E-9015-4F3B-84AF-CD3282609361}"/>
    <cellStyle name="Normal 5 2 2 6" xfId="4599" xr:uid="{20D936CF-2078-44B1-AD65-62A7BDF12C7D}"/>
    <cellStyle name="Normal 5 2 2 7" xfId="5332" xr:uid="{34E277D1-ECFE-4CEF-9EB6-3F29FFFB6D6A}"/>
    <cellStyle name="Normal 5 2 3" xfId="198" xr:uid="{127F9961-7568-46B2-BBBC-0663CDBF18C9}"/>
    <cellStyle name="Normal 5 2 3 2" xfId="199" xr:uid="{00648554-9C04-437D-A4A3-F50D98C5C922}"/>
    <cellStyle name="Normal 5 2 3 2 2" xfId="200" xr:uid="{0FE411A3-C2C8-43EE-8BA3-BFC8DDA7C725}"/>
    <cellStyle name="Normal 5 2 3 2 3" xfId="4562" xr:uid="{16F8F0C0-B0F1-4D93-AE90-BB6614F6746D}"/>
    <cellStyle name="Normal 5 2 3 2 4" xfId="5304" xr:uid="{DCF9EA24-02F0-4B87-B087-D8A8587E42EC}"/>
    <cellStyle name="Normal 5 2 3 3" xfId="201" xr:uid="{E199728B-4228-4660-B6DA-4DD131C6F02A}"/>
    <cellStyle name="Normal 5 2 3 3 2" xfId="4745" xr:uid="{D15A558F-68DD-4961-8D7B-DDA9F36AA6F1}"/>
    <cellStyle name="Normal 5 2 3 4" xfId="4407" xr:uid="{A8C4DDF4-1982-42F5-AE38-16BCC38F1366}"/>
    <cellStyle name="Normal 5 2 3 4 2" xfId="4718" xr:uid="{B3F9275E-E1D0-4AC3-9F7F-B142D0C3CB54}"/>
    <cellStyle name="Normal 5 2 3 5" xfId="4600" xr:uid="{CA278DBC-DBE6-47F0-9F0D-C267735F651B}"/>
    <cellStyle name="Normal 5 2 3 6" xfId="5324" xr:uid="{202E4E5F-DEA9-4034-8709-CE5194FB7743}"/>
    <cellStyle name="Normal 5 2 3 7" xfId="5333" xr:uid="{C88C5B48-5E8D-4179-9051-5583A2D72688}"/>
    <cellStyle name="Normal 5 2 4" xfId="202" xr:uid="{7D952AA4-C304-4752-838E-CB1CDB63CC1E}"/>
    <cellStyle name="Normal 5 2 4 2" xfId="203" xr:uid="{479850F0-E675-4A4F-82B3-184459FB2B55}"/>
    <cellStyle name="Normal 5 2 5" xfId="204" xr:uid="{DC5695D7-589A-41DD-9BAF-C371951998CF}"/>
    <cellStyle name="Normal 5 2 6" xfId="189" xr:uid="{7AECC1ED-C809-4429-9040-2C6E23B9D736}"/>
    <cellStyle name="Normal 5 3" xfId="94" xr:uid="{72D4C00B-DD68-40D8-8D0A-278694C4F0B4}"/>
    <cellStyle name="Normal 5 3 2" xfId="4409" xr:uid="{E9086FEC-4F69-451B-97E6-B343CD6FD81E}"/>
    <cellStyle name="Normal 5 3 3" xfId="4408" xr:uid="{6C5303AB-1850-4ED9-A266-1D94884F0ADD}"/>
    <cellStyle name="Normal 5 4" xfId="95" xr:uid="{CAA0BFFC-DD87-4B8E-ACAB-CC517F0F18A8}"/>
    <cellStyle name="Normal 5 4 10" xfId="2845" xr:uid="{FEDEC28A-931D-460C-BBD9-E5B9517E0211}"/>
    <cellStyle name="Normal 5 4 10 2" xfId="8357" xr:uid="{DC1EBA5F-9BE5-4D53-A667-E1ACBF4D3E94}"/>
    <cellStyle name="Normal 5 4 10 2 2" xfId="11779" xr:uid="{A240A68D-86E9-4E54-B9C5-93DCB1D87941}"/>
    <cellStyle name="Normal 5 4 10 2 2 2" xfId="25469" xr:uid="{11CD3A7C-603A-473F-8ED3-F66EE1720D51}"/>
    <cellStyle name="Normal 5 4 10 2 2 2 2" xfId="39161" xr:uid="{118C4BBB-900E-4FA2-9425-6B0E7B3C9C64}"/>
    <cellStyle name="Normal 5 4 10 2 2 2 3" xfId="54045" xr:uid="{9B25AEDA-C42F-4AF8-87AF-9C7F8AC1E883}"/>
    <cellStyle name="Normal 5 4 10 2 2 3" xfId="18625" xr:uid="{39164FEA-4CBA-4DB6-AE9A-A85D966550AB}"/>
    <cellStyle name="Normal 5 4 10 2 2 4" xfId="32315" xr:uid="{BFD34636-7228-410E-9209-5E848F92A57C}"/>
    <cellStyle name="Normal 5 4 10 2 2 5" xfId="47199" xr:uid="{84745FA6-A5A7-40DC-A205-AB0BF19C0CA0}"/>
    <cellStyle name="Normal 5 4 10 2 3" xfId="22047" xr:uid="{B4AA0057-11E9-4ED0-A6E7-1F5F5AAED68B}"/>
    <cellStyle name="Normal 5 4 10 2 3 2" xfId="35739" xr:uid="{6AF4B48D-8DFE-4BE3-9DDA-D3ADB4E8DB08}"/>
    <cellStyle name="Normal 5 4 10 2 3 3" xfId="50623" xr:uid="{DE628DDA-287C-475F-8F72-B8866404F39C}"/>
    <cellStyle name="Normal 5 4 10 2 4" xfId="15203" xr:uid="{5AD93AB2-8516-49CD-B512-8B629CFCA7AF}"/>
    <cellStyle name="Normal 5 4 10 2 5" xfId="28893" xr:uid="{5020904D-027A-406E-9D9A-541B1899F50A}"/>
    <cellStyle name="Normal 5 4 10 2 6" xfId="43777" xr:uid="{C44BA387-401A-48CA-A87C-D01003989765}"/>
    <cellStyle name="Normal 5 4 10 3" xfId="10067" xr:uid="{990DE849-59DC-45BE-9D26-8BC4FAB2FB79}"/>
    <cellStyle name="Normal 5 4 10 3 2" xfId="23757" xr:uid="{909FC8D1-CD3F-4815-A81F-13E10F10780D}"/>
    <cellStyle name="Normal 5 4 10 3 2 2" xfId="37449" xr:uid="{AB8E6796-029F-455E-93D8-8442CBBA7317}"/>
    <cellStyle name="Normal 5 4 10 3 2 3" xfId="52333" xr:uid="{061A2DD1-53D9-4B87-8217-489121F6CBD7}"/>
    <cellStyle name="Normal 5 4 10 3 3" xfId="16913" xr:uid="{9259E6B5-46D9-4C3B-8644-FD109F49399A}"/>
    <cellStyle name="Normal 5 4 10 3 4" xfId="30603" xr:uid="{482FB5FB-53D9-48FD-8AD9-A7141B59CC70}"/>
    <cellStyle name="Normal 5 4 10 3 5" xfId="45487" xr:uid="{26240ED0-0BB4-4E18-A2C1-F115966CDC02}"/>
    <cellStyle name="Normal 5 4 10 4" xfId="20335" xr:uid="{DE79B130-DBB7-4B33-9F48-94753D54A051}"/>
    <cellStyle name="Normal 5 4 10 4 2" xfId="34027" xr:uid="{6B01F2CB-ABE0-476F-A682-99183390B41A}"/>
    <cellStyle name="Normal 5 4 10 4 3" xfId="48911" xr:uid="{FE9AFF11-B03E-403A-AC7C-521DADCF4235}"/>
    <cellStyle name="Normal 5 4 10 5" xfId="13491" xr:uid="{31E5E344-FC6E-4CE2-9AE6-19C398F658E8}"/>
    <cellStyle name="Normal 5 4 10 5 2" xfId="39937" xr:uid="{83F1F2C6-FB7A-458E-BEB5-7BC0B1CBDE5A}"/>
    <cellStyle name="Normal 5 4 10 6" xfId="27181" xr:uid="{5EE97373-1BBD-43A8-A6A2-59BB978E32CD}"/>
    <cellStyle name="Normal 5 4 10 7" xfId="42065" xr:uid="{56EEFAAE-AB80-47E8-892F-E02C6D107619}"/>
    <cellStyle name="Normal 5 4 10 8" xfId="6645" xr:uid="{168F0243-AF59-4202-BE8E-2A6098D09869}"/>
    <cellStyle name="Normal 5 4 11" xfId="2846" xr:uid="{FFAA2267-2D07-43CF-828A-711B9737FA51}"/>
    <cellStyle name="Normal 5 4 11 2" xfId="11778" xr:uid="{E8E7C28D-EDBF-4AA4-87BB-160606EC11B3}"/>
    <cellStyle name="Normal 5 4 11 2 2" xfId="25468" xr:uid="{A544786D-23A7-4023-98DA-A5261BF3B4C3}"/>
    <cellStyle name="Normal 5 4 11 2 2 2" xfId="39160" xr:uid="{0177F90F-3449-4270-B39B-89CB8C49D444}"/>
    <cellStyle name="Normal 5 4 11 2 2 3" xfId="54044" xr:uid="{1EAE16F1-E663-43AB-94BA-649E582FA035}"/>
    <cellStyle name="Normal 5 4 11 2 3" xfId="18624" xr:uid="{77FB6AC2-F946-4B3F-9C91-754E2F33CFD3}"/>
    <cellStyle name="Normal 5 4 11 2 4" xfId="32314" xr:uid="{27F471B5-4BEC-40CE-BDFC-C6CCDD53ABFA}"/>
    <cellStyle name="Normal 5 4 11 2 5" xfId="47198" xr:uid="{4D14B6F8-81D2-4AA4-8539-C8AED40DFE87}"/>
    <cellStyle name="Normal 5 4 11 3" xfId="22046" xr:uid="{07A1D574-11F0-42A8-A0FE-1CF61A9126F9}"/>
    <cellStyle name="Normal 5 4 11 3 2" xfId="35738" xr:uid="{208563EF-9FC8-4EA3-9BD3-16A090BF71C3}"/>
    <cellStyle name="Normal 5 4 11 3 3" xfId="50622" xr:uid="{0B456CA4-9778-4D9A-8136-F784122B0DD2}"/>
    <cellStyle name="Normal 5 4 11 4" xfId="15202" xr:uid="{23ACC983-505B-4D50-96F5-2988C56D9976}"/>
    <cellStyle name="Normal 5 4 11 4 2" xfId="39938" xr:uid="{6B375588-B52D-4AE3-9C4E-D2014A314BD2}"/>
    <cellStyle name="Normal 5 4 11 5" xfId="28892" xr:uid="{ABF20698-0E26-43DC-86CA-6F09F68E25FC}"/>
    <cellStyle name="Normal 5 4 11 6" xfId="43776" xr:uid="{65C5E520-D8E3-421D-BEAD-61A34CFBC4BF}"/>
    <cellStyle name="Normal 5 4 11 7" xfId="8356" xr:uid="{FA22B488-CD07-4785-BDC7-1F15BA8CB0AA}"/>
    <cellStyle name="Normal 5 4 12" xfId="10066" xr:uid="{BA8B7D40-0942-455D-949B-5FDE3EF5A8C6}"/>
    <cellStyle name="Normal 5 4 12 2" xfId="23756" xr:uid="{DA5A6EB5-1D86-4FCD-916E-CD340FF7F511}"/>
    <cellStyle name="Normal 5 4 12 2 2" xfId="37448" xr:uid="{3E2D8983-2F53-4CDE-A8C3-8B56F9E65B59}"/>
    <cellStyle name="Normal 5 4 12 2 3" xfId="52332" xr:uid="{7ADA13B0-DE50-441F-B08D-93B007DF39A9}"/>
    <cellStyle name="Normal 5 4 12 3" xfId="16912" xr:uid="{B174F9A0-A98C-4098-A269-CACD323D2F91}"/>
    <cellStyle name="Normal 5 4 12 4" xfId="30602" xr:uid="{38265BFE-8EE8-49A9-8985-159EDB4A39E7}"/>
    <cellStyle name="Normal 5 4 12 5" xfId="45486" xr:uid="{237C7451-6D5A-4809-80CF-36FF90985934}"/>
    <cellStyle name="Normal 5 4 13" xfId="20334" xr:uid="{04BF58DA-8930-47F2-B989-FC6058C5A353}"/>
    <cellStyle name="Normal 5 4 13 2" xfId="34026" xr:uid="{7DEAED2C-6A9B-44C7-9D1F-A33F4F466003}"/>
    <cellStyle name="Normal 5 4 13 3" xfId="48910" xr:uid="{40B14DD9-8127-400E-B26F-8A3915110292}"/>
    <cellStyle name="Normal 5 4 14" xfId="13490" xr:uid="{5CBF3507-8637-4BEE-9B0A-8F6DFFAECBF0}"/>
    <cellStyle name="Normal 5 4 14 2" xfId="39577" xr:uid="{B03898AB-9583-460B-8200-95778DDDBF11}"/>
    <cellStyle name="Normal 5 4 15" xfId="27180" xr:uid="{BA2329EB-F4C7-417C-A7F4-D36A61A06DAB}"/>
    <cellStyle name="Normal 5 4 16" xfId="42064" xr:uid="{F6B2CA08-E8BD-4E0D-A5A2-102628A1697F}"/>
    <cellStyle name="Normal 5 4 17" xfId="6644" xr:uid="{DBB5B10D-362A-4AC9-9C34-D34184D9B605}"/>
    <cellStyle name="Normal 5 4 2" xfId="96" xr:uid="{B0DE6CE8-7946-4FFE-98D2-8D2F66889499}"/>
    <cellStyle name="Normal 5 4 2 10" xfId="8358" xr:uid="{A7B01D9F-FDA3-496C-8F1D-E9707C3B1EB0}"/>
    <cellStyle name="Normal 5 4 2 10 2" xfId="11780" xr:uid="{E0D128F2-7ECF-4904-821C-E226B60C418E}"/>
    <cellStyle name="Normal 5 4 2 10 2 2" xfId="25470" xr:uid="{2E7E722C-EEFE-4E27-89DE-FA0FD013BF0F}"/>
    <cellStyle name="Normal 5 4 2 10 2 2 2" xfId="39162" xr:uid="{C0FAF4FF-AD80-4658-B66B-06BBB8B757D7}"/>
    <cellStyle name="Normal 5 4 2 10 2 2 3" xfId="54046" xr:uid="{3997BC4B-D1DC-424F-BAA1-79DC4F7E6DB7}"/>
    <cellStyle name="Normal 5 4 2 10 2 3" xfId="18626" xr:uid="{05E4DAF3-6A48-42F1-BE7C-86766E92BE71}"/>
    <cellStyle name="Normal 5 4 2 10 2 4" xfId="32316" xr:uid="{6D117628-492C-465D-9F55-30DBE03242D2}"/>
    <cellStyle name="Normal 5 4 2 10 2 5" xfId="47200" xr:uid="{C084D85A-44BA-4323-8F9E-80FF7284D60C}"/>
    <cellStyle name="Normal 5 4 2 10 3" xfId="22048" xr:uid="{81561546-0FF1-4895-9C05-3A5F366AF848}"/>
    <cellStyle name="Normal 5 4 2 10 3 2" xfId="35740" xr:uid="{F294A164-8A80-4220-AD9E-EDDB0B62547F}"/>
    <cellStyle name="Normal 5 4 2 10 3 3" xfId="50624" xr:uid="{C79B1D09-C596-47B1-AC8B-C30698FCC480}"/>
    <cellStyle name="Normal 5 4 2 10 4" xfId="15204" xr:uid="{E82085A5-4FAA-4492-888A-72F0A3C700F0}"/>
    <cellStyle name="Normal 5 4 2 10 5" xfId="28894" xr:uid="{027CC4B7-097A-4B6F-9657-1E1EEF628B55}"/>
    <cellStyle name="Normal 5 4 2 10 6" xfId="43778" xr:uid="{9E0FC77A-03C7-4136-976F-6C64AA8585B8}"/>
    <cellStyle name="Normal 5 4 2 11" xfId="10068" xr:uid="{DB6B2634-42FF-420C-A627-5E70C2905E2C}"/>
    <cellStyle name="Normal 5 4 2 11 2" xfId="23758" xr:uid="{7CC900E9-483D-4129-8205-D2156BCE35FD}"/>
    <cellStyle name="Normal 5 4 2 11 2 2" xfId="37450" xr:uid="{4D1A2E57-1326-477F-B175-9E8A4C7CA41C}"/>
    <cellStyle name="Normal 5 4 2 11 2 3" xfId="52334" xr:uid="{7D6B923A-5FD0-4A75-A68D-152287439931}"/>
    <cellStyle name="Normal 5 4 2 11 3" xfId="16914" xr:uid="{5A02EC3A-69EC-4876-B39E-3F352AA96E56}"/>
    <cellStyle name="Normal 5 4 2 11 4" xfId="30604" xr:uid="{BD1FEAEE-9798-4090-B4C0-252C35360C22}"/>
    <cellStyle name="Normal 5 4 2 11 5" xfId="45488" xr:uid="{1D13B5C6-47DF-4507-BB8B-4911611A0432}"/>
    <cellStyle name="Normal 5 4 2 12" xfId="20336" xr:uid="{67883595-84DC-453D-9EC6-69396AFD9FE6}"/>
    <cellStyle name="Normal 5 4 2 12 2" xfId="34028" xr:uid="{1D2DA10B-3DE7-4A3E-8108-F5110B1BCC9C}"/>
    <cellStyle name="Normal 5 4 2 12 3" xfId="48912" xr:uid="{6BA67644-DDDB-4F3C-BEB9-C24084B2B2A5}"/>
    <cellStyle name="Normal 5 4 2 13" xfId="13492" xr:uid="{C66F3430-6261-4A7F-ABF7-8B7ED05F15CC}"/>
    <cellStyle name="Normal 5 4 2 13 2" xfId="39578" xr:uid="{57C9B06D-8687-4976-B25D-33DB96454386}"/>
    <cellStyle name="Normal 5 4 2 14" xfId="27182" xr:uid="{6F444A5F-C6EC-4227-BBA8-63FD355E0BBB}"/>
    <cellStyle name="Normal 5 4 2 15" xfId="42066" xr:uid="{D7A8882E-8BA6-4939-A876-F514329B45C6}"/>
    <cellStyle name="Normal 5 4 2 16" xfId="6646" xr:uid="{A9CE086E-AF8C-40C7-8C6A-AF16E4416177}"/>
    <cellStyle name="Normal 5 4 2 2" xfId="97" xr:uid="{108E71EF-82EC-4860-90AB-8EFF83BDFAEE}"/>
    <cellStyle name="Normal 5 4 2 2 10" xfId="20337" xr:uid="{2926F9E4-40ED-4E56-B63F-8E68B192956C}"/>
    <cellStyle name="Normal 5 4 2 2 10 2" xfId="34029" xr:uid="{1F1ED8E1-35D8-47AD-95D8-D5D3C7C93E78}"/>
    <cellStyle name="Normal 5 4 2 2 10 3" xfId="48913" xr:uid="{4CFED4AB-1568-4457-8294-B723408C4D10}"/>
    <cellStyle name="Normal 5 4 2 2 11" xfId="13493" xr:uid="{2D6E4170-EE6B-4774-AAAD-9FA8D794B6B2}"/>
    <cellStyle name="Normal 5 4 2 2 11 2" xfId="39579" xr:uid="{47BBFC33-C0C3-47EE-8FB9-3A38D237A47E}"/>
    <cellStyle name="Normal 5 4 2 2 12" xfId="27183" xr:uid="{B5EC33C1-9D88-46AB-A7BF-46FFE8DB0A6B}"/>
    <cellStyle name="Normal 5 4 2 2 13" xfId="42067" xr:uid="{E3F567E7-3AD2-492B-8DD5-7A3210D2D877}"/>
    <cellStyle name="Normal 5 4 2 2 14" xfId="6647" xr:uid="{6119A62E-8402-420A-840F-00444E625D51}"/>
    <cellStyle name="Normal 5 4 2 2 2" xfId="297" xr:uid="{64C56330-1CEC-4DDE-8E00-99C44F43457E}"/>
    <cellStyle name="Normal 5 4 2 2 2 10" xfId="13494" xr:uid="{93AF4EC9-D133-4D88-8BDC-39C3328CA89F}"/>
    <cellStyle name="Normal 5 4 2 2 2 10 2" xfId="39595" xr:uid="{5AE15E4E-B303-4054-BED4-43979DB0AD4B}"/>
    <cellStyle name="Normal 5 4 2 2 2 11" xfId="27184" xr:uid="{F4A87222-7268-468D-9C3D-A6F8264B9447}"/>
    <cellStyle name="Normal 5 4 2 2 2 12" xfId="42068" xr:uid="{D85FCE3B-BDDD-4404-862E-A4057586FB86}"/>
    <cellStyle name="Normal 5 4 2 2 2 13" xfId="6648" xr:uid="{1EE455C3-29C5-4593-80E1-D0ACEA5E6352}"/>
    <cellStyle name="Normal 5 4 2 2 2 2" xfId="533" xr:uid="{7230A7D8-012D-4C08-A182-580B4E42D58B}"/>
    <cellStyle name="Normal 5 4 2 2 2 2 10" xfId="42069" xr:uid="{F874611E-2D68-43B8-899B-975D771156E0}"/>
    <cellStyle name="Normal 5 4 2 2 2 2 11" xfId="6649" xr:uid="{01AEE440-72B8-424F-9C06-BD80F08336ED}"/>
    <cellStyle name="Normal 5 4 2 2 2 2 2" xfId="534" xr:uid="{5A799BBD-114C-40F0-AA10-E8E9A61E1588}"/>
    <cellStyle name="Normal 5 4 2 2 2 2 2 2" xfId="1180" xr:uid="{BC26C1D2-5672-4F2F-9E4C-4C919BDF409D}"/>
    <cellStyle name="Normal 5 4 2 2 2 2 2 2 2" xfId="1181" xr:uid="{A31C35DC-03A7-4830-BAC1-ED01DCDEE0DD}"/>
    <cellStyle name="Normal 5 4 2 2 2 2 2 2 2 2" xfId="11785" xr:uid="{09BFC2A2-B5B8-4AF5-800C-C465C8A532E6}"/>
    <cellStyle name="Normal 5 4 2 2 2 2 2 2 2 2 2" xfId="25475" xr:uid="{4D9C9F18-A928-4409-8163-8263F4CDCACD}"/>
    <cellStyle name="Normal 5 4 2 2 2 2 2 2 2 2 2 2" xfId="39167" xr:uid="{4D24AEE2-38D1-4BB5-A3AB-FDD89167785B}"/>
    <cellStyle name="Normal 5 4 2 2 2 2 2 2 2 2 2 3" xfId="54051" xr:uid="{9BA8B013-9D30-41C0-B302-85CF3A66396E}"/>
    <cellStyle name="Normal 5 4 2 2 2 2 2 2 2 2 3" xfId="18631" xr:uid="{85A71111-E2C8-4BD6-915E-6DE2AD91E217}"/>
    <cellStyle name="Normal 5 4 2 2 2 2 2 2 2 2 4" xfId="32321" xr:uid="{D822B404-8167-4C56-B279-6D414F0F3D97}"/>
    <cellStyle name="Normal 5 4 2 2 2 2 2 2 2 2 5" xfId="47205" xr:uid="{EFA768AE-1616-4A2F-88D5-B824315B2749}"/>
    <cellStyle name="Normal 5 4 2 2 2 2 2 2 2 3" xfId="22053" xr:uid="{C25E81EA-438E-4814-925B-C61E736DCD97}"/>
    <cellStyle name="Normal 5 4 2 2 2 2 2 2 2 3 2" xfId="35745" xr:uid="{2496DFF3-646A-493F-B488-6E43E0B1BF80}"/>
    <cellStyle name="Normal 5 4 2 2 2 2 2 2 2 3 3" xfId="50629" xr:uid="{B0DB740A-774C-44F4-B843-391E5759D703}"/>
    <cellStyle name="Normal 5 4 2 2 2 2 2 2 2 4" xfId="15209" xr:uid="{131046A8-5752-438B-ADDF-E92F3CAE4EA0}"/>
    <cellStyle name="Normal 5 4 2 2 2 2 2 2 2 4 2" xfId="39690" xr:uid="{6A27447F-0B78-4AD1-BE5B-FDC34627C6A3}"/>
    <cellStyle name="Normal 5 4 2 2 2 2 2 2 2 5" xfId="28899" xr:uid="{23FED200-0983-446D-AD1C-5788BA11B942}"/>
    <cellStyle name="Normal 5 4 2 2 2 2 2 2 2 6" xfId="43783" xr:uid="{8B1EF21C-4E64-47BB-BB3F-9D2539D24DAA}"/>
    <cellStyle name="Normal 5 4 2 2 2 2 2 2 2 7" xfId="8363" xr:uid="{5066F1F9-65F6-44B4-8D4C-27F4061B3B27}"/>
    <cellStyle name="Normal 5 4 2 2 2 2 2 2 3" xfId="10073" xr:uid="{F3EA8EE3-F606-4FB5-A407-67F629A69C6D}"/>
    <cellStyle name="Normal 5 4 2 2 2 2 2 2 3 2" xfId="23763" xr:uid="{FCBBAD9E-268F-4161-A8AF-5CB70120BFB4}"/>
    <cellStyle name="Normal 5 4 2 2 2 2 2 2 3 2 2" xfId="37455" xr:uid="{4DA66C60-CD25-4F0C-9104-2182D21DE154}"/>
    <cellStyle name="Normal 5 4 2 2 2 2 2 2 3 2 3" xfId="52339" xr:uid="{CE783FA9-7A88-4860-87CE-410211E2FA78}"/>
    <cellStyle name="Normal 5 4 2 2 2 2 2 2 3 3" xfId="16919" xr:uid="{33E775D7-8E56-41F1-ABEB-BB9A2A3CA445}"/>
    <cellStyle name="Normal 5 4 2 2 2 2 2 2 3 4" xfId="30609" xr:uid="{4E8B4A56-07DE-4DA3-A4E0-30D0C4E14171}"/>
    <cellStyle name="Normal 5 4 2 2 2 2 2 2 3 5" xfId="45493" xr:uid="{6FFA07CB-E172-42C8-B2E0-52A6CE3EDE80}"/>
    <cellStyle name="Normal 5 4 2 2 2 2 2 2 4" xfId="20341" xr:uid="{8561944D-6C7F-400A-8024-1EAF73E47EE5}"/>
    <cellStyle name="Normal 5 4 2 2 2 2 2 2 4 2" xfId="34033" xr:uid="{981F9A47-28A2-42DE-8F44-B5448036B0C1}"/>
    <cellStyle name="Normal 5 4 2 2 2 2 2 2 4 3" xfId="48917" xr:uid="{0DF48549-7E3F-4E81-97B7-A405F086DC7C}"/>
    <cellStyle name="Normal 5 4 2 2 2 2 2 2 5" xfId="13497" xr:uid="{A15EF5BF-25D7-473C-A068-D085EF9AE82E}"/>
    <cellStyle name="Normal 5 4 2 2 2 2 2 2 5 2" xfId="39689" xr:uid="{234B9322-A097-457A-B74A-B982E2009A8D}"/>
    <cellStyle name="Normal 5 4 2 2 2 2 2 2 6" xfId="27187" xr:uid="{4C681E0C-3DE6-45F8-BE89-2BD0FF12C83D}"/>
    <cellStyle name="Normal 5 4 2 2 2 2 2 2 7" xfId="42071" xr:uid="{3C2C0A86-FDEB-4E37-ACB6-341E0A3B06A1}"/>
    <cellStyle name="Normal 5 4 2 2 2 2 2 2 8" xfId="6651" xr:uid="{2852C183-0D43-4C30-9F3E-58C688FB73CB}"/>
    <cellStyle name="Normal 5 4 2 2 2 2 2 3" xfId="1182" xr:uid="{7F12E95F-360C-464C-90A8-58D6FDA23874}"/>
    <cellStyle name="Normal 5 4 2 2 2 2 2 3 2" xfId="11784" xr:uid="{F7E72AE9-65FA-4AEE-9D8D-9465831784A6}"/>
    <cellStyle name="Normal 5 4 2 2 2 2 2 3 2 2" xfId="25474" xr:uid="{28835564-89CE-475E-B27F-E2DBD22B7C80}"/>
    <cellStyle name="Normal 5 4 2 2 2 2 2 3 2 2 2" xfId="39166" xr:uid="{C7D1AD02-1A1E-4F79-81FF-9204A074A0BE}"/>
    <cellStyle name="Normal 5 4 2 2 2 2 2 3 2 2 3" xfId="54050" xr:uid="{630FCCB4-896C-4312-B61C-836FEAFA4892}"/>
    <cellStyle name="Normal 5 4 2 2 2 2 2 3 2 3" xfId="18630" xr:uid="{CF4BCE17-0A92-4759-AF2D-A860586DA26C}"/>
    <cellStyle name="Normal 5 4 2 2 2 2 2 3 2 4" xfId="32320" xr:uid="{98E78884-791D-487C-A418-14C5E9900248}"/>
    <cellStyle name="Normal 5 4 2 2 2 2 2 3 2 5" xfId="47204" xr:uid="{61CD404C-B1F6-4818-871C-8F1FE8E32AE6}"/>
    <cellStyle name="Normal 5 4 2 2 2 2 2 3 3" xfId="22052" xr:uid="{F13F3CD7-D2ED-4EE4-9D0F-81212E04EEA1}"/>
    <cellStyle name="Normal 5 4 2 2 2 2 2 3 3 2" xfId="35744" xr:uid="{6C052EB5-B239-4E6F-8933-5E558550E16F}"/>
    <cellStyle name="Normal 5 4 2 2 2 2 2 3 3 3" xfId="50628" xr:uid="{D8C4AA84-93FE-4B0C-BD89-9A33FFBDD3B5}"/>
    <cellStyle name="Normal 5 4 2 2 2 2 2 3 4" xfId="15208" xr:uid="{96761684-08D6-477D-8829-3E668E6C237D}"/>
    <cellStyle name="Normal 5 4 2 2 2 2 2 3 4 2" xfId="39691" xr:uid="{1E0C79D8-5EAE-4774-B50E-BF8A9BA5681F}"/>
    <cellStyle name="Normal 5 4 2 2 2 2 2 3 5" xfId="28898" xr:uid="{C7E343DD-04F8-48B4-9595-4FB68A806D55}"/>
    <cellStyle name="Normal 5 4 2 2 2 2 2 3 6" xfId="43782" xr:uid="{A88EDD50-6EC6-487B-84D3-AFAB3A702B69}"/>
    <cellStyle name="Normal 5 4 2 2 2 2 2 3 7" xfId="8362" xr:uid="{16AC7157-86DA-4242-9630-DFFFED8BEDEF}"/>
    <cellStyle name="Normal 5 4 2 2 2 2 2 4" xfId="10072" xr:uid="{BC9FE6E1-4DB5-4D65-9A1E-B421E4964739}"/>
    <cellStyle name="Normal 5 4 2 2 2 2 2 4 2" xfId="23762" xr:uid="{7C3DF4C3-98C1-451F-87FF-38654285BAF3}"/>
    <cellStyle name="Normal 5 4 2 2 2 2 2 4 2 2" xfId="37454" xr:uid="{D8C8D062-9E6D-443B-9F05-EFA525F9DC1A}"/>
    <cellStyle name="Normal 5 4 2 2 2 2 2 4 2 3" xfId="52338" xr:uid="{3C16AD9A-E310-4543-A711-A29BDEE57EA3}"/>
    <cellStyle name="Normal 5 4 2 2 2 2 2 4 3" xfId="16918" xr:uid="{CA43099F-7C03-4E67-800A-2F240797FC47}"/>
    <cellStyle name="Normal 5 4 2 2 2 2 2 4 4" xfId="30608" xr:uid="{F7821B08-94EF-48DA-89FB-FB3B56EEE71F}"/>
    <cellStyle name="Normal 5 4 2 2 2 2 2 4 5" xfId="45492" xr:uid="{DE1C2289-D9EE-49DA-BBBD-9579A3A3EC12}"/>
    <cellStyle name="Normal 5 4 2 2 2 2 2 5" xfId="20340" xr:uid="{291CF9CD-37FA-4D3F-9E48-A896C68AA4DC}"/>
    <cellStyle name="Normal 5 4 2 2 2 2 2 5 2" xfId="34032" xr:uid="{AB7599D8-A263-416E-9702-1DEABFA265C7}"/>
    <cellStyle name="Normal 5 4 2 2 2 2 2 5 3" xfId="48916" xr:uid="{7CCF9931-BA27-432F-A872-7AEF7A7243C7}"/>
    <cellStyle name="Normal 5 4 2 2 2 2 2 6" xfId="13496" xr:uid="{B44F1712-5386-47B8-9302-0D13FD5F555E}"/>
    <cellStyle name="Normal 5 4 2 2 2 2 2 6 2" xfId="39627" xr:uid="{B48EC477-18AF-4CEF-B800-613BA4446364}"/>
    <cellStyle name="Normal 5 4 2 2 2 2 2 7" xfId="27186" xr:uid="{A155CB59-4DE6-45FE-84F5-1362BEEF14A7}"/>
    <cellStyle name="Normal 5 4 2 2 2 2 2 8" xfId="42070" xr:uid="{7430A116-F612-4144-B5E7-6FB97B507E46}"/>
    <cellStyle name="Normal 5 4 2 2 2 2 2 9" xfId="6650" xr:uid="{4BF2570B-390D-4B0B-9A38-F9906B31CFED}"/>
    <cellStyle name="Normal 5 4 2 2 2 2 3" xfId="1183" xr:uid="{D44C2D3A-A076-4D54-9824-BE29F6BD2F24}"/>
    <cellStyle name="Normal 5 4 2 2 2 2 3 2" xfId="1184" xr:uid="{51E26718-1CF2-4092-AEE1-B4AFDEF6CE17}"/>
    <cellStyle name="Normal 5 4 2 2 2 2 3 2 2" xfId="11786" xr:uid="{27DC5CA6-E99D-40A1-A5B9-B34716118ADD}"/>
    <cellStyle name="Normal 5 4 2 2 2 2 3 2 2 2" xfId="25476" xr:uid="{CCD5B0D4-760D-4DED-A96D-413EF81B7739}"/>
    <cellStyle name="Normal 5 4 2 2 2 2 3 2 2 2 2" xfId="39168" xr:uid="{2E58C9F0-61CF-460C-B3F9-AD795E274A64}"/>
    <cellStyle name="Normal 5 4 2 2 2 2 3 2 2 2 3" xfId="54052" xr:uid="{E8CF53BF-0078-40AA-B612-98E5F8D8BFE6}"/>
    <cellStyle name="Normal 5 4 2 2 2 2 3 2 2 3" xfId="18632" xr:uid="{FD31A194-64D9-418A-8088-5E96B5211359}"/>
    <cellStyle name="Normal 5 4 2 2 2 2 3 2 2 4" xfId="32322" xr:uid="{DF13022C-E2F7-457A-ABE6-B6A005A7D00D}"/>
    <cellStyle name="Normal 5 4 2 2 2 2 3 2 2 5" xfId="47206" xr:uid="{75E89202-0529-4DFA-97DF-04B1C501B7E3}"/>
    <cellStyle name="Normal 5 4 2 2 2 2 3 2 3" xfId="22054" xr:uid="{500C4458-467B-4204-B11A-9EF7B940A49A}"/>
    <cellStyle name="Normal 5 4 2 2 2 2 3 2 3 2" xfId="35746" xr:uid="{FD1F2B09-6D64-43F3-91FA-752738A23B52}"/>
    <cellStyle name="Normal 5 4 2 2 2 2 3 2 3 3" xfId="50630" xr:uid="{065870F5-B2A1-457E-B3F2-8FEEC02B4A67}"/>
    <cellStyle name="Normal 5 4 2 2 2 2 3 2 4" xfId="15210" xr:uid="{5D4D9144-05CD-4931-8E82-2BC6D5BF3275}"/>
    <cellStyle name="Normal 5 4 2 2 2 2 3 2 4 2" xfId="39693" xr:uid="{0B002F95-6459-4F6D-8D4E-FD85BA7F4ED2}"/>
    <cellStyle name="Normal 5 4 2 2 2 2 3 2 5" xfId="28900" xr:uid="{6B38D524-835A-4CCD-AD58-8C7239A95BCE}"/>
    <cellStyle name="Normal 5 4 2 2 2 2 3 2 6" xfId="43784" xr:uid="{6F298AFF-2BAD-4CEB-820E-B991AF416FB5}"/>
    <cellStyle name="Normal 5 4 2 2 2 2 3 2 7" xfId="8364" xr:uid="{0B5F5CD4-2E47-45CF-BFB2-3057DB9CDF05}"/>
    <cellStyle name="Normal 5 4 2 2 2 2 3 3" xfId="10074" xr:uid="{0C7585AD-7A8A-4EAE-ACC4-FAF8868F45EB}"/>
    <cellStyle name="Normal 5 4 2 2 2 2 3 3 2" xfId="23764" xr:uid="{D61B2F93-4B50-461C-9E8F-45EAFE868DC2}"/>
    <cellStyle name="Normal 5 4 2 2 2 2 3 3 2 2" xfId="37456" xr:uid="{63B26B13-983F-4803-86CF-33303CD251A5}"/>
    <cellStyle name="Normal 5 4 2 2 2 2 3 3 2 3" xfId="52340" xr:uid="{F70A99F6-B793-4830-BDFD-1E6D01622496}"/>
    <cellStyle name="Normal 5 4 2 2 2 2 3 3 3" xfId="16920" xr:uid="{162A07B7-FB16-4372-9759-684C4DBD33DA}"/>
    <cellStyle name="Normal 5 4 2 2 2 2 3 3 4" xfId="30610" xr:uid="{156A262F-2624-48AC-A6D8-5478BE8BC886}"/>
    <cellStyle name="Normal 5 4 2 2 2 2 3 3 5" xfId="45494" xr:uid="{F5F0DFF4-9867-4A3B-BA19-9C1D1EA27580}"/>
    <cellStyle name="Normal 5 4 2 2 2 2 3 4" xfId="20342" xr:uid="{E4A085AC-C61C-442A-AA8F-B80A93640422}"/>
    <cellStyle name="Normal 5 4 2 2 2 2 3 4 2" xfId="34034" xr:uid="{CABE3D7F-ECA8-47EF-971D-30FDBF88624A}"/>
    <cellStyle name="Normal 5 4 2 2 2 2 3 4 3" xfId="48918" xr:uid="{F2862BB4-65CD-4EBD-92A2-8A2FF8D6AEF6}"/>
    <cellStyle name="Normal 5 4 2 2 2 2 3 5" xfId="13498" xr:uid="{4F6D2BFB-F266-44E0-A016-A19FC938773F}"/>
    <cellStyle name="Normal 5 4 2 2 2 2 3 5 2" xfId="39692" xr:uid="{DB07317B-080F-4624-AF7C-B2931203B43D}"/>
    <cellStyle name="Normal 5 4 2 2 2 2 3 6" xfId="27188" xr:uid="{296AD331-C90B-4633-9298-0D94A968C297}"/>
    <cellStyle name="Normal 5 4 2 2 2 2 3 7" xfId="42072" xr:uid="{0633A433-D3F6-4404-8C30-D961B62E19F0}"/>
    <cellStyle name="Normal 5 4 2 2 2 2 3 8" xfId="6652" xr:uid="{809F7C15-B6B1-469D-A732-EE6F9105DED1}"/>
    <cellStyle name="Normal 5 4 2 2 2 2 4" xfId="1185" xr:uid="{8DEE7D55-41C5-4C89-A42C-E532938C540D}"/>
    <cellStyle name="Normal 5 4 2 2 2 2 4 2" xfId="8365" xr:uid="{6D1D9CCE-BFB7-44EB-BA4F-546B0820BB4A}"/>
    <cellStyle name="Normal 5 4 2 2 2 2 4 2 2" xfId="11787" xr:uid="{EBF84F70-0E19-4A2F-964F-BBDF0901DAA1}"/>
    <cellStyle name="Normal 5 4 2 2 2 2 4 2 2 2" xfId="25477" xr:uid="{7D7D948D-0A60-4448-9E4A-D10C3F507388}"/>
    <cellStyle name="Normal 5 4 2 2 2 2 4 2 2 2 2" xfId="39169" xr:uid="{DFBBAC1A-1652-4864-9637-12AF86E1248A}"/>
    <cellStyle name="Normal 5 4 2 2 2 2 4 2 2 2 3" xfId="54053" xr:uid="{F4572D0C-7CC7-4F93-B65F-4FBBCFD9F5A8}"/>
    <cellStyle name="Normal 5 4 2 2 2 2 4 2 2 3" xfId="18633" xr:uid="{D24578EC-0AFE-4682-A847-6931E0A51FD3}"/>
    <cellStyle name="Normal 5 4 2 2 2 2 4 2 2 4" xfId="32323" xr:uid="{E200E635-BDD3-4F09-AE07-14EB76E9C864}"/>
    <cellStyle name="Normal 5 4 2 2 2 2 4 2 2 5" xfId="47207" xr:uid="{10B6393E-68AA-42EA-BE8B-5CBBC223A8DE}"/>
    <cellStyle name="Normal 5 4 2 2 2 2 4 2 3" xfId="22055" xr:uid="{2E2D55D7-3C10-4FE7-B1FD-B214B4EEE60D}"/>
    <cellStyle name="Normal 5 4 2 2 2 2 4 2 3 2" xfId="35747" xr:uid="{4C8AA206-6051-4398-93DA-69FC922CD864}"/>
    <cellStyle name="Normal 5 4 2 2 2 2 4 2 3 3" xfId="50631" xr:uid="{B1D34FF0-B02F-4727-91C7-111826EBAB51}"/>
    <cellStyle name="Normal 5 4 2 2 2 2 4 2 4" xfId="15211" xr:uid="{241CC715-CEEA-4A02-97E2-74F0CEB2A93F}"/>
    <cellStyle name="Normal 5 4 2 2 2 2 4 2 5" xfId="28901" xr:uid="{9605CD86-B592-4FA2-8B0D-6783CA2909A4}"/>
    <cellStyle name="Normal 5 4 2 2 2 2 4 2 6" xfId="43785" xr:uid="{49599104-EE7E-4039-98C6-E05803657F9E}"/>
    <cellStyle name="Normal 5 4 2 2 2 2 4 3" xfId="10075" xr:uid="{0FB99B2C-726C-4CC2-B208-5A92DFE00A53}"/>
    <cellStyle name="Normal 5 4 2 2 2 2 4 3 2" xfId="23765" xr:uid="{11A2FF01-C875-4EC4-9A3B-8FC6932AFA62}"/>
    <cellStyle name="Normal 5 4 2 2 2 2 4 3 2 2" xfId="37457" xr:uid="{44ED2242-84CE-4C58-8C82-8AFE3F567D0C}"/>
    <cellStyle name="Normal 5 4 2 2 2 2 4 3 2 3" xfId="52341" xr:uid="{71E9D0CE-AE1A-4676-9CA0-943A8DB7D9E0}"/>
    <cellStyle name="Normal 5 4 2 2 2 2 4 3 3" xfId="16921" xr:uid="{3AEC856C-4B4E-4DCD-94B5-EFF4638B9836}"/>
    <cellStyle name="Normal 5 4 2 2 2 2 4 3 4" xfId="30611" xr:uid="{5687D303-D388-45D4-8363-71C181F4B2DD}"/>
    <cellStyle name="Normal 5 4 2 2 2 2 4 3 5" xfId="45495" xr:uid="{A7E61DBF-EB9E-4D54-BDBA-810B3C4EA32D}"/>
    <cellStyle name="Normal 5 4 2 2 2 2 4 4" xfId="20343" xr:uid="{4BD24D9B-8151-4CCE-9CE0-A7D027F160E6}"/>
    <cellStyle name="Normal 5 4 2 2 2 2 4 4 2" xfId="34035" xr:uid="{CC02BCA9-A14E-47C3-BA0A-4B8372B28AF1}"/>
    <cellStyle name="Normal 5 4 2 2 2 2 4 4 3" xfId="48919" xr:uid="{56E93AA9-2170-4695-818F-1C9DBAB33AEA}"/>
    <cellStyle name="Normal 5 4 2 2 2 2 4 5" xfId="13499" xr:uid="{E4D91A69-6B73-40F4-BA7D-E0FE0066207D}"/>
    <cellStyle name="Normal 5 4 2 2 2 2 4 5 2" xfId="39694" xr:uid="{EF0A277B-DF4E-4893-AA79-DED142D53F71}"/>
    <cellStyle name="Normal 5 4 2 2 2 2 4 6" xfId="27189" xr:uid="{7D281279-10DB-412F-A73D-3F94187DE8F4}"/>
    <cellStyle name="Normal 5 4 2 2 2 2 4 7" xfId="42073" xr:uid="{5E29AD7E-6B9B-44EC-863D-201C26D8A90C}"/>
    <cellStyle name="Normal 5 4 2 2 2 2 4 8" xfId="6653" xr:uid="{D4B32B43-9F30-4CE8-AC76-AAD05906DD89}"/>
    <cellStyle name="Normal 5 4 2 2 2 2 5" xfId="8361" xr:uid="{8688B07B-1B9D-4E37-AAA0-9B42E1F6D6DE}"/>
    <cellStyle name="Normal 5 4 2 2 2 2 5 2" xfId="11783" xr:uid="{8FD4FC4E-D0FF-4410-BEB8-3F9E566C6F55}"/>
    <cellStyle name="Normal 5 4 2 2 2 2 5 2 2" xfId="25473" xr:uid="{EF3A160B-E8FD-4934-8F97-D7B8D47A22DF}"/>
    <cellStyle name="Normal 5 4 2 2 2 2 5 2 2 2" xfId="39165" xr:uid="{4E808ADB-58AD-4D4A-BC1C-95B48A95064F}"/>
    <cellStyle name="Normal 5 4 2 2 2 2 5 2 2 3" xfId="54049" xr:uid="{5B2E7EEB-470B-455A-B11F-70370B582230}"/>
    <cellStyle name="Normal 5 4 2 2 2 2 5 2 3" xfId="18629" xr:uid="{0E9B020C-C09F-4977-AF53-7B824EBC24D2}"/>
    <cellStyle name="Normal 5 4 2 2 2 2 5 2 4" xfId="32319" xr:uid="{3578D440-6F50-454C-A8BC-AB75AFD9FAE4}"/>
    <cellStyle name="Normal 5 4 2 2 2 2 5 2 5" xfId="47203" xr:uid="{7A174DAE-2770-4236-9738-08AE98FCF22E}"/>
    <cellStyle name="Normal 5 4 2 2 2 2 5 3" xfId="22051" xr:uid="{55E16951-E45B-4C38-8429-4E769704E6F8}"/>
    <cellStyle name="Normal 5 4 2 2 2 2 5 3 2" xfId="35743" xr:uid="{18338215-75B6-4D49-B72B-C7D8C16BE808}"/>
    <cellStyle name="Normal 5 4 2 2 2 2 5 3 3" xfId="50627" xr:uid="{CBD68AD7-9BBF-44D8-A511-DDB4F1493DEC}"/>
    <cellStyle name="Normal 5 4 2 2 2 2 5 4" xfId="15207" xr:uid="{95E5C423-101B-41C8-B451-6BAA3DF87D83}"/>
    <cellStyle name="Normal 5 4 2 2 2 2 5 5" xfId="28897" xr:uid="{D6A44269-C20F-45A9-ADE3-807174994609}"/>
    <cellStyle name="Normal 5 4 2 2 2 2 5 6" xfId="43781" xr:uid="{38FFF36F-B5A2-4ED5-AEF5-089A518317AF}"/>
    <cellStyle name="Normal 5 4 2 2 2 2 6" xfId="10071" xr:uid="{E42F9BE2-8FDC-4B9F-8342-DD3A984307F8}"/>
    <cellStyle name="Normal 5 4 2 2 2 2 6 2" xfId="23761" xr:uid="{FF062C7A-535C-4135-B727-397F9B6D302C}"/>
    <cellStyle name="Normal 5 4 2 2 2 2 6 2 2" xfId="37453" xr:uid="{C73B27AD-60D6-4198-A1F9-AC2A74F2CD2A}"/>
    <cellStyle name="Normal 5 4 2 2 2 2 6 2 3" xfId="52337" xr:uid="{4F0B0201-9D0E-4CF7-BCB2-35067F85E1B0}"/>
    <cellStyle name="Normal 5 4 2 2 2 2 6 3" xfId="16917" xr:uid="{C894386D-0D8B-4F05-B365-A436CBC3E071}"/>
    <cellStyle name="Normal 5 4 2 2 2 2 6 4" xfId="30607" xr:uid="{D2D5A780-687C-4CA5-A196-ADB83615929C}"/>
    <cellStyle name="Normal 5 4 2 2 2 2 6 5" xfId="45491" xr:uid="{F1803FF8-D81E-4B54-AC5D-298A8FD0E5F9}"/>
    <cellStyle name="Normal 5 4 2 2 2 2 7" xfId="20339" xr:uid="{A9C684DC-2389-40C6-8EEB-65957F0E1466}"/>
    <cellStyle name="Normal 5 4 2 2 2 2 7 2" xfId="34031" xr:uid="{F27E1A0C-E8D6-4C8B-A3DC-3F7BD3F0D7F8}"/>
    <cellStyle name="Normal 5 4 2 2 2 2 7 3" xfId="48915" xr:uid="{8360AE05-A0EC-4AB7-8AD7-A9F14135143A}"/>
    <cellStyle name="Normal 5 4 2 2 2 2 8" xfId="13495" xr:uid="{956EDE5F-3F5E-42D3-9811-BFFBA17CEA9F}"/>
    <cellStyle name="Normal 5 4 2 2 2 2 8 2" xfId="39626" xr:uid="{AAC2DE00-128B-4FA0-B86B-BE5F9CA497D0}"/>
    <cellStyle name="Normal 5 4 2 2 2 2 9" xfId="27185" xr:uid="{28719926-CBE8-468F-ACD0-67F1163D98DF}"/>
    <cellStyle name="Normal 5 4 2 2 2 3" xfId="535" xr:uid="{F7B52FE8-4B03-4B56-A144-05B2DE863826}"/>
    <cellStyle name="Normal 5 4 2 2 2 3 10" xfId="42074" xr:uid="{FCB30C22-C49E-4138-87B6-A5FEAD802EB0}"/>
    <cellStyle name="Normal 5 4 2 2 2 3 11" xfId="6654" xr:uid="{67C0FCA3-33EC-45D3-BBCB-7824FF741BA4}"/>
    <cellStyle name="Normal 5 4 2 2 2 3 2" xfId="1186" xr:uid="{09D9CA26-E42C-4583-B626-591974BD6CB7}"/>
    <cellStyle name="Normal 5 4 2 2 2 3 2 2" xfId="1187" xr:uid="{2623B0E7-D2CC-4F74-AFCA-772F26C57C2F}"/>
    <cellStyle name="Normal 5 4 2 2 2 3 2 2 2" xfId="8368" xr:uid="{D97B7B43-6670-4A24-9477-21E34B9EAA95}"/>
    <cellStyle name="Normal 5 4 2 2 2 3 2 2 2 2" xfId="11790" xr:uid="{133A3E5C-9E5B-48FB-B8E8-366C83DD593B}"/>
    <cellStyle name="Normal 5 4 2 2 2 3 2 2 2 2 2" xfId="25480" xr:uid="{17313909-8666-4372-B8B3-058D64EA6CEE}"/>
    <cellStyle name="Normal 5 4 2 2 2 3 2 2 2 2 2 2" xfId="39172" xr:uid="{AB42F174-C606-4E37-9E36-47788CC8AAAA}"/>
    <cellStyle name="Normal 5 4 2 2 2 3 2 2 2 2 2 3" xfId="54056" xr:uid="{3AEE979B-817B-4240-9F33-2E1A64570D51}"/>
    <cellStyle name="Normal 5 4 2 2 2 3 2 2 2 2 3" xfId="18636" xr:uid="{90E857A6-E871-4747-806A-5385B0040647}"/>
    <cellStyle name="Normal 5 4 2 2 2 3 2 2 2 2 4" xfId="32326" xr:uid="{BDA11BCA-A585-4A0C-BDA0-622AE9772213}"/>
    <cellStyle name="Normal 5 4 2 2 2 3 2 2 2 2 5" xfId="47210" xr:uid="{04F4D782-178D-49B9-B334-AA5806A92B91}"/>
    <cellStyle name="Normal 5 4 2 2 2 3 2 2 2 3" xfId="22058" xr:uid="{B0133F47-A22C-4A53-8413-DBEAD09352D3}"/>
    <cellStyle name="Normal 5 4 2 2 2 3 2 2 2 3 2" xfId="35750" xr:uid="{6D850D5C-4DEC-4E57-BE88-17B2A8BD05BA}"/>
    <cellStyle name="Normal 5 4 2 2 2 3 2 2 2 3 3" xfId="50634" xr:uid="{5B20A12E-88B0-4BD5-932F-DD350AD418FE}"/>
    <cellStyle name="Normal 5 4 2 2 2 3 2 2 2 4" xfId="15214" xr:uid="{222A3200-2938-4950-B154-CFE0981F1CE3}"/>
    <cellStyle name="Normal 5 4 2 2 2 3 2 2 2 5" xfId="28904" xr:uid="{52BC0B8C-68DF-4E98-AB22-5250C6516317}"/>
    <cellStyle name="Normal 5 4 2 2 2 3 2 2 2 6" xfId="43788" xr:uid="{95EDA78E-1070-4C7F-B801-1D1C73DC0BAF}"/>
    <cellStyle name="Normal 5 4 2 2 2 3 2 2 3" xfId="10078" xr:uid="{AFF1555A-D012-4D8A-BFEF-2B8C98FB9AFA}"/>
    <cellStyle name="Normal 5 4 2 2 2 3 2 2 3 2" xfId="23768" xr:uid="{1DBED893-0B1C-4511-84C6-BDDEB86E8F62}"/>
    <cellStyle name="Normal 5 4 2 2 2 3 2 2 3 2 2" xfId="37460" xr:uid="{E6FCABD6-5093-4D52-82DC-05DDF010EEC9}"/>
    <cellStyle name="Normal 5 4 2 2 2 3 2 2 3 2 3" xfId="52344" xr:uid="{F0731C27-1274-4D38-B424-99E68C89A23E}"/>
    <cellStyle name="Normal 5 4 2 2 2 3 2 2 3 3" xfId="16924" xr:uid="{8D301A88-FD8A-4D66-B7CB-230ECF018D5D}"/>
    <cellStyle name="Normal 5 4 2 2 2 3 2 2 3 4" xfId="30614" xr:uid="{1E25E406-913A-4580-9438-255018C9481A}"/>
    <cellStyle name="Normal 5 4 2 2 2 3 2 2 3 5" xfId="45498" xr:uid="{F0226345-5EC4-4E1A-AC6F-9751FF336DBB}"/>
    <cellStyle name="Normal 5 4 2 2 2 3 2 2 4" xfId="20346" xr:uid="{EB4D3F06-5785-4B86-8670-201A8E9FDC5F}"/>
    <cellStyle name="Normal 5 4 2 2 2 3 2 2 4 2" xfId="34038" xr:uid="{A0DE4DF4-402D-4325-AB89-5DFB8547A727}"/>
    <cellStyle name="Normal 5 4 2 2 2 3 2 2 4 3" xfId="48922" xr:uid="{CFF7F60A-8457-45DA-98B4-48E4286018C8}"/>
    <cellStyle name="Normal 5 4 2 2 2 3 2 2 5" xfId="13502" xr:uid="{8C634A42-F19D-4BA3-88E0-4CA30E241D84}"/>
    <cellStyle name="Normal 5 4 2 2 2 3 2 2 5 2" xfId="39696" xr:uid="{194933BE-114C-4E43-A0F9-9229A3F02E1B}"/>
    <cellStyle name="Normal 5 4 2 2 2 3 2 2 6" xfId="27192" xr:uid="{E6B17591-F707-4B4B-ACDE-0E88A457CD71}"/>
    <cellStyle name="Normal 5 4 2 2 2 3 2 2 7" xfId="42076" xr:uid="{25641FEA-EC05-434E-8131-A63A049991BF}"/>
    <cellStyle name="Normal 5 4 2 2 2 3 2 2 8" xfId="6656" xr:uid="{0ECE9C10-7070-4DB8-AFA8-3C629A43C243}"/>
    <cellStyle name="Normal 5 4 2 2 2 3 2 3" xfId="8367" xr:uid="{C3E578CF-F161-42A0-83D0-D3E166FFD818}"/>
    <cellStyle name="Normal 5 4 2 2 2 3 2 3 2" xfId="11789" xr:uid="{5F74D241-AA0E-4A0C-BFB9-6B6034F7A0F1}"/>
    <cellStyle name="Normal 5 4 2 2 2 3 2 3 2 2" xfId="25479" xr:uid="{B3E326F0-1C3C-4BF4-BE46-A002C31B15CB}"/>
    <cellStyle name="Normal 5 4 2 2 2 3 2 3 2 2 2" xfId="39171" xr:uid="{2FE9CEF5-9F13-4303-9B1C-635C1BDB4531}"/>
    <cellStyle name="Normal 5 4 2 2 2 3 2 3 2 2 3" xfId="54055" xr:uid="{600A2CC2-3208-478C-9BBA-371AD3E99188}"/>
    <cellStyle name="Normal 5 4 2 2 2 3 2 3 2 3" xfId="18635" xr:uid="{A2653ADB-6C26-47F0-9A29-3E42BAC0D98D}"/>
    <cellStyle name="Normal 5 4 2 2 2 3 2 3 2 4" xfId="32325" xr:uid="{571D5C1E-EECF-48DB-B5FC-3A07727A148D}"/>
    <cellStyle name="Normal 5 4 2 2 2 3 2 3 2 5" xfId="47209" xr:uid="{E858F23F-CEBD-4946-BDC5-51582CA54815}"/>
    <cellStyle name="Normal 5 4 2 2 2 3 2 3 3" xfId="22057" xr:uid="{D585A5E4-857C-4A7A-BD79-5A8AE51C33D2}"/>
    <cellStyle name="Normal 5 4 2 2 2 3 2 3 3 2" xfId="35749" xr:uid="{9413DA3C-3D65-41DE-A2A7-0112C42379E9}"/>
    <cellStyle name="Normal 5 4 2 2 2 3 2 3 3 3" xfId="50633" xr:uid="{6F6DFAC0-23E5-4900-8886-14B484B9325A}"/>
    <cellStyle name="Normal 5 4 2 2 2 3 2 3 4" xfId="15213" xr:uid="{81D71448-BCF2-492E-BBA7-112154A1D985}"/>
    <cellStyle name="Normal 5 4 2 2 2 3 2 3 5" xfId="28903" xr:uid="{A29CCD2F-14F5-4755-945C-4D32B8CC5026}"/>
    <cellStyle name="Normal 5 4 2 2 2 3 2 3 6" xfId="43787" xr:uid="{9AD7B497-6531-4BBD-B5C1-C390FCCA0AAD}"/>
    <cellStyle name="Normal 5 4 2 2 2 3 2 4" xfId="10077" xr:uid="{F2B50145-507F-4858-9A3F-48629685F3CD}"/>
    <cellStyle name="Normal 5 4 2 2 2 3 2 4 2" xfId="23767" xr:uid="{B114BE00-1472-4ECB-8E8A-A1946DFC8284}"/>
    <cellStyle name="Normal 5 4 2 2 2 3 2 4 2 2" xfId="37459" xr:uid="{84536064-1AD3-4763-A6B9-F4CB54ABC299}"/>
    <cellStyle name="Normal 5 4 2 2 2 3 2 4 2 3" xfId="52343" xr:uid="{D3D12F21-7143-40A6-BF8F-6A39D4B23C16}"/>
    <cellStyle name="Normal 5 4 2 2 2 3 2 4 3" xfId="16923" xr:uid="{6E5FEC4D-650D-4BEA-8F4B-A7CA5F158322}"/>
    <cellStyle name="Normal 5 4 2 2 2 3 2 4 4" xfId="30613" xr:uid="{3265C556-2D47-4346-8A3C-07FD54429A31}"/>
    <cellStyle name="Normal 5 4 2 2 2 3 2 4 5" xfId="45497" xr:uid="{C9C85572-E7DA-4065-9BA7-9F67D962DDCE}"/>
    <cellStyle name="Normal 5 4 2 2 2 3 2 5" xfId="20345" xr:uid="{13425D37-6980-4A3F-8F1D-29785E594FC6}"/>
    <cellStyle name="Normal 5 4 2 2 2 3 2 5 2" xfId="34037" xr:uid="{706A5DC2-E21B-4C51-9026-B71D5074556D}"/>
    <cellStyle name="Normal 5 4 2 2 2 3 2 5 3" xfId="48921" xr:uid="{865D0406-2C68-4F4D-8A48-05061F9CFA9F}"/>
    <cellStyle name="Normal 5 4 2 2 2 3 2 6" xfId="13501" xr:uid="{715C178F-A565-49D2-A0FD-29F991DF0EF5}"/>
    <cellStyle name="Normal 5 4 2 2 2 3 2 6 2" xfId="39695" xr:uid="{C196E185-60DE-4942-8122-7A0FAE989720}"/>
    <cellStyle name="Normal 5 4 2 2 2 3 2 7" xfId="27191" xr:uid="{F847B13D-E423-4916-B0DF-763850C9DF6D}"/>
    <cellStyle name="Normal 5 4 2 2 2 3 2 8" xfId="42075" xr:uid="{AECBE544-9331-41E5-9A17-5B23CC866C4A}"/>
    <cellStyle name="Normal 5 4 2 2 2 3 2 9" xfId="6655" xr:uid="{FC5C0886-234F-43A7-A8E4-2F95561E6E78}"/>
    <cellStyle name="Normal 5 4 2 2 2 3 3" xfId="1188" xr:uid="{9E809D37-660B-4660-BB59-B6431CB7EEAF}"/>
    <cellStyle name="Normal 5 4 2 2 2 3 3 2" xfId="8369" xr:uid="{4F4808CC-1A1A-4B14-9D77-3F678605D177}"/>
    <cellStyle name="Normal 5 4 2 2 2 3 3 2 2" xfId="11791" xr:uid="{2C5E9E0D-1AFE-4F52-B5CE-2F440AD6F065}"/>
    <cellStyle name="Normal 5 4 2 2 2 3 3 2 2 2" xfId="25481" xr:uid="{EF78EF84-59F7-4B05-8576-3C4934A7BD50}"/>
    <cellStyle name="Normal 5 4 2 2 2 3 3 2 2 2 2" xfId="39173" xr:uid="{C7B8A79F-A6C2-4D7A-9105-CD9933349A05}"/>
    <cellStyle name="Normal 5 4 2 2 2 3 3 2 2 2 3" xfId="54057" xr:uid="{8CBD4269-9956-4465-802E-A88F122B1A68}"/>
    <cellStyle name="Normal 5 4 2 2 2 3 3 2 2 3" xfId="18637" xr:uid="{1C305DBF-F905-49C6-9E0F-A0ACADAFEFC9}"/>
    <cellStyle name="Normal 5 4 2 2 2 3 3 2 2 4" xfId="32327" xr:uid="{143960E4-F9A7-41AA-BD87-7937CE72F04D}"/>
    <cellStyle name="Normal 5 4 2 2 2 3 3 2 2 5" xfId="47211" xr:uid="{26B47A5F-8E48-42F5-B936-C890967935DD}"/>
    <cellStyle name="Normal 5 4 2 2 2 3 3 2 3" xfId="22059" xr:uid="{F7223492-5837-4994-AE29-C2ABBB8A5542}"/>
    <cellStyle name="Normal 5 4 2 2 2 3 3 2 3 2" xfId="35751" xr:uid="{5650DE62-8916-4F6D-BC04-6B4A20512923}"/>
    <cellStyle name="Normal 5 4 2 2 2 3 3 2 3 3" xfId="50635" xr:uid="{6891B9FE-B306-4F77-8148-5DCD48DF0EF4}"/>
    <cellStyle name="Normal 5 4 2 2 2 3 3 2 4" xfId="15215" xr:uid="{9778DAC7-3EE1-4218-A6EB-177120B0691B}"/>
    <cellStyle name="Normal 5 4 2 2 2 3 3 2 5" xfId="28905" xr:uid="{EAA28067-469A-45AF-82DA-049A2930800D}"/>
    <cellStyle name="Normal 5 4 2 2 2 3 3 2 6" xfId="43789" xr:uid="{4FCC6A20-30F8-4C95-A48B-70DA335F8387}"/>
    <cellStyle name="Normal 5 4 2 2 2 3 3 3" xfId="10079" xr:uid="{055F4BDF-4AB3-46CF-8605-FEF36873E0A3}"/>
    <cellStyle name="Normal 5 4 2 2 2 3 3 3 2" xfId="23769" xr:uid="{EB3D5F47-3C55-4A32-B30C-20893C59094E}"/>
    <cellStyle name="Normal 5 4 2 2 2 3 3 3 2 2" xfId="37461" xr:uid="{DC06B664-8D20-4D47-8DC0-5043E87916FB}"/>
    <cellStyle name="Normal 5 4 2 2 2 3 3 3 2 3" xfId="52345" xr:uid="{CE6A52DC-23F3-4243-BBE0-C5C71C58A2F0}"/>
    <cellStyle name="Normal 5 4 2 2 2 3 3 3 3" xfId="16925" xr:uid="{0AF079E2-309D-4079-AF07-558135566222}"/>
    <cellStyle name="Normal 5 4 2 2 2 3 3 3 4" xfId="30615" xr:uid="{141F7377-0651-4152-94E3-5B632334D12C}"/>
    <cellStyle name="Normal 5 4 2 2 2 3 3 3 5" xfId="45499" xr:uid="{A912CEBA-7B89-4BFF-834D-B9F7BF2AC17A}"/>
    <cellStyle name="Normal 5 4 2 2 2 3 3 4" xfId="20347" xr:uid="{C1BF9959-80C5-4733-91F7-647C5B936817}"/>
    <cellStyle name="Normal 5 4 2 2 2 3 3 4 2" xfId="34039" xr:uid="{834335AD-CDAC-4E92-BD7C-5795F39958BD}"/>
    <cellStyle name="Normal 5 4 2 2 2 3 3 4 3" xfId="48923" xr:uid="{E8051A66-8FBD-48DD-9C24-39EC18925620}"/>
    <cellStyle name="Normal 5 4 2 2 2 3 3 5" xfId="13503" xr:uid="{1ACABE00-2F2B-4D11-B2D2-C17F3DF0FAF0}"/>
    <cellStyle name="Normal 5 4 2 2 2 3 3 5 2" xfId="39697" xr:uid="{1946F644-D989-4B77-8689-A04269195A06}"/>
    <cellStyle name="Normal 5 4 2 2 2 3 3 6" xfId="27193" xr:uid="{2A3C9707-579A-4EAA-907F-16D5114EDD5D}"/>
    <cellStyle name="Normal 5 4 2 2 2 3 3 7" xfId="42077" xr:uid="{98183D5E-7F1C-4262-98D6-199EA9A98EE3}"/>
    <cellStyle name="Normal 5 4 2 2 2 3 3 8" xfId="6657" xr:uid="{9C71B67C-0F77-4A87-A585-4A674C5BB94B}"/>
    <cellStyle name="Normal 5 4 2 2 2 3 4" xfId="2847" xr:uid="{4D773ABC-6952-4338-94B6-B810EDA6F59A}"/>
    <cellStyle name="Normal 5 4 2 2 2 3 4 2" xfId="8370" xr:uid="{36587A90-9867-497F-9F9E-083E7AE09F50}"/>
    <cellStyle name="Normal 5 4 2 2 2 3 4 2 2" xfId="11792" xr:uid="{FFA3D8D1-4BE6-4D0E-84E2-5BED7997D682}"/>
    <cellStyle name="Normal 5 4 2 2 2 3 4 2 2 2" xfId="25482" xr:uid="{E898EE89-9351-40B8-BA89-CDD999F92515}"/>
    <cellStyle name="Normal 5 4 2 2 2 3 4 2 2 2 2" xfId="39174" xr:uid="{59FE6A62-D836-4FE7-A91A-5D47EFD9163A}"/>
    <cellStyle name="Normal 5 4 2 2 2 3 4 2 2 2 3" xfId="54058" xr:uid="{33D54D6F-1624-4D08-9007-4697F23FB2C1}"/>
    <cellStyle name="Normal 5 4 2 2 2 3 4 2 2 3" xfId="18638" xr:uid="{7ADBEBD6-6ED7-467F-9322-87341057B484}"/>
    <cellStyle name="Normal 5 4 2 2 2 3 4 2 2 4" xfId="32328" xr:uid="{FA89D17B-50ED-458B-8F45-D83CD84820F1}"/>
    <cellStyle name="Normal 5 4 2 2 2 3 4 2 2 5" xfId="47212" xr:uid="{C3A060AD-A034-4465-AC04-A54AD4AE12CF}"/>
    <cellStyle name="Normal 5 4 2 2 2 3 4 2 3" xfId="22060" xr:uid="{0EF98829-BFCB-48B3-BFC5-19FF7898B447}"/>
    <cellStyle name="Normal 5 4 2 2 2 3 4 2 3 2" xfId="35752" xr:uid="{B9D7780F-4A35-4CB3-91FD-E0CC6EDB8C2F}"/>
    <cellStyle name="Normal 5 4 2 2 2 3 4 2 3 3" xfId="50636" xr:uid="{23310C16-ADAB-497B-B22F-67416794A129}"/>
    <cellStyle name="Normal 5 4 2 2 2 3 4 2 4" xfId="15216" xr:uid="{B39839E6-19BF-4D43-B442-72E44CE4C867}"/>
    <cellStyle name="Normal 5 4 2 2 2 3 4 2 5" xfId="28906" xr:uid="{2453E5C9-9525-43FB-9AC5-490A90E74716}"/>
    <cellStyle name="Normal 5 4 2 2 2 3 4 2 6" xfId="43790" xr:uid="{B3CE8DCF-7437-464C-BF3E-5DB01925F16B}"/>
    <cellStyle name="Normal 5 4 2 2 2 3 4 3" xfId="10080" xr:uid="{7ED8C700-E06C-4413-975E-A8F45E5874EF}"/>
    <cellStyle name="Normal 5 4 2 2 2 3 4 3 2" xfId="23770" xr:uid="{BFB7420C-D659-4173-96E6-ABA0C4EBDA27}"/>
    <cellStyle name="Normal 5 4 2 2 2 3 4 3 2 2" xfId="37462" xr:uid="{76931F41-E3FD-42B4-8333-05C366DB3B83}"/>
    <cellStyle name="Normal 5 4 2 2 2 3 4 3 2 3" xfId="52346" xr:uid="{5C86D088-1965-4BA7-92CD-C7F0BC34AB10}"/>
    <cellStyle name="Normal 5 4 2 2 2 3 4 3 3" xfId="16926" xr:uid="{092FEE70-84BB-4302-92C3-51BE13499133}"/>
    <cellStyle name="Normal 5 4 2 2 2 3 4 3 4" xfId="30616" xr:uid="{0B8AEE53-1F11-4D0B-946A-E8D5C505F324}"/>
    <cellStyle name="Normal 5 4 2 2 2 3 4 3 5" xfId="45500" xr:uid="{352F1830-A5F0-4B95-B622-3E38A646350C}"/>
    <cellStyle name="Normal 5 4 2 2 2 3 4 4" xfId="20348" xr:uid="{C9FD915B-EE5C-455A-A9E0-C499BF07D7AE}"/>
    <cellStyle name="Normal 5 4 2 2 2 3 4 4 2" xfId="34040" xr:uid="{7E65C610-0299-4580-81A3-57102C87A8E7}"/>
    <cellStyle name="Normal 5 4 2 2 2 3 4 4 3" xfId="48924" xr:uid="{9D233A93-C50C-4FDB-BA6B-675A48624387}"/>
    <cellStyle name="Normal 5 4 2 2 2 3 4 5" xfId="13504" xr:uid="{C3C4155C-919E-43E5-85FA-9F777C1B2299}"/>
    <cellStyle name="Normal 5 4 2 2 2 3 4 5 2" xfId="39939" xr:uid="{8444AFD0-9F67-4A93-AC3B-B1DE18259E15}"/>
    <cellStyle name="Normal 5 4 2 2 2 3 4 6" xfId="27194" xr:uid="{27859D62-8FBC-40D8-B508-59FAE6ABCB1F}"/>
    <cellStyle name="Normal 5 4 2 2 2 3 4 7" xfId="42078" xr:uid="{95F3A407-7FA1-4C72-A953-5A26CDDCA823}"/>
    <cellStyle name="Normal 5 4 2 2 2 3 4 8" xfId="6658" xr:uid="{9140F429-549D-4C5E-850E-D89B8E32638F}"/>
    <cellStyle name="Normal 5 4 2 2 2 3 5" xfId="8366" xr:uid="{401EA3C2-84EE-4F31-84A6-96F3266C0B09}"/>
    <cellStyle name="Normal 5 4 2 2 2 3 5 2" xfId="11788" xr:uid="{12D77F1B-7937-4021-AD9C-580B3D52CDAB}"/>
    <cellStyle name="Normal 5 4 2 2 2 3 5 2 2" xfId="25478" xr:uid="{0F1309D7-BBA4-4713-8773-32F208A7EF20}"/>
    <cellStyle name="Normal 5 4 2 2 2 3 5 2 2 2" xfId="39170" xr:uid="{183EAA24-813E-4517-8EF5-1149AEC60772}"/>
    <cellStyle name="Normal 5 4 2 2 2 3 5 2 2 3" xfId="54054" xr:uid="{FA71A580-E771-42BB-85D7-13B7CEB4176F}"/>
    <cellStyle name="Normal 5 4 2 2 2 3 5 2 3" xfId="18634" xr:uid="{FBC18A69-52B0-4DEE-A689-DACA39F97AE9}"/>
    <cellStyle name="Normal 5 4 2 2 2 3 5 2 4" xfId="32324" xr:uid="{BEE6B1EA-220C-4580-A5CE-8C9EE8DAF68D}"/>
    <cellStyle name="Normal 5 4 2 2 2 3 5 2 5" xfId="47208" xr:uid="{340BFF08-F152-4C59-A215-525250E3E8A1}"/>
    <cellStyle name="Normal 5 4 2 2 2 3 5 3" xfId="22056" xr:uid="{B3EBA3A9-229B-4624-A7C8-397735CE2553}"/>
    <cellStyle name="Normal 5 4 2 2 2 3 5 3 2" xfId="35748" xr:uid="{38D6E126-81DC-44EC-83F6-9B60EF6FAC41}"/>
    <cellStyle name="Normal 5 4 2 2 2 3 5 3 3" xfId="50632" xr:uid="{2928AD25-47A8-495F-A057-CDC1504DDD86}"/>
    <cellStyle name="Normal 5 4 2 2 2 3 5 4" xfId="15212" xr:uid="{F774967A-AEE2-475C-908A-5C7DB6F0AF87}"/>
    <cellStyle name="Normal 5 4 2 2 2 3 5 5" xfId="28902" xr:uid="{B9375FA4-F4A5-4B08-BBB6-F9A2636E618F}"/>
    <cellStyle name="Normal 5 4 2 2 2 3 5 6" xfId="43786" xr:uid="{962AC161-B18B-4797-8B06-47982F33FDDD}"/>
    <cellStyle name="Normal 5 4 2 2 2 3 6" xfId="10076" xr:uid="{BC47DF16-0D4E-4EDF-85DC-8D5758F7B4DB}"/>
    <cellStyle name="Normal 5 4 2 2 2 3 6 2" xfId="23766" xr:uid="{A77E62C8-E917-4F4D-875E-2D5C23358018}"/>
    <cellStyle name="Normal 5 4 2 2 2 3 6 2 2" xfId="37458" xr:uid="{FFF030F0-D7C5-45B1-A60C-535F0DD877D2}"/>
    <cellStyle name="Normal 5 4 2 2 2 3 6 2 3" xfId="52342" xr:uid="{766FA04D-A919-455A-A17E-725768E143A2}"/>
    <cellStyle name="Normal 5 4 2 2 2 3 6 3" xfId="16922" xr:uid="{E8AD1EDE-2FA0-4106-B17C-608FB4102B0C}"/>
    <cellStyle name="Normal 5 4 2 2 2 3 6 4" xfId="30612" xr:uid="{FD017D2D-583D-4597-8FBF-B6B17F9AC493}"/>
    <cellStyle name="Normal 5 4 2 2 2 3 6 5" xfId="45496" xr:uid="{0DDE3BE7-5B73-4BBC-B1F5-B214B13742C4}"/>
    <cellStyle name="Normal 5 4 2 2 2 3 7" xfId="20344" xr:uid="{C14B0881-B456-46C5-8A1C-7E90B39BF9E8}"/>
    <cellStyle name="Normal 5 4 2 2 2 3 7 2" xfId="34036" xr:uid="{71C76047-5660-451F-B95C-934553BC3CF5}"/>
    <cellStyle name="Normal 5 4 2 2 2 3 7 3" xfId="48920" xr:uid="{2A35DA04-915F-41BB-A69F-FABFC8541F27}"/>
    <cellStyle name="Normal 5 4 2 2 2 3 8" xfId="13500" xr:uid="{80290261-947A-4BD0-A6D0-C3E75F30740E}"/>
    <cellStyle name="Normal 5 4 2 2 2 3 8 2" xfId="39628" xr:uid="{1F510847-B5F0-4569-93EA-FA4183326976}"/>
    <cellStyle name="Normal 5 4 2 2 2 3 9" xfId="27190" xr:uid="{49B4F7AD-3F60-467F-BA07-509CC70C0673}"/>
    <cellStyle name="Normal 5 4 2 2 2 4" xfId="1189" xr:uid="{934552CB-09F3-4AC1-A953-06D83132023C}"/>
    <cellStyle name="Normal 5 4 2 2 2 4 2" xfId="1190" xr:uid="{B2A87E4C-A376-482F-ABC6-5ADF8B38EA23}"/>
    <cellStyle name="Normal 5 4 2 2 2 4 2 2" xfId="8372" xr:uid="{B82EE429-9CD9-4FAF-8588-9106003C4071}"/>
    <cellStyle name="Normal 5 4 2 2 2 4 2 2 2" xfId="11794" xr:uid="{D82C2AED-778F-4356-B61C-11B6E3902B40}"/>
    <cellStyle name="Normal 5 4 2 2 2 4 2 2 2 2" xfId="25484" xr:uid="{C7DC29DF-C026-4E4E-9D17-9C3E59573177}"/>
    <cellStyle name="Normal 5 4 2 2 2 4 2 2 2 2 2" xfId="39176" xr:uid="{6C2A28BC-569E-48CB-8811-A231065D3986}"/>
    <cellStyle name="Normal 5 4 2 2 2 4 2 2 2 2 3" xfId="54060" xr:uid="{BDD29AAB-E8AE-4EF0-8A42-3741DB85A9E6}"/>
    <cellStyle name="Normal 5 4 2 2 2 4 2 2 2 3" xfId="18640" xr:uid="{2A1F49C2-5CC9-4516-B570-3D00C124F3D0}"/>
    <cellStyle name="Normal 5 4 2 2 2 4 2 2 2 4" xfId="32330" xr:uid="{A313DA33-2A39-4AEA-A3FF-B1796F9F580F}"/>
    <cellStyle name="Normal 5 4 2 2 2 4 2 2 2 5" xfId="47214" xr:uid="{5BA0119D-790D-4C87-AA0F-CE85EF8287E4}"/>
    <cellStyle name="Normal 5 4 2 2 2 4 2 2 3" xfId="22062" xr:uid="{B9DB8812-05D5-4AC3-856E-94604DF2AA95}"/>
    <cellStyle name="Normal 5 4 2 2 2 4 2 2 3 2" xfId="35754" xr:uid="{E994CAB6-8B74-461F-9FE2-E2F3B2A9B5D6}"/>
    <cellStyle name="Normal 5 4 2 2 2 4 2 2 3 3" xfId="50638" xr:uid="{69C0BDA5-BBF7-475D-9AA1-BB9ADAFC3DAB}"/>
    <cellStyle name="Normal 5 4 2 2 2 4 2 2 4" xfId="15218" xr:uid="{65214331-7201-41F1-B5DD-23647E755BD0}"/>
    <cellStyle name="Normal 5 4 2 2 2 4 2 2 5" xfId="28908" xr:uid="{FE07DB44-4888-49C6-8011-CA75A6F5A256}"/>
    <cellStyle name="Normal 5 4 2 2 2 4 2 2 6" xfId="43792" xr:uid="{8A51E684-2BDF-4347-81E7-47650774F570}"/>
    <cellStyle name="Normal 5 4 2 2 2 4 2 3" xfId="10082" xr:uid="{A2F4CA93-63B1-4567-A0C0-5D6481837E9B}"/>
    <cellStyle name="Normal 5 4 2 2 2 4 2 3 2" xfId="23772" xr:uid="{A88E10AB-995C-4963-883C-D2437D60286B}"/>
    <cellStyle name="Normal 5 4 2 2 2 4 2 3 2 2" xfId="37464" xr:uid="{C2E4017D-6F6D-4564-8452-B1DE9B1847A5}"/>
    <cellStyle name="Normal 5 4 2 2 2 4 2 3 2 3" xfId="52348" xr:uid="{4BD52F9B-66F7-420B-BC0A-2CFB2FC71949}"/>
    <cellStyle name="Normal 5 4 2 2 2 4 2 3 3" xfId="16928" xr:uid="{E2F2CC8F-60BF-4F8C-BEB1-D1870DEC42EC}"/>
    <cellStyle name="Normal 5 4 2 2 2 4 2 3 4" xfId="30618" xr:uid="{1CF24966-4B25-40E1-BFA6-1583DC918812}"/>
    <cellStyle name="Normal 5 4 2 2 2 4 2 3 5" xfId="45502" xr:uid="{6D18AD57-D388-465F-A5D1-2532CED397A6}"/>
    <cellStyle name="Normal 5 4 2 2 2 4 2 4" xfId="20350" xr:uid="{CD1751DB-E3F2-4C96-ACAA-02A7A3DA3847}"/>
    <cellStyle name="Normal 5 4 2 2 2 4 2 4 2" xfId="34042" xr:uid="{D1A077A9-BC0E-4F82-BB73-3468BA9C4138}"/>
    <cellStyle name="Normal 5 4 2 2 2 4 2 4 3" xfId="48926" xr:uid="{147A934E-5408-4728-9114-5C295B9A9043}"/>
    <cellStyle name="Normal 5 4 2 2 2 4 2 5" xfId="13506" xr:uid="{F6289F93-1D55-4C4B-AF73-DAC8FB0961FD}"/>
    <cellStyle name="Normal 5 4 2 2 2 4 2 5 2" xfId="39699" xr:uid="{CECFE507-3D7E-44DD-9704-01D74EF14190}"/>
    <cellStyle name="Normal 5 4 2 2 2 4 2 6" xfId="27196" xr:uid="{B34F854D-68DD-464C-9A3E-254F244EB821}"/>
    <cellStyle name="Normal 5 4 2 2 2 4 2 7" xfId="42080" xr:uid="{F49E1B24-90F9-48E6-A2AA-B65CF321F219}"/>
    <cellStyle name="Normal 5 4 2 2 2 4 2 8" xfId="6660" xr:uid="{26329CCF-A7FA-4D82-8FCE-4DEAB9C41F17}"/>
    <cellStyle name="Normal 5 4 2 2 2 4 3" xfId="8371" xr:uid="{E6ED68B9-1E60-4B0E-AE9E-922C662C02E5}"/>
    <cellStyle name="Normal 5 4 2 2 2 4 3 2" xfId="11793" xr:uid="{C2FB7273-898F-4E72-9E5F-6D604CEEE191}"/>
    <cellStyle name="Normal 5 4 2 2 2 4 3 2 2" xfId="25483" xr:uid="{24F4981A-A964-4E04-A01D-9742007BF87D}"/>
    <cellStyle name="Normal 5 4 2 2 2 4 3 2 2 2" xfId="39175" xr:uid="{3342FBDE-FC19-4AA0-BB3F-612A6656BA78}"/>
    <cellStyle name="Normal 5 4 2 2 2 4 3 2 2 3" xfId="54059" xr:uid="{4CAE45D6-247D-4E11-BF9C-0CB4030EB42E}"/>
    <cellStyle name="Normal 5 4 2 2 2 4 3 2 3" xfId="18639" xr:uid="{4315DA1C-D295-47A1-9FCE-A7ACF218B253}"/>
    <cellStyle name="Normal 5 4 2 2 2 4 3 2 4" xfId="32329" xr:uid="{954F25B2-CF97-478C-9774-D8280307EABB}"/>
    <cellStyle name="Normal 5 4 2 2 2 4 3 2 5" xfId="47213" xr:uid="{CD95B579-10DE-4170-A080-365850975FC4}"/>
    <cellStyle name="Normal 5 4 2 2 2 4 3 3" xfId="22061" xr:uid="{12B4E61B-2D7E-4C76-8BBC-A689086AC321}"/>
    <cellStyle name="Normal 5 4 2 2 2 4 3 3 2" xfId="35753" xr:uid="{258C13B4-C64C-4D22-B316-06D650C8046F}"/>
    <cellStyle name="Normal 5 4 2 2 2 4 3 3 3" xfId="50637" xr:uid="{C3FE96D7-7323-49E1-9EBE-923CE6889359}"/>
    <cellStyle name="Normal 5 4 2 2 2 4 3 4" xfId="15217" xr:uid="{58D096C4-6397-404B-877D-AE41329508A3}"/>
    <cellStyle name="Normal 5 4 2 2 2 4 3 5" xfId="28907" xr:uid="{346AFB8F-C4DC-4A9A-B5D8-2F5B718CABC1}"/>
    <cellStyle name="Normal 5 4 2 2 2 4 3 6" xfId="43791" xr:uid="{37D78F28-BCF1-48E9-B9B9-F82B3E7A0004}"/>
    <cellStyle name="Normal 5 4 2 2 2 4 4" xfId="10081" xr:uid="{1CDD4FE2-5934-42F3-8B40-E47C75DACF05}"/>
    <cellStyle name="Normal 5 4 2 2 2 4 4 2" xfId="23771" xr:uid="{9F1C4221-724E-4D87-A7A5-92C33F9BCBBC}"/>
    <cellStyle name="Normal 5 4 2 2 2 4 4 2 2" xfId="37463" xr:uid="{84155566-B228-4D4E-A7BE-F07F3434530C}"/>
    <cellStyle name="Normal 5 4 2 2 2 4 4 2 3" xfId="52347" xr:uid="{6A370135-61C2-4495-9AC6-71BE462BF2A6}"/>
    <cellStyle name="Normal 5 4 2 2 2 4 4 3" xfId="16927" xr:uid="{4B0FEB1D-B6A8-46C4-9A3F-0C8CD52E5A9E}"/>
    <cellStyle name="Normal 5 4 2 2 2 4 4 4" xfId="30617" xr:uid="{4D065F41-B895-4454-94FB-381E0B617F65}"/>
    <cellStyle name="Normal 5 4 2 2 2 4 4 5" xfId="45501" xr:uid="{17A43AA7-27CE-4D5D-807B-55AAD045081A}"/>
    <cellStyle name="Normal 5 4 2 2 2 4 5" xfId="20349" xr:uid="{988762C6-A2A2-4F05-8CDD-B88B769DE841}"/>
    <cellStyle name="Normal 5 4 2 2 2 4 5 2" xfId="34041" xr:uid="{07D35D9A-2013-4CDC-B48A-729927009BD3}"/>
    <cellStyle name="Normal 5 4 2 2 2 4 5 3" xfId="48925" xr:uid="{91295321-1C66-4238-9F96-B47E0CA81C7C}"/>
    <cellStyle name="Normal 5 4 2 2 2 4 6" xfId="13505" xr:uid="{F093802A-2233-4987-B05D-08D8E91E587E}"/>
    <cellStyle name="Normal 5 4 2 2 2 4 6 2" xfId="39698" xr:uid="{AE25B80D-8AE3-4DEC-8347-C36B4BB69733}"/>
    <cellStyle name="Normal 5 4 2 2 2 4 7" xfId="27195" xr:uid="{4CD84482-145D-432E-A6EC-76B50DEC9FDD}"/>
    <cellStyle name="Normal 5 4 2 2 2 4 8" xfId="42079" xr:uid="{BC1B81DC-3042-49E4-A4E6-C418D4AAD717}"/>
    <cellStyle name="Normal 5 4 2 2 2 4 9" xfId="6659" xr:uid="{C04C9FC5-AE42-49D9-A3A5-0BA595E9A344}"/>
    <cellStyle name="Normal 5 4 2 2 2 5" xfId="1191" xr:uid="{D23CEEF2-D192-405F-9054-8855E450CD66}"/>
    <cellStyle name="Normal 5 4 2 2 2 5 2" xfId="8373" xr:uid="{DF403652-7A68-447D-8192-8898051C8970}"/>
    <cellStyle name="Normal 5 4 2 2 2 5 2 2" xfId="11795" xr:uid="{81D9ADAB-E32E-4CFE-A2BF-374158242AFA}"/>
    <cellStyle name="Normal 5 4 2 2 2 5 2 2 2" xfId="25485" xr:uid="{411A9534-04AF-4DD6-A42F-8CB51D7456E1}"/>
    <cellStyle name="Normal 5 4 2 2 2 5 2 2 2 2" xfId="39177" xr:uid="{B0AB10C4-54A7-492E-8B34-E8F39F694EA1}"/>
    <cellStyle name="Normal 5 4 2 2 2 5 2 2 2 3" xfId="54061" xr:uid="{92ED3FD3-E223-43BE-B742-B97E4B2603E5}"/>
    <cellStyle name="Normal 5 4 2 2 2 5 2 2 3" xfId="18641" xr:uid="{0F69A273-AD82-45C0-B4CF-A13B58BCB0FF}"/>
    <cellStyle name="Normal 5 4 2 2 2 5 2 2 4" xfId="32331" xr:uid="{CB8344B0-63D1-43D2-8A90-F44B115BE7DB}"/>
    <cellStyle name="Normal 5 4 2 2 2 5 2 2 5" xfId="47215" xr:uid="{FFDDE685-F0BB-4E5B-8023-68DD6FFAF722}"/>
    <cellStyle name="Normal 5 4 2 2 2 5 2 3" xfId="22063" xr:uid="{6F0748C4-EFAE-48A9-870D-C4919DDDFE6E}"/>
    <cellStyle name="Normal 5 4 2 2 2 5 2 3 2" xfId="35755" xr:uid="{6BA827C2-BCF6-4CEF-989E-A65A3BE62F2D}"/>
    <cellStyle name="Normal 5 4 2 2 2 5 2 3 3" xfId="50639" xr:uid="{C5CA13EB-825A-428E-A360-74F691DEDA66}"/>
    <cellStyle name="Normal 5 4 2 2 2 5 2 4" xfId="15219" xr:uid="{0C948BA3-1AED-41B2-9E0C-6891A51057FF}"/>
    <cellStyle name="Normal 5 4 2 2 2 5 2 5" xfId="28909" xr:uid="{5233D5B6-5740-4E83-8865-18D7042B29FF}"/>
    <cellStyle name="Normal 5 4 2 2 2 5 2 6" xfId="43793" xr:uid="{2029F52D-D58E-451E-84ED-18DAEE6D8388}"/>
    <cellStyle name="Normal 5 4 2 2 2 5 3" xfId="10083" xr:uid="{056C4EBC-222B-440A-949B-432B305D044E}"/>
    <cellStyle name="Normal 5 4 2 2 2 5 3 2" xfId="23773" xr:uid="{001AD662-1800-4F1E-BD96-9EEC1F96535A}"/>
    <cellStyle name="Normal 5 4 2 2 2 5 3 2 2" xfId="37465" xr:uid="{EDA0537F-F724-4AA6-A6ED-1B2A9D7748A2}"/>
    <cellStyle name="Normal 5 4 2 2 2 5 3 2 3" xfId="52349" xr:uid="{38DBCF95-7BA0-48D9-BB37-6A2960B2A73B}"/>
    <cellStyle name="Normal 5 4 2 2 2 5 3 3" xfId="16929" xr:uid="{5C436054-53E4-4676-B903-D293F2795D31}"/>
    <cellStyle name="Normal 5 4 2 2 2 5 3 4" xfId="30619" xr:uid="{0D7A7C10-7559-402F-A4B4-B7F8FCBADF14}"/>
    <cellStyle name="Normal 5 4 2 2 2 5 3 5" xfId="45503" xr:uid="{C31F376A-6220-40EA-999C-C99F1DC2954E}"/>
    <cellStyle name="Normal 5 4 2 2 2 5 4" xfId="20351" xr:uid="{03B2437F-2CDC-4CC2-B2AC-91807BAC48FE}"/>
    <cellStyle name="Normal 5 4 2 2 2 5 4 2" xfId="34043" xr:uid="{690AC6C5-E8A6-46A8-A294-074DBDBEDDE1}"/>
    <cellStyle name="Normal 5 4 2 2 2 5 4 3" xfId="48927" xr:uid="{14EFCE76-694A-488A-AAC1-F2BCF58A2DA6}"/>
    <cellStyle name="Normal 5 4 2 2 2 5 5" xfId="13507" xr:uid="{B3813CD1-8E66-4CEF-A00A-630B36E1E3AE}"/>
    <cellStyle name="Normal 5 4 2 2 2 5 5 2" xfId="39700" xr:uid="{C0B8E10B-0AC9-49C0-BF59-0EA010D77AED}"/>
    <cellStyle name="Normal 5 4 2 2 2 5 6" xfId="27197" xr:uid="{0833A7DD-04C6-421D-9D62-40765B15D253}"/>
    <cellStyle name="Normal 5 4 2 2 2 5 7" xfId="42081" xr:uid="{4AA8B85D-48DA-41C0-8075-C7E46D9E2D71}"/>
    <cellStyle name="Normal 5 4 2 2 2 5 8" xfId="6661" xr:uid="{15A8D3A0-EE9C-47CA-9235-8FAAC32C565E}"/>
    <cellStyle name="Normal 5 4 2 2 2 6" xfId="2848" xr:uid="{02941359-5428-4FE6-A4F8-FC6F9F52D779}"/>
    <cellStyle name="Normal 5 4 2 2 2 6 2" xfId="8374" xr:uid="{CF19625D-77E9-48D8-8B87-E8BF9B3F8D38}"/>
    <cellStyle name="Normal 5 4 2 2 2 6 2 2" xfId="11796" xr:uid="{1B3D97CD-2D62-4B53-BFB5-D5C8C0C052E1}"/>
    <cellStyle name="Normal 5 4 2 2 2 6 2 2 2" xfId="25486" xr:uid="{BCCB0906-5743-40D0-A7B9-9229BBBE56A4}"/>
    <cellStyle name="Normal 5 4 2 2 2 6 2 2 2 2" xfId="39178" xr:uid="{EC01B550-D7D0-48C8-8245-84478CCC3C79}"/>
    <cellStyle name="Normal 5 4 2 2 2 6 2 2 2 3" xfId="54062" xr:uid="{DC88CFE4-8968-4A63-A5E1-E78AC1CECA78}"/>
    <cellStyle name="Normal 5 4 2 2 2 6 2 2 3" xfId="18642" xr:uid="{A54E473F-CBFF-4A45-8892-29E10D34C8BA}"/>
    <cellStyle name="Normal 5 4 2 2 2 6 2 2 4" xfId="32332" xr:uid="{25DCA144-CA10-4789-A931-B10636452292}"/>
    <cellStyle name="Normal 5 4 2 2 2 6 2 2 5" xfId="47216" xr:uid="{21CA7C27-EC5B-442C-8E86-09C468D99E50}"/>
    <cellStyle name="Normal 5 4 2 2 2 6 2 3" xfId="22064" xr:uid="{DFAABED4-E178-4DE7-9AAE-85FB567EF0C2}"/>
    <cellStyle name="Normal 5 4 2 2 2 6 2 3 2" xfId="35756" xr:uid="{6CC644FE-702C-46A3-A178-4BFCF90DEC33}"/>
    <cellStyle name="Normal 5 4 2 2 2 6 2 3 3" xfId="50640" xr:uid="{F49BE6FE-48C7-43D1-9828-32A81CD7B158}"/>
    <cellStyle name="Normal 5 4 2 2 2 6 2 4" xfId="15220" xr:uid="{66A6DABC-CBD4-4AA2-A5C9-6A6562203815}"/>
    <cellStyle name="Normal 5 4 2 2 2 6 2 5" xfId="28910" xr:uid="{9FD7BA4D-9761-4B1A-A653-0E9DBB85C550}"/>
    <cellStyle name="Normal 5 4 2 2 2 6 2 6" xfId="43794" xr:uid="{4BD2D01B-258A-403E-AB7A-90B6D654604F}"/>
    <cellStyle name="Normal 5 4 2 2 2 6 3" xfId="10084" xr:uid="{0EB42F89-0463-49EA-9C9B-9F832FD81379}"/>
    <cellStyle name="Normal 5 4 2 2 2 6 3 2" xfId="23774" xr:uid="{A65656A3-3B8C-4673-9A0C-6901C2F7F3F2}"/>
    <cellStyle name="Normal 5 4 2 2 2 6 3 2 2" xfId="37466" xr:uid="{36CC7FDE-9F08-4DAE-AFF8-4FC95281BA4A}"/>
    <cellStyle name="Normal 5 4 2 2 2 6 3 2 3" xfId="52350" xr:uid="{63C952C3-76E5-446C-ADE1-26876AC321B6}"/>
    <cellStyle name="Normal 5 4 2 2 2 6 3 3" xfId="16930" xr:uid="{4FC19CEF-FF87-4828-B250-BED1D2CC8363}"/>
    <cellStyle name="Normal 5 4 2 2 2 6 3 4" xfId="30620" xr:uid="{C85B7CA8-FAC2-4F61-A45C-C48460BB534E}"/>
    <cellStyle name="Normal 5 4 2 2 2 6 3 5" xfId="45504" xr:uid="{ABE1CC2D-6040-49BA-BBC4-7B038399A39E}"/>
    <cellStyle name="Normal 5 4 2 2 2 6 4" xfId="20352" xr:uid="{B4B5D511-C253-4A32-A436-CFBD12A4D948}"/>
    <cellStyle name="Normal 5 4 2 2 2 6 4 2" xfId="34044" xr:uid="{1DBF5C53-3FE0-4FB7-A16B-2ABCF455E9B4}"/>
    <cellStyle name="Normal 5 4 2 2 2 6 4 3" xfId="48928" xr:uid="{18EC0427-BBA8-48E0-8C4A-638D8B3AF220}"/>
    <cellStyle name="Normal 5 4 2 2 2 6 5" xfId="13508" xr:uid="{59534D92-47FF-4112-AF12-187B16B628F1}"/>
    <cellStyle name="Normal 5 4 2 2 2 6 5 2" xfId="39940" xr:uid="{F95E8B5C-261E-4859-BBB8-1274A4C4F8D2}"/>
    <cellStyle name="Normal 5 4 2 2 2 6 6" xfId="27198" xr:uid="{FD303504-F78F-441C-B89B-18BFDF5ADB4E}"/>
    <cellStyle name="Normal 5 4 2 2 2 6 7" xfId="42082" xr:uid="{44890049-855C-48EB-B7F2-93FAB25CFDF1}"/>
    <cellStyle name="Normal 5 4 2 2 2 6 8" xfId="6662" xr:uid="{7C47A7D3-3309-4959-81A7-C4B56DAB834C}"/>
    <cellStyle name="Normal 5 4 2 2 2 7" xfId="8360" xr:uid="{59C05B25-81BC-4D0F-8F89-73447E949063}"/>
    <cellStyle name="Normal 5 4 2 2 2 7 2" xfId="11782" xr:uid="{FBF4330E-2638-4D18-98A2-18D07BEAAC91}"/>
    <cellStyle name="Normal 5 4 2 2 2 7 2 2" xfId="25472" xr:uid="{02794321-FC2F-42AE-BC65-E7D90A457912}"/>
    <cellStyle name="Normal 5 4 2 2 2 7 2 2 2" xfId="39164" xr:uid="{A2CBD1A1-8753-4EA8-830D-C3B186AC4228}"/>
    <cellStyle name="Normal 5 4 2 2 2 7 2 2 3" xfId="54048" xr:uid="{7C8F1EC7-D634-4BF8-B3CE-80E9AF9BB9A7}"/>
    <cellStyle name="Normal 5 4 2 2 2 7 2 3" xfId="18628" xr:uid="{213B00F9-BD88-476D-8DC7-334A4578BA70}"/>
    <cellStyle name="Normal 5 4 2 2 2 7 2 4" xfId="32318" xr:uid="{1A2907DB-CEEA-4A81-B876-D40DB6D453D3}"/>
    <cellStyle name="Normal 5 4 2 2 2 7 2 5" xfId="47202" xr:uid="{F1EBA761-1F5D-4CB9-AEA1-8996F976FE5A}"/>
    <cellStyle name="Normal 5 4 2 2 2 7 3" xfId="22050" xr:uid="{9D97A791-1932-4806-B5B0-7D07452DBB05}"/>
    <cellStyle name="Normal 5 4 2 2 2 7 3 2" xfId="35742" xr:uid="{E48259B6-FFF8-469B-BD9D-90623B8E1505}"/>
    <cellStyle name="Normal 5 4 2 2 2 7 3 3" xfId="50626" xr:uid="{64254AAE-6AF3-4A1A-B55D-39628B573E43}"/>
    <cellStyle name="Normal 5 4 2 2 2 7 4" xfId="15206" xr:uid="{FB43808D-6B14-4288-9B5A-9193F16E1AB0}"/>
    <cellStyle name="Normal 5 4 2 2 2 7 5" xfId="28896" xr:uid="{A309251A-0502-4C99-86DF-E75E0DD7A573}"/>
    <cellStyle name="Normal 5 4 2 2 2 7 6" xfId="43780" xr:uid="{14D0891A-88D8-4F93-92D4-B86372846A60}"/>
    <cellStyle name="Normal 5 4 2 2 2 8" xfId="10070" xr:uid="{F81CDB30-4A1A-4237-BAA1-A8A095D545D3}"/>
    <cellStyle name="Normal 5 4 2 2 2 8 2" xfId="23760" xr:uid="{75EEC905-5BB4-40C4-B1BF-76A57997B84C}"/>
    <cellStyle name="Normal 5 4 2 2 2 8 2 2" xfId="37452" xr:uid="{884A4D2F-E8A8-45A8-B9A2-B3E09BCDA28A}"/>
    <cellStyle name="Normal 5 4 2 2 2 8 2 3" xfId="52336" xr:uid="{DB801D82-FCFA-451C-A138-4AAD42E6E2A7}"/>
    <cellStyle name="Normal 5 4 2 2 2 8 3" xfId="16916" xr:uid="{3718E1C8-1F3F-4688-995E-867EA3641E2C}"/>
    <cellStyle name="Normal 5 4 2 2 2 8 4" xfId="30606" xr:uid="{E637DB25-E5A8-4659-8DBD-C2533F921E47}"/>
    <cellStyle name="Normal 5 4 2 2 2 8 5" xfId="45490" xr:uid="{9784C563-70F5-499C-8DDB-49215A203C8B}"/>
    <cellStyle name="Normal 5 4 2 2 2 9" xfId="20338" xr:uid="{80977416-278E-4833-8229-BBB528D4D3C1}"/>
    <cellStyle name="Normal 5 4 2 2 2 9 2" xfId="34030" xr:uid="{C9F7E2ED-6683-48E3-8F42-921FCCFD9845}"/>
    <cellStyle name="Normal 5 4 2 2 2 9 3" xfId="48914" xr:uid="{8BE9C034-EC1B-4B9A-BB8D-C196EA0F1A26}"/>
    <cellStyle name="Normal 5 4 2 2 3" xfId="298" xr:uid="{FD334886-B88D-419E-98E2-BACBB93CA493}"/>
    <cellStyle name="Normal 5 4 2 2 3 10" xfId="42083" xr:uid="{737367D1-9007-42E6-BBEE-0B98AAF0BE2D}"/>
    <cellStyle name="Normal 5 4 2 2 3 11" xfId="6663" xr:uid="{452C5B63-2EF9-48E2-9EB2-8328165A1282}"/>
    <cellStyle name="Normal 5 4 2 2 3 2" xfId="536" xr:uid="{7A2E8590-1A58-4828-A982-B54EA93220E1}"/>
    <cellStyle name="Normal 5 4 2 2 3 2 2" xfId="537" xr:uid="{9030E6A5-7604-4851-B5B3-9C05F574209D}"/>
    <cellStyle name="Normal 5 4 2 2 3 2 2 2" xfId="1192" xr:uid="{9BF93D9B-DFC4-4AC2-BE54-214E7369A19C}"/>
    <cellStyle name="Normal 5 4 2 2 3 2 2 2 2" xfId="1193" xr:uid="{6C3E54AA-3589-4EAD-9079-0E28BCE19798}"/>
    <cellStyle name="Normal 5 4 2 2 3 2 2 2 2 2" xfId="25489" xr:uid="{05F2C569-4C2F-4A01-810D-E6C48A1FEE15}"/>
    <cellStyle name="Normal 5 4 2 2 3 2 2 2 2 2 2" xfId="39181" xr:uid="{FE2C4749-C0C6-4CCB-9873-791239C9E761}"/>
    <cellStyle name="Normal 5 4 2 2 3 2 2 2 2 2 3" xfId="54065" xr:uid="{3336988F-64E9-40CB-B923-3F8DC8A2E34F}"/>
    <cellStyle name="Normal 5 4 2 2 3 2 2 2 2 3" xfId="18645" xr:uid="{123283EB-8DCD-4146-8869-424ADDA41D4B}"/>
    <cellStyle name="Normal 5 4 2 2 3 2 2 2 2 3 2" xfId="39702" xr:uid="{DE40F8AF-E2DC-4FBE-817B-A9987401E9FB}"/>
    <cellStyle name="Normal 5 4 2 2 3 2 2 2 2 4" xfId="32335" xr:uid="{3F309833-CD70-4525-9CA9-5121A3ACB209}"/>
    <cellStyle name="Normal 5 4 2 2 3 2 2 2 2 5" xfId="47219" xr:uid="{AE559B84-B46F-4B2B-BD88-277E1FCA5371}"/>
    <cellStyle name="Normal 5 4 2 2 3 2 2 2 2 6" xfId="11799" xr:uid="{F2D28237-8B21-431F-9AFB-097D590A3191}"/>
    <cellStyle name="Normal 5 4 2 2 3 2 2 2 3" xfId="22067" xr:uid="{18848238-7F7B-45D8-BE49-F5602EBEF99B}"/>
    <cellStyle name="Normal 5 4 2 2 3 2 2 2 3 2" xfId="35759" xr:uid="{734F8D0E-087C-4770-9C95-767637FEC89F}"/>
    <cellStyle name="Normal 5 4 2 2 3 2 2 2 3 3" xfId="50643" xr:uid="{172AD68A-86E2-4F47-BA1B-E0F28F986432}"/>
    <cellStyle name="Normal 5 4 2 2 3 2 2 2 4" xfId="15223" xr:uid="{3F52E157-C68C-4A2C-A9C7-DD540DA6816E}"/>
    <cellStyle name="Normal 5 4 2 2 3 2 2 2 4 2" xfId="39701" xr:uid="{A88E89E1-FCD3-47EA-AA46-0E9DC0BEB949}"/>
    <cellStyle name="Normal 5 4 2 2 3 2 2 2 5" xfId="28913" xr:uid="{4CCFDE37-E03B-4B85-BC11-D9A8728D7E92}"/>
    <cellStyle name="Normal 5 4 2 2 3 2 2 2 6" xfId="43797" xr:uid="{9AEF68ED-3378-4CAB-8D27-FE389E585EA0}"/>
    <cellStyle name="Normal 5 4 2 2 3 2 2 2 7" xfId="8377" xr:uid="{0EADBB0D-53F3-420C-8E2D-B8A5B95D1805}"/>
    <cellStyle name="Normal 5 4 2 2 3 2 2 3" xfId="1194" xr:uid="{E2D6BCCF-7A4D-41EA-A6C4-5514D14EC0DC}"/>
    <cellStyle name="Normal 5 4 2 2 3 2 2 3 2" xfId="23777" xr:uid="{AB042DCF-F60B-488A-AEF0-AFB9C4FBC024}"/>
    <cellStyle name="Normal 5 4 2 2 3 2 2 3 2 2" xfId="37469" xr:uid="{B7E829D9-18D0-45AD-9B06-D8652F3601B4}"/>
    <cellStyle name="Normal 5 4 2 2 3 2 2 3 2 3" xfId="52353" xr:uid="{97918061-F5C8-4EEE-BBD1-7C173FFB162B}"/>
    <cellStyle name="Normal 5 4 2 2 3 2 2 3 3" xfId="16933" xr:uid="{A56D4DBC-6BD8-476D-A4F7-83B5259284B5}"/>
    <cellStyle name="Normal 5 4 2 2 3 2 2 3 3 2" xfId="39703" xr:uid="{F0D80F98-0B06-478F-BF05-FA40E732D368}"/>
    <cellStyle name="Normal 5 4 2 2 3 2 2 3 4" xfId="30623" xr:uid="{DAC40A19-8E88-4376-975F-ED62057D3B2B}"/>
    <cellStyle name="Normal 5 4 2 2 3 2 2 3 5" xfId="45507" xr:uid="{E67F9E8E-4F2D-4F43-A6EA-B24ADF23843B}"/>
    <cellStyle name="Normal 5 4 2 2 3 2 2 3 6" xfId="10087" xr:uid="{D0DEE80C-C339-4A68-8C9E-9E495CE33D3E}"/>
    <cellStyle name="Normal 5 4 2 2 3 2 2 4" xfId="20355" xr:uid="{C590EA8A-A72C-40D6-9586-21DF4C209CF2}"/>
    <cellStyle name="Normal 5 4 2 2 3 2 2 4 2" xfId="34047" xr:uid="{4F679489-FCB5-4F5E-990B-0A3662920FCB}"/>
    <cellStyle name="Normal 5 4 2 2 3 2 2 4 3" xfId="48931" xr:uid="{ACADDE92-87A4-4E35-ADE9-DD01827B9147}"/>
    <cellStyle name="Normal 5 4 2 2 3 2 2 5" xfId="13511" xr:uid="{5DE6B07B-123D-4525-8EBF-7614F13C9474}"/>
    <cellStyle name="Normal 5 4 2 2 3 2 2 5 2" xfId="39630" xr:uid="{FB3C1148-A157-4432-A476-8D43C7D6E724}"/>
    <cellStyle name="Normal 5 4 2 2 3 2 2 6" xfId="27201" xr:uid="{0E91402D-007F-4DD8-B328-1C3338176E65}"/>
    <cellStyle name="Normal 5 4 2 2 3 2 2 7" xfId="42085" xr:uid="{6AF15FF6-B541-43C5-B95E-83A73248BE91}"/>
    <cellStyle name="Normal 5 4 2 2 3 2 2 8" xfId="6665" xr:uid="{3319744A-9C40-4AB1-91B8-C789713F83D3}"/>
    <cellStyle name="Normal 5 4 2 2 3 2 3" xfId="1195" xr:uid="{62735423-07F8-405A-86E9-573B5609E82F}"/>
    <cellStyle name="Normal 5 4 2 2 3 2 3 2" xfId="1196" xr:uid="{843F7B5C-F091-4536-8911-9FF3D87B2A6C}"/>
    <cellStyle name="Normal 5 4 2 2 3 2 3 2 2" xfId="25488" xr:uid="{8319C1BC-F417-4CE0-8E08-976F2F9D4202}"/>
    <cellStyle name="Normal 5 4 2 2 3 2 3 2 2 2" xfId="39180" xr:uid="{943AF4B6-53F0-40DE-A31B-FE8584FBD4ED}"/>
    <cellStyle name="Normal 5 4 2 2 3 2 3 2 2 3" xfId="54064" xr:uid="{6068D28D-374D-4E43-A3BE-FE050ED30419}"/>
    <cellStyle name="Normal 5 4 2 2 3 2 3 2 3" xfId="18644" xr:uid="{0D139975-60EE-449C-9BB0-4B24600BBE82}"/>
    <cellStyle name="Normal 5 4 2 2 3 2 3 2 3 2" xfId="39705" xr:uid="{E2B90C80-FFC4-419C-9482-C10479C990BB}"/>
    <cellStyle name="Normal 5 4 2 2 3 2 3 2 4" xfId="32334" xr:uid="{D5832FA5-52BF-473A-AC08-84BBC635683C}"/>
    <cellStyle name="Normal 5 4 2 2 3 2 3 2 5" xfId="47218" xr:uid="{3823CFD0-8862-4BAD-8EEB-A1C95D9090C1}"/>
    <cellStyle name="Normal 5 4 2 2 3 2 3 2 6" xfId="11798" xr:uid="{EE3DAF14-EA05-495A-B038-125761C7173A}"/>
    <cellStyle name="Normal 5 4 2 2 3 2 3 3" xfId="22066" xr:uid="{FF361908-1B7F-4D26-A6CA-31BFDECCA3D2}"/>
    <cellStyle name="Normal 5 4 2 2 3 2 3 3 2" xfId="35758" xr:uid="{38F525EA-1EDE-4EA7-89D0-4C84BA4DED5D}"/>
    <cellStyle name="Normal 5 4 2 2 3 2 3 3 3" xfId="50642" xr:uid="{0EA07DC6-3C05-4DFA-BB9A-FDAA57B19FE9}"/>
    <cellStyle name="Normal 5 4 2 2 3 2 3 4" xfId="15222" xr:uid="{363AE4EA-6F6A-43EE-A5E4-80B7FC31E2D4}"/>
    <cellStyle name="Normal 5 4 2 2 3 2 3 4 2" xfId="39704" xr:uid="{4E32DB5D-824A-4CB1-825C-BCA2640F4917}"/>
    <cellStyle name="Normal 5 4 2 2 3 2 3 5" xfId="28912" xr:uid="{DE697C60-A0DC-4C43-BC75-412264C02394}"/>
    <cellStyle name="Normal 5 4 2 2 3 2 3 6" xfId="43796" xr:uid="{EBCEFF30-0282-400E-8C0B-34450950BFD9}"/>
    <cellStyle name="Normal 5 4 2 2 3 2 3 7" xfId="8376" xr:uid="{59EBBCD2-2D18-4D57-89B3-529BEF16C481}"/>
    <cellStyle name="Normal 5 4 2 2 3 2 4" xfId="1197" xr:uid="{8CB17238-37C3-4DA8-A43D-DDBB0A9937C7}"/>
    <cellStyle name="Normal 5 4 2 2 3 2 4 2" xfId="23776" xr:uid="{09E9EEF6-121E-4682-A5CE-ABF0F2A3481D}"/>
    <cellStyle name="Normal 5 4 2 2 3 2 4 2 2" xfId="37468" xr:uid="{456F403A-840B-4F75-9C95-B96124D5BEB2}"/>
    <cellStyle name="Normal 5 4 2 2 3 2 4 2 3" xfId="52352" xr:uid="{6923736B-8905-46B6-AFE7-0C4EC4FE98CE}"/>
    <cellStyle name="Normal 5 4 2 2 3 2 4 3" xfId="16932" xr:uid="{B6A15800-48BB-4A4F-A611-C8692A37A39F}"/>
    <cellStyle name="Normal 5 4 2 2 3 2 4 3 2" xfId="39706" xr:uid="{AB0F0A3C-61C5-4D4E-8388-D8214858EA25}"/>
    <cellStyle name="Normal 5 4 2 2 3 2 4 4" xfId="30622" xr:uid="{04826702-3328-4B3E-AAD0-687E03C23228}"/>
    <cellStyle name="Normal 5 4 2 2 3 2 4 5" xfId="45506" xr:uid="{BEF98474-4B0F-4A90-B00D-FC5FB0FDD77D}"/>
    <cellStyle name="Normal 5 4 2 2 3 2 4 6" xfId="10086" xr:uid="{941ECC78-9BD5-47C3-BE5C-C2A52606A092}"/>
    <cellStyle name="Normal 5 4 2 2 3 2 5" xfId="20354" xr:uid="{12D8B174-6D55-491E-A9B6-7878F0DE7882}"/>
    <cellStyle name="Normal 5 4 2 2 3 2 5 2" xfId="34046" xr:uid="{9D17A1CC-00FE-4FC8-8B53-8AC9BEFD329F}"/>
    <cellStyle name="Normal 5 4 2 2 3 2 5 3" xfId="48930" xr:uid="{8150D98E-9A57-4AC5-B338-BDBE73AF712D}"/>
    <cellStyle name="Normal 5 4 2 2 3 2 6" xfId="13510" xr:uid="{3C879680-F36A-4DBD-B3F0-5E2719991772}"/>
    <cellStyle name="Normal 5 4 2 2 3 2 6 2" xfId="39629" xr:uid="{1D47BB23-48C3-4D39-BE9F-AA033D17FD4A}"/>
    <cellStyle name="Normal 5 4 2 2 3 2 7" xfId="27200" xr:uid="{BD2BBC7D-8203-49A4-AC22-78048E4EFC85}"/>
    <cellStyle name="Normal 5 4 2 2 3 2 8" xfId="42084" xr:uid="{FED77CF1-C4B0-46F7-B1A1-E6ABBD1B34BA}"/>
    <cellStyle name="Normal 5 4 2 2 3 2 9" xfId="6664" xr:uid="{A8860E35-A756-4675-9E42-7B14912371AC}"/>
    <cellStyle name="Normal 5 4 2 2 3 3" xfId="538" xr:uid="{77B650C0-5382-4B01-843B-B67C6C227A55}"/>
    <cellStyle name="Normal 5 4 2 2 3 3 2" xfId="1198" xr:uid="{DA27532C-B3D2-4C6F-8A11-4DEAEAA1BC32}"/>
    <cellStyle name="Normal 5 4 2 2 3 3 2 2" xfId="1199" xr:uid="{BB39BAB5-0E0F-4380-9447-0FB6177EA701}"/>
    <cellStyle name="Normal 5 4 2 2 3 3 2 2 2" xfId="25490" xr:uid="{6D844F32-655D-4316-BD7E-AD89F5D0D1E1}"/>
    <cellStyle name="Normal 5 4 2 2 3 3 2 2 2 2" xfId="39182" xr:uid="{9F8FBD47-44F9-4236-AB86-084B57CCA55C}"/>
    <cellStyle name="Normal 5 4 2 2 3 3 2 2 2 3" xfId="54066" xr:uid="{D243837D-5DFB-4496-B6C1-EE1A4D36E236}"/>
    <cellStyle name="Normal 5 4 2 2 3 3 2 2 3" xfId="18646" xr:uid="{47A47483-478B-4C77-B8DF-437FA46D7A7D}"/>
    <cellStyle name="Normal 5 4 2 2 3 3 2 2 3 2" xfId="39708" xr:uid="{71C80C65-FDCB-485F-8098-D87A986B0BBA}"/>
    <cellStyle name="Normal 5 4 2 2 3 3 2 2 4" xfId="32336" xr:uid="{406472BF-9538-4527-801D-77FD470CE823}"/>
    <cellStyle name="Normal 5 4 2 2 3 3 2 2 5" xfId="47220" xr:uid="{BE2204BA-6EA5-4A63-88F3-DCCF1EB779E3}"/>
    <cellStyle name="Normal 5 4 2 2 3 3 2 2 6" xfId="11800" xr:uid="{19353C32-E088-4951-B733-8DE005070638}"/>
    <cellStyle name="Normal 5 4 2 2 3 3 2 3" xfId="22068" xr:uid="{178FD4E1-AFDB-4CC8-9FC8-5542E10BB5D2}"/>
    <cellStyle name="Normal 5 4 2 2 3 3 2 3 2" xfId="35760" xr:uid="{8C40A891-172F-4141-8F0D-212F2F9B800A}"/>
    <cellStyle name="Normal 5 4 2 2 3 3 2 3 3" xfId="50644" xr:uid="{4541FFF6-37BA-44D9-9AFD-96D3EEED8233}"/>
    <cellStyle name="Normal 5 4 2 2 3 3 2 4" xfId="15224" xr:uid="{C072E292-7912-442D-9F31-A334BADE54C6}"/>
    <cellStyle name="Normal 5 4 2 2 3 3 2 4 2" xfId="39707" xr:uid="{13A42F0F-7D9B-4F41-914B-772632FD1E16}"/>
    <cellStyle name="Normal 5 4 2 2 3 3 2 5" xfId="28914" xr:uid="{9A77ABC5-ACAC-4D18-900B-C06B9869B761}"/>
    <cellStyle name="Normal 5 4 2 2 3 3 2 6" xfId="43798" xr:uid="{64B28E1B-1D22-4D82-A97E-D91C38B7E829}"/>
    <cellStyle name="Normal 5 4 2 2 3 3 2 7" xfId="8378" xr:uid="{73E8EA4C-A7E9-46B7-A5B9-D6B9C7DBB43E}"/>
    <cellStyle name="Normal 5 4 2 2 3 3 3" xfId="1200" xr:uid="{41DF0BCD-558D-4EEB-8F9A-77902942283C}"/>
    <cellStyle name="Normal 5 4 2 2 3 3 3 2" xfId="23778" xr:uid="{93668B86-8D87-460D-897F-F523C4056DB3}"/>
    <cellStyle name="Normal 5 4 2 2 3 3 3 2 2" xfId="37470" xr:uid="{C8A68389-7C22-4E7E-8B16-5A3B5396C775}"/>
    <cellStyle name="Normal 5 4 2 2 3 3 3 2 3" xfId="52354" xr:uid="{97960415-2FAC-44DE-9E26-8E8FD712A823}"/>
    <cellStyle name="Normal 5 4 2 2 3 3 3 3" xfId="16934" xr:uid="{0C64780C-92BC-44EF-930B-07F5606D3542}"/>
    <cellStyle name="Normal 5 4 2 2 3 3 3 3 2" xfId="39709" xr:uid="{2A1BF8E2-117E-40B3-B9D5-0A1112F78446}"/>
    <cellStyle name="Normal 5 4 2 2 3 3 3 4" xfId="30624" xr:uid="{BC8FFFDA-D127-4C5B-B05B-1A9FE5A0C4DB}"/>
    <cellStyle name="Normal 5 4 2 2 3 3 3 5" xfId="45508" xr:uid="{3E4ADD93-CC47-4D94-973E-F48A576AF2A5}"/>
    <cellStyle name="Normal 5 4 2 2 3 3 3 6" xfId="10088" xr:uid="{26881A2F-5728-4CF9-A622-0069D58F5B8E}"/>
    <cellStyle name="Normal 5 4 2 2 3 3 4" xfId="20356" xr:uid="{3DA0F37C-1558-461B-AB63-28BEB3BCA95D}"/>
    <cellStyle name="Normal 5 4 2 2 3 3 4 2" xfId="34048" xr:uid="{26A0B0EA-4098-4A0A-8DA7-2C5C1F314982}"/>
    <cellStyle name="Normal 5 4 2 2 3 3 4 3" xfId="48932" xr:uid="{A996B349-BDED-40D0-B12D-04BD56E46C8A}"/>
    <cellStyle name="Normal 5 4 2 2 3 3 5" xfId="13512" xr:uid="{A3BBEEE1-8966-42F3-9B88-90DCCA64F527}"/>
    <cellStyle name="Normal 5 4 2 2 3 3 5 2" xfId="39631" xr:uid="{1A9E734D-F4C3-4465-84A0-845D3C75A0D7}"/>
    <cellStyle name="Normal 5 4 2 2 3 3 6" xfId="27202" xr:uid="{D97DB088-BEF4-49C3-885E-818197C71859}"/>
    <cellStyle name="Normal 5 4 2 2 3 3 7" xfId="42086" xr:uid="{81A02DF7-7665-429C-A9FB-201D4EE8C6FD}"/>
    <cellStyle name="Normal 5 4 2 2 3 3 8" xfId="6666" xr:uid="{5B6A906D-6B0D-41F7-A1E6-BDC945FEB34E}"/>
    <cellStyle name="Normal 5 4 2 2 3 4" xfId="1201" xr:uid="{A11AC01C-A5CD-4056-B3B7-F9AFA0FD6205}"/>
    <cellStyle name="Normal 5 4 2 2 3 4 2" xfId="1202" xr:uid="{900C3EE2-77EB-425A-8CD9-5A982576E1C1}"/>
    <cellStyle name="Normal 5 4 2 2 3 4 2 2" xfId="11801" xr:uid="{8C900782-A7E4-422E-AF31-1BC0999313AB}"/>
    <cellStyle name="Normal 5 4 2 2 3 4 2 2 2" xfId="25491" xr:uid="{8404D9AD-1296-4F1F-8DE3-A7EEE8A58C53}"/>
    <cellStyle name="Normal 5 4 2 2 3 4 2 2 2 2" xfId="39183" xr:uid="{DA4B43F1-14E5-4A6F-AA9F-EEA83FD35B36}"/>
    <cellStyle name="Normal 5 4 2 2 3 4 2 2 2 3" xfId="54067" xr:uid="{A1FF7588-89EE-4E1E-921D-714C07097749}"/>
    <cellStyle name="Normal 5 4 2 2 3 4 2 2 3" xfId="18647" xr:uid="{E7BD7C75-C952-4B11-86A5-1F0572F7303E}"/>
    <cellStyle name="Normal 5 4 2 2 3 4 2 2 4" xfId="32337" xr:uid="{7A4BEA1B-AC0F-478B-AAE8-44F6114F2216}"/>
    <cellStyle name="Normal 5 4 2 2 3 4 2 2 5" xfId="47221" xr:uid="{49F33933-CB10-4B41-A5BE-FB12183B108E}"/>
    <cellStyle name="Normal 5 4 2 2 3 4 2 3" xfId="22069" xr:uid="{5C47CD16-B62F-4B74-90F8-2C5795EDCBDB}"/>
    <cellStyle name="Normal 5 4 2 2 3 4 2 3 2" xfId="35761" xr:uid="{D4AC75E2-63B1-4778-95D3-0F3185BDDF53}"/>
    <cellStyle name="Normal 5 4 2 2 3 4 2 3 3" xfId="50645" xr:uid="{33BE17D4-1D1B-4FC0-ACBA-100D2D76500E}"/>
    <cellStyle name="Normal 5 4 2 2 3 4 2 4" xfId="15225" xr:uid="{017AF99D-E33B-4CA4-8BB6-6FA8FBC72F6F}"/>
    <cellStyle name="Normal 5 4 2 2 3 4 2 4 2" xfId="39711" xr:uid="{794AE2A0-E242-444C-B1A0-A34C52F00A07}"/>
    <cellStyle name="Normal 5 4 2 2 3 4 2 5" xfId="28915" xr:uid="{CA188F8C-FF75-4701-BBAC-EBBB0725D3CC}"/>
    <cellStyle name="Normal 5 4 2 2 3 4 2 6" xfId="43799" xr:uid="{7A4DFCDE-6EAD-438B-BE49-6F6DBDCBDD8E}"/>
    <cellStyle name="Normal 5 4 2 2 3 4 2 7" xfId="8379" xr:uid="{20CC414D-CE36-4A9E-B9D0-FB5C6E6C4227}"/>
    <cellStyle name="Normal 5 4 2 2 3 4 3" xfId="10089" xr:uid="{8167BAB0-AD7D-464A-88C7-81BF6EF5EFFE}"/>
    <cellStyle name="Normal 5 4 2 2 3 4 3 2" xfId="23779" xr:uid="{75A9F519-55EF-4C17-A38C-F9ACC607E6AD}"/>
    <cellStyle name="Normal 5 4 2 2 3 4 3 2 2" xfId="37471" xr:uid="{0DFB0D2C-40D6-471E-A3F2-1B84E66A2BAD}"/>
    <cellStyle name="Normal 5 4 2 2 3 4 3 2 3" xfId="52355" xr:uid="{F3B6FAC6-C0C7-4E3E-8E8E-2FE9869A3F7D}"/>
    <cellStyle name="Normal 5 4 2 2 3 4 3 3" xfId="16935" xr:uid="{7F94C46F-D360-4EDC-BF25-085089426445}"/>
    <cellStyle name="Normal 5 4 2 2 3 4 3 4" xfId="30625" xr:uid="{8525AB7C-06EA-4BC2-8ABE-D1801D483747}"/>
    <cellStyle name="Normal 5 4 2 2 3 4 3 5" xfId="45509" xr:uid="{EAE3C267-3882-4EE7-98A0-BFEC59EF92F3}"/>
    <cellStyle name="Normal 5 4 2 2 3 4 4" xfId="20357" xr:uid="{D9A9489C-C671-49C8-8D92-D51AD382CF92}"/>
    <cellStyle name="Normal 5 4 2 2 3 4 4 2" xfId="34049" xr:uid="{F17F2F54-5C91-4109-9642-B5644D084B1F}"/>
    <cellStyle name="Normal 5 4 2 2 3 4 4 3" xfId="48933" xr:uid="{D848173E-74F9-45CF-A6C8-E126E856CC90}"/>
    <cellStyle name="Normal 5 4 2 2 3 4 5" xfId="13513" xr:uid="{59041308-4B48-4EC8-929E-C2B74D3E46DD}"/>
    <cellStyle name="Normal 5 4 2 2 3 4 5 2" xfId="39710" xr:uid="{ECB462F6-7E43-4463-88F5-B08A189F6A50}"/>
    <cellStyle name="Normal 5 4 2 2 3 4 6" xfId="27203" xr:uid="{D2C2D4CE-DF9E-46A8-9C94-EA09EF049C66}"/>
    <cellStyle name="Normal 5 4 2 2 3 4 7" xfId="42087" xr:uid="{99D2889B-9413-4FD6-B3F3-C9BB0AD1A3FC}"/>
    <cellStyle name="Normal 5 4 2 2 3 4 8" xfId="6667" xr:uid="{AC7E138E-F154-4563-8DEA-9AFACB98843D}"/>
    <cellStyle name="Normal 5 4 2 2 3 5" xfId="1203" xr:uid="{BE7E6C0D-A13A-447E-AC3C-4833DCC62A1D}"/>
    <cellStyle name="Normal 5 4 2 2 3 5 2" xfId="11797" xr:uid="{B50D662E-70A1-4BF4-AF1F-50721E0E54F3}"/>
    <cellStyle name="Normal 5 4 2 2 3 5 2 2" xfId="25487" xr:uid="{DCA32DE4-3553-4ADD-A498-02A53615B780}"/>
    <cellStyle name="Normal 5 4 2 2 3 5 2 2 2" xfId="39179" xr:uid="{F42F8CBE-E749-44F8-8789-484FA608C204}"/>
    <cellStyle name="Normal 5 4 2 2 3 5 2 2 3" xfId="54063" xr:uid="{75D81AED-7852-46E1-BF1E-202C06AD8950}"/>
    <cellStyle name="Normal 5 4 2 2 3 5 2 3" xfId="18643" xr:uid="{D44DE186-3A0B-4773-9351-35FD6EC46848}"/>
    <cellStyle name="Normal 5 4 2 2 3 5 2 4" xfId="32333" xr:uid="{2BA3A394-FF8F-484D-AC47-690E4D0FA77A}"/>
    <cellStyle name="Normal 5 4 2 2 3 5 2 5" xfId="47217" xr:uid="{AA04EBAE-4836-4E28-91B1-6010C2F58036}"/>
    <cellStyle name="Normal 5 4 2 2 3 5 3" xfId="22065" xr:uid="{1D2FB333-F696-41C4-A82E-0F910F70522A}"/>
    <cellStyle name="Normal 5 4 2 2 3 5 3 2" xfId="35757" xr:uid="{A756628E-6915-4C42-B802-84E4FD3CAACB}"/>
    <cellStyle name="Normal 5 4 2 2 3 5 3 3" xfId="50641" xr:uid="{D3E0D113-030F-4B9B-AB6D-43AE22DA145C}"/>
    <cellStyle name="Normal 5 4 2 2 3 5 4" xfId="15221" xr:uid="{6B5F4945-AEEB-4BA4-8463-2BF0D7C011B7}"/>
    <cellStyle name="Normal 5 4 2 2 3 5 4 2" xfId="39712" xr:uid="{984940CA-74FE-4D80-9BC3-6C56C36AC0E3}"/>
    <cellStyle name="Normal 5 4 2 2 3 5 5" xfId="28911" xr:uid="{94AA5EB2-4764-4A24-9521-CB0ED2DF9E7E}"/>
    <cellStyle name="Normal 5 4 2 2 3 5 6" xfId="43795" xr:uid="{331BB509-7754-45CD-8CC6-C4EB6EE45795}"/>
    <cellStyle name="Normal 5 4 2 2 3 5 7" xfId="8375" xr:uid="{6A935AA9-9389-4A74-B6F8-B78E8D738A4A}"/>
    <cellStyle name="Normal 5 4 2 2 3 6" xfId="10085" xr:uid="{7DC16B31-054D-4B79-9D15-87A1F51C8FD8}"/>
    <cellStyle name="Normal 5 4 2 2 3 6 2" xfId="23775" xr:uid="{6F8885A6-E3A4-4C5F-82D7-D8397396BD11}"/>
    <cellStyle name="Normal 5 4 2 2 3 6 2 2" xfId="37467" xr:uid="{1B8E1C4A-72F4-4D53-A12F-2E15417E352E}"/>
    <cellStyle name="Normal 5 4 2 2 3 6 2 3" xfId="52351" xr:uid="{55392620-2134-4DC6-AA59-76C964E385D8}"/>
    <cellStyle name="Normal 5 4 2 2 3 6 3" xfId="16931" xr:uid="{2A8FB2F0-13EB-496C-BF92-FC606337CE36}"/>
    <cellStyle name="Normal 5 4 2 2 3 6 4" xfId="30621" xr:uid="{9F86443F-8FBC-4602-B916-7F2B9866D317}"/>
    <cellStyle name="Normal 5 4 2 2 3 6 5" xfId="45505" xr:uid="{E1B21056-D3F7-4F58-A6E5-3E2E035492FB}"/>
    <cellStyle name="Normal 5 4 2 2 3 7" xfId="20353" xr:uid="{43171728-C743-468D-8216-F31A2843A6AC}"/>
    <cellStyle name="Normal 5 4 2 2 3 7 2" xfId="34045" xr:uid="{8E966509-8299-4B3D-BA45-3EC3E234754C}"/>
    <cellStyle name="Normal 5 4 2 2 3 7 3" xfId="48929" xr:uid="{C7DE1C5F-6A7A-4FCF-9119-98FB6742C978}"/>
    <cellStyle name="Normal 5 4 2 2 3 8" xfId="13509" xr:uid="{E85680E7-1491-4B24-B03E-053B4C71944E}"/>
    <cellStyle name="Normal 5 4 2 2 3 8 2" xfId="39596" xr:uid="{1FA7751B-9396-462E-8AA1-32D0A4E484AB}"/>
    <cellStyle name="Normal 5 4 2 2 3 9" xfId="27199" xr:uid="{31D56E83-10CC-48F8-846F-5D1135A1B36B}"/>
    <cellStyle name="Normal 5 4 2 2 4" xfId="539" xr:uid="{4C271AE9-9002-48FD-8404-4B1FBF85A732}"/>
    <cellStyle name="Normal 5 4 2 2 4 10" xfId="42088" xr:uid="{1A745B66-8289-448D-B0E7-E89EA58C0454}"/>
    <cellStyle name="Normal 5 4 2 2 4 11" xfId="6668" xr:uid="{768D69BE-E81F-47AD-8E87-ECDB3216A0AC}"/>
    <cellStyle name="Normal 5 4 2 2 4 2" xfId="540" xr:uid="{F3A9B8B4-113D-43D7-BD91-4EE00C470543}"/>
    <cellStyle name="Normal 5 4 2 2 4 2 2" xfId="1204" xr:uid="{4B2A4624-2A5F-4174-B5E6-9C26351FFC05}"/>
    <cellStyle name="Normal 5 4 2 2 4 2 2 2" xfId="1205" xr:uid="{CE3C8BDC-ACE6-41C6-8DC9-3626E43BAFA5}"/>
    <cellStyle name="Normal 5 4 2 2 4 2 2 2 2" xfId="11804" xr:uid="{93786370-59E4-4469-9198-EAF507F08CE5}"/>
    <cellStyle name="Normal 5 4 2 2 4 2 2 2 2 2" xfId="25494" xr:uid="{DA7BC454-B91B-46D0-9161-8C16DEA53E73}"/>
    <cellStyle name="Normal 5 4 2 2 4 2 2 2 2 2 2" xfId="39186" xr:uid="{E134FA64-569B-4A1F-95F1-E0212B06E9B8}"/>
    <cellStyle name="Normal 5 4 2 2 4 2 2 2 2 2 3" xfId="54070" xr:uid="{A127CEC0-24D3-47ED-A360-2C13B6A51B15}"/>
    <cellStyle name="Normal 5 4 2 2 4 2 2 2 2 3" xfId="18650" xr:uid="{CB957353-99B8-4917-9AFF-0195046669B6}"/>
    <cellStyle name="Normal 5 4 2 2 4 2 2 2 2 4" xfId="32340" xr:uid="{BCB252C6-C19C-4BCA-BE69-195A82B05751}"/>
    <cellStyle name="Normal 5 4 2 2 4 2 2 2 2 5" xfId="47224" xr:uid="{A7FB0186-6AA5-412F-9859-C935039525F5}"/>
    <cellStyle name="Normal 5 4 2 2 4 2 2 2 3" xfId="22072" xr:uid="{F74D546E-2F6D-4906-AD85-99BC6D76A134}"/>
    <cellStyle name="Normal 5 4 2 2 4 2 2 2 3 2" xfId="35764" xr:uid="{FE4BF05F-2BCE-438F-BA39-F969E2F0522A}"/>
    <cellStyle name="Normal 5 4 2 2 4 2 2 2 3 3" xfId="50648" xr:uid="{AAF6CDCB-E8A7-4171-9E42-B923844078B4}"/>
    <cellStyle name="Normal 5 4 2 2 4 2 2 2 4" xfId="15228" xr:uid="{8B5152EE-A0AD-48F3-B618-E4D406D6FA43}"/>
    <cellStyle name="Normal 5 4 2 2 4 2 2 2 4 2" xfId="39714" xr:uid="{9EF253C0-F907-4EA5-82FE-5C607007F7A0}"/>
    <cellStyle name="Normal 5 4 2 2 4 2 2 2 5" xfId="28918" xr:uid="{AF7A71E6-885F-4E90-BDDE-3083565ED29C}"/>
    <cellStyle name="Normal 5 4 2 2 4 2 2 2 6" xfId="43802" xr:uid="{254BBA12-A0BD-42F2-8822-A8CEE2316613}"/>
    <cellStyle name="Normal 5 4 2 2 4 2 2 2 7" xfId="8382" xr:uid="{12FC16F3-0ACE-4369-A983-05F2452673CA}"/>
    <cellStyle name="Normal 5 4 2 2 4 2 2 3" xfId="10092" xr:uid="{34639E72-2F42-4540-8B66-0275BF60D163}"/>
    <cellStyle name="Normal 5 4 2 2 4 2 2 3 2" xfId="23782" xr:uid="{B9EA1DBA-B039-4A3C-AAED-B30314B86813}"/>
    <cellStyle name="Normal 5 4 2 2 4 2 2 3 2 2" xfId="37474" xr:uid="{385B3B25-2B7C-463F-95E7-4056E5E9D978}"/>
    <cellStyle name="Normal 5 4 2 2 4 2 2 3 2 3" xfId="52358" xr:uid="{59450A3A-0C3F-4695-BB5C-91FA2FC08A92}"/>
    <cellStyle name="Normal 5 4 2 2 4 2 2 3 3" xfId="16938" xr:uid="{FACA3A91-B365-4EB7-BF94-77C15CE8936A}"/>
    <cellStyle name="Normal 5 4 2 2 4 2 2 3 4" xfId="30628" xr:uid="{0FDB54C0-79CC-43D9-B1AF-8207A36D84DC}"/>
    <cellStyle name="Normal 5 4 2 2 4 2 2 3 5" xfId="45512" xr:uid="{C30BD7EA-3968-4303-9809-BC0DEA0144AF}"/>
    <cellStyle name="Normal 5 4 2 2 4 2 2 4" xfId="20360" xr:uid="{08E27BE7-FBD1-41A3-9FF6-BCA2B0E2EDA1}"/>
    <cellStyle name="Normal 5 4 2 2 4 2 2 4 2" xfId="34052" xr:uid="{553C53CC-58C2-4312-A797-D5415300AD44}"/>
    <cellStyle name="Normal 5 4 2 2 4 2 2 4 3" xfId="48936" xr:uid="{8C8242EA-4851-462B-9CB9-F666426B06E5}"/>
    <cellStyle name="Normal 5 4 2 2 4 2 2 5" xfId="13516" xr:uid="{2B676D0E-EA5A-4733-88F5-57DED7CEEA3F}"/>
    <cellStyle name="Normal 5 4 2 2 4 2 2 5 2" xfId="39713" xr:uid="{7DFD3FAD-6FAE-4C04-8C07-3E6368964157}"/>
    <cellStyle name="Normal 5 4 2 2 4 2 2 6" xfId="27206" xr:uid="{71338A78-1CC1-4BB0-B2CC-97B336931840}"/>
    <cellStyle name="Normal 5 4 2 2 4 2 2 7" xfId="42090" xr:uid="{D8A97305-6A0E-4922-8577-FD6509D62F27}"/>
    <cellStyle name="Normal 5 4 2 2 4 2 2 8" xfId="6670" xr:uid="{87FDC601-15FE-4A51-8BCF-21EA99042358}"/>
    <cellStyle name="Normal 5 4 2 2 4 2 3" xfId="1206" xr:uid="{52431F5B-2A94-4C56-B00C-F9079D90D54B}"/>
    <cellStyle name="Normal 5 4 2 2 4 2 3 2" xfId="11803" xr:uid="{38192E6B-31B7-4602-8D48-DEB4C678386E}"/>
    <cellStyle name="Normal 5 4 2 2 4 2 3 2 2" xfId="25493" xr:uid="{DDF1357A-8BC8-4420-A7C7-37177BDBE224}"/>
    <cellStyle name="Normal 5 4 2 2 4 2 3 2 2 2" xfId="39185" xr:uid="{6E7422D3-CA55-47CC-82CB-6F30222E701C}"/>
    <cellStyle name="Normal 5 4 2 2 4 2 3 2 2 3" xfId="54069" xr:uid="{7323CB0E-F657-4D2D-BD99-A57BFD9FEE64}"/>
    <cellStyle name="Normal 5 4 2 2 4 2 3 2 3" xfId="18649" xr:uid="{42DCD7BB-314B-429B-A024-E3990B053430}"/>
    <cellStyle name="Normal 5 4 2 2 4 2 3 2 4" xfId="32339" xr:uid="{0A59460A-807F-4836-A5B0-8B9AF6C237E2}"/>
    <cellStyle name="Normal 5 4 2 2 4 2 3 2 5" xfId="47223" xr:uid="{696ED3E6-ED20-4570-8CFD-33066C1C1B19}"/>
    <cellStyle name="Normal 5 4 2 2 4 2 3 3" xfId="22071" xr:uid="{E418C0F9-8F7D-4451-9B4C-7F2CD9E1D08B}"/>
    <cellStyle name="Normal 5 4 2 2 4 2 3 3 2" xfId="35763" xr:uid="{2A48E44C-89B2-4D4A-A652-F656EADF3255}"/>
    <cellStyle name="Normal 5 4 2 2 4 2 3 3 3" xfId="50647" xr:uid="{10AD3E40-DFFF-4FC8-BFAB-C527E56E5D11}"/>
    <cellStyle name="Normal 5 4 2 2 4 2 3 4" xfId="15227" xr:uid="{3CE5B81E-F7F3-4EE5-A9A3-7D94219731AA}"/>
    <cellStyle name="Normal 5 4 2 2 4 2 3 4 2" xfId="39715" xr:uid="{F7CCFA92-DB06-4C49-9CA4-EC39269D8D4A}"/>
    <cellStyle name="Normal 5 4 2 2 4 2 3 5" xfId="28917" xr:uid="{301225C4-5BEF-4294-A648-904370B8B114}"/>
    <cellStyle name="Normal 5 4 2 2 4 2 3 6" xfId="43801" xr:uid="{5480CC8F-D4BF-4F90-94DF-1DDC0EA28FD8}"/>
    <cellStyle name="Normal 5 4 2 2 4 2 3 7" xfId="8381" xr:uid="{DA1B637F-033D-4285-B552-805FCB666B22}"/>
    <cellStyle name="Normal 5 4 2 2 4 2 4" xfId="10091" xr:uid="{FB2FB2E8-4665-469C-A841-06043F51B259}"/>
    <cellStyle name="Normal 5 4 2 2 4 2 4 2" xfId="23781" xr:uid="{1639CB5F-20B8-4058-BAD4-F0B716857FDA}"/>
    <cellStyle name="Normal 5 4 2 2 4 2 4 2 2" xfId="37473" xr:uid="{93AB1089-650F-4CC4-858A-1E905A6A9903}"/>
    <cellStyle name="Normal 5 4 2 2 4 2 4 2 3" xfId="52357" xr:uid="{E77464A0-7DFC-428B-9538-767ACC8B55E9}"/>
    <cellStyle name="Normal 5 4 2 2 4 2 4 3" xfId="16937" xr:uid="{5A22F298-439F-429F-A442-E5421493E045}"/>
    <cellStyle name="Normal 5 4 2 2 4 2 4 4" xfId="30627" xr:uid="{7E540C04-793D-40EF-831F-F686CE9CF5BC}"/>
    <cellStyle name="Normal 5 4 2 2 4 2 4 5" xfId="45511" xr:uid="{2A4FA384-7887-4D8B-B544-7B2CA782EBA1}"/>
    <cellStyle name="Normal 5 4 2 2 4 2 5" xfId="20359" xr:uid="{20C6977A-C847-4CB4-A7E9-0F03544A5419}"/>
    <cellStyle name="Normal 5 4 2 2 4 2 5 2" xfId="34051" xr:uid="{DC668BDC-F4A5-45F9-8FA7-F972FD5F8AAE}"/>
    <cellStyle name="Normal 5 4 2 2 4 2 5 3" xfId="48935" xr:uid="{0CFC171C-0FE9-4F48-8F1F-7DCE6580A011}"/>
    <cellStyle name="Normal 5 4 2 2 4 2 6" xfId="13515" xr:uid="{E64C4715-55B7-4E24-8C7E-CE0663E5F3C7}"/>
    <cellStyle name="Normal 5 4 2 2 4 2 6 2" xfId="39633" xr:uid="{3D139335-E89B-49A8-BF9D-0632136EF23D}"/>
    <cellStyle name="Normal 5 4 2 2 4 2 7" xfId="27205" xr:uid="{CD6812FB-8560-4D78-B960-54AC7E0060EC}"/>
    <cellStyle name="Normal 5 4 2 2 4 2 8" xfId="42089" xr:uid="{D9C2DD9F-82EC-440C-814A-048BA65CF0FA}"/>
    <cellStyle name="Normal 5 4 2 2 4 2 9" xfId="6669" xr:uid="{053CB410-71CE-44D9-A60E-BE4F0643B005}"/>
    <cellStyle name="Normal 5 4 2 2 4 3" xfId="1207" xr:uid="{FBA54DEF-A375-4DAB-A51D-DF83CE38BE92}"/>
    <cellStyle name="Normal 5 4 2 2 4 3 2" xfId="1208" xr:uid="{336C1F6B-20CB-4AED-90DF-6FEC4FFCEFCD}"/>
    <cellStyle name="Normal 5 4 2 2 4 3 2 2" xfId="11805" xr:uid="{670172F0-9CFE-476A-A607-16F685D35BCC}"/>
    <cellStyle name="Normal 5 4 2 2 4 3 2 2 2" xfId="25495" xr:uid="{79D2BC52-09A7-4232-842F-09AB74F0679C}"/>
    <cellStyle name="Normal 5 4 2 2 4 3 2 2 2 2" xfId="39187" xr:uid="{9AF5FC80-8E81-48DD-BCA3-DB4B975BEEA2}"/>
    <cellStyle name="Normal 5 4 2 2 4 3 2 2 2 3" xfId="54071" xr:uid="{E84A8215-F46E-4EBD-A439-E5C3E457F049}"/>
    <cellStyle name="Normal 5 4 2 2 4 3 2 2 3" xfId="18651" xr:uid="{67E1EDA0-3A43-4F3F-AE1E-9A1D64CB51D0}"/>
    <cellStyle name="Normal 5 4 2 2 4 3 2 2 4" xfId="32341" xr:uid="{1A6ADB2B-66C0-45DC-BCF8-27FF61C05F9A}"/>
    <cellStyle name="Normal 5 4 2 2 4 3 2 2 5" xfId="47225" xr:uid="{6F921046-AC2D-4308-BD2C-2091894AB08C}"/>
    <cellStyle name="Normal 5 4 2 2 4 3 2 3" xfId="22073" xr:uid="{FA403520-062B-45F9-813C-F168A6F35C0F}"/>
    <cellStyle name="Normal 5 4 2 2 4 3 2 3 2" xfId="35765" xr:uid="{B371C509-83F2-4330-86BE-A3F8689A6776}"/>
    <cellStyle name="Normal 5 4 2 2 4 3 2 3 3" xfId="50649" xr:uid="{F58BA00A-2C07-44F3-A3F9-DECAC9F17CCB}"/>
    <cellStyle name="Normal 5 4 2 2 4 3 2 4" xfId="15229" xr:uid="{35A72DA6-9D09-448D-9B71-11C93A719A8D}"/>
    <cellStyle name="Normal 5 4 2 2 4 3 2 4 2" xfId="39717" xr:uid="{13089822-1C6F-4F08-A75E-86A0E2D3FE23}"/>
    <cellStyle name="Normal 5 4 2 2 4 3 2 5" xfId="28919" xr:uid="{4F45A43A-CDF8-4CBE-AF96-E12C10822E5C}"/>
    <cellStyle name="Normal 5 4 2 2 4 3 2 6" xfId="43803" xr:uid="{E7007BDA-DF54-4418-BFEC-1EF7B45E0F36}"/>
    <cellStyle name="Normal 5 4 2 2 4 3 2 7" xfId="8383" xr:uid="{AD31825B-514A-44BE-AFB1-9EF69E0BFAC1}"/>
    <cellStyle name="Normal 5 4 2 2 4 3 3" xfId="10093" xr:uid="{565C2C6C-76E2-4E28-9836-A7E6A97D65D8}"/>
    <cellStyle name="Normal 5 4 2 2 4 3 3 2" xfId="23783" xr:uid="{6F34AEAC-4DFE-4F38-94E9-31C6C8C02396}"/>
    <cellStyle name="Normal 5 4 2 2 4 3 3 2 2" xfId="37475" xr:uid="{72F368C9-FF20-44FE-BFA3-08DE767E7640}"/>
    <cellStyle name="Normal 5 4 2 2 4 3 3 2 3" xfId="52359" xr:uid="{85E52F34-1C9D-41C6-9AD0-5203968F2293}"/>
    <cellStyle name="Normal 5 4 2 2 4 3 3 3" xfId="16939" xr:uid="{01E606E3-B9B5-4084-94BC-4A80EF4E04E5}"/>
    <cellStyle name="Normal 5 4 2 2 4 3 3 4" xfId="30629" xr:uid="{CBF5B8F5-5C9C-45B8-B38D-4C67619A4B6C}"/>
    <cellStyle name="Normal 5 4 2 2 4 3 3 5" xfId="45513" xr:uid="{A82955AC-C17B-4168-B734-C6A8FA9A0117}"/>
    <cellStyle name="Normal 5 4 2 2 4 3 4" xfId="20361" xr:uid="{E0118740-3D59-4A37-BA4D-393FCC0C09A7}"/>
    <cellStyle name="Normal 5 4 2 2 4 3 4 2" xfId="34053" xr:uid="{349CBFF6-415F-4752-80A6-9E072B0C40BC}"/>
    <cellStyle name="Normal 5 4 2 2 4 3 4 3" xfId="48937" xr:uid="{4A769B4D-D329-40FE-8F13-D07507D5F32E}"/>
    <cellStyle name="Normal 5 4 2 2 4 3 5" xfId="13517" xr:uid="{F97962EE-E846-456F-9575-2CA69DB624E8}"/>
    <cellStyle name="Normal 5 4 2 2 4 3 5 2" xfId="39716" xr:uid="{5C8741E9-B614-4768-9A70-6D924CD7AEC3}"/>
    <cellStyle name="Normal 5 4 2 2 4 3 6" xfId="27207" xr:uid="{5EC93CA0-3045-45CA-91D5-2ACB25AD1301}"/>
    <cellStyle name="Normal 5 4 2 2 4 3 7" xfId="42091" xr:uid="{B29B0FEE-A790-4F0E-B444-D7949F6D0708}"/>
    <cellStyle name="Normal 5 4 2 2 4 3 8" xfId="6671" xr:uid="{3233AA28-348A-49A0-9A77-B9EECB3B3F07}"/>
    <cellStyle name="Normal 5 4 2 2 4 4" xfId="1209" xr:uid="{59729E89-F275-45F7-8CF4-6E1D6778471D}"/>
    <cellStyle name="Normal 5 4 2 2 4 4 2" xfId="8384" xr:uid="{ECEC1E51-3A2A-49D4-A40A-D2AD8D4EC6AE}"/>
    <cellStyle name="Normal 5 4 2 2 4 4 2 2" xfId="11806" xr:uid="{7D5A1852-FC11-48EB-8B55-97A481EA82E1}"/>
    <cellStyle name="Normal 5 4 2 2 4 4 2 2 2" xfId="25496" xr:uid="{040A3C01-4120-4651-A3AF-7B237913B759}"/>
    <cellStyle name="Normal 5 4 2 2 4 4 2 2 2 2" xfId="39188" xr:uid="{CF1C7998-F4A6-4373-B7C3-DD78EE044ED0}"/>
    <cellStyle name="Normal 5 4 2 2 4 4 2 2 2 3" xfId="54072" xr:uid="{8CA1DDFA-FD9C-4A8B-8BF6-6CE2CBA0F514}"/>
    <cellStyle name="Normal 5 4 2 2 4 4 2 2 3" xfId="18652" xr:uid="{06979032-F94B-4181-A6A6-5869D7024031}"/>
    <cellStyle name="Normal 5 4 2 2 4 4 2 2 4" xfId="32342" xr:uid="{AB9C6165-9E8A-45D7-8139-1E0A66DDC9B4}"/>
    <cellStyle name="Normal 5 4 2 2 4 4 2 2 5" xfId="47226" xr:uid="{42DA96C5-BB8C-40EE-B6C2-D770B832BA5A}"/>
    <cellStyle name="Normal 5 4 2 2 4 4 2 3" xfId="22074" xr:uid="{7EC9C2D1-2E52-4F0B-B136-CE4C97753087}"/>
    <cellStyle name="Normal 5 4 2 2 4 4 2 3 2" xfId="35766" xr:uid="{FA40FD41-EDC2-4D8A-B3ED-D43169F4447F}"/>
    <cellStyle name="Normal 5 4 2 2 4 4 2 3 3" xfId="50650" xr:uid="{CAE9D370-A019-43F9-A4D6-8065ABC84375}"/>
    <cellStyle name="Normal 5 4 2 2 4 4 2 4" xfId="15230" xr:uid="{677EF3E8-C3C7-48B2-9307-5BE0D930A78C}"/>
    <cellStyle name="Normal 5 4 2 2 4 4 2 5" xfId="28920" xr:uid="{115C9C24-2848-4970-82B5-A95EE192F136}"/>
    <cellStyle name="Normal 5 4 2 2 4 4 2 6" xfId="43804" xr:uid="{0B3EA24C-B3C5-478B-8510-74312CAAA86B}"/>
    <cellStyle name="Normal 5 4 2 2 4 4 3" xfId="10094" xr:uid="{00B588F2-3C34-4FB4-973E-8C228282B9B7}"/>
    <cellStyle name="Normal 5 4 2 2 4 4 3 2" xfId="23784" xr:uid="{4D3E620C-9844-4337-B676-3F8C31A29FBF}"/>
    <cellStyle name="Normal 5 4 2 2 4 4 3 2 2" xfId="37476" xr:uid="{0AE00600-82C5-4A0A-9B5B-BF046E610346}"/>
    <cellStyle name="Normal 5 4 2 2 4 4 3 2 3" xfId="52360" xr:uid="{EEA2B743-E50F-4717-BD1F-D0D0E706F29D}"/>
    <cellStyle name="Normal 5 4 2 2 4 4 3 3" xfId="16940" xr:uid="{B29550EF-E6C4-450B-85D8-0EF8AA1CFC92}"/>
    <cellStyle name="Normal 5 4 2 2 4 4 3 4" xfId="30630" xr:uid="{D7F0364B-259B-48CB-A8C4-4803B439F266}"/>
    <cellStyle name="Normal 5 4 2 2 4 4 3 5" xfId="45514" xr:uid="{B5A2BD51-9237-428A-9FC7-C71CA10DDF08}"/>
    <cellStyle name="Normal 5 4 2 2 4 4 4" xfId="20362" xr:uid="{9FE53C05-0AB1-4641-9D4A-033BD9811768}"/>
    <cellStyle name="Normal 5 4 2 2 4 4 4 2" xfId="34054" xr:uid="{DE6E7514-F0A7-4F89-8A05-AD2A701ACB28}"/>
    <cellStyle name="Normal 5 4 2 2 4 4 4 3" xfId="48938" xr:uid="{5F925BB5-46A0-4B2B-A638-2168EBCFDF8E}"/>
    <cellStyle name="Normal 5 4 2 2 4 4 5" xfId="13518" xr:uid="{04CA15FB-38E4-478F-9EC1-D4D6F941A84D}"/>
    <cellStyle name="Normal 5 4 2 2 4 4 5 2" xfId="39718" xr:uid="{ABE2B752-F6C6-4FAA-A4C3-031D02E9A529}"/>
    <cellStyle name="Normal 5 4 2 2 4 4 6" xfId="27208" xr:uid="{7BC47EB2-6522-4106-882E-0BC864C96035}"/>
    <cellStyle name="Normal 5 4 2 2 4 4 7" xfId="42092" xr:uid="{F4901E53-D68D-4945-9514-A3627A68D508}"/>
    <cellStyle name="Normal 5 4 2 2 4 4 8" xfId="6672" xr:uid="{61C4F1F3-B5C0-4E1A-88D7-47B08114ED74}"/>
    <cellStyle name="Normal 5 4 2 2 4 5" xfId="8380" xr:uid="{312F7A82-81E6-401C-AC53-B583594B929B}"/>
    <cellStyle name="Normal 5 4 2 2 4 5 2" xfId="11802" xr:uid="{E0FC5B00-D211-4C67-9C43-E89F8777ED51}"/>
    <cellStyle name="Normal 5 4 2 2 4 5 2 2" xfId="25492" xr:uid="{A1C592BA-551D-4B2E-9368-038D11C6F120}"/>
    <cellStyle name="Normal 5 4 2 2 4 5 2 2 2" xfId="39184" xr:uid="{37FC6D54-CC69-480F-81BE-6D7DA5540C56}"/>
    <cellStyle name="Normal 5 4 2 2 4 5 2 2 3" xfId="54068" xr:uid="{BACF6483-FC79-45D5-9147-829C4892FC19}"/>
    <cellStyle name="Normal 5 4 2 2 4 5 2 3" xfId="18648" xr:uid="{060EC43F-C2E9-43E5-8031-B4E21EAC31F4}"/>
    <cellStyle name="Normal 5 4 2 2 4 5 2 4" xfId="32338" xr:uid="{50D8BCA0-9DBB-4F5B-A7A7-F0DAB9B49210}"/>
    <cellStyle name="Normal 5 4 2 2 4 5 2 5" xfId="47222" xr:uid="{626651D3-0678-430E-AE52-1B329625863E}"/>
    <cellStyle name="Normal 5 4 2 2 4 5 3" xfId="22070" xr:uid="{33E853B6-BE53-467F-9CB5-472E2E08E17B}"/>
    <cellStyle name="Normal 5 4 2 2 4 5 3 2" xfId="35762" xr:uid="{1DA886E0-2267-4488-9058-52828020B03A}"/>
    <cellStyle name="Normal 5 4 2 2 4 5 3 3" xfId="50646" xr:uid="{489BA8FF-C9E8-4684-B2E5-4A06E774D02B}"/>
    <cellStyle name="Normal 5 4 2 2 4 5 4" xfId="15226" xr:uid="{04DDE4DD-E0CD-46F5-AE32-BA3B66E3259F}"/>
    <cellStyle name="Normal 5 4 2 2 4 5 5" xfId="28916" xr:uid="{5A46ED3A-FB5F-4C2C-8105-96705FF5B171}"/>
    <cellStyle name="Normal 5 4 2 2 4 5 6" xfId="43800" xr:uid="{F3759405-B2C2-43D8-8CE0-4F9514E7F943}"/>
    <cellStyle name="Normal 5 4 2 2 4 6" xfId="10090" xr:uid="{C9F4E71D-DF6C-4ECD-BE49-7A6F14BCD759}"/>
    <cellStyle name="Normal 5 4 2 2 4 6 2" xfId="23780" xr:uid="{B9E2802B-C92C-4BC3-94A9-DE747AE25A64}"/>
    <cellStyle name="Normal 5 4 2 2 4 6 2 2" xfId="37472" xr:uid="{DC374681-12EB-4758-82AD-76FCA1E549B3}"/>
    <cellStyle name="Normal 5 4 2 2 4 6 2 3" xfId="52356" xr:uid="{92B8B664-B18C-4C24-BE83-2BB9AEE2B23C}"/>
    <cellStyle name="Normal 5 4 2 2 4 6 3" xfId="16936" xr:uid="{03F7AA40-9B7A-408A-A3DF-5D9A03E3EA4A}"/>
    <cellStyle name="Normal 5 4 2 2 4 6 4" xfId="30626" xr:uid="{48FA0BCD-B8E1-4E8D-9A35-FC693742E9E9}"/>
    <cellStyle name="Normal 5 4 2 2 4 6 5" xfId="45510" xr:uid="{5C1A108F-D692-49CE-8928-2FD23025B2BF}"/>
    <cellStyle name="Normal 5 4 2 2 4 7" xfId="20358" xr:uid="{8D93BB03-2ED1-4EDA-8C0F-3F40553C3C92}"/>
    <cellStyle name="Normal 5 4 2 2 4 7 2" xfId="34050" xr:uid="{6D28F38D-5753-4719-80DE-925BA8FF7D73}"/>
    <cellStyle name="Normal 5 4 2 2 4 7 3" xfId="48934" xr:uid="{C77CB8DF-6013-4EF7-AED2-699533028481}"/>
    <cellStyle name="Normal 5 4 2 2 4 8" xfId="13514" xr:uid="{01409A8A-9AAA-4A77-A18B-24F982880F0D}"/>
    <cellStyle name="Normal 5 4 2 2 4 8 2" xfId="39632" xr:uid="{868A3C4D-025E-469C-88BF-036AA6F047AB}"/>
    <cellStyle name="Normal 5 4 2 2 4 9" xfId="27204" xr:uid="{0418D69A-9509-45A9-A547-EE92EFDAD3D8}"/>
    <cellStyle name="Normal 5 4 2 2 5" xfId="541" xr:uid="{C02D99A7-7519-4594-87EF-F9FCB7E2747D}"/>
    <cellStyle name="Normal 5 4 2 2 5 2" xfId="1210" xr:uid="{73E3D505-DFB6-45DB-9781-AFFB52973B4D}"/>
    <cellStyle name="Normal 5 4 2 2 5 2 2" xfId="1211" xr:uid="{BEFFF7F5-29DE-45AF-A9F4-4416807E7997}"/>
    <cellStyle name="Normal 5 4 2 2 5 2 2 2" xfId="11808" xr:uid="{56E89B25-AB08-4BAE-8D9C-0499EF2ED26A}"/>
    <cellStyle name="Normal 5 4 2 2 5 2 2 2 2" xfId="25498" xr:uid="{2A165F9D-5D5A-4615-A727-7AA4DB72571D}"/>
    <cellStyle name="Normal 5 4 2 2 5 2 2 2 2 2" xfId="39190" xr:uid="{69913CD1-0BD2-4975-B5CC-C12C76C491BD}"/>
    <cellStyle name="Normal 5 4 2 2 5 2 2 2 2 3" xfId="54074" xr:uid="{EF7FE08D-7337-4CE3-8F1A-7C12B349B0F8}"/>
    <cellStyle name="Normal 5 4 2 2 5 2 2 2 3" xfId="18654" xr:uid="{5DEC7C5E-A9DB-43A0-AEA1-0FB17926FA82}"/>
    <cellStyle name="Normal 5 4 2 2 5 2 2 2 4" xfId="32344" xr:uid="{67D9BC8F-B89F-42CB-AB17-F41665704909}"/>
    <cellStyle name="Normal 5 4 2 2 5 2 2 2 5" xfId="47228" xr:uid="{88E787D6-FAE2-45C3-9967-7FFEB3FCBA8B}"/>
    <cellStyle name="Normal 5 4 2 2 5 2 2 3" xfId="22076" xr:uid="{39841CD2-AB9A-4972-B513-676442DA2EC9}"/>
    <cellStyle name="Normal 5 4 2 2 5 2 2 3 2" xfId="35768" xr:uid="{C0942B72-D9F7-4DC4-85FF-C81EC1F22286}"/>
    <cellStyle name="Normal 5 4 2 2 5 2 2 3 3" xfId="50652" xr:uid="{5BD393ED-DC62-49BD-980C-6C38DBAF9415}"/>
    <cellStyle name="Normal 5 4 2 2 5 2 2 4" xfId="15232" xr:uid="{D1D1398D-ABAA-4EE3-B781-0AB6BDB76EE7}"/>
    <cellStyle name="Normal 5 4 2 2 5 2 2 4 2" xfId="39720" xr:uid="{FD7235C4-3C87-484B-99C5-34320EF06556}"/>
    <cellStyle name="Normal 5 4 2 2 5 2 2 5" xfId="28922" xr:uid="{1C2F795C-A399-4524-B37F-BF55ECD82698}"/>
    <cellStyle name="Normal 5 4 2 2 5 2 2 6" xfId="43806" xr:uid="{9071CA29-E3BB-499F-A90C-CF51173FBCD2}"/>
    <cellStyle name="Normal 5 4 2 2 5 2 2 7" xfId="8386" xr:uid="{48DDD9A7-B331-4D69-9D6B-1799CD6DA671}"/>
    <cellStyle name="Normal 5 4 2 2 5 2 3" xfId="10096" xr:uid="{FB929684-DCC8-4019-A598-362D4AC34B23}"/>
    <cellStyle name="Normal 5 4 2 2 5 2 3 2" xfId="23786" xr:uid="{BFE5B479-1D1D-4610-9AF4-12B3F080D798}"/>
    <cellStyle name="Normal 5 4 2 2 5 2 3 2 2" xfId="37478" xr:uid="{24A60409-8CA9-49A7-BA9C-7A1F4368002D}"/>
    <cellStyle name="Normal 5 4 2 2 5 2 3 2 3" xfId="52362" xr:uid="{42311DAF-D1B4-48F9-A861-E475FBB34744}"/>
    <cellStyle name="Normal 5 4 2 2 5 2 3 3" xfId="16942" xr:uid="{730619AE-A0F9-4AA3-A14A-992A08D38910}"/>
    <cellStyle name="Normal 5 4 2 2 5 2 3 4" xfId="30632" xr:uid="{08A8021C-79CE-4D3C-86D9-11F94EE63B53}"/>
    <cellStyle name="Normal 5 4 2 2 5 2 3 5" xfId="45516" xr:uid="{54FCBE41-C05C-4A1A-90C8-056DA37B3129}"/>
    <cellStyle name="Normal 5 4 2 2 5 2 4" xfId="20364" xr:uid="{D26C9CDA-E54F-425E-ACB6-70F77BA82867}"/>
    <cellStyle name="Normal 5 4 2 2 5 2 4 2" xfId="34056" xr:uid="{4E53CC82-AA82-43DD-8DA8-2743C16971F0}"/>
    <cellStyle name="Normal 5 4 2 2 5 2 4 3" xfId="48940" xr:uid="{E341775C-96A2-4205-A9AE-FC71F4712916}"/>
    <cellStyle name="Normal 5 4 2 2 5 2 5" xfId="13520" xr:uid="{D39CC493-1ED3-4F6B-AE62-3A14EFD846E3}"/>
    <cellStyle name="Normal 5 4 2 2 5 2 5 2" xfId="39719" xr:uid="{56F2F363-A1E8-4A43-A61E-8DF687AB9052}"/>
    <cellStyle name="Normal 5 4 2 2 5 2 6" xfId="27210" xr:uid="{6CE99671-D759-46DB-8CA9-1EFF18EDA68A}"/>
    <cellStyle name="Normal 5 4 2 2 5 2 7" xfId="42094" xr:uid="{130F1482-22F6-41BE-9751-3D97A599B5EC}"/>
    <cellStyle name="Normal 5 4 2 2 5 2 8" xfId="6674" xr:uid="{8A3A0B2C-FCCA-44A6-86C5-434BA9BECEC5}"/>
    <cellStyle name="Normal 5 4 2 2 5 3" xfId="1212" xr:uid="{0B99DE90-FBCB-4762-A46A-4F76B871E18F}"/>
    <cellStyle name="Normal 5 4 2 2 5 3 2" xfId="11807" xr:uid="{DCC5380C-DC4F-43D5-877F-332225789707}"/>
    <cellStyle name="Normal 5 4 2 2 5 3 2 2" xfId="25497" xr:uid="{9732A767-8D4B-431B-97BE-040A025EA8BD}"/>
    <cellStyle name="Normal 5 4 2 2 5 3 2 2 2" xfId="39189" xr:uid="{1BEDB0C5-127C-4216-BF80-BC42F7524A08}"/>
    <cellStyle name="Normal 5 4 2 2 5 3 2 2 3" xfId="54073" xr:uid="{AB0CC7C6-2717-458D-9791-51A3B9AD42F0}"/>
    <cellStyle name="Normal 5 4 2 2 5 3 2 3" xfId="18653" xr:uid="{415F15AC-3A91-47A0-B1C2-E42F35C4E980}"/>
    <cellStyle name="Normal 5 4 2 2 5 3 2 4" xfId="32343" xr:uid="{91D8AFE8-27FA-4C82-8BB8-FACD99B7BC0A}"/>
    <cellStyle name="Normal 5 4 2 2 5 3 2 5" xfId="47227" xr:uid="{B74AD50D-2AA0-46DB-94B2-06481C97A736}"/>
    <cellStyle name="Normal 5 4 2 2 5 3 3" xfId="22075" xr:uid="{FDE32E72-E0E7-441A-8465-65948DE73D5B}"/>
    <cellStyle name="Normal 5 4 2 2 5 3 3 2" xfId="35767" xr:uid="{44F3A7FE-2D74-4081-87E3-02D6DBC8A186}"/>
    <cellStyle name="Normal 5 4 2 2 5 3 3 3" xfId="50651" xr:uid="{2DAB2F06-E0C2-4148-9E9B-AE21F2E132C0}"/>
    <cellStyle name="Normal 5 4 2 2 5 3 4" xfId="15231" xr:uid="{D76AA968-1A29-4411-B958-03251191C20E}"/>
    <cellStyle name="Normal 5 4 2 2 5 3 4 2" xfId="39721" xr:uid="{D03F2A6C-5432-4651-900D-281627496822}"/>
    <cellStyle name="Normal 5 4 2 2 5 3 5" xfId="28921" xr:uid="{0B6A42D1-1F7A-4D00-9D2A-BDD45ED559AC}"/>
    <cellStyle name="Normal 5 4 2 2 5 3 6" xfId="43805" xr:uid="{5037698A-72C1-4BC2-B3D9-EF77FBB32F53}"/>
    <cellStyle name="Normal 5 4 2 2 5 3 7" xfId="8385" xr:uid="{5D8DDDE8-70B5-4B4A-8335-EB485A0510E0}"/>
    <cellStyle name="Normal 5 4 2 2 5 4" xfId="2849" xr:uid="{6DC4E22D-0921-4670-8AC3-300DB4FFB5C8}"/>
    <cellStyle name="Normal 5 4 2 2 5 4 2" xfId="23785" xr:uid="{743EDF5E-D50D-4101-9199-E32EC086E6B5}"/>
    <cellStyle name="Normal 5 4 2 2 5 4 2 2" xfId="37477" xr:uid="{D42FB680-88E6-4E8D-88EC-F57680558612}"/>
    <cellStyle name="Normal 5 4 2 2 5 4 2 3" xfId="52361" xr:uid="{FFF67317-6B66-400C-8F33-6A9D9FCD9530}"/>
    <cellStyle name="Normal 5 4 2 2 5 4 3" xfId="16941" xr:uid="{07E03445-6058-463A-83CD-E55B3205021B}"/>
    <cellStyle name="Normal 5 4 2 2 5 4 3 2" xfId="39941" xr:uid="{14A4BE54-F1A2-4013-8FE1-1D30D959E714}"/>
    <cellStyle name="Normal 5 4 2 2 5 4 4" xfId="30631" xr:uid="{B07C70B9-D850-48F5-826F-D20FC2844244}"/>
    <cellStyle name="Normal 5 4 2 2 5 4 5" xfId="45515" xr:uid="{55EF8D9F-20FA-481B-A66E-710598608783}"/>
    <cellStyle name="Normal 5 4 2 2 5 4 6" xfId="10095" xr:uid="{68A59326-D7B5-4624-87DF-D94DB449ABF1}"/>
    <cellStyle name="Normal 5 4 2 2 5 5" xfId="20363" xr:uid="{97180C13-AB05-4D9A-93A3-5FF147A1A24B}"/>
    <cellStyle name="Normal 5 4 2 2 5 5 2" xfId="34055" xr:uid="{D94D309F-41E7-4D07-A85B-BF0AE9406611}"/>
    <cellStyle name="Normal 5 4 2 2 5 5 3" xfId="48939" xr:uid="{F4D917DC-F44B-44E5-B241-BFC0FB597442}"/>
    <cellStyle name="Normal 5 4 2 2 5 6" xfId="13519" xr:uid="{7B33F508-3F23-4CED-8A0D-5851D0940E3F}"/>
    <cellStyle name="Normal 5 4 2 2 5 6 2" xfId="39634" xr:uid="{E71B1795-C00B-45CC-AB8C-538C350FEEAF}"/>
    <cellStyle name="Normal 5 4 2 2 5 7" xfId="27209" xr:uid="{EF918156-FD0B-4441-BB14-32463AA3826C}"/>
    <cellStyle name="Normal 5 4 2 2 5 8" xfId="42093" xr:uid="{62E2CC2A-0812-44BE-8A38-2F49367C01D2}"/>
    <cellStyle name="Normal 5 4 2 2 5 9" xfId="6673" xr:uid="{406EBB4F-DDC6-4DE0-9E33-7F225522A17D}"/>
    <cellStyle name="Normal 5 4 2 2 6" xfId="1213" xr:uid="{0F85547B-F42F-4842-9ED0-60A9FF46A567}"/>
    <cellStyle name="Normal 5 4 2 2 6 2" xfId="1214" xr:uid="{B552C85F-F7CE-469E-A374-E39D2F3EE159}"/>
    <cellStyle name="Normal 5 4 2 2 6 2 2" xfId="11809" xr:uid="{0B983042-DE86-4645-9EB8-A4D5EEC5E8CD}"/>
    <cellStyle name="Normal 5 4 2 2 6 2 2 2" xfId="25499" xr:uid="{89E08983-1BF3-4944-A06D-7F9349944D40}"/>
    <cellStyle name="Normal 5 4 2 2 6 2 2 2 2" xfId="39191" xr:uid="{5492EA81-3DE3-496A-BEDA-7B2B5038E462}"/>
    <cellStyle name="Normal 5 4 2 2 6 2 2 2 3" xfId="54075" xr:uid="{72B7E5E2-380B-485A-A9CF-CE790FF053C4}"/>
    <cellStyle name="Normal 5 4 2 2 6 2 2 3" xfId="18655" xr:uid="{204860C0-BE63-4A19-8589-2C9304F0C031}"/>
    <cellStyle name="Normal 5 4 2 2 6 2 2 4" xfId="32345" xr:uid="{3C4A6BAF-D8E3-474D-BB30-E8BAFF067A17}"/>
    <cellStyle name="Normal 5 4 2 2 6 2 2 5" xfId="47229" xr:uid="{6FF3FAF3-AE95-4D54-858E-3F0FF44525B8}"/>
    <cellStyle name="Normal 5 4 2 2 6 2 3" xfId="22077" xr:uid="{2BF6F728-6C66-4F6F-9A70-42E9C142CDF7}"/>
    <cellStyle name="Normal 5 4 2 2 6 2 3 2" xfId="35769" xr:uid="{E1079139-338B-4D19-99CE-04340D16FD7E}"/>
    <cellStyle name="Normal 5 4 2 2 6 2 3 3" xfId="50653" xr:uid="{BEDC15DE-EECE-446D-84B6-5DFC3C4CEB69}"/>
    <cellStyle name="Normal 5 4 2 2 6 2 4" xfId="15233" xr:uid="{5C0E2BA7-E7A4-44DD-A250-37AE3E2A9131}"/>
    <cellStyle name="Normal 5 4 2 2 6 2 4 2" xfId="39723" xr:uid="{424A5C77-D44D-41F6-9FA0-7EFF6D5D9B95}"/>
    <cellStyle name="Normal 5 4 2 2 6 2 5" xfId="28923" xr:uid="{9AADA505-5262-4AA0-8624-799989A25BBD}"/>
    <cellStyle name="Normal 5 4 2 2 6 2 6" xfId="43807" xr:uid="{F5FD0AD0-EE1D-4B0B-B812-88E532548565}"/>
    <cellStyle name="Normal 5 4 2 2 6 2 7" xfId="8387" xr:uid="{3470EF13-7A86-49C1-A188-B3FC4B5C18DC}"/>
    <cellStyle name="Normal 5 4 2 2 6 3" xfId="10097" xr:uid="{DFFD8080-450F-4153-B01A-489C9FFCDA3E}"/>
    <cellStyle name="Normal 5 4 2 2 6 3 2" xfId="23787" xr:uid="{C893BE48-20C1-4DEF-86AD-C5D128FE41F0}"/>
    <cellStyle name="Normal 5 4 2 2 6 3 2 2" xfId="37479" xr:uid="{A7E9DAD1-10B8-4FC8-B3F2-F7C0773FB78B}"/>
    <cellStyle name="Normal 5 4 2 2 6 3 2 3" xfId="52363" xr:uid="{4BA19A85-EF34-4FCA-9CC3-AB463D6E747A}"/>
    <cellStyle name="Normal 5 4 2 2 6 3 3" xfId="16943" xr:uid="{24EB042E-0871-4C61-B530-05B65B53402B}"/>
    <cellStyle name="Normal 5 4 2 2 6 3 4" xfId="30633" xr:uid="{C30E145E-936C-4E2A-B868-B8CD7C9590FD}"/>
    <cellStyle name="Normal 5 4 2 2 6 3 5" xfId="45517" xr:uid="{1F1A8CAF-AA0E-4A46-9B55-0A91B923A083}"/>
    <cellStyle name="Normal 5 4 2 2 6 4" xfId="20365" xr:uid="{17F947AF-5EDE-4D7A-A4A2-2B4AF1460EA2}"/>
    <cellStyle name="Normal 5 4 2 2 6 4 2" xfId="34057" xr:uid="{640C0A98-B529-4838-8EA6-9ECA60FBF678}"/>
    <cellStyle name="Normal 5 4 2 2 6 4 3" xfId="48941" xr:uid="{D0D25BDC-D853-43C5-9CF0-63A138B95347}"/>
    <cellStyle name="Normal 5 4 2 2 6 5" xfId="13521" xr:uid="{68985102-59BB-484E-AB41-B5EFF5A5924C}"/>
    <cellStyle name="Normal 5 4 2 2 6 5 2" xfId="39722" xr:uid="{E02D3D60-3CAB-4AC3-8351-FCC25064A04D}"/>
    <cellStyle name="Normal 5 4 2 2 6 6" xfId="27211" xr:uid="{8DF58067-42EE-4C2E-8C36-2DED32EABC52}"/>
    <cellStyle name="Normal 5 4 2 2 6 7" xfId="42095" xr:uid="{41D01770-370F-471E-A7C1-41CCCE6D2032}"/>
    <cellStyle name="Normal 5 4 2 2 6 8" xfId="6675" xr:uid="{CB2700D0-0152-430A-9533-D063C1FF48EB}"/>
    <cellStyle name="Normal 5 4 2 2 7" xfId="1215" xr:uid="{321A8DDB-7B95-4106-AD31-C15F319C6B7E}"/>
    <cellStyle name="Normal 5 4 2 2 7 2" xfId="8388" xr:uid="{8D5FFE2A-0A47-4402-B023-50E19F09CFEC}"/>
    <cellStyle name="Normal 5 4 2 2 7 2 2" xfId="11810" xr:uid="{6CD64FF0-60D5-4F2B-A83B-06C73E8AC230}"/>
    <cellStyle name="Normal 5 4 2 2 7 2 2 2" xfId="25500" xr:uid="{F4E23402-EFC6-4C74-803B-7DC467F83E12}"/>
    <cellStyle name="Normal 5 4 2 2 7 2 2 2 2" xfId="39192" xr:uid="{B72ED968-A15C-489C-B801-D243A09E2231}"/>
    <cellStyle name="Normal 5 4 2 2 7 2 2 2 3" xfId="54076" xr:uid="{D9307A5E-9CE1-4B13-9623-A0676F277D1C}"/>
    <cellStyle name="Normal 5 4 2 2 7 2 2 3" xfId="18656" xr:uid="{5AFB66DF-1600-4CF2-926D-40372A711288}"/>
    <cellStyle name="Normal 5 4 2 2 7 2 2 4" xfId="32346" xr:uid="{002A2AFA-C7E9-4A34-8C36-269D3C12827A}"/>
    <cellStyle name="Normal 5 4 2 2 7 2 2 5" xfId="47230" xr:uid="{5B4AC2E2-F547-46D0-887F-3951B72CD712}"/>
    <cellStyle name="Normal 5 4 2 2 7 2 3" xfId="22078" xr:uid="{C05AB1B7-ED15-45CD-8137-B2E0785D5020}"/>
    <cellStyle name="Normal 5 4 2 2 7 2 3 2" xfId="35770" xr:uid="{984D3810-F14E-4529-9A3E-5E02E559BF3B}"/>
    <cellStyle name="Normal 5 4 2 2 7 2 3 3" xfId="50654" xr:uid="{D0E6111D-0109-40E9-BE26-CED46E769021}"/>
    <cellStyle name="Normal 5 4 2 2 7 2 4" xfId="15234" xr:uid="{559693DC-DF61-4C0A-8183-0E0DE7F5746C}"/>
    <cellStyle name="Normal 5 4 2 2 7 2 5" xfId="28924" xr:uid="{5D320957-78E6-4AC7-9048-A637D85410E9}"/>
    <cellStyle name="Normal 5 4 2 2 7 2 6" xfId="43808" xr:uid="{1F44546C-6326-4B69-8A72-5F5881E8F9E6}"/>
    <cellStyle name="Normal 5 4 2 2 7 3" xfId="10098" xr:uid="{B0B77964-09D0-46FF-B1FD-16E6007C2645}"/>
    <cellStyle name="Normal 5 4 2 2 7 3 2" xfId="23788" xr:uid="{341F863A-F7D1-452F-A4E9-6E0CADD0C8B8}"/>
    <cellStyle name="Normal 5 4 2 2 7 3 2 2" xfId="37480" xr:uid="{3C408861-540A-49DC-8773-A9DBE58E9FBE}"/>
    <cellStyle name="Normal 5 4 2 2 7 3 2 3" xfId="52364" xr:uid="{92717935-FA55-400F-A34E-47A0088463CA}"/>
    <cellStyle name="Normal 5 4 2 2 7 3 3" xfId="16944" xr:uid="{225C10F2-A56F-4F01-96DB-532EF9684E46}"/>
    <cellStyle name="Normal 5 4 2 2 7 3 4" xfId="30634" xr:uid="{76F7C4D6-CB24-4737-AD62-3010BB25DB23}"/>
    <cellStyle name="Normal 5 4 2 2 7 3 5" xfId="45518" xr:uid="{16A21579-F9E6-4C4F-9D22-B1837BF06D69}"/>
    <cellStyle name="Normal 5 4 2 2 7 4" xfId="20366" xr:uid="{349A503D-FEBE-46FF-9E3E-89899C959A0D}"/>
    <cellStyle name="Normal 5 4 2 2 7 4 2" xfId="34058" xr:uid="{CA73AC93-1B4D-4327-8F78-922AC0D41ECC}"/>
    <cellStyle name="Normal 5 4 2 2 7 4 3" xfId="48942" xr:uid="{B59B3152-546F-4A4E-84C0-71DA3353B918}"/>
    <cellStyle name="Normal 5 4 2 2 7 5" xfId="13522" xr:uid="{C24825FE-E562-45A7-A325-610D89737B2C}"/>
    <cellStyle name="Normal 5 4 2 2 7 5 2" xfId="39724" xr:uid="{47600209-C9C1-4934-A857-DAAE792DEBAD}"/>
    <cellStyle name="Normal 5 4 2 2 7 6" xfId="27212" xr:uid="{945ABA11-8464-4B0A-8FFC-FCCACC2DB326}"/>
    <cellStyle name="Normal 5 4 2 2 7 7" xfId="42096" xr:uid="{E0BDD83F-81BA-4391-8318-0ACC814FA206}"/>
    <cellStyle name="Normal 5 4 2 2 7 8" xfId="6676" xr:uid="{ED25D6F2-FD0E-4762-8EF1-7CBA321E58A3}"/>
    <cellStyle name="Normal 5 4 2 2 8" xfId="2850" xr:uid="{B3FBD542-605F-421F-8351-5840A4F38384}"/>
    <cellStyle name="Normal 5 4 2 2 8 2" xfId="11781" xr:uid="{74791C79-3787-4AB0-909F-C4A179C5EE55}"/>
    <cellStyle name="Normal 5 4 2 2 8 2 2" xfId="25471" xr:uid="{50455A2B-B65C-4307-91AA-BDBC98DBCBAA}"/>
    <cellStyle name="Normal 5 4 2 2 8 2 2 2" xfId="39163" xr:uid="{11C1C549-A822-4E58-B25D-E6D1B5491337}"/>
    <cellStyle name="Normal 5 4 2 2 8 2 2 3" xfId="54047" xr:uid="{855B3679-F1E9-4FFD-8B33-25F844BD85F4}"/>
    <cellStyle name="Normal 5 4 2 2 8 2 3" xfId="18627" xr:uid="{1ECC1B0B-3D3F-4D94-B30E-CE827E785354}"/>
    <cellStyle name="Normal 5 4 2 2 8 2 4" xfId="32317" xr:uid="{12FB4C7B-C811-4F24-BB5F-16DE4173E39D}"/>
    <cellStyle name="Normal 5 4 2 2 8 2 5" xfId="47201" xr:uid="{D82C1C4A-E204-414A-B467-0A87176468FA}"/>
    <cellStyle name="Normal 5 4 2 2 8 3" xfId="22049" xr:uid="{D5354851-3DFF-4178-ADA3-6C823A418B18}"/>
    <cellStyle name="Normal 5 4 2 2 8 3 2" xfId="35741" xr:uid="{604FBC0D-0108-479A-A088-068AE2C45048}"/>
    <cellStyle name="Normal 5 4 2 2 8 3 3" xfId="50625" xr:uid="{8F07290D-50FF-4F19-B8A4-5248BF44F54B}"/>
    <cellStyle name="Normal 5 4 2 2 8 4" xfId="15205" xr:uid="{EDF5F753-7FD8-4C77-AACB-A3A0F5009B93}"/>
    <cellStyle name="Normal 5 4 2 2 8 4 2" xfId="39942" xr:uid="{5F1C2CA4-4892-4BEF-8746-837A1FB84540}"/>
    <cellStyle name="Normal 5 4 2 2 8 5" xfId="28895" xr:uid="{2A4C912F-8BA0-4A10-9635-AD479F8FBD3F}"/>
    <cellStyle name="Normal 5 4 2 2 8 6" xfId="43779" xr:uid="{1DBF05D3-7756-4BA9-A914-AE3B026ECBD3}"/>
    <cellStyle name="Normal 5 4 2 2 8 7" xfId="8359" xr:uid="{09031DB7-32E5-47BE-9A2E-3D5616992A7B}"/>
    <cellStyle name="Normal 5 4 2 2 9" xfId="10069" xr:uid="{6CAC9A34-539D-46E9-A4CB-2019F810DFA6}"/>
    <cellStyle name="Normal 5 4 2 2 9 2" xfId="23759" xr:uid="{3B34734D-285E-40BB-B664-AAF8683FA394}"/>
    <cellStyle name="Normal 5 4 2 2 9 2 2" xfId="37451" xr:uid="{D92FD899-0F31-4E66-8F5E-49FD77E2A336}"/>
    <cellStyle name="Normal 5 4 2 2 9 2 3" xfId="52335" xr:uid="{18992705-0553-4A81-92E4-075D284006EE}"/>
    <cellStyle name="Normal 5 4 2 2 9 3" xfId="16915" xr:uid="{EFBEB741-BE98-4337-B0A6-13C01B337F81}"/>
    <cellStyle name="Normal 5 4 2 2 9 4" xfId="30605" xr:uid="{A3D61644-3340-47C3-8DFA-DB9D400B6140}"/>
    <cellStyle name="Normal 5 4 2 2 9 5" xfId="45489" xr:uid="{EBE293AE-C78C-48AA-8661-A215A32068B2}"/>
    <cellStyle name="Normal 5 4 2 3" xfId="299" xr:uid="{9F21C020-CA26-4910-B58E-DC4A984E66DA}"/>
    <cellStyle name="Normal 5 4 2 3 10" xfId="13523" xr:uid="{18FEA25A-6A57-4698-979F-42875514C637}"/>
    <cellStyle name="Normal 5 4 2 3 10 2" xfId="39597" xr:uid="{62FBF8D5-A097-415F-8580-DAAC385F5C5E}"/>
    <cellStyle name="Normal 5 4 2 3 11" xfId="27213" xr:uid="{575DAC67-1084-42F2-B969-0E7FC4BC24A1}"/>
    <cellStyle name="Normal 5 4 2 3 12" xfId="42097" xr:uid="{7A14C594-3B42-4786-ACDE-CB669B208CB4}"/>
    <cellStyle name="Normal 5 4 2 3 13" xfId="6677" xr:uid="{42E9494F-8A18-4989-9871-64D1D51E4606}"/>
    <cellStyle name="Normal 5 4 2 3 2" xfId="542" xr:uid="{DCE532E7-A807-40CE-A737-F35676F8FEA8}"/>
    <cellStyle name="Normal 5 4 2 3 2 10" xfId="42098" xr:uid="{E4AD5B03-D7EF-41B4-A3A4-A5129CA4ADC9}"/>
    <cellStyle name="Normal 5 4 2 3 2 11" xfId="6678" xr:uid="{32D8E676-98B6-4D53-A91B-4D017362900E}"/>
    <cellStyle name="Normal 5 4 2 3 2 2" xfId="543" xr:uid="{74BCE8F8-AEFE-423B-96D8-2A69B221B92E}"/>
    <cellStyle name="Normal 5 4 2 3 2 2 2" xfId="1216" xr:uid="{62E7C158-308B-432B-85A7-2DFD8BCBB1A3}"/>
    <cellStyle name="Normal 5 4 2 3 2 2 2 2" xfId="1217" xr:uid="{9826C7D1-387E-4477-9DDF-288930BD20A9}"/>
    <cellStyle name="Normal 5 4 2 3 2 2 2 2 2" xfId="11814" xr:uid="{089D8159-3653-431A-B466-DAF2B52341B6}"/>
    <cellStyle name="Normal 5 4 2 3 2 2 2 2 2 2" xfId="25504" xr:uid="{5C291176-405E-4E93-8B2E-794B0AEBBAF6}"/>
    <cellStyle name="Normal 5 4 2 3 2 2 2 2 2 2 2" xfId="39196" xr:uid="{310B9B8A-480C-4B93-920A-A28CFDEFFE5C}"/>
    <cellStyle name="Normal 5 4 2 3 2 2 2 2 2 2 3" xfId="54080" xr:uid="{62E2A819-4FEA-460B-BDDE-511EE9848CD0}"/>
    <cellStyle name="Normal 5 4 2 3 2 2 2 2 2 3" xfId="18660" xr:uid="{CB5C427F-27B3-4FB5-A958-8C9BBC09F731}"/>
    <cellStyle name="Normal 5 4 2 3 2 2 2 2 2 4" xfId="32350" xr:uid="{A7F010AC-9D9E-4CB3-A252-41194E138D5D}"/>
    <cellStyle name="Normal 5 4 2 3 2 2 2 2 2 5" xfId="47234" xr:uid="{DE244FEE-FFD5-4037-B9F5-5C2A7F99960E}"/>
    <cellStyle name="Normal 5 4 2 3 2 2 2 2 3" xfId="22082" xr:uid="{109DD3E8-ED5C-4896-A507-A8ADACABAC3C}"/>
    <cellStyle name="Normal 5 4 2 3 2 2 2 2 3 2" xfId="35774" xr:uid="{EBBB3103-9D5F-44EA-8E98-9F74ABA53512}"/>
    <cellStyle name="Normal 5 4 2 3 2 2 2 2 3 3" xfId="50658" xr:uid="{3C740497-A9B7-4DCE-AC74-D5DEE9BDB568}"/>
    <cellStyle name="Normal 5 4 2 3 2 2 2 2 4" xfId="15238" xr:uid="{8AA46359-1795-41C6-AB6B-4A01FEC3056F}"/>
    <cellStyle name="Normal 5 4 2 3 2 2 2 2 4 2" xfId="39726" xr:uid="{7031180E-0E49-43A5-8336-FD9E8D44948C}"/>
    <cellStyle name="Normal 5 4 2 3 2 2 2 2 5" xfId="28928" xr:uid="{EF9586E4-4F7E-48B0-828D-F5B25E85E635}"/>
    <cellStyle name="Normal 5 4 2 3 2 2 2 2 6" xfId="43812" xr:uid="{1EF2DB27-20BA-469C-B41E-3DCD11949E6C}"/>
    <cellStyle name="Normal 5 4 2 3 2 2 2 2 7" xfId="8392" xr:uid="{4255CF05-5D38-4C0A-A586-CC92802713C6}"/>
    <cellStyle name="Normal 5 4 2 3 2 2 2 3" xfId="10102" xr:uid="{858D124B-26AF-4D21-AF89-F39E8EA2B5D8}"/>
    <cellStyle name="Normal 5 4 2 3 2 2 2 3 2" xfId="23792" xr:uid="{B2F991A9-7F32-4484-B411-F931E08CB446}"/>
    <cellStyle name="Normal 5 4 2 3 2 2 2 3 2 2" xfId="37484" xr:uid="{390C8B2C-8092-4D6F-8743-622B9E2F3D97}"/>
    <cellStyle name="Normal 5 4 2 3 2 2 2 3 2 3" xfId="52368" xr:uid="{E459DE36-3121-41C4-9080-ED32E27144AE}"/>
    <cellStyle name="Normal 5 4 2 3 2 2 2 3 3" xfId="16948" xr:uid="{B68AF12B-5B52-4BE6-80BA-726B8E52C2B1}"/>
    <cellStyle name="Normal 5 4 2 3 2 2 2 3 4" xfId="30638" xr:uid="{F5CFE6E1-EB56-486A-BEFD-123A1165321B}"/>
    <cellStyle name="Normal 5 4 2 3 2 2 2 3 5" xfId="45522" xr:uid="{7879627B-D652-467B-A2EA-406B81DB0D8F}"/>
    <cellStyle name="Normal 5 4 2 3 2 2 2 4" xfId="20370" xr:uid="{DE69D00D-3BA0-4BF3-B4FE-A827CFA5B16A}"/>
    <cellStyle name="Normal 5 4 2 3 2 2 2 4 2" xfId="34062" xr:uid="{41277D12-C3C7-4DED-A5E3-5663DD62F97C}"/>
    <cellStyle name="Normal 5 4 2 3 2 2 2 4 3" xfId="48946" xr:uid="{7ACFD661-055D-48A5-9951-64A8B03EFFDE}"/>
    <cellStyle name="Normal 5 4 2 3 2 2 2 5" xfId="13526" xr:uid="{D430C38B-5759-44FD-B6C6-B420F7340D20}"/>
    <cellStyle name="Normal 5 4 2 3 2 2 2 5 2" xfId="39725" xr:uid="{37E79ED7-E276-4622-8CEF-D6304E4EF611}"/>
    <cellStyle name="Normal 5 4 2 3 2 2 2 6" xfId="27216" xr:uid="{A0AA3918-5404-4B40-957E-2D676CA095E1}"/>
    <cellStyle name="Normal 5 4 2 3 2 2 2 7" xfId="42100" xr:uid="{119576E9-C27D-48A3-A094-661BD68F95FB}"/>
    <cellStyle name="Normal 5 4 2 3 2 2 2 8" xfId="6680" xr:uid="{8F77CA59-59BC-4BB4-9578-E7EB808F8B59}"/>
    <cellStyle name="Normal 5 4 2 3 2 2 3" xfId="1218" xr:uid="{57F53F27-EFAB-4A15-B499-A753586003D4}"/>
    <cellStyle name="Normal 5 4 2 3 2 2 3 2" xfId="11813" xr:uid="{C77FB464-C125-4CED-AF32-22808EB027EC}"/>
    <cellStyle name="Normal 5 4 2 3 2 2 3 2 2" xfId="25503" xr:uid="{F9751A5E-AA27-4304-A143-2CFA582CBEAE}"/>
    <cellStyle name="Normal 5 4 2 3 2 2 3 2 2 2" xfId="39195" xr:uid="{64C15EBD-7CD6-472A-A69D-3184947F9E41}"/>
    <cellStyle name="Normal 5 4 2 3 2 2 3 2 2 3" xfId="54079" xr:uid="{9659E3F7-7B01-4232-B75D-C0C07B9673BA}"/>
    <cellStyle name="Normal 5 4 2 3 2 2 3 2 3" xfId="18659" xr:uid="{03E485E5-EC40-4D13-B932-3CD2152B7F95}"/>
    <cellStyle name="Normal 5 4 2 3 2 2 3 2 4" xfId="32349" xr:uid="{81C27F0E-B9A6-4BE7-8B4C-5EC52C5B86F1}"/>
    <cellStyle name="Normal 5 4 2 3 2 2 3 2 5" xfId="47233" xr:uid="{6AD65847-1823-4866-9A57-AE55AB55A32C}"/>
    <cellStyle name="Normal 5 4 2 3 2 2 3 3" xfId="22081" xr:uid="{57109B11-DFC6-423D-A3C6-13AAE16C421A}"/>
    <cellStyle name="Normal 5 4 2 3 2 2 3 3 2" xfId="35773" xr:uid="{472EF365-8F11-44CB-ACEF-228995CBDCF6}"/>
    <cellStyle name="Normal 5 4 2 3 2 2 3 3 3" xfId="50657" xr:uid="{1EEC98FB-0AC3-4D3C-B724-05B016F90070}"/>
    <cellStyle name="Normal 5 4 2 3 2 2 3 4" xfId="15237" xr:uid="{D58B705B-9E46-4F24-AAA7-611C34E37627}"/>
    <cellStyle name="Normal 5 4 2 3 2 2 3 4 2" xfId="39727" xr:uid="{E684A374-B49D-42FE-B12A-6207392AC16F}"/>
    <cellStyle name="Normal 5 4 2 3 2 2 3 5" xfId="28927" xr:uid="{7CF23477-0165-4B45-ABFF-0B95D9635A54}"/>
    <cellStyle name="Normal 5 4 2 3 2 2 3 6" xfId="43811" xr:uid="{1A379958-B21C-4540-B3F2-3EB684117A4E}"/>
    <cellStyle name="Normal 5 4 2 3 2 2 3 7" xfId="8391" xr:uid="{E4E7CAC7-37C0-4A8F-A382-A97953FEC161}"/>
    <cellStyle name="Normal 5 4 2 3 2 2 4" xfId="10101" xr:uid="{C58A1557-D867-4F9E-BCA1-89D8F21B1351}"/>
    <cellStyle name="Normal 5 4 2 3 2 2 4 2" xfId="23791" xr:uid="{73275851-6538-4E2D-BF7A-60D0326AC627}"/>
    <cellStyle name="Normal 5 4 2 3 2 2 4 2 2" xfId="37483" xr:uid="{CEDB5DD9-8024-4A2D-894B-70A652CAAA7F}"/>
    <cellStyle name="Normal 5 4 2 3 2 2 4 2 3" xfId="52367" xr:uid="{93DA6607-70E9-4C22-9007-75D32833E978}"/>
    <cellStyle name="Normal 5 4 2 3 2 2 4 3" xfId="16947" xr:uid="{6F06EA85-BBE1-41C3-B721-47D257734D92}"/>
    <cellStyle name="Normal 5 4 2 3 2 2 4 4" xfId="30637" xr:uid="{E0BD9E7C-E4B0-4AAE-A674-6630D2FE1B3D}"/>
    <cellStyle name="Normal 5 4 2 3 2 2 4 5" xfId="45521" xr:uid="{28A4A336-8BFA-4387-84C5-91FE03A2440A}"/>
    <cellStyle name="Normal 5 4 2 3 2 2 5" xfId="20369" xr:uid="{3333F487-752D-46EF-9E6E-72E525C55EF6}"/>
    <cellStyle name="Normal 5 4 2 3 2 2 5 2" xfId="34061" xr:uid="{A84A1D2A-DE90-40F3-B36B-358ADD05F990}"/>
    <cellStyle name="Normal 5 4 2 3 2 2 5 3" xfId="48945" xr:uid="{9A0793CF-6163-41FB-B94B-2DB3625FFF2D}"/>
    <cellStyle name="Normal 5 4 2 3 2 2 6" xfId="13525" xr:uid="{692BE79C-29C2-48B7-8785-90030377F1F9}"/>
    <cellStyle name="Normal 5 4 2 3 2 2 6 2" xfId="39636" xr:uid="{8680D5C1-EB5A-4642-83B4-5258826CFC96}"/>
    <cellStyle name="Normal 5 4 2 3 2 2 7" xfId="27215" xr:uid="{D4D9C033-BDF8-46C1-96C8-711D2D9D01A6}"/>
    <cellStyle name="Normal 5 4 2 3 2 2 8" xfId="42099" xr:uid="{68ACDDC9-F79D-4FAF-B72B-D9362CCDEB20}"/>
    <cellStyle name="Normal 5 4 2 3 2 2 9" xfId="6679" xr:uid="{D8670DA9-F92D-40BD-A13F-6B43A05061AE}"/>
    <cellStyle name="Normal 5 4 2 3 2 3" xfId="1219" xr:uid="{6BAA4261-C776-4318-BD28-FF736C803CC0}"/>
    <cellStyle name="Normal 5 4 2 3 2 3 2" xfId="1220" xr:uid="{C82D4F47-C349-4074-97BC-6F4BA0915355}"/>
    <cellStyle name="Normal 5 4 2 3 2 3 2 2" xfId="11815" xr:uid="{3AEE56EE-5660-4897-B637-6820F29A8045}"/>
    <cellStyle name="Normal 5 4 2 3 2 3 2 2 2" xfId="25505" xr:uid="{672A74D8-8C15-404A-8986-7744525AFF62}"/>
    <cellStyle name="Normal 5 4 2 3 2 3 2 2 2 2" xfId="39197" xr:uid="{7455197D-5773-41B1-91AB-ECB4F80527A1}"/>
    <cellStyle name="Normal 5 4 2 3 2 3 2 2 2 3" xfId="54081" xr:uid="{20BC7CE3-A037-40D0-90A6-6E17CF989E23}"/>
    <cellStyle name="Normal 5 4 2 3 2 3 2 2 3" xfId="18661" xr:uid="{F48C9705-1FB3-458A-A580-47CAB146F7EB}"/>
    <cellStyle name="Normal 5 4 2 3 2 3 2 2 4" xfId="32351" xr:uid="{409FEAB1-589F-414A-817E-367A04E42CA6}"/>
    <cellStyle name="Normal 5 4 2 3 2 3 2 2 5" xfId="47235" xr:uid="{4E1E5C03-DD36-43F1-9F8E-C8DD516EAA91}"/>
    <cellStyle name="Normal 5 4 2 3 2 3 2 3" xfId="22083" xr:uid="{89D86F24-043B-4ADE-B164-B12C2D1795D0}"/>
    <cellStyle name="Normal 5 4 2 3 2 3 2 3 2" xfId="35775" xr:uid="{55B1A0DF-7E4A-461A-B72B-8F5F362E7621}"/>
    <cellStyle name="Normal 5 4 2 3 2 3 2 3 3" xfId="50659" xr:uid="{953F1E38-5920-4D95-A876-D540FDD15313}"/>
    <cellStyle name="Normal 5 4 2 3 2 3 2 4" xfId="15239" xr:uid="{54BE4E71-CE9F-4044-BF3F-81C74D4D4F6F}"/>
    <cellStyle name="Normal 5 4 2 3 2 3 2 4 2" xfId="39729" xr:uid="{F05C272B-0576-4E78-9167-C01D44BEF26B}"/>
    <cellStyle name="Normal 5 4 2 3 2 3 2 5" xfId="28929" xr:uid="{393FAB41-701A-4788-8ABC-482BE31194A1}"/>
    <cellStyle name="Normal 5 4 2 3 2 3 2 6" xfId="43813" xr:uid="{0E248300-8E94-487A-AC52-6B62E9FB74C1}"/>
    <cellStyle name="Normal 5 4 2 3 2 3 2 7" xfId="8393" xr:uid="{3C40225F-2B01-4CB5-B804-59C876893B54}"/>
    <cellStyle name="Normal 5 4 2 3 2 3 3" xfId="10103" xr:uid="{6AB699A2-F97F-4F75-90BD-43203C17B70D}"/>
    <cellStyle name="Normal 5 4 2 3 2 3 3 2" xfId="23793" xr:uid="{BF84B413-FEC2-4E86-B77A-DB8F3C8B1F6A}"/>
    <cellStyle name="Normal 5 4 2 3 2 3 3 2 2" xfId="37485" xr:uid="{AF57C177-E939-4022-A74E-CBF2538984B9}"/>
    <cellStyle name="Normal 5 4 2 3 2 3 3 2 3" xfId="52369" xr:uid="{B48C0BD8-8BA0-4B60-97C3-2D0BC174ED24}"/>
    <cellStyle name="Normal 5 4 2 3 2 3 3 3" xfId="16949" xr:uid="{B49D818E-6515-4667-83D6-E5304194C765}"/>
    <cellStyle name="Normal 5 4 2 3 2 3 3 4" xfId="30639" xr:uid="{060B97A9-B4D1-4D60-8027-BF6879D7CDEC}"/>
    <cellStyle name="Normal 5 4 2 3 2 3 3 5" xfId="45523" xr:uid="{36B09448-9496-407A-B41D-27F4F3D9FC53}"/>
    <cellStyle name="Normal 5 4 2 3 2 3 4" xfId="20371" xr:uid="{C5502281-50EE-4C42-84EC-DEF1FA4333FF}"/>
    <cellStyle name="Normal 5 4 2 3 2 3 4 2" xfId="34063" xr:uid="{23626BBE-F205-4789-9B8E-D48E9E44C36D}"/>
    <cellStyle name="Normal 5 4 2 3 2 3 4 3" xfId="48947" xr:uid="{0E2CE677-5D05-44CE-8F25-4229EB45D50C}"/>
    <cellStyle name="Normal 5 4 2 3 2 3 5" xfId="13527" xr:uid="{9B8C8DC8-0BD7-4D3D-BE53-4A91166EB608}"/>
    <cellStyle name="Normal 5 4 2 3 2 3 5 2" xfId="39728" xr:uid="{07C35576-D6ED-42C6-B07A-4D70E763DC07}"/>
    <cellStyle name="Normal 5 4 2 3 2 3 6" xfId="27217" xr:uid="{D8767E57-64D7-4D01-BD4A-61E389811943}"/>
    <cellStyle name="Normal 5 4 2 3 2 3 7" xfId="42101" xr:uid="{E15F3739-D081-4EC5-AC92-833979C7C2BB}"/>
    <cellStyle name="Normal 5 4 2 3 2 3 8" xfId="6681" xr:uid="{F6C81E01-0F4C-47DE-9B11-EE0379782876}"/>
    <cellStyle name="Normal 5 4 2 3 2 4" xfId="1221" xr:uid="{FA69452C-8913-4467-80ED-2B992AF51771}"/>
    <cellStyle name="Normal 5 4 2 3 2 4 2" xfId="8394" xr:uid="{A364756F-5C62-4914-B6F2-CB050B49598E}"/>
    <cellStyle name="Normal 5 4 2 3 2 4 2 2" xfId="11816" xr:uid="{07C24E71-C220-4A3F-9490-833BA3FDF648}"/>
    <cellStyle name="Normal 5 4 2 3 2 4 2 2 2" xfId="25506" xr:uid="{C10FECF1-6F9D-4C88-9F2B-10277B400DBB}"/>
    <cellStyle name="Normal 5 4 2 3 2 4 2 2 2 2" xfId="39198" xr:uid="{75361BD7-37A1-4A7D-9140-4D057FF5CD06}"/>
    <cellStyle name="Normal 5 4 2 3 2 4 2 2 2 3" xfId="54082" xr:uid="{A5C8F8EF-FB9B-4017-9056-B7EF142B8D0F}"/>
    <cellStyle name="Normal 5 4 2 3 2 4 2 2 3" xfId="18662" xr:uid="{1AD56A2C-85EC-4E6E-B9C4-B36CE96E59A2}"/>
    <cellStyle name="Normal 5 4 2 3 2 4 2 2 4" xfId="32352" xr:uid="{12281BE0-0201-40DD-BBD9-C0DDF6400E1E}"/>
    <cellStyle name="Normal 5 4 2 3 2 4 2 2 5" xfId="47236" xr:uid="{0363BAFD-DE01-4B0D-B09B-9FAA7BA180CD}"/>
    <cellStyle name="Normal 5 4 2 3 2 4 2 3" xfId="22084" xr:uid="{D5B89451-A01E-4C8E-B171-7FA1821B35DF}"/>
    <cellStyle name="Normal 5 4 2 3 2 4 2 3 2" xfId="35776" xr:uid="{96FE5B87-5068-4085-9E1E-D0CD5C7CCA81}"/>
    <cellStyle name="Normal 5 4 2 3 2 4 2 3 3" xfId="50660" xr:uid="{F55CA79F-6D01-4D8A-8B80-15A0323D63C6}"/>
    <cellStyle name="Normal 5 4 2 3 2 4 2 4" xfId="15240" xr:uid="{ED43B24E-9B47-4FB2-8DC4-66754B9CD533}"/>
    <cellStyle name="Normal 5 4 2 3 2 4 2 5" xfId="28930" xr:uid="{20A3F8FD-B505-42E4-8B8A-1CDF4B0AE1FE}"/>
    <cellStyle name="Normal 5 4 2 3 2 4 2 6" xfId="43814" xr:uid="{4402154D-1BC8-480F-A855-C40E8B377D9F}"/>
    <cellStyle name="Normal 5 4 2 3 2 4 3" xfId="10104" xr:uid="{39F58152-401E-43B4-B841-45CF5D1777CD}"/>
    <cellStyle name="Normal 5 4 2 3 2 4 3 2" xfId="23794" xr:uid="{29125D85-F3F5-48FB-9D85-6135E5E2D9FE}"/>
    <cellStyle name="Normal 5 4 2 3 2 4 3 2 2" xfId="37486" xr:uid="{0898725F-5196-4431-9708-32743D40E0BD}"/>
    <cellStyle name="Normal 5 4 2 3 2 4 3 2 3" xfId="52370" xr:uid="{1C3F2A1C-1900-4C50-B111-F51CDE64C708}"/>
    <cellStyle name="Normal 5 4 2 3 2 4 3 3" xfId="16950" xr:uid="{01FCB83A-ABD7-437A-824E-3FBA8B8BBC3A}"/>
    <cellStyle name="Normal 5 4 2 3 2 4 3 4" xfId="30640" xr:uid="{F53E226E-3088-42D4-913E-95E6F169B454}"/>
    <cellStyle name="Normal 5 4 2 3 2 4 3 5" xfId="45524" xr:uid="{13D7C9B7-510B-4603-A263-EFE888C72BC2}"/>
    <cellStyle name="Normal 5 4 2 3 2 4 4" xfId="20372" xr:uid="{658E785F-12E5-42A0-9FFE-5F4D00DEA46B}"/>
    <cellStyle name="Normal 5 4 2 3 2 4 4 2" xfId="34064" xr:uid="{23D89A52-360A-4375-B40C-D211045F4DEC}"/>
    <cellStyle name="Normal 5 4 2 3 2 4 4 3" xfId="48948" xr:uid="{116A0DD4-B55A-453D-9F63-8E3BB37D0822}"/>
    <cellStyle name="Normal 5 4 2 3 2 4 5" xfId="13528" xr:uid="{E4D1A43E-8583-4455-AA29-E3D1B55C2DE5}"/>
    <cellStyle name="Normal 5 4 2 3 2 4 5 2" xfId="39730" xr:uid="{1DB61FB9-4204-43D3-A20E-8E23817DA34C}"/>
    <cellStyle name="Normal 5 4 2 3 2 4 6" xfId="27218" xr:uid="{BA9CD049-C0B4-4D93-9F22-F3F2C126237D}"/>
    <cellStyle name="Normal 5 4 2 3 2 4 7" xfId="42102" xr:uid="{9308C146-2DE5-4863-A6D8-B9A02C039147}"/>
    <cellStyle name="Normal 5 4 2 3 2 4 8" xfId="6682" xr:uid="{89E45584-E652-4E30-B042-70079296FD6C}"/>
    <cellStyle name="Normal 5 4 2 3 2 5" xfId="8390" xr:uid="{FC2C6574-37AB-4504-9356-F45D12EA17E3}"/>
    <cellStyle name="Normal 5 4 2 3 2 5 2" xfId="11812" xr:uid="{69875473-EE7B-4CFB-92D6-C80CA86DBF8A}"/>
    <cellStyle name="Normal 5 4 2 3 2 5 2 2" xfId="25502" xr:uid="{908D0D8D-2E61-41C5-A868-12C74E4698B0}"/>
    <cellStyle name="Normal 5 4 2 3 2 5 2 2 2" xfId="39194" xr:uid="{5DB14F1F-04D1-4E3D-9EA0-18BD908779D8}"/>
    <cellStyle name="Normal 5 4 2 3 2 5 2 2 3" xfId="54078" xr:uid="{B3B3601E-939A-48E5-806A-BC1A709138F3}"/>
    <cellStyle name="Normal 5 4 2 3 2 5 2 3" xfId="18658" xr:uid="{4488C365-88AE-483A-86C7-D65BC4AF7816}"/>
    <cellStyle name="Normal 5 4 2 3 2 5 2 4" xfId="32348" xr:uid="{874C18C4-78D0-43D0-B0E3-68FB8F568EFD}"/>
    <cellStyle name="Normal 5 4 2 3 2 5 2 5" xfId="47232" xr:uid="{BAD3D722-983B-4B79-AD7B-4A8EA98C7E61}"/>
    <cellStyle name="Normal 5 4 2 3 2 5 3" xfId="22080" xr:uid="{16770B6B-98D9-4D8D-9391-5C4301AC972D}"/>
    <cellStyle name="Normal 5 4 2 3 2 5 3 2" xfId="35772" xr:uid="{58E372F9-A565-4EA7-B123-D0CD855E603C}"/>
    <cellStyle name="Normal 5 4 2 3 2 5 3 3" xfId="50656" xr:uid="{5A594D71-FBC2-4A31-9FC2-933B4C1BE636}"/>
    <cellStyle name="Normal 5 4 2 3 2 5 4" xfId="15236" xr:uid="{6069166E-AC23-491F-8946-BA87AD6744F0}"/>
    <cellStyle name="Normal 5 4 2 3 2 5 5" xfId="28926" xr:uid="{EAEEA10D-681E-4541-9E1C-F8658F5F0D37}"/>
    <cellStyle name="Normal 5 4 2 3 2 5 6" xfId="43810" xr:uid="{A4634FD3-0783-4EF3-AA15-6B75F4920C6F}"/>
    <cellStyle name="Normal 5 4 2 3 2 6" xfId="10100" xr:uid="{6A5989F3-54C1-4CAA-B1F0-75688C0EE5F0}"/>
    <cellStyle name="Normal 5 4 2 3 2 6 2" xfId="23790" xr:uid="{8985E981-BB8C-475F-B0B4-2993C1597EF1}"/>
    <cellStyle name="Normal 5 4 2 3 2 6 2 2" xfId="37482" xr:uid="{7D3FE16D-ABB4-4A98-8914-CF311E0A426A}"/>
    <cellStyle name="Normal 5 4 2 3 2 6 2 3" xfId="52366" xr:uid="{F96371AD-DA77-4164-A81B-A3A779B0F106}"/>
    <cellStyle name="Normal 5 4 2 3 2 6 3" xfId="16946" xr:uid="{86D2D304-BCA8-4A5B-8B08-D08D1C899EFD}"/>
    <cellStyle name="Normal 5 4 2 3 2 6 4" xfId="30636" xr:uid="{A4C8BDD9-0E3E-405C-ADCA-A2E9C92DB1D6}"/>
    <cellStyle name="Normal 5 4 2 3 2 6 5" xfId="45520" xr:uid="{09534A2D-9617-44EF-AD79-DE9ACADC900A}"/>
    <cellStyle name="Normal 5 4 2 3 2 7" xfId="20368" xr:uid="{A31D9E04-FEB7-4CF0-8656-A13F963B07BD}"/>
    <cellStyle name="Normal 5 4 2 3 2 7 2" xfId="34060" xr:uid="{1A0FC9A7-E50E-4AB2-BC3D-FB1EAF40855D}"/>
    <cellStyle name="Normal 5 4 2 3 2 7 3" xfId="48944" xr:uid="{4D80934C-D017-46FD-8F2B-03AF50944EBF}"/>
    <cellStyle name="Normal 5 4 2 3 2 8" xfId="13524" xr:uid="{8C3AD889-DC51-48FB-8FBC-F9C93D10254B}"/>
    <cellStyle name="Normal 5 4 2 3 2 8 2" xfId="39635" xr:uid="{E95206A7-4253-4F0A-9591-2FDA85F43338}"/>
    <cellStyle name="Normal 5 4 2 3 2 9" xfId="27214" xr:uid="{9D8B0A66-BA32-40CB-BD59-012A9446660B}"/>
    <cellStyle name="Normal 5 4 2 3 3" xfId="544" xr:uid="{B4DE68CD-1D5B-4A94-BCF0-3AC73E073EEF}"/>
    <cellStyle name="Normal 5 4 2 3 3 10" xfId="42103" xr:uid="{28EA1ECD-227E-4765-90DD-CACF37F360A7}"/>
    <cellStyle name="Normal 5 4 2 3 3 11" xfId="6683" xr:uid="{73A2B79A-6C24-4C0D-A8DB-054EF936798F}"/>
    <cellStyle name="Normal 5 4 2 3 3 2" xfId="1222" xr:uid="{89345F4D-4AC6-4AEC-8DD2-7115F8999DCB}"/>
    <cellStyle name="Normal 5 4 2 3 3 2 2" xfId="1223" xr:uid="{E5A57D90-3A4C-4CF7-9D57-FD7769DDF0D8}"/>
    <cellStyle name="Normal 5 4 2 3 3 2 2 2" xfId="8397" xr:uid="{50762222-D80F-4415-B1CC-32DB4229F872}"/>
    <cellStyle name="Normal 5 4 2 3 3 2 2 2 2" xfId="11819" xr:uid="{73CAA665-5834-4E86-A33C-63EC43008225}"/>
    <cellStyle name="Normal 5 4 2 3 3 2 2 2 2 2" xfId="25509" xr:uid="{A438DE57-B10B-4E5F-8E32-163B7AB00C15}"/>
    <cellStyle name="Normal 5 4 2 3 3 2 2 2 2 2 2" xfId="39201" xr:uid="{DB841DC5-A9EB-4ADA-B562-CADCCA375346}"/>
    <cellStyle name="Normal 5 4 2 3 3 2 2 2 2 2 3" xfId="54085" xr:uid="{5713ACD5-72F9-4187-BF13-BD98C0878259}"/>
    <cellStyle name="Normal 5 4 2 3 3 2 2 2 2 3" xfId="18665" xr:uid="{99B0EBDB-26C4-4FCD-B5C0-0D710EC3ECB5}"/>
    <cellStyle name="Normal 5 4 2 3 3 2 2 2 2 4" xfId="32355" xr:uid="{F0D1011F-90FD-4903-8F61-BB62EE39CDD2}"/>
    <cellStyle name="Normal 5 4 2 3 3 2 2 2 2 5" xfId="47239" xr:uid="{947D8CB4-39F8-4BF1-8668-C3E7FBB218AC}"/>
    <cellStyle name="Normal 5 4 2 3 3 2 2 2 3" xfId="22087" xr:uid="{2517179C-1AB4-45E8-90C4-1D200C21B503}"/>
    <cellStyle name="Normal 5 4 2 3 3 2 2 2 3 2" xfId="35779" xr:uid="{1BDB57EB-2A66-4EC4-860A-54AB9710963B}"/>
    <cellStyle name="Normal 5 4 2 3 3 2 2 2 3 3" xfId="50663" xr:uid="{7185248A-C72D-4F7C-818A-113C4F5EDDDE}"/>
    <cellStyle name="Normal 5 4 2 3 3 2 2 2 4" xfId="15243" xr:uid="{AC54FB07-7544-49FB-AE1B-B49147D6F2EE}"/>
    <cellStyle name="Normal 5 4 2 3 3 2 2 2 5" xfId="28933" xr:uid="{B3C6CE26-C399-4AF8-89F4-F2EF749A4837}"/>
    <cellStyle name="Normal 5 4 2 3 3 2 2 2 6" xfId="43817" xr:uid="{4B0184A1-1218-48EB-8FD5-8C11B698967A}"/>
    <cellStyle name="Normal 5 4 2 3 3 2 2 3" xfId="10107" xr:uid="{7D77E4DE-2A7D-44DD-92EF-695D9E328E24}"/>
    <cellStyle name="Normal 5 4 2 3 3 2 2 3 2" xfId="23797" xr:uid="{B5947A5E-0B63-47F8-874E-0DC0501C62FB}"/>
    <cellStyle name="Normal 5 4 2 3 3 2 2 3 2 2" xfId="37489" xr:uid="{DEEDCC69-7B27-433E-BAF8-BBA2C21D186C}"/>
    <cellStyle name="Normal 5 4 2 3 3 2 2 3 2 3" xfId="52373" xr:uid="{20B69091-188F-4412-AE03-1FC7CFD6AE55}"/>
    <cellStyle name="Normal 5 4 2 3 3 2 2 3 3" xfId="16953" xr:uid="{83A500F9-B23A-4146-AEE4-44ACF2DE1CCF}"/>
    <cellStyle name="Normal 5 4 2 3 3 2 2 3 4" xfId="30643" xr:uid="{6C339D90-7BA7-4D5A-AF7E-167E79B4CC2F}"/>
    <cellStyle name="Normal 5 4 2 3 3 2 2 3 5" xfId="45527" xr:uid="{E30F8D3F-B049-42F6-8FB0-9D88F3DC9347}"/>
    <cellStyle name="Normal 5 4 2 3 3 2 2 4" xfId="20375" xr:uid="{3B749998-3F9E-44FF-83F7-6F0AD81862EB}"/>
    <cellStyle name="Normal 5 4 2 3 3 2 2 4 2" xfId="34067" xr:uid="{BB325984-0918-49B6-BD9F-70565AFC43E6}"/>
    <cellStyle name="Normal 5 4 2 3 3 2 2 4 3" xfId="48951" xr:uid="{A473C20F-5240-48CF-A356-23EAED0570D4}"/>
    <cellStyle name="Normal 5 4 2 3 3 2 2 5" xfId="13531" xr:uid="{B1BC831D-BCC5-43CF-ABE2-4ECE05C6FDEF}"/>
    <cellStyle name="Normal 5 4 2 3 3 2 2 5 2" xfId="39732" xr:uid="{A3DB41E4-F7FD-43A4-8E05-6FBF67DD3866}"/>
    <cellStyle name="Normal 5 4 2 3 3 2 2 6" xfId="27221" xr:uid="{BDD65CD2-1971-438D-AA96-1152677C9523}"/>
    <cellStyle name="Normal 5 4 2 3 3 2 2 7" xfId="42105" xr:uid="{B1C33EEE-655E-48CA-BEE4-D808BB3EC749}"/>
    <cellStyle name="Normal 5 4 2 3 3 2 2 8" xfId="6685" xr:uid="{892DA91A-4473-4058-B1E0-556E3B14FB87}"/>
    <cellStyle name="Normal 5 4 2 3 3 2 3" xfId="8396" xr:uid="{F54E2D7B-E0C5-4993-B720-BC87EEEFAC01}"/>
    <cellStyle name="Normal 5 4 2 3 3 2 3 2" xfId="11818" xr:uid="{E04C2FB4-CD0C-463D-BCDA-D94178C391B5}"/>
    <cellStyle name="Normal 5 4 2 3 3 2 3 2 2" xfId="25508" xr:uid="{FDBEED7A-E835-4351-AC0D-56D72BD10755}"/>
    <cellStyle name="Normal 5 4 2 3 3 2 3 2 2 2" xfId="39200" xr:uid="{4E2452BC-E08B-43FB-977E-83899E5CE794}"/>
    <cellStyle name="Normal 5 4 2 3 3 2 3 2 2 3" xfId="54084" xr:uid="{10F13F92-7FE0-42E7-9A2A-F4A6BFEF703B}"/>
    <cellStyle name="Normal 5 4 2 3 3 2 3 2 3" xfId="18664" xr:uid="{6D0CCC5F-39A7-446D-B09C-5C8A8CE7A2DA}"/>
    <cellStyle name="Normal 5 4 2 3 3 2 3 2 4" xfId="32354" xr:uid="{162A9125-6D1F-4723-BDB5-AD74FD02738A}"/>
    <cellStyle name="Normal 5 4 2 3 3 2 3 2 5" xfId="47238" xr:uid="{86E4203F-CA8D-4AB9-B871-67151DF2D333}"/>
    <cellStyle name="Normal 5 4 2 3 3 2 3 3" xfId="22086" xr:uid="{EC63C3ED-5B82-429D-9837-8B40339EA4A6}"/>
    <cellStyle name="Normal 5 4 2 3 3 2 3 3 2" xfId="35778" xr:uid="{955CA9E2-3715-4DF1-B654-33B64156E23D}"/>
    <cellStyle name="Normal 5 4 2 3 3 2 3 3 3" xfId="50662" xr:uid="{418B9689-330B-4FE5-A1E9-99C5958DEDB9}"/>
    <cellStyle name="Normal 5 4 2 3 3 2 3 4" xfId="15242" xr:uid="{1C349055-94AE-4171-B9B6-A8C5ABEE5EA6}"/>
    <cellStyle name="Normal 5 4 2 3 3 2 3 5" xfId="28932" xr:uid="{57544D52-56AA-4DDE-899A-95BBA343CEB6}"/>
    <cellStyle name="Normal 5 4 2 3 3 2 3 6" xfId="43816" xr:uid="{E1C520F7-5B50-415D-866C-000ABF217387}"/>
    <cellStyle name="Normal 5 4 2 3 3 2 4" xfId="10106" xr:uid="{3AF7D8DE-09BB-462F-B4FB-A22A7CDB7297}"/>
    <cellStyle name="Normal 5 4 2 3 3 2 4 2" xfId="23796" xr:uid="{5FC6CD16-AFF2-4B23-B2B9-60D530D14D46}"/>
    <cellStyle name="Normal 5 4 2 3 3 2 4 2 2" xfId="37488" xr:uid="{81246AA5-1136-452F-B0F0-8D13A6D027AA}"/>
    <cellStyle name="Normal 5 4 2 3 3 2 4 2 3" xfId="52372" xr:uid="{A4A9E9E6-FD26-4466-905B-57D5066F44F2}"/>
    <cellStyle name="Normal 5 4 2 3 3 2 4 3" xfId="16952" xr:uid="{D57BA161-C76A-4654-9758-752D9DF7C397}"/>
    <cellStyle name="Normal 5 4 2 3 3 2 4 4" xfId="30642" xr:uid="{79DE56C0-EE91-406A-B9DD-5E59E0955502}"/>
    <cellStyle name="Normal 5 4 2 3 3 2 4 5" xfId="45526" xr:uid="{9EC62752-BE2B-43A8-BE82-25284EB8C2EF}"/>
    <cellStyle name="Normal 5 4 2 3 3 2 5" xfId="20374" xr:uid="{2E29EE5C-E565-41AD-86AA-9EC64D660509}"/>
    <cellStyle name="Normal 5 4 2 3 3 2 5 2" xfId="34066" xr:uid="{FFF37EA4-6634-4168-BC35-A99FB74870AD}"/>
    <cellStyle name="Normal 5 4 2 3 3 2 5 3" xfId="48950" xr:uid="{BE4A53DA-5C8D-40B3-9012-09C7C5489CA3}"/>
    <cellStyle name="Normal 5 4 2 3 3 2 6" xfId="13530" xr:uid="{DCC8AF9F-5634-4B77-9A45-DF598EAD4B4C}"/>
    <cellStyle name="Normal 5 4 2 3 3 2 6 2" xfId="39731" xr:uid="{421AE400-57D4-4FE4-AEB1-B40F94DAFFD3}"/>
    <cellStyle name="Normal 5 4 2 3 3 2 7" xfId="27220" xr:uid="{40241479-4F9C-410E-8D2A-751E28A74F54}"/>
    <cellStyle name="Normal 5 4 2 3 3 2 8" xfId="42104" xr:uid="{D656485C-B823-4CE2-9473-84E39849C1A3}"/>
    <cellStyle name="Normal 5 4 2 3 3 2 9" xfId="6684" xr:uid="{74F07F82-3A4B-40FD-A5C5-BE485936B99B}"/>
    <cellStyle name="Normal 5 4 2 3 3 3" xfId="1224" xr:uid="{6280B417-A8CB-42D0-A026-414B82C85334}"/>
    <cellStyle name="Normal 5 4 2 3 3 3 2" xfId="8398" xr:uid="{F8F66E1F-D167-4E87-967E-3AABC13AD003}"/>
    <cellStyle name="Normal 5 4 2 3 3 3 2 2" xfId="11820" xr:uid="{4B7A9A0B-9A9F-4A97-8F9F-92A2D470F1EE}"/>
    <cellStyle name="Normal 5 4 2 3 3 3 2 2 2" xfId="25510" xr:uid="{CAEA7FA7-AF99-4E20-A1E9-8EA69D19B18D}"/>
    <cellStyle name="Normal 5 4 2 3 3 3 2 2 2 2" xfId="39202" xr:uid="{90A39B3F-4FB3-4FBA-AFE5-231573541B7B}"/>
    <cellStyle name="Normal 5 4 2 3 3 3 2 2 2 3" xfId="54086" xr:uid="{9E3739AD-1E7D-43A2-B85F-2950392FD49C}"/>
    <cellStyle name="Normal 5 4 2 3 3 3 2 2 3" xfId="18666" xr:uid="{AECBD938-404B-4606-8750-23C0B5B90606}"/>
    <cellStyle name="Normal 5 4 2 3 3 3 2 2 4" xfId="32356" xr:uid="{00BB85CC-5E3A-43BF-8ECC-C65AE77FC279}"/>
    <cellStyle name="Normal 5 4 2 3 3 3 2 2 5" xfId="47240" xr:uid="{BC9C1B3B-AD13-4F3E-B9F1-48EB7066336E}"/>
    <cellStyle name="Normal 5 4 2 3 3 3 2 3" xfId="22088" xr:uid="{C64BE6DD-FA91-440B-B19B-2511A3EE5F54}"/>
    <cellStyle name="Normal 5 4 2 3 3 3 2 3 2" xfId="35780" xr:uid="{2FA55D87-98D2-47D1-A5BF-6C6CD10E9738}"/>
    <cellStyle name="Normal 5 4 2 3 3 3 2 3 3" xfId="50664" xr:uid="{8AC98375-ACE2-4A64-8B97-FE3A4B445166}"/>
    <cellStyle name="Normal 5 4 2 3 3 3 2 4" xfId="15244" xr:uid="{D5232D2F-5783-4DEB-ADB7-8BF2B4558432}"/>
    <cellStyle name="Normal 5 4 2 3 3 3 2 5" xfId="28934" xr:uid="{AF7D75B4-4A9A-4732-B2A5-C832A84A0327}"/>
    <cellStyle name="Normal 5 4 2 3 3 3 2 6" xfId="43818" xr:uid="{1FB072E7-D1A8-4697-B5FF-30D8DE395357}"/>
    <cellStyle name="Normal 5 4 2 3 3 3 3" xfId="10108" xr:uid="{00CD63EE-8826-4FC3-B1DF-7B505C503F8D}"/>
    <cellStyle name="Normal 5 4 2 3 3 3 3 2" xfId="23798" xr:uid="{3320E42F-CB7D-4570-9D6D-5976BCD335D3}"/>
    <cellStyle name="Normal 5 4 2 3 3 3 3 2 2" xfId="37490" xr:uid="{66462393-A064-4ACB-A68A-DFA27A95AA4D}"/>
    <cellStyle name="Normal 5 4 2 3 3 3 3 2 3" xfId="52374" xr:uid="{A9644AC2-2565-4430-9181-B4ADB9E1418C}"/>
    <cellStyle name="Normal 5 4 2 3 3 3 3 3" xfId="16954" xr:uid="{D2F06388-6DCB-4774-AF21-CA3958482239}"/>
    <cellStyle name="Normal 5 4 2 3 3 3 3 4" xfId="30644" xr:uid="{A4C05240-2309-4C97-B44A-5688115A13F9}"/>
    <cellStyle name="Normal 5 4 2 3 3 3 3 5" xfId="45528" xr:uid="{CA7D3077-93AC-45D6-A921-53F8B116BBAB}"/>
    <cellStyle name="Normal 5 4 2 3 3 3 4" xfId="20376" xr:uid="{4D78E7E6-8165-4FEF-A57B-93661A6BFE87}"/>
    <cellStyle name="Normal 5 4 2 3 3 3 4 2" xfId="34068" xr:uid="{D1ADAB06-2202-4856-92A7-B339D5261EAF}"/>
    <cellStyle name="Normal 5 4 2 3 3 3 4 3" xfId="48952" xr:uid="{A476D16E-BF14-4995-BB0C-F1B81E4E0700}"/>
    <cellStyle name="Normal 5 4 2 3 3 3 5" xfId="13532" xr:uid="{D21F8A4D-FE36-4004-A249-983F13693325}"/>
    <cellStyle name="Normal 5 4 2 3 3 3 5 2" xfId="39733" xr:uid="{2049C40A-15F9-4AAF-AE08-DA4512388342}"/>
    <cellStyle name="Normal 5 4 2 3 3 3 6" xfId="27222" xr:uid="{07B7BECC-4F81-4ACA-8C6A-865C580FD28C}"/>
    <cellStyle name="Normal 5 4 2 3 3 3 7" xfId="42106" xr:uid="{D99A7AF8-8961-4EE8-A4D1-12782684D118}"/>
    <cellStyle name="Normal 5 4 2 3 3 3 8" xfId="6686" xr:uid="{D101CC25-9E05-485B-AB83-9A165BBED9A2}"/>
    <cellStyle name="Normal 5 4 2 3 3 4" xfId="2851" xr:uid="{52A81F2F-6F1A-4967-A362-D39189746C8C}"/>
    <cellStyle name="Normal 5 4 2 3 3 4 2" xfId="8399" xr:uid="{0C6F0C90-10F8-4B89-8B02-598B92843CFD}"/>
    <cellStyle name="Normal 5 4 2 3 3 4 2 2" xfId="11821" xr:uid="{0D731752-DC7B-4AA6-AE02-20009683C95B}"/>
    <cellStyle name="Normal 5 4 2 3 3 4 2 2 2" xfId="25511" xr:uid="{38795514-36BF-4474-8291-34ACBED02303}"/>
    <cellStyle name="Normal 5 4 2 3 3 4 2 2 2 2" xfId="39203" xr:uid="{A82EF4B1-A6FB-4071-8508-D91CE05306F7}"/>
    <cellStyle name="Normal 5 4 2 3 3 4 2 2 2 3" xfId="54087" xr:uid="{86CB7DD3-56EC-4F0F-9494-B25A677DA7EC}"/>
    <cellStyle name="Normal 5 4 2 3 3 4 2 2 3" xfId="18667" xr:uid="{02047FF2-C4F3-49D4-869F-5AB73EE67212}"/>
    <cellStyle name="Normal 5 4 2 3 3 4 2 2 4" xfId="32357" xr:uid="{76FC2DF7-E652-4626-8B66-7D38C712BBF5}"/>
    <cellStyle name="Normal 5 4 2 3 3 4 2 2 5" xfId="47241" xr:uid="{48DDC1F7-2DC8-41AC-8F58-8313140870A9}"/>
    <cellStyle name="Normal 5 4 2 3 3 4 2 3" xfId="22089" xr:uid="{2E5D06D8-1CCA-4230-A8F3-0E8C280D6D12}"/>
    <cellStyle name="Normal 5 4 2 3 3 4 2 3 2" xfId="35781" xr:uid="{280B2148-3CBF-49FD-A6E7-95194006C8F2}"/>
    <cellStyle name="Normal 5 4 2 3 3 4 2 3 3" xfId="50665" xr:uid="{DE3D3051-360A-4E99-9CFE-C539DECFF6B7}"/>
    <cellStyle name="Normal 5 4 2 3 3 4 2 4" xfId="15245" xr:uid="{319E3A00-9840-4E8F-97CD-1DA23F081860}"/>
    <cellStyle name="Normal 5 4 2 3 3 4 2 5" xfId="28935" xr:uid="{007F5D0B-F6A7-42A1-A3C5-ECE95A62705B}"/>
    <cellStyle name="Normal 5 4 2 3 3 4 2 6" xfId="43819" xr:uid="{B561EBC0-9827-4439-AED8-4D58AD16DF25}"/>
    <cellStyle name="Normal 5 4 2 3 3 4 3" xfId="10109" xr:uid="{40553BEC-E717-4152-9C87-37210B123334}"/>
    <cellStyle name="Normal 5 4 2 3 3 4 3 2" xfId="23799" xr:uid="{059FB356-02BE-4A4F-B197-33732670476A}"/>
    <cellStyle name="Normal 5 4 2 3 3 4 3 2 2" xfId="37491" xr:uid="{03675933-BF22-426A-8FE9-BC0C955BA41F}"/>
    <cellStyle name="Normal 5 4 2 3 3 4 3 2 3" xfId="52375" xr:uid="{D0E2DE90-C762-44A9-9EF3-6A5C474CD897}"/>
    <cellStyle name="Normal 5 4 2 3 3 4 3 3" xfId="16955" xr:uid="{D24896EB-007C-47AF-8DD1-7F301592A2AE}"/>
    <cellStyle name="Normal 5 4 2 3 3 4 3 4" xfId="30645" xr:uid="{5E9DD2E7-242E-4201-9402-F42163F9C706}"/>
    <cellStyle name="Normal 5 4 2 3 3 4 3 5" xfId="45529" xr:uid="{7D136184-CB42-498C-9389-ECA60A24567F}"/>
    <cellStyle name="Normal 5 4 2 3 3 4 4" xfId="20377" xr:uid="{1B2E540E-F854-40BF-B437-326CA78BEC15}"/>
    <cellStyle name="Normal 5 4 2 3 3 4 4 2" xfId="34069" xr:uid="{10E67195-3D9C-487A-AF67-28BD28B73141}"/>
    <cellStyle name="Normal 5 4 2 3 3 4 4 3" xfId="48953" xr:uid="{1C10D947-B99A-4B22-B0BC-08EDD89A2385}"/>
    <cellStyle name="Normal 5 4 2 3 3 4 5" xfId="13533" xr:uid="{2763A683-855D-4208-AAF9-E3C9EB9460FB}"/>
    <cellStyle name="Normal 5 4 2 3 3 4 5 2" xfId="39943" xr:uid="{EF3B264A-C605-4A67-A965-43E373F44FBA}"/>
    <cellStyle name="Normal 5 4 2 3 3 4 6" xfId="27223" xr:uid="{A8B1C87E-0A5F-4FCE-9B09-738CC3EC795E}"/>
    <cellStyle name="Normal 5 4 2 3 3 4 7" xfId="42107" xr:uid="{92F95681-B245-4CEB-B725-EC87CB45A91B}"/>
    <cellStyle name="Normal 5 4 2 3 3 4 8" xfId="6687" xr:uid="{9F136536-CE98-4F1E-B533-CB0579D4176C}"/>
    <cellStyle name="Normal 5 4 2 3 3 5" xfId="8395" xr:uid="{7355E020-4B5A-4622-AFF4-14FCE6220E1F}"/>
    <cellStyle name="Normal 5 4 2 3 3 5 2" xfId="11817" xr:uid="{AE73822E-A29D-43F4-A5F9-51F181506EC4}"/>
    <cellStyle name="Normal 5 4 2 3 3 5 2 2" xfId="25507" xr:uid="{AF931855-EDDC-4298-9774-9BF43145D289}"/>
    <cellStyle name="Normal 5 4 2 3 3 5 2 2 2" xfId="39199" xr:uid="{8D9F1ADF-B8A4-472F-9FFC-774F13247054}"/>
    <cellStyle name="Normal 5 4 2 3 3 5 2 2 3" xfId="54083" xr:uid="{62CD0629-B6A5-4C18-8CF5-CD6EDE482E85}"/>
    <cellStyle name="Normal 5 4 2 3 3 5 2 3" xfId="18663" xr:uid="{0FC6A6D5-43F7-411C-A36E-5D192929BAF7}"/>
    <cellStyle name="Normal 5 4 2 3 3 5 2 4" xfId="32353" xr:uid="{294CB816-9378-40D6-A251-2B561BC83F8B}"/>
    <cellStyle name="Normal 5 4 2 3 3 5 2 5" xfId="47237" xr:uid="{6EFBBC05-447C-4D06-9790-7253D8167503}"/>
    <cellStyle name="Normal 5 4 2 3 3 5 3" xfId="22085" xr:uid="{C5272ACE-20AD-42E2-ABE3-8AED2E71A879}"/>
    <cellStyle name="Normal 5 4 2 3 3 5 3 2" xfId="35777" xr:uid="{9B371B9B-2868-45DB-8CE2-D1DDD9427556}"/>
    <cellStyle name="Normal 5 4 2 3 3 5 3 3" xfId="50661" xr:uid="{2A5FEDB9-116C-484E-BF3B-5C65D906A95C}"/>
    <cellStyle name="Normal 5 4 2 3 3 5 4" xfId="15241" xr:uid="{6D6C3027-5B8C-4147-8B03-AFB4244207C8}"/>
    <cellStyle name="Normal 5 4 2 3 3 5 5" xfId="28931" xr:uid="{E1AA38FC-0218-4470-8AB3-A7FCACC35036}"/>
    <cellStyle name="Normal 5 4 2 3 3 5 6" xfId="43815" xr:uid="{E1D17E60-7871-48BD-B2E7-C2A27BA17C93}"/>
    <cellStyle name="Normal 5 4 2 3 3 6" xfId="10105" xr:uid="{5248BCE5-3BA2-44D8-9D43-74449D682893}"/>
    <cellStyle name="Normal 5 4 2 3 3 6 2" xfId="23795" xr:uid="{8935F1A9-CB1C-4FC1-878C-6441902F8B3F}"/>
    <cellStyle name="Normal 5 4 2 3 3 6 2 2" xfId="37487" xr:uid="{DCDAAAF5-14BC-45AC-AB9E-38111E4C280B}"/>
    <cellStyle name="Normal 5 4 2 3 3 6 2 3" xfId="52371" xr:uid="{0AAF332C-08EB-4A77-B51C-947868D701A4}"/>
    <cellStyle name="Normal 5 4 2 3 3 6 3" xfId="16951" xr:uid="{BF82F568-EF27-4721-B937-E5E646ED1704}"/>
    <cellStyle name="Normal 5 4 2 3 3 6 4" xfId="30641" xr:uid="{2D34A824-48EE-42AD-9E01-B72CDFD00898}"/>
    <cellStyle name="Normal 5 4 2 3 3 6 5" xfId="45525" xr:uid="{9C4F1E35-87FF-4EF9-81B7-FB461E7450DF}"/>
    <cellStyle name="Normal 5 4 2 3 3 7" xfId="20373" xr:uid="{7037B4AF-6B96-448C-9D17-4907EA8B75C0}"/>
    <cellStyle name="Normal 5 4 2 3 3 7 2" xfId="34065" xr:uid="{20F342A8-485D-4C3F-8A40-3AF0041BB11D}"/>
    <cellStyle name="Normal 5 4 2 3 3 7 3" xfId="48949" xr:uid="{33A163E9-1CC5-4DF9-B107-A74EBAD4F981}"/>
    <cellStyle name="Normal 5 4 2 3 3 8" xfId="13529" xr:uid="{632B3B7E-36A2-4F77-8339-54774B68B2A8}"/>
    <cellStyle name="Normal 5 4 2 3 3 8 2" xfId="39637" xr:uid="{D0746D51-9441-471E-A3A7-DC0752AB1EED}"/>
    <cellStyle name="Normal 5 4 2 3 3 9" xfId="27219" xr:uid="{843E57B7-3AF0-486A-912F-8988460D64F7}"/>
    <cellStyle name="Normal 5 4 2 3 4" xfId="1225" xr:uid="{3B5F92D7-4960-40BA-A020-3D7944AE30A5}"/>
    <cellStyle name="Normal 5 4 2 3 4 2" xfId="1226" xr:uid="{13E30505-57DF-4339-9933-02A93CCE6AD1}"/>
    <cellStyle name="Normal 5 4 2 3 4 2 2" xfId="8401" xr:uid="{41FA497E-35D5-4CB0-8C78-42D5C65B5404}"/>
    <cellStyle name="Normal 5 4 2 3 4 2 2 2" xfId="11823" xr:uid="{B7212694-5BCA-4D1B-96B0-BFB965E784E1}"/>
    <cellStyle name="Normal 5 4 2 3 4 2 2 2 2" xfId="25513" xr:uid="{CDB7025A-4468-4DCB-A5BE-052C86F4B35C}"/>
    <cellStyle name="Normal 5 4 2 3 4 2 2 2 2 2" xfId="39205" xr:uid="{884585BD-9AA4-42EE-8500-EFA819E34684}"/>
    <cellStyle name="Normal 5 4 2 3 4 2 2 2 2 3" xfId="54089" xr:uid="{8CFD1ABB-ABF3-4478-9CC1-C46385948340}"/>
    <cellStyle name="Normal 5 4 2 3 4 2 2 2 3" xfId="18669" xr:uid="{79D8B7A7-9430-4255-ACCF-6FF0FA5FB551}"/>
    <cellStyle name="Normal 5 4 2 3 4 2 2 2 4" xfId="32359" xr:uid="{4695D6C6-334C-4F78-8C1F-4D0A9514CEFA}"/>
    <cellStyle name="Normal 5 4 2 3 4 2 2 2 5" xfId="47243" xr:uid="{BE915673-0467-465D-8DC1-9416B61C3841}"/>
    <cellStyle name="Normal 5 4 2 3 4 2 2 3" xfId="22091" xr:uid="{AB0ED3C6-2FF9-4B87-8C9C-C5C50F73CDCA}"/>
    <cellStyle name="Normal 5 4 2 3 4 2 2 3 2" xfId="35783" xr:uid="{2857EDA0-090D-4C06-8872-B930C79EE049}"/>
    <cellStyle name="Normal 5 4 2 3 4 2 2 3 3" xfId="50667" xr:uid="{30BAF120-FFE8-4B30-B02D-13CD303DE61D}"/>
    <cellStyle name="Normal 5 4 2 3 4 2 2 4" xfId="15247" xr:uid="{80F27D98-27B3-4401-86ED-57F14A72C58E}"/>
    <cellStyle name="Normal 5 4 2 3 4 2 2 5" xfId="28937" xr:uid="{0D45CC48-0318-47D8-B8BB-6D2A8613BEAC}"/>
    <cellStyle name="Normal 5 4 2 3 4 2 2 6" xfId="43821" xr:uid="{30A9307B-7530-4259-B802-0FBE7E188A2A}"/>
    <cellStyle name="Normal 5 4 2 3 4 2 3" xfId="10111" xr:uid="{7B90A83D-E29C-429B-9E8A-59609A2B61F4}"/>
    <cellStyle name="Normal 5 4 2 3 4 2 3 2" xfId="23801" xr:uid="{CAE899B2-1BDF-48A0-83DE-8DA593BFD5DC}"/>
    <cellStyle name="Normal 5 4 2 3 4 2 3 2 2" xfId="37493" xr:uid="{40F077B7-571B-44B2-9613-9EAEEC597BD1}"/>
    <cellStyle name="Normal 5 4 2 3 4 2 3 2 3" xfId="52377" xr:uid="{F0C08430-3F28-4A73-989A-9F1484541A3F}"/>
    <cellStyle name="Normal 5 4 2 3 4 2 3 3" xfId="16957" xr:uid="{E7B83E5C-4396-4E92-A49D-FAED61C46F45}"/>
    <cellStyle name="Normal 5 4 2 3 4 2 3 4" xfId="30647" xr:uid="{9505817A-CECE-4D33-8A23-838D787E7858}"/>
    <cellStyle name="Normal 5 4 2 3 4 2 3 5" xfId="45531" xr:uid="{88A602BF-04B3-45D3-8F57-B0D660995953}"/>
    <cellStyle name="Normal 5 4 2 3 4 2 4" xfId="20379" xr:uid="{C37880F7-0527-4911-ABFC-95A2FDCB7AEA}"/>
    <cellStyle name="Normal 5 4 2 3 4 2 4 2" xfId="34071" xr:uid="{BADF5301-2FBD-4587-9F48-D189DCAAF567}"/>
    <cellStyle name="Normal 5 4 2 3 4 2 4 3" xfId="48955" xr:uid="{F697901B-EDAD-43EF-ACB0-BD8AF4D77CC5}"/>
    <cellStyle name="Normal 5 4 2 3 4 2 5" xfId="13535" xr:uid="{D929946B-6307-41C3-9F5B-D6AEB1A32002}"/>
    <cellStyle name="Normal 5 4 2 3 4 2 5 2" xfId="39735" xr:uid="{E42CD5CA-3239-4B12-AE4D-27BD3471C8D3}"/>
    <cellStyle name="Normal 5 4 2 3 4 2 6" xfId="27225" xr:uid="{3C8F6AD8-523F-4D85-9CB4-687236D86094}"/>
    <cellStyle name="Normal 5 4 2 3 4 2 7" xfId="42109" xr:uid="{0A51B18D-9D59-4441-88B4-A5924AB2A57A}"/>
    <cellStyle name="Normal 5 4 2 3 4 2 8" xfId="6689" xr:uid="{82400E36-2807-4DB1-903C-F49B107A4FA8}"/>
    <cellStyle name="Normal 5 4 2 3 4 3" xfId="8400" xr:uid="{CFEA7E97-491F-4C65-A263-86D2CD3F0D59}"/>
    <cellStyle name="Normal 5 4 2 3 4 3 2" xfId="11822" xr:uid="{2ED6189D-3318-44AC-A5C3-C9118C0A05ED}"/>
    <cellStyle name="Normal 5 4 2 3 4 3 2 2" xfId="25512" xr:uid="{927372FD-D4FA-448D-B507-83ADDCA7BDAF}"/>
    <cellStyle name="Normal 5 4 2 3 4 3 2 2 2" xfId="39204" xr:uid="{49205935-F16B-4396-8ABF-268BF12D49C8}"/>
    <cellStyle name="Normal 5 4 2 3 4 3 2 2 3" xfId="54088" xr:uid="{154E31E8-4D18-42D5-9A56-9171E24A075E}"/>
    <cellStyle name="Normal 5 4 2 3 4 3 2 3" xfId="18668" xr:uid="{567C27D6-9780-4A8B-8C2A-5C63AB49D083}"/>
    <cellStyle name="Normal 5 4 2 3 4 3 2 4" xfId="32358" xr:uid="{B4809AB7-13B6-4CEA-8331-7A69387C2A21}"/>
    <cellStyle name="Normal 5 4 2 3 4 3 2 5" xfId="47242" xr:uid="{F559A82D-FE82-43EB-A4BF-452E75885EC2}"/>
    <cellStyle name="Normal 5 4 2 3 4 3 3" xfId="22090" xr:uid="{F4F23AC6-35BD-4CDA-9419-E0FDE70A5DAE}"/>
    <cellStyle name="Normal 5 4 2 3 4 3 3 2" xfId="35782" xr:uid="{A6F91641-3EF8-42B3-9B88-B6F1558ACF51}"/>
    <cellStyle name="Normal 5 4 2 3 4 3 3 3" xfId="50666" xr:uid="{2561197F-E389-47C5-A76D-67578E7F7E15}"/>
    <cellStyle name="Normal 5 4 2 3 4 3 4" xfId="15246" xr:uid="{113AE278-8F05-4EAA-8711-1DE8B4DD8FE6}"/>
    <cellStyle name="Normal 5 4 2 3 4 3 5" xfId="28936" xr:uid="{448FFBFF-55EA-4B45-8002-949462403525}"/>
    <cellStyle name="Normal 5 4 2 3 4 3 6" xfId="43820" xr:uid="{5BE63CB2-AD2C-462D-B72C-27215F725783}"/>
    <cellStyle name="Normal 5 4 2 3 4 4" xfId="10110" xr:uid="{4B8502EB-5806-4E09-AA24-D36ABFA9D4CC}"/>
    <cellStyle name="Normal 5 4 2 3 4 4 2" xfId="23800" xr:uid="{F9EA91B7-A825-4FEC-BBD1-83569A850774}"/>
    <cellStyle name="Normal 5 4 2 3 4 4 2 2" xfId="37492" xr:uid="{ABBE719C-00B0-4C61-A25D-45C7481D5D39}"/>
    <cellStyle name="Normal 5 4 2 3 4 4 2 3" xfId="52376" xr:uid="{71CFC7D3-1B53-4E44-9968-33F592E18449}"/>
    <cellStyle name="Normal 5 4 2 3 4 4 3" xfId="16956" xr:uid="{A7872A9B-CF64-4508-AC89-E1DF637ECF4A}"/>
    <cellStyle name="Normal 5 4 2 3 4 4 4" xfId="30646" xr:uid="{81391D49-0614-41F3-A26E-AE5053FD3823}"/>
    <cellStyle name="Normal 5 4 2 3 4 4 5" xfId="45530" xr:uid="{BA0570F0-36BB-4C57-BECE-C74D260DA2BB}"/>
    <cellStyle name="Normal 5 4 2 3 4 5" xfId="20378" xr:uid="{CEA1B5BD-CFED-4E52-B397-2EDC2DBA0673}"/>
    <cellStyle name="Normal 5 4 2 3 4 5 2" xfId="34070" xr:uid="{30A7AA45-7F10-4ED7-AD38-04B8DEBE6BDE}"/>
    <cellStyle name="Normal 5 4 2 3 4 5 3" xfId="48954" xr:uid="{7105FE58-C105-4B2C-AA23-B32548D17F2A}"/>
    <cellStyle name="Normal 5 4 2 3 4 6" xfId="13534" xr:uid="{ECDAA827-66FC-474E-B8CF-D267A3BC4FFE}"/>
    <cellStyle name="Normal 5 4 2 3 4 6 2" xfId="39734" xr:uid="{9D0B1438-D451-4CB6-95FF-77BD51332613}"/>
    <cellStyle name="Normal 5 4 2 3 4 7" xfId="27224" xr:uid="{D37CE526-F564-49C2-BA5F-DC8B680D483E}"/>
    <cellStyle name="Normal 5 4 2 3 4 8" xfId="42108" xr:uid="{15B52F1F-8FB4-4779-9263-11D324F2499A}"/>
    <cellStyle name="Normal 5 4 2 3 4 9" xfId="6688" xr:uid="{897911A7-68F6-44B2-8FF0-2FBCF7D8D0AD}"/>
    <cellStyle name="Normal 5 4 2 3 5" xfId="1227" xr:uid="{09203F54-36FF-4900-9AA5-5CB0F9E943F4}"/>
    <cellStyle name="Normal 5 4 2 3 5 2" xfId="8402" xr:uid="{7AC11839-EEE9-414B-85B8-7BB8A662350C}"/>
    <cellStyle name="Normal 5 4 2 3 5 2 2" xfId="11824" xr:uid="{D6261B86-2CF9-48BC-948D-B76A23B8476D}"/>
    <cellStyle name="Normal 5 4 2 3 5 2 2 2" xfId="25514" xr:uid="{B555E9BE-7B19-454A-BD33-1A887ED5869C}"/>
    <cellStyle name="Normal 5 4 2 3 5 2 2 2 2" xfId="39206" xr:uid="{C7FF4181-516B-4FC4-B3E5-54AC42E7CC64}"/>
    <cellStyle name="Normal 5 4 2 3 5 2 2 2 3" xfId="54090" xr:uid="{8F16D860-8FBD-495A-9AE8-DA600154E4E0}"/>
    <cellStyle name="Normal 5 4 2 3 5 2 2 3" xfId="18670" xr:uid="{95AA8086-516F-4B46-8D98-8CCB9750E3D6}"/>
    <cellStyle name="Normal 5 4 2 3 5 2 2 4" xfId="32360" xr:uid="{87320228-CECF-40AB-832E-8DBBF457E55B}"/>
    <cellStyle name="Normal 5 4 2 3 5 2 2 5" xfId="47244" xr:uid="{A07D20C8-F369-4011-A29A-0A18ABDF0397}"/>
    <cellStyle name="Normal 5 4 2 3 5 2 3" xfId="22092" xr:uid="{5C5F6366-BCC4-4315-97E7-7107BCC81E32}"/>
    <cellStyle name="Normal 5 4 2 3 5 2 3 2" xfId="35784" xr:uid="{6359A6D9-1F13-4C8E-88F8-4315E2EFF31A}"/>
    <cellStyle name="Normal 5 4 2 3 5 2 3 3" xfId="50668" xr:uid="{F8F108BE-CDB2-49CD-99C6-610D0CB5F534}"/>
    <cellStyle name="Normal 5 4 2 3 5 2 4" xfId="15248" xr:uid="{5116F177-954B-4233-B57C-8843878B69A8}"/>
    <cellStyle name="Normal 5 4 2 3 5 2 5" xfId="28938" xr:uid="{1557F902-47BD-4303-86E7-4941FC56A877}"/>
    <cellStyle name="Normal 5 4 2 3 5 2 6" xfId="43822" xr:uid="{00D604FA-4976-418A-8173-32D42A8A90A0}"/>
    <cellStyle name="Normal 5 4 2 3 5 3" xfId="10112" xr:uid="{ECE537F2-21B7-40AC-A053-6B01AED198DE}"/>
    <cellStyle name="Normal 5 4 2 3 5 3 2" xfId="23802" xr:uid="{812464E5-950D-4515-8363-00D7E290A20B}"/>
    <cellStyle name="Normal 5 4 2 3 5 3 2 2" xfId="37494" xr:uid="{D8ED0773-F46D-4256-9F56-25A54FCBDC84}"/>
    <cellStyle name="Normal 5 4 2 3 5 3 2 3" xfId="52378" xr:uid="{A273FE06-8B64-4C77-A91C-11EC0E7A4BD3}"/>
    <cellStyle name="Normal 5 4 2 3 5 3 3" xfId="16958" xr:uid="{3EF15BD7-8C79-48A6-A2E6-79121F0BF095}"/>
    <cellStyle name="Normal 5 4 2 3 5 3 4" xfId="30648" xr:uid="{AE2D9269-7DED-414F-B9A6-46996A7C1C11}"/>
    <cellStyle name="Normal 5 4 2 3 5 3 5" xfId="45532" xr:uid="{00D00100-3665-4630-B46E-42BEA7FE6AE0}"/>
    <cellStyle name="Normal 5 4 2 3 5 4" xfId="20380" xr:uid="{DAD600B5-1FF9-464D-B477-163E19976424}"/>
    <cellStyle name="Normal 5 4 2 3 5 4 2" xfId="34072" xr:uid="{D9179553-9CE6-482B-A3D0-D805139983EF}"/>
    <cellStyle name="Normal 5 4 2 3 5 4 3" xfId="48956" xr:uid="{F8664A40-1E60-4BAA-8D27-543114943F92}"/>
    <cellStyle name="Normal 5 4 2 3 5 5" xfId="13536" xr:uid="{FFF0E150-1B36-4016-BC2A-AF45DF1580BB}"/>
    <cellStyle name="Normal 5 4 2 3 5 5 2" xfId="39736" xr:uid="{087B1412-B3C8-4778-8999-0454BA667F3F}"/>
    <cellStyle name="Normal 5 4 2 3 5 6" xfId="27226" xr:uid="{2DC2E7BF-7DE3-470A-AA22-B4D18C4E655A}"/>
    <cellStyle name="Normal 5 4 2 3 5 7" xfId="42110" xr:uid="{4FC90D58-8EA1-4A45-8D9F-992F94CC2786}"/>
    <cellStyle name="Normal 5 4 2 3 5 8" xfId="6690" xr:uid="{D95AD7C1-472B-4452-8AFE-3A076D0570FA}"/>
    <cellStyle name="Normal 5 4 2 3 6" xfId="2852" xr:uid="{559DDE17-9F55-41C6-9A97-90DE0244F7E4}"/>
    <cellStyle name="Normal 5 4 2 3 6 2" xfId="8403" xr:uid="{D04AE512-E485-494F-8F46-52D9859DBAAA}"/>
    <cellStyle name="Normal 5 4 2 3 6 2 2" xfId="11825" xr:uid="{CEF560BE-3B94-4AE8-869E-37F6079871F6}"/>
    <cellStyle name="Normal 5 4 2 3 6 2 2 2" xfId="25515" xr:uid="{726E871A-D1A6-4F78-A76D-F67C25F759F0}"/>
    <cellStyle name="Normal 5 4 2 3 6 2 2 2 2" xfId="39207" xr:uid="{AF39F9CF-9711-434B-9C55-8E6AA50DBB9A}"/>
    <cellStyle name="Normal 5 4 2 3 6 2 2 2 3" xfId="54091" xr:uid="{7EDDDBB2-8A37-4FBF-B4A1-0C7AA2416B6B}"/>
    <cellStyle name="Normal 5 4 2 3 6 2 2 3" xfId="18671" xr:uid="{1873DD19-8724-482B-9603-90C0440EEF4D}"/>
    <cellStyle name="Normal 5 4 2 3 6 2 2 4" xfId="32361" xr:uid="{5D97CD16-D372-48F4-A409-19495FFFF46E}"/>
    <cellStyle name="Normal 5 4 2 3 6 2 2 5" xfId="47245" xr:uid="{A6CAE412-6775-4C56-81FD-B435E61F7749}"/>
    <cellStyle name="Normal 5 4 2 3 6 2 3" xfId="22093" xr:uid="{17C5B090-4A8C-4200-8F36-63877C656ACA}"/>
    <cellStyle name="Normal 5 4 2 3 6 2 3 2" xfId="35785" xr:uid="{EDBAAEF0-9E11-4387-BAC2-50C758F1E495}"/>
    <cellStyle name="Normal 5 4 2 3 6 2 3 3" xfId="50669" xr:uid="{70B60168-2964-4B8F-AC84-4E9AD9F83BF8}"/>
    <cellStyle name="Normal 5 4 2 3 6 2 4" xfId="15249" xr:uid="{77E98DCF-F295-4DF7-858C-71B5C2AFB567}"/>
    <cellStyle name="Normal 5 4 2 3 6 2 5" xfId="28939" xr:uid="{A8755433-2C74-47B4-8965-540F914EC7EE}"/>
    <cellStyle name="Normal 5 4 2 3 6 2 6" xfId="43823" xr:uid="{299288B0-98AD-4C94-9894-91E8EABDDD11}"/>
    <cellStyle name="Normal 5 4 2 3 6 3" xfId="10113" xr:uid="{222712E5-6424-4C18-82DF-3EB43A5B83CC}"/>
    <cellStyle name="Normal 5 4 2 3 6 3 2" xfId="23803" xr:uid="{BA20FB74-1738-483E-8A78-6B95D000D72D}"/>
    <cellStyle name="Normal 5 4 2 3 6 3 2 2" xfId="37495" xr:uid="{EEA678A6-3AA8-46A1-8358-09B5D541D972}"/>
    <cellStyle name="Normal 5 4 2 3 6 3 2 3" xfId="52379" xr:uid="{BF1886BE-4054-44B9-9000-CAB6DF5C6A40}"/>
    <cellStyle name="Normal 5 4 2 3 6 3 3" xfId="16959" xr:uid="{E2892137-5E46-4919-B101-CD6FAB305FED}"/>
    <cellStyle name="Normal 5 4 2 3 6 3 4" xfId="30649" xr:uid="{4E25E530-908D-4802-BA3E-9A9F21A5B885}"/>
    <cellStyle name="Normal 5 4 2 3 6 3 5" xfId="45533" xr:uid="{F55D8DDE-237B-442D-AC52-76C68CE2D54E}"/>
    <cellStyle name="Normal 5 4 2 3 6 4" xfId="20381" xr:uid="{8A567193-DEA0-44B0-8C26-B293A1D7B43B}"/>
    <cellStyle name="Normal 5 4 2 3 6 4 2" xfId="34073" xr:uid="{2E45044D-788B-4088-8160-328A5A2EC970}"/>
    <cellStyle name="Normal 5 4 2 3 6 4 3" xfId="48957" xr:uid="{AEC0CA1D-70DB-4092-89BC-F742F953A42B}"/>
    <cellStyle name="Normal 5 4 2 3 6 5" xfId="13537" xr:uid="{824A6B14-E403-4106-9CBA-EE1E3061DE5A}"/>
    <cellStyle name="Normal 5 4 2 3 6 5 2" xfId="39944" xr:uid="{E19D5585-58DC-4D3A-934C-DD0903D787EC}"/>
    <cellStyle name="Normal 5 4 2 3 6 6" xfId="27227" xr:uid="{2FBA6312-B62A-4ADA-A832-FF398963B1C6}"/>
    <cellStyle name="Normal 5 4 2 3 6 7" xfId="42111" xr:uid="{1739E504-454E-4DD3-823D-F9A799EDAF63}"/>
    <cellStyle name="Normal 5 4 2 3 6 8" xfId="6691" xr:uid="{6E39E733-95DC-4528-8626-449D9D4BC67B}"/>
    <cellStyle name="Normal 5 4 2 3 7" xfId="8389" xr:uid="{92EDD451-7D19-4935-8853-016CABE32AA5}"/>
    <cellStyle name="Normal 5 4 2 3 7 2" xfId="11811" xr:uid="{4C13BB14-5D10-4407-9E31-CA0369BEAD1F}"/>
    <cellStyle name="Normal 5 4 2 3 7 2 2" xfId="25501" xr:uid="{390CEA38-412F-4491-A2EF-DBA509FB350D}"/>
    <cellStyle name="Normal 5 4 2 3 7 2 2 2" xfId="39193" xr:uid="{BCDB1192-3FF6-43F6-B73B-4973F1BD586D}"/>
    <cellStyle name="Normal 5 4 2 3 7 2 2 3" xfId="54077" xr:uid="{9FC0B95B-0874-4126-BF33-E7382C2E4DA4}"/>
    <cellStyle name="Normal 5 4 2 3 7 2 3" xfId="18657" xr:uid="{0897DCF9-9623-4E3F-AE0E-270C9899945E}"/>
    <cellStyle name="Normal 5 4 2 3 7 2 4" xfId="32347" xr:uid="{C2B450F9-EDA3-4752-B2B3-D7B8EA73DD8C}"/>
    <cellStyle name="Normal 5 4 2 3 7 2 5" xfId="47231" xr:uid="{3713F515-983F-492F-8530-26B55E6BDF32}"/>
    <cellStyle name="Normal 5 4 2 3 7 3" xfId="22079" xr:uid="{BA626468-DE2E-405A-8FA8-0037DD25B263}"/>
    <cellStyle name="Normal 5 4 2 3 7 3 2" xfId="35771" xr:uid="{1F889BB6-3958-4447-9B3B-25FA5ABFDE22}"/>
    <cellStyle name="Normal 5 4 2 3 7 3 3" xfId="50655" xr:uid="{04D61BFC-6F89-4185-9E22-B23415E1FBB4}"/>
    <cellStyle name="Normal 5 4 2 3 7 4" xfId="15235" xr:uid="{DC0E91AC-7753-439A-9B5C-BA5E82290A30}"/>
    <cellStyle name="Normal 5 4 2 3 7 5" xfId="28925" xr:uid="{8BC5B17F-595D-4D55-A30F-2C4A6D5584C4}"/>
    <cellStyle name="Normal 5 4 2 3 7 6" xfId="43809" xr:uid="{76D6EA35-D40D-4959-879F-EC3DBFE6B6F6}"/>
    <cellStyle name="Normal 5 4 2 3 8" xfId="10099" xr:uid="{C9125189-4383-4909-A133-04F03E0911F1}"/>
    <cellStyle name="Normal 5 4 2 3 8 2" xfId="23789" xr:uid="{3AEA006A-02FC-4354-A3CB-B065B0A004E2}"/>
    <cellStyle name="Normal 5 4 2 3 8 2 2" xfId="37481" xr:uid="{2F121C58-C551-413F-A81A-0A3390668DB4}"/>
    <cellStyle name="Normal 5 4 2 3 8 2 3" xfId="52365" xr:uid="{52F4BB74-1919-4682-94E2-54132DD82203}"/>
    <cellStyle name="Normal 5 4 2 3 8 3" xfId="16945" xr:uid="{E2622E69-F581-43A3-BCFD-E2D93F68162F}"/>
    <cellStyle name="Normal 5 4 2 3 8 4" xfId="30635" xr:uid="{CE7A6613-F6E4-4B83-855F-AAD542ACBF87}"/>
    <cellStyle name="Normal 5 4 2 3 8 5" xfId="45519" xr:uid="{11A46BFB-819B-4B33-9609-8E33650EDD67}"/>
    <cellStyle name="Normal 5 4 2 3 9" xfId="20367" xr:uid="{C87BF949-2562-4417-90BC-A9CDD29C285D}"/>
    <cellStyle name="Normal 5 4 2 3 9 2" xfId="34059" xr:uid="{E3E3E1CD-3725-409E-923A-C419BD970E34}"/>
    <cellStyle name="Normal 5 4 2 3 9 3" xfId="48943" xr:uid="{34A16EA8-BBB7-4488-BCA8-A4A47398AFD8}"/>
    <cellStyle name="Normal 5 4 2 4" xfId="300" xr:uid="{8418B740-5103-4FD7-9892-6C56FFB8F87C}"/>
    <cellStyle name="Normal 5 4 2 4 10" xfId="13538" xr:uid="{41467C40-4CA3-437A-A128-C4F102491B36}"/>
    <cellStyle name="Normal 5 4 2 4 10 2" xfId="39598" xr:uid="{63B7FA19-7D60-4FAE-97F3-455524CC15F7}"/>
    <cellStyle name="Normal 5 4 2 4 11" xfId="27228" xr:uid="{40FC56A7-19CF-479D-AB8D-87886D9F40D7}"/>
    <cellStyle name="Normal 5 4 2 4 12" xfId="42112" xr:uid="{C327540E-E44C-45CA-868D-C1DB4CF74C53}"/>
    <cellStyle name="Normal 5 4 2 4 13" xfId="6692" xr:uid="{C8D1B2AB-B6DC-4ADD-BCE5-14A1643E3DDF}"/>
    <cellStyle name="Normal 5 4 2 4 2" xfId="545" xr:uid="{730031E3-E243-451C-B2B9-86B22DDB4478}"/>
    <cellStyle name="Normal 5 4 2 4 2 10" xfId="42113" xr:uid="{C4A0248A-6B6E-4CBC-9CF8-13DCD751121A}"/>
    <cellStyle name="Normal 5 4 2 4 2 11" xfId="6693" xr:uid="{138F6BFB-3F30-4B61-89A6-FC7F67CDBAD7}"/>
    <cellStyle name="Normal 5 4 2 4 2 2" xfId="546" xr:uid="{45106642-E0EE-4965-A91D-C6D8A1F5B757}"/>
    <cellStyle name="Normal 5 4 2 4 2 2 2" xfId="1228" xr:uid="{2B7614F1-5B3C-4280-B08E-B96E71C5B3C2}"/>
    <cellStyle name="Normal 5 4 2 4 2 2 2 2" xfId="1229" xr:uid="{0EFF988A-BB7A-4853-A4F1-9AC838DAE4BA}"/>
    <cellStyle name="Normal 5 4 2 4 2 2 2 2 2" xfId="11829" xr:uid="{308E73C0-5C3D-49BC-B851-51A0FF267197}"/>
    <cellStyle name="Normal 5 4 2 4 2 2 2 2 2 2" xfId="25519" xr:uid="{6242337B-054D-4202-94B3-D9C513ACC812}"/>
    <cellStyle name="Normal 5 4 2 4 2 2 2 2 2 2 2" xfId="39211" xr:uid="{30F9E7F5-DDFE-4E5A-8FF6-B859271C9786}"/>
    <cellStyle name="Normal 5 4 2 4 2 2 2 2 2 2 3" xfId="54095" xr:uid="{73B7FA07-9B80-4FC7-93CD-1DDB4AC671AE}"/>
    <cellStyle name="Normal 5 4 2 4 2 2 2 2 2 3" xfId="18675" xr:uid="{D36CC1C5-D5A6-4F5E-A605-953DD69EB8F7}"/>
    <cellStyle name="Normal 5 4 2 4 2 2 2 2 2 4" xfId="32365" xr:uid="{AAB94307-4BB3-4879-99BA-B25ED5BF0115}"/>
    <cellStyle name="Normal 5 4 2 4 2 2 2 2 2 5" xfId="47249" xr:uid="{38EA8FC7-E92D-4153-96F3-9826B8F5764B}"/>
    <cellStyle name="Normal 5 4 2 4 2 2 2 2 3" xfId="22097" xr:uid="{5AF743F2-DA3A-46D9-B8B9-53315CEA1957}"/>
    <cellStyle name="Normal 5 4 2 4 2 2 2 2 3 2" xfId="35789" xr:uid="{73364546-C5CB-41AC-A6B4-9AECF4ADA40F}"/>
    <cellStyle name="Normal 5 4 2 4 2 2 2 2 3 3" xfId="50673" xr:uid="{751036AF-DA2F-48E2-AACD-F3B31209B9B5}"/>
    <cellStyle name="Normal 5 4 2 4 2 2 2 2 4" xfId="15253" xr:uid="{930ED7FA-F5A5-4F64-8E83-8109D07486AF}"/>
    <cellStyle name="Normal 5 4 2 4 2 2 2 2 4 2" xfId="39738" xr:uid="{9FE28761-015C-413A-B6A8-11C5D5825022}"/>
    <cellStyle name="Normal 5 4 2 4 2 2 2 2 5" xfId="28943" xr:uid="{1F1A2860-21D3-45C5-B4E8-D29B6E245DA6}"/>
    <cellStyle name="Normal 5 4 2 4 2 2 2 2 6" xfId="43827" xr:uid="{F13F9FB4-F065-493F-A405-0CBB800A91BA}"/>
    <cellStyle name="Normal 5 4 2 4 2 2 2 2 7" xfId="8407" xr:uid="{6E0F2EC2-8D43-433B-8240-FE75BFEA59B7}"/>
    <cellStyle name="Normal 5 4 2 4 2 2 2 3" xfId="10117" xr:uid="{A91D1F0A-B4EA-456F-9FCB-217F97BC2D00}"/>
    <cellStyle name="Normal 5 4 2 4 2 2 2 3 2" xfId="23807" xr:uid="{AC489788-E3EF-4EBA-9F49-19DF398D10A9}"/>
    <cellStyle name="Normal 5 4 2 4 2 2 2 3 2 2" xfId="37499" xr:uid="{5C066B2B-4D0B-4170-9CA4-105A11A7971E}"/>
    <cellStyle name="Normal 5 4 2 4 2 2 2 3 2 3" xfId="52383" xr:uid="{D4ADADA8-2340-4670-B287-95EF3A4B9DC2}"/>
    <cellStyle name="Normal 5 4 2 4 2 2 2 3 3" xfId="16963" xr:uid="{A39F5BC5-442B-48C0-8678-2A2F2A4E7544}"/>
    <cellStyle name="Normal 5 4 2 4 2 2 2 3 4" xfId="30653" xr:uid="{E27BB9EA-6F48-4107-8343-F798F94BC0AF}"/>
    <cellStyle name="Normal 5 4 2 4 2 2 2 3 5" xfId="45537" xr:uid="{9876D867-17B6-45DA-BE40-BD6C9FBA59DD}"/>
    <cellStyle name="Normal 5 4 2 4 2 2 2 4" xfId="20385" xr:uid="{8BBC3AB7-A88B-4B50-A836-46AC07C127B3}"/>
    <cellStyle name="Normal 5 4 2 4 2 2 2 4 2" xfId="34077" xr:uid="{7793E117-2AF8-422F-B508-24F45899AA31}"/>
    <cellStyle name="Normal 5 4 2 4 2 2 2 4 3" xfId="48961" xr:uid="{C2C48D15-505F-4273-82D3-6F8432E3C38D}"/>
    <cellStyle name="Normal 5 4 2 4 2 2 2 5" xfId="13541" xr:uid="{55214298-77DE-4145-8164-1180ABCFEA76}"/>
    <cellStyle name="Normal 5 4 2 4 2 2 2 5 2" xfId="39737" xr:uid="{7320F3B2-AB7A-4B3D-8F46-0AD0FD46FB13}"/>
    <cellStyle name="Normal 5 4 2 4 2 2 2 6" xfId="27231" xr:uid="{E9FC5853-6FB2-497B-BADE-106B650C2A71}"/>
    <cellStyle name="Normal 5 4 2 4 2 2 2 7" xfId="42115" xr:uid="{F412703F-DE54-42E4-89DB-E27E27BCAEA5}"/>
    <cellStyle name="Normal 5 4 2 4 2 2 2 8" xfId="6695" xr:uid="{B1173FCB-807A-4736-9824-3A83990C029B}"/>
    <cellStyle name="Normal 5 4 2 4 2 2 3" xfId="1230" xr:uid="{D2E564DC-D054-4D1A-A88F-F9F97F8E8094}"/>
    <cellStyle name="Normal 5 4 2 4 2 2 3 2" xfId="11828" xr:uid="{697EFFA1-6D8F-42F2-B83A-5FBC4D1183A0}"/>
    <cellStyle name="Normal 5 4 2 4 2 2 3 2 2" xfId="25518" xr:uid="{FD157792-972B-4DA5-8A58-0C8EECCE29C6}"/>
    <cellStyle name="Normal 5 4 2 4 2 2 3 2 2 2" xfId="39210" xr:uid="{6CA9E870-9191-4AA0-84AA-5571E3880B8B}"/>
    <cellStyle name="Normal 5 4 2 4 2 2 3 2 2 3" xfId="54094" xr:uid="{02154883-6FAD-44A5-BB59-0A323AABEB24}"/>
    <cellStyle name="Normal 5 4 2 4 2 2 3 2 3" xfId="18674" xr:uid="{BCD11CCA-3B4F-4452-9246-54712DB22823}"/>
    <cellStyle name="Normal 5 4 2 4 2 2 3 2 4" xfId="32364" xr:uid="{849DB1CA-CB77-45A6-BDC2-E0F2AEC41771}"/>
    <cellStyle name="Normal 5 4 2 4 2 2 3 2 5" xfId="47248" xr:uid="{16AD6A65-14D8-4792-8813-DEC44A16342D}"/>
    <cellStyle name="Normal 5 4 2 4 2 2 3 3" xfId="22096" xr:uid="{994E8C75-0C2C-49D9-9FB3-48B7A4E3643E}"/>
    <cellStyle name="Normal 5 4 2 4 2 2 3 3 2" xfId="35788" xr:uid="{7B258E45-266A-4707-9013-75FB2BD9A927}"/>
    <cellStyle name="Normal 5 4 2 4 2 2 3 3 3" xfId="50672" xr:uid="{6780E0A2-7EA9-4D86-936E-F5164E71ABD3}"/>
    <cellStyle name="Normal 5 4 2 4 2 2 3 4" xfId="15252" xr:uid="{FE2B7D1F-8572-402A-8D2E-1D8F033110C0}"/>
    <cellStyle name="Normal 5 4 2 4 2 2 3 4 2" xfId="39739" xr:uid="{254957BA-063E-4D89-9525-1F88881F79D7}"/>
    <cellStyle name="Normal 5 4 2 4 2 2 3 5" xfId="28942" xr:uid="{76280C0B-E3DC-4564-AF32-911D6D8BE1A2}"/>
    <cellStyle name="Normal 5 4 2 4 2 2 3 6" xfId="43826" xr:uid="{889B8224-CCE9-4263-972D-ED0EAEB3BE5C}"/>
    <cellStyle name="Normal 5 4 2 4 2 2 3 7" xfId="8406" xr:uid="{806602CE-DBE1-4633-8A73-55F866880F93}"/>
    <cellStyle name="Normal 5 4 2 4 2 2 4" xfId="10116" xr:uid="{F2BBAAD0-FED9-4748-B9CF-A4F5878BCDB6}"/>
    <cellStyle name="Normal 5 4 2 4 2 2 4 2" xfId="23806" xr:uid="{9F932C03-1F68-4A22-BEFF-017D35073605}"/>
    <cellStyle name="Normal 5 4 2 4 2 2 4 2 2" xfId="37498" xr:uid="{F669397E-F65B-4FB2-9C1A-0A30ECF4BA6E}"/>
    <cellStyle name="Normal 5 4 2 4 2 2 4 2 3" xfId="52382" xr:uid="{DABC2828-E13C-46FA-9294-B9B786C6CE75}"/>
    <cellStyle name="Normal 5 4 2 4 2 2 4 3" xfId="16962" xr:uid="{05D406A2-DF20-4C85-A66D-3708A1014E0B}"/>
    <cellStyle name="Normal 5 4 2 4 2 2 4 4" xfId="30652" xr:uid="{0E53E9DB-3B97-4DB2-9CEE-3D52A7928775}"/>
    <cellStyle name="Normal 5 4 2 4 2 2 4 5" xfId="45536" xr:uid="{4C75A0C5-75E3-47BC-A7C6-5A878217A3A7}"/>
    <cellStyle name="Normal 5 4 2 4 2 2 5" xfId="20384" xr:uid="{6335529F-895B-4AB3-A03E-1B00A015DA8B}"/>
    <cellStyle name="Normal 5 4 2 4 2 2 5 2" xfId="34076" xr:uid="{5E05DD8A-D076-4907-B7DC-27C86659FA35}"/>
    <cellStyle name="Normal 5 4 2 4 2 2 5 3" xfId="48960" xr:uid="{9FED5D39-E2F1-45DC-907A-CEF4AF83F943}"/>
    <cellStyle name="Normal 5 4 2 4 2 2 6" xfId="13540" xr:uid="{FD671D6B-3EE0-4A76-BC7F-9CBD56B879C3}"/>
    <cellStyle name="Normal 5 4 2 4 2 2 6 2" xfId="39639" xr:uid="{AB079E18-B488-4C1B-8BEF-27AE042F0611}"/>
    <cellStyle name="Normal 5 4 2 4 2 2 7" xfId="27230" xr:uid="{309622C8-61C6-4AE0-A4CF-9EA8DFEA6479}"/>
    <cellStyle name="Normal 5 4 2 4 2 2 8" xfId="42114" xr:uid="{164CADAD-7677-41CA-8CC7-7C88FBD2A681}"/>
    <cellStyle name="Normal 5 4 2 4 2 2 9" xfId="6694" xr:uid="{8FE8B3EC-F5F6-4423-A789-7E0726BF60E2}"/>
    <cellStyle name="Normal 5 4 2 4 2 3" xfId="1231" xr:uid="{95AAFFD9-661B-4F77-B704-BEC49CFBE42D}"/>
    <cellStyle name="Normal 5 4 2 4 2 3 2" xfId="1232" xr:uid="{B63BE6A2-20E9-4C6B-A3A1-54395517FB4D}"/>
    <cellStyle name="Normal 5 4 2 4 2 3 2 2" xfId="11830" xr:uid="{D85E35D2-A868-42B9-9FCF-9CB1CB83289C}"/>
    <cellStyle name="Normal 5 4 2 4 2 3 2 2 2" xfId="25520" xr:uid="{73D2959B-F78C-4E4B-A49F-F108B385030A}"/>
    <cellStyle name="Normal 5 4 2 4 2 3 2 2 2 2" xfId="39212" xr:uid="{C1A72DF6-0D7B-45B2-990C-D47045548358}"/>
    <cellStyle name="Normal 5 4 2 4 2 3 2 2 2 3" xfId="54096" xr:uid="{C6B41D01-BEFF-42F6-9530-4ED21E5AD0C2}"/>
    <cellStyle name="Normal 5 4 2 4 2 3 2 2 3" xfId="18676" xr:uid="{25D3BD41-F9E4-4DC4-94E4-5F42EEEE45E2}"/>
    <cellStyle name="Normal 5 4 2 4 2 3 2 2 4" xfId="32366" xr:uid="{C3BECE1A-6EAB-45CD-B85A-21D52053EBE9}"/>
    <cellStyle name="Normal 5 4 2 4 2 3 2 2 5" xfId="47250" xr:uid="{2F420099-E8A2-4CD2-9F06-236F21E98A54}"/>
    <cellStyle name="Normal 5 4 2 4 2 3 2 3" xfId="22098" xr:uid="{61A191ED-ED6A-468D-A186-942327D98E50}"/>
    <cellStyle name="Normal 5 4 2 4 2 3 2 3 2" xfId="35790" xr:uid="{23511FA5-61D2-424B-9316-6CC08843CFBB}"/>
    <cellStyle name="Normal 5 4 2 4 2 3 2 3 3" xfId="50674" xr:uid="{0C3AC8C6-A5ED-4F5C-81B6-273500FB9746}"/>
    <cellStyle name="Normal 5 4 2 4 2 3 2 4" xfId="15254" xr:uid="{D627B4C4-2487-4E08-A85F-FEAD64F0E16B}"/>
    <cellStyle name="Normal 5 4 2 4 2 3 2 4 2" xfId="39741" xr:uid="{FC30873B-AFF1-4759-9CE3-02F55119A83B}"/>
    <cellStyle name="Normal 5 4 2 4 2 3 2 5" xfId="28944" xr:uid="{9851DCE4-551F-4114-A568-4EA87989C80A}"/>
    <cellStyle name="Normal 5 4 2 4 2 3 2 6" xfId="43828" xr:uid="{4477948D-3FD8-493D-9B46-3FB6A5E0E001}"/>
    <cellStyle name="Normal 5 4 2 4 2 3 2 7" xfId="8408" xr:uid="{65F1BB30-0387-4737-B945-B3FCFC57BB5A}"/>
    <cellStyle name="Normal 5 4 2 4 2 3 3" xfId="10118" xr:uid="{9A44373F-D6EC-4DDB-A055-34F5B5FE8AFC}"/>
    <cellStyle name="Normal 5 4 2 4 2 3 3 2" xfId="23808" xr:uid="{236CF971-0CCA-4ED0-9C5B-9D77285319E8}"/>
    <cellStyle name="Normal 5 4 2 4 2 3 3 2 2" xfId="37500" xr:uid="{6B99C43E-2236-4FB9-894F-D044208E77D5}"/>
    <cellStyle name="Normal 5 4 2 4 2 3 3 2 3" xfId="52384" xr:uid="{B6189480-FC0F-47E9-950A-EBC0A2C75EED}"/>
    <cellStyle name="Normal 5 4 2 4 2 3 3 3" xfId="16964" xr:uid="{3B4F87A5-C398-421A-8B2E-C0E72E218497}"/>
    <cellStyle name="Normal 5 4 2 4 2 3 3 4" xfId="30654" xr:uid="{6D23D30F-B7C9-4D17-BEC2-486CCF13ADAC}"/>
    <cellStyle name="Normal 5 4 2 4 2 3 3 5" xfId="45538" xr:uid="{EDCF3B2E-E0BF-4EA9-8D41-6467ABB96C79}"/>
    <cellStyle name="Normal 5 4 2 4 2 3 4" xfId="20386" xr:uid="{3C00E067-3194-448D-BFEF-7281D83CFFA8}"/>
    <cellStyle name="Normal 5 4 2 4 2 3 4 2" xfId="34078" xr:uid="{08E0322F-F332-4008-AA52-508EC5182B2E}"/>
    <cellStyle name="Normal 5 4 2 4 2 3 4 3" xfId="48962" xr:uid="{3F219618-C9FA-495F-9D12-B33404CFF086}"/>
    <cellStyle name="Normal 5 4 2 4 2 3 5" xfId="13542" xr:uid="{0C8F4298-C791-4C2F-80F2-E921070F0163}"/>
    <cellStyle name="Normal 5 4 2 4 2 3 5 2" xfId="39740" xr:uid="{F1D26875-9928-4DB1-997C-79B8606CF498}"/>
    <cellStyle name="Normal 5 4 2 4 2 3 6" xfId="27232" xr:uid="{DA743FE4-8CB1-4006-9CFD-FF8596CCFCA2}"/>
    <cellStyle name="Normal 5 4 2 4 2 3 7" xfId="42116" xr:uid="{79D03284-0FFD-486D-89B2-D6DCAB0CAB84}"/>
    <cellStyle name="Normal 5 4 2 4 2 3 8" xfId="6696" xr:uid="{21E98AD6-7738-41F2-9065-81A837C5324B}"/>
    <cellStyle name="Normal 5 4 2 4 2 4" xfId="1233" xr:uid="{70F239FC-E9F5-450F-B76D-B2B42BA0612D}"/>
    <cellStyle name="Normal 5 4 2 4 2 4 2" xfId="8409" xr:uid="{36B5DA01-D17E-41CD-AE6A-A3A385D20EB7}"/>
    <cellStyle name="Normal 5 4 2 4 2 4 2 2" xfId="11831" xr:uid="{19CAF98F-B621-4237-B5DC-9616178E5795}"/>
    <cellStyle name="Normal 5 4 2 4 2 4 2 2 2" xfId="25521" xr:uid="{E7479583-4C3C-4A53-86CF-9682B7A972A0}"/>
    <cellStyle name="Normal 5 4 2 4 2 4 2 2 2 2" xfId="39213" xr:uid="{7C1C626C-5ED1-417E-863F-A1E2E5CAD889}"/>
    <cellStyle name="Normal 5 4 2 4 2 4 2 2 2 3" xfId="54097" xr:uid="{3EE57803-3F98-4428-AE5C-26F985407787}"/>
    <cellStyle name="Normal 5 4 2 4 2 4 2 2 3" xfId="18677" xr:uid="{A8198F3D-DC7E-4CBD-8353-5E0CCC3E189B}"/>
    <cellStyle name="Normal 5 4 2 4 2 4 2 2 4" xfId="32367" xr:uid="{7C3A6C70-CF04-40B7-A556-ACDC4E4CF896}"/>
    <cellStyle name="Normal 5 4 2 4 2 4 2 2 5" xfId="47251" xr:uid="{6D697D18-A8CD-45E2-96B1-5A14E3A16D58}"/>
    <cellStyle name="Normal 5 4 2 4 2 4 2 3" xfId="22099" xr:uid="{3F3DE758-C438-40EB-9531-12225D8E3465}"/>
    <cellStyle name="Normal 5 4 2 4 2 4 2 3 2" xfId="35791" xr:uid="{01636392-B0E2-4E85-9FA1-6FDDA36CE375}"/>
    <cellStyle name="Normal 5 4 2 4 2 4 2 3 3" xfId="50675" xr:uid="{5510ECC1-2E4E-4DF1-8426-9F6845BADE18}"/>
    <cellStyle name="Normal 5 4 2 4 2 4 2 4" xfId="15255" xr:uid="{76DDDF75-BA0D-4A08-984D-374A5FDA4B0D}"/>
    <cellStyle name="Normal 5 4 2 4 2 4 2 5" xfId="28945" xr:uid="{E3DCA679-D681-4F55-A8C7-144E5403D35E}"/>
    <cellStyle name="Normal 5 4 2 4 2 4 2 6" xfId="43829" xr:uid="{0C4A6895-323A-41C3-80D5-0C39F2A865D5}"/>
    <cellStyle name="Normal 5 4 2 4 2 4 3" xfId="10119" xr:uid="{C738570B-1A04-4305-8977-7CAB5EAD26D4}"/>
    <cellStyle name="Normal 5 4 2 4 2 4 3 2" xfId="23809" xr:uid="{E6360194-434E-41D0-9C6F-7F5869C9B374}"/>
    <cellStyle name="Normal 5 4 2 4 2 4 3 2 2" xfId="37501" xr:uid="{C5D244D9-5EC6-4C8A-AC08-CDF68744E0E3}"/>
    <cellStyle name="Normal 5 4 2 4 2 4 3 2 3" xfId="52385" xr:uid="{D3029A0B-9AC4-49E4-99AB-8F479CB80951}"/>
    <cellStyle name="Normal 5 4 2 4 2 4 3 3" xfId="16965" xr:uid="{F247FA4F-D083-4C87-A493-2013A0B42BC1}"/>
    <cellStyle name="Normal 5 4 2 4 2 4 3 4" xfId="30655" xr:uid="{FE68DBA9-039F-4958-AC9D-5A14BFC661D9}"/>
    <cellStyle name="Normal 5 4 2 4 2 4 3 5" xfId="45539" xr:uid="{9AB00E50-AE82-4E7F-8AA0-8A193CDAB0D8}"/>
    <cellStyle name="Normal 5 4 2 4 2 4 4" xfId="20387" xr:uid="{016D4CCD-6905-45AF-B29E-431A11BDFC86}"/>
    <cellStyle name="Normal 5 4 2 4 2 4 4 2" xfId="34079" xr:uid="{1A6FC1B9-4FA6-4E1E-AA64-43BB06083C04}"/>
    <cellStyle name="Normal 5 4 2 4 2 4 4 3" xfId="48963" xr:uid="{0414C9E7-DDE8-4E68-8229-B9197D4812BC}"/>
    <cellStyle name="Normal 5 4 2 4 2 4 5" xfId="13543" xr:uid="{CAF3C847-299B-4A4E-9490-7AAB700635E6}"/>
    <cellStyle name="Normal 5 4 2 4 2 4 5 2" xfId="39742" xr:uid="{0EC27FBD-447A-4D0D-BFBD-121EA8E4BAA9}"/>
    <cellStyle name="Normal 5 4 2 4 2 4 6" xfId="27233" xr:uid="{54FB4267-0747-4E49-AF42-CABA9C22FC13}"/>
    <cellStyle name="Normal 5 4 2 4 2 4 7" xfId="42117" xr:uid="{6F45BC19-4DD8-47BD-ABF5-6B57BA0253A1}"/>
    <cellStyle name="Normal 5 4 2 4 2 4 8" xfId="6697" xr:uid="{DEC4E189-FCE6-4FCB-8307-7CCA0915E87D}"/>
    <cellStyle name="Normal 5 4 2 4 2 5" xfId="8405" xr:uid="{7C9AFCD1-E46B-432C-BB97-6B7D2FE1BB37}"/>
    <cellStyle name="Normal 5 4 2 4 2 5 2" xfId="11827" xr:uid="{90510FAA-88EB-461E-B21F-CCFD03D31EFA}"/>
    <cellStyle name="Normal 5 4 2 4 2 5 2 2" xfId="25517" xr:uid="{13AC016F-B86C-4A5A-92CF-AABF78FE4459}"/>
    <cellStyle name="Normal 5 4 2 4 2 5 2 2 2" xfId="39209" xr:uid="{BC748431-A54C-48CF-9842-56E26E551B3A}"/>
    <cellStyle name="Normal 5 4 2 4 2 5 2 2 3" xfId="54093" xr:uid="{1ABC9B85-074A-42AE-8972-F96B97294B0D}"/>
    <cellStyle name="Normal 5 4 2 4 2 5 2 3" xfId="18673" xr:uid="{F59BA08A-6604-49AB-A2A4-FCCE9F26AD69}"/>
    <cellStyle name="Normal 5 4 2 4 2 5 2 4" xfId="32363" xr:uid="{8360C74D-E231-4B4E-BC51-FBB3AA7F258F}"/>
    <cellStyle name="Normal 5 4 2 4 2 5 2 5" xfId="47247" xr:uid="{A3D6FECD-84FD-44C8-974E-B0F0395BAC67}"/>
    <cellStyle name="Normal 5 4 2 4 2 5 3" xfId="22095" xr:uid="{EF3A2505-3BE6-4DD9-9FE8-2DEE3248DACF}"/>
    <cellStyle name="Normal 5 4 2 4 2 5 3 2" xfId="35787" xr:uid="{B2A5F5B7-5AB5-4684-831B-B029E933AB14}"/>
    <cellStyle name="Normal 5 4 2 4 2 5 3 3" xfId="50671" xr:uid="{C362B492-F13A-43D4-96D1-CBC7D6BD970C}"/>
    <cellStyle name="Normal 5 4 2 4 2 5 4" xfId="15251" xr:uid="{582942BD-5A9A-4469-B034-5CDAEB152F65}"/>
    <cellStyle name="Normal 5 4 2 4 2 5 5" xfId="28941" xr:uid="{C1D31436-1F23-4495-A739-606F3421FF42}"/>
    <cellStyle name="Normal 5 4 2 4 2 5 6" xfId="43825" xr:uid="{F97432D1-7AEF-429B-9EAB-CAEC2660068C}"/>
    <cellStyle name="Normal 5 4 2 4 2 6" xfId="10115" xr:uid="{84320DE8-EF04-477D-9D1F-B7F7386F9CC7}"/>
    <cellStyle name="Normal 5 4 2 4 2 6 2" xfId="23805" xr:uid="{9879677F-E54D-4C42-B7EF-9F3C735FF747}"/>
    <cellStyle name="Normal 5 4 2 4 2 6 2 2" xfId="37497" xr:uid="{ACE11944-A771-43A0-B772-DEC6E0EF3972}"/>
    <cellStyle name="Normal 5 4 2 4 2 6 2 3" xfId="52381" xr:uid="{EF1FA197-1DAD-48C7-A4D9-7D8EC390C71F}"/>
    <cellStyle name="Normal 5 4 2 4 2 6 3" xfId="16961" xr:uid="{550CEADD-D4D5-4B70-A806-77F875049E26}"/>
    <cellStyle name="Normal 5 4 2 4 2 6 4" xfId="30651" xr:uid="{6723ABD0-9602-4753-8C2E-CFB601997B46}"/>
    <cellStyle name="Normal 5 4 2 4 2 6 5" xfId="45535" xr:uid="{82999225-0D13-43CA-B2FF-F3E57226BA1C}"/>
    <cellStyle name="Normal 5 4 2 4 2 7" xfId="20383" xr:uid="{E86E9E27-1E57-4A14-A95E-46CC8B0CE16C}"/>
    <cellStyle name="Normal 5 4 2 4 2 7 2" xfId="34075" xr:uid="{D5728AEC-4196-4C12-8851-9574DA8D100A}"/>
    <cellStyle name="Normal 5 4 2 4 2 7 3" xfId="48959" xr:uid="{A3284887-0B7E-4C0D-AD00-641684A6AF3F}"/>
    <cellStyle name="Normal 5 4 2 4 2 8" xfId="13539" xr:uid="{2074A2BB-E7A6-4E33-B9FA-77F4903356D7}"/>
    <cellStyle name="Normal 5 4 2 4 2 8 2" xfId="39638" xr:uid="{F561F4ED-6C13-4AF0-B1BD-499F5EA6BF84}"/>
    <cellStyle name="Normal 5 4 2 4 2 9" xfId="27229" xr:uid="{50C1B2B7-65BF-4080-BFCB-D850004478C5}"/>
    <cellStyle name="Normal 5 4 2 4 3" xfId="547" xr:uid="{BC5C7775-8E37-45C3-9EA6-F523A4325F6E}"/>
    <cellStyle name="Normal 5 4 2 4 3 10" xfId="42118" xr:uid="{10AF6A7A-7AD5-4FB5-8225-3C97AE904BF3}"/>
    <cellStyle name="Normal 5 4 2 4 3 11" xfId="6698" xr:uid="{114762E3-E0DE-4722-ABDC-A634D5D70599}"/>
    <cellStyle name="Normal 5 4 2 4 3 2" xfId="1234" xr:uid="{CEA4F6D4-AA1F-4252-9323-D2578C12A5B5}"/>
    <cellStyle name="Normal 5 4 2 4 3 2 2" xfId="1235" xr:uid="{403A4B28-FF74-4ED6-9862-7EE10825DD95}"/>
    <cellStyle name="Normal 5 4 2 4 3 2 2 2" xfId="8412" xr:uid="{D32027B2-E1C9-453A-951D-9D1EAC2B1F36}"/>
    <cellStyle name="Normal 5 4 2 4 3 2 2 2 2" xfId="11834" xr:uid="{00F88964-BD6E-4D6B-B89C-A4F6DB6DEB74}"/>
    <cellStyle name="Normal 5 4 2 4 3 2 2 2 2 2" xfId="25524" xr:uid="{06BF6FAA-FE80-40AE-873D-52319ECFA836}"/>
    <cellStyle name="Normal 5 4 2 4 3 2 2 2 2 2 2" xfId="39216" xr:uid="{CEE163DC-C489-49FF-AECC-A684181A2CA1}"/>
    <cellStyle name="Normal 5 4 2 4 3 2 2 2 2 2 3" xfId="54100" xr:uid="{4C76A289-B9E1-405C-B9CD-08B46922E074}"/>
    <cellStyle name="Normal 5 4 2 4 3 2 2 2 2 3" xfId="18680" xr:uid="{FA84147E-7C2F-47DE-BEE1-9E6A466A6C15}"/>
    <cellStyle name="Normal 5 4 2 4 3 2 2 2 2 4" xfId="32370" xr:uid="{C0BF72CE-962E-47C7-A748-A45C1CA80B7B}"/>
    <cellStyle name="Normal 5 4 2 4 3 2 2 2 2 5" xfId="47254" xr:uid="{AA6B15E8-7399-4143-B067-EB7FDB7439C7}"/>
    <cellStyle name="Normal 5 4 2 4 3 2 2 2 3" xfId="22102" xr:uid="{D99192F4-6338-46C9-B8D7-E4EFC77E7F9D}"/>
    <cellStyle name="Normal 5 4 2 4 3 2 2 2 3 2" xfId="35794" xr:uid="{DADB9F16-4B79-4E65-B3E4-699DA84690CA}"/>
    <cellStyle name="Normal 5 4 2 4 3 2 2 2 3 3" xfId="50678" xr:uid="{BC3F579A-497E-4008-B33B-90CC481075B5}"/>
    <cellStyle name="Normal 5 4 2 4 3 2 2 2 4" xfId="15258" xr:uid="{6EDC8F99-60BE-4906-8E2E-9E9A78C5D979}"/>
    <cellStyle name="Normal 5 4 2 4 3 2 2 2 5" xfId="28948" xr:uid="{8F80683B-8D93-45A5-87B9-E21893334657}"/>
    <cellStyle name="Normal 5 4 2 4 3 2 2 2 6" xfId="43832" xr:uid="{E1C3B1A2-D32A-4138-8016-E4D7F14D80FF}"/>
    <cellStyle name="Normal 5 4 2 4 3 2 2 3" xfId="10122" xr:uid="{B4952808-C745-4697-A737-9DB125439945}"/>
    <cellStyle name="Normal 5 4 2 4 3 2 2 3 2" xfId="23812" xr:uid="{20CD06DD-F496-4272-A385-C1997253D00E}"/>
    <cellStyle name="Normal 5 4 2 4 3 2 2 3 2 2" xfId="37504" xr:uid="{5398DAAD-2369-46F7-B969-829B77A2988B}"/>
    <cellStyle name="Normal 5 4 2 4 3 2 2 3 2 3" xfId="52388" xr:uid="{63E991A5-93F4-4E05-B5E4-03E39A6B61EF}"/>
    <cellStyle name="Normal 5 4 2 4 3 2 2 3 3" xfId="16968" xr:uid="{FC50760C-E26A-4704-8EA9-F0127EB0DDBF}"/>
    <cellStyle name="Normal 5 4 2 4 3 2 2 3 4" xfId="30658" xr:uid="{7E2B565D-E633-47FC-9FBD-C58979B1D8FA}"/>
    <cellStyle name="Normal 5 4 2 4 3 2 2 3 5" xfId="45542" xr:uid="{D65D03D0-43D1-4FBC-B4CC-853FD8D6B7C2}"/>
    <cellStyle name="Normal 5 4 2 4 3 2 2 4" xfId="20390" xr:uid="{1CAA757E-5769-4237-8C36-48F4A750EDDD}"/>
    <cellStyle name="Normal 5 4 2 4 3 2 2 4 2" xfId="34082" xr:uid="{6F35440C-F99D-4E0D-8695-A71B05E6664D}"/>
    <cellStyle name="Normal 5 4 2 4 3 2 2 4 3" xfId="48966" xr:uid="{54EC12BD-57BB-4AFD-A89F-CEEB96BD35EA}"/>
    <cellStyle name="Normal 5 4 2 4 3 2 2 5" xfId="13546" xr:uid="{CAC1B009-E90C-4573-8FEB-1B3755CEF231}"/>
    <cellStyle name="Normal 5 4 2 4 3 2 2 5 2" xfId="39744" xr:uid="{AF54000C-F777-4E6F-88ED-A6EC180CA2E5}"/>
    <cellStyle name="Normal 5 4 2 4 3 2 2 6" xfId="27236" xr:uid="{9C7340A7-D1F0-4356-B864-CA2E5EF97A1A}"/>
    <cellStyle name="Normal 5 4 2 4 3 2 2 7" xfId="42120" xr:uid="{5B50D886-A625-47FF-AAC7-06AD5CAC07C5}"/>
    <cellStyle name="Normal 5 4 2 4 3 2 2 8" xfId="6700" xr:uid="{C54651E2-EF9B-4FDE-9136-154717FFAADD}"/>
    <cellStyle name="Normal 5 4 2 4 3 2 3" xfId="8411" xr:uid="{3560E2D6-6E00-40C2-872E-CA03587001BC}"/>
    <cellStyle name="Normal 5 4 2 4 3 2 3 2" xfId="11833" xr:uid="{C3A4F18B-3C51-49BF-892D-42E9C8D50BDA}"/>
    <cellStyle name="Normal 5 4 2 4 3 2 3 2 2" xfId="25523" xr:uid="{ADD95779-D247-4B45-BE8A-C42F81EC8BA3}"/>
    <cellStyle name="Normal 5 4 2 4 3 2 3 2 2 2" xfId="39215" xr:uid="{1697D507-C203-4AC2-8F42-0E7C17F17039}"/>
    <cellStyle name="Normal 5 4 2 4 3 2 3 2 2 3" xfId="54099" xr:uid="{BE8BDC02-C5C1-4CE3-9390-17D31F4E8FA6}"/>
    <cellStyle name="Normal 5 4 2 4 3 2 3 2 3" xfId="18679" xr:uid="{4E08AB4C-2110-4AF7-8D5D-232C52E3031F}"/>
    <cellStyle name="Normal 5 4 2 4 3 2 3 2 4" xfId="32369" xr:uid="{BA320F6C-A0A8-439F-9C60-F472E9F9D8A9}"/>
    <cellStyle name="Normal 5 4 2 4 3 2 3 2 5" xfId="47253" xr:uid="{7C0B499E-C1CA-47E7-B24B-C6539225C571}"/>
    <cellStyle name="Normal 5 4 2 4 3 2 3 3" xfId="22101" xr:uid="{CFB8C8E2-BCCA-4349-A39B-574127EF841A}"/>
    <cellStyle name="Normal 5 4 2 4 3 2 3 3 2" xfId="35793" xr:uid="{89FEA1C5-B43A-4AEB-AE2D-78CD0C3D8C28}"/>
    <cellStyle name="Normal 5 4 2 4 3 2 3 3 3" xfId="50677" xr:uid="{0F377CA1-36FF-4C6B-BC7A-6A13C76C99C0}"/>
    <cellStyle name="Normal 5 4 2 4 3 2 3 4" xfId="15257" xr:uid="{BE4FA06E-CA8F-4449-BCC3-601F833B3575}"/>
    <cellStyle name="Normal 5 4 2 4 3 2 3 5" xfId="28947" xr:uid="{18104420-29C9-41CC-9855-B906F57EF259}"/>
    <cellStyle name="Normal 5 4 2 4 3 2 3 6" xfId="43831" xr:uid="{6FEB1EB3-C966-4C9A-8B27-B1317D332905}"/>
    <cellStyle name="Normal 5 4 2 4 3 2 4" xfId="10121" xr:uid="{F5CEEAD7-546D-42C9-BB7A-604FF398B21F}"/>
    <cellStyle name="Normal 5 4 2 4 3 2 4 2" xfId="23811" xr:uid="{3666E508-002E-4174-A376-39788A8F9148}"/>
    <cellStyle name="Normal 5 4 2 4 3 2 4 2 2" xfId="37503" xr:uid="{BAC2E66C-FBA4-4042-80F9-0DF193F491E5}"/>
    <cellStyle name="Normal 5 4 2 4 3 2 4 2 3" xfId="52387" xr:uid="{868D4660-ACBC-440A-8835-E0FAB8129642}"/>
    <cellStyle name="Normal 5 4 2 4 3 2 4 3" xfId="16967" xr:uid="{601A2960-0E13-450D-959E-EC6CCFD244E9}"/>
    <cellStyle name="Normal 5 4 2 4 3 2 4 4" xfId="30657" xr:uid="{8C1D6402-2422-4AA3-ABBA-296DC6FEE624}"/>
    <cellStyle name="Normal 5 4 2 4 3 2 4 5" xfId="45541" xr:uid="{AE992947-D0BD-447A-A939-026F65BD8619}"/>
    <cellStyle name="Normal 5 4 2 4 3 2 5" xfId="20389" xr:uid="{158C9C3B-23FC-46C7-AE6E-1B67F07E6C8A}"/>
    <cellStyle name="Normal 5 4 2 4 3 2 5 2" xfId="34081" xr:uid="{A1D0438B-1885-41D3-B384-2272D6326129}"/>
    <cellStyle name="Normal 5 4 2 4 3 2 5 3" xfId="48965" xr:uid="{0140823D-FED8-48D9-B5E5-FB40C98183FB}"/>
    <cellStyle name="Normal 5 4 2 4 3 2 6" xfId="13545" xr:uid="{6D519DFD-6BF9-4FD6-853C-06024A39717B}"/>
    <cellStyle name="Normal 5 4 2 4 3 2 6 2" xfId="39743" xr:uid="{1F9891CC-CCFF-4455-A610-89A30086173D}"/>
    <cellStyle name="Normal 5 4 2 4 3 2 7" xfId="27235" xr:uid="{A7457B36-2C8A-486B-A72B-7CA1C12C17C0}"/>
    <cellStyle name="Normal 5 4 2 4 3 2 8" xfId="42119" xr:uid="{2A26C4BC-8823-45E9-81B8-F1A0361BD929}"/>
    <cellStyle name="Normal 5 4 2 4 3 2 9" xfId="6699" xr:uid="{7AC33A05-24CC-4307-B6DA-76624FCC9430}"/>
    <cellStyle name="Normal 5 4 2 4 3 3" xfId="1236" xr:uid="{55929380-D124-4B2D-8D19-6A5FED48F704}"/>
    <cellStyle name="Normal 5 4 2 4 3 3 2" xfId="8413" xr:uid="{6409DE3F-91CD-4B72-BDCA-0E10DF7A0A0C}"/>
    <cellStyle name="Normal 5 4 2 4 3 3 2 2" xfId="11835" xr:uid="{C3BB14C9-A3A6-4FBF-947A-096559858887}"/>
    <cellStyle name="Normal 5 4 2 4 3 3 2 2 2" xfId="25525" xr:uid="{863B2C90-7E0F-4859-B8BF-D2C24FD389AF}"/>
    <cellStyle name="Normal 5 4 2 4 3 3 2 2 2 2" xfId="39217" xr:uid="{57D3D5A6-275B-4E10-BF19-FE4C8EB9B64A}"/>
    <cellStyle name="Normal 5 4 2 4 3 3 2 2 2 3" xfId="54101" xr:uid="{63CBBAD5-5CAC-424D-8989-65ABA5330949}"/>
    <cellStyle name="Normal 5 4 2 4 3 3 2 2 3" xfId="18681" xr:uid="{6E5A6387-2D3D-4383-B241-3411586B6487}"/>
    <cellStyle name="Normal 5 4 2 4 3 3 2 2 4" xfId="32371" xr:uid="{8280671E-3621-4447-B5CA-C28E39C0DF50}"/>
    <cellStyle name="Normal 5 4 2 4 3 3 2 2 5" xfId="47255" xr:uid="{4E084804-3C14-4252-8BC2-198B663354EC}"/>
    <cellStyle name="Normal 5 4 2 4 3 3 2 3" xfId="22103" xr:uid="{D43BCA28-E479-424E-95A5-B8A40B0998CB}"/>
    <cellStyle name="Normal 5 4 2 4 3 3 2 3 2" xfId="35795" xr:uid="{723A1B78-63B6-4700-9BFB-749BA9BB54CC}"/>
    <cellStyle name="Normal 5 4 2 4 3 3 2 3 3" xfId="50679" xr:uid="{F213B69A-81D1-47CA-9A80-911BA5D3968F}"/>
    <cellStyle name="Normal 5 4 2 4 3 3 2 4" xfId="15259" xr:uid="{12247E72-CAD5-467A-85EB-0EF134161F87}"/>
    <cellStyle name="Normal 5 4 2 4 3 3 2 5" xfId="28949" xr:uid="{BDC2DFAC-3BD5-4B90-AF38-AD0533314E77}"/>
    <cellStyle name="Normal 5 4 2 4 3 3 2 6" xfId="43833" xr:uid="{CFC4494C-1C26-44FE-97CE-C71695A8751D}"/>
    <cellStyle name="Normal 5 4 2 4 3 3 3" xfId="10123" xr:uid="{1D3A5DAE-3664-482B-AAC2-A8437B83502C}"/>
    <cellStyle name="Normal 5 4 2 4 3 3 3 2" xfId="23813" xr:uid="{2F983250-D84F-43D7-9708-00A49850A86E}"/>
    <cellStyle name="Normal 5 4 2 4 3 3 3 2 2" xfId="37505" xr:uid="{6AB0EAAB-06F3-471A-B037-FBB383D808FD}"/>
    <cellStyle name="Normal 5 4 2 4 3 3 3 2 3" xfId="52389" xr:uid="{F20F580F-DBC0-4937-B4A5-05A7FFF1242C}"/>
    <cellStyle name="Normal 5 4 2 4 3 3 3 3" xfId="16969" xr:uid="{58C3041E-17CA-493D-A838-164EE9F496C4}"/>
    <cellStyle name="Normal 5 4 2 4 3 3 3 4" xfId="30659" xr:uid="{BAA2BCCF-F37A-44DC-BB82-7E6C9F386BE0}"/>
    <cellStyle name="Normal 5 4 2 4 3 3 3 5" xfId="45543" xr:uid="{915973AF-7B98-4E7D-8436-47A1CEB68CEB}"/>
    <cellStyle name="Normal 5 4 2 4 3 3 4" xfId="20391" xr:uid="{9239DD73-7A96-4B14-B7A9-434A389C2CFF}"/>
    <cellStyle name="Normal 5 4 2 4 3 3 4 2" xfId="34083" xr:uid="{2A19CE72-A8B9-4A20-A8FB-FA186EF983F4}"/>
    <cellStyle name="Normal 5 4 2 4 3 3 4 3" xfId="48967" xr:uid="{0270A5D3-DF25-40C8-966F-765281CC1A26}"/>
    <cellStyle name="Normal 5 4 2 4 3 3 5" xfId="13547" xr:uid="{73146FB5-DE59-449A-8457-3D5EFB24A8DC}"/>
    <cellStyle name="Normal 5 4 2 4 3 3 5 2" xfId="39745" xr:uid="{5C19F34F-E74F-4AE8-B205-6B2376E7DF64}"/>
    <cellStyle name="Normal 5 4 2 4 3 3 6" xfId="27237" xr:uid="{3F2D1711-D3B5-4161-A40B-0B5425CCB11F}"/>
    <cellStyle name="Normal 5 4 2 4 3 3 7" xfId="42121" xr:uid="{0898381B-4887-4F5D-8AA9-49340D9AFD30}"/>
    <cellStyle name="Normal 5 4 2 4 3 3 8" xfId="6701" xr:uid="{DD767980-2212-479C-B51D-8306CD9CAA0A}"/>
    <cellStyle name="Normal 5 4 2 4 3 4" xfId="6702" xr:uid="{37086EA9-AE57-423A-A19B-2B4E36A0B221}"/>
    <cellStyle name="Normal 5 4 2 4 3 4 2" xfId="8414" xr:uid="{92ABEC4F-CCA7-43EC-8153-BA45183CCCE5}"/>
    <cellStyle name="Normal 5 4 2 4 3 4 2 2" xfId="11836" xr:uid="{665718FE-7591-4A19-8582-0A5BF424D957}"/>
    <cellStyle name="Normal 5 4 2 4 3 4 2 2 2" xfId="25526" xr:uid="{3A718C9F-C991-4FFF-92C2-FEFA808B9FE2}"/>
    <cellStyle name="Normal 5 4 2 4 3 4 2 2 2 2" xfId="39218" xr:uid="{E199EDEE-56D5-4A86-87FA-FF208CF21A19}"/>
    <cellStyle name="Normal 5 4 2 4 3 4 2 2 2 3" xfId="54102" xr:uid="{5BBCD376-D39F-4EDD-A89B-4CACD02E61FF}"/>
    <cellStyle name="Normal 5 4 2 4 3 4 2 2 3" xfId="18682" xr:uid="{F71175CA-DB9B-4F60-9F0B-52DC6066E0F0}"/>
    <cellStyle name="Normal 5 4 2 4 3 4 2 2 4" xfId="32372" xr:uid="{AE2B7771-73C1-45A4-9EFC-F87835975B87}"/>
    <cellStyle name="Normal 5 4 2 4 3 4 2 2 5" xfId="47256" xr:uid="{733B54ED-2CEA-427B-851E-A3CCEAA59ABE}"/>
    <cellStyle name="Normal 5 4 2 4 3 4 2 3" xfId="22104" xr:uid="{F279E199-1DF7-43C8-827A-FF67888AF084}"/>
    <cellStyle name="Normal 5 4 2 4 3 4 2 3 2" xfId="35796" xr:uid="{0A9973CF-FA29-4F0A-8E2D-60D96D34B5FC}"/>
    <cellStyle name="Normal 5 4 2 4 3 4 2 3 3" xfId="50680" xr:uid="{F25505B6-54DD-41D0-93FB-C6E87844F711}"/>
    <cellStyle name="Normal 5 4 2 4 3 4 2 4" xfId="15260" xr:uid="{901C8694-4F1F-4C30-BA0D-E75010939B8B}"/>
    <cellStyle name="Normal 5 4 2 4 3 4 2 5" xfId="28950" xr:uid="{03CF70A7-D49E-4CCD-8D6F-DB0FD1EA9E3D}"/>
    <cellStyle name="Normal 5 4 2 4 3 4 2 6" xfId="43834" xr:uid="{50763545-005B-4C1D-8930-290F6AA323DE}"/>
    <cellStyle name="Normal 5 4 2 4 3 4 3" xfId="10124" xr:uid="{6E0F25B9-BA9B-4B7B-8071-513B3D02EFA2}"/>
    <cellStyle name="Normal 5 4 2 4 3 4 3 2" xfId="23814" xr:uid="{290E18AC-3323-431E-9852-B9A79D05A664}"/>
    <cellStyle name="Normal 5 4 2 4 3 4 3 2 2" xfId="37506" xr:uid="{ACAA45E7-CA1F-4EEF-98A7-D410A09C8619}"/>
    <cellStyle name="Normal 5 4 2 4 3 4 3 2 3" xfId="52390" xr:uid="{CA28C67E-9380-424D-97C7-713DD59E9DFC}"/>
    <cellStyle name="Normal 5 4 2 4 3 4 3 3" xfId="16970" xr:uid="{5484646D-227D-4198-9547-1D28D4C7ECB5}"/>
    <cellStyle name="Normal 5 4 2 4 3 4 3 4" xfId="30660" xr:uid="{244FB8B6-3F06-43BE-A957-042F86B9E45B}"/>
    <cellStyle name="Normal 5 4 2 4 3 4 3 5" xfId="45544" xr:uid="{5BCF78D6-BB18-4B27-BDD7-EA42426EBD2B}"/>
    <cellStyle name="Normal 5 4 2 4 3 4 4" xfId="20392" xr:uid="{9CBF31F0-5F58-46C8-862B-ED56C43CEB98}"/>
    <cellStyle name="Normal 5 4 2 4 3 4 4 2" xfId="34084" xr:uid="{E731A935-8F03-4160-ACEA-81616F86F561}"/>
    <cellStyle name="Normal 5 4 2 4 3 4 4 3" xfId="48968" xr:uid="{AE90FD0F-4416-4AC2-9464-D4900C881B59}"/>
    <cellStyle name="Normal 5 4 2 4 3 4 5" xfId="13548" xr:uid="{4F7FD277-6D31-444A-93B3-70FDF43286E8}"/>
    <cellStyle name="Normal 5 4 2 4 3 4 6" xfId="27238" xr:uid="{CC7B6402-6A96-4BEC-B9A6-99C18D5A62DF}"/>
    <cellStyle name="Normal 5 4 2 4 3 4 7" xfId="42122" xr:uid="{AFA84D21-57DB-4DE9-989C-8C34E26372A0}"/>
    <cellStyle name="Normal 5 4 2 4 3 5" xfId="8410" xr:uid="{88A24C13-8BFC-4A19-8317-C744CBE1C8D6}"/>
    <cellStyle name="Normal 5 4 2 4 3 5 2" xfId="11832" xr:uid="{C32D9F0C-155F-49C4-A962-C14DC7D072C4}"/>
    <cellStyle name="Normal 5 4 2 4 3 5 2 2" xfId="25522" xr:uid="{69C96FC8-5C46-4816-A855-7E570948179A}"/>
    <cellStyle name="Normal 5 4 2 4 3 5 2 2 2" xfId="39214" xr:uid="{09552E65-AA54-445F-956E-657D1A9B22E4}"/>
    <cellStyle name="Normal 5 4 2 4 3 5 2 2 3" xfId="54098" xr:uid="{AC212F84-293D-4850-86B2-B009FC402A56}"/>
    <cellStyle name="Normal 5 4 2 4 3 5 2 3" xfId="18678" xr:uid="{27624A8D-3779-4CAD-81F5-8DFDE8182A64}"/>
    <cellStyle name="Normal 5 4 2 4 3 5 2 4" xfId="32368" xr:uid="{97C91C85-A524-4BB4-9B3E-8290B4B43A39}"/>
    <cellStyle name="Normal 5 4 2 4 3 5 2 5" xfId="47252" xr:uid="{50B1B22E-A2FD-478E-AE99-C9EB9751621A}"/>
    <cellStyle name="Normal 5 4 2 4 3 5 3" xfId="22100" xr:uid="{550E6244-BB6D-4FE1-A57E-6316DD76E84B}"/>
    <cellStyle name="Normal 5 4 2 4 3 5 3 2" xfId="35792" xr:uid="{D17F4A09-C715-4953-9E1E-E188864EF0F9}"/>
    <cellStyle name="Normal 5 4 2 4 3 5 3 3" xfId="50676" xr:uid="{172A46B4-6ACE-4CF7-A5B0-2A53657D655A}"/>
    <cellStyle name="Normal 5 4 2 4 3 5 4" xfId="15256" xr:uid="{1CFC0CC9-8558-4910-AD7B-A0A8656E9A81}"/>
    <cellStyle name="Normal 5 4 2 4 3 5 5" xfId="28946" xr:uid="{F0A1E33C-6A5D-4B8D-A193-84086255E05A}"/>
    <cellStyle name="Normal 5 4 2 4 3 5 6" xfId="43830" xr:uid="{4ECB0BFC-7ABD-44E0-A2BB-D7DB00B3553F}"/>
    <cellStyle name="Normal 5 4 2 4 3 6" xfId="10120" xr:uid="{7F37C23E-CA58-48A1-9321-03C85D979ED6}"/>
    <cellStyle name="Normal 5 4 2 4 3 6 2" xfId="23810" xr:uid="{016CD355-F88A-4D8C-BF93-6AF061FE6292}"/>
    <cellStyle name="Normal 5 4 2 4 3 6 2 2" xfId="37502" xr:uid="{4FEF2D06-F930-46EE-A4D1-B4BF7380561F}"/>
    <cellStyle name="Normal 5 4 2 4 3 6 2 3" xfId="52386" xr:uid="{5B5B3EFF-ECC0-4C6C-A528-AD22F2D578D3}"/>
    <cellStyle name="Normal 5 4 2 4 3 6 3" xfId="16966" xr:uid="{F6930CFC-266D-46F4-BA0E-5DED5DE37DE0}"/>
    <cellStyle name="Normal 5 4 2 4 3 6 4" xfId="30656" xr:uid="{A33E1E7D-C4A4-4A47-8324-99487E1F075B}"/>
    <cellStyle name="Normal 5 4 2 4 3 6 5" xfId="45540" xr:uid="{2C931965-2384-40C2-BC04-89E3D0590A33}"/>
    <cellStyle name="Normal 5 4 2 4 3 7" xfId="20388" xr:uid="{44BE089E-A69F-4B83-8B8B-69335D9BD357}"/>
    <cellStyle name="Normal 5 4 2 4 3 7 2" xfId="34080" xr:uid="{E5C41A0F-BE49-4A23-AC30-F8B60431324F}"/>
    <cellStyle name="Normal 5 4 2 4 3 7 3" xfId="48964" xr:uid="{9492FAC8-0A07-4A22-ADFC-65CD2BECFD2B}"/>
    <cellStyle name="Normal 5 4 2 4 3 8" xfId="13544" xr:uid="{87ADBE1A-FB43-43BE-8E91-4EE227789D14}"/>
    <cellStyle name="Normal 5 4 2 4 3 8 2" xfId="39640" xr:uid="{6429E9B5-A69A-48A6-8F4D-8E9D5DA7BB40}"/>
    <cellStyle name="Normal 5 4 2 4 3 9" xfId="27234" xr:uid="{D4E08CA6-B6B1-4946-A210-5C235FE0B273}"/>
    <cellStyle name="Normal 5 4 2 4 4" xfId="1237" xr:uid="{ABBB93F6-8248-4547-98AE-F26448BAE3FA}"/>
    <cellStyle name="Normal 5 4 2 4 4 2" xfId="1238" xr:uid="{FF51636F-2BDA-40CC-A607-A627C3C0ABA1}"/>
    <cellStyle name="Normal 5 4 2 4 4 2 2" xfId="8416" xr:uid="{1FBB3EB0-791C-4ED2-861F-4E0A1D017D1C}"/>
    <cellStyle name="Normal 5 4 2 4 4 2 2 2" xfId="11838" xr:uid="{79D96173-C99E-4A56-828F-F532A1DA6F2D}"/>
    <cellStyle name="Normal 5 4 2 4 4 2 2 2 2" xfId="25528" xr:uid="{40C4A6B5-F479-4920-92CD-64ADF6EB7B41}"/>
    <cellStyle name="Normal 5 4 2 4 4 2 2 2 2 2" xfId="39220" xr:uid="{1E2C7277-9F2C-4B8F-8D60-6DDE3F3C07FE}"/>
    <cellStyle name="Normal 5 4 2 4 4 2 2 2 2 3" xfId="54104" xr:uid="{8B22333B-E8E3-4B4E-935D-36AD3B341223}"/>
    <cellStyle name="Normal 5 4 2 4 4 2 2 2 3" xfId="18684" xr:uid="{B1A54436-42CC-4E5A-AFB2-4CBECD897CA9}"/>
    <cellStyle name="Normal 5 4 2 4 4 2 2 2 4" xfId="32374" xr:uid="{62B6CA2E-C9D8-4421-9DD2-2122FE372049}"/>
    <cellStyle name="Normal 5 4 2 4 4 2 2 2 5" xfId="47258" xr:uid="{017BEEBE-E29D-4A41-82F2-0A4434DA6650}"/>
    <cellStyle name="Normal 5 4 2 4 4 2 2 3" xfId="22106" xr:uid="{DF1F86BA-F876-4549-89D8-4A21C406B924}"/>
    <cellStyle name="Normal 5 4 2 4 4 2 2 3 2" xfId="35798" xr:uid="{B44B7664-871C-420E-A5B6-CC6B06D227F8}"/>
    <cellStyle name="Normal 5 4 2 4 4 2 2 3 3" xfId="50682" xr:uid="{30E24D44-B0F4-4273-AAD0-9827A2229BBE}"/>
    <cellStyle name="Normal 5 4 2 4 4 2 2 4" xfId="15262" xr:uid="{285FC4AB-45D0-4197-A1B2-68243E23581B}"/>
    <cellStyle name="Normal 5 4 2 4 4 2 2 5" xfId="28952" xr:uid="{551BE34A-5599-4A8C-A7A6-894E1D47EC33}"/>
    <cellStyle name="Normal 5 4 2 4 4 2 2 6" xfId="43836" xr:uid="{BD6D672B-FEB7-45AA-B943-4AFA57DD8795}"/>
    <cellStyle name="Normal 5 4 2 4 4 2 3" xfId="10126" xr:uid="{514DD3ED-195C-4586-90C7-4B4D91636CA2}"/>
    <cellStyle name="Normal 5 4 2 4 4 2 3 2" xfId="23816" xr:uid="{4B6A684C-3765-46C0-A1B9-0169FE3D0FFF}"/>
    <cellStyle name="Normal 5 4 2 4 4 2 3 2 2" xfId="37508" xr:uid="{54E069D9-5CC9-4E5D-A005-E6646FDCD316}"/>
    <cellStyle name="Normal 5 4 2 4 4 2 3 2 3" xfId="52392" xr:uid="{C8A14DCD-8CA0-4DB7-8544-81F4CD27D2FF}"/>
    <cellStyle name="Normal 5 4 2 4 4 2 3 3" xfId="16972" xr:uid="{32A5BC6D-388E-4D14-AC4B-96990797CBEA}"/>
    <cellStyle name="Normal 5 4 2 4 4 2 3 4" xfId="30662" xr:uid="{67199FEA-E240-4FE0-AD39-19A1633940B8}"/>
    <cellStyle name="Normal 5 4 2 4 4 2 3 5" xfId="45546" xr:uid="{8155EB91-4529-4A5C-9C31-E3169169BCE0}"/>
    <cellStyle name="Normal 5 4 2 4 4 2 4" xfId="20394" xr:uid="{15F7B63E-8332-4F3A-9E6E-4E6C6C62BB81}"/>
    <cellStyle name="Normal 5 4 2 4 4 2 4 2" xfId="34086" xr:uid="{9739B61B-E4E2-4E4D-BE32-C65308FBE7E2}"/>
    <cellStyle name="Normal 5 4 2 4 4 2 4 3" xfId="48970" xr:uid="{D8283655-6DAF-41BA-86B4-A98B257D5FA2}"/>
    <cellStyle name="Normal 5 4 2 4 4 2 5" xfId="13550" xr:uid="{AC9B7FD1-2438-45DB-B757-6DD79BD8BA0E}"/>
    <cellStyle name="Normal 5 4 2 4 4 2 5 2" xfId="39747" xr:uid="{8901498D-EB2D-480A-A5EC-8AA55AE5810A}"/>
    <cellStyle name="Normal 5 4 2 4 4 2 6" xfId="27240" xr:uid="{6DC5FE96-54D0-4979-96F7-FE75D3FD6FC5}"/>
    <cellStyle name="Normal 5 4 2 4 4 2 7" xfId="42124" xr:uid="{46B1CD31-F65A-4030-88BF-307C34F1D266}"/>
    <cellStyle name="Normal 5 4 2 4 4 2 8" xfId="6704" xr:uid="{D2653C64-AA46-4D2E-83AE-ED097F2042A2}"/>
    <cellStyle name="Normal 5 4 2 4 4 3" xfId="8415" xr:uid="{80A60280-D983-4855-99E5-1E52EFD4DDA1}"/>
    <cellStyle name="Normal 5 4 2 4 4 3 2" xfId="11837" xr:uid="{3E0C15F6-7B04-450D-89AD-13E3C0B1EBD3}"/>
    <cellStyle name="Normal 5 4 2 4 4 3 2 2" xfId="25527" xr:uid="{5D3D8003-B352-4C46-959D-B2B1AA01B93E}"/>
    <cellStyle name="Normal 5 4 2 4 4 3 2 2 2" xfId="39219" xr:uid="{5FC431BF-EA00-4204-B046-AE546E50C3E6}"/>
    <cellStyle name="Normal 5 4 2 4 4 3 2 2 3" xfId="54103" xr:uid="{797EA26B-FC29-4132-AE06-5032E054B351}"/>
    <cellStyle name="Normal 5 4 2 4 4 3 2 3" xfId="18683" xr:uid="{0FDDBFB0-71CA-4B94-8460-B39946EBF563}"/>
    <cellStyle name="Normal 5 4 2 4 4 3 2 4" xfId="32373" xr:uid="{DD164316-16B3-43A0-80D7-448305D4B10B}"/>
    <cellStyle name="Normal 5 4 2 4 4 3 2 5" xfId="47257" xr:uid="{560A62C4-480F-4715-A685-2AF6D17A0020}"/>
    <cellStyle name="Normal 5 4 2 4 4 3 3" xfId="22105" xr:uid="{8B17128C-FE87-4690-BA23-3C48121CA62A}"/>
    <cellStyle name="Normal 5 4 2 4 4 3 3 2" xfId="35797" xr:uid="{FAC95F63-C1B1-4CDE-B027-C65A81CC38E7}"/>
    <cellStyle name="Normal 5 4 2 4 4 3 3 3" xfId="50681" xr:uid="{CA20A60A-B099-40AA-8291-135BABF6A72D}"/>
    <cellStyle name="Normal 5 4 2 4 4 3 4" xfId="15261" xr:uid="{E019F3A5-9C50-4B3F-8B6A-F67B242AC4F9}"/>
    <cellStyle name="Normal 5 4 2 4 4 3 5" xfId="28951" xr:uid="{38675B0A-BB01-4778-B78D-3026C0458B12}"/>
    <cellStyle name="Normal 5 4 2 4 4 3 6" xfId="43835" xr:uid="{9975D70F-E5C5-4DDD-BD08-F22926DF3E34}"/>
    <cellStyle name="Normal 5 4 2 4 4 4" xfId="10125" xr:uid="{95029074-D296-4D56-837A-F66EF65891FE}"/>
    <cellStyle name="Normal 5 4 2 4 4 4 2" xfId="23815" xr:uid="{7F3AD976-E639-4DFD-A326-BC211B8AC8CA}"/>
    <cellStyle name="Normal 5 4 2 4 4 4 2 2" xfId="37507" xr:uid="{A01DC7C7-6F97-49FD-A0BA-76639C52B83C}"/>
    <cellStyle name="Normal 5 4 2 4 4 4 2 3" xfId="52391" xr:uid="{B91ADA4D-87FE-480E-822F-969B2B1D43C1}"/>
    <cellStyle name="Normal 5 4 2 4 4 4 3" xfId="16971" xr:uid="{8D92DF41-B832-49FD-BAC1-E6238324A0EE}"/>
    <cellStyle name="Normal 5 4 2 4 4 4 4" xfId="30661" xr:uid="{72407B80-4A5E-416F-A831-590C78F94F7D}"/>
    <cellStyle name="Normal 5 4 2 4 4 4 5" xfId="45545" xr:uid="{F63A13F3-0B21-4D6E-8C37-1A0FA7049754}"/>
    <cellStyle name="Normal 5 4 2 4 4 5" xfId="20393" xr:uid="{43887D96-A324-4F1D-9C8D-22E193A2C434}"/>
    <cellStyle name="Normal 5 4 2 4 4 5 2" xfId="34085" xr:uid="{BE291783-C9D7-4484-B53E-E3ADC3FF7943}"/>
    <cellStyle name="Normal 5 4 2 4 4 5 3" xfId="48969" xr:uid="{8EE45549-9A6B-4BCC-9090-B847125B949E}"/>
    <cellStyle name="Normal 5 4 2 4 4 6" xfId="13549" xr:uid="{2715ED1F-889F-459F-A5B0-E3F020DF6D19}"/>
    <cellStyle name="Normal 5 4 2 4 4 6 2" xfId="39746" xr:uid="{2E52E4EA-AED4-4AEA-8C6B-63F235139142}"/>
    <cellStyle name="Normal 5 4 2 4 4 7" xfId="27239" xr:uid="{D9467409-6676-4B8C-AED4-719AB070BF7E}"/>
    <cellStyle name="Normal 5 4 2 4 4 8" xfId="42123" xr:uid="{03BDE819-9871-4E38-A335-6955421B66BE}"/>
    <cellStyle name="Normal 5 4 2 4 4 9" xfId="6703" xr:uid="{37182F0F-8E0D-4937-BED1-C2DB96F3B88A}"/>
    <cellStyle name="Normal 5 4 2 4 5" xfId="1239" xr:uid="{61A90989-1CFB-486E-955A-9895113882E1}"/>
    <cellStyle name="Normal 5 4 2 4 5 2" xfId="8417" xr:uid="{3AAA68D5-1F98-4DC3-BAF9-4820DD63F34F}"/>
    <cellStyle name="Normal 5 4 2 4 5 2 2" xfId="11839" xr:uid="{CB90C7D7-C6E7-4855-93C4-2C9837258529}"/>
    <cellStyle name="Normal 5 4 2 4 5 2 2 2" xfId="25529" xr:uid="{8947F37C-3291-4C82-97B4-B70899477039}"/>
    <cellStyle name="Normal 5 4 2 4 5 2 2 2 2" xfId="39221" xr:uid="{AA6F1E0F-F00E-4E7D-988D-40AA348EEE6D}"/>
    <cellStyle name="Normal 5 4 2 4 5 2 2 2 3" xfId="54105" xr:uid="{B7F14654-32E8-4DEB-AA1D-5928A966022C}"/>
    <cellStyle name="Normal 5 4 2 4 5 2 2 3" xfId="18685" xr:uid="{018C86B5-4E71-41C3-B087-DF3FBC73D4DA}"/>
    <cellStyle name="Normal 5 4 2 4 5 2 2 4" xfId="32375" xr:uid="{4CEB07B4-4BCC-45C4-8D26-8730A35EE400}"/>
    <cellStyle name="Normal 5 4 2 4 5 2 2 5" xfId="47259" xr:uid="{881969CB-D8B7-40CF-8E48-A791C9D1E696}"/>
    <cellStyle name="Normal 5 4 2 4 5 2 3" xfId="22107" xr:uid="{1EA7457F-81EC-4B0D-848E-427CA78399F1}"/>
    <cellStyle name="Normal 5 4 2 4 5 2 3 2" xfId="35799" xr:uid="{8A77B4D4-C4BB-4AAC-AA27-E37FC6006D70}"/>
    <cellStyle name="Normal 5 4 2 4 5 2 3 3" xfId="50683" xr:uid="{9BB408D6-0596-48D7-9DE4-01756515056C}"/>
    <cellStyle name="Normal 5 4 2 4 5 2 4" xfId="15263" xr:uid="{E6A460CD-69FD-4337-B295-1B536D0977D9}"/>
    <cellStyle name="Normal 5 4 2 4 5 2 5" xfId="28953" xr:uid="{133F5E16-FA84-49AE-9DED-0EE63F7DA2BD}"/>
    <cellStyle name="Normal 5 4 2 4 5 2 6" xfId="43837" xr:uid="{761A402C-BD01-4F1D-A759-AD832972C4F0}"/>
    <cellStyle name="Normal 5 4 2 4 5 3" xfId="10127" xr:uid="{DCFC4F65-5154-4C2E-9374-0ABED492E930}"/>
    <cellStyle name="Normal 5 4 2 4 5 3 2" xfId="23817" xr:uid="{7353E309-DD4A-4176-99B6-061FCFDC5469}"/>
    <cellStyle name="Normal 5 4 2 4 5 3 2 2" xfId="37509" xr:uid="{D38F8051-5C57-4048-8C49-1A00E85BEE8C}"/>
    <cellStyle name="Normal 5 4 2 4 5 3 2 3" xfId="52393" xr:uid="{1D596004-61AE-42C2-801E-662412796289}"/>
    <cellStyle name="Normal 5 4 2 4 5 3 3" xfId="16973" xr:uid="{F2EDA54A-2D06-42BC-85FA-E63E67B5C609}"/>
    <cellStyle name="Normal 5 4 2 4 5 3 4" xfId="30663" xr:uid="{6A213A11-B72F-4EE6-9747-57EA78740953}"/>
    <cellStyle name="Normal 5 4 2 4 5 3 5" xfId="45547" xr:uid="{B3EBA47A-5896-4CC2-8C7B-2BA64FCA758E}"/>
    <cellStyle name="Normal 5 4 2 4 5 4" xfId="20395" xr:uid="{F18296BF-9135-4768-B862-5ED2D641E326}"/>
    <cellStyle name="Normal 5 4 2 4 5 4 2" xfId="34087" xr:uid="{22F05051-3E5E-431D-BC3C-80474DBE75B3}"/>
    <cellStyle name="Normal 5 4 2 4 5 4 3" xfId="48971" xr:uid="{54E44603-F7C9-4114-9ADA-B14D42FF6EE7}"/>
    <cellStyle name="Normal 5 4 2 4 5 5" xfId="13551" xr:uid="{41B2FF4E-C421-4DFA-A763-8C4477805E1A}"/>
    <cellStyle name="Normal 5 4 2 4 5 5 2" xfId="39748" xr:uid="{EA5ADB7D-8E46-4511-B0A0-65DA73BA062F}"/>
    <cellStyle name="Normal 5 4 2 4 5 6" xfId="27241" xr:uid="{78EE1C26-5614-45F3-88CF-B71E0462A248}"/>
    <cellStyle name="Normal 5 4 2 4 5 7" xfId="42125" xr:uid="{59601E19-453F-4785-9B9C-A04F5F2036CB}"/>
    <cellStyle name="Normal 5 4 2 4 5 8" xfId="6705" xr:uid="{F5850884-8BB2-480B-AC5A-BE0F06BF54F0}"/>
    <cellStyle name="Normal 5 4 2 4 6" xfId="6706" xr:uid="{8A4E9B5A-CFE3-48F0-B23F-73688A7FA892}"/>
    <cellStyle name="Normal 5 4 2 4 6 2" xfId="8418" xr:uid="{192BA0DD-C14F-456C-94BA-E7148DDE81DE}"/>
    <cellStyle name="Normal 5 4 2 4 6 2 2" xfId="11840" xr:uid="{F4318655-8619-497A-9EEF-21A43BE7A108}"/>
    <cellStyle name="Normal 5 4 2 4 6 2 2 2" xfId="25530" xr:uid="{EE8E1FD1-3102-4522-82CD-FFFCEDF91C47}"/>
    <cellStyle name="Normal 5 4 2 4 6 2 2 2 2" xfId="39222" xr:uid="{829E864B-C593-4DF8-8133-280FE9CA3511}"/>
    <cellStyle name="Normal 5 4 2 4 6 2 2 2 3" xfId="54106" xr:uid="{10465BF1-394C-42FB-B99A-EC452B2FCA21}"/>
    <cellStyle name="Normal 5 4 2 4 6 2 2 3" xfId="18686" xr:uid="{59723852-574C-442F-B4BA-E3D0A7D420D3}"/>
    <cellStyle name="Normal 5 4 2 4 6 2 2 4" xfId="32376" xr:uid="{591FC326-1C02-45CB-89F5-30418B73F5DD}"/>
    <cellStyle name="Normal 5 4 2 4 6 2 2 5" xfId="47260" xr:uid="{F3090001-4C90-4793-98C0-4BDAAE1E1962}"/>
    <cellStyle name="Normal 5 4 2 4 6 2 3" xfId="22108" xr:uid="{17C0BCEF-CC60-4A4E-A3C9-427EB8D17DF1}"/>
    <cellStyle name="Normal 5 4 2 4 6 2 3 2" xfId="35800" xr:uid="{F3ACC681-4470-414D-8EA3-C1FD10AE9E17}"/>
    <cellStyle name="Normal 5 4 2 4 6 2 3 3" xfId="50684" xr:uid="{8B007FC1-3501-4CDA-A722-A7FAD0AD49CE}"/>
    <cellStyle name="Normal 5 4 2 4 6 2 4" xfId="15264" xr:uid="{D7A5BAC0-FB1B-4ADF-AF2B-9CD2789BB4CE}"/>
    <cellStyle name="Normal 5 4 2 4 6 2 5" xfId="28954" xr:uid="{721C636E-5518-4325-AE78-E497BFD2EC2D}"/>
    <cellStyle name="Normal 5 4 2 4 6 2 6" xfId="43838" xr:uid="{F5D8DBA6-39F1-455A-A94B-2B9CE3E71897}"/>
    <cellStyle name="Normal 5 4 2 4 6 3" xfId="10128" xr:uid="{AB74F08A-FEE0-47A9-AB72-C6F3D6749B72}"/>
    <cellStyle name="Normal 5 4 2 4 6 3 2" xfId="23818" xr:uid="{CA4CBB87-AEC2-4EBF-A9D8-4972131247EB}"/>
    <cellStyle name="Normal 5 4 2 4 6 3 2 2" xfId="37510" xr:uid="{847EBA2B-7098-4838-867C-9E99F7F7C41F}"/>
    <cellStyle name="Normal 5 4 2 4 6 3 2 3" xfId="52394" xr:uid="{637A2AA7-1340-4061-AC02-22F4517290FF}"/>
    <cellStyle name="Normal 5 4 2 4 6 3 3" xfId="16974" xr:uid="{5FC43164-3E78-4889-BA48-D5E68E6168B7}"/>
    <cellStyle name="Normal 5 4 2 4 6 3 4" xfId="30664" xr:uid="{93B29776-24D1-49A1-9D96-02F8C78575A6}"/>
    <cellStyle name="Normal 5 4 2 4 6 3 5" xfId="45548" xr:uid="{C6410B8A-4635-4434-8F63-EAC095580EF6}"/>
    <cellStyle name="Normal 5 4 2 4 6 4" xfId="20396" xr:uid="{95CC709B-1544-48BD-892F-154FDEFFBD5A}"/>
    <cellStyle name="Normal 5 4 2 4 6 4 2" xfId="34088" xr:uid="{439AF112-1088-4C29-AA83-BAD22347EAC6}"/>
    <cellStyle name="Normal 5 4 2 4 6 4 3" xfId="48972" xr:uid="{C76FA9A2-03F2-4EDF-A5A9-6E50EDA6F25F}"/>
    <cellStyle name="Normal 5 4 2 4 6 5" xfId="13552" xr:uid="{9F57DBAF-852F-452D-9DEA-4A53F565EDBD}"/>
    <cellStyle name="Normal 5 4 2 4 6 6" xfId="27242" xr:uid="{4DCC175F-29C6-45FD-800C-0420312BFBB4}"/>
    <cellStyle name="Normal 5 4 2 4 6 7" xfId="42126" xr:uid="{9287BB16-ACD2-4D8B-AEC3-3A0215EBA598}"/>
    <cellStyle name="Normal 5 4 2 4 7" xfId="8404" xr:uid="{FECA41FF-824F-430E-924D-3007365B601E}"/>
    <cellStyle name="Normal 5 4 2 4 7 2" xfId="11826" xr:uid="{1D522DA8-0DA1-4169-8C40-2853E4424C58}"/>
    <cellStyle name="Normal 5 4 2 4 7 2 2" xfId="25516" xr:uid="{30BDC431-86A1-4A72-999D-DE2ECEB760B8}"/>
    <cellStyle name="Normal 5 4 2 4 7 2 2 2" xfId="39208" xr:uid="{9C7B53C0-E4CA-4AC2-81F9-D00E76BA83FC}"/>
    <cellStyle name="Normal 5 4 2 4 7 2 2 3" xfId="54092" xr:uid="{E030CCF4-0931-413E-AE83-D0FF5EA9B2F3}"/>
    <cellStyle name="Normal 5 4 2 4 7 2 3" xfId="18672" xr:uid="{47007776-F9D2-457F-B0B1-CF044102CAE8}"/>
    <cellStyle name="Normal 5 4 2 4 7 2 4" xfId="32362" xr:uid="{305D77B6-12CA-46A5-957F-5A0AC1AF754E}"/>
    <cellStyle name="Normal 5 4 2 4 7 2 5" xfId="47246" xr:uid="{577B0E5D-B07C-4BDC-B0CF-2F41BF3A8C8D}"/>
    <cellStyle name="Normal 5 4 2 4 7 3" xfId="22094" xr:uid="{EBD2593C-5A7E-432B-B64C-FFFDC12DC310}"/>
    <cellStyle name="Normal 5 4 2 4 7 3 2" xfId="35786" xr:uid="{633486FE-FD6B-418B-89E5-2D48CFB27D51}"/>
    <cellStyle name="Normal 5 4 2 4 7 3 3" xfId="50670" xr:uid="{608BAD85-D2F1-4B05-A1A8-536FAA0E634D}"/>
    <cellStyle name="Normal 5 4 2 4 7 4" xfId="15250" xr:uid="{E11022FA-0868-4C67-896C-AC61741246E9}"/>
    <cellStyle name="Normal 5 4 2 4 7 5" xfId="28940" xr:uid="{6639F3E3-5E69-41DF-9CD5-892705E83547}"/>
    <cellStyle name="Normal 5 4 2 4 7 6" xfId="43824" xr:uid="{486BD651-FBCE-4BC8-A4DB-2875FF7B9BC6}"/>
    <cellStyle name="Normal 5 4 2 4 8" xfId="10114" xr:uid="{926EF12A-8426-4606-807F-81D4B21CAFB3}"/>
    <cellStyle name="Normal 5 4 2 4 8 2" xfId="23804" xr:uid="{398C6AD3-5585-4CB8-AC2A-B5331FDA4B3C}"/>
    <cellStyle name="Normal 5 4 2 4 8 2 2" xfId="37496" xr:uid="{B3B512D7-9A89-4B0C-BD1E-3918E5E161C5}"/>
    <cellStyle name="Normal 5 4 2 4 8 2 3" xfId="52380" xr:uid="{0B5161B9-BBB4-4FDB-96CF-78D6B895D489}"/>
    <cellStyle name="Normal 5 4 2 4 8 3" xfId="16960" xr:uid="{246EE8BB-5E9B-4AE8-AA5F-4E6822EE6FCD}"/>
    <cellStyle name="Normal 5 4 2 4 8 4" xfId="30650" xr:uid="{641A737D-F31B-45AF-908B-399211589E26}"/>
    <cellStyle name="Normal 5 4 2 4 8 5" xfId="45534" xr:uid="{D83DDF8A-5059-4EF3-AC7C-FAE68101D775}"/>
    <cellStyle name="Normal 5 4 2 4 9" xfId="20382" xr:uid="{B2E0866A-A472-4653-8E1C-96DEFF475CC8}"/>
    <cellStyle name="Normal 5 4 2 4 9 2" xfId="34074" xr:uid="{E81005B8-58C8-47C4-9E16-2E8C530C227D}"/>
    <cellStyle name="Normal 5 4 2 4 9 3" xfId="48958" xr:uid="{013E377F-C046-43A2-A3FC-0799E244104D}"/>
    <cellStyle name="Normal 5 4 2 5" xfId="301" xr:uid="{287C8CE8-7450-4E64-AC76-EE51FFE6F3E4}"/>
    <cellStyle name="Normal 5 4 2 5 10" xfId="42127" xr:uid="{97D5B757-9F5D-4DC2-97A9-173A263E901B}"/>
    <cellStyle name="Normal 5 4 2 5 11" xfId="6707" xr:uid="{168C8C3A-9C8B-4CAB-AEAE-8F3B5611E72B}"/>
    <cellStyle name="Normal 5 4 2 5 2" xfId="548" xr:uid="{E644F760-E307-4D2B-9D9C-A87F8E4DF213}"/>
    <cellStyle name="Normal 5 4 2 5 2 2" xfId="1240" xr:uid="{9E526192-6DFC-45C0-ABBF-5B30326B1461}"/>
    <cellStyle name="Normal 5 4 2 5 2 2 2" xfId="1241" xr:uid="{9F69F4F4-338B-41E9-9D48-CD58514A5D3C}"/>
    <cellStyle name="Normal 5 4 2 5 2 2 2 2" xfId="11843" xr:uid="{80F9E565-8916-45A2-B2DB-815BC7D7A8BC}"/>
    <cellStyle name="Normal 5 4 2 5 2 2 2 2 2" xfId="25533" xr:uid="{086CEE4E-6DF7-4B03-B480-25ABE3EF9E24}"/>
    <cellStyle name="Normal 5 4 2 5 2 2 2 2 2 2" xfId="39225" xr:uid="{FDA6D177-395A-47D5-BE2C-DEE3CE6BC3CC}"/>
    <cellStyle name="Normal 5 4 2 5 2 2 2 2 2 3" xfId="54109" xr:uid="{9ECB1130-F7CE-49D1-98A3-BF16097CC610}"/>
    <cellStyle name="Normal 5 4 2 5 2 2 2 2 3" xfId="18689" xr:uid="{50458E31-96B8-4E20-A7A0-E139D0A650C4}"/>
    <cellStyle name="Normal 5 4 2 5 2 2 2 2 4" xfId="32379" xr:uid="{F124FA2B-B5D9-438E-B6A7-BF789CC05796}"/>
    <cellStyle name="Normal 5 4 2 5 2 2 2 2 5" xfId="47263" xr:uid="{DE8D2244-D77B-44C1-BD14-4B4DA51F5C3B}"/>
    <cellStyle name="Normal 5 4 2 5 2 2 2 3" xfId="22111" xr:uid="{41D7EC60-3365-4A31-9BF9-ACD55B562BD9}"/>
    <cellStyle name="Normal 5 4 2 5 2 2 2 3 2" xfId="35803" xr:uid="{7006EB05-5BBF-41A7-8C89-22EB54ACBCE0}"/>
    <cellStyle name="Normal 5 4 2 5 2 2 2 3 3" xfId="50687" xr:uid="{6A19F708-0B11-440A-B3D5-4F4AAD8B6C6B}"/>
    <cellStyle name="Normal 5 4 2 5 2 2 2 4" xfId="15267" xr:uid="{9C320722-2712-4C6B-B614-DC3599FD05B6}"/>
    <cellStyle name="Normal 5 4 2 5 2 2 2 4 2" xfId="39750" xr:uid="{9BD4CD95-6158-4D19-8139-8E54FB55E318}"/>
    <cellStyle name="Normal 5 4 2 5 2 2 2 5" xfId="28957" xr:uid="{681B3628-A725-4BC5-B8C3-BC76EDA9C022}"/>
    <cellStyle name="Normal 5 4 2 5 2 2 2 6" xfId="43841" xr:uid="{D701D982-8491-4E39-9284-F19D00740844}"/>
    <cellStyle name="Normal 5 4 2 5 2 2 2 7" xfId="8421" xr:uid="{62AD3D33-5A2F-4BA4-9138-0AF03E586BA4}"/>
    <cellStyle name="Normal 5 4 2 5 2 2 3" xfId="10131" xr:uid="{6A9605FE-D05F-4B10-9F4F-FB3362CFCC30}"/>
    <cellStyle name="Normal 5 4 2 5 2 2 3 2" xfId="23821" xr:uid="{5AF0040D-952C-46B7-A168-F22DEF5BEF65}"/>
    <cellStyle name="Normal 5 4 2 5 2 2 3 2 2" xfId="37513" xr:uid="{D849151D-0974-4EF0-AF9E-6FF7A22586BC}"/>
    <cellStyle name="Normal 5 4 2 5 2 2 3 2 3" xfId="52397" xr:uid="{7ABA2661-1FE4-44AE-A26F-FC3959419679}"/>
    <cellStyle name="Normal 5 4 2 5 2 2 3 3" xfId="16977" xr:uid="{FD7CDD5E-BEF6-4F54-B99A-544890F86F59}"/>
    <cellStyle name="Normal 5 4 2 5 2 2 3 4" xfId="30667" xr:uid="{D864D17A-51B6-403E-81E4-18159B515944}"/>
    <cellStyle name="Normal 5 4 2 5 2 2 3 5" xfId="45551" xr:uid="{D1147EF0-CB94-415C-BDD0-C8DF7747846F}"/>
    <cellStyle name="Normal 5 4 2 5 2 2 4" xfId="20399" xr:uid="{7FFD3336-41E3-49C3-81E5-F7E6A5644E50}"/>
    <cellStyle name="Normal 5 4 2 5 2 2 4 2" xfId="34091" xr:uid="{8089CF98-9662-4E0C-A6CF-BE47FB41770A}"/>
    <cellStyle name="Normal 5 4 2 5 2 2 4 3" xfId="48975" xr:uid="{B62F5FD8-CC6C-48CE-AB17-25674921B850}"/>
    <cellStyle name="Normal 5 4 2 5 2 2 5" xfId="13555" xr:uid="{609CFCD1-2F3A-4D61-A75A-D93CC9ED601D}"/>
    <cellStyle name="Normal 5 4 2 5 2 2 5 2" xfId="39749" xr:uid="{208B655D-5D28-443E-A0F9-62173CE8A97E}"/>
    <cellStyle name="Normal 5 4 2 5 2 2 6" xfId="27245" xr:uid="{D5C75354-A20C-42D4-BC38-967978833E63}"/>
    <cellStyle name="Normal 5 4 2 5 2 2 7" xfId="42129" xr:uid="{A928E7B3-5479-4953-A86E-9190F56D65A3}"/>
    <cellStyle name="Normal 5 4 2 5 2 2 8" xfId="6709" xr:uid="{2557997F-756E-4EFE-B457-DE05A4FCAFC6}"/>
    <cellStyle name="Normal 5 4 2 5 2 3" xfId="1242" xr:uid="{0DCD116A-E5E8-4566-85C1-65DB0BF35E07}"/>
    <cellStyle name="Normal 5 4 2 5 2 3 2" xfId="11842" xr:uid="{BD151368-972C-416B-A25B-77E52AB9BA72}"/>
    <cellStyle name="Normal 5 4 2 5 2 3 2 2" xfId="25532" xr:uid="{5F26D777-4DF9-4235-AB92-15ED327C8F5B}"/>
    <cellStyle name="Normal 5 4 2 5 2 3 2 2 2" xfId="39224" xr:uid="{336130E9-7EAD-41E7-843B-101DBAFA2C49}"/>
    <cellStyle name="Normal 5 4 2 5 2 3 2 2 3" xfId="54108" xr:uid="{B6D0F110-ACB7-4C09-B476-660695EC3D69}"/>
    <cellStyle name="Normal 5 4 2 5 2 3 2 3" xfId="18688" xr:uid="{6D1E4584-0FFD-4E21-9FDE-C8696A34C626}"/>
    <cellStyle name="Normal 5 4 2 5 2 3 2 4" xfId="32378" xr:uid="{6878F975-BE30-4881-A3CB-FA8CCB4D99C2}"/>
    <cellStyle name="Normal 5 4 2 5 2 3 2 5" xfId="47262" xr:uid="{2B05AFDC-251F-498B-AF09-D9E88723782D}"/>
    <cellStyle name="Normal 5 4 2 5 2 3 3" xfId="22110" xr:uid="{273A42DD-B15C-4D98-B285-58C6619F3A36}"/>
    <cellStyle name="Normal 5 4 2 5 2 3 3 2" xfId="35802" xr:uid="{E01BCE83-6A89-471E-9EE1-3EBD31C09E71}"/>
    <cellStyle name="Normal 5 4 2 5 2 3 3 3" xfId="50686" xr:uid="{34B5C933-D303-41C4-B5C1-80167FFD2E53}"/>
    <cellStyle name="Normal 5 4 2 5 2 3 4" xfId="15266" xr:uid="{6DD55738-1412-4B8D-BB78-57FD284119C4}"/>
    <cellStyle name="Normal 5 4 2 5 2 3 4 2" xfId="39751" xr:uid="{EA9D591F-C89C-4B1B-9AA4-F4BC847AEB41}"/>
    <cellStyle name="Normal 5 4 2 5 2 3 5" xfId="28956" xr:uid="{21520F8F-3666-4BE9-8CA6-E1106D46063A}"/>
    <cellStyle name="Normal 5 4 2 5 2 3 6" xfId="43840" xr:uid="{86B43E57-7CB2-4605-AE08-62FA9B0A4FEE}"/>
    <cellStyle name="Normal 5 4 2 5 2 3 7" xfId="8420" xr:uid="{90CB2F4E-9C97-4252-A939-6E0C0A081C0A}"/>
    <cellStyle name="Normal 5 4 2 5 2 4" xfId="10130" xr:uid="{BB158379-99AB-44AC-B7A0-DE104DA50825}"/>
    <cellStyle name="Normal 5 4 2 5 2 4 2" xfId="23820" xr:uid="{BEED487D-8198-4113-B98D-5AC8A622073E}"/>
    <cellStyle name="Normal 5 4 2 5 2 4 2 2" xfId="37512" xr:uid="{022D2F26-E209-4313-8DC5-699A6C0FB69E}"/>
    <cellStyle name="Normal 5 4 2 5 2 4 2 3" xfId="52396" xr:uid="{8C1F907F-B55B-4CC3-B6EA-00ABBD43C8CD}"/>
    <cellStyle name="Normal 5 4 2 5 2 4 3" xfId="16976" xr:uid="{0922E3F3-01E8-4108-9951-132F9480C1FA}"/>
    <cellStyle name="Normal 5 4 2 5 2 4 4" xfId="30666" xr:uid="{8DF65107-B1A1-4C30-9E2A-C3030A7FE5C3}"/>
    <cellStyle name="Normal 5 4 2 5 2 4 5" xfId="45550" xr:uid="{74DD7CE3-630E-4666-8A15-D5C793984ACA}"/>
    <cellStyle name="Normal 5 4 2 5 2 5" xfId="20398" xr:uid="{C356E0A3-4792-4618-9898-C87804DEC125}"/>
    <cellStyle name="Normal 5 4 2 5 2 5 2" xfId="34090" xr:uid="{09F69467-8271-4F8E-87B8-BE1FAB2BDDF5}"/>
    <cellStyle name="Normal 5 4 2 5 2 5 3" xfId="48974" xr:uid="{4A1CD18A-91BF-4EB3-A18E-A581D8EB9E96}"/>
    <cellStyle name="Normal 5 4 2 5 2 6" xfId="13554" xr:uid="{22D8FEC5-90E6-4F3D-ADC5-75384941CEA0}"/>
    <cellStyle name="Normal 5 4 2 5 2 6 2" xfId="39641" xr:uid="{A52F4A34-3265-4A01-AFA8-B37847C86CED}"/>
    <cellStyle name="Normal 5 4 2 5 2 7" xfId="27244" xr:uid="{AD8B3CA1-044C-4B0C-AC04-4E51074AE838}"/>
    <cellStyle name="Normal 5 4 2 5 2 8" xfId="42128" xr:uid="{DD8041E2-4AF0-49C6-A1B4-7314C03862D9}"/>
    <cellStyle name="Normal 5 4 2 5 2 9" xfId="6708" xr:uid="{54AB2FA0-CE4F-4AF0-97FE-3585F7BA34C6}"/>
    <cellStyle name="Normal 5 4 2 5 3" xfId="1243" xr:uid="{0889F11E-E560-4CD9-83FA-B03413E2FF0B}"/>
    <cellStyle name="Normal 5 4 2 5 3 2" xfId="1244" xr:uid="{61B31FD9-4868-4511-A4A4-F0FDCC289D60}"/>
    <cellStyle name="Normal 5 4 2 5 3 2 2" xfId="11844" xr:uid="{04C32455-D081-4BC2-A420-36518B249A83}"/>
    <cellStyle name="Normal 5 4 2 5 3 2 2 2" xfId="25534" xr:uid="{2BA50988-C4BB-40AE-8A57-B47A33757444}"/>
    <cellStyle name="Normal 5 4 2 5 3 2 2 2 2" xfId="39226" xr:uid="{A4620AF0-5C62-4172-910C-17E5D9BF66EB}"/>
    <cellStyle name="Normal 5 4 2 5 3 2 2 2 3" xfId="54110" xr:uid="{DB595317-092C-4DBF-A6F2-CEF467D39903}"/>
    <cellStyle name="Normal 5 4 2 5 3 2 2 3" xfId="18690" xr:uid="{027B70D5-764E-440B-9C79-48927E893EB2}"/>
    <cellStyle name="Normal 5 4 2 5 3 2 2 4" xfId="32380" xr:uid="{895B737A-5EA7-4790-8B82-A23DCBF6DA02}"/>
    <cellStyle name="Normal 5 4 2 5 3 2 2 5" xfId="47264" xr:uid="{40E532BC-4676-4F2D-BEBF-485DD11D387A}"/>
    <cellStyle name="Normal 5 4 2 5 3 2 3" xfId="22112" xr:uid="{14C47080-B78F-482D-9658-B3BD348DA174}"/>
    <cellStyle name="Normal 5 4 2 5 3 2 3 2" xfId="35804" xr:uid="{9E9F247D-07B5-42D3-8234-AD2DF99A964C}"/>
    <cellStyle name="Normal 5 4 2 5 3 2 3 3" xfId="50688" xr:uid="{F0A5ACEE-890C-4ED0-9009-54F12950B48D}"/>
    <cellStyle name="Normal 5 4 2 5 3 2 4" xfId="15268" xr:uid="{8B5DC308-F4F3-45AC-A8D1-0BBE033053B4}"/>
    <cellStyle name="Normal 5 4 2 5 3 2 4 2" xfId="39753" xr:uid="{2AC53861-7CA9-483C-B99A-A4D404122845}"/>
    <cellStyle name="Normal 5 4 2 5 3 2 5" xfId="28958" xr:uid="{B976E225-2AD6-403C-84E1-9EE78B741F0C}"/>
    <cellStyle name="Normal 5 4 2 5 3 2 6" xfId="43842" xr:uid="{D5A01E23-397D-46E3-AEB1-10547BAB4916}"/>
    <cellStyle name="Normal 5 4 2 5 3 2 7" xfId="8422" xr:uid="{92120648-088E-46CC-9462-FF2B858D1774}"/>
    <cellStyle name="Normal 5 4 2 5 3 3" xfId="10132" xr:uid="{8D0BE635-08B7-4C73-9728-FC0EF6C29134}"/>
    <cellStyle name="Normal 5 4 2 5 3 3 2" xfId="23822" xr:uid="{393B3F77-BDCE-454A-9771-D98848731D32}"/>
    <cellStyle name="Normal 5 4 2 5 3 3 2 2" xfId="37514" xr:uid="{B81FD0E4-7F82-4CE4-BA8C-FB5DF7815A57}"/>
    <cellStyle name="Normal 5 4 2 5 3 3 2 3" xfId="52398" xr:uid="{002D4DF9-E2F3-447E-BC08-B972DD073EE8}"/>
    <cellStyle name="Normal 5 4 2 5 3 3 3" xfId="16978" xr:uid="{8242C152-7849-476C-9E0E-4C08B7F5A7E7}"/>
    <cellStyle name="Normal 5 4 2 5 3 3 4" xfId="30668" xr:uid="{0D39ED6B-4714-48C2-A8FA-C2B6988F8440}"/>
    <cellStyle name="Normal 5 4 2 5 3 3 5" xfId="45552" xr:uid="{476B8D67-906A-43DA-A3F7-EDC4032C20B4}"/>
    <cellStyle name="Normal 5 4 2 5 3 4" xfId="20400" xr:uid="{A8AA9406-2662-41E3-A2BE-FE225E482485}"/>
    <cellStyle name="Normal 5 4 2 5 3 4 2" xfId="34092" xr:uid="{93469094-512F-4575-B5DA-E609206CDFF5}"/>
    <cellStyle name="Normal 5 4 2 5 3 4 3" xfId="48976" xr:uid="{C81815BC-B7F4-4FF6-95E9-08FDA5E36588}"/>
    <cellStyle name="Normal 5 4 2 5 3 5" xfId="13556" xr:uid="{4662B1BB-DBAB-4EFA-B507-060FC12432FA}"/>
    <cellStyle name="Normal 5 4 2 5 3 5 2" xfId="39752" xr:uid="{374A6EDF-1367-49EE-B85D-0ED4CFEC6A93}"/>
    <cellStyle name="Normal 5 4 2 5 3 6" xfId="27246" xr:uid="{59C3FBA4-154B-4D14-8BB0-740D385C0B04}"/>
    <cellStyle name="Normal 5 4 2 5 3 7" xfId="42130" xr:uid="{22866022-BDE4-4192-B581-F8558930497D}"/>
    <cellStyle name="Normal 5 4 2 5 3 8" xfId="6710" xr:uid="{F231FF4C-28AB-4632-9012-590CC87A6770}"/>
    <cellStyle name="Normal 5 4 2 5 4" xfId="1245" xr:uid="{454E7A87-98CF-466E-BD31-E89FC4BBF8C1}"/>
    <cellStyle name="Normal 5 4 2 5 4 2" xfId="8423" xr:uid="{3081AE58-8A48-4BDA-9CE9-F85B2D59682A}"/>
    <cellStyle name="Normal 5 4 2 5 4 2 2" xfId="11845" xr:uid="{AFC6106F-82C6-47F5-ACE3-A03DDD6D93B0}"/>
    <cellStyle name="Normal 5 4 2 5 4 2 2 2" xfId="25535" xr:uid="{FD7E53DB-B63A-4737-87D7-BD4B79B84922}"/>
    <cellStyle name="Normal 5 4 2 5 4 2 2 2 2" xfId="39227" xr:uid="{8DA9CC12-A005-4E34-A7A6-D74FF79FE3B3}"/>
    <cellStyle name="Normal 5 4 2 5 4 2 2 2 3" xfId="54111" xr:uid="{111DF50B-258E-4E8B-A044-5EAAD06172C1}"/>
    <cellStyle name="Normal 5 4 2 5 4 2 2 3" xfId="18691" xr:uid="{64834454-8548-4A8E-A4FE-15132E76FE45}"/>
    <cellStyle name="Normal 5 4 2 5 4 2 2 4" xfId="32381" xr:uid="{C7AA845F-4DCA-446E-BC89-66EDE50721F2}"/>
    <cellStyle name="Normal 5 4 2 5 4 2 2 5" xfId="47265" xr:uid="{0AE7A79A-E681-45B0-BA21-A032856A1BB7}"/>
    <cellStyle name="Normal 5 4 2 5 4 2 3" xfId="22113" xr:uid="{B44DAEF7-5F2C-4FB7-A2C2-5C745EFF5B62}"/>
    <cellStyle name="Normal 5 4 2 5 4 2 3 2" xfId="35805" xr:uid="{AF968CDB-BE4A-4BEE-B232-5ED061FCF0DB}"/>
    <cellStyle name="Normal 5 4 2 5 4 2 3 3" xfId="50689" xr:uid="{6D175DCE-73E1-4043-88FA-14747BC01BC0}"/>
    <cellStyle name="Normal 5 4 2 5 4 2 4" xfId="15269" xr:uid="{C3A42FD4-113E-4A0A-BC7E-79BF73A5BA6A}"/>
    <cellStyle name="Normal 5 4 2 5 4 2 5" xfId="28959" xr:uid="{4496741F-76D9-425D-8AC9-2F476A1C4B18}"/>
    <cellStyle name="Normal 5 4 2 5 4 2 6" xfId="43843" xr:uid="{EF2D5D35-F6BA-4244-A92F-3644028462D6}"/>
    <cellStyle name="Normal 5 4 2 5 4 3" xfId="10133" xr:uid="{EC7DF54C-90AA-463A-9735-5AB5726E1A33}"/>
    <cellStyle name="Normal 5 4 2 5 4 3 2" xfId="23823" xr:uid="{75782E6C-234D-4E2A-87E2-D0FE3BA2FC40}"/>
    <cellStyle name="Normal 5 4 2 5 4 3 2 2" xfId="37515" xr:uid="{33C5E9EB-D79E-4E8D-BE91-6AD86916C988}"/>
    <cellStyle name="Normal 5 4 2 5 4 3 2 3" xfId="52399" xr:uid="{EB88289A-B151-4339-8FCE-57D45C94EEA8}"/>
    <cellStyle name="Normal 5 4 2 5 4 3 3" xfId="16979" xr:uid="{8B9C84D7-23A6-4F17-974C-963C6BD405B1}"/>
    <cellStyle name="Normal 5 4 2 5 4 3 4" xfId="30669" xr:uid="{0C3B0394-B054-4D79-AA33-FE1D44798A22}"/>
    <cellStyle name="Normal 5 4 2 5 4 3 5" xfId="45553" xr:uid="{584DC60F-37C9-4C11-960E-C9A68E9AD3EF}"/>
    <cellStyle name="Normal 5 4 2 5 4 4" xfId="20401" xr:uid="{F5B409CD-B09A-4FD1-9A62-27A069CE7499}"/>
    <cellStyle name="Normal 5 4 2 5 4 4 2" xfId="34093" xr:uid="{DE043C2E-3124-4C39-AD71-342CFC1CBE2F}"/>
    <cellStyle name="Normal 5 4 2 5 4 4 3" xfId="48977" xr:uid="{F9ECF498-2AB8-4A81-8A39-5D210B9813B8}"/>
    <cellStyle name="Normal 5 4 2 5 4 5" xfId="13557" xr:uid="{135E75DF-6406-4B94-A86C-7CF283507E24}"/>
    <cellStyle name="Normal 5 4 2 5 4 5 2" xfId="39754" xr:uid="{EB13DF7D-9EA9-4912-838C-8D8368C3436F}"/>
    <cellStyle name="Normal 5 4 2 5 4 6" xfId="27247" xr:uid="{54D8DC08-EC52-4300-895A-6495CD6FD967}"/>
    <cellStyle name="Normal 5 4 2 5 4 7" xfId="42131" xr:uid="{52C565C2-44DC-4756-A6EF-78558AB1E90F}"/>
    <cellStyle name="Normal 5 4 2 5 4 8" xfId="6711" xr:uid="{856DDBDB-06E4-4972-B915-1EC64F985C56}"/>
    <cellStyle name="Normal 5 4 2 5 5" xfId="8419" xr:uid="{3AF09926-ABEB-48EE-8B6B-4EB79F5C70C8}"/>
    <cellStyle name="Normal 5 4 2 5 5 2" xfId="11841" xr:uid="{9F7961F7-2794-49DA-8DC6-448BE3931E93}"/>
    <cellStyle name="Normal 5 4 2 5 5 2 2" xfId="25531" xr:uid="{6DE0329C-999A-4755-84AE-5BC9B453AE20}"/>
    <cellStyle name="Normal 5 4 2 5 5 2 2 2" xfId="39223" xr:uid="{68B8B71A-B491-4488-91A7-08338AB187EF}"/>
    <cellStyle name="Normal 5 4 2 5 5 2 2 3" xfId="54107" xr:uid="{B8DD32E2-2306-490D-9DC6-B56B865FF8B2}"/>
    <cellStyle name="Normal 5 4 2 5 5 2 3" xfId="18687" xr:uid="{DD804790-F3CB-44FB-BF54-1AC5F1CB08CF}"/>
    <cellStyle name="Normal 5 4 2 5 5 2 4" xfId="32377" xr:uid="{271CFCB6-4502-4844-9DAE-20C1736B24F7}"/>
    <cellStyle name="Normal 5 4 2 5 5 2 5" xfId="47261" xr:uid="{239086F5-DA74-4355-8456-B183893A9F9A}"/>
    <cellStyle name="Normal 5 4 2 5 5 3" xfId="22109" xr:uid="{0A10460C-58F4-47A3-875A-C2A08B6FB65D}"/>
    <cellStyle name="Normal 5 4 2 5 5 3 2" xfId="35801" xr:uid="{8629564C-B901-4488-9AD7-1B8E6762F9FB}"/>
    <cellStyle name="Normal 5 4 2 5 5 3 3" xfId="50685" xr:uid="{0674C7F3-BFDD-42E8-949C-E981D4ED363E}"/>
    <cellStyle name="Normal 5 4 2 5 5 4" xfId="15265" xr:uid="{D42C2A6E-A266-495A-BF3F-8EC0B42718EB}"/>
    <cellStyle name="Normal 5 4 2 5 5 5" xfId="28955" xr:uid="{AA996880-D24C-4DF2-B860-AFE9A0816E37}"/>
    <cellStyle name="Normal 5 4 2 5 5 6" xfId="43839" xr:uid="{D6884C5B-9D49-4781-BB5C-7C19C24E34E0}"/>
    <cellStyle name="Normal 5 4 2 5 6" xfId="10129" xr:uid="{AE0CD665-446C-4466-A508-5E8C8BC21BED}"/>
    <cellStyle name="Normal 5 4 2 5 6 2" xfId="23819" xr:uid="{2ADE12B4-CF67-464F-9189-4CBAE5D42028}"/>
    <cellStyle name="Normal 5 4 2 5 6 2 2" xfId="37511" xr:uid="{C044CB19-DB85-487E-BB9C-E8E2B7265FF4}"/>
    <cellStyle name="Normal 5 4 2 5 6 2 3" xfId="52395" xr:uid="{866DA88C-7FA4-4E07-98B9-F810C8C99CAC}"/>
    <cellStyle name="Normal 5 4 2 5 6 3" xfId="16975" xr:uid="{704B7204-982B-4508-8D7B-A9A6AA89533F}"/>
    <cellStyle name="Normal 5 4 2 5 6 4" xfId="30665" xr:uid="{57B5FD20-89CF-4812-90F9-57B9AC559538}"/>
    <cellStyle name="Normal 5 4 2 5 6 5" xfId="45549" xr:uid="{2B28AE95-61CF-432D-A23E-333AEEECFE9F}"/>
    <cellStyle name="Normal 5 4 2 5 7" xfId="20397" xr:uid="{7872EE0A-6427-4227-969D-3D13E43E21C7}"/>
    <cellStyle name="Normal 5 4 2 5 7 2" xfId="34089" xr:uid="{8098DD95-5DDE-43C3-96F3-277156C04E77}"/>
    <cellStyle name="Normal 5 4 2 5 7 3" xfId="48973" xr:uid="{B6FF98AD-A96F-4063-AB27-CD3A4097EE72}"/>
    <cellStyle name="Normal 5 4 2 5 8" xfId="13553" xr:uid="{8ECC926F-092F-4418-BCBA-E43AEA91B12A}"/>
    <cellStyle name="Normal 5 4 2 5 8 2" xfId="39599" xr:uid="{32A431BD-EBEC-4B59-A159-96170F260A7B}"/>
    <cellStyle name="Normal 5 4 2 5 9" xfId="27243" xr:uid="{7C0B98AC-6075-41FD-816D-417F23141602}"/>
    <cellStyle name="Normal 5 4 2 6" xfId="549" xr:uid="{55943416-B5ED-4CB8-96E8-906D58EDE28D}"/>
    <cellStyle name="Normal 5 4 2 6 10" xfId="42132" xr:uid="{5EEE90D0-1BD8-4E6C-869E-77C3FC414B20}"/>
    <cellStyle name="Normal 5 4 2 6 11" xfId="6712" xr:uid="{0EB7B4C2-94F7-4285-9102-D7F060DDEBAF}"/>
    <cellStyle name="Normal 5 4 2 6 2" xfId="1246" xr:uid="{1F282F24-E5B3-4205-AE22-88D3097E6E66}"/>
    <cellStyle name="Normal 5 4 2 6 2 2" xfId="1247" xr:uid="{E62EFDA9-685C-4C15-9177-D0C9D6BF05C1}"/>
    <cellStyle name="Normal 5 4 2 6 2 2 2" xfId="8426" xr:uid="{C8A41D42-05A3-43E4-90CC-526AC95E48AB}"/>
    <cellStyle name="Normal 5 4 2 6 2 2 2 2" xfId="11848" xr:uid="{BF49DA8D-B44B-464C-AC26-603E72E66C2F}"/>
    <cellStyle name="Normal 5 4 2 6 2 2 2 2 2" xfId="25538" xr:uid="{FC50AB61-EE02-4B00-964A-AD9137451FF7}"/>
    <cellStyle name="Normal 5 4 2 6 2 2 2 2 2 2" xfId="39230" xr:uid="{4D58DD9C-B969-4F66-BEB3-EA45A0BE4439}"/>
    <cellStyle name="Normal 5 4 2 6 2 2 2 2 2 3" xfId="54114" xr:uid="{40EDF8F9-2CEB-45F7-B45F-DB924FD22C7D}"/>
    <cellStyle name="Normal 5 4 2 6 2 2 2 2 3" xfId="18694" xr:uid="{7F787700-7E23-4451-8037-8CEB09852F46}"/>
    <cellStyle name="Normal 5 4 2 6 2 2 2 2 4" xfId="32384" xr:uid="{D48BD717-83EE-4F7F-BA06-057C99332C01}"/>
    <cellStyle name="Normal 5 4 2 6 2 2 2 2 5" xfId="47268" xr:uid="{A48C3ED8-0B51-4205-BF99-8B15636F35CC}"/>
    <cellStyle name="Normal 5 4 2 6 2 2 2 3" xfId="22116" xr:uid="{314C6D57-41DA-43AF-9963-96120261D59A}"/>
    <cellStyle name="Normal 5 4 2 6 2 2 2 3 2" xfId="35808" xr:uid="{AA82A685-B508-46F3-9824-F81C170E94BA}"/>
    <cellStyle name="Normal 5 4 2 6 2 2 2 3 3" xfId="50692" xr:uid="{4CD6C874-70FD-4D79-B259-587E17F359E1}"/>
    <cellStyle name="Normal 5 4 2 6 2 2 2 4" xfId="15272" xr:uid="{53ADBA29-DB0A-49BB-9F80-71B8A52D75C2}"/>
    <cellStyle name="Normal 5 4 2 6 2 2 2 5" xfId="28962" xr:uid="{D4C4568C-7BBD-4913-886F-2D674DF50430}"/>
    <cellStyle name="Normal 5 4 2 6 2 2 2 6" xfId="43846" xr:uid="{C118DC3D-DDB3-4A51-A1A3-EEA1DC8993A4}"/>
    <cellStyle name="Normal 5 4 2 6 2 2 3" xfId="10136" xr:uid="{7E9BF8F8-DECC-48EA-96AB-915920067DCC}"/>
    <cellStyle name="Normal 5 4 2 6 2 2 3 2" xfId="23826" xr:uid="{7C21DABC-EE96-4287-927F-C614585D9253}"/>
    <cellStyle name="Normal 5 4 2 6 2 2 3 2 2" xfId="37518" xr:uid="{1B6D798C-1B21-4BAA-A93A-51ADFE00DC46}"/>
    <cellStyle name="Normal 5 4 2 6 2 2 3 2 3" xfId="52402" xr:uid="{D087CD6A-E5BE-4C08-9B60-38472E5F7FF6}"/>
    <cellStyle name="Normal 5 4 2 6 2 2 3 3" xfId="16982" xr:uid="{7C449CC1-5087-4DE0-B395-979920688583}"/>
    <cellStyle name="Normal 5 4 2 6 2 2 3 4" xfId="30672" xr:uid="{9FDDF1F8-0287-43D3-8627-9656D224D972}"/>
    <cellStyle name="Normal 5 4 2 6 2 2 3 5" xfId="45556" xr:uid="{DA9EB685-D03A-489F-8773-265FAFD98B7A}"/>
    <cellStyle name="Normal 5 4 2 6 2 2 4" xfId="20404" xr:uid="{7B09795A-262E-4EB2-9295-B325EB3C48AE}"/>
    <cellStyle name="Normal 5 4 2 6 2 2 4 2" xfId="34096" xr:uid="{3732B05A-639D-424B-A1D1-AE5E2C75A5DA}"/>
    <cellStyle name="Normal 5 4 2 6 2 2 4 3" xfId="48980" xr:uid="{6AA1A1AC-34F8-4EF3-99AF-65DADB8FB82C}"/>
    <cellStyle name="Normal 5 4 2 6 2 2 5" xfId="13560" xr:uid="{4E12EF7A-582C-4C7C-9100-A6084E062E5C}"/>
    <cellStyle name="Normal 5 4 2 6 2 2 5 2" xfId="39756" xr:uid="{552534E4-D967-4FE8-9E6D-24F84682EE76}"/>
    <cellStyle name="Normal 5 4 2 6 2 2 6" xfId="27250" xr:uid="{48CD39B7-31A8-438A-88B3-8D6688CD99B3}"/>
    <cellStyle name="Normal 5 4 2 6 2 2 7" xfId="42134" xr:uid="{7992F61A-BE1C-4D30-B0DC-E71AA6E5B5BF}"/>
    <cellStyle name="Normal 5 4 2 6 2 2 8" xfId="6714" xr:uid="{F8A28CFC-4601-4BEF-B049-11CF44ABC35E}"/>
    <cellStyle name="Normal 5 4 2 6 2 3" xfId="4422" xr:uid="{F5CA4747-F157-41EA-9A75-C1E3D805C0CD}"/>
    <cellStyle name="Normal 5 4 2 6 2 3 2" xfId="11847" xr:uid="{E9EDAF90-7F2D-4BEC-B311-AF670B08EA0E}"/>
    <cellStyle name="Normal 5 4 2 6 2 3 2 2" xfId="25537" xr:uid="{C90D599D-C3CF-49CF-8A89-D22841D1FBD1}"/>
    <cellStyle name="Normal 5 4 2 6 2 3 2 2 2" xfId="39229" xr:uid="{2E5C7480-4079-414A-9320-8E04F89092CC}"/>
    <cellStyle name="Normal 5 4 2 6 2 3 2 2 3" xfId="54113" xr:uid="{EB3F3A93-DCA5-4291-977A-1757CFCA518B}"/>
    <cellStyle name="Normal 5 4 2 6 2 3 2 3" xfId="18693" xr:uid="{4A23F25F-E98F-488C-A154-557447A362EB}"/>
    <cellStyle name="Normal 5 4 2 6 2 3 2 4" xfId="32383" xr:uid="{01A68195-E083-4BF8-8461-A4536AF891F9}"/>
    <cellStyle name="Normal 5 4 2 6 2 3 2 5" xfId="47267" xr:uid="{B8DDCABB-A5D0-449D-9047-096BE2F12B40}"/>
    <cellStyle name="Normal 5 4 2 6 2 3 3" xfId="22115" xr:uid="{B2636497-3F1C-4140-A2F3-A69CAC757BD2}"/>
    <cellStyle name="Normal 5 4 2 6 2 3 3 2" xfId="35807" xr:uid="{33DC8FB0-383B-4002-A1CE-3767977EE119}"/>
    <cellStyle name="Normal 5 4 2 6 2 3 3 3" xfId="50691" xr:uid="{D64AF783-C8E0-4495-89A2-CCA10D67D15D}"/>
    <cellStyle name="Normal 5 4 2 6 2 3 4" xfId="15271" xr:uid="{CAD25C23-228A-4257-B9BF-F242532B1DF7}"/>
    <cellStyle name="Normal 5 4 2 6 2 3 4 2" xfId="40156" xr:uid="{3C59535A-4D1C-40D3-83ED-AAA9A26D56C9}"/>
    <cellStyle name="Normal 5 4 2 6 2 3 5" xfId="28961" xr:uid="{74845215-A3D9-49B1-93ED-FF255839B6FC}"/>
    <cellStyle name="Normal 5 4 2 6 2 3 6" xfId="43845" xr:uid="{9F8764FD-359C-421F-A747-6ABA5A88F7B4}"/>
    <cellStyle name="Normal 5 4 2 6 2 3 7" xfId="8425" xr:uid="{6AD0871D-D976-42C8-BA8B-2389C5EDA187}"/>
    <cellStyle name="Normal 5 4 2 6 2 4" xfId="10135" xr:uid="{2B5E1253-BB22-4430-9B08-EE8DAA257A24}"/>
    <cellStyle name="Normal 5 4 2 6 2 4 2" xfId="23825" xr:uid="{E47B504A-2512-42CF-9ED6-C77816DD4944}"/>
    <cellStyle name="Normal 5 4 2 6 2 4 2 2" xfId="37517" xr:uid="{15115C87-509D-4B49-ABAC-A97DAF0B32E4}"/>
    <cellStyle name="Normal 5 4 2 6 2 4 2 3" xfId="52401" xr:uid="{C7593053-56CC-4ECF-BA10-EFA24CBC9D37}"/>
    <cellStyle name="Normal 5 4 2 6 2 4 3" xfId="16981" xr:uid="{477860D5-DB34-4783-9CC0-93C86789C4DD}"/>
    <cellStyle name="Normal 5 4 2 6 2 4 4" xfId="30671" xr:uid="{89CCB68E-4C39-42B7-AC24-1A9C6D0F8873}"/>
    <cellStyle name="Normal 5 4 2 6 2 4 5" xfId="45555" xr:uid="{7C8BA5D9-7B83-45D2-B696-7D1DA0EA07A6}"/>
    <cellStyle name="Normal 5 4 2 6 2 5" xfId="20403" xr:uid="{3B765FAE-4C7C-415B-85BC-8BFD3D493E4C}"/>
    <cellStyle name="Normal 5 4 2 6 2 5 2" xfId="34095" xr:uid="{202FA2A2-039E-4E89-82CF-2BF464D22B46}"/>
    <cellStyle name="Normal 5 4 2 6 2 5 3" xfId="48979" xr:uid="{DAF8ABE9-CBEE-494A-9E34-193B722E9B4A}"/>
    <cellStyle name="Normal 5 4 2 6 2 6" xfId="13559" xr:uid="{1B3DBB4A-007F-4C9A-937B-6C7F522070B6}"/>
    <cellStyle name="Normal 5 4 2 6 2 6 2" xfId="39755" xr:uid="{0C9C9413-C277-4A10-9ADA-956D9B36F8F7}"/>
    <cellStyle name="Normal 5 4 2 6 2 7" xfId="27249" xr:uid="{9CAA1C05-A626-4CE2-9380-61F206350942}"/>
    <cellStyle name="Normal 5 4 2 6 2 8" xfId="42133" xr:uid="{0D978CA8-39B5-4B60-9EBA-26018F04AD85}"/>
    <cellStyle name="Normal 5 4 2 6 2 9" xfId="6713" xr:uid="{35BDBB6E-72C8-410B-94B3-7389349ECDDD}"/>
    <cellStyle name="Normal 5 4 2 6 3" xfId="1248" xr:uid="{D8DBEA12-20A9-4732-89BE-F431C9AEDF92}"/>
    <cellStyle name="Normal 5 4 2 6 3 2" xfId="8427" xr:uid="{99931362-EFFD-404A-BBF0-AFD2176BEAF2}"/>
    <cellStyle name="Normal 5 4 2 6 3 2 2" xfId="11849" xr:uid="{10229C6B-6825-4804-AD26-45C3ED501AA1}"/>
    <cellStyle name="Normal 5 4 2 6 3 2 2 2" xfId="25539" xr:uid="{4CF1310C-62CC-4441-8B50-DAF30E73CF2B}"/>
    <cellStyle name="Normal 5 4 2 6 3 2 2 2 2" xfId="39231" xr:uid="{36C1A644-98E8-49CA-A4BF-29A7944C7EE2}"/>
    <cellStyle name="Normal 5 4 2 6 3 2 2 2 3" xfId="54115" xr:uid="{AEAEC832-79C0-4B67-BA01-588EE2A3F553}"/>
    <cellStyle name="Normal 5 4 2 6 3 2 2 3" xfId="18695" xr:uid="{F04B3E29-0ACE-4F57-9169-3E075A7BC8EE}"/>
    <cellStyle name="Normal 5 4 2 6 3 2 2 4" xfId="32385" xr:uid="{B8F0E9CD-4D5B-478E-908F-308494FCF89E}"/>
    <cellStyle name="Normal 5 4 2 6 3 2 2 5" xfId="47269" xr:uid="{6D72A071-3D86-4BCB-B53E-F1ABE28F0386}"/>
    <cellStyle name="Normal 5 4 2 6 3 2 3" xfId="22117" xr:uid="{4A2AADA1-C61D-4418-8D1E-5AF93D7DD713}"/>
    <cellStyle name="Normal 5 4 2 6 3 2 3 2" xfId="35809" xr:uid="{9DC2ADF0-CFC9-4972-8191-99C30C8C9159}"/>
    <cellStyle name="Normal 5 4 2 6 3 2 3 3" xfId="50693" xr:uid="{8A5BE6BA-A4AE-4266-97E4-AD00DCDE47D0}"/>
    <cellStyle name="Normal 5 4 2 6 3 2 4" xfId="15273" xr:uid="{EB016DD2-56DA-415D-A481-0B342981E5C0}"/>
    <cellStyle name="Normal 5 4 2 6 3 2 5" xfId="28963" xr:uid="{82B6F319-05C6-4FD3-9E9C-A38BEA1E9DA7}"/>
    <cellStyle name="Normal 5 4 2 6 3 2 6" xfId="43847" xr:uid="{0014396D-DEED-432B-9159-22BA5A24732B}"/>
    <cellStyle name="Normal 5 4 2 6 3 3" xfId="10137" xr:uid="{A50EB029-86C3-4962-9A92-9BD0B9616FAD}"/>
    <cellStyle name="Normal 5 4 2 6 3 3 2" xfId="23827" xr:uid="{9400E18E-A203-450E-8172-159F114C5756}"/>
    <cellStyle name="Normal 5 4 2 6 3 3 2 2" xfId="37519" xr:uid="{CF52BE8F-C8EF-4C72-A072-A8E00CE0F8A6}"/>
    <cellStyle name="Normal 5 4 2 6 3 3 2 3" xfId="52403" xr:uid="{FFF288C4-B3D7-4555-AEEC-08486FD69E2E}"/>
    <cellStyle name="Normal 5 4 2 6 3 3 3" xfId="16983" xr:uid="{A9F665B7-6E2D-478E-B5FE-A6EC33640E3F}"/>
    <cellStyle name="Normal 5 4 2 6 3 3 4" xfId="30673" xr:uid="{E3B0A0D2-D757-4523-BAAA-251D6F3DC213}"/>
    <cellStyle name="Normal 5 4 2 6 3 3 5" xfId="45557" xr:uid="{F6A9BDD2-A8B4-42F7-A28E-7F9712BB35E9}"/>
    <cellStyle name="Normal 5 4 2 6 3 4" xfId="20405" xr:uid="{9FDE8EE5-D1D1-4DB4-BE9F-31BBEBB874EC}"/>
    <cellStyle name="Normal 5 4 2 6 3 4 2" xfId="34097" xr:uid="{1065CDF3-E82B-417B-A5B2-A339B66CEF9F}"/>
    <cellStyle name="Normal 5 4 2 6 3 4 3" xfId="48981" xr:uid="{F966CBA5-D69B-4D1B-9C6C-83D491937F2E}"/>
    <cellStyle name="Normal 5 4 2 6 3 5" xfId="13561" xr:uid="{A4A4DDF0-0CE7-452E-8E0C-7079FC77247B}"/>
    <cellStyle name="Normal 5 4 2 6 3 5 2" xfId="39757" xr:uid="{D7CF2F72-634A-4201-9D4B-9E23D6947B3D}"/>
    <cellStyle name="Normal 5 4 2 6 3 6" xfId="27251" xr:uid="{A6B69308-7012-4176-83CD-FF334E820676}"/>
    <cellStyle name="Normal 5 4 2 6 3 7" xfId="42135" xr:uid="{97BD6649-F742-493D-A125-37D5EC822520}"/>
    <cellStyle name="Normal 5 4 2 6 3 8" xfId="6715" xr:uid="{1B81B61E-AD50-4813-AC07-F3023E8C81D6}"/>
    <cellStyle name="Normal 5 4 2 6 4" xfId="2853" xr:uid="{ACB556DD-1852-46B8-AEA8-13DE6A0AB57C}"/>
    <cellStyle name="Normal 5 4 2 6 4 2" xfId="4587" xr:uid="{CFF6A1E1-76AE-4D8D-924B-1B71D18D9EC9}"/>
    <cellStyle name="Normal 5 4 2 6 4 2 2" xfId="11850" xr:uid="{B3827522-A9FB-4AE7-94F4-3D4FFBD91C05}"/>
    <cellStyle name="Normal 5 4 2 6 4 2 2 2" xfId="25540" xr:uid="{9739634C-9B53-42AF-95A5-8433A4550913}"/>
    <cellStyle name="Normal 5 4 2 6 4 2 2 2 2" xfId="39232" xr:uid="{EC9E6131-87DD-4386-8708-2AF4FBFE4D6A}"/>
    <cellStyle name="Normal 5 4 2 6 4 2 2 2 3" xfId="54116" xr:uid="{94E1C440-B7A4-4C56-877E-FFF0E1496100}"/>
    <cellStyle name="Normal 5 4 2 6 4 2 2 3" xfId="18696" xr:uid="{3EB604C7-5C67-4BFF-91B6-F162A70EFA1C}"/>
    <cellStyle name="Normal 5 4 2 6 4 2 2 4" xfId="32386" xr:uid="{896A4551-441E-4BDD-8581-354BE8FB8E8A}"/>
    <cellStyle name="Normal 5 4 2 6 4 2 2 5" xfId="47270" xr:uid="{2F2CC56E-8373-4BD2-BB3E-A0C7957B3D1E}"/>
    <cellStyle name="Normal 5 4 2 6 4 2 3" xfId="22118" xr:uid="{FA5B34A8-7522-4AA9-B465-12CAD8655504}"/>
    <cellStyle name="Normal 5 4 2 6 4 2 3 2" xfId="35810" xr:uid="{C35E22C0-C669-409F-BC0E-3202681F6796}"/>
    <cellStyle name="Normal 5 4 2 6 4 2 3 3" xfId="50694" xr:uid="{9DA4D25C-99A4-4A7F-B407-DD828AFEE2F6}"/>
    <cellStyle name="Normal 5 4 2 6 4 2 4" xfId="15274" xr:uid="{CEC6EC73-0E21-4172-9F8A-AFE473BBA41D}"/>
    <cellStyle name="Normal 5 4 2 6 4 2 4 2" xfId="40177" xr:uid="{A56C0DCC-4107-4F0D-BC62-7E42712ABB7C}"/>
    <cellStyle name="Normal 5 4 2 6 4 2 5" xfId="28964" xr:uid="{B24BBEED-F5E7-4900-9C26-76111CD218FB}"/>
    <cellStyle name="Normal 5 4 2 6 4 2 6" xfId="43848" xr:uid="{2AEAA8A9-79D6-474E-B2A7-555BB77C4C27}"/>
    <cellStyle name="Normal 5 4 2 6 4 2 7" xfId="8428" xr:uid="{597DCACD-0465-4C05-A2E9-B6C52F6B3FDC}"/>
    <cellStyle name="Normal 5 4 2 6 4 3" xfId="4686" xr:uid="{795E7E76-7188-4A52-BB13-0A036108DA08}"/>
    <cellStyle name="Normal 5 4 2 6 4 3 2" xfId="23828" xr:uid="{20F4F888-B55A-4E66-9459-423523E715C4}"/>
    <cellStyle name="Normal 5 4 2 6 4 3 2 2" xfId="37520" xr:uid="{892E22AA-4C1A-4CB4-B852-B68C841F023D}"/>
    <cellStyle name="Normal 5 4 2 6 4 3 2 3" xfId="52404" xr:uid="{837D79EC-9760-42E1-9E56-F85EA365CF91}"/>
    <cellStyle name="Normal 5 4 2 6 4 3 3" xfId="16984" xr:uid="{12767922-6CAF-4862-8F06-8EC728F18428}"/>
    <cellStyle name="Normal 5 4 2 6 4 3 3 2" xfId="40191" xr:uid="{CDA45AF2-E27F-4CF6-8552-588705A7DE60}"/>
    <cellStyle name="Normal 5 4 2 6 4 3 4" xfId="30674" xr:uid="{544498F5-0925-409D-963C-1CAA6746549D}"/>
    <cellStyle name="Normal 5 4 2 6 4 3 5" xfId="45558" xr:uid="{819B8BAA-EAFE-4D86-937E-41C4F585125B}"/>
    <cellStyle name="Normal 5 4 2 6 4 3 6" xfId="10138" xr:uid="{7A9A9D98-FC61-4E59-8467-3C4BB5CB902E}"/>
    <cellStyle name="Normal 5 4 2 6 4 4" xfId="4614" xr:uid="{822638C6-1CAE-474C-9FA6-F0102DB6C04D}"/>
    <cellStyle name="Normal 5 4 2 6 4 4 2" xfId="40187" xr:uid="{D0A65002-7866-427F-A66B-DF0C679D3F90}"/>
    <cellStyle name="Normal 5 4 2 6 4 4 3" xfId="34098" xr:uid="{8E5818A8-5BAF-4EF8-9CA7-23BACBFD015F}"/>
    <cellStyle name="Normal 5 4 2 6 4 4 4" xfId="48982" xr:uid="{CC3C2EBF-DA7C-43E5-94E2-690181FC76E7}"/>
    <cellStyle name="Normal 5 4 2 6 4 4 5" xfId="20406" xr:uid="{448E3071-E1B4-46C3-8435-6DF786C541B9}"/>
    <cellStyle name="Normal 5 4 2 6 4 5" xfId="13562" xr:uid="{62DE4CB9-0DB1-4551-94AD-0138B4680732}"/>
    <cellStyle name="Normal 5 4 2 6 4 5 2" xfId="39945" xr:uid="{AFF8CBF9-4602-400E-90A1-17648D4A8A08}"/>
    <cellStyle name="Normal 5 4 2 6 4 6" xfId="27252" xr:uid="{1564EF7D-79FD-4ED4-A5C5-32494C99EAFF}"/>
    <cellStyle name="Normal 5 4 2 6 4 7" xfId="42136" xr:uid="{9EA5398C-155E-430A-BBDD-1A301857D34A}"/>
    <cellStyle name="Normal 5 4 2 6 4 8" xfId="6716" xr:uid="{C94A8FE9-B058-4156-9921-4EE899A93526}"/>
    <cellStyle name="Normal 5 4 2 6 5" xfId="8424" xr:uid="{D2F95B18-A0F8-432C-94EA-E43CFDCEF5AE}"/>
    <cellStyle name="Normal 5 4 2 6 5 2" xfId="11846" xr:uid="{F2F69F91-4119-426F-B6AE-344411A7CCAF}"/>
    <cellStyle name="Normal 5 4 2 6 5 2 2" xfId="25536" xr:uid="{106C2604-75DF-49E0-B4CC-939FDB9AE505}"/>
    <cellStyle name="Normal 5 4 2 6 5 2 2 2" xfId="39228" xr:uid="{48E8F807-55D1-4D7F-9EBC-226E62B31381}"/>
    <cellStyle name="Normal 5 4 2 6 5 2 2 3" xfId="54112" xr:uid="{B6BB24E7-065D-4974-9ED3-E12CCD7A1E18}"/>
    <cellStyle name="Normal 5 4 2 6 5 2 3" xfId="18692" xr:uid="{6A59017B-CB9C-4C54-9C32-2ED694D7F3B4}"/>
    <cellStyle name="Normal 5 4 2 6 5 2 4" xfId="32382" xr:uid="{2AC9BC6D-554A-4C69-A1EC-088EE3FBEA15}"/>
    <cellStyle name="Normal 5 4 2 6 5 2 5" xfId="47266" xr:uid="{6AF53666-CED2-4603-B4FC-1DF5B70E7EF6}"/>
    <cellStyle name="Normal 5 4 2 6 5 3" xfId="22114" xr:uid="{3FA19A90-3D69-422E-B196-BE370EC396B2}"/>
    <cellStyle name="Normal 5 4 2 6 5 3 2" xfId="35806" xr:uid="{315B4896-432B-4C8B-B0B0-35D4E15E62C7}"/>
    <cellStyle name="Normal 5 4 2 6 5 3 3" xfId="50690" xr:uid="{2C0E81C0-4145-4D24-92CB-D0B686E5EE74}"/>
    <cellStyle name="Normal 5 4 2 6 5 4" xfId="15270" xr:uid="{209DED0F-51E0-4768-B0ED-18D4063C1F0B}"/>
    <cellStyle name="Normal 5 4 2 6 5 5" xfId="28960" xr:uid="{4A394998-CF4F-4CD9-BD07-56EC4E70C3C7}"/>
    <cellStyle name="Normal 5 4 2 6 5 6" xfId="43844" xr:uid="{BC4CD3CC-055A-4CAB-ADC4-782610482EBA}"/>
    <cellStyle name="Normal 5 4 2 6 6" xfId="10134" xr:uid="{2876A501-6EDD-435A-989D-AA7FD0EFCD0D}"/>
    <cellStyle name="Normal 5 4 2 6 6 2" xfId="23824" xr:uid="{D78C4625-4F27-4B94-9BF0-6C05660F3C1A}"/>
    <cellStyle name="Normal 5 4 2 6 6 2 2" xfId="37516" xr:uid="{F0E1C506-6415-4C8E-8A8D-E046201B9993}"/>
    <cellStyle name="Normal 5 4 2 6 6 2 3" xfId="52400" xr:uid="{6F3A58AA-529F-4808-AAC9-0B0B9AC4CD34}"/>
    <cellStyle name="Normal 5 4 2 6 6 3" xfId="16980" xr:uid="{A3818B6A-AF13-49B4-AC09-C84E4CCFA599}"/>
    <cellStyle name="Normal 5 4 2 6 6 4" xfId="30670" xr:uid="{7BB47435-3A4B-4FB4-87A6-4342D885709E}"/>
    <cellStyle name="Normal 5 4 2 6 6 5" xfId="45554" xr:uid="{69498E1D-99DC-4643-8596-62F9D15E0CD4}"/>
    <cellStyle name="Normal 5 4 2 6 7" xfId="20402" xr:uid="{9B5B85F3-4B0A-4DC4-A854-A012105FD3E7}"/>
    <cellStyle name="Normal 5 4 2 6 7 2" xfId="34094" xr:uid="{78634931-E7E2-4BFE-8B7F-82F96C3B2298}"/>
    <cellStyle name="Normal 5 4 2 6 7 3" xfId="48978" xr:uid="{38228118-8EB1-4722-90AD-2AD3CA6087D3}"/>
    <cellStyle name="Normal 5 4 2 6 8" xfId="13558" xr:uid="{A0F62351-861A-4E9A-B823-87043D218621}"/>
    <cellStyle name="Normal 5 4 2 6 8 2" xfId="39642" xr:uid="{FB73DBB9-5EB6-4238-ABC3-00B661FE76F8}"/>
    <cellStyle name="Normal 5 4 2 6 9" xfId="27248" xr:uid="{A6C9CC13-28E0-4018-BC91-0034B8326437}"/>
    <cellStyle name="Normal 5 4 2 7" xfId="1249" xr:uid="{B83D905B-8A84-4D88-932C-7D4674D259F2}"/>
    <cellStyle name="Normal 5 4 2 7 2" xfId="1250" xr:uid="{00910543-3815-43DB-A531-5D1E50543A02}"/>
    <cellStyle name="Normal 5 4 2 7 2 2" xfId="8430" xr:uid="{3BA69576-F090-4D98-88A9-DD72449FF341}"/>
    <cellStyle name="Normal 5 4 2 7 2 2 2" xfId="11852" xr:uid="{60A42B82-7955-4F41-AE44-557EA09D339A}"/>
    <cellStyle name="Normal 5 4 2 7 2 2 2 2" xfId="25542" xr:uid="{1715DF86-A474-49F0-AA9B-2B59926900D8}"/>
    <cellStyle name="Normal 5 4 2 7 2 2 2 2 2" xfId="39234" xr:uid="{043236C9-009F-41F0-BBCE-4CE9040A7A93}"/>
    <cellStyle name="Normal 5 4 2 7 2 2 2 2 3" xfId="54118" xr:uid="{B722090E-0F13-4A55-9966-8F4A4FC1DF37}"/>
    <cellStyle name="Normal 5 4 2 7 2 2 2 3" xfId="18698" xr:uid="{78035F18-FBFD-43BD-80D1-3C61A7A8667E}"/>
    <cellStyle name="Normal 5 4 2 7 2 2 2 4" xfId="32388" xr:uid="{151798E4-26B6-4729-AD8D-69E91D224D29}"/>
    <cellStyle name="Normal 5 4 2 7 2 2 2 5" xfId="47272" xr:uid="{B0B32948-A410-4D97-92A8-AAB007DB4FF5}"/>
    <cellStyle name="Normal 5 4 2 7 2 2 3" xfId="22120" xr:uid="{60121E00-C324-4CD4-95C7-B2FA31748A9F}"/>
    <cellStyle name="Normal 5 4 2 7 2 2 3 2" xfId="35812" xr:uid="{165017D3-4423-4EC3-92B0-5B7B4C08CBF6}"/>
    <cellStyle name="Normal 5 4 2 7 2 2 3 3" xfId="50696" xr:uid="{B8B3AE8F-E125-4DB3-BDE0-42C8502AAD3A}"/>
    <cellStyle name="Normal 5 4 2 7 2 2 4" xfId="15276" xr:uid="{127E5975-E556-4345-9DF5-44824063BF9C}"/>
    <cellStyle name="Normal 5 4 2 7 2 2 5" xfId="28966" xr:uid="{6AADFDB8-4519-4706-BEBE-0D12DADD66E5}"/>
    <cellStyle name="Normal 5 4 2 7 2 2 6" xfId="43850" xr:uid="{E6E3FBB4-E89D-4A62-8638-7D674B740056}"/>
    <cellStyle name="Normal 5 4 2 7 2 3" xfId="10140" xr:uid="{4F3E84DD-C072-41B6-AC6F-19A2624E2384}"/>
    <cellStyle name="Normal 5 4 2 7 2 3 2" xfId="23830" xr:uid="{16AB778D-E72A-4CA7-B49F-179584920FCD}"/>
    <cellStyle name="Normal 5 4 2 7 2 3 2 2" xfId="37522" xr:uid="{EDBE35B0-DCE3-4053-A063-52BDB5A9BF12}"/>
    <cellStyle name="Normal 5 4 2 7 2 3 2 3" xfId="52406" xr:uid="{80A9FD4B-AFEA-4855-AEA4-29A2B74AA9FF}"/>
    <cellStyle name="Normal 5 4 2 7 2 3 3" xfId="16986" xr:uid="{EE90D8C6-BBA5-4FE9-A2F7-E250CA729EA4}"/>
    <cellStyle name="Normal 5 4 2 7 2 3 4" xfId="30676" xr:uid="{F0AA63A8-1537-4E27-A7E2-6D65DBD93456}"/>
    <cellStyle name="Normal 5 4 2 7 2 3 5" xfId="45560" xr:uid="{8FD751D5-1ACE-40DC-863B-41C7CDABE988}"/>
    <cellStyle name="Normal 5 4 2 7 2 4" xfId="20408" xr:uid="{2D43BAC1-F3A5-4BC2-B44A-B42A3FAD3989}"/>
    <cellStyle name="Normal 5 4 2 7 2 4 2" xfId="34100" xr:uid="{C0C2763D-9CA0-4129-A24C-42948F211CA9}"/>
    <cellStyle name="Normal 5 4 2 7 2 4 3" xfId="48984" xr:uid="{E7739828-AEEE-40EB-BBA2-877B8A609CB2}"/>
    <cellStyle name="Normal 5 4 2 7 2 5" xfId="13564" xr:uid="{57DF0257-DDF2-41C4-A68A-3F314E37B99F}"/>
    <cellStyle name="Normal 5 4 2 7 2 5 2" xfId="39759" xr:uid="{37A2EAFF-C827-489B-8E1E-0FEDB5B0F0ED}"/>
    <cellStyle name="Normal 5 4 2 7 2 6" xfId="27254" xr:uid="{82C5DDB5-5615-4228-A090-5FC55D73B508}"/>
    <cellStyle name="Normal 5 4 2 7 2 7" xfId="42138" xr:uid="{94CC6127-97C6-4F61-B5BC-78BBD882F69A}"/>
    <cellStyle name="Normal 5 4 2 7 2 8" xfId="6718" xr:uid="{78E04D33-521D-495B-9074-E1874085391A}"/>
    <cellStyle name="Normal 5 4 2 7 3" xfId="8429" xr:uid="{224AA02A-1F3A-4C51-8E66-F40C5ABE855C}"/>
    <cellStyle name="Normal 5 4 2 7 3 2" xfId="11851" xr:uid="{8F4E4C0E-4853-4C0A-8BF5-EDD840DBEEAB}"/>
    <cellStyle name="Normal 5 4 2 7 3 2 2" xfId="25541" xr:uid="{A7C80490-A47D-40C1-9BCC-82F36A8A6777}"/>
    <cellStyle name="Normal 5 4 2 7 3 2 2 2" xfId="39233" xr:uid="{176AE37D-78B0-4861-B0F0-564589E4C40A}"/>
    <cellStyle name="Normal 5 4 2 7 3 2 2 3" xfId="54117" xr:uid="{35D87EB9-0B88-4810-BAF8-888836EF0F35}"/>
    <cellStyle name="Normal 5 4 2 7 3 2 3" xfId="18697" xr:uid="{AEDC9493-6EE9-455F-9C35-2AD3ACC2A55F}"/>
    <cellStyle name="Normal 5 4 2 7 3 2 4" xfId="32387" xr:uid="{0EC93575-DE1F-4236-954F-9269CD3AB9CE}"/>
    <cellStyle name="Normal 5 4 2 7 3 2 5" xfId="47271" xr:uid="{1C343ED1-FE3B-429F-BA38-B17D42D86E03}"/>
    <cellStyle name="Normal 5 4 2 7 3 3" xfId="22119" xr:uid="{B0A9F71A-89EF-4B0D-9D10-AD55388E8791}"/>
    <cellStyle name="Normal 5 4 2 7 3 3 2" xfId="35811" xr:uid="{2D2320FE-702C-4ED3-B709-956C9F56CC18}"/>
    <cellStyle name="Normal 5 4 2 7 3 3 3" xfId="50695" xr:uid="{132385FE-E33A-421A-9C98-3B4BFD2A57F4}"/>
    <cellStyle name="Normal 5 4 2 7 3 4" xfId="15275" xr:uid="{C034596A-5F69-488F-8D00-42F2E085B3A6}"/>
    <cellStyle name="Normal 5 4 2 7 3 5" xfId="28965" xr:uid="{F7D6D577-C383-4F5C-9B6A-1EE21718C23A}"/>
    <cellStyle name="Normal 5 4 2 7 3 6" xfId="43849" xr:uid="{C405973B-93FB-46E2-80B7-F30604861122}"/>
    <cellStyle name="Normal 5 4 2 7 4" xfId="10139" xr:uid="{7616AB1D-4C1B-4072-A400-9C1879D13368}"/>
    <cellStyle name="Normal 5 4 2 7 4 2" xfId="23829" xr:uid="{580243B5-02FD-49D6-80C1-6B3034F9BA83}"/>
    <cellStyle name="Normal 5 4 2 7 4 2 2" xfId="37521" xr:uid="{B3499395-5C12-443F-81A4-9DC68B5A589D}"/>
    <cellStyle name="Normal 5 4 2 7 4 2 3" xfId="52405" xr:uid="{A54E27E6-19E4-46AE-BE61-1AFD990EA8D0}"/>
    <cellStyle name="Normal 5 4 2 7 4 3" xfId="16985" xr:uid="{6E0951E4-C6DF-422C-93E5-60630B7587CA}"/>
    <cellStyle name="Normal 5 4 2 7 4 4" xfId="30675" xr:uid="{02689C5D-4981-4CE2-AF17-26CD79C0A1D9}"/>
    <cellStyle name="Normal 5 4 2 7 4 5" xfId="45559" xr:uid="{C732C833-B5DB-4BCD-A6C1-F4EF0FED0D22}"/>
    <cellStyle name="Normal 5 4 2 7 5" xfId="20407" xr:uid="{5CFFA7DF-E3F4-44D1-93BC-439673A0A052}"/>
    <cellStyle name="Normal 5 4 2 7 5 2" xfId="34099" xr:uid="{D84FCB72-6FD7-4DC2-A093-4C338E76ABDA}"/>
    <cellStyle name="Normal 5 4 2 7 5 3" xfId="48983" xr:uid="{152ED6A2-49F3-411D-838D-AF47E702E13A}"/>
    <cellStyle name="Normal 5 4 2 7 6" xfId="13563" xr:uid="{635E75F5-DFE4-467D-96AC-74A47E6021B0}"/>
    <cellStyle name="Normal 5 4 2 7 6 2" xfId="39758" xr:uid="{DD8E1529-D418-44A2-BD9A-F1C4EE34EF07}"/>
    <cellStyle name="Normal 5 4 2 7 7" xfId="27253" xr:uid="{992841DC-4484-485E-8CE8-6051E6FCBDC6}"/>
    <cellStyle name="Normal 5 4 2 7 8" xfId="42137" xr:uid="{63044B05-544A-4E5C-8B11-5F76B4D46FC9}"/>
    <cellStyle name="Normal 5 4 2 7 9" xfId="6717" xr:uid="{4A0BCAC1-B955-4004-9060-8FA51BD0D565}"/>
    <cellStyle name="Normal 5 4 2 8" xfId="1251" xr:uid="{F8720485-24E3-4272-8A9F-7BF6B917445A}"/>
    <cellStyle name="Normal 5 4 2 8 2" xfId="8431" xr:uid="{9CF1AE05-BC99-4FAC-A1E7-AD55B1462E2A}"/>
    <cellStyle name="Normal 5 4 2 8 2 2" xfId="11853" xr:uid="{37BA0AE3-B9DE-4DB7-A3A4-689112F32AD9}"/>
    <cellStyle name="Normal 5 4 2 8 2 2 2" xfId="25543" xr:uid="{CCAB6F80-9072-4E30-829E-F2A2FD3F3096}"/>
    <cellStyle name="Normal 5 4 2 8 2 2 2 2" xfId="39235" xr:uid="{1A3B5F99-223D-4D26-8838-F8F78DE2A7B5}"/>
    <cellStyle name="Normal 5 4 2 8 2 2 2 3" xfId="54119" xr:uid="{A4DC510F-55C9-4EB7-807C-63E22135FC7B}"/>
    <cellStyle name="Normal 5 4 2 8 2 2 3" xfId="18699" xr:uid="{D2BF8332-4BE5-4281-9AED-7CD2B1768398}"/>
    <cellStyle name="Normal 5 4 2 8 2 2 4" xfId="32389" xr:uid="{C2602FED-0310-4410-ABE8-442D427D0E60}"/>
    <cellStyle name="Normal 5 4 2 8 2 2 5" xfId="47273" xr:uid="{096E181F-AA7E-4F59-9164-22244613B59C}"/>
    <cellStyle name="Normal 5 4 2 8 2 3" xfId="22121" xr:uid="{4DFB002F-A026-4BE2-A550-74B9F54A5DC1}"/>
    <cellStyle name="Normal 5 4 2 8 2 3 2" xfId="35813" xr:uid="{07257758-4EC7-4809-95E6-64454F6BEE66}"/>
    <cellStyle name="Normal 5 4 2 8 2 3 3" xfId="50697" xr:uid="{6A2A21C6-9BE0-4880-9C3A-17500DC94765}"/>
    <cellStyle name="Normal 5 4 2 8 2 4" xfId="15277" xr:uid="{D51535A3-94AE-421D-82A3-74C01ED95BA6}"/>
    <cellStyle name="Normal 5 4 2 8 2 5" xfId="28967" xr:uid="{26CD3766-A72D-4F6D-8485-0EF92E51A1C2}"/>
    <cellStyle name="Normal 5 4 2 8 2 6" xfId="43851" xr:uid="{5CA90436-8F71-48A4-AE3F-1FB3A224B91B}"/>
    <cellStyle name="Normal 5 4 2 8 3" xfId="10141" xr:uid="{5530B78C-D7CF-48BA-A381-2352B56B4483}"/>
    <cellStyle name="Normal 5 4 2 8 3 2" xfId="23831" xr:uid="{7AA89DCD-FA70-4525-99D2-9DD52A9F6570}"/>
    <cellStyle name="Normal 5 4 2 8 3 2 2" xfId="37523" xr:uid="{EF35FE8B-D08A-43C9-BD51-1F28403B45EF}"/>
    <cellStyle name="Normal 5 4 2 8 3 2 3" xfId="52407" xr:uid="{1AE7E92B-14ED-40E5-9CED-E70D0A2932A6}"/>
    <cellStyle name="Normal 5 4 2 8 3 3" xfId="16987" xr:uid="{6DAD0F46-5AEA-4C99-BCE9-4891C4427AF3}"/>
    <cellStyle name="Normal 5 4 2 8 3 4" xfId="30677" xr:uid="{DD2CA269-E60A-463C-BA17-91CC6D68DBD9}"/>
    <cellStyle name="Normal 5 4 2 8 3 5" xfId="45561" xr:uid="{2A574D32-18DC-4D48-8EB1-41C7632D751F}"/>
    <cellStyle name="Normal 5 4 2 8 4" xfId="20409" xr:uid="{22A12FD8-F49F-49EC-8D0F-46D4768A6655}"/>
    <cellStyle name="Normal 5 4 2 8 4 2" xfId="34101" xr:uid="{86E26CD1-D8E1-4322-B9DB-395B51E171B6}"/>
    <cellStyle name="Normal 5 4 2 8 4 3" xfId="48985" xr:uid="{6A995638-1850-4FCA-AB11-E6D2E51E2FB4}"/>
    <cellStyle name="Normal 5 4 2 8 5" xfId="13565" xr:uid="{684F1D80-7C1D-4B75-9A36-BBB35AAB0E58}"/>
    <cellStyle name="Normal 5 4 2 8 5 2" xfId="39760" xr:uid="{F8FD30D3-D3EC-47D0-ABEC-A0189BF2FC9B}"/>
    <cellStyle name="Normal 5 4 2 8 6" xfId="27255" xr:uid="{742F9777-D159-45A2-895F-09C3082E9CEB}"/>
    <cellStyle name="Normal 5 4 2 8 7" xfId="42139" xr:uid="{DB90B313-A6BA-4E52-8109-1201F14FB950}"/>
    <cellStyle name="Normal 5 4 2 8 8" xfId="6719" xr:uid="{4B63D99C-FCF2-4108-9014-8955933CF04F}"/>
    <cellStyle name="Normal 5 4 2 9" xfId="2854" xr:uid="{E5A9B36C-7E16-45B6-A698-1E4F1F493558}"/>
    <cellStyle name="Normal 5 4 2 9 2" xfId="8432" xr:uid="{4CFA0283-F879-446B-A50D-42609F4E6B95}"/>
    <cellStyle name="Normal 5 4 2 9 2 2" xfId="11854" xr:uid="{AA74F2F7-D177-40E4-A08C-FEA4A625E8F1}"/>
    <cellStyle name="Normal 5 4 2 9 2 2 2" xfId="25544" xr:uid="{06D7DDBB-72EF-44A0-B8EC-EF5091F35691}"/>
    <cellStyle name="Normal 5 4 2 9 2 2 2 2" xfId="39236" xr:uid="{9DD14F32-9656-47D5-ACFC-1AF1CB733C49}"/>
    <cellStyle name="Normal 5 4 2 9 2 2 2 3" xfId="54120" xr:uid="{9538F4AB-1F82-4250-AB13-B781F3FBB39A}"/>
    <cellStyle name="Normal 5 4 2 9 2 2 3" xfId="18700" xr:uid="{D469664E-E853-4D0A-BF1F-1A842DF2180D}"/>
    <cellStyle name="Normal 5 4 2 9 2 2 4" xfId="32390" xr:uid="{B76C65E6-115C-4A1C-B0EB-5B5804B7B0C6}"/>
    <cellStyle name="Normal 5 4 2 9 2 2 5" xfId="47274" xr:uid="{EA2B85EF-EBFE-42C9-8013-0CADAFB2FECE}"/>
    <cellStyle name="Normal 5 4 2 9 2 3" xfId="22122" xr:uid="{61C304F7-8D29-4F3F-A00D-907262F8B3EA}"/>
    <cellStyle name="Normal 5 4 2 9 2 3 2" xfId="35814" xr:uid="{5750C6AE-F070-449F-AA71-3E940721216F}"/>
    <cellStyle name="Normal 5 4 2 9 2 3 3" xfId="50698" xr:uid="{677FD2D8-0B30-4096-8CB2-C28185F16DF4}"/>
    <cellStyle name="Normal 5 4 2 9 2 4" xfId="15278" xr:uid="{4D54D27E-EBE2-4CAB-BDAE-3008DB67E39C}"/>
    <cellStyle name="Normal 5 4 2 9 2 5" xfId="28968" xr:uid="{3CCEA556-439A-41C3-8B22-EFD25740FA23}"/>
    <cellStyle name="Normal 5 4 2 9 2 6" xfId="43852" xr:uid="{9B14FBF4-D032-48C6-A943-70A7DA593205}"/>
    <cellStyle name="Normal 5 4 2 9 3" xfId="10142" xr:uid="{5A0F379A-9045-4058-85AC-1C718633F39A}"/>
    <cellStyle name="Normal 5 4 2 9 3 2" xfId="23832" xr:uid="{664B78AE-1506-45BE-BFF0-7FB472FC548E}"/>
    <cellStyle name="Normal 5 4 2 9 3 2 2" xfId="37524" xr:uid="{8626B2F0-87D7-49AA-ADDA-3962FAAC2000}"/>
    <cellStyle name="Normal 5 4 2 9 3 2 3" xfId="52408" xr:uid="{4E882A72-27AE-475A-B5F0-BA07D6F629B5}"/>
    <cellStyle name="Normal 5 4 2 9 3 3" xfId="16988" xr:uid="{A64992D3-5DFB-4EC0-ABDA-8C733FDF24FA}"/>
    <cellStyle name="Normal 5 4 2 9 3 4" xfId="30678" xr:uid="{4482069C-879A-4A8D-8814-9EAC63DF5E40}"/>
    <cellStyle name="Normal 5 4 2 9 3 5" xfId="45562" xr:uid="{1AD2B882-B746-4E20-B1FD-2887958EC1ED}"/>
    <cellStyle name="Normal 5 4 2 9 4" xfId="20410" xr:uid="{7D7F0826-7C7C-48AE-858D-7BE9969386CA}"/>
    <cellStyle name="Normal 5 4 2 9 4 2" xfId="34102" xr:uid="{5C07147C-D86B-46E2-8AA9-89DFAA180B8E}"/>
    <cellStyle name="Normal 5 4 2 9 4 3" xfId="48986" xr:uid="{D7B6A6AE-DFDC-4E6E-BB7D-C672099ABBE2}"/>
    <cellStyle name="Normal 5 4 2 9 5" xfId="13566" xr:uid="{BB6C2AEF-F8A7-4ED8-BB4F-3C61C2BBB22C}"/>
    <cellStyle name="Normal 5 4 2 9 5 2" xfId="39946" xr:uid="{5F4C6F84-69FB-4173-9616-DE87E9A236DD}"/>
    <cellStyle name="Normal 5 4 2 9 6" xfId="27256" xr:uid="{EBFF1413-2E7D-4F0E-AD1E-BE0B74274745}"/>
    <cellStyle name="Normal 5 4 2 9 7" xfId="42140" xr:uid="{49798F9E-1B2A-4A1E-8C6C-95E758C6DFA6}"/>
    <cellStyle name="Normal 5 4 2 9 8" xfId="6720" xr:uid="{F80562E2-C37E-4945-ADA1-69CF9CC00BF2}"/>
    <cellStyle name="Normal 5 4 3" xfId="98" xr:uid="{B63CAFB4-1A01-414B-A7DC-C297ECC035A3}"/>
    <cellStyle name="Normal 5 4 3 10" xfId="20411" xr:uid="{F2CF8D85-3196-40D9-B77D-E43AF35E1C5E}"/>
    <cellStyle name="Normal 5 4 3 10 2" xfId="34103" xr:uid="{84432C71-3A9E-4EEE-AF79-730CF0F4D950}"/>
    <cellStyle name="Normal 5 4 3 10 3" xfId="48987" xr:uid="{C0C76989-7150-489D-8E71-D56C31397B18}"/>
    <cellStyle name="Normal 5 4 3 11" xfId="13567" xr:uid="{36D45829-7944-4D54-86BA-8827F706BB09}"/>
    <cellStyle name="Normal 5 4 3 11 2" xfId="39580" xr:uid="{EB87B111-9886-40FA-9CA7-6C35B9896877}"/>
    <cellStyle name="Normal 5 4 3 12" xfId="27257" xr:uid="{507A45D1-DFC3-4B78-B279-5066EF988F26}"/>
    <cellStyle name="Normal 5 4 3 13" xfId="42141" xr:uid="{60B4A8F2-F5FE-4384-B0BE-7DEF78738F00}"/>
    <cellStyle name="Normal 5 4 3 14" xfId="6721" xr:uid="{17623EB1-E28F-4EEB-9E81-7226BCDF63E7}"/>
    <cellStyle name="Normal 5 4 3 2" xfId="99" xr:uid="{8E19E57C-2167-437A-8D1D-B31D9A37F85C}"/>
    <cellStyle name="Normal 5 4 3 2 10" xfId="13568" xr:uid="{4E67A2E3-106C-4A54-9564-44CD97529A33}"/>
    <cellStyle name="Normal 5 4 3 2 10 2" xfId="39581" xr:uid="{D90B61C6-8966-4AC8-8540-377900FBCA66}"/>
    <cellStyle name="Normal 5 4 3 2 11" xfId="27258" xr:uid="{26F3FA36-1BF6-4FE4-9027-0C9E30DB4175}"/>
    <cellStyle name="Normal 5 4 3 2 12" xfId="42142" xr:uid="{4287C5EF-9E18-4C6B-A0C1-2F9F75BC1D57}"/>
    <cellStyle name="Normal 5 4 3 2 13" xfId="6722" xr:uid="{5A1BB1DA-6FFE-4614-B8D1-AE861D9E1A26}"/>
    <cellStyle name="Normal 5 4 3 2 2" xfId="550" xr:uid="{7198EAC6-67B7-4184-83E5-DA7E526A68F8}"/>
    <cellStyle name="Normal 5 4 3 2 2 10" xfId="42143" xr:uid="{AD7AAE45-077F-4971-84E8-2B5ACCF51069}"/>
    <cellStyle name="Normal 5 4 3 2 2 11" xfId="6723" xr:uid="{F481ABBF-F49C-4117-9E83-1261779AD5B4}"/>
    <cellStyle name="Normal 5 4 3 2 2 2" xfId="551" xr:uid="{8BA655CE-A8D5-4274-A85E-7B4F61B68267}"/>
    <cellStyle name="Normal 5 4 3 2 2 2 2" xfId="1252" xr:uid="{261F747A-3EA3-480E-88DB-D88A344688E2}"/>
    <cellStyle name="Normal 5 4 3 2 2 2 2 2" xfId="1253" xr:uid="{39A37C26-5278-4765-86D5-F1B4A842B1E1}"/>
    <cellStyle name="Normal 5 4 3 2 2 2 2 2 2" xfId="11859" xr:uid="{37A65A7B-6CE6-4C37-8FC2-A29C901E997C}"/>
    <cellStyle name="Normal 5 4 3 2 2 2 2 2 2 2" xfId="25549" xr:uid="{D351AC94-E479-450C-B8F9-9929D8220D2D}"/>
    <cellStyle name="Normal 5 4 3 2 2 2 2 2 2 2 2" xfId="39241" xr:uid="{1CCA5CFC-832E-4935-BE13-65027E3AE729}"/>
    <cellStyle name="Normal 5 4 3 2 2 2 2 2 2 2 3" xfId="54125" xr:uid="{E78F232D-C02C-444F-9E2D-83C3597B602C}"/>
    <cellStyle name="Normal 5 4 3 2 2 2 2 2 2 3" xfId="18705" xr:uid="{C6B6E9B5-828F-4C81-ABE3-B2FFB381088D}"/>
    <cellStyle name="Normal 5 4 3 2 2 2 2 2 2 4" xfId="32395" xr:uid="{EDDC29C6-6E1F-430F-BDD5-72625B303362}"/>
    <cellStyle name="Normal 5 4 3 2 2 2 2 2 2 5" xfId="47279" xr:uid="{9BB2068C-395E-46D6-8587-684586B53823}"/>
    <cellStyle name="Normal 5 4 3 2 2 2 2 2 3" xfId="22127" xr:uid="{737EB886-23DA-47E2-9EFA-8A45B0FA4CC0}"/>
    <cellStyle name="Normal 5 4 3 2 2 2 2 2 3 2" xfId="35819" xr:uid="{E5A51663-9AFF-490E-91F1-F9CD1DE64621}"/>
    <cellStyle name="Normal 5 4 3 2 2 2 2 2 3 3" xfId="50703" xr:uid="{BEE7192F-595C-401F-9248-2D8A81976037}"/>
    <cellStyle name="Normal 5 4 3 2 2 2 2 2 4" xfId="15283" xr:uid="{F56D0C6B-94D4-4EDE-9B24-4A5EEC0D4E31}"/>
    <cellStyle name="Normal 5 4 3 2 2 2 2 2 4 2" xfId="39762" xr:uid="{C89515A7-ABF7-483F-B2E5-376CCD617D17}"/>
    <cellStyle name="Normal 5 4 3 2 2 2 2 2 5" xfId="28973" xr:uid="{450ECA25-FCF4-4708-8A57-117117FB317A}"/>
    <cellStyle name="Normal 5 4 3 2 2 2 2 2 6" xfId="43857" xr:uid="{BAFCE58C-B7A0-4980-9BAE-8AF58B53A2D1}"/>
    <cellStyle name="Normal 5 4 3 2 2 2 2 2 7" xfId="8437" xr:uid="{F439C4DE-52AB-427A-AAE5-FA054A6F53D6}"/>
    <cellStyle name="Normal 5 4 3 2 2 2 2 3" xfId="10147" xr:uid="{A0223BD6-6B69-447A-9B93-07DB674386C6}"/>
    <cellStyle name="Normal 5 4 3 2 2 2 2 3 2" xfId="23837" xr:uid="{7148DAB4-3559-4672-95B4-0044157BDC14}"/>
    <cellStyle name="Normal 5 4 3 2 2 2 2 3 2 2" xfId="37529" xr:uid="{09CD4519-8664-475E-B43B-FA32C55D9AA8}"/>
    <cellStyle name="Normal 5 4 3 2 2 2 2 3 2 3" xfId="52413" xr:uid="{2048FB93-29A5-4956-968F-45721E700FB6}"/>
    <cellStyle name="Normal 5 4 3 2 2 2 2 3 3" xfId="16993" xr:uid="{5F7D9E40-D75A-4D4E-BE2E-C6B0DD918CA5}"/>
    <cellStyle name="Normal 5 4 3 2 2 2 2 3 4" xfId="30683" xr:uid="{8891657D-8199-4CBF-AAFD-026AF4039AAF}"/>
    <cellStyle name="Normal 5 4 3 2 2 2 2 3 5" xfId="45567" xr:uid="{6222C0B3-764D-4535-8CFE-B9C46C793F38}"/>
    <cellStyle name="Normal 5 4 3 2 2 2 2 4" xfId="20415" xr:uid="{04645F5D-E5F2-496F-BAD1-A3C3CF65671F}"/>
    <cellStyle name="Normal 5 4 3 2 2 2 2 4 2" xfId="34107" xr:uid="{9E9DB83E-1B5F-4BCC-B729-2B8263912A9B}"/>
    <cellStyle name="Normal 5 4 3 2 2 2 2 4 3" xfId="48991" xr:uid="{07000F78-2BED-4292-9A33-87DAB69000AE}"/>
    <cellStyle name="Normal 5 4 3 2 2 2 2 5" xfId="13571" xr:uid="{F368DA93-EBC4-4592-9D39-813756481F5D}"/>
    <cellStyle name="Normal 5 4 3 2 2 2 2 5 2" xfId="39761" xr:uid="{4FCCF339-4922-4E00-A9BB-39645F0A6818}"/>
    <cellStyle name="Normal 5 4 3 2 2 2 2 6" xfId="27261" xr:uid="{4B95A66E-AC4F-47EF-9378-538C6C6878B6}"/>
    <cellStyle name="Normal 5 4 3 2 2 2 2 7" xfId="42145" xr:uid="{BD5B12BA-04B6-4DD2-9190-4D31C4BEEA73}"/>
    <cellStyle name="Normal 5 4 3 2 2 2 2 8" xfId="6725" xr:uid="{22D3D9B0-2469-454A-990E-CB9397B58ECB}"/>
    <cellStyle name="Normal 5 4 3 2 2 2 3" xfId="1254" xr:uid="{2FC82FA3-BE03-4398-A9FE-D15A64943CD4}"/>
    <cellStyle name="Normal 5 4 3 2 2 2 3 2" xfId="11858" xr:uid="{89DF20D8-2ED0-4505-A9CB-0BF649BB15D3}"/>
    <cellStyle name="Normal 5 4 3 2 2 2 3 2 2" xfId="25548" xr:uid="{3B3273AD-CD4E-4D63-8D6B-DB85DFA9D6C5}"/>
    <cellStyle name="Normal 5 4 3 2 2 2 3 2 2 2" xfId="39240" xr:uid="{FF3076BF-865D-436A-BB0E-1365E996F15D}"/>
    <cellStyle name="Normal 5 4 3 2 2 2 3 2 2 3" xfId="54124" xr:uid="{581526DE-068F-4E47-9060-37F839E20543}"/>
    <cellStyle name="Normal 5 4 3 2 2 2 3 2 3" xfId="18704" xr:uid="{1DA72065-68E0-44A4-B0B5-2579AE8485F9}"/>
    <cellStyle name="Normal 5 4 3 2 2 2 3 2 4" xfId="32394" xr:uid="{B8190F4A-C6D7-4186-95BE-A37A7A961384}"/>
    <cellStyle name="Normal 5 4 3 2 2 2 3 2 5" xfId="47278" xr:uid="{7018E044-E86D-4272-95A0-44EF2D86DB41}"/>
    <cellStyle name="Normal 5 4 3 2 2 2 3 3" xfId="22126" xr:uid="{1DD39F00-C1F2-41FD-8FE8-BC91D58AED39}"/>
    <cellStyle name="Normal 5 4 3 2 2 2 3 3 2" xfId="35818" xr:uid="{06F7B941-0181-49E5-8C34-CEC87832495C}"/>
    <cellStyle name="Normal 5 4 3 2 2 2 3 3 3" xfId="50702" xr:uid="{AC3F18A5-72D2-4AF1-9B7E-C6D43FEFF5AD}"/>
    <cellStyle name="Normal 5 4 3 2 2 2 3 4" xfId="15282" xr:uid="{E26BA133-F37E-42F7-9022-DF4E41356559}"/>
    <cellStyle name="Normal 5 4 3 2 2 2 3 4 2" xfId="39763" xr:uid="{784D2490-0E9C-4161-BC52-1E0665BC1927}"/>
    <cellStyle name="Normal 5 4 3 2 2 2 3 5" xfId="28972" xr:uid="{29DCA6B7-1AA0-4F9F-A6A3-5ECA6AC8BFF9}"/>
    <cellStyle name="Normal 5 4 3 2 2 2 3 6" xfId="43856" xr:uid="{43D5F081-E52D-439C-916F-D5B05703AB6C}"/>
    <cellStyle name="Normal 5 4 3 2 2 2 3 7" xfId="8436" xr:uid="{79533C28-3BEB-4B74-B94D-8CB9E29B316A}"/>
    <cellStyle name="Normal 5 4 3 2 2 2 4" xfId="10146" xr:uid="{AACD30DA-4BB8-4C1A-9EEC-3AA4B479135B}"/>
    <cellStyle name="Normal 5 4 3 2 2 2 4 2" xfId="23836" xr:uid="{DE87F0C2-0DC8-4977-8DD0-E0A63F4363F1}"/>
    <cellStyle name="Normal 5 4 3 2 2 2 4 2 2" xfId="37528" xr:uid="{D14DE24D-D14C-43A2-9AB9-92D1D9E9709E}"/>
    <cellStyle name="Normal 5 4 3 2 2 2 4 2 3" xfId="52412" xr:uid="{F56F2E29-762B-4DCC-8C09-0EF93ACB1AC5}"/>
    <cellStyle name="Normal 5 4 3 2 2 2 4 3" xfId="16992" xr:uid="{190DDEF6-8D9D-4A97-A8F9-C78127F01726}"/>
    <cellStyle name="Normal 5 4 3 2 2 2 4 4" xfId="30682" xr:uid="{47E9048C-DFE1-4C8D-B979-F587B15B96B9}"/>
    <cellStyle name="Normal 5 4 3 2 2 2 4 5" xfId="45566" xr:uid="{0AE8D4E5-CA82-4CF7-B8DB-0274DA0DF970}"/>
    <cellStyle name="Normal 5 4 3 2 2 2 5" xfId="20414" xr:uid="{2742CC2D-AA26-4B2D-A7A1-3595254D84C1}"/>
    <cellStyle name="Normal 5 4 3 2 2 2 5 2" xfId="34106" xr:uid="{A6C64C32-77C4-4F23-AB89-CDA19D47FB91}"/>
    <cellStyle name="Normal 5 4 3 2 2 2 5 3" xfId="48990" xr:uid="{0AAAAC05-BB1C-4508-9B3F-42519240B040}"/>
    <cellStyle name="Normal 5 4 3 2 2 2 6" xfId="13570" xr:uid="{DDC0F6BF-54D6-49E2-87E2-EA754B05A7C7}"/>
    <cellStyle name="Normal 5 4 3 2 2 2 6 2" xfId="39644" xr:uid="{94C942AB-02AF-4665-997A-8280EBAF7483}"/>
    <cellStyle name="Normal 5 4 3 2 2 2 7" xfId="27260" xr:uid="{5EE2C97E-CA0B-4A84-B89D-F962C1319F60}"/>
    <cellStyle name="Normal 5 4 3 2 2 2 8" xfId="42144" xr:uid="{3AF56719-EE96-4627-BF23-8AB44F5A43F4}"/>
    <cellStyle name="Normal 5 4 3 2 2 2 9" xfId="6724" xr:uid="{A0814F7E-6E96-4F34-97C3-848F84C74476}"/>
    <cellStyle name="Normal 5 4 3 2 2 3" xfId="1255" xr:uid="{8C4F6547-93D5-4C3D-90C5-4F4A86AF9087}"/>
    <cellStyle name="Normal 5 4 3 2 2 3 2" xfId="1256" xr:uid="{B0D8152C-D95D-457E-A056-EBF9C9F8C4F9}"/>
    <cellStyle name="Normal 5 4 3 2 2 3 2 2" xfId="11860" xr:uid="{F07D203C-17B7-41C1-A825-87BEC6D90C4D}"/>
    <cellStyle name="Normal 5 4 3 2 2 3 2 2 2" xfId="25550" xr:uid="{3EAC1CC1-80A5-42C3-B6E0-27035F2785D6}"/>
    <cellStyle name="Normal 5 4 3 2 2 3 2 2 2 2" xfId="39242" xr:uid="{79D924DD-8935-45CD-AC01-4931A62A1F6A}"/>
    <cellStyle name="Normal 5 4 3 2 2 3 2 2 2 3" xfId="54126" xr:uid="{77869BA9-5148-4DAE-9EAB-9A0831773352}"/>
    <cellStyle name="Normal 5 4 3 2 2 3 2 2 3" xfId="18706" xr:uid="{CA9C14EE-4BE4-4815-A656-0A9B5BE9D1BD}"/>
    <cellStyle name="Normal 5 4 3 2 2 3 2 2 4" xfId="32396" xr:uid="{6E899EBD-E6AC-4017-AD04-8D656BC4A83E}"/>
    <cellStyle name="Normal 5 4 3 2 2 3 2 2 5" xfId="47280" xr:uid="{C51935F9-06D8-4BCA-9C61-9A8A1D221B36}"/>
    <cellStyle name="Normal 5 4 3 2 2 3 2 3" xfId="22128" xr:uid="{82AFF389-3831-4B47-92A1-D2F2FDF1438E}"/>
    <cellStyle name="Normal 5 4 3 2 2 3 2 3 2" xfId="35820" xr:uid="{15CCD9F1-1646-4363-A38A-B8A9C2F1C67A}"/>
    <cellStyle name="Normal 5 4 3 2 2 3 2 3 3" xfId="50704" xr:uid="{7A55F0CD-8EC4-4B06-BFD6-42FD64AA8322}"/>
    <cellStyle name="Normal 5 4 3 2 2 3 2 4" xfId="15284" xr:uid="{1F7C526B-9CFB-4FBF-ACC9-A93909989FFD}"/>
    <cellStyle name="Normal 5 4 3 2 2 3 2 4 2" xfId="39765" xr:uid="{B985A834-2B65-49BE-9675-50CAA2E5BE31}"/>
    <cellStyle name="Normal 5 4 3 2 2 3 2 5" xfId="28974" xr:uid="{42FFCF86-B3A7-456F-BF9C-F26FDEA714C3}"/>
    <cellStyle name="Normal 5 4 3 2 2 3 2 6" xfId="43858" xr:uid="{D742D57E-7F0C-4F03-AC64-AAE75FDC04DD}"/>
    <cellStyle name="Normal 5 4 3 2 2 3 2 7" xfId="8438" xr:uid="{064C695F-3F93-4ACA-A21B-F715BDE64030}"/>
    <cellStyle name="Normal 5 4 3 2 2 3 3" xfId="10148" xr:uid="{915957A0-2C3D-4202-818B-4FCA1FB3460E}"/>
    <cellStyle name="Normal 5 4 3 2 2 3 3 2" xfId="23838" xr:uid="{85A14D97-EE56-47F2-AB9B-1328B893B95E}"/>
    <cellStyle name="Normal 5 4 3 2 2 3 3 2 2" xfId="37530" xr:uid="{E8A2F900-BCDD-4B93-8213-CD7F546C90E5}"/>
    <cellStyle name="Normal 5 4 3 2 2 3 3 2 3" xfId="52414" xr:uid="{16EEFF00-3669-41FC-8591-EAA9FDF2C9F4}"/>
    <cellStyle name="Normal 5 4 3 2 2 3 3 3" xfId="16994" xr:uid="{D27BEEA0-AB3C-4926-9094-C1E96675FE4A}"/>
    <cellStyle name="Normal 5 4 3 2 2 3 3 4" xfId="30684" xr:uid="{36C80B72-AFD6-4C5E-929C-BEA8D8601291}"/>
    <cellStyle name="Normal 5 4 3 2 2 3 3 5" xfId="45568" xr:uid="{218FE9A5-DA25-4018-91A5-DFD587B299D7}"/>
    <cellStyle name="Normal 5 4 3 2 2 3 4" xfId="20416" xr:uid="{301B1818-78D2-4C70-97E5-D111931B255B}"/>
    <cellStyle name="Normal 5 4 3 2 2 3 4 2" xfId="34108" xr:uid="{F0474639-1AAC-44BA-80E4-1F1C42920250}"/>
    <cellStyle name="Normal 5 4 3 2 2 3 4 3" xfId="48992" xr:uid="{9B0E78C1-0BD0-4121-B0F1-94BDCF545B23}"/>
    <cellStyle name="Normal 5 4 3 2 2 3 5" xfId="13572" xr:uid="{914A59D6-0D37-4318-90BC-766E69092E52}"/>
    <cellStyle name="Normal 5 4 3 2 2 3 5 2" xfId="39764" xr:uid="{CC60EBBC-AF65-404F-99FD-7D1898B55C56}"/>
    <cellStyle name="Normal 5 4 3 2 2 3 6" xfId="27262" xr:uid="{90BCF87A-1300-4E68-8C50-12B8A260BFDC}"/>
    <cellStyle name="Normal 5 4 3 2 2 3 7" xfId="42146" xr:uid="{2201CCE2-EF70-410A-BD27-0302F027CC03}"/>
    <cellStyle name="Normal 5 4 3 2 2 3 8" xfId="6726" xr:uid="{F1DF54D1-EC1C-48ED-BE93-521829EBA3AB}"/>
    <cellStyle name="Normal 5 4 3 2 2 4" xfId="1257" xr:uid="{12D8D50B-6F6E-48B3-9E52-F7752F7062E3}"/>
    <cellStyle name="Normal 5 4 3 2 2 4 2" xfId="8439" xr:uid="{274130E0-4332-4D76-8B24-A4F46D2456C4}"/>
    <cellStyle name="Normal 5 4 3 2 2 4 2 2" xfId="11861" xr:uid="{04FBF60D-4D13-42B2-959A-3A0F127A8FED}"/>
    <cellStyle name="Normal 5 4 3 2 2 4 2 2 2" xfId="25551" xr:uid="{432D860A-A581-4A19-A1CC-EFC6D217CC08}"/>
    <cellStyle name="Normal 5 4 3 2 2 4 2 2 2 2" xfId="39243" xr:uid="{B6896F2F-0A8A-4151-AA80-8A58CD85DA78}"/>
    <cellStyle name="Normal 5 4 3 2 2 4 2 2 2 3" xfId="54127" xr:uid="{B075126B-ADD6-4C89-A201-4BA78B831202}"/>
    <cellStyle name="Normal 5 4 3 2 2 4 2 2 3" xfId="18707" xr:uid="{695DD7E9-3C6B-4403-971F-C9C73FEC5D9D}"/>
    <cellStyle name="Normal 5 4 3 2 2 4 2 2 4" xfId="32397" xr:uid="{92C8A348-3E00-448D-81F4-36C121314E69}"/>
    <cellStyle name="Normal 5 4 3 2 2 4 2 2 5" xfId="47281" xr:uid="{4FF8B5D3-920D-438C-9E43-79A608B318BF}"/>
    <cellStyle name="Normal 5 4 3 2 2 4 2 3" xfId="22129" xr:uid="{CEBC83DE-7AC3-4817-831B-A232324B75CF}"/>
    <cellStyle name="Normal 5 4 3 2 2 4 2 3 2" xfId="35821" xr:uid="{9E9191E3-D0C0-4DC4-B637-FE2D2B50A420}"/>
    <cellStyle name="Normal 5 4 3 2 2 4 2 3 3" xfId="50705" xr:uid="{D5D72143-4A56-4E6D-9C37-0CAAAFE04D23}"/>
    <cellStyle name="Normal 5 4 3 2 2 4 2 4" xfId="15285" xr:uid="{12C9C639-AEB2-47F8-A8B9-C75516E5EC5C}"/>
    <cellStyle name="Normal 5 4 3 2 2 4 2 5" xfId="28975" xr:uid="{840CFE9E-9FED-4475-8D19-C0CE691E638A}"/>
    <cellStyle name="Normal 5 4 3 2 2 4 2 6" xfId="43859" xr:uid="{126D0FA3-1040-4CAA-AD93-FAE38DF84560}"/>
    <cellStyle name="Normal 5 4 3 2 2 4 3" xfId="10149" xr:uid="{7130FCF6-77B6-4CD2-A4CC-DB63B9EE6541}"/>
    <cellStyle name="Normal 5 4 3 2 2 4 3 2" xfId="23839" xr:uid="{CEA9AE4C-C0DC-47C4-8ED3-A77D004509F2}"/>
    <cellStyle name="Normal 5 4 3 2 2 4 3 2 2" xfId="37531" xr:uid="{3FCFF1D6-C3BE-41AF-B390-D1AE294B59F5}"/>
    <cellStyle name="Normal 5 4 3 2 2 4 3 2 3" xfId="52415" xr:uid="{800E827E-61E6-44E0-A7DB-699E12D4CAA2}"/>
    <cellStyle name="Normal 5 4 3 2 2 4 3 3" xfId="16995" xr:uid="{950927C2-F51E-4998-B693-7364E077995C}"/>
    <cellStyle name="Normal 5 4 3 2 2 4 3 4" xfId="30685" xr:uid="{1049C6DB-9772-4201-8F6C-9F7266AAB8FD}"/>
    <cellStyle name="Normal 5 4 3 2 2 4 3 5" xfId="45569" xr:uid="{CA3B3244-4590-4FC1-A42E-6E5D92807948}"/>
    <cellStyle name="Normal 5 4 3 2 2 4 4" xfId="20417" xr:uid="{E72B60F5-3313-496E-B8B6-47E4E2F2C2AA}"/>
    <cellStyle name="Normal 5 4 3 2 2 4 4 2" xfId="34109" xr:uid="{BE471AE8-D2A2-443D-8D0B-3675AA9635FB}"/>
    <cellStyle name="Normal 5 4 3 2 2 4 4 3" xfId="48993" xr:uid="{738AB5ED-FB89-4C4A-8EEA-DB89A06E6CDA}"/>
    <cellStyle name="Normal 5 4 3 2 2 4 5" xfId="13573" xr:uid="{B752B98B-D6BB-4D47-A604-88D370665D5E}"/>
    <cellStyle name="Normal 5 4 3 2 2 4 5 2" xfId="39766" xr:uid="{536868C4-DF4F-4702-852B-EF31A9448660}"/>
    <cellStyle name="Normal 5 4 3 2 2 4 6" xfId="27263" xr:uid="{DFD4E9D3-DA53-4F2A-9BA9-7A993FA11D97}"/>
    <cellStyle name="Normal 5 4 3 2 2 4 7" xfId="42147" xr:uid="{F1755C4F-2051-4388-98A6-47D6E2936745}"/>
    <cellStyle name="Normal 5 4 3 2 2 4 8" xfId="6727" xr:uid="{CB8BAF95-D855-4B4F-9931-117AAE4F4B54}"/>
    <cellStyle name="Normal 5 4 3 2 2 5" xfId="8435" xr:uid="{631858E4-24A0-446A-B0C6-B3FD8FF6626B}"/>
    <cellStyle name="Normal 5 4 3 2 2 5 2" xfId="11857" xr:uid="{8104963F-B47B-43D3-855A-80B1047A7B03}"/>
    <cellStyle name="Normal 5 4 3 2 2 5 2 2" xfId="25547" xr:uid="{38927FEF-F340-4B9E-8644-25B10CCFEBA6}"/>
    <cellStyle name="Normal 5 4 3 2 2 5 2 2 2" xfId="39239" xr:uid="{B4D98E4F-9881-4001-8259-B073C17A431C}"/>
    <cellStyle name="Normal 5 4 3 2 2 5 2 2 3" xfId="54123" xr:uid="{33B2218D-1816-43A5-A8FB-590BB932D5FC}"/>
    <cellStyle name="Normal 5 4 3 2 2 5 2 3" xfId="18703" xr:uid="{015C3D93-EB31-4B4A-83CF-A96C6D6D6263}"/>
    <cellStyle name="Normal 5 4 3 2 2 5 2 4" xfId="32393" xr:uid="{41382072-A275-48A7-92A3-E650ACCB6A61}"/>
    <cellStyle name="Normal 5 4 3 2 2 5 2 5" xfId="47277" xr:uid="{C21F410E-65E4-49B1-B5F6-3465CF42842B}"/>
    <cellStyle name="Normal 5 4 3 2 2 5 3" xfId="22125" xr:uid="{3070BFEB-615D-4573-9BA9-5CF5FDDB9537}"/>
    <cellStyle name="Normal 5 4 3 2 2 5 3 2" xfId="35817" xr:uid="{FD25BA7F-3F13-42CC-971B-2218148FB2F0}"/>
    <cellStyle name="Normal 5 4 3 2 2 5 3 3" xfId="50701" xr:uid="{C7527C8B-83D7-4E71-AE0F-FEF36ED637CE}"/>
    <cellStyle name="Normal 5 4 3 2 2 5 4" xfId="15281" xr:uid="{80C5680F-4377-4E83-BFAD-B0257BB6B2C7}"/>
    <cellStyle name="Normal 5 4 3 2 2 5 5" xfId="28971" xr:uid="{83C55F3D-CC9E-4E92-A1AD-B878E2FFDC75}"/>
    <cellStyle name="Normal 5 4 3 2 2 5 6" xfId="43855" xr:uid="{CB95FD30-7B71-44D6-B3E2-31577D02845F}"/>
    <cellStyle name="Normal 5 4 3 2 2 6" xfId="10145" xr:uid="{8A712681-6E5A-40C2-B9E9-521F61861C2D}"/>
    <cellStyle name="Normal 5 4 3 2 2 6 2" xfId="23835" xr:uid="{6102AFDB-8D9E-4522-AE83-1B957881B3B1}"/>
    <cellStyle name="Normal 5 4 3 2 2 6 2 2" xfId="37527" xr:uid="{64976D40-6952-467B-B422-5187702C8BA6}"/>
    <cellStyle name="Normal 5 4 3 2 2 6 2 3" xfId="52411" xr:uid="{B8AC79C5-31D2-4F0D-8FBA-471DAABC9103}"/>
    <cellStyle name="Normal 5 4 3 2 2 6 3" xfId="16991" xr:uid="{B361695B-CAC9-42D9-A5C1-3CED1AEE556C}"/>
    <cellStyle name="Normal 5 4 3 2 2 6 4" xfId="30681" xr:uid="{2524D245-8F56-4F00-8F6D-D9E8399A8BE5}"/>
    <cellStyle name="Normal 5 4 3 2 2 6 5" xfId="45565" xr:uid="{8100E7EB-76B9-45E8-A428-83A23D064160}"/>
    <cellStyle name="Normal 5 4 3 2 2 7" xfId="20413" xr:uid="{9A521FD3-122C-432F-960C-480C77068491}"/>
    <cellStyle name="Normal 5 4 3 2 2 7 2" xfId="34105" xr:uid="{A66A9ED7-ED46-4B46-8C45-2DE8E1349929}"/>
    <cellStyle name="Normal 5 4 3 2 2 7 3" xfId="48989" xr:uid="{19A5C228-93EB-40CD-94A7-E57C8818B51C}"/>
    <cellStyle name="Normal 5 4 3 2 2 8" xfId="13569" xr:uid="{3A12F303-7A48-43ED-AE84-91C6337B8737}"/>
    <cellStyle name="Normal 5 4 3 2 2 8 2" xfId="39643" xr:uid="{93330F2A-AE96-4333-AFA4-830B1069A52F}"/>
    <cellStyle name="Normal 5 4 3 2 2 9" xfId="27259" xr:uid="{4FF888A2-DCAC-468E-846C-F5D5EC486120}"/>
    <cellStyle name="Normal 5 4 3 2 3" xfId="552" xr:uid="{09BA3531-36A9-4E79-956A-66540B1D5E51}"/>
    <cellStyle name="Normal 5 4 3 2 3 10" xfId="42148" xr:uid="{EC7C1C37-AD37-47FC-86DF-980BB2880CDA}"/>
    <cellStyle name="Normal 5 4 3 2 3 11" xfId="6728" xr:uid="{E5C2BC45-29CF-4BAE-AA77-6B20B0AE7FC8}"/>
    <cellStyle name="Normal 5 4 3 2 3 2" xfId="1258" xr:uid="{B6936DB6-D926-4D2E-8387-B39450D7295B}"/>
    <cellStyle name="Normal 5 4 3 2 3 2 2" xfId="1259" xr:uid="{2F5C0A80-98D0-4EF1-965C-6D4680AEA093}"/>
    <cellStyle name="Normal 5 4 3 2 3 2 2 2" xfId="8442" xr:uid="{B19E6B96-4433-4C3A-9658-CFDF4502BC61}"/>
    <cellStyle name="Normal 5 4 3 2 3 2 2 2 2" xfId="11864" xr:uid="{E1E3AB33-82AA-4B6A-B290-FA300B2257A3}"/>
    <cellStyle name="Normal 5 4 3 2 3 2 2 2 2 2" xfId="25554" xr:uid="{CF80916B-7CCB-4266-B759-A1E34E6DF44F}"/>
    <cellStyle name="Normal 5 4 3 2 3 2 2 2 2 2 2" xfId="39246" xr:uid="{A823BDFC-8DEC-4493-9788-745FC5CD9A93}"/>
    <cellStyle name="Normal 5 4 3 2 3 2 2 2 2 2 3" xfId="54130" xr:uid="{1D0884C2-12D6-4B58-A222-C85CE1C5E5C3}"/>
    <cellStyle name="Normal 5 4 3 2 3 2 2 2 2 3" xfId="18710" xr:uid="{FE9EF71D-3D8E-4C48-9011-540EDE677ACF}"/>
    <cellStyle name="Normal 5 4 3 2 3 2 2 2 2 4" xfId="32400" xr:uid="{E3A11843-6B1E-4588-8F73-BD5B0377F72D}"/>
    <cellStyle name="Normal 5 4 3 2 3 2 2 2 2 5" xfId="47284" xr:uid="{DAE2336F-B09B-41CA-9FD7-CBAD42BD6E28}"/>
    <cellStyle name="Normal 5 4 3 2 3 2 2 2 3" xfId="22132" xr:uid="{5C4F7C7B-149B-4A6D-83DC-DE6D4934B084}"/>
    <cellStyle name="Normal 5 4 3 2 3 2 2 2 3 2" xfId="35824" xr:uid="{A26253B4-F104-4213-B744-01A9057CB9A1}"/>
    <cellStyle name="Normal 5 4 3 2 3 2 2 2 3 3" xfId="50708" xr:uid="{39C0A1B3-C075-4D06-AE53-6C2233577E07}"/>
    <cellStyle name="Normal 5 4 3 2 3 2 2 2 4" xfId="15288" xr:uid="{2AB63C03-FB01-48E6-BC76-6715158F42AD}"/>
    <cellStyle name="Normal 5 4 3 2 3 2 2 2 5" xfId="28978" xr:uid="{48E5BF06-43C1-4921-A3E1-8CCE928F433C}"/>
    <cellStyle name="Normal 5 4 3 2 3 2 2 2 6" xfId="43862" xr:uid="{9A56768A-A535-4AED-B017-841A6FC24345}"/>
    <cellStyle name="Normal 5 4 3 2 3 2 2 3" xfId="10152" xr:uid="{0065B9B2-6B62-432C-9A3C-2F17256DA242}"/>
    <cellStyle name="Normal 5 4 3 2 3 2 2 3 2" xfId="23842" xr:uid="{ECF6244B-453D-4476-84FF-02F59F87CA78}"/>
    <cellStyle name="Normal 5 4 3 2 3 2 2 3 2 2" xfId="37534" xr:uid="{6999FD9B-2989-47FE-8E76-CB0BB27CD8D0}"/>
    <cellStyle name="Normal 5 4 3 2 3 2 2 3 2 3" xfId="52418" xr:uid="{6E995031-28BD-4879-AD28-D5A6D3BEF393}"/>
    <cellStyle name="Normal 5 4 3 2 3 2 2 3 3" xfId="16998" xr:uid="{E55D76C6-6799-4837-A7C0-FAA22EBDF584}"/>
    <cellStyle name="Normal 5 4 3 2 3 2 2 3 4" xfId="30688" xr:uid="{7768346B-4172-4A74-8241-CDD86F2C57C2}"/>
    <cellStyle name="Normal 5 4 3 2 3 2 2 3 5" xfId="45572" xr:uid="{03D5064B-3384-468B-BBA0-5ACE5641625C}"/>
    <cellStyle name="Normal 5 4 3 2 3 2 2 4" xfId="20420" xr:uid="{F7D7AE5B-77AD-4326-A407-45BFC7099DDA}"/>
    <cellStyle name="Normal 5 4 3 2 3 2 2 4 2" xfId="34112" xr:uid="{2067BF24-D13F-47A4-90C8-2DF2266A5A4D}"/>
    <cellStyle name="Normal 5 4 3 2 3 2 2 4 3" xfId="48996" xr:uid="{3E9A7457-C653-4ED8-BC19-F9CE62FCB4D0}"/>
    <cellStyle name="Normal 5 4 3 2 3 2 2 5" xfId="13576" xr:uid="{701DE686-7C3D-4B36-A065-0412E5EC0555}"/>
    <cellStyle name="Normal 5 4 3 2 3 2 2 5 2" xfId="39768" xr:uid="{9C25D0A1-AA08-4DB8-B1CF-4707F9EF26FB}"/>
    <cellStyle name="Normal 5 4 3 2 3 2 2 6" xfId="27266" xr:uid="{E7D9B18D-C63D-4784-AD86-A72D177253CF}"/>
    <cellStyle name="Normal 5 4 3 2 3 2 2 7" xfId="42150" xr:uid="{F848E087-2E55-4E25-9399-4D53E67B4CD9}"/>
    <cellStyle name="Normal 5 4 3 2 3 2 2 8" xfId="6730" xr:uid="{D48B29CE-83CB-416F-AB8D-BF6BF6DB64B4}"/>
    <cellStyle name="Normal 5 4 3 2 3 2 3" xfId="8441" xr:uid="{358BAF49-547D-42BC-B5E1-8D776F351B88}"/>
    <cellStyle name="Normal 5 4 3 2 3 2 3 2" xfId="11863" xr:uid="{C4A17D23-0B3A-401A-B072-4AA202E5D7F4}"/>
    <cellStyle name="Normal 5 4 3 2 3 2 3 2 2" xfId="25553" xr:uid="{B2E47D5B-12D8-417D-95D4-227CD0E7D356}"/>
    <cellStyle name="Normal 5 4 3 2 3 2 3 2 2 2" xfId="39245" xr:uid="{07CFB585-8E96-4039-928D-8927D7B36931}"/>
    <cellStyle name="Normal 5 4 3 2 3 2 3 2 2 3" xfId="54129" xr:uid="{E2765B7F-A7B6-42E0-92A7-CCDFC67ED84E}"/>
    <cellStyle name="Normal 5 4 3 2 3 2 3 2 3" xfId="18709" xr:uid="{6BFF88F2-4963-4221-BB4D-1431716C1DAA}"/>
    <cellStyle name="Normal 5 4 3 2 3 2 3 2 4" xfId="32399" xr:uid="{A21689C9-85D8-4E83-B60A-E04901847AE6}"/>
    <cellStyle name="Normal 5 4 3 2 3 2 3 2 5" xfId="47283" xr:uid="{96A9EC30-A3C4-4294-82C5-96EF6441A2B0}"/>
    <cellStyle name="Normal 5 4 3 2 3 2 3 3" xfId="22131" xr:uid="{A5A34308-58EF-42FD-9D2F-35A3F5AEC377}"/>
    <cellStyle name="Normal 5 4 3 2 3 2 3 3 2" xfId="35823" xr:uid="{9B041910-9B44-47F3-A902-BA4A8018A981}"/>
    <cellStyle name="Normal 5 4 3 2 3 2 3 3 3" xfId="50707" xr:uid="{FF9CEF05-FE0E-4298-90BC-617FBE4E524D}"/>
    <cellStyle name="Normal 5 4 3 2 3 2 3 4" xfId="15287" xr:uid="{58C76E14-474D-4A7F-A80D-C7CEE25C39EB}"/>
    <cellStyle name="Normal 5 4 3 2 3 2 3 5" xfId="28977" xr:uid="{0978FD69-BCD7-444D-B269-B7B33EFE1472}"/>
    <cellStyle name="Normal 5 4 3 2 3 2 3 6" xfId="43861" xr:uid="{AAFAD45A-3FBA-4DB7-AFC4-9E49BFC35E0F}"/>
    <cellStyle name="Normal 5 4 3 2 3 2 4" xfId="10151" xr:uid="{F23FB4B0-3425-4475-9BB3-0E29E52C9E4E}"/>
    <cellStyle name="Normal 5 4 3 2 3 2 4 2" xfId="23841" xr:uid="{C57DAC40-2D49-4ECF-828A-74AA5057CCE5}"/>
    <cellStyle name="Normal 5 4 3 2 3 2 4 2 2" xfId="37533" xr:uid="{F5588B4E-69E1-4113-B9D8-6CC189DF1D2D}"/>
    <cellStyle name="Normal 5 4 3 2 3 2 4 2 3" xfId="52417" xr:uid="{26F20B69-C345-4544-80EA-B6987614E778}"/>
    <cellStyle name="Normal 5 4 3 2 3 2 4 3" xfId="16997" xr:uid="{0FE08A8D-56E1-4953-A5A1-F71A79337E48}"/>
    <cellStyle name="Normal 5 4 3 2 3 2 4 4" xfId="30687" xr:uid="{F9263540-416E-46B2-AAC3-8F3C41468036}"/>
    <cellStyle name="Normal 5 4 3 2 3 2 4 5" xfId="45571" xr:uid="{55AF09D8-62A6-4D1F-81FE-527C7000CF7B}"/>
    <cellStyle name="Normal 5 4 3 2 3 2 5" xfId="20419" xr:uid="{8CF8E021-7885-43E6-A100-1ADEC77D1004}"/>
    <cellStyle name="Normal 5 4 3 2 3 2 5 2" xfId="34111" xr:uid="{F68DC2B7-C77F-4763-B0A8-54BD52E08494}"/>
    <cellStyle name="Normal 5 4 3 2 3 2 5 3" xfId="48995" xr:uid="{C94EC989-5FD7-414D-AC7C-C10633079EDC}"/>
    <cellStyle name="Normal 5 4 3 2 3 2 6" xfId="13575" xr:uid="{D917B39C-E610-4962-B366-3D2484957CA4}"/>
    <cellStyle name="Normal 5 4 3 2 3 2 6 2" xfId="39767" xr:uid="{4E452460-F441-4BE3-8A2F-9829E71E7F1C}"/>
    <cellStyle name="Normal 5 4 3 2 3 2 7" xfId="27265" xr:uid="{4A4DFBE5-C2B1-47FB-BD53-7E512336C0C8}"/>
    <cellStyle name="Normal 5 4 3 2 3 2 8" xfId="42149" xr:uid="{75AA4791-D6DC-4A9E-A872-EC3D5341CAA5}"/>
    <cellStyle name="Normal 5 4 3 2 3 2 9" xfId="6729" xr:uid="{1216E885-C5E7-401A-AB4A-86D3DE454A7A}"/>
    <cellStyle name="Normal 5 4 3 2 3 3" xfId="1260" xr:uid="{478FEBB8-CE60-4A23-9F2E-793C4FDB3837}"/>
    <cellStyle name="Normal 5 4 3 2 3 3 2" xfId="8443" xr:uid="{8F372F73-8C8A-462C-BA0A-2473E2707E47}"/>
    <cellStyle name="Normal 5 4 3 2 3 3 2 2" xfId="11865" xr:uid="{4BAEC249-3538-4BDC-AD79-043B6D7DE261}"/>
    <cellStyle name="Normal 5 4 3 2 3 3 2 2 2" xfId="25555" xr:uid="{7371CEAC-04E5-47B1-AF2E-F8BC247E0BCD}"/>
    <cellStyle name="Normal 5 4 3 2 3 3 2 2 2 2" xfId="39247" xr:uid="{02ED95DE-1472-4A8A-BC67-BB26ACF0C7A7}"/>
    <cellStyle name="Normal 5 4 3 2 3 3 2 2 2 3" xfId="54131" xr:uid="{E8DE9C10-E529-4D99-A38D-D3FD6CAB9901}"/>
    <cellStyle name="Normal 5 4 3 2 3 3 2 2 3" xfId="18711" xr:uid="{1C92768E-C483-4DC9-8CDD-7627D49AE428}"/>
    <cellStyle name="Normal 5 4 3 2 3 3 2 2 4" xfId="32401" xr:uid="{6437DACA-00C2-4FA9-AA59-97695C6B0E76}"/>
    <cellStyle name="Normal 5 4 3 2 3 3 2 2 5" xfId="47285" xr:uid="{79843B60-9CD6-4B27-BF1A-AEFC972A9522}"/>
    <cellStyle name="Normal 5 4 3 2 3 3 2 3" xfId="22133" xr:uid="{6A5E5379-4D05-4375-B9C1-4900ED0B404F}"/>
    <cellStyle name="Normal 5 4 3 2 3 3 2 3 2" xfId="35825" xr:uid="{890BC336-DB52-4FC4-BC98-647934207EDD}"/>
    <cellStyle name="Normal 5 4 3 2 3 3 2 3 3" xfId="50709" xr:uid="{5B31AB0E-9DDA-4283-8B35-7B81694BCD77}"/>
    <cellStyle name="Normal 5 4 3 2 3 3 2 4" xfId="15289" xr:uid="{83C345EA-8626-4657-82AB-27336478B47C}"/>
    <cellStyle name="Normal 5 4 3 2 3 3 2 5" xfId="28979" xr:uid="{81173C96-D97D-4050-A0C3-311549F0C42B}"/>
    <cellStyle name="Normal 5 4 3 2 3 3 2 6" xfId="43863" xr:uid="{E11A7B14-FB23-4CC2-9282-D85119A9A4E1}"/>
    <cellStyle name="Normal 5 4 3 2 3 3 3" xfId="10153" xr:uid="{9567A48C-FB95-4C0A-9F60-C3DB11F925EC}"/>
    <cellStyle name="Normal 5 4 3 2 3 3 3 2" xfId="23843" xr:uid="{2F291E07-7984-4CCE-943C-C613389BAC11}"/>
    <cellStyle name="Normal 5 4 3 2 3 3 3 2 2" xfId="37535" xr:uid="{C92DBE27-FCA7-428E-BBC8-66CAF54ED3AC}"/>
    <cellStyle name="Normal 5 4 3 2 3 3 3 2 3" xfId="52419" xr:uid="{0846F9A9-4D00-4100-8F0F-904868FDFE67}"/>
    <cellStyle name="Normal 5 4 3 2 3 3 3 3" xfId="16999" xr:uid="{9E39E885-83D1-48FE-B81B-9E2EF58D7653}"/>
    <cellStyle name="Normal 5 4 3 2 3 3 3 4" xfId="30689" xr:uid="{9E6D2CD4-25AA-40E5-9ACF-9D58FEDA046B}"/>
    <cellStyle name="Normal 5 4 3 2 3 3 3 5" xfId="45573" xr:uid="{C22B726B-5F62-4607-A100-A92D337C83C9}"/>
    <cellStyle name="Normal 5 4 3 2 3 3 4" xfId="20421" xr:uid="{033371B7-5A71-4053-A23E-0AF8BBBAF423}"/>
    <cellStyle name="Normal 5 4 3 2 3 3 4 2" xfId="34113" xr:uid="{01DDA3EA-4511-44B4-ADE9-AFC08C51CB69}"/>
    <cellStyle name="Normal 5 4 3 2 3 3 4 3" xfId="48997" xr:uid="{50CC05F4-BD02-4E41-ADF3-BABD9A2C43DD}"/>
    <cellStyle name="Normal 5 4 3 2 3 3 5" xfId="13577" xr:uid="{3AFC128A-D0B6-4804-9DA0-77631F8178BE}"/>
    <cellStyle name="Normal 5 4 3 2 3 3 5 2" xfId="39769" xr:uid="{AE2BB195-3C4A-44EA-B17A-4048F6AEA3CE}"/>
    <cellStyle name="Normal 5 4 3 2 3 3 6" xfId="27267" xr:uid="{F56189AC-0D94-4590-BD6F-E3245A8DA9A5}"/>
    <cellStyle name="Normal 5 4 3 2 3 3 7" xfId="42151" xr:uid="{549D27A2-119F-4171-99F6-B2A2AACE7A42}"/>
    <cellStyle name="Normal 5 4 3 2 3 3 8" xfId="6731" xr:uid="{C6C91602-C84E-45C1-AEB1-DBD69D1BA949}"/>
    <cellStyle name="Normal 5 4 3 2 3 4" xfId="2855" xr:uid="{842C35A4-16FC-4115-8F68-6E9C7ECF9F34}"/>
    <cellStyle name="Normal 5 4 3 2 3 4 2" xfId="8444" xr:uid="{597CA026-B9C3-4493-B32F-E6A1CAEFE8E3}"/>
    <cellStyle name="Normal 5 4 3 2 3 4 2 2" xfId="11866" xr:uid="{F73263B7-107F-46AE-BA12-44E7A6F149B4}"/>
    <cellStyle name="Normal 5 4 3 2 3 4 2 2 2" xfId="25556" xr:uid="{4DC872CF-275B-4E25-A824-82C4F77739A0}"/>
    <cellStyle name="Normal 5 4 3 2 3 4 2 2 2 2" xfId="39248" xr:uid="{4B79BDDD-1786-45E1-8ECB-6908531464BB}"/>
    <cellStyle name="Normal 5 4 3 2 3 4 2 2 2 3" xfId="54132" xr:uid="{29A3A182-FBAD-413D-B2F1-78C6DE9494AE}"/>
    <cellStyle name="Normal 5 4 3 2 3 4 2 2 3" xfId="18712" xr:uid="{55FB6652-BB1E-4238-9841-79DC463D7F66}"/>
    <cellStyle name="Normal 5 4 3 2 3 4 2 2 4" xfId="32402" xr:uid="{A82DCC4D-3C23-45A5-A4F5-CB7241D4C9F8}"/>
    <cellStyle name="Normal 5 4 3 2 3 4 2 2 5" xfId="47286" xr:uid="{8661B052-790E-4732-A70E-1FDB92186139}"/>
    <cellStyle name="Normal 5 4 3 2 3 4 2 3" xfId="22134" xr:uid="{E469D102-3711-4CF7-8732-E1526964BFAC}"/>
    <cellStyle name="Normal 5 4 3 2 3 4 2 3 2" xfId="35826" xr:uid="{2B11AC8C-3341-4BC2-A9B6-73F0AA0CC59D}"/>
    <cellStyle name="Normal 5 4 3 2 3 4 2 3 3" xfId="50710" xr:uid="{0B7C30C2-E609-4063-B165-52A091458E15}"/>
    <cellStyle name="Normal 5 4 3 2 3 4 2 4" xfId="15290" xr:uid="{D9B2FC97-CE34-44E8-A514-6D0F44F8CF0F}"/>
    <cellStyle name="Normal 5 4 3 2 3 4 2 5" xfId="28980" xr:uid="{4A6AE8D5-B467-4D04-8465-95D360C19024}"/>
    <cellStyle name="Normal 5 4 3 2 3 4 2 6" xfId="43864" xr:uid="{CE513A79-0233-4DB6-B401-24F3126C37CE}"/>
    <cellStyle name="Normal 5 4 3 2 3 4 3" xfId="10154" xr:uid="{CE56371B-C394-4AF4-8BA7-861260CDE166}"/>
    <cellStyle name="Normal 5 4 3 2 3 4 3 2" xfId="23844" xr:uid="{8617AED7-5FF2-4F88-BCAF-B21059F5DD93}"/>
    <cellStyle name="Normal 5 4 3 2 3 4 3 2 2" xfId="37536" xr:uid="{5ADFE8E4-D7CE-47F4-820C-14BCF0472A61}"/>
    <cellStyle name="Normal 5 4 3 2 3 4 3 2 3" xfId="52420" xr:uid="{A4095D44-899F-4582-9C58-150A77BD27FC}"/>
    <cellStyle name="Normal 5 4 3 2 3 4 3 3" xfId="17000" xr:uid="{AE1C82A2-FD05-4CE6-ADDB-50229F63F3BB}"/>
    <cellStyle name="Normal 5 4 3 2 3 4 3 4" xfId="30690" xr:uid="{14F34923-672F-4D9E-8B63-CD9AF25CC915}"/>
    <cellStyle name="Normal 5 4 3 2 3 4 3 5" xfId="45574" xr:uid="{FCA4FF3A-FCF2-4A08-915B-1065482FA030}"/>
    <cellStyle name="Normal 5 4 3 2 3 4 4" xfId="20422" xr:uid="{BA16C5B6-1FB8-4010-B915-A2E42A08CE95}"/>
    <cellStyle name="Normal 5 4 3 2 3 4 4 2" xfId="34114" xr:uid="{A333F995-FC66-4EAA-A3A7-67D541438EB5}"/>
    <cellStyle name="Normal 5 4 3 2 3 4 4 3" xfId="48998" xr:uid="{0726C94F-5DAB-4802-A5BE-809DE9935174}"/>
    <cellStyle name="Normal 5 4 3 2 3 4 5" xfId="13578" xr:uid="{46317089-73B8-436A-A65B-E0143BEE7A3C}"/>
    <cellStyle name="Normal 5 4 3 2 3 4 5 2" xfId="39947" xr:uid="{46511948-388A-4509-BA65-27730BDF439E}"/>
    <cellStyle name="Normal 5 4 3 2 3 4 6" xfId="27268" xr:uid="{DD86AFF8-1EFC-48DA-B293-41E98F3C458B}"/>
    <cellStyle name="Normal 5 4 3 2 3 4 7" xfId="42152" xr:uid="{9224788E-147F-4BE1-AC4D-957C4A380505}"/>
    <cellStyle name="Normal 5 4 3 2 3 4 8" xfId="6732" xr:uid="{1C8B7AD8-B1E0-4D91-83DC-58D86854F4FB}"/>
    <cellStyle name="Normal 5 4 3 2 3 5" xfId="8440" xr:uid="{B3B4E305-D390-4EEE-9FF9-12B4A463D5DA}"/>
    <cellStyle name="Normal 5 4 3 2 3 5 2" xfId="11862" xr:uid="{1D0C86AB-0844-48CF-B733-8A8FFE7CD5A4}"/>
    <cellStyle name="Normal 5 4 3 2 3 5 2 2" xfId="25552" xr:uid="{3CD4C49F-4A4D-409A-A56D-9A27F3D991FB}"/>
    <cellStyle name="Normal 5 4 3 2 3 5 2 2 2" xfId="39244" xr:uid="{DB377C8D-3A7F-4AA7-A9E8-BBF1A1A9218E}"/>
    <cellStyle name="Normal 5 4 3 2 3 5 2 2 3" xfId="54128" xr:uid="{AB519CA6-6BC5-4F13-ACB6-FEDD740FFA9F}"/>
    <cellStyle name="Normal 5 4 3 2 3 5 2 3" xfId="18708" xr:uid="{27B8617F-7B0C-4571-920A-CC671263A8EC}"/>
    <cellStyle name="Normal 5 4 3 2 3 5 2 4" xfId="32398" xr:uid="{3542F2EE-EF16-480A-9430-605783DCA807}"/>
    <cellStyle name="Normal 5 4 3 2 3 5 2 5" xfId="47282" xr:uid="{D05D5037-BB50-4EFD-9BD6-CD4F0B17F39F}"/>
    <cellStyle name="Normal 5 4 3 2 3 5 3" xfId="22130" xr:uid="{C88D6F7C-F448-45BF-BE09-B901166C0F4C}"/>
    <cellStyle name="Normal 5 4 3 2 3 5 3 2" xfId="35822" xr:uid="{DAB1DFED-AD8B-42E4-ADC7-9BCD2E55735D}"/>
    <cellStyle name="Normal 5 4 3 2 3 5 3 3" xfId="50706" xr:uid="{221C44DC-8042-472E-AAF7-4762623C3107}"/>
    <cellStyle name="Normal 5 4 3 2 3 5 4" xfId="15286" xr:uid="{D9574540-1AFC-4F16-9BA8-7442485140D3}"/>
    <cellStyle name="Normal 5 4 3 2 3 5 5" xfId="28976" xr:uid="{81B32A59-C52A-4DE2-A123-C49C132CB131}"/>
    <cellStyle name="Normal 5 4 3 2 3 5 6" xfId="43860" xr:uid="{6E9F35F2-0EA8-4C7B-ABC0-475CDC836F91}"/>
    <cellStyle name="Normal 5 4 3 2 3 6" xfId="10150" xr:uid="{B4E1AAEB-8FE9-40CF-83C7-3DAAFB31BD49}"/>
    <cellStyle name="Normal 5 4 3 2 3 6 2" xfId="23840" xr:uid="{43083182-7517-4F9B-90EE-188E1BF9C0D0}"/>
    <cellStyle name="Normal 5 4 3 2 3 6 2 2" xfId="37532" xr:uid="{EDB578A8-951E-4551-BF37-647F4756F902}"/>
    <cellStyle name="Normal 5 4 3 2 3 6 2 3" xfId="52416" xr:uid="{88BCC268-C299-4121-AA96-45FCC2D79213}"/>
    <cellStyle name="Normal 5 4 3 2 3 6 3" xfId="16996" xr:uid="{A876C860-D157-4DB9-B4BF-AEB9B8ADD9D4}"/>
    <cellStyle name="Normal 5 4 3 2 3 6 4" xfId="30686" xr:uid="{BB885E7E-D62A-4A12-8D9A-0E1581FCEC56}"/>
    <cellStyle name="Normal 5 4 3 2 3 6 5" xfId="45570" xr:uid="{15E64958-1A24-4F74-A6CD-B36146F1968F}"/>
    <cellStyle name="Normal 5 4 3 2 3 7" xfId="20418" xr:uid="{32404014-13C0-4E4C-8DC3-A8ABE8CD4913}"/>
    <cellStyle name="Normal 5 4 3 2 3 7 2" xfId="34110" xr:uid="{17DAF330-1636-4D16-BF68-C25340F5B87A}"/>
    <cellStyle name="Normal 5 4 3 2 3 7 3" xfId="48994" xr:uid="{FFB100BF-30CC-44A1-BE8D-CF9BE77A4B5C}"/>
    <cellStyle name="Normal 5 4 3 2 3 8" xfId="13574" xr:uid="{B8E54E74-7732-4AAF-8DD8-C34B07F5C81E}"/>
    <cellStyle name="Normal 5 4 3 2 3 8 2" xfId="39645" xr:uid="{5379C2E1-D61F-40E3-8031-F20A4B4C7B4C}"/>
    <cellStyle name="Normal 5 4 3 2 3 9" xfId="27264" xr:uid="{C731E170-153D-4383-BA7A-9FEF0F29EA0B}"/>
    <cellStyle name="Normal 5 4 3 2 4" xfId="1261" xr:uid="{9AAD4DA5-581E-48DD-A727-2B6691CAF441}"/>
    <cellStyle name="Normal 5 4 3 2 4 2" xfId="1262" xr:uid="{8CB61520-4494-4352-9BC1-FCE9E1311A38}"/>
    <cellStyle name="Normal 5 4 3 2 4 2 2" xfId="8446" xr:uid="{E6814DC6-93EC-4E96-87E1-6E9A165D1EB7}"/>
    <cellStyle name="Normal 5 4 3 2 4 2 2 2" xfId="11868" xr:uid="{10B3492B-0B41-41A7-BE03-A2AA51D64F82}"/>
    <cellStyle name="Normal 5 4 3 2 4 2 2 2 2" xfId="25558" xr:uid="{36C9EBFE-78BD-4172-9989-14DF2725CE71}"/>
    <cellStyle name="Normal 5 4 3 2 4 2 2 2 2 2" xfId="39250" xr:uid="{5D206ACA-5C05-40B1-AF7A-BED766A67EB8}"/>
    <cellStyle name="Normal 5 4 3 2 4 2 2 2 2 3" xfId="54134" xr:uid="{8AC6778F-7023-4A5C-B151-4B3BEDB21301}"/>
    <cellStyle name="Normal 5 4 3 2 4 2 2 2 3" xfId="18714" xr:uid="{AED44DA9-0E09-49AC-A5B8-085D610B227B}"/>
    <cellStyle name="Normal 5 4 3 2 4 2 2 2 4" xfId="32404" xr:uid="{BAD8D050-6678-491A-BB8C-38CB442AE30E}"/>
    <cellStyle name="Normal 5 4 3 2 4 2 2 2 5" xfId="47288" xr:uid="{7D74C791-96E0-4E41-B9AA-B8E73B254BA7}"/>
    <cellStyle name="Normal 5 4 3 2 4 2 2 3" xfId="22136" xr:uid="{B696CD29-4592-482A-AA40-0A04AE4F0DF0}"/>
    <cellStyle name="Normal 5 4 3 2 4 2 2 3 2" xfId="35828" xr:uid="{1A6272F5-44FE-4BFD-A9F6-425C143665D5}"/>
    <cellStyle name="Normal 5 4 3 2 4 2 2 3 3" xfId="50712" xr:uid="{CE3068AF-A188-484B-995F-57DC981B72C9}"/>
    <cellStyle name="Normal 5 4 3 2 4 2 2 4" xfId="15292" xr:uid="{9EC1982D-BACC-487E-AFCE-0159289B93E8}"/>
    <cellStyle name="Normal 5 4 3 2 4 2 2 5" xfId="28982" xr:uid="{D629C185-2967-4F98-9A5A-C3DF3FF4977D}"/>
    <cellStyle name="Normal 5 4 3 2 4 2 2 6" xfId="43866" xr:uid="{0A889610-6101-4D5B-96D0-3093338B60D9}"/>
    <cellStyle name="Normal 5 4 3 2 4 2 3" xfId="10156" xr:uid="{E23DE3AF-7F0D-43DC-93D6-06885ABE7A6E}"/>
    <cellStyle name="Normal 5 4 3 2 4 2 3 2" xfId="23846" xr:uid="{8F52F851-4D3A-4A96-97AE-9CC8A80C5B43}"/>
    <cellStyle name="Normal 5 4 3 2 4 2 3 2 2" xfId="37538" xr:uid="{A0A65E0C-DAE2-4DDD-B3DB-7DAE7888B942}"/>
    <cellStyle name="Normal 5 4 3 2 4 2 3 2 3" xfId="52422" xr:uid="{5B246496-836C-4B3B-9D8F-9348C5AF3F28}"/>
    <cellStyle name="Normal 5 4 3 2 4 2 3 3" xfId="17002" xr:uid="{AF642068-BF21-49B3-830E-CBFE2F13242C}"/>
    <cellStyle name="Normal 5 4 3 2 4 2 3 4" xfId="30692" xr:uid="{B057CEB6-1847-4EE2-90D7-A0596D7A1B39}"/>
    <cellStyle name="Normal 5 4 3 2 4 2 3 5" xfId="45576" xr:uid="{647410BF-4ABD-48BD-A231-B56690A130D1}"/>
    <cellStyle name="Normal 5 4 3 2 4 2 4" xfId="20424" xr:uid="{8273F01A-A7C2-43B8-A6D6-64E99B95998E}"/>
    <cellStyle name="Normal 5 4 3 2 4 2 4 2" xfId="34116" xr:uid="{56CB1127-5B13-4AA0-AB59-6F691AA048F1}"/>
    <cellStyle name="Normal 5 4 3 2 4 2 4 3" xfId="49000" xr:uid="{4BFDC1F4-1832-4347-A70C-F97F1B8843CA}"/>
    <cellStyle name="Normal 5 4 3 2 4 2 5" xfId="13580" xr:uid="{59FD03B2-97C5-45A4-B581-8D99FB4C7D86}"/>
    <cellStyle name="Normal 5 4 3 2 4 2 5 2" xfId="39771" xr:uid="{53479300-2184-4D1C-84C9-55043560705C}"/>
    <cellStyle name="Normal 5 4 3 2 4 2 6" xfId="27270" xr:uid="{45687C60-20F0-4A36-8897-7628E5E2C478}"/>
    <cellStyle name="Normal 5 4 3 2 4 2 7" xfId="42154" xr:uid="{D969760E-55F5-4A06-A33F-37BD94C23225}"/>
    <cellStyle name="Normal 5 4 3 2 4 2 8" xfId="6734" xr:uid="{93E047ED-5530-4085-87E6-B24EC840CDF2}"/>
    <cellStyle name="Normal 5 4 3 2 4 3" xfId="8445" xr:uid="{22F86F7F-7D93-4932-8786-89BD7936ED2E}"/>
    <cellStyle name="Normal 5 4 3 2 4 3 2" xfId="11867" xr:uid="{34EFF2B7-9513-41ED-B356-A0D61FE47F49}"/>
    <cellStyle name="Normal 5 4 3 2 4 3 2 2" xfId="25557" xr:uid="{D92BA15B-9CC9-41EF-A8E9-7FAE43D855DB}"/>
    <cellStyle name="Normal 5 4 3 2 4 3 2 2 2" xfId="39249" xr:uid="{D8758443-976D-4A67-A4FC-CA7C8289A60A}"/>
    <cellStyle name="Normal 5 4 3 2 4 3 2 2 3" xfId="54133" xr:uid="{60AFD257-ED1C-4C89-9C75-1030B9ABB68A}"/>
    <cellStyle name="Normal 5 4 3 2 4 3 2 3" xfId="18713" xr:uid="{FA413B14-17B1-4741-8BB9-54F96195431E}"/>
    <cellStyle name="Normal 5 4 3 2 4 3 2 4" xfId="32403" xr:uid="{352B66A3-92AA-4B0D-B76F-B332CC679C8F}"/>
    <cellStyle name="Normal 5 4 3 2 4 3 2 5" xfId="47287" xr:uid="{1517004F-38C4-4BDD-8C3F-930863F4B765}"/>
    <cellStyle name="Normal 5 4 3 2 4 3 3" xfId="22135" xr:uid="{63EE5786-5489-43FA-8048-C98324183310}"/>
    <cellStyle name="Normal 5 4 3 2 4 3 3 2" xfId="35827" xr:uid="{B27869D7-721B-4D29-9BB6-53A7855F8517}"/>
    <cellStyle name="Normal 5 4 3 2 4 3 3 3" xfId="50711" xr:uid="{EFC2F055-F886-4D05-8146-3B3A2C815410}"/>
    <cellStyle name="Normal 5 4 3 2 4 3 4" xfId="15291" xr:uid="{EDF12ED8-3A44-4A7C-8EE9-285F482C3C0C}"/>
    <cellStyle name="Normal 5 4 3 2 4 3 5" xfId="28981" xr:uid="{BAE592D6-686D-452C-977A-13811C6AC5CA}"/>
    <cellStyle name="Normal 5 4 3 2 4 3 6" xfId="43865" xr:uid="{B8F45F5B-F641-405A-84F7-B1A1AEF69E15}"/>
    <cellStyle name="Normal 5 4 3 2 4 4" xfId="10155" xr:uid="{0A47FC15-7C1D-4247-AD12-4B72772762EC}"/>
    <cellStyle name="Normal 5 4 3 2 4 4 2" xfId="23845" xr:uid="{162EDE96-6E54-4F3C-86AB-8D8A343C6B05}"/>
    <cellStyle name="Normal 5 4 3 2 4 4 2 2" xfId="37537" xr:uid="{2B9CC765-1D52-4BEA-8F98-58B8AB138A1F}"/>
    <cellStyle name="Normal 5 4 3 2 4 4 2 3" xfId="52421" xr:uid="{FECE7657-3132-402A-B8A1-B73825AEF4D1}"/>
    <cellStyle name="Normal 5 4 3 2 4 4 3" xfId="17001" xr:uid="{86D7DF85-FA3F-4E78-8D8B-B9FC21BE0BDC}"/>
    <cellStyle name="Normal 5 4 3 2 4 4 4" xfId="30691" xr:uid="{6DBB04DC-79A8-49EB-A1BE-0984315C05A9}"/>
    <cellStyle name="Normal 5 4 3 2 4 4 5" xfId="45575" xr:uid="{EDFA39C0-6574-4FBC-9B8F-A8D431D0B8B7}"/>
    <cellStyle name="Normal 5 4 3 2 4 5" xfId="20423" xr:uid="{508D91C1-EED4-4CE9-8553-B7948F27DE70}"/>
    <cellStyle name="Normal 5 4 3 2 4 5 2" xfId="34115" xr:uid="{788398C5-A2EE-4F2D-B25B-33E24D32278A}"/>
    <cellStyle name="Normal 5 4 3 2 4 5 3" xfId="48999" xr:uid="{FCC3C9D6-3863-4D90-859F-5AAA8290DAB5}"/>
    <cellStyle name="Normal 5 4 3 2 4 6" xfId="13579" xr:uid="{7EDB709E-07AF-4377-9127-5FF0DE90505F}"/>
    <cellStyle name="Normal 5 4 3 2 4 6 2" xfId="39770" xr:uid="{E3F66F15-E0E6-403D-879D-B9F2914140D4}"/>
    <cellStyle name="Normal 5 4 3 2 4 7" xfId="27269" xr:uid="{BADF6BE8-4C1D-44C6-BB3F-B37197EBAB0C}"/>
    <cellStyle name="Normal 5 4 3 2 4 8" xfId="42153" xr:uid="{831D4A37-C266-4DE5-B705-C1F0DAFDB746}"/>
    <cellStyle name="Normal 5 4 3 2 4 9" xfId="6733" xr:uid="{EADCD1AE-F78E-40C3-B4F3-4D2F6AF2ED2E}"/>
    <cellStyle name="Normal 5 4 3 2 5" xfId="1263" xr:uid="{CFB32327-15E2-47AB-8CD7-4915403646C1}"/>
    <cellStyle name="Normal 5 4 3 2 5 2" xfId="8447" xr:uid="{9062D237-1A13-4671-A657-E839C225421A}"/>
    <cellStyle name="Normal 5 4 3 2 5 2 2" xfId="11869" xr:uid="{A7D926D0-EE46-4C1F-BD13-986E8A9E2A14}"/>
    <cellStyle name="Normal 5 4 3 2 5 2 2 2" xfId="25559" xr:uid="{A26C64CB-3D8D-416C-8D63-A826A48BD95B}"/>
    <cellStyle name="Normal 5 4 3 2 5 2 2 2 2" xfId="39251" xr:uid="{0DF597C5-4395-4F80-AF74-B87FFD70E8B3}"/>
    <cellStyle name="Normal 5 4 3 2 5 2 2 2 3" xfId="54135" xr:uid="{8931F9DD-BAE4-4523-B2FD-673E3149E8D8}"/>
    <cellStyle name="Normal 5 4 3 2 5 2 2 3" xfId="18715" xr:uid="{38A8E7CF-D24F-489E-9ECD-4F6DE7A87CDF}"/>
    <cellStyle name="Normal 5 4 3 2 5 2 2 4" xfId="32405" xr:uid="{FA44ECC6-AADE-4B20-8631-16A0F3D8004C}"/>
    <cellStyle name="Normal 5 4 3 2 5 2 2 5" xfId="47289" xr:uid="{139AA1F4-D418-455C-8BB2-760FA7AA2AC1}"/>
    <cellStyle name="Normal 5 4 3 2 5 2 3" xfId="22137" xr:uid="{1F1F27D7-422F-4AD8-A067-1EC51B63FBD1}"/>
    <cellStyle name="Normal 5 4 3 2 5 2 3 2" xfId="35829" xr:uid="{1E20E9CD-2B61-4FB5-9744-EDB5D63023CF}"/>
    <cellStyle name="Normal 5 4 3 2 5 2 3 3" xfId="50713" xr:uid="{DE57C0E6-E937-4A73-9F99-9329F18EF7CD}"/>
    <cellStyle name="Normal 5 4 3 2 5 2 4" xfId="15293" xr:uid="{0CE1F7C6-F751-4363-8317-9B26308EB1D8}"/>
    <cellStyle name="Normal 5 4 3 2 5 2 5" xfId="28983" xr:uid="{120FB956-1C3A-4D62-8764-9D1EE2E1867D}"/>
    <cellStyle name="Normal 5 4 3 2 5 2 6" xfId="43867" xr:uid="{A2C3E97E-ECD6-4970-9DAD-2A76E97A5C2D}"/>
    <cellStyle name="Normal 5 4 3 2 5 3" xfId="10157" xr:uid="{17F16618-0C96-46AC-B347-A681561400AB}"/>
    <cellStyle name="Normal 5 4 3 2 5 3 2" xfId="23847" xr:uid="{637DA398-3E67-495D-BF92-04E3FD499C85}"/>
    <cellStyle name="Normal 5 4 3 2 5 3 2 2" xfId="37539" xr:uid="{7E52A014-FE38-41BD-9F87-A5CC70EE265F}"/>
    <cellStyle name="Normal 5 4 3 2 5 3 2 3" xfId="52423" xr:uid="{C70AEF27-74FA-4AD6-9329-866AB5CA356C}"/>
    <cellStyle name="Normal 5 4 3 2 5 3 3" xfId="17003" xr:uid="{B31F5B42-611E-4F89-8844-2CD0C2CEE94B}"/>
    <cellStyle name="Normal 5 4 3 2 5 3 4" xfId="30693" xr:uid="{5CF291F2-0940-4482-977B-71156C893893}"/>
    <cellStyle name="Normal 5 4 3 2 5 3 5" xfId="45577" xr:uid="{04CB1393-E112-4CCB-A5AB-E6057F93407A}"/>
    <cellStyle name="Normal 5 4 3 2 5 4" xfId="20425" xr:uid="{BE08ACA5-7813-4F13-8BC7-C8F78F6FF1F2}"/>
    <cellStyle name="Normal 5 4 3 2 5 4 2" xfId="34117" xr:uid="{61BF9FB0-5213-4CAF-99D1-577A2D587FA3}"/>
    <cellStyle name="Normal 5 4 3 2 5 4 3" xfId="49001" xr:uid="{77B3D809-5574-4B19-89CC-301E9C5F5B2D}"/>
    <cellStyle name="Normal 5 4 3 2 5 5" xfId="13581" xr:uid="{3ADD62F3-8CAF-465B-9B29-D9DFC97CCCE1}"/>
    <cellStyle name="Normal 5 4 3 2 5 5 2" xfId="39772" xr:uid="{E70D21C2-0B11-4A0A-99C9-26CF84517A0B}"/>
    <cellStyle name="Normal 5 4 3 2 5 6" xfId="27271" xr:uid="{DCA862A3-6DEF-4BBC-886B-979589ACCF0D}"/>
    <cellStyle name="Normal 5 4 3 2 5 7" xfId="42155" xr:uid="{9D25BC61-9598-4E16-8F63-C15B6A21E41E}"/>
    <cellStyle name="Normal 5 4 3 2 5 8" xfId="6735" xr:uid="{FF6FCC24-570A-461A-B252-E7A42C800F9A}"/>
    <cellStyle name="Normal 5 4 3 2 6" xfId="2856" xr:uid="{2FCE78F3-CA9B-4C75-920B-3616F91AE8D9}"/>
    <cellStyle name="Normal 5 4 3 2 6 2" xfId="8448" xr:uid="{487E8FB0-5A71-49B6-ADA8-CC5DB9B1DA56}"/>
    <cellStyle name="Normal 5 4 3 2 6 2 2" xfId="11870" xr:uid="{68A4966A-1802-497A-9142-C076FE96CDDA}"/>
    <cellStyle name="Normal 5 4 3 2 6 2 2 2" xfId="25560" xr:uid="{45A3BF18-D4E0-4217-B697-98BBFAC1DF5D}"/>
    <cellStyle name="Normal 5 4 3 2 6 2 2 2 2" xfId="39252" xr:uid="{9B9114A0-25F4-4993-9D70-3EF6D797F8B4}"/>
    <cellStyle name="Normal 5 4 3 2 6 2 2 2 3" xfId="54136" xr:uid="{892442A7-B5B9-44C4-9C8B-3359CFA92456}"/>
    <cellStyle name="Normal 5 4 3 2 6 2 2 3" xfId="18716" xr:uid="{EA3A55D6-7FBA-4364-86B2-1C1D1295E658}"/>
    <cellStyle name="Normal 5 4 3 2 6 2 2 4" xfId="32406" xr:uid="{0FA076BB-35EB-4F06-B361-99D1AF776C77}"/>
    <cellStyle name="Normal 5 4 3 2 6 2 2 5" xfId="47290" xr:uid="{4D0E85D5-A03C-4106-9ECE-0C3B23666339}"/>
    <cellStyle name="Normal 5 4 3 2 6 2 3" xfId="22138" xr:uid="{979DBC57-7C4E-4AEB-B86B-40EFEFADCD3F}"/>
    <cellStyle name="Normal 5 4 3 2 6 2 3 2" xfId="35830" xr:uid="{149A823B-81FB-4274-A91B-2EB31E9F3B3A}"/>
    <cellStyle name="Normal 5 4 3 2 6 2 3 3" xfId="50714" xr:uid="{658C3BF9-8DFF-4D10-B029-4AF6D648352A}"/>
    <cellStyle name="Normal 5 4 3 2 6 2 4" xfId="15294" xr:uid="{1EB1FE0B-A7E3-4A04-90BD-4742B9AF7B0D}"/>
    <cellStyle name="Normal 5 4 3 2 6 2 5" xfId="28984" xr:uid="{B7E27E94-6B73-46BD-B5DF-5D23EC20829D}"/>
    <cellStyle name="Normal 5 4 3 2 6 2 6" xfId="43868" xr:uid="{F63D056E-5E71-41A8-97F7-079E9990ABEC}"/>
    <cellStyle name="Normal 5 4 3 2 6 3" xfId="10158" xr:uid="{3DE05E35-9D22-450C-8912-7FDEC08C7640}"/>
    <cellStyle name="Normal 5 4 3 2 6 3 2" xfId="23848" xr:uid="{26893C2F-4CE6-477C-9FAA-A48760E9567A}"/>
    <cellStyle name="Normal 5 4 3 2 6 3 2 2" xfId="37540" xr:uid="{B77FAB67-5249-457C-BE98-F1049BE19F62}"/>
    <cellStyle name="Normal 5 4 3 2 6 3 2 3" xfId="52424" xr:uid="{47E028CF-D2FA-42A6-BE5A-FC16F4CD0BFD}"/>
    <cellStyle name="Normal 5 4 3 2 6 3 3" xfId="17004" xr:uid="{443B5DFD-150A-49F1-943B-7CD516FB104F}"/>
    <cellStyle name="Normal 5 4 3 2 6 3 4" xfId="30694" xr:uid="{028F00D9-CE0B-49D2-AC0D-B862B181BD50}"/>
    <cellStyle name="Normal 5 4 3 2 6 3 5" xfId="45578" xr:uid="{A6667EB2-926F-4B25-96B7-296EBC3AC289}"/>
    <cellStyle name="Normal 5 4 3 2 6 4" xfId="20426" xr:uid="{E84ACC14-7299-45C5-940E-5E51BD623AEB}"/>
    <cellStyle name="Normal 5 4 3 2 6 4 2" xfId="34118" xr:uid="{57237A36-F8F1-4736-8523-3769362869E8}"/>
    <cellStyle name="Normal 5 4 3 2 6 4 3" xfId="49002" xr:uid="{5BB84D44-A52F-4B4F-A129-057A9A5B7E33}"/>
    <cellStyle name="Normal 5 4 3 2 6 5" xfId="13582" xr:uid="{2D1BFA6E-5630-4627-84D9-26EFA72F46D3}"/>
    <cellStyle name="Normal 5 4 3 2 6 5 2" xfId="39948" xr:uid="{8CB04129-19C8-4EA4-B7A3-FD033FDD6094}"/>
    <cellStyle name="Normal 5 4 3 2 6 6" xfId="27272" xr:uid="{09ED1D1F-AD40-4A8F-B121-88E7FBEE6300}"/>
    <cellStyle name="Normal 5 4 3 2 6 7" xfId="42156" xr:uid="{CD98C16B-06FC-43AA-9BD8-04C2739DACD2}"/>
    <cellStyle name="Normal 5 4 3 2 6 8" xfId="6736" xr:uid="{A4E9F9E5-DB4C-4AB6-8E3E-DF562D670C68}"/>
    <cellStyle name="Normal 5 4 3 2 7" xfId="8434" xr:uid="{0D285E74-95A9-4535-956D-2ADE50652410}"/>
    <cellStyle name="Normal 5 4 3 2 7 2" xfId="11856" xr:uid="{D76796E2-4698-428E-9CF9-4E674ADADD8C}"/>
    <cellStyle name="Normal 5 4 3 2 7 2 2" xfId="25546" xr:uid="{BF9CC639-125A-4899-ABE8-6FC74BCED20E}"/>
    <cellStyle name="Normal 5 4 3 2 7 2 2 2" xfId="39238" xr:uid="{295C0970-72F0-48AB-90A4-C36451625307}"/>
    <cellStyle name="Normal 5 4 3 2 7 2 2 3" xfId="54122" xr:uid="{94A35BB8-F5E8-421F-992C-4AE5052067BA}"/>
    <cellStyle name="Normal 5 4 3 2 7 2 3" xfId="18702" xr:uid="{517D7F06-D793-4777-A1C9-7C8DE9740C2A}"/>
    <cellStyle name="Normal 5 4 3 2 7 2 4" xfId="32392" xr:uid="{5C43BF8C-D8A8-42F2-8FF5-0731A252C714}"/>
    <cellStyle name="Normal 5 4 3 2 7 2 5" xfId="47276" xr:uid="{B5A4325C-E764-49E0-BD68-5DC96D443AB9}"/>
    <cellStyle name="Normal 5 4 3 2 7 3" xfId="22124" xr:uid="{EE3D1146-B6CD-401E-A9A8-F377470394C4}"/>
    <cellStyle name="Normal 5 4 3 2 7 3 2" xfId="35816" xr:uid="{9B0929AE-601C-42D2-BFC4-BA71CE3C9DB6}"/>
    <cellStyle name="Normal 5 4 3 2 7 3 3" xfId="50700" xr:uid="{095AFC8A-2CAB-47C4-AFC8-DB6BC18E9859}"/>
    <cellStyle name="Normal 5 4 3 2 7 4" xfId="15280" xr:uid="{F24F0577-82BB-4C19-B3AD-AFC1AE23737B}"/>
    <cellStyle name="Normal 5 4 3 2 7 5" xfId="28970" xr:uid="{36DABB8D-769E-4241-AA3F-1F820379AB45}"/>
    <cellStyle name="Normal 5 4 3 2 7 6" xfId="43854" xr:uid="{6FCBB7B6-5153-4BB9-A3CC-4ABAEF41C821}"/>
    <cellStyle name="Normal 5 4 3 2 8" xfId="10144" xr:uid="{D96703C3-8971-4AC9-B9F6-569CD25BD4EA}"/>
    <cellStyle name="Normal 5 4 3 2 8 2" xfId="23834" xr:uid="{90A43F36-D551-4D2B-9FC9-F571D0042FA2}"/>
    <cellStyle name="Normal 5 4 3 2 8 2 2" xfId="37526" xr:uid="{602E74D9-D9D9-4591-A09E-75A7E894EF61}"/>
    <cellStyle name="Normal 5 4 3 2 8 2 3" xfId="52410" xr:uid="{370AED03-FBF4-45A3-A44C-1243CD6C9279}"/>
    <cellStyle name="Normal 5 4 3 2 8 3" xfId="16990" xr:uid="{EA56232B-54FB-4E86-841C-22D3478679DB}"/>
    <cellStyle name="Normal 5 4 3 2 8 4" xfId="30680" xr:uid="{333B399B-E81D-4311-964F-C2179FEAED71}"/>
    <cellStyle name="Normal 5 4 3 2 8 5" xfId="45564" xr:uid="{09D33503-A800-4B3C-B07F-2E42081C69C0}"/>
    <cellStyle name="Normal 5 4 3 2 9" xfId="20412" xr:uid="{54C66520-C281-40AA-AB8B-10066A8F3147}"/>
    <cellStyle name="Normal 5 4 3 2 9 2" xfId="34104" xr:uid="{4FECB5E0-6BCD-44BF-B5FC-FBD9E3FE0F34}"/>
    <cellStyle name="Normal 5 4 3 2 9 3" xfId="48988" xr:uid="{66801555-F2F3-44E6-B129-566365C40E4A}"/>
    <cellStyle name="Normal 5 4 3 3" xfId="302" xr:uid="{A21925E4-8F80-426C-8397-B732DBF4AEE1}"/>
    <cellStyle name="Normal 5 4 3 3 10" xfId="42157" xr:uid="{B7465184-ABF3-48EC-95A2-9A381B1F59C3}"/>
    <cellStyle name="Normal 5 4 3 3 11" xfId="6737" xr:uid="{531FEFEB-2C6D-43FA-98DE-393D34617A62}"/>
    <cellStyle name="Normal 5 4 3 3 2" xfId="553" xr:uid="{60BB54D3-59E6-4945-AAFB-EE1965038891}"/>
    <cellStyle name="Normal 5 4 3 3 2 2" xfId="554" xr:uid="{2E1D22D6-0CE5-41C0-BD94-86F8FF63ADD4}"/>
    <cellStyle name="Normal 5 4 3 3 2 2 2" xfId="1264" xr:uid="{B4B38E89-779D-48AF-92F2-DF663ECD304D}"/>
    <cellStyle name="Normal 5 4 3 3 2 2 2 2" xfId="1265" xr:uid="{33BA5CE4-8A93-4474-BD45-2570C4ADD6D5}"/>
    <cellStyle name="Normal 5 4 3 3 2 2 2 2 2" xfId="25563" xr:uid="{2B6E77E5-D047-4F56-8102-88D53B1E8990}"/>
    <cellStyle name="Normal 5 4 3 3 2 2 2 2 2 2" xfId="39255" xr:uid="{D3A019F4-7A33-482A-9ECB-615D8ED29EBF}"/>
    <cellStyle name="Normal 5 4 3 3 2 2 2 2 2 3" xfId="54139" xr:uid="{43FE9DDC-AD86-4D18-97AF-298A2762CB0F}"/>
    <cellStyle name="Normal 5 4 3 3 2 2 2 2 3" xfId="18719" xr:uid="{BFCB03DE-C280-4010-8DF0-F78EB7AE6252}"/>
    <cellStyle name="Normal 5 4 3 3 2 2 2 2 3 2" xfId="39774" xr:uid="{C4877747-62FD-449E-8399-EC45F6315614}"/>
    <cellStyle name="Normal 5 4 3 3 2 2 2 2 4" xfId="32409" xr:uid="{3A71F40C-8257-47B7-8855-9506492E7522}"/>
    <cellStyle name="Normal 5 4 3 3 2 2 2 2 5" xfId="47293" xr:uid="{4E838966-5F4B-4C1C-B250-099EFB5A7CC1}"/>
    <cellStyle name="Normal 5 4 3 3 2 2 2 2 6" xfId="11873" xr:uid="{FFB1FF4C-3FDF-4811-B1E6-40242EB67C67}"/>
    <cellStyle name="Normal 5 4 3 3 2 2 2 3" xfId="22141" xr:uid="{2FD77AB9-A2D2-41C7-977A-68775B5654F5}"/>
    <cellStyle name="Normal 5 4 3 3 2 2 2 3 2" xfId="35833" xr:uid="{F8ECADCF-60A4-470E-B2FB-F90856D10A52}"/>
    <cellStyle name="Normal 5 4 3 3 2 2 2 3 3" xfId="50717" xr:uid="{B9490322-230C-4C26-9C79-64CC4AFBCC6E}"/>
    <cellStyle name="Normal 5 4 3 3 2 2 2 4" xfId="15297" xr:uid="{3DEA6873-33A6-4A7E-A40F-327BF0FD102B}"/>
    <cellStyle name="Normal 5 4 3 3 2 2 2 4 2" xfId="39773" xr:uid="{6D7027F4-F377-4381-B9E4-C5A93D73E6B5}"/>
    <cellStyle name="Normal 5 4 3 3 2 2 2 5" xfId="28987" xr:uid="{724E4998-7208-44A2-A978-494968F9A60D}"/>
    <cellStyle name="Normal 5 4 3 3 2 2 2 6" xfId="43871" xr:uid="{7D59D56E-547A-460B-8194-9193F085614D}"/>
    <cellStyle name="Normal 5 4 3 3 2 2 2 7" xfId="8451" xr:uid="{2102E083-21C6-4CF9-869C-1BABEE5B3E59}"/>
    <cellStyle name="Normal 5 4 3 3 2 2 3" xfId="1266" xr:uid="{E6BDAEC2-2C65-4DE6-9DE3-79E66C44B1EC}"/>
    <cellStyle name="Normal 5 4 3 3 2 2 3 2" xfId="23851" xr:uid="{6AFE817D-7E08-425F-AFF4-9A2B5979282B}"/>
    <cellStyle name="Normal 5 4 3 3 2 2 3 2 2" xfId="37543" xr:uid="{0EFFCD78-ECC9-4E4B-BC2A-C1C61AEC2D92}"/>
    <cellStyle name="Normal 5 4 3 3 2 2 3 2 3" xfId="52427" xr:uid="{7582BB24-BEC7-415D-B1A2-67601B886488}"/>
    <cellStyle name="Normal 5 4 3 3 2 2 3 3" xfId="17007" xr:uid="{EE407355-A2D7-4F09-BC56-D427BC266706}"/>
    <cellStyle name="Normal 5 4 3 3 2 2 3 3 2" xfId="39775" xr:uid="{8454C0F9-77F8-4300-BDE8-BB13D77FBCE3}"/>
    <cellStyle name="Normal 5 4 3 3 2 2 3 4" xfId="30697" xr:uid="{F4CCB687-A961-464A-B935-C4FE6D542FBD}"/>
    <cellStyle name="Normal 5 4 3 3 2 2 3 5" xfId="45581" xr:uid="{8BB50078-85FB-4CEE-9416-7086A55F6538}"/>
    <cellStyle name="Normal 5 4 3 3 2 2 3 6" xfId="10161" xr:uid="{EEF85D5E-702D-4EEC-9F05-C9ECE5DED079}"/>
    <cellStyle name="Normal 5 4 3 3 2 2 4" xfId="20429" xr:uid="{82C43D9B-F683-4FAF-91C1-269C91440029}"/>
    <cellStyle name="Normal 5 4 3 3 2 2 4 2" xfId="34121" xr:uid="{B7709958-4989-4D10-9A77-5345124F0841}"/>
    <cellStyle name="Normal 5 4 3 3 2 2 4 3" xfId="49005" xr:uid="{0869A44F-4B91-4328-B694-A6DBB6683D17}"/>
    <cellStyle name="Normal 5 4 3 3 2 2 5" xfId="13585" xr:uid="{D3CF8E73-B29D-4D95-B6EC-E222718EC193}"/>
    <cellStyle name="Normal 5 4 3 3 2 2 5 2" xfId="39647" xr:uid="{F92286EA-F0D1-4E55-91DB-455AC0F07FD3}"/>
    <cellStyle name="Normal 5 4 3 3 2 2 6" xfId="27275" xr:uid="{18498CC8-8B53-49F1-83DF-B8EFAB04424E}"/>
    <cellStyle name="Normal 5 4 3 3 2 2 7" xfId="42159" xr:uid="{66138CE5-BB8C-4BD9-9171-3B2222AE4F23}"/>
    <cellStyle name="Normal 5 4 3 3 2 2 8" xfId="6739" xr:uid="{1FD2417E-B3DF-415F-8336-F80CF8F1845C}"/>
    <cellStyle name="Normal 5 4 3 3 2 3" xfId="1267" xr:uid="{D12EB8FD-9A20-4AD1-88BE-07CB5E3F6666}"/>
    <cellStyle name="Normal 5 4 3 3 2 3 2" xfId="1268" xr:uid="{79E31208-014E-42BA-B729-222C44727310}"/>
    <cellStyle name="Normal 5 4 3 3 2 3 2 2" xfId="25562" xr:uid="{0381DB5A-7D3C-453D-9F2E-80478309D09B}"/>
    <cellStyle name="Normal 5 4 3 3 2 3 2 2 2" xfId="39254" xr:uid="{EDAAE8A1-B96D-45C3-9FB8-11514FC93172}"/>
    <cellStyle name="Normal 5 4 3 3 2 3 2 2 3" xfId="54138" xr:uid="{AA842D45-5D54-4EFB-ABDE-43D982D04510}"/>
    <cellStyle name="Normal 5 4 3 3 2 3 2 3" xfId="18718" xr:uid="{2585F7A2-0654-4094-A39A-F1447693DB72}"/>
    <cellStyle name="Normal 5 4 3 3 2 3 2 3 2" xfId="39777" xr:uid="{06C04A23-B33E-4D95-B58D-5B4439E81162}"/>
    <cellStyle name="Normal 5 4 3 3 2 3 2 4" xfId="32408" xr:uid="{F33980AA-FACF-4623-8A6C-E629D7CF3B7F}"/>
    <cellStyle name="Normal 5 4 3 3 2 3 2 5" xfId="47292" xr:uid="{11BB36A4-7839-4AA2-904A-59BFFEB2595C}"/>
    <cellStyle name="Normal 5 4 3 3 2 3 2 6" xfId="11872" xr:uid="{D7761F9E-05E8-4F72-A5CA-8E805F88E13D}"/>
    <cellStyle name="Normal 5 4 3 3 2 3 3" xfId="22140" xr:uid="{FAAB5C20-5D8E-4B32-8021-5643790D1D41}"/>
    <cellStyle name="Normal 5 4 3 3 2 3 3 2" xfId="35832" xr:uid="{4FD57AA5-E54D-4A97-9FFF-E0DB9FF18E08}"/>
    <cellStyle name="Normal 5 4 3 3 2 3 3 3" xfId="50716" xr:uid="{16A02653-2F59-4EBC-B9F5-A097D1C628DC}"/>
    <cellStyle name="Normal 5 4 3 3 2 3 4" xfId="15296" xr:uid="{3BA89C2E-4181-4A37-B661-2C9D491969E5}"/>
    <cellStyle name="Normal 5 4 3 3 2 3 4 2" xfId="39776" xr:uid="{E34A49CE-E5B6-4F28-8136-3EC5A3DDC9DB}"/>
    <cellStyle name="Normal 5 4 3 3 2 3 5" xfId="28986" xr:uid="{D71EABF6-310C-4C44-94BB-9910D497149B}"/>
    <cellStyle name="Normal 5 4 3 3 2 3 6" xfId="43870" xr:uid="{1CA27B20-FF93-4C9A-B0EA-CFEF48041557}"/>
    <cellStyle name="Normal 5 4 3 3 2 3 7" xfId="8450" xr:uid="{98504D21-B17D-4143-B212-04CA7565DCE2}"/>
    <cellStyle name="Normal 5 4 3 3 2 4" xfId="1269" xr:uid="{9326CC82-339E-4877-9BDC-89D723DE53A5}"/>
    <cellStyle name="Normal 5 4 3 3 2 4 2" xfId="23850" xr:uid="{E2C0F793-F4B6-4C4D-936A-1CCEF7AA39EA}"/>
    <cellStyle name="Normal 5 4 3 3 2 4 2 2" xfId="37542" xr:uid="{E32FD748-B87A-4625-8F52-8CBA7B9CA4A3}"/>
    <cellStyle name="Normal 5 4 3 3 2 4 2 3" xfId="52426" xr:uid="{5221F070-7B24-4C20-B4FE-17DF41F477C8}"/>
    <cellStyle name="Normal 5 4 3 3 2 4 3" xfId="17006" xr:uid="{09E25606-867C-4167-B152-A8BCF603FF27}"/>
    <cellStyle name="Normal 5 4 3 3 2 4 3 2" xfId="39778" xr:uid="{1BFA0557-5D03-45A0-A691-CDD49ED5EE8F}"/>
    <cellStyle name="Normal 5 4 3 3 2 4 4" xfId="30696" xr:uid="{20A3D02D-CCEE-4A74-BB1F-43E1B917F581}"/>
    <cellStyle name="Normal 5 4 3 3 2 4 5" xfId="45580" xr:uid="{2CC1660F-D1C8-43CA-8736-06A4592DBF83}"/>
    <cellStyle name="Normal 5 4 3 3 2 4 6" xfId="10160" xr:uid="{DF9B776A-984A-46AC-A5DA-882A0BF34A8E}"/>
    <cellStyle name="Normal 5 4 3 3 2 5" xfId="20428" xr:uid="{6FB9335A-E7A3-45C1-A7F7-9C16230A7148}"/>
    <cellStyle name="Normal 5 4 3 3 2 5 2" xfId="34120" xr:uid="{DCB421EB-E82D-4AEE-96E1-D4B1A936CBED}"/>
    <cellStyle name="Normal 5 4 3 3 2 5 3" xfId="49004" xr:uid="{8B7E9926-EA12-4091-8F60-9722C35196CA}"/>
    <cellStyle name="Normal 5 4 3 3 2 6" xfId="13584" xr:uid="{C0E3DB00-337C-49DB-B3E3-05C7011BC309}"/>
    <cellStyle name="Normal 5 4 3 3 2 6 2" xfId="39646" xr:uid="{CB968C5A-543E-4E99-8175-3A8396056BC1}"/>
    <cellStyle name="Normal 5 4 3 3 2 7" xfId="27274" xr:uid="{6A7305FD-5680-41F2-8484-0D000989F85C}"/>
    <cellStyle name="Normal 5 4 3 3 2 8" xfId="42158" xr:uid="{094EA789-EC63-4B5F-8FEB-9D6F68B98F63}"/>
    <cellStyle name="Normal 5 4 3 3 2 9" xfId="6738" xr:uid="{3EFBADD5-0636-41F1-A2AE-72A2A30D4EBF}"/>
    <cellStyle name="Normal 5 4 3 3 3" xfId="555" xr:uid="{B7CA619B-E591-4143-8577-5F60FFB740C0}"/>
    <cellStyle name="Normal 5 4 3 3 3 2" xfId="1270" xr:uid="{56C34D92-1272-4ED2-961B-577FBD519951}"/>
    <cellStyle name="Normal 5 4 3 3 3 2 2" xfId="1271" xr:uid="{A417CCF5-B488-45C4-BD85-761DCB785741}"/>
    <cellStyle name="Normal 5 4 3 3 3 2 2 2" xfId="25564" xr:uid="{74B3141B-620F-4A59-9A44-6665D5298B5A}"/>
    <cellStyle name="Normal 5 4 3 3 3 2 2 2 2" xfId="39256" xr:uid="{85A73DAC-E6EC-412B-B508-B0401A9321CF}"/>
    <cellStyle name="Normal 5 4 3 3 3 2 2 2 3" xfId="54140" xr:uid="{617AEEB2-986B-4EBB-A2D4-E1B8DC87BB34}"/>
    <cellStyle name="Normal 5 4 3 3 3 2 2 3" xfId="18720" xr:uid="{B47CA7E5-3D7B-47B0-92C6-6423D7606B93}"/>
    <cellStyle name="Normal 5 4 3 3 3 2 2 3 2" xfId="39780" xr:uid="{5614284C-7178-4BED-84F7-F4775D84A5B7}"/>
    <cellStyle name="Normal 5 4 3 3 3 2 2 4" xfId="32410" xr:uid="{2A54D617-2144-4B6F-BFFF-A4E966A6D974}"/>
    <cellStyle name="Normal 5 4 3 3 3 2 2 5" xfId="47294" xr:uid="{5B5C8BEB-EC71-4211-B61C-1773B06E812C}"/>
    <cellStyle name="Normal 5 4 3 3 3 2 2 6" xfId="11874" xr:uid="{AE44CE77-07BC-4AFA-BF41-19F8BE10F0B5}"/>
    <cellStyle name="Normal 5 4 3 3 3 2 3" xfId="22142" xr:uid="{AA66FA6E-4A72-4C92-8201-B92E7E869792}"/>
    <cellStyle name="Normal 5 4 3 3 3 2 3 2" xfId="35834" xr:uid="{F10D4CAA-A247-49FC-8F45-DADC6A34A20A}"/>
    <cellStyle name="Normal 5 4 3 3 3 2 3 3" xfId="50718" xr:uid="{F6E318D3-F91C-419B-BAA7-2C29E6556A1B}"/>
    <cellStyle name="Normal 5 4 3 3 3 2 4" xfId="15298" xr:uid="{7A39FDF9-7965-4E49-8C46-A5F6B23C893D}"/>
    <cellStyle name="Normal 5 4 3 3 3 2 4 2" xfId="39779" xr:uid="{182898B6-D3B8-40DD-806F-092F176721E9}"/>
    <cellStyle name="Normal 5 4 3 3 3 2 5" xfId="28988" xr:uid="{3B213EE2-BBE7-4DF5-A44B-4D98FE67F501}"/>
    <cellStyle name="Normal 5 4 3 3 3 2 6" xfId="43872" xr:uid="{B7BC4E1A-2565-4784-898C-ED1E02714C8D}"/>
    <cellStyle name="Normal 5 4 3 3 3 2 7" xfId="8452" xr:uid="{88D99F37-10BC-43B7-AB77-ADAC74A4D787}"/>
    <cellStyle name="Normal 5 4 3 3 3 3" xfId="1272" xr:uid="{16B64EE8-32CD-4056-84D8-0AEBE7CFA365}"/>
    <cellStyle name="Normal 5 4 3 3 3 3 2" xfId="23852" xr:uid="{80A9E104-0BEC-492A-A055-340F880E02F9}"/>
    <cellStyle name="Normal 5 4 3 3 3 3 2 2" xfId="37544" xr:uid="{37C7308C-1B76-416D-AE53-726D951F6E31}"/>
    <cellStyle name="Normal 5 4 3 3 3 3 2 3" xfId="52428" xr:uid="{D842A873-911F-416B-838F-C8B05F177AA8}"/>
    <cellStyle name="Normal 5 4 3 3 3 3 3" xfId="17008" xr:uid="{96A70D3E-76A2-41C9-B70E-59525A5C02D0}"/>
    <cellStyle name="Normal 5 4 3 3 3 3 3 2" xfId="39781" xr:uid="{98F50EEE-CC52-42E7-8727-EAD19BD3921C}"/>
    <cellStyle name="Normal 5 4 3 3 3 3 4" xfId="30698" xr:uid="{D8E1D16E-9EB5-4A25-84EA-6BAB85542BEB}"/>
    <cellStyle name="Normal 5 4 3 3 3 3 5" xfId="45582" xr:uid="{CE2C5008-7461-4F92-BEA0-9B6AB2400B37}"/>
    <cellStyle name="Normal 5 4 3 3 3 3 6" xfId="10162" xr:uid="{E15BBFA4-7A0E-41D6-BF63-912411679BAD}"/>
    <cellStyle name="Normal 5 4 3 3 3 4" xfId="20430" xr:uid="{4B1E4E33-FF7D-4203-A8BE-CC1DEB8F206F}"/>
    <cellStyle name="Normal 5 4 3 3 3 4 2" xfId="34122" xr:uid="{1F20DACB-360E-4F08-BEED-611DB4032010}"/>
    <cellStyle name="Normal 5 4 3 3 3 4 3" xfId="49006" xr:uid="{1B16627F-731A-40F7-B363-360166B4AB09}"/>
    <cellStyle name="Normal 5 4 3 3 3 5" xfId="13586" xr:uid="{E93DBC0A-BA7D-4680-8B3E-B3F3EC73B4A5}"/>
    <cellStyle name="Normal 5 4 3 3 3 5 2" xfId="39648" xr:uid="{91C4F94D-19DD-48A3-8D9A-1D7024A8A799}"/>
    <cellStyle name="Normal 5 4 3 3 3 6" xfId="27276" xr:uid="{2B3C1264-E198-4CB0-BE06-CB51DC5E2472}"/>
    <cellStyle name="Normal 5 4 3 3 3 7" xfId="42160" xr:uid="{E63BC5B1-FCD8-4408-9B5B-BC0285AFC7F7}"/>
    <cellStyle name="Normal 5 4 3 3 3 8" xfId="6740" xr:uid="{8DB3C509-E6BA-4493-A0C8-0DC608FE363D}"/>
    <cellStyle name="Normal 5 4 3 3 4" xfId="1273" xr:uid="{F325C4C9-7B59-4051-AE97-84BDA553C51E}"/>
    <cellStyle name="Normal 5 4 3 3 4 2" xfId="1274" xr:uid="{8B0BC262-E81B-44F6-90DA-FD414CB32ECF}"/>
    <cellStyle name="Normal 5 4 3 3 4 2 2" xfId="11875" xr:uid="{EDB24C76-5884-48A5-9493-8EFE15B032D8}"/>
    <cellStyle name="Normal 5 4 3 3 4 2 2 2" xfId="25565" xr:uid="{93C9F2ED-A30E-490D-BCAA-4D06C8720493}"/>
    <cellStyle name="Normal 5 4 3 3 4 2 2 2 2" xfId="39257" xr:uid="{EBBDEBA1-E191-4AF0-9EA7-59D9DA73DB12}"/>
    <cellStyle name="Normal 5 4 3 3 4 2 2 2 3" xfId="54141" xr:uid="{9B91447A-E726-4FD8-A254-C22446BEAA9B}"/>
    <cellStyle name="Normal 5 4 3 3 4 2 2 3" xfId="18721" xr:uid="{D320B6ED-66C0-4B3B-A37F-7C0F8A6B8D37}"/>
    <cellStyle name="Normal 5 4 3 3 4 2 2 4" xfId="32411" xr:uid="{BA4F5E70-5358-42C5-8867-C6C9886BAE27}"/>
    <cellStyle name="Normal 5 4 3 3 4 2 2 5" xfId="47295" xr:uid="{2F5329F9-2D9A-4EFC-936E-72FC0FA2FACF}"/>
    <cellStyle name="Normal 5 4 3 3 4 2 3" xfId="22143" xr:uid="{068DCDAC-E574-4295-9B15-3223102829F4}"/>
    <cellStyle name="Normal 5 4 3 3 4 2 3 2" xfId="35835" xr:uid="{31B053BB-B373-4548-8EC0-68D3FEF31693}"/>
    <cellStyle name="Normal 5 4 3 3 4 2 3 3" xfId="50719" xr:uid="{54D9E705-DF47-4BCA-B92C-77A152421EBE}"/>
    <cellStyle name="Normal 5 4 3 3 4 2 4" xfId="15299" xr:uid="{66BDC717-5067-4816-9D52-CE169D8B5080}"/>
    <cellStyle name="Normal 5 4 3 3 4 2 4 2" xfId="39783" xr:uid="{79191162-2C0C-4359-B619-8533A5B89D83}"/>
    <cellStyle name="Normal 5 4 3 3 4 2 5" xfId="28989" xr:uid="{9E2FD049-7BF0-4F3E-805C-3BF530B4CAC7}"/>
    <cellStyle name="Normal 5 4 3 3 4 2 6" xfId="43873" xr:uid="{C2B63A81-00B4-4336-8FDB-04CBEED2A593}"/>
    <cellStyle name="Normal 5 4 3 3 4 2 7" xfId="8453" xr:uid="{37C87E22-551D-4680-8BC3-F3DFDA13339A}"/>
    <cellStyle name="Normal 5 4 3 3 4 3" xfId="10163" xr:uid="{5D1488FD-38AF-473E-AEEB-70EF00FB0A27}"/>
    <cellStyle name="Normal 5 4 3 3 4 3 2" xfId="23853" xr:uid="{C862699A-D108-4A23-9EE6-C316E2781C9C}"/>
    <cellStyle name="Normal 5 4 3 3 4 3 2 2" xfId="37545" xr:uid="{460392C7-424A-4742-AAEE-35E490934B34}"/>
    <cellStyle name="Normal 5 4 3 3 4 3 2 3" xfId="52429" xr:uid="{52AE2170-2A91-46C4-9AAF-72D602BA9211}"/>
    <cellStyle name="Normal 5 4 3 3 4 3 3" xfId="17009" xr:uid="{9BA76199-7762-44FF-B43C-F6D60AACB6E3}"/>
    <cellStyle name="Normal 5 4 3 3 4 3 4" xfId="30699" xr:uid="{9279A890-0D9E-4D1E-9603-5324C613939A}"/>
    <cellStyle name="Normal 5 4 3 3 4 3 5" xfId="45583" xr:uid="{81516C96-D249-48A1-99FC-692E8DE0BFDC}"/>
    <cellStyle name="Normal 5 4 3 3 4 4" xfId="20431" xr:uid="{6C45BA9B-1C08-4371-8CA5-B9EF8CE85AEF}"/>
    <cellStyle name="Normal 5 4 3 3 4 4 2" xfId="34123" xr:uid="{0FDA8665-D0A3-406B-A59B-47D24C36EBCA}"/>
    <cellStyle name="Normal 5 4 3 3 4 4 3" xfId="49007" xr:uid="{856BD30B-3334-477B-8944-77AECB99C213}"/>
    <cellStyle name="Normal 5 4 3 3 4 5" xfId="13587" xr:uid="{04688B50-680D-4C8F-BE17-C69F62107745}"/>
    <cellStyle name="Normal 5 4 3 3 4 5 2" xfId="39782" xr:uid="{96AE623B-010A-42E1-A508-C6526C0257EC}"/>
    <cellStyle name="Normal 5 4 3 3 4 6" xfId="27277" xr:uid="{9196911C-5532-4373-BA82-8E3D89961E8E}"/>
    <cellStyle name="Normal 5 4 3 3 4 7" xfId="42161" xr:uid="{57BFB24C-5D00-4D34-9D20-6BCD4634BEA5}"/>
    <cellStyle name="Normal 5 4 3 3 4 8" xfId="6741" xr:uid="{8D0C87DA-3574-4BC1-9D8E-529CC9FA18FE}"/>
    <cellStyle name="Normal 5 4 3 3 5" xfId="1275" xr:uid="{4BCA9CE6-494D-452B-9ACA-84D21891F2EF}"/>
    <cellStyle name="Normal 5 4 3 3 5 2" xfId="11871" xr:uid="{71B59D5F-2449-44D6-8F7E-B88FDBFE9468}"/>
    <cellStyle name="Normal 5 4 3 3 5 2 2" xfId="25561" xr:uid="{B6536374-FB62-4375-9E74-5F4E63C976F1}"/>
    <cellStyle name="Normal 5 4 3 3 5 2 2 2" xfId="39253" xr:uid="{0CD393A8-CA7B-4BC3-AFE4-D8ED68EAD0AF}"/>
    <cellStyle name="Normal 5 4 3 3 5 2 2 3" xfId="54137" xr:uid="{C0F1A318-0EF7-4C8A-8270-E20DBE06AC71}"/>
    <cellStyle name="Normal 5 4 3 3 5 2 3" xfId="18717" xr:uid="{6BC3B61B-B6C1-4E71-A880-AD8415D7CBA5}"/>
    <cellStyle name="Normal 5 4 3 3 5 2 4" xfId="32407" xr:uid="{82C87F0C-A026-4A37-A43C-B9C1FC917B4C}"/>
    <cellStyle name="Normal 5 4 3 3 5 2 5" xfId="47291" xr:uid="{C0B0FB1B-F1D0-4139-B33C-E4B968F3C4C0}"/>
    <cellStyle name="Normal 5 4 3 3 5 3" xfId="22139" xr:uid="{02D47068-296A-4C4B-BE37-D7BE17265FCE}"/>
    <cellStyle name="Normal 5 4 3 3 5 3 2" xfId="35831" xr:uid="{249525B3-1D2B-4710-939E-A89686A79B70}"/>
    <cellStyle name="Normal 5 4 3 3 5 3 3" xfId="50715" xr:uid="{1370E285-3648-41F8-BE23-D8A43E9831BB}"/>
    <cellStyle name="Normal 5 4 3 3 5 4" xfId="15295" xr:uid="{2232599A-54F9-4066-A241-92A9B2ACE1CF}"/>
    <cellStyle name="Normal 5 4 3 3 5 4 2" xfId="39784" xr:uid="{4EA3152B-A8AF-4EDC-9055-355A67680E25}"/>
    <cellStyle name="Normal 5 4 3 3 5 5" xfId="28985" xr:uid="{E7AB0DA3-531C-4F67-B0BB-61122184CC8D}"/>
    <cellStyle name="Normal 5 4 3 3 5 6" xfId="43869" xr:uid="{0C4F9D3A-9242-48BB-87B7-1DE559E23052}"/>
    <cellStyle name="Normal 5 4 3 3 5 7" xfId="8449" xr:uid="{BBE85203-BD08-426F-8DF3-F83B5D650053}"/>
    <cellStyle name="Normal 5 4 3 3 6" xfId="10159" xr:uid="{6588BBB7-A0FD-428C-B036-F074F117A744}"/>
    <cellStyle name="Normal 5 4 3 3 6 2" xfId="23849" xr:uid="{5976F706-B223-4612-B8F4-AB150BE1E887}"/>
    <cellStyle name="Normal 5 4 3 3 6 2 2" xfId="37541" xr:uid="{DFA5B5E4-B95C-4D48-9E18-87F54254B94E}"/>
    <cellStyle name="Normal 5 4 3 3 6 2 3" xfId="52425" xr:uid="{1A38654F-CB92-4C05-89A6-558937214AFA}"/>
    <cellStyle name="Normal 5 4 3 3 6 3" xfId="17005" xr:uid="{F86FE964-CEA5-401D-9C80-979AB00C66D3}"/>
    <cellStyle name="Normal 5 4 3 3 6 4" xfId="30695" xr:uid="{AB668A36-D211-4F8E-BCFF-281E0B755AEA}"/>
    <cellStyle name="Normal 5 4 3 3 6 5" xfId="45579" xr:uid="{823C6BA9-65E0-4E34-B900-FEF761E70FFE}"/>
    <cellStyle name="Normal 5 4 3 3 7" xfId="20427" xr:uid="{036B60D0-CE5E-42CF-BB1A-DF64BFADCFCA}"/>
    <cellStyle name="Normal 5 4 3 3 7 2" xfId="34119" xr:uid="{26294F1C-FF7A-4970-8D17-5EE904FBD87D}"/>
    <cellStyle name="Normal 5 4 3 3 7 3" xfId="49003" xr:uid="{885B1EA1-1640-4612-AEBA-28AD47F9A833}"/>
    <cellStyle name="Normal 5 4 3 3 8" xfId="13583" xr:uid="{3C5C428F-4930-4329-BF01-825C83E23D5D}"/>
    <cellStyle name="Normal 5 4 3 3 8 2" xfId="39600" xr:uid="{CA616C63-E652-449B-9201-FF809D2C8C47}"/>
    <cellStyle name="Normal 5 4 3 3 9" xfId="27273" xr:uid="{E5B882C4-C027-4A17-80F3-24CFC365C977}"/>
    <cellStyle name="Normal 5 4 3 4" xfId="303" xr:uid="{E1E11237-0B9A-40DA-9D27-C7D2C1990F5F}"/>
    <cellStyle name="Normal 5 4 3 4 10" xfId="42162" xr:uid="{B8CBFA87-7BD9-4948-AADC-7DE239C47390}"/>
    <cellStyle name="Normal 5 4 3 4 11" xfId="6742" xr:uid="{6953BCA3-FD5D-4ABA-803B-82815085411B}"/>
    <cellStyle name="Normal 5 4 3 4 2" xfId="556" xr:uid="{B18A96CE-8673-4ADB-A742-730FDBEB013F}"/>
    <cellStyle name="Normal 5 4 3 4 2 2" xfId="1276" xr:uid="{35F1304E-81DE-48CC-BDDA-CD3F47A22407}"/>
    <cellStyle name="Normal 5 4 3 4 2 2 2" xfId="1277" xr:uid="{5A87B6FF-ED4A-46FD-A541-455698E4C0A7}"/>
    <cellStyle name="Normal 5 4 3 4 2 2 2 2" xfId="11878" xr:uid="{E6ADB01A-62DF-4700-9A40-E42B19DECCC6}"/>
    <cellStyle name="Normal 5 4 3 4 2 2 2 2 2" xfId="25568" xr:uid="{06A4FE5A-5F11-4157-9AAD-C189E53EC6C7}"/>
    <cellStyle name="Normal 5 4 3 4 2 2 2 2 2 2" xfId="39260" xr:uid="{1F811A06-7DA5-4D06-8D5E-9E5565BAB90E}"/>
    <cellStyle name="Normal 5 4 3 4 2 2 2 2 2 3" xfId="54144" xr:uid="{4148D923-90EE-4A66-8952-D95268769449}"/>
    <cellStyle name="Normal 5 4 3 4 2 2 2 2 3" xfId="18724" xr:uid="{AD1EC8D9-D180-4E80-8495-2A0BC272B50C}"/>
    <cellStyle name="Normal 5 4 3 4 2 2 2 2 4" xfId="32414" xr:uid="{52E86EF3-8E5F-4C35-8F8E-7CA70E4105BF}"/>
    <cellStyle name="Normal 5 4 3 4 2 2 2 2 5" xfId="47298" xr:uid="{3A5536C2-4EF2-46D1-92D6-437FC4F0E981}"/>
    <cellStyle name="Normal 5 4 3 4 2 2 2 3" xfId="22146" xr:uid="{929DBC70-58AC-4ADD-B461-10D543384757}"/>
    <cellStyle name="Normal 5 4 3 4 2 2 2 3 2" xfId="35838" xr:uid="{96F8B21A-C210-47AA-BAFB-91A45DE1B5D7}"/>
    <cellStyle name="Normal 5 4 3 4 2 2 2 3 3" xfId="50722" xr:uid="{88677E99-B42F-44E9-AD43-EBDA999065E2}"/>
    <cellStyle name="Normal 5 4 3 4 2 2 2 4" xfId="15302" xr:uid="{B4D3C42D-708D-444B-9AAA-917C4B289898}"/>
    <cellStyle name="Normal 5 4 3 4 2 2 2 4 2" xfId="39786" xr:uid="{46F62744-7737-40A6-888D-4BFAE4BE2977}"/>
    <cellStyle name="Normal 5 4 3 4 2 2 2 5" xfId="28992" xr:uid="{334ADEF2-DA1E-4140-805F-5EC0A1BEBF38}"/>
    <cellStyle name="Normal 5 4 3 4 2 2 2 6" xfId="43876" xr:uid="{D125336C-94BC-4F69-BC95-2A48C45A58E4}"/>
    <cellStyle name="Normal 5 4 3 4 2 2 2 7" xfId="8456" xr:uid="{814BD9A7-2128-473A-A66B-69BB8986251A}"/>
    <cellStyle name="Normal 5 4 3 4 2 2 3" xfId="10166" xr:uid="{D88270BC-7851-4D79-9F56-6257AFD2DB85}"/>
    <cellStyle name="Normal 5 4 3 4 2 2 3 2" xfId="23856" xr:uid="{EBFB2683-A433-4304-9DFA-3B53476FA7E0}"/>
    <cellStyle name="Normal 5 4 3 4 2 2 3 2 2" xfId="37548" xr:uid="{1E4E7DD0-7AEC-4F21-82D0-628FACCAB1A7}"/>
    <cellStyle name="Normal 5 4 3 4 2 2 3 2 3" xfId="52432" xr:uid="{D53A1FA7-D9E2-4669-86B9-877FF52C410E}"/>
    <cellStyle name="Normal 5 4 3 4 2 2 3 3" xfId="17012" xr:uid="{26656EAD-3A49-41D8-BE67-0DCBD5A25749}"/>
    <cellStyle name="Normal 5 4 3 4 2 2 3 4" xfId="30702" xr:uid="{F825C784-8F72-49E0-8C64-4B6D2F4C1716}"/>
    <cellStyle name="Normal 5 4 3 4 2 2 3 5" xfId="45586" xr:uid="{2546BCFE-71C0-4631-9763-DDB1E8FE868F}"/>
    <cellStyle name="Normal 5 4 3 4 2 2 4" xfId="20434" xr:uid="{A42161EE-6583-4F5E-B9C7-53FA66DECF1A}"/>
    <cellStyle name="Normal 5 4 3 4 2 2 4 2" xfId="34126" xr:uid="{F9467BA2-D3B4-4832-9CE0-9C5BD725D9D5}"/>
    <cellStyle name="Normal 5 4 3 4 2 2 4 3" xfId="49010" xr:uid="{EFD7111D-EF16-4B72-B40D-1E97572D6839}"/>
    <cellStyle name="Normal 5 4 3 4 2 2 5" xfId="13590" xr:uid="{74E3F64A-A6A1-4BD4-9160-B6E11822949E}"/>
    <cellStyle name="Normal 5 4 3 4 2 2 5 2" xfId="39785" xr:uid="{02715702-FBF1-4A18-AA6E-BDBBC4AFE798}"/>
    <cellStyle name="Normal 5 4 3 4 2 2 6" xfId="27280" xr:uid="{988421A4-3114-4B07-A65D-EBA4F54BA5AE}"/>
    <cellStyle name="Normal 5 4 3 4 2 2 7" xfId="42164" xr:uid="{40CCB9D2-37A4-4CD6-847D-72DC0D802368}"/>
    <cellStyle name="Normal 5 4 3 4 2 2 8" xfId="6744" xr:uid="{39815CDA-627A-4EBA-97D6-78411215E896}"/>
    <cellStyle name="Normal 5 4 3 4 2 3" xfId="1278" xr:uid="{F79DECB7-F9DF-407C-B01A-D4EDA36DD57D}"/>
    <cellStyle name="Normal 5 4 3 4 2 3 2" xfId="11877" xr:uid="{5E377D4C-C236-4836-9638-2E6EC065CC15}"/>
    <cellStyle name="Normal 5 4 3 4 2 3 2 2" xfId="25567" xr:uid="{FD23469C-2BE5-4D9A-AEB2-3BFD772185AC}"/>
    <cellStyle name="Normal 5 4 3 4 2 3 2 2 2" xfId="39259" xr:uid="{C5BCFC6E-4913-4504-997A-DA47E52FB028}"/>
    <cellStyle name="Normal 5 4 3 4 2 3 2 2 3" xfId="54143" xr:uid="{D461E4BA-7633-449A-95F5-BDF1D30173B4}"/>
    <cellStyle name="Normal 5 4 3 4 2 3 2 3" xfId="18723" xr:uid="{93E4ABC3-BFE6-4C0F-8C0D-9221DCAFF1D4}"/>
    <cellStyle name="Normal 5 4 3 4 2 3 2 4" xfId="32413" xr:uid="{A2E2E6E0-332C-4982-AA8F-F754EC7450FF}"/>
    <cellStyle name="Normal 5 4 3 4 2 3 2 5" xfId="47297" xr:uid="{1BAE69D6-9057-4A68-9550-47E9A7F634D3}"/>
    <cellStyle name="Normal 5 4 3 4 2 3 3" xfId="22145" xr:uid="{48CF5A43-9EAA-4628-9B4C-CB73BE06B60E}"/>
    <cellStyle name="Normal 5 4 3 4 2 3 3 2" xfId="35837" xr:uid="{06E124D0-5DE9-4F38-A4E2-B22867006C6D}"/>
    <cellStyle name="Normal 5 4 3 4 2 3 3 3" xfId="50721" xr:uid="{89A08319-5E52-4F13-8CB0-1C4C0E7D29BE}"/>
    <cellStyle name="Normal 5 4 3 4 2 3 4" xfId="15301" xr:uid="{C8494BEF-149D-453C-B1F3-75B8FDECE916}"/>
    <cellStyle name="Normal 5 4 3 4 2 3 4 2" xfId="39787" xr:uid="{D9267A08-880B-4CDF-B2DE-265E8BF45F94}"/>
    <cellStyle name="Normal 5 4 3 4 2 3 5" xfId="28991" xr:uid="{F8380D9C-173D-4CE3-8E53-12311DB58098}"/>
    <cellStyle name="Normal 5 4 3 4 2 3 6" xfId="43875" xr:uid="{E055987A-EE9D-434D-B32D-CD57581C3E58}"/>
    <cellStyle name="Normal 5 4 3 4 2 3 7" xfId="8455" xr:uid="{414F66BE-75A6-4531-B38B-317C4C2503E0}"/>
    <cellStyle name="Normal 5 4 3 4 2 4" xfId="10165" xr:uid="{58E5927A-3181-40C3-A913-15107A762C80}"/>
    <cellStyle name="Normal 5 4 3 4 2 4 2" xfId="23855" xr:uid="{D3238B60-6ED3-4D95-B40B-32C54749CB09}"/>
    <cellStyle name="Normal 5 4 3 4 2 4 2 2" xfId="37547" xr:uid="{BAAA9553-A040-4607-8992-EF84AB596E03}"/>
    <cellStyle name="Normal 5 4 3 4 2 4 2 3" xfId="52431" xr:uid="{92212D3E-C32E-46A6-AC73-2D0147EBB18F}"/>
    <cellStyle name="Normal 5 4 3 4 2 4 3" xfId="17011" xr:uid="{36AA9E23-219D-4A04-AA27-6D1076C5F3AD}"/>
    <cellStyle name="Normal 5 4 3 4 2 4 4" xfId="30701" xr:uid="{2013AD68-A4EA-45E0-833B-EDDEEB15CB06}"/>
    <cellStyle name="Normal 5 4 3 4 2 4 5" xfId="45585" xr:uid="{2200C0FC-510D-465E-9D56-2839FFE7730D}"/>
    <cellStyle name="Normal 5 4 3 4 2 5" xfId="20433" xr:uid="{CECEB51E-BE3F-4F4F-BE95-D9AF07BFAEE2}"/>
    <cellStyle name="Normal 5 4 3 4 2 5 2" xfId="34125" xr:uid="{5D563C83-5764-4193-A254-44AC720C5EE5}"/>
    <cellStyle name="Normal 5 4 3 4 2 5 3" xfId="49009" xr:uid="{B81BEB54-BFC1-49B9-B1EA-B1EDD552D106}"/>
    <cellStyle name="Normal 5 4 3 4 2 6" xfId="13589" xr:uid="{FDD6882A-1309-4A19-A768-CE7B4B481526}"/>
    <cellStyle name="Normal 5 4 3 4 2 6 2" xfId="39649" xr:uid="{B32FAD19-E8C9-4394-BB19-D9EE4C2BCD3E}"/>
    <cellStyle name="Normal 5 4 3 4 2 7" xfId="27279" xr:uid="{D0D0C988-014F-4442-BDA8-C0DFA0C06DDC}"/>
    <cellStyle name="Normal 5 4 3 4 2 8" xfId="42163" xr:uid="{12F59CF4-2F60-4312-BCF3-D79A25DD9724}"/>
    <cellStyle name="Normal 5 4 3 4 2 9" xfId="6743" xr:uid="{5B9EE07C-19A6-4F48-AD90-34CF9407FAD1}"/>
    <cellStyle name="Normal 5 4 3 4 3" xfId="1279" xr:uid="{DBD27F2E-5A52-4080-A981-BC83EE26776C}"/>
    <cellStyle name="Normal 5 4 3 4 3 2" xfId="1280" xr:uid="{FA6ED38B-0FAE-4EBB-989A-72E6C9CFEEB8}"/>
    <cellStyle name="Normal 5 4 3 4 3 2 2" xfId="11879" xr:uid="{E53D5A6E-70AD-4D10-9399-44C403FE2660}"/>
    <cellStyle name="Normal 5 4 3 4 3 2 2 2" xfId="25569" xr:uid="{E3A4B726-E132-4D2B-A344-6374F2890EB7}"/>
    <cellStyle name="Normal 5 4 3 4 3 2 2 2 2" xfId="39261" xr:uid="{A3154D3F-2C93-467D-BF64-0F4C705FD683}"/>
    <cellStyle name="Normal 5 4 3 4 3 2 2 2 3" xfId="54145" xr:uid="{C2495317-E922-46D6-BE6E-34C393B998A1}"/>
    <cellStyle name="Normal 5 4 3 4 3 2 2 3" xfId="18725" xr:uid="{96571679-E016-4B96-8667-21D6474B3A75}"/>
    <cellStyle name="Normal 5 4 3 4 3 2 2 4" xfId="32415" xr:uid="{87FF969F-AB1C-4130-BB71-A7B7965F8640}"/>
    <cellStyle name="Normal 5 4 3 4 3 2 2 5" xfId="47299" xr:uid="{C0460BB8-4A11-4333-93D9-175CD0DB5D78}"/>
    <cellStyle name="Normal 5 4 3 4 3 2 3" xfId="22147" xr:uid="{068DE150-B896-4175-9B02-78D81A49BF8E}"/>
    <cellStyle name="Normal 5 4 3 4 3 2 3 2" xfId="35839" xr:uid="{FE47B080-DB4C-41EF-A8B1-A47E329C78BE}"/>
    <cellStyle name="Normal 5 4 3 4 3 2 3 3" xfId="50723" xr:uid="{6A5CA502-B95D-4B0D-98DE-AF6F08BF2BE5}"/>
    <cellStyle name="Normal 5 4 3 4 3 2 4" xfId="15303" xr:uid="{1101201F-F97E-459F-89DE-E77C573EE55C}"/>
    <cellStyle name="Normal 5 4 3 4 3 2 4 2" xfId="39789" xr:uid="{A7FF834C-1C49-42BF-B7EE-CB4654293E68}"/>
    <cellStyle name="Normal 5 4 3 4 3 2 5" xfId="28993" xr:uid="{9CB0436F-EB84-4640-94A5-D38D43F35647}"/>
    <cellStyle name="Normal 5 4 3 4 3 2 6" xfId="43877" xr:uid="{CE3C6295-1A38-4BE5-8791-42C5B6A31DA0}"/>
    <cellStyle name="Normal 5 4 3 4 3 2 7" xfId="8457" xr:uid="{9E31BB30-EE5B-465A-9C2F-AF54E7222ED5}"/>
    <cellStyle name="Normal 5 4 3 4 3 3" xfId="10167" xr:uid="{2145EA5F-35D4-43E5-A170-51C4388FFEEA}"/>
    <cellStyle name="Normal 5 4 3 4 3 3 2" xfId="23857" xr:uid="{8BB025A8-C362-439A-8A5D-6A4E31DA6361}"/>
    <cellStyle name="Normal 5 4 3 4 3 3 2 2" xfId="37549" xr:uid="{F7FA4313-E848-48E2-9D41-4D5F34E75324}"/>
    <cellStyle name="Normal 5 4 3 4 3 3 2 3" xfId="52433" xr:uid="{F136FA8F-441D-449D-8C23-9A2D9B516CDD}"/>
    <cellStyle name="Normal 5 4 3 4 3 3 3" xfId="17013" xr:uid="{85D558C0-4331-48B4-B617-70A900B79762}"/>
    <cellStyle name="Normal 5 4 3 4 3 3 4" xfId="30703" xr:uid="{6927DD03-10B1-49A8-BBA1-F465839BE3A2}"/>
    <cellStyle name="Normal 5 4 3 4 3 3 5" xfId="45587" xr:uid="{1B2E523D-BEAE-4522-B95D-DA999CFAC5BD}"/>
    <cellStyle name="Normal 5 4 3 4 3 4" xfId="20435" xr:uid="{A4527FA4-43F4-4F7D-BE0C-228F8ADF05C6}"/>
    <cellStyle name="Normal 5 4 3 4 3 4 2" xfId="34127" xr:uid="{0230D41C-87A0-41C5-A83B-C4120C515D60}"/>
    <cellStyle name="Normal 5 4 3 4 3 4 3" xfId="49011" xr:uid="{4C9DEE75-A751-4DCF-87ED-BAAC5ED88954}"/>
    <cellStyle name="Normal 5 4 3 4 3 5" xfId="13591" xr:uid="{98B52156-7503-42EF-A772-F65987DB83C7}"/>
    <cellStyle name="Normal 5 4 3 4 3 5 2" xfId="39788" xr:uid="{73E3B170-1786-4DDF-9C88-87D471EDB71A}"/>
    <cellStyle name="Normal 5 4 3 4 3 6" xfId="27281" xr:uid="{7935B608-0496-4782-99C5-3B05DC8C27F9}"/>
    <cellStyle name="Normal 5 4 3 4 3 7" xfId="42165" xr:uid="{00F4A709-39DA-4E41-8255-A77274E0708C}"/>
    <cellStyle name="Normal 5 4 3 4 3 8" xfId="6745" xr:uid="{F8540810-B2BC-4B31-B25B-ECF8EABEF208}"/>
    <cellStyle name="Normal 5 4 3 4 4" xfId="1281" xr:uid="{F4140AE0-6DC3-4868-853C-E14351704548}"/>
    <cellStyle name="Normal 5 4 3 4 4 2" xfId="8458" xr:uid="{F2E4E039-627A-45A1-A667-C7F2D4F4BF4E}"/>
    <cellStyle name="Normal 5 4 3 4 4 2 2" xfId="11880" xr:uid="{6240D4BA-1B0A-473B-9497-DAF4E9CB24EE}"/>
    <cellStyle name="Normal 5 4 3 4 4 2 2 2" xfId="25570" xr:uid="{B24D0343-03FA-45A2-BEB0-7CB2E221C346}"/>
    <cellStyle name="Normal 5 4 3 4 4 2 2 2 2" xfId="39262" xr:uid="{75ABB28D-5D4A-4C0D-B7E3-EA57EF8CA30B}"/>
    <cellStyle name="Normal 5 4 3 4 4 2 2 2 3" xfId="54146" xr:uid="{018AA816-AED1-4BEB-AEBC-AD789D6E4AA5}"/>
    <cellStyle name="Normal 5 4 3 4 4 2 2 3" xfId="18726" xr:uid="{839FEEB9-7922-475C-B7E0-CDCBA29C02E0}"/>
    <cellStyle name="Normal 5 4 3 4 4 2 2 4" xfId="32416" xr:uid="{460246B3-2289-4565-B434-3449730CCBAB}"/>
    <cellStyle name="Normal 5 4 3 4 4 2 2 5" xfId="47300" xr:uid="{1E42C2E3-048E-433C-8089-EFFC1624057F}"/>
    <cellStyle name="Normal 5 4 3 4 4 2 3" xfId="22148" xr:uid="{DDE15E2A-1306-4A69-B2FF-D0AA22BD9821}"/>
    <cellStyle name="Normal 5 4 3 4 4 2 3 2" xfId="35840" xr:uid="{AC3C6DDF-ED7B-4021-9074-342624709B53}"/>
    <cellStyle name="Normal 5 4 3 4 4 2 3 3" xfId="50724" xr:uid="{E80BDD1C-1679-4A34-AEBC-63783D67C454}"/>
    <cellStyle name="Normal 5 4 3 4 4 2 4" xfId="15304" xr:uid="{FFFC225D-FAB4-4936-AA61-5A2735FCD23A}"/>
    <cellStyle name="Normal 5 4 3 4 4 2 5" xfId="28994" xr:uid="{446964CC-58FB-4FAA-8F1A-DE4963CEC2B7}"/>
    <cellStyle name="Normal 5 4 3 4 4 2 6" xfId="43878" xr:uid="{394977CE-ED89-4F05-BA44-2770F763B405}"/>
    <cellStyle name="Normal 5 4 3 4 4 3" xfId="10168" xr:uid="{CF188221-21B2-4E52-9AE4-5A90F414E3E0}"/>
    <cellStyle name="Normal 5 4 3 4 4 3 2" xfId="23858" xr:uid="{D9FD224C-F702-4937-ADED-C8BAE6A277A3}"/>
    <cellStyle name="Normal 5 4 3 4 4 3 2 2" xfId="37550" xr:uid="{76603FC1-DFB7-4AB8-A9E7-4646F503ADBA}"/>
    <cellStyle name="Normal 5 4 3 4 4 3 2 3" xfId="52434" xr:uid="{B3D75E84-6FEE-42F3-A414-64CF37929090}"/>
    <cellStyle name="Normal 5 4 3 4 4 3 3" xfId="17014" xr:uid="{88D96E52-953F-4601-BB39-FAC5DEA5E501}"/>
    <cellStyle name="Normal 5 4 3 4 4 3 4" xfId="30704" xr:uid="{5020EF19-012F-41DF-9D0C-76EABB4744B4}"/>
    <cellStyle name="Normal 5 4 3 4 4 3 5" xfId="45588" xr:uid="{904FE1FB-F64C-4A45-94C2-F242A20369F6}"/>
    <cellStyle name="Normal 5 4 3 4 4 4" xfId="20436" xr:uid="{415077DC-F62B-4E98-AEE8-481935D6D30B}"/>
    <cellStyle name="Normal 5 4 3 4 4 4 2" xfId="34128" xr:uid="{067EB7B8-7B16-47DF-B300-B6E315945A71}"/>
    <cellStyle name="Normal 5 4 3 4 4 4 3" xfId="49012" xr:uid="{3DACC422-0DC9-4A92-86A8-BFDCC03DBAE9}"/>
    <cellStyle name="Normal 5 4 3 4 4 5" xfId="13592" xr:uid="{B5D2158B-4E95-49E5-B0E7-B6617300A470}"/>
    <cellStyle name="Normal 5 4 3 4 4 5 2" xfId="39790" xr:uid="{EC703C04-1475-467A-8C26-AB25F355A4A0}"/>
    <cellStyle name="Normal 5 4 3 4 4 6" xfId="27282" xr:uid="{3D53FE0E-84D1-4F78-8588-52E2E0718488}"/>
    <cellStyle name="Normal 5 4 3 4 4 7" xfId="42166" xr:uid="{88476F0A-D234-498F-81B5-CF428D72DE54}"/>
    <cellStyle name="Normal 5 4 3 4 4 8" xfId="6746" xr:uid="{4CB5C6BF-9801-4E10-B133-4C97C1DCAAEB}"/>
    <cellStyle name="Normal 5 4 3 4 5" xfId="8454" xr:uid="{6D7AF373-7F6A-43F2-B963-BA8D9C46FF2C}"/>
    <cellStyle name="Normal 5 4 3 4 5 2" xfId="11876" xr:uid="{9D4BA36A-B9E1-49AB-9295-C06E9686CBFE}"/>
    <cellStyle name="Normal 5 4 3 4 5 2 2" xfId="25566" xr:uid="{C5F484E5-26D0-4495-8783-2FD34CB4C0EA}"/>
    <cellStyle name="Normal 5 4 3 4 5 2 2 2" xfId="39258" xr:uid="{4E19E61F-7A24-47F3-B38C-D24373D9ADA7}"/>
    <cellStyle name="Normal 5 4 3 4 5 2 2 3" xfId="54142" xr:uid="{95BE5082-19DE-4672-BC8F-7681CB5C7B60}"/>
    <cellStyle name="Normal 5 4 3 4 5 2 3" xfId="18722" xr:uid="{9626B4AA-00B6-431B-94AE-67F24A5E6721}"/>
    <cellStyle name="Normal 5 4 3 4 5 2 4" xfId="32412" xr:uid="{EF881C93-0721-4342-9BF4-EF3E762FB6C6}"/>
    <cellStyle name="Normal 5 4 3 4 5 2 5" xfId="47296" xr:uid="{61FD324B-39AA-483A-8053-9BE67DE737EF}"/>
    <cellStyle name="Normal 5 4 3 4 5 3" xfId="22144" xr:uid="{E2A6F395-66EF-4F86-8FD5-4CD280967154}"/>
    <cellStyle name="Normal 5 4 3 4 5 3 2" xfId="35836" xr:uid="{78A1DA89-9A34-4C80-BDB7-50BF5119C212}"/>
    <cellStyle name="Normal 5 4 3 4 5 3 3" xfId="50720" xr:uid="{A9DF06FB-68FF-4D1D-A5AF-B2753253107C}"/>
    <cellStyle name="Normal 5 4 3 4 5 4" xfId="15300" xr:uid="{F56832F3-34E9-4E2F-B975-AC8700356696}"/>
    <cellStyle name="Normal 5 4 3 4 5 5" xfId="28990" xr:uid="{54A583B0-B4CD-4889-926C-2190EBBE5D98}"/>
    <cellStyle name="Normal 5 4 3 4 5 6" xfId="43874" xr:uid="{2B4007A7-4247-4D01-B9D4-799305E76DAC}"/>
    <cellStyle name="Normal 5 4 3 4 6" xfId="10164" xr:uid="{8E40229A-E4E8-498A-9D44-EEBAB3544F04}"/>
    <cellStyle name="Normal 5 4 3 4 6 2" xfId="23854" xr:uid="{6A1D83D0-4E6C-4480-9152-7050E1747E59}"/>
    <cellStyle name="Normal 5 4 3 4 6 2 2" xfId="37546" xr:uid="{657D5626-3CE3-4790-9FA5-5E4227F474D3}"/>
    <cellStyle name="Normal 5 4 3 4 6 2 3" xfId="52430" xr:uid="{71F1DB46-B967-457F-B7DC-7381B86A6079}"/>
    <cellStyle name="Normal 5 4 3 4 6 3" xfId="17010" xr:uid="{9C33039E-3562-48B9-BF00-3C04C8CEC032}"/>
    <cellStyle name="Normal 5 4 3 4 6 4" xfId="30700" xr:uid="{FB205BD3-DE41-40B6-A8C4-BDC04935BDBE}"/>
    <cellStyle name="Normal 5 4 3 4 6 5" xfId="45584" xr:uid="{49746C6B-A02A-43C1-9C56-9269D99A1C65}"/>
    <cellStyle name="Normal 5 4 3 4 7" xfId="20432" xr:uid="{59AEB0DF-A1AC-476A-B6E6-5FEC44CD5DC8}"/>
    <cellStyle name="Normal 5 4 3 4 7 2" xfId="34124" xr:uid="{8F1A7394-ABD6-4780-B48F-2AB6CA4574CE}"/>
    <cellStyle name="Normal 5 4 3 4 7 3" xfId="49008" xr:uid="{FE732CC0-B3EE-491F-8F2F-A916496B3043}"/>
    <cellStyle name="Normal 5 4 3 4 8" xfId="13588" xr:uid="{810DA354-7841-4ED6-84CA-607835DF2A5E}"/>
    <cellStyle name="Normal 5 4 3 4 8 2" xfId="39601" xr:uid="{65C518F1-FDB0-4257-8A73-008EC8D3719D}"/>
    <cellStyle name="Normal 5 4 3 4 9" xfId="27278" xr:uid="{F4D46BDF-20AC-4B70-9103-7916C68A7F27}"/>
    <cellStyle name="Normal 5 4 3 5" xfId="557" xr:uid="{F215224F-D509-4859-9BD6-89B1A560C572}"/>
    <cellStyle name="Normal 5 4 3 5 2" xfId="1282" xr:uid="{93A0A768-934E-451A-8EA6-9AABEE384CC5}"/>
    <cellStyle name="Normal 5 4 3 5 2 2" xfId="1283" xr:uid="{702FC958-6484-44AE-A026-187F35DCE66B}"/>
    <cellStyle name="Normal 5 4 3 5 2 2 2" xfId="11882" xr:uid="{DCD84B2A-7D33-4DEE-AADA-25B28CDC270E}"/>
    <cellStyle name="Normal 5 4 3 5 2 2 2 2" xfId="25572" xr:uid="{07AA2D78-A714-43CC-87EA-E85892417DE5}"/>
    <cellStyle name="Normal 5 4 3 5 2 2 2 2 2" xfId="39264" xr:uid="{C7031F2C-6784-4560-825A-1592C4C691A4}"/>
    <cellStyle name="Normal 5 4 3 5 2 2 2 2 3" xfId="54148" xr:uid="{319FDDDF-808F-4188-B3EA-D6DD925A268E}"/>
    <cellStyle name="Normal 5 4 3 5 2 2 2 3" xfId="18728" xr:uid="{603FD063-4DA4-4998-BC25-2D068F9011F8}"/>
    <cellStyle name="Normal 5 4 3 5 2 2 2 4" xfId="32418" xr:uid="{A4F213E9-CAA3-4D97-A209-6FF0B5E00CB5}"/>
    <cellStyle name="Normal 5 4 3 5 2 2 2 5" xfId="47302" xr:uid="{53D9A7AE-E44E-496E-B531-FF1AD280FF9D}"/>
    <cellStyle name="Normal 5 4 3 5 2 2 3" xfId="22150" xr:uid="{4F2AB547-5E7D-4950-85D8-D79E644164A8}"/>
    <cellStyle name="Normal 5 4 3 5 2 2 3 2" xfId="35842" xr:uid="{28C9891F-A7B2-4474-BC14-018464C94585}"/>
    <cellStyle name="Normal 5 4 3 5 2 2 3 3" xfId="50726" xr:uid="{D8DC5BA8-351B-4C4B-9093-0C4679911D52}"/>
    <cellStyle name="Normal 5 4 3 5 2 2 4" xfId="15306" xr:uid="{8FD62E38-9AF8-4466-9C39-00D5D41F42B3}"/>
    <cellStyle name="Normal 5 4 3 5 2 2 4 2" xfId="39792" xr:uid="{0654BA96-A836-4545-BD72-FDF7D03E8DE4}"/>
    <cellStyle name="Normal 5 4 3 5 2 2 5" xfId="28996" xr:uid="{8316AFD5-B660-4937-B20D-26D193EE4D02}"/>
    <cellStyle name="Normal 5 4 3 5 2 2 6" xfId="43880" xr:uid="{1B9AB5C0-B805-4E5E-B09A-A9989BF3B637}"/>
    <cellStyle name="Normal 5 4 3 5 2 2 7" xfId="8460" xr:uid="{E58EDB2C-C483-4BC7-A7EB-4227306802C5}"/>
    <cellStyle name="Normal 5 4 3 5 2 3" xfId="10170" xr:uid="{34A4EB81-2B14-4E69-AFE3-C68DA5BB3355}"/>
    <cellStyle name="Normal 5 4 3 5 2 3 2" xfId="23860" xr:uid="{E0E6AF42-A115-458D-85B1-E7F31E6C4191}"/>
    <cellStyle name="Normal 5 4 3 5 2 3 2 2" xfId="37552" xr:uid="{F7BED9AF-869C-4261-B9B0-A46274028B42}"/>
    <cellStyle name="Normal 5 4 3 5 2 3 2 3" xfId="52436" xr:uid="{ED85D42D-550D-4E27-8736-3B97497669CE}"/>
    <cellStyle name="Normal 5 4 3 5 2 3 3" xfId="17016" xr:uid="{F3C7AA3C-5997-4F3C-8C8E-A1FC411ACE72}"/>
    <cellStyle name="Normal 5 4 3 5 2 3 4" xfId="30706" xr:uid="{3170D264-A89C-4870-ACD3-4CC3B1A3D658}"/>
    <cellStyle name="Normal 5 4 3 5 2 3 5" xfId="45590" xr:uid="{3E4D9DE6-918D-4EFC-A4A2-9DCE689BD92D}"/>
    <cellStyle name="Normal 5 4 3 5 2 4" xfId="20438" xr:uid="{4611588A-CD7D-438D-A45B-AB64D5D39AF8}"/>
    <cellStyle name="Normal 5 4 3 5 2 4 2" xfId="34130" xr:uid="{F83C374D-380D-4B3C-962D-0E34FD5665F9}"/>
    <cellStyle name="Normal 5 4 3 5 2 4 3" xfId="49014" xr:uid="{38676A1A-63BD-4543-9027-5B21AEB04822}"/>
    <cellStyle name="Normal 5 4 3 5 2 5" xfId="13594" xr:uid="{E6CBAEE5-C169-4E1D-8E84-BBB543FB8459}"/>
    <cellStyle name="Normal 5 4 3 5 2 5 2" xfId="39791" xr:uid="{1F19C8E4-F697-4E13-88E2-5681F185B1B2}"/>
    <cellStyle name="Normal 5 4 3 5 2 6" xfId="27284" xr:uid="{B3AF2B64-8CB5-4553-A7B9-C11E19899E9C}"/>
    <cellStyle name="Normal 5 4 3 5 2 7" xfId="42168" xr:uid="{76C5EB32-4EEA-4B99-A29B-D3720AAEB9F6}"/>
    <cellStyle name="Normal 5 4 3 5 2 8" xfId="6748" xr:uid="{60CE2F0A-4258-4D62-9174-526AA544CD4E}"/>
    <cellStyle name="Normal 5 4 3 5 3" xfId="1284" xr:uid="{1B310E7E-D489-46EE-89CE-6B0E29C2F67D}"/>
    <cellStyle name="Normal 5 4 3 5 3 2" xfId="11881" xr:uid="{2D99A37B-275D-472D-87B7-6DF2BAC4BC2E}"/>
    <cellStyle name="Normal 5 4 3 5 3 2 2" xfId="25571" xr:uid="{942011A3-15B5-41D5-B04F-75169017F28E}"/>
    <cellStyle name="Normal 5 4 3 5 3 2 2 2" xfId="39263" xr:uid="{EA94354A-656E-4E08-9A8B-C620535B682C}"/>
    <cellStyle name="Normal 5 4 3 5 3 2 2 3" xfId="54147" xr:uid="{457F3E97-E782-4CFB-859D-5586A62D9DEC}"/>
    <cellStyle name="Normal 5 4 3 5 3 2 3" xfId="18727" xr:uid="{1303EC89-71BB-40D1-9071-D4BBEF6B3578}"/>
    <cellStyle name="Normal 5 4 3 5 3 2 4" xfId="32417" xr:uid="{BE98AA35-B097-48C4-9B9D-13DFA9F381D1}"/>
    <cellStyle name="Normal 5 4 3 5 3 2 5" xfId="47301" xr:uid="{ECAA0459-5B51-46E1-9F40-A659FCB98078}"/>
    <cellStyle name="Normal 5 4 3 5 3 3" xfId="22149" xr:uid="{1BB81F3D-4FEA-439E-BB55-E0CD8EE9D552}"/>
    <cellStyle name="Normal 5 4 3 5 3 3 2" xfId="35841" xr:uid="{86A9ABAC-BBAD-422C-9F3C-086F382A3183}"/>
    <cellStyle name="Normal 5 4 3 5 3 3 3" xfId="50725" xr:uid="{A49EA0D2-94B3-4FBE-93DF-0EB65C89FAE9}"/>
    <cellStyle name="Normal 5 4 3 5 3 4" xfId="15305" xr:uid="{1EDBB99E-130A-4065-A0D3-25431D037B74}"/>
    <cellStyle name="Normal 5 4 3 5 3 4 2" xfId="39793" xr:uid="{6FCB5382-3AB3-4DBB-89D6-9280A0047904}"/>
    <cellStyle name="Normal 5 4 3 5 3 5" xfId="28995" xr:uid="{839E9CB6-BEB4-489C-B10C-3838D463A5EB}"/>
    <cellStyle name="Normal 5 4 3 5 3 6" xfId="43879" xr:uid="{10C0B9CF-7284-404D-B715-16A6B5919A0A}"/>
    <cellStyle name="Normal 5 4 3 5 3 7" xfId="8459" xr:uid="{E4475989-3DD4-45D2-9B2F-47C1A4BE55C6}"/>
    <cellStyle name="Normal 5 4 3 5 4" xfId="2857" xr:uid="{BA939974-9622-4953-8F98-8DF6C21D4E06}"/>
    <cellStyle name="Normal 5 4 3 5 4 2" xfId="23859" xr:uid="{6B70E0FF-843A-4CF3-8B8D-D38D74898A31}"/>
    <cellStyle name="Normal 5 4 3 5 4 2 2" xfId="37551" xr:uid="{4E07ACD3-0BA2-4A27-B802-992D2612D6C3}"/>
    <cellStyle name="Normal 5 4 3 5 4 2 3" xfId="52435" xr:uid="{3E61CA4B-974D-4E70-B817-FE1EBD7F465B}"/>
    <cellStyle name="Normal 5 4 3 5 4 3" xfId="17015" xr:uid="{0560E6F3-A010-44D8-9247-531D5D2E0C40}"/>
    <cellStyle name="Normal 5 4 3 5 4 3 2" xfId="39949" xr:uid="{3F6ACC4D-BAF6-42F2-AD7A-F3C31504F25C}"/>
    <cellStyle name="Normal 5 4 3 5 4 4" xfId="30705" xr:uid="{57E280BB-E122-4EAC-8F96-8D4B7595C1C3}"/>
    <cellStyle name="Normal 5 4 3 5 4 5" xfId="45589" xr:uid="{0DF2488B-B1A5-4A4C-80B7-13EAF19A8B53}"/>
    <cellStyle name="Normal 5 4 3 5 4 6" xfId="10169" xr:uid="{C4EE59CA-0D76-47A6-8225-C32EBEFE8E59}"/>
    <cellStyle name="Normal 5 4 3 5 5" xfId="20437" xr:uid="{97C7C6DE-12A4-4390-9D3E-81B26985405F}"/>
    <cellStyle name="Normal 5 4 3 5 5 2" xfId="34129" xr:uid="{652E2807-AD4E-4534-8E76-68CA584865BB}"/>
    <cellStyle name="Normal 5 4 3 5 5 3" xfId="49013" xr:uid="{53FCBBBB-6270-42CA-8262-29BB0409A694}"/>
    <cellStyle name="Normal 5 4 3 5 6" xfId="13593" xr:uid="{C9D11A27-6DFB-4300-8FEE-D75E6DF8C70C}"/>
    <cellStyle name="Normal 5 4 3 5 6 2" xfId="39650" xr:uid="{780EF219-E418-4218-A782-08D1ECBDD02B}"/>
    <cellStyle name="Normal 5 4 3 5 7" xfId="27283" xr:uid="{1F97E387-86C2-4724-B8FA-A4FB9EE9C5C7}"/>
    <cellStyle name="Normal 5 4 3 5 8" xfId="42167" xr:uid="{1A50377D-0770-4AA9-9816-2040256A6A59}"/>
    <cellStyle name="Normal 5 4 3 5 9" xfId="6747" xr:uid="{5B432468-5C17-4EF1-B0CA-DDA00982F438}"/>
    <cellStyle name="Normal 5 4 3 6" xfId="1285" xr:uid="{E6F6DD3C-CAA8-42E6-8FED-8C76C627ED8C}"/>
    <cellStyle name="Normal 5 4 3 6 2" xfId="1286" xr:uid="{54591A0F-F042-4668-B937-8033A4D3FF27}"/>
    <cellStyle name="Normal 5 4 3 6 2 2" xfId="11883" xr:uid="{90E3D616-7FB6-4FCF-A491-89268551701F}"/>
    <cellStyle name="Normal 5 4 3 6 2 2 2" xfId="25573" xr:uid="{C9928186-28E9-448D-B554-B6835719A063}"/>
    <cellStyle name="Normal 5 4 3 6 2 2 2 2" xfId="39265" xr:uid="{E20BFC42-0941-44E5-AC41-9EA63A3CD7ED}"/>
    <cellStyle name="Normal 5 4 3 6 2 2 2 3" xfId="54149" xr:uid="{D4BC51AF-DC1A-400B-8F8C-5A66F5A1AA53}"/>
    <cellStyle name="Normal 5 4 3 6 2 2 3" xfId="18729" xr:uid="{EB7B95D4-18DF-4BA5-B52A-121575B5E539}"/>
    <cellStyle name="Normal 5 4 3 6 2 2 4" xfId="32419" xr:uid="{67E1E2ED-4975-4F5B-9E63-9F64540290AC}"/>
    <cellStyle name="Normal 5 4 3 6 2 2 5" xfId="47303" xr:uid="{5AF5BAA8-309F-4D7F-AB35-F59053863C19}"/>
    <cellStyle name="Normal 5 4 3 6 2 3" xfId="22151" xr:uid="{005A674B-AE52-4E26-ADA3-A3A990B7071F}"/>
    <cellStyle name="Normal 5 4 3 6 2 3 2" xfId="35843" xr:uid="{A8B7E86B-5D02-4BF0-9BF0-B2569481FC4B}"/>
    <cellStyle name="Normal 5 4 3 6 2 3 3" xfId="50727" xr:uid="{F512153F-81F2-4A60-8112-A1D739B878FD}"/>
    <cellStyle name="Normal 5 4 3 6 2 4" xfId="15307" xr:uid="{4C90AE55-BBE8-4A2F-97EA-CE2ED1409A57}"/>
    <cellStyle name="Normal 5 4 3 6 2 4 2" xfId="39795" xr:uid="{201459C1-7170-41B6-A305-409251467FB9}"/>
    <cellStyle name="Normal 5 4 3 6 2 5" xfId="28997" xr:uid="{81834CEC-C839-4038-A75C-20AB68BFAF91}"/>
    <cellStyle name="Normal 5 4 3 6 2 6" xfId="43881" xr:uid="{9FF4942A-0294-4D94-82B2-263BEB18E7F3}"/>
    <cellStyle name="Normal 5 4 3 6 2 7" xfId="8461" xr:uid="{663C3341-724A-45D1-93A1-F587A8B4232E}"/>
    <cellStyle name="Normal 5 4 3 6 3" xfId="10171" xr:uid="{B445097E-BA04-43F3-AB56-C2861BA5F28B}"/>
    <cellStyle name="Normal 5 4 3 6 3 2" xfId="23861" xr:uid="{CD351D2D-BC95-4FAB-B999-A16B10021056}"/>
    <cellStyle name="Normal 5 4 3 6 3 2 2" xfId="37553" xr:uid="{AD1D8520-C735-429C-940A-B722D6F19EA1}"/>
    <cellStyle name="Normal 5 4 3 6 3 2 3" xfId="52437" xr:uid="{47E72B9A-6F79-415A-A366-24A00BAD2FF2}"/>
    <cellStyle name="Normal 5 4 3 6 3 3" xfId="17017" xr:uid="{1E4B6849-E707-4683-8523-CE8F94DF4D8F}"/>
    <cellStyle name="Normal 5 4 3 6 3 4" xfId="30707" xr:uid="{A58FD14E-8CDE-4750-9BAD-CE23C7477261}"/>
    <cellStyle name="Normal 5 4 3 6 3 5" xfId="45591" xr:uid="{0851133C-2730-4719-831F-15D4585E1260}"/>
    <cellStyle name="Normal 5 4 3 6 4" xfId="20439" xr:uid="{4605025E-ED59-49DF-9D62-A71FC4DB2B84}"/>
    <cellStyle name="Normal 5 4 3 6 4 2" xfId="34131" xr:uid="{FA9AA44B-C9D0-4172-9515-785B7C2D08C6}"/>
    <cellStyle name="Normal 5 4 3 6 4 3" xfId="49015" xr:uid="{26AA04DD-69B0-49C9-8BEE-2B236FC61B54}"/>
    <cellStyle name="Normal 5 4 3 6 5" xfId="13595" xr:uid="{89DCAE9F-BEBF-4293-B066-A8603273F738}"/>
    <cellStyle name="Normal 5 4 3 6 5 2" xfId="39794" xr:uid="{CE32CDCE-127C-4580-88DE-80D08914769D}"/>
    <cellStyle name="Normal 5 4 3 6 6" xfId="27285" xr:uid="{5F72250A-8DFF-40D6-9953-53AFDE7EF77D}"/>
    <cellStyle name="Normal 5 4 3 6 7" xfId="42169" xr:uid="{FD0DE7A3-B80B-47AF-9AE8-89C545B656F4}"/>
    <cellStyle name="Normal 5 4 3 6 8" xfId="6749" xr:uid="{DCFBB0D0-C9AF-48C4-95E3-46FEE74D6510}"/>
    <cellStyle name="Normal 5 4 3 7" xfId="1287" xr:uid="{98C36FB2-B5FE-4D4A-95B5-9995B0AA3320}"/>
    <cellStyle name="Normal 5 4 3 7 2" xfId="8462" xr:uid="{E566144D-0F64-4A5E-B17D-5558C61FA473}"/>
    <cellStyle name="Normal 5 4 3 7 2 2" xfId="11884" xr:uid="{291489A6-6CDE-47EC-AD54-821B51EE45BA}"/>
    <cellStyle name="Normal 5 4 3 7 2 2 2" xfId="25574" xr:uid="{5DC8B3E0-E2E7-4C88-9A25-11F346B63B96}"/>
    <cellStyle name="Normal 5 4 3 7 2 2 2 2" xfId="39266" xr:uid="{73B4D886-6503-4A2E-9FEA-61096EC54135}"/>
    <cellStyle name="Normal 5 4 3 7 2 2 2 3" xfId="54150" xr:uid="{143B4B7F-010F-4C7A-BF34-1F92AAC55E71}"/>
    <cellStyle name="Normal 5 4 3 7 2 2 3" xfId="18730" xr:uid="{68BF34A9-E6AF-4AFF-8D50-311A381F1740}"/>
    <cellStyle name="Normal 5 4 3 7 2 2 4" xfId="32420" xr:uid="{0DA50D9C-0917-48D9-8C86-FA6172BDFD91}"/>
    <cellStyle name="Normal 5 4 3 7 2 2 5" xfId="47304" xr:uid="{B79CCEF6-0D3F-4724-95CD-AE96F518885A}"/>
    <cellStyle name="Normal 5 4 3 7 2 3" xfId="22152" xr:uid="{9851E54A-525E-4729-81E0-305AFC5C3F61}"/>
    <cellStyle name="Normal 5 4 3 7 2 3 2" xfId="35844" xr:uid="{AFE6D262-1541-46E2-9012-6F3A3352847C}"/>
    <cellStyle name="Normal 5 4 3 7 2 3 3" xfId="50728" xr:uid="{A63B8F96-5B7B-4C44-AA0D-08ADEC9EC605}"/>
    <cellStyle name="Normal 5 4 3 7 2 4" xfId="15308" xr:uid="{76C1755A-A5B1-4FEA-92B6-338967215F88}"/>
    <cellStyle name="Normal 5 4 3 7 2 5" xfId="28998" xr:uid="{CB71A3A9-C0C2-4FE0-A19C-A5105E455448}"/>
    <cellStyle name="Normal 5 4 3 7 2 6" xfId="43882" xr:uid="{5715F596-2C3A-4952-8BFE-E2DD520E0281}"/>
    <cellStyle name="Normal 5 4 3 7 3" xfId="10172" xr:uid="{3F67B8FC-A2C3-45F6-8A20-3E73B530210D}"/>
    <cellStyle name="Normal 5 4 3 7 3 2" xfId="23862" xr:uid="{5031AFD4-66B1-4D97-9122-1520EDE94539}"/>
    <cellStyle name="Normal 5 4 3 7 3 2 2" xfId="37554" xr:uid="{CEAB5D89-361E-4407-ABE9-3610EE610A4A}"/>
    <cellStyle name="Normal 5 4 3 7 3 2 3" xfId="52438" xr:uid="{790F8694-F0C8-454C-9466-1B60B8BAE7BB}"/>
    <cellStyle name="Normal 5 4 3 7 3 3" xfId="17018" xr:uid="{68885655-5755-4CFB-A602-847570B87402}"/>
    <cellStyle name="Normal 5 4 3 7 3 4" xfId="30708" xr:uid="{9C95345C-C003-4B5F-A6A9-523FED36957B}"/>
    <cellStyle name="Normal 5 4 3 7 3 5" xfId="45592" xr:uid="{C1B6BC03-280C-4B99-96DF-4571159C89F0}"/>
    <cellStyle name="Normal 5 4 3 7 4" xfId="20440" xr:uid="{F7B307AA-DA6C-4C5F-8032-91282855A1BA}"/>
    <cellStyle name="Normal 5 4 3 7 4 2" xfId="34132" xr:uid="{5B807F00-CC79-4300-A827-1A9819DD2D99}"/>
    <cellStyle name="Normal 5 4 3 7 4 3" xfId="49016" xr:uid="{E0F0116D-342C-45A8-9871-A2BF806FC473}"/>
    <cellStyle name="Normal 5 4 3 7 5" xfId="13596" xr:uid="{B3F7A4A0-7DC7-4A06-9218-175A3C07FC23}"/>
    <cellStyle name="Normal 5 4 3 7 5 2" xfId="39796" xr:uid="{0EEACA9A-5D29-4038-8452-A30CBEC69044}"/>
    <cellStyle name="Normal 5 4 3 7 6" xfId="27286" xr:uid="{8838BDD0-651E-4619-8587-ADDD8ADA1330}"/>
    <cellStyle name="Normal 5 4 3 7 7" xfId="42170" xr:uid="{AD04AC43-BA3A-4D26-BD38-3390F7FEBED1}"/>
    <cellStyle name="Normal 5 4 3 7 8" xfId="6750" xr:uid="{9B85FE8F-B5A1-46CC-A414-E892A0F15E5B}"/>
    <cellStyle name="Normal 5 4 3 8" xfId="2858" xr:uid="{6F47763B-991A-4936-8F67-9624BB87CBCD}"/>
    <cellStyle name="Normal 5 4 3 8 2" xfId="11855" xr:uid="{F62DAB0B-F283-44F6-9866-6393F784AF3E}"/>
    <cellStyle name="Normal 5 4 3 8 2 2" xfId="25545" xr:uid="{9F19B820-5C82-4326-9CED-94F8E7350F1F}"/>
    <cellStyle name="Normal 5 4 3 8 2 2 2" xfId="39237" xr:uid="{A693F682-B098-4F6D-9133-A37E87EB807B}"/>
    <cellStyle name="Normal 5 4 3 8 2 2 3" xfId="54121" xr:uid="{7744A392-D378-45BD-927C-62177981973D}"/>
    <cellStyle name="Normal 5 4 3 8 2 3" xfId="18701" xr:uid="{2A7CA33F-70F0-4F08-BC96-FF0D45835026}"/>
    <cellStyle name="Normal 5 4 3 8 2 4" xfId="32391" xr:uid="{2F6A6D4F-7269-4336-99FB-C6A72E9A6ED7}"/>
    <cellStyle name="Normal 5 4 3 8 2 5" xfId="47275" xr:uid="{EC712981-F346-4AB0-8F89-DE1BF603B6D3}"/>
    <cellStyle name="Normal 5 4 3 8 3" xfId="22123" xr:uid="{3A9992D3-D635-4FC0-9487-8094743B8931}"/>
    <cellStyle name="Normal 5 4 3 8 3 2" xfId="35815" xr:uid="{DC97681F-B37B-4C93-8CB7-06D8E0A3F72C}"/>
    <cellStyle name="Normal 5 4 3 8 3 3" xfId="50699" xr:uid="{BA958ACD-338F-4680-A1FA-B780465D10AB}"/>
    <cellStyle name="Normal 5 4 3 8 4" xfId="15279" xr:uid="{505E9250-703E-425F-BB4F-04543D6E31E4}"/>
    <cellStyle name="Normal 5 4 3 8 4 2" xfId="39950" xr:uid="{8865CD33-AB36-4155-99D9-29E8E33E4640}"/>
    <cellStyle name="Normal 5 4 3 8 5" xfId="28969" xr:uid="{CE3EE551-B6F1-4385-82D2-E7D7D8B6D566}"/>
    <cellStyle name="Normal 5 4 3 8 6" xfId="43853" xr:uid="{494C9F1B-C771-420A-B329-345E837F57AF}"/>
    <cellStyle name="Normal 5 4 3 8 7" xfId="8433" xr:uid="{0D66E838-CC77-45F4-B5F9-C9FBAC2C8EBD}"/>
    <cellStyle name="Normal 5 4 3 9" xfId="10143" xr:uid="{FAC95CDD-250F-43CE-BCFA-60D347545C7F}"/>
    <cellStyle name="Normal 5 4 3 9 2" xfId="23833" xr:uid="{0B47FD88-3BE4-46A3-B3CA-06906F12FDD4}"/>
    <cellStyle name="Normal 5 4 3 9 2 2" xfId="37525" xr:uid="{78D8756F-3412-4185-B9F8-754B1E7369FE}"/>
    <cellStyle name="Normal 5 4 3 9 2 3" xfId="52409" xr:uid="{FC6CE4D1-C385-4974-9299-7C9A2B8B7455}"/>
    <cellStyle name="Normal 5 4 3 9 3" xfId="16989" xr:uid="{40DFA743-660E-47A8-99EC-56FA7C86460B}"/>
    <cellStyle name="Normal 5 4 3 9 4" xfId="30679" xr:uid="{20543163-56E1-41DB-8E57-02AB9AF90B9D}"/>
    <cellStyle name="Normal 5 4 3 9 5" xfId="45563" xr:uid="{CDA50CFC-4BDF-4C2D-9A05-2FE4B3AA22A9}"/>
    <cellStyle name="Normal 5 4 4" xfId="100" xr:uid="{A7482708-D7E6-4626-9BBD-8CC55B91B6F3}"/>
    <cellStyle name="Normal 5 4 4 10" xfId="13597" xr:uid="{554EBDE8-4B47-4B3F-8759-5E03B69501A8}"/>
    <cellStyle name="Normal 5 4 4 10 2" xfId="39582" xr:uid="{CDAB1C38-57DC-408C-993C-127D988E1725}"/>
    <cellStyle name="Normal 5 4 4 11" xfId="27287" xr:uid="{D5A5C49C-27D6-45BF-9342-826F3CEA99F5}"/>
    <cellStyle name="Normal 5 4 4 12" xfId="42171" xr:uid="{FA8FABB9-FE4A-4242-A500-D2F850985CEA}"/>
    <cellStyle name="Normal 5 4 4 13" xfId="6751" xr:uid="{C7E1BED6-DD5B-4B0D-A029-BA78F31E7668}"/>
    <cellStyle name="Normal 5 4 4 2" xfId="449" xr:uid="{18AD0523-D48F-483A-94D9-AC773028F2BC}"/>
    <cellStyle name="Normal 5 4 4 2 10" xfId="42172" xr:uid="{319EEA75-FE77-4510-941F-C8AAC6631341}"/>
    <cellStyle name="Normal 5 4 4 2 11" xfId="6752" xr:uid="{4AB0D9AC-779E-40D5-886C-2BF96BD2170C}"/>
    <cellStyle name="Normal 5 4 4 2 2" xfId="558" xr:uid="{04D6D50A-51D4-4579-8E6D-90970EC7BC08}"/>
    <cellStyle name="Normal 5 4 4 2 2 2" xfId="1288" xr:uid="{7DA26873-19D7-4770-B836-1E6039543B50}"/>
    <cellStyle name="Normal 5 4 4 2 2 2 2" xfId="1289" xr:uid="{B94C0182-55E9-4024-9E2C-BF330BFC0069}"/>
    <cellStyle name="Normal 5 4 4 2 2 2 2 2" xfId="11888" xr:uid="{2DDD1EF7-5A72-4522-9561-E654A8049C2A}"/>
    <cellStyle name="Normal 5 4 4 2 2 2 2 2 2" xfId="25578" xr:uid="{04D763A2-3DBC-41B0-AFDA-2F685286B426}"/>
    <cellStyle name="Normal 5 4 4 2 2 2 2 2 2 2" xfId="39270" xr:uid="{B0CF0684-054E-43F6-A54B-C646F1BD6E9B}"/>
    <cellStyle name="Normal 5 4 4 2 2 2 2 2 2 3" xfId="54154" xr:uid="{4CCC0DB4-6032-41F7-B938-27A018E11CE3}"/>
    <cellStyle name="Normal 5 4 4 2 2 2 2 2 3" xfId="18734" xr:uid="{9CD857F9-F684-41CF-A7A0-65ED9E685732}"/>
    <cellStyle name="Normal 5 4 4 2 2 2 2 2 4" xfId="32424" xr:uid="{C842575D-D274-4B9C-AEB3-72F2A1331F87}"/>
    <cellStyle name="Normal 5 4 4 2 2 2 2 2 5" xfId="47308" xr:uid="{2A9D79BC-268E-451C-AE62-A9163E08D862}"/>
    <cellStyle name="Normal 5 4 4 2 2 2 2 3" xfId="22156" xr:uid="{DE561607-556B-483C-84EA-942080C852F4}"/>
    <cellStyle name="Normal 5 4 4 2 2 2 2 3 2" xfId="35848" xr:uid="{25B00834-F60F-4A54-B4C8-B103A1646FF6}"/>
    <cellStyle name="Normal 5 4 4 2 2 2 2 3 3" xfId="50732" xr:uid="{95EE67FC-FF44-4DDD-B9EB-7154235B0CC3}"/>
    <cellStyle name="Normal 5 4 4 2 2 2 2 4" xfId="15312" xr:uid="{91268900-A141-4E76-9BFA-C3E7FF026B11}"/>
    <cellStyle name="Normal 5 4 4 2 2 2 2 4 2" xfId="39798" xr:uid="{7C67E246-BC27-46F8-9A04-38FAF31A445E}"/>
    <cellStyle name="Normal 5 4 4 2 2 2 2 5" xfId="29002" xr:uid="{5CE58077-D93D-42CF-B57F-1307AAD8BBB6}"/>
    <cellStyle name="Normal 5 4 4 2 2 2 2 6" xfId="43886" xr:uid="{9EADB732-DFFC-4396-905C-0BE450FF1E8A}"/>
    <cellStyle name="Normal 5 4 4 2 2 2 2 7" xfId="8466" xr:uid="{A8784838-9EA6-4B2D-BC2D-7724D404A2BC}"/>
    <cellStyle name="Normal 5 4 4 2 2 2 3" xfId="10176" xr:uid="{AF835262-3754-4BCB-861D-0F35E65322ED}"/>
    <cellStyle name="Normal 5 4 4 2 2 2 3 2" xfId="23866" xr:uid="{BA293E93-D007-4DB7-8983-D962909C8D72}"/>
    <cellStyle name="Normal 5 4 4 2 2 2 3 2 2" xfId="37558" xr:uid="{2CBD4592-5E55-4341-BA63-096E8CC12352}"/>
    <cellStyle name="Normal 5 4 4 2 2 2 3 2 3" xfId="52442" xr:uid="{7B3A9BA6-1BF4-4A3E-BEDC-3FE0EF857F22}"/>
    <cellStyle name="Normal 5 4 4 2 2 2 3 3" xfId="17022" xr:uid="{40D5A927-51A7-4C21-9E15-74F9F877CFE9}"/>
    <cellStyle name="Normal 5 4 4 2 2 2 3 4" xfId="30712" xr:uid="{86507F1F-D92C-457C-853C-BC63E62F991C}"/>
    <cellStyle name="Normal 5 4 4 2 2 2 3 5" xfId="45596" xr:uid="{F0E0F5DF-1B4D-497B-B474-8589EEBAAFA2}"/>
    <cellStyle name="Normal 5 4 4 2 2 2 4" xfId="20444" xr:uid="{3FDBD542-70B5-472C-AA85-EFA5ADC7432A}"/>
    <cellStyle name="Normal 5 4 4 2 2 2 4 2" xfId="34136" xr:uid="{8F95FD17-A75E-4DE0-96D4-33D6A110FD37}"/>
    <cellStyle name="Normal 5 4 4 2 2 2 4 3" xfId="49020" xr:uid="{B0421B87-7648-421E-A070-B2CB6E842C4C}"/>
    <cellStyle name="Normal 5 4 4 2 2 2 5" xfId="13600" xr:uid="{53CCF9A6-A370-4C47-8F64-323F0467F8A8}"/>
    <cellStyle name="Normal 5 4 4 2 2 2 5 2" xfId="39797" xr:uid="{29B78DA6-F416-4079-A97E-C1F1354260EF}"/>
    <cellStyle name="Normal 5 4 4 2 2 2 6" xfId="27290" xr:uid="{82C73A77-5E0C-4E8F-A858-E06D2EA3453B}"/>
    <cellStyle name="Normal 5 4 4 2 2 2 7" xfId="42174" xr:uid="{76698A5E-0A8F-40FF-835E-61FE4F292ADE}"/>
    <cellStyle name="Normal 5 4 4 2 2 2 8" xfId="6754" xr:uid="{3FBB3EE1-09C8-45E8-840F-214536739DE6}"/>
    <cellStyle name="Normal 5 4 4 2 2 3" xfId="1290" xr:uid="{67D638D8-49AB-4E8C-8D24-CA432CDACA7B}"/>
    <cellStyle name="Normal 5 4 4 2 2 3 2" xfId="11887" xr:uid="{67E68F45-0B9B-41E0-893E-BA1E52FA44EE}"/>
    <cellStyle name="Normal 5 4 4 2 2 3 2 2" xfId="25577" xr:uid="{606A6E44-CFA7-4325-A13F-C101364B8523}"/>
    <cellStyle name="Normal 5 4 4 2 2 3 2 2 2" xfId="39269" xr:uid="{DDBE6EC0-6470-4175-9DD2-F62CEA622305}"/>
    <cellStyle name="Normal 5 4 4 2 2 3 2 2 3" xfId="54153" xr:uid="{D17BB7E3-29B1-4424-9CDF-D4278E712D24}"/>
    <cellStyle name="Normal 5 4 4 2 2 3 2 3" xfId="18733" xr:uid="{633E0F20-79C6-4114-8BD9-A1C71E6C631E}"/>
    <cellStyle name="Normal 5 4 4 2 2 3 2 4" xfId="32423" xr:uid="{09A6E7D1-66AC-496C-A9BC-DEF3C9D87588}"/>
    <cellStyle name="Normal 5 4 4 2 2 3 2 5" xfId="47307" xr:uid="{D3C45152-2E7F-4F3C-AEF0-D2B05C11EA1A}"/>
    <cellStyle name="Normal 5 4 4 2 2 3 3" xfId="22155" xr:uid="{DBBCFEB7-0648-4586-8A22-1A7B209A8E9A}"/>
    <cellStyle name="Normal 5 4 4 2 2 3 3 2" xfId="35847" xr:uid="{60876E27-D8E5-4D9B-95A0-D0614765CC70}"/>
    <cellStyle name="Normal 5 4 4 2 2 3 3 3" xfId="50731" xr:uid="{CEAF5BFB-FBC0-4813-9557-519D67E86FBE}"/>
    <cellStyle name="Normal 5 4 4 2 2 3 4" xfId="15311" xr:uid="{D918BFAE-7508-4B35-8278-AF9CD41CF1F0}"/>
    <cellStyle name="Normal 5 4 4 2 2 3 4 2" xfId="39799" xr:uid="{F2DB9ED3-D9EE-4B07-84FB-6CA4276DD4C7}"/>
    <cellStyle name="Normal 5 4 4 2 2 3 5" xfId="29001" xr:uid="{FB8159E8-FDFE-4328-A8F0-37C4F4E1E0E1}"/>
    <cellStyle name="Normal 5 4 4 2 2 3 6" xfId="43885" xr:uid="{3AC4C59B-6EAA-42D1-9B7E-6B484CE12480}"/>
    <cellStyle name="Normal 5 4 4 2 2 3 7" xfId="8465" xr:uid="{7D8CCAF8-B2D9-41F8-81FB-DCDABEF9853B}"/>
    <cellStyle name="Normal 5 4 4 2 2 4" xfId="2859" xr:uid="{C7A84D52-1E7D-491F-B2EC-D31A14B22596}"/>
    <cellStyle name="Normal 5 4 4 2 2 4 2" xfId="23865" xr:uid="{3218D90C-4ABD-46EF-B557-B6E61F7A3743}"/>
    <cellStyle name="Normal 5 4 4 2 2 4 2 2" xfId="37557" xr:uid="{A648A9AA-6D40-4C12-8E00-F62E849165AC}"/>
    <cellStyle name="Normal 5 4 4 2 2 4 2 3" xfId="52441" xr:uid="{013A1B27-649B-452C-A08A-1D31A02F9C5C}"/>
    <cellStyle name="Normal 5 4 4 2 2 4 3" xfId="17021" xr:uid="{91E1E084-1F9C-408A-8B29-4123CD5FD1E7}"/>
    <cellStyle name="Normal 5 4 4 2 2 4 3 2" xfId="39951" xr:uid="{052B74B8-8476-4C18-BE37-4D0D83ADF05B}"/>
    <cellStyle name="Normal 5 4 4 2 2 4 4" xfId="30711" xr:uid="{B3016CAE-C9B3-4F6B-B2AC-E3215FBFB45B}"/>
    <cellStyle name="Normal 5 4 4 2 2 4 5" xfId="45595" xr:uid="{C75A4ED4-9351-44DE-B96B-E13171ADD4AC}"/>
    <cellStyle name="Normal 5 4 4 2 2 4 6" xfId="10175" xr:uid="{1BDF9075-D1CB-4244-98B0-984A33937F45}"/>
    <cellStyle name="Normal 5 4 4 2 2 5" xfId="20443" xr:uid="{B3AA56E3-044A-4542-8C4F-4264B83941F0}"/>
    <cellStyle name="Normal 5 4 4 2 2 5 2" xfId="34135" xr:uid="{7C290158-E8CC-4F24-BAA8-5642648A29E9}"/>
    <cellStyle name="Normal 5 4 4 2 2 5 3" xfId="49019" xr:uid="{0EB5E45F-FB9A-44EA-A871-8D65C6839FF8}"/>
    <cellStyle name="Normal 5 4 4 2 2 6" xfId="13599" xr:uid="{32492E26-E093-408C-AE36-CA09F67074B5}"/>
    <cellStyle name="Normal 5 4 4 2 2 6 2" xfId="39651" xr:uid="{F71F5D77-049E-4A22-8F8E-36386B1050B5}"/>
    <cellStyle name="Normal 5 4 4 2 2 7" xfId="27289" xr:uid="{299586F9-5609-4650-BABD-20A635F6E29C}"/>
    <cellStyle name="Normal 5 4 4 2 2 8" xfId="42173" xr:uid="{903DE909-419C-4AAA-B3EA-3CDED8FA7122}"/>
    <cellStyle name="Normal 5 4 4 2 2 9" xfId="6753" xr:uid="{FA5E6C95-66C4-448E-8636-A3D51B635BB7}"/>
    <cellStyle name="Normal 5 4 4 2 3" xfId="1291" xr:uid="{EB87FFE9-9B8D-4234-99AC-F924E2BE4DCD}"/>
    <cellStyle name="Normal 5 4 4 2 3 2" xfId="1292" xr:uid="{7F6AE876-DE38-4C3D-A69F-7D669B5AE25E}"/>
    <cellStyle name="Normal 5 4 4 2 3 2 2" xfId="11889" xr:uid="{42E572FC-8CD3-454B-ABF2-6B648E3D00B7}"/>
    <cellStyle name="Normal 5 4 4 2 3 2 2 2" xfId="25579" xr:uid="{F76B60C8-57F6-4875-B284-A5514A1696FA}"/>
    <cellStyle name="Normal 5 4 4 2 3 2 2 2 2" xfId="39271" xr:uid="{11C4A508-B859-4D1F-A578-063DFADF665B}"/>
    <cellStyle name="Normal 5 4 4 2 3 2 2 2 3" xfId="54155" xr:uid="{9CE82A48-AF42-4ED8-8E9F-751B1E016382}"/>
    <cellStyle name="Normal 5 4 4 2 3 2 2 3" xfId="18735" xr:uid="{373518F9-3572-4A14-A579-870E832156A2}"/>
    <cellStyle name="Normal 5 4 4 2 3 2 2 4" xfId="32425" xr:uid="{9C1F4760-E479-4ADF-96AD-13FF62E1097D}"/>
    <cellStyle name="Normal 5 4 4 2 3 2 2 5" xfId="47309" xr:uid="{EB530556-4F56-40C4-B003-1F0FC46A350A}"/>
    <cellStyle name="Normal 5 4 4 2 3 2 3" xfId="22157" xr:uid="{8797A6A2-E519-48F8-BD20-3441E1C3AA76}"/>
    <cellStyle name="Normal 5 4 4 2 3 2 3 2" xfId="35849" xr:uid="{0559524A-F4CC-495D-B54B-7E5CC5202E31}"/>
    <cellStyle name="Normal 5 4 4 2 3 2 3 3" xfId="50733" xr:uid="{AAEC5732-6B2D-40D5-8B24-AC432C56FE6F}"/>
    <cellStyle name="Normal 5 4 4 2 3 2 4" xfId="15313" xr:uid="{8D247B67-EEB2-48C3-947F-E38310FF09EF}"/>
    <cellStyle name="Normal 5 4 4 2 3 2 4 2" xfId="39801" xr:uid="{8A0EE290-656B-4AF2-B3D2-C60B1655F3AA}"/>
    <cellStyle name="Normal 5 4 4 2 3 2 5" xfId="29003" xr:uid="{653DEE76-6B96-4A3A-BF7E-BF9F866887D3}"/>
    <cellStyle name="Normal 5 4 4 2 3 2 6" xfId="43887" xr:uid="{C584F227-1A55-4FD9-AC80-778D8E4E9FF9}"/>
    <cellStyle name="Normal 5 4 4 2 3 2 7" xfId="8467" xr:uid="{0967DF9C-E3C8-4DAC-A0EF-BA6EDD476E11}"/>
    <cellStyle name="Normal 5 4 4 2 3 3" xfId="10177" xr:uid="{2F9D1467-3AC7-4783-A12C-D12067A04FF1}"/>
    <cellStyle name="Normal 5 4 4 2 3 3 2" xfId="23867" xr:uid="{BEDE91AE-8233-4CC0-8D37-C636407C89D6}"/>
    <cellStyle name="Normal 5 4 4 2 3 3 2 2" xfId="37559" xr:uid="{C0558951-3223-48FA-908E-BEBF89895C5F}"/>
    <cellStyle name="Normal 5 4 4 2 3 3 2 3" xfId="52443" xr:uid="{0BF4B07A-EDEA-47DC-BF70-8FEAAF8F73D5}"/>
    <cellStyle name="Normal 5 4 4 2 3 3 3" xfId="17023" xr:uid="{2088A9F0-E5C2-43DD-AEA1-F929B14E6076}"/>
    <cellStyle name="Normal 5 4 4 2 3 3 4" xfId="30713" xr:uid="{462F2F3A-F94A-43E7-8E68-2951660FC5F7}"/>
    <cellStyle name="Normal 5 4 4 2 3 3 5" xfId="45597" xr:uid="{C87E0D94-8BBA-4487-8404-A014236FFF9C}"/>
    <cellStyle name="Normal 5 4 4 2 3 4" xfId="20445" xr:uid="{E197C8B6-3DBC-4203-9314-CF2189EF95FD}"/>
    <cellStyle name="Normal 5 4 4 2 3 4 2" xfId="34137" xr:uid="{33A0A8D2-89CE-46DF-B463-93EB587F38BF}"/>
    <cellStyle name="Normal 5 4 4 2 3 4 3" xfId="49021" xr:uid="{8B1DBE94-CC5E-4CBD-8801-7F2B0BEF730A}"/>
    <cellStyle name="Normal 5 4 4 2 3 5" xfId="13601" xr:uid="{5662F75C-E9B8-4549-B14A-41DCC5BAFB5D}"/>
    <cellStyle name="Normal 5 4 4 2 3 5 2" xfId="39800" xr:uid="{E0FC3EA0-79AC-4B2F-AE9A-D1D7F9B81A48}"/>
    <cellStyle name="Normal 5 4 4 2 3 6" xfId="27291" xr:uid="{202AF6AB-2792-476A-BD54-933D8F36E1E8}"/>
    <cellStyle name="Normal 5 4 4 2 3 7" xfId="42175" xr:uid="{5897D524-90C9-4E32-B827-24EFD0F17D6E}"/>
    <cellStyle name="Normal 5 4 4 2 3 8" xfId="6755" xr:uid="{1FD1C025-6C61-4B26-BB51-CB49E842BB7C}"/>
    <cellStyle name="Normal 5 4 4 2 4" xfId="1293" xr:uid="{FA758E26-87AC-4693-9CF4-73D5EF1EB7BE}"/>
    <cellStyle name="Normal 5 4 4 2 4 2" xfId="8468" xr:uid="{78B4EC50-E387-4786-8E70-82C260F56E26}"/>
    <cellStyle name="Normal 5 4 4 2 4 2 2" xfId="11890" xr:uid="{31410C2D-1FFB-470B-8BE1-0F56B8AF1EF8}"/>
    <cellStyle name="Normal 5 4 4 2 4 2 2 2" xfId="25580" xr:uid="{92A00C79-21DD-433F-862E-36C8B9D04C3A}"/>
    <cellStyle name="Normal 5 4 4 2 4 2 2 2 2" xfId="39272" xr:uid="{9BEBF0FF-951F-4EEE-BA7D-1F2087CA1DD5}"/>
    <cellStyle name="Normal 5 4 4 2 4 2 2 2 3" xfId="54156" xr:uid="{F62BF99A-14CF-42C1-8451-5F99429DE1AE}"/>
    <cellStyle name="Normal 5 4 4 2 4 2 2 3" xfId="18736" xr:uid="{6F5F7782-EA4D-42B3-A60C-0D1E80D589D9}"/>
    <cellStyle name="Normal 5 4 4 2 4 2 2 4" xfId="32426" xr:uid="{E541C207-14CC-45B1-92BA-171505512557}"/>
    <cellStyle name="Normal 5 4 4 2 4 2 2 5" xfId="47310" xr:uid="{9C6F8112-9A0D-4889-8F5C-0BF030786521}"/>
    <cellStyle name="Normal 5 4 4 2 4 2 3" xfId="22158" xr:uid="{7ACB595D-620F-41E4-BA63-2F9905EB4642}"/>
    <cellStyle name="Normal 5 4 4 2 4 2 3 2" xfId="35850" xr:uid="{DF4C030C-3BCD-41FC-B422-33AC7624E76C}"/>
    <cellStyle name="Normal 5 4 4 2 4 2 3 3" xfId="50734" xr:uid="{D8BAF6D1-63E2-42DC-A9BA-2E6EBADB113D}"/>
    <cellStyle name="Normal 5 4 4 2 4 2 4" xfId="15314" xr:uid="{FA4CCD33-0B60-4603-B6A3-A9F2BD2CB57D}"/>
    <cellStyle name="Normal 5 4 4 2 4 2 5" xfId="29004" xr:uid="{16308D7E-4499-4BBF-8D0F-A4B3DE37732C}"/>
    <cellStyle name="Normal 5 4 4 2 4 2 6" xfId="43888" xr:uid="{FE5B921B-8F04-46BC-91D4-5FB5AAF03348}"/>
    <cellStyle name="Normal 5 4 4 2 4 3" xfId="10178" xr:uid="{E995D10E-DDCA-4D5D-9095-674EE1A52983}"/>
    <cellStyle name="Normal 5 4 4 2 4 3 2" xfId="23868" xr:uid="{17B8CEDC-07F6-4FC3-A94E-2ED36DDED1E0}"/>
    <cellStyle name="Normal 5 4 4 2 4 3 2 2" xfId="37560" xr:uid="{ADC9B697-EA70-41E4-9396-BD6395F6BC28}"/>
    <cellStyle name="Normal 5 4 4 2 4 3 2 3" xfId="52444" xr:uid="{8301A5DC-1D31-4F7D-974B-F8D0ABCD4876}"/>
    <cellStyle name="Normal 5 4 4 2 4 3 3" xfId="17024" xr:uid="{AADE41CF-BCEE-412A-B30E-D41E52D221EA}"/>
    <cellStyle name="Normal 5 4 4 2 4 3 4" xfId="30714" xr:uid="{7A826B7A-0458-4807-AAD2-F8C4F9D0587C}"/>
    <cellStyle name="Normal 5 4 4 2 4 3 5" xfId="45598" xr:uid="{3B47B94D-78A6-4130-BBC9-773957642146}"/>
    <cellStyle name="Normal 5 4 4 2 4 4" xfId="20446" xr:uid="{B51CEC63-A553-4D0B-902B-D10587D53647}"/>
    <cellStyle name="Normal 5 4 4 2 4 4 2" xfId="34138" xr:uid="{05408EA0-9964-4C0F-BB74-C16CD865E294}"/>
    <cellStyle name="Normal 5 4 4 2 4 4 3" xfId="49022" xr:uid="{43EDBF1C-C682-4A5B-84E1-B04396704900}"/>
    <cellStyle name="Normal 5 4 4 2 4 5" xfId="13602" xr:uid="{37EED878-3ABF-49B6-AF2B-1E743D9BAD0B}"/>
    <cellStyle name="Normal 5 4 4 2 4 5 2" xfId="39802" xr:uid="{9527829F-9D02-4500-85FE-BDA4B4D56AF4}"/>
    <cellStyle name="Normal 5 4 4 2 4 6" xfId="27292" xr:uid="{A24729BA-5E2B-44F9-8C33-CB94A7993A03}"/>
    <cellStyle name="Normal 5 4 4 2 4 7" xfId="42176" xr:uid="{3FDAF2C5-B608-4876-8B40-4E4ABA2B2E38}"/>
    <cellStyle name="Normal 5 4 4 2 4 8" xfId="6756" xr:uid="{8FE59590-AA3A-4BEA-BC81-4D297A16A8BD}"/>
    <cellStyle name="Normal 5 4 4 2 5" xfId="2860" xr:uid="{0C76DE65-247A-4839-9FEC-90D97339B9B5}"/>
    <cellStyle name="Normal 5 4 4 2 5 2" xfId="11886" xr:uid="{35D71D8D-2974-48F7-8A4D-8355C386D579}"/>
    <cellStyle name="Normal 5 4 4 2 5 2 2" xfId="25576" xr:uid="{3BB701EE-E5A1-4DBE-AFBB-35D8F11466F7}"/>
    <cellStyle name="Normal 5 4 4 2 5 2 2 2" xfId="39268" xr:uid="{43E31C86-DA57-4CC9-927E-8A2359D41759}"/>
    <cellStyle name="Normal 5 4 4 2 5 2 2 3" xfId="54152" xr:uid="{00C82737-B462-495E-9FD0-6A51EAAAEC3A}"/>
    <cellStyle name="Normal 5 4 4 2 5 2 3" xfId="18732" xr:uid="{C82CCD63-6632-46C8-A890-B5D01CA1FF22}"/>
    <cellStyle name="Normal 5 4 4 2 5 2 4" xfId="32422" xr:uid="{85D8A4FD-9C05-4650-A454-56CE3E79A68A}"/>
    <cellStyle name="Normal 5 4 4 2 5 2 5" xfId="47306" xr:uid="{6D96C2A4-35CB-4E56-B15D-D2DB7E6C9374}"/>
    <cellStyle name="Normal 5 4 4 2 5 3" xfId="22154" xr:uid="{5B0A8002-9C16-49DE-92BF-6EB6C5BB4E30}"/>
    <cellStyle name="Normal 5 4 4 2 5 3 2" xfId="35846" xr:uid="{7FFF85AF-04C2-4756-8250-5AFB2806F8F2}"/>
    <cellStyle name="Normal 5 4 4 2 5 3 3" xfId="50730" xr:uid="{B2223DF7-571C-40DD-9B06-DFA9C2A6D385}"/>
    <cellStyle name="Normal 5 4 4 2 5 4" xfId="15310" xr:uid="{7DCF0228-01EF-4D20-A7A3-EF0FFC1B2C84}"/>
    <cellStyle name="Normal 5 4 4 2 5 4 2" xfId="39952" xr:uid="{382921D0-A6A1-49B2-AE92-74470E18C941}"/>
    <cellStyle name="Normal 5 4 4 2 5 5" xfId="29000" xr:uid="{4F716EE0-F108-4BFC-AD5C-7B8526736B3F}"/>
    <cellStyle name="Normal 5 4 4 2 5 6" xfId="43884" xr:uid="{F630E189-2543-4EE6-B54C-F94BA3CAF988}"/>
    <cellStyle name="Normal 5 4 4 2 5 7" xfId="8464" xr:uid="{121ED8DA-EB49-4C53-B009-0C8C00F32DF3}"/>
    <cellStyle name="Normal 5 4 4 2 6" xfId="10174" xr:uid="{A98AE941-CAA0-4AEF-9081-D57BD3E09EA2}"/>
    <cellStyle name="Normal 5 4 4 2 6 2" xfId="23864" xr:uid="{84B0F649-3720-461B-94A7-6D8DD8464C62}"/>
    <cellStyle name="Normal 5 4 4 2 6 2 2" xfId="37556" xr:uid="{390795D6-67E6-4701-A732-06D71DC36478}"/>
    <cellStyle name="Normal 5 4 4 2 6 2 3" xfId="52440" xr:uid="{49933763-777C-4801-8E13-942C0DC10090}"/>
    <cellStyle name="Normal 5 4 4 2 6 3" xfId="17020" xr:uid="{3921DE8C-CFFD-45DE-8AE9-E84AC48C55A9}"/>
    <cellStyle name="Normal 5 4 4 2 6 4" xfId="30710" xr:uid="{1EC14B51-875B-47F8-9B1F-EE103C5FCB38}"/>
    <cellStyle name="Normal 5 4 4 2 6 5" xfId="45594" xr:uid="{03002AA9-33D6-4147-B9C8-7D9E7969037B}"/>
    <cellStyle name="Normal 5 4 4 2 7" xfId="20442" xr:uid="{38C2AD6D-B047-49AB-9452-286E0958C6BA}"/>
    <cellStyle name="Normal 5 4 4 2 7 2" xfId="34134" xr:uid="{A1EEA5B0-946D-4611-9D8F-1C535B305B4A}"/>
    <cellStyle name="Normal 5 4 4 2 7 3" xfId="49018" xr:uid="{15D333A7-94EB-4256-9472-71E78B689A2A}"/>
    <cellStyle name="Normal 5 4 4 2 8" xfId="13598" xr:uid="{0584DF4E-7ED4-4A39-BF60-957C0FE65CB6}"/>
    <cellStyle name="Normal 5 4 4 2 8 2" xfId="39622" xr:uid="{CD758885-BEB3-48DE-8A73-B40079033694}"/>
    <cellStyle name="Normal 5 4 4 2 9" xfId="27288" xr:uid="{1ABF22C9-C2E1-4289-A5FA-F40A934342FF}"/>
    <cellStyle name="Normal 5 4 4 3" xfId="559" xr:uid="{19F3B620-D1CD-4882-80A7-3F187C957554}"/>
    <cellStyle name="Normal 5 4 4 3 10" xfId="42177" xr:uid="{A0D0D2A3-3E44-4BC0-9BA1-5FA9117D8FB4}"/>
    <cellStyle name="Normal 5 4 4 3 11" xfId="6757" xr:uid="{49B988BF-8BFE-40EA-A707-80DAD7780EB3}"/>
    <cellStyle name="Normal 5 4 4 3 2" xfId="1294" xr:uid="{2A131488-F55A-4C7C-86E3-5F491398DD6C}"/>
    <cellStyle name="Normal 5 4 4 3 2 2" xfId="1295" xr:uid="{008C71B2-CFEB-4421-B0E0-E61F22628D8D}"/>
    <cellStyle name="Normal 5 4 4 3 2 2 2" xfId="8471" xr:uid="{D8026653-C477-4691-B99E-9A990AE01163}"/>
    <cellStyle name="Normal 5 4 4 3 2 2 2 2" xfId="11893" xr:uid="{FA1E88D4-86E3-4AC2-9F60-5DE2390E9C44}"/>
    <cellStyle name="Normal 5 4 4 3 2 2 2 2 2" xfId="25583" xr:uid="{274961D6-896D-4279-BC03-0E23916FADA0}"/>
    <cellStyle name="Normal 5 4 4 3 2 2 2 2 2 2" xfId="39275" xr:uid="{C7474700-C475-405E-B11A-7A63393579A9}"/>
    <cellStyle name="Normal 5 4 4 3 2 2 2 2 2 3" xfId="54159" xr:uid="{CE31180F-3A52-444B-8A59-9D694B71F546}"/>
    <cellStyle name="Normal 5 4 4 3 2 2 2 2 3" xfId="18739" xr:uid="{3B87096A-5E2A-414E-9FC1-84EA61D78E5E}"/>
    <cellStyle name="Normal 5 4 4 3 2 2 2 2 4" xfId="32429" xr:uid="{3A2533F3-D739-4219-AE74-1E6F260A8BD5}"/>
    <cellStyle name="Normal 5 4 4 3 2 2 2 2 5" xfId="47313" xr:uid="{BCF6BAE1-88F6-43AA-AB7A-80C1E4DC6FBE}"/>
    <cellStyle name="Normal 5 4 4 3 2 2 2 3" xfId="22161" xr:uid="{1108B82E-EFF4-41E8-8891-3E15E3267D9B}"/>
    <cellStyle name="Normal 5 4 4 3 2 2 2 3 2" xfId="35853" xr:uid="{8326C22B-652F-4151-884B-AD42FB9A8CC0}"/>
    <cellStyle name="Normal 5 4 4 3 2 2 2 3 3" xfId="50737" xr:uid="{160FE0B9-796B-49E1-89DF-7201D75989A2}"/>
    <cellStyle name="Normal 5 4 4 3 2 2 2 4" xfId="15317" xr:uid="{C49822F2-C5E5-4F58-BB7A-2EDF42A39767}"/>
    <cellStyle name="Normal 5 4 4 3 2 2 2 5" xfId="29007" xr:uid="{74CED9F1-FCA3-4891-A8DD-42E1B632DF79}"/>
    <cellStyle name="Normal 5 4 4 3 2 2 2 6" xfId="43891" xr:uid="{B21B2FF3-C790-4DFD-AF54-21529F2EA707}"/>
    <cellStyle name="Normal 5 4 4 3 2 2 3" xfId="10181" xr:uid="{30EF8C15-F84A-44DF-9962-8C4363579E26}"/>
    <cellStyle name="Normal 5 4 4 3 2 2 3 2" xfId="23871" xr:uid="{06AFA519-09BB-4F7F-A21B-760950438B06}"/>
    <cellStyle name="Normal 5 4 4 3 2 2 3 2 2" xfId="37563" xr:uid="{7AC06F52-E17B-4998-BADC-BF444A9B89E9}"/>
    <cellStyle name="Normal 5 4 4 3 2 2 3 2 3" xfId="52447" xr:uid="{AC5DE0C4-8521-42C5-B713-84540AD88695}"/>
    <cellStyle name="Normal 5 4 4 3 2 2 3 3" xfId="17027" xr:uid="{CACDC7B8-CFEF-4FC1-8DB9-C08A3973EAB1}"/>
    <cellStyle name="Normal 5 4 4 3 2 2 3 4" xfId="30717" xr:uid="{D5DBFEBC-0E12-4F1C-8B43-6420A1406438}"/>
    <cellStyle name="Normal 5 4 4 3 2 2 3 5" xfId="45601" xr:uid="{D992B881-F9A9-4212-B8EC-638268E31A71}"/>
    <cellStyle name="Normal 5 4 4 3 2 2 4" xfId="20449" xr:uid="{089D5B84-27C8-4AEE-BB75-E7E9E4CC04C7}"/>
    <cellStyle name="Normal 5 4 4 3 2 2 4 2" xfId="34141" xr:uid="{0BA46512-488B-4E48-8372-B0036F229F81}"/>
    <cellStyle name="Normal 5 4 4 3 2 2 4 3" xfId="49025" xr:uid="{29A5B07C-9954-4C5E-BCEE-D7AF23C80883}"/>
    <cellStyle name="Normal 5 4 4 3 2 2 5" xfId="13605" xr:uid="{3F71AF31-86DA-45EA-9023-4D3264AD3F53}"/>
    <cellStyle name="Normal 5 4 4 3 2 2 5 2" xfId="39804" xr:uid="{1147B231-1A79-4F93-BA36-631D6297E6A2}"/>
    <cellStyle name="Normal 5 4 4 3 2 2 6" xfId="27295" xr:uid="{22BD866E-5212-4CE6-AA38-4C39D060139E}"/>
    <cellStyle name="Normal 5 4 4 3 2 2 7" xfId="42179" xr:uid="{71C0DDB1-B5BD-48D6-B2F3-0B3EB1683580}"/>
    <cellStyle name="Normal 5 4 4 3 2 2 8" xfId="6759" xr:uid="{43703967-36D2-4AFC-B896-A1EF6E5B2036}"/>
    <cellStyle name="Normal 5 4 4 3 2 3" xfId="8470" xr:uid="{74CF7A08-668F-4002-939E-419A56B3E22C}"/>
    <cellStyle name="Normal 5 4 4 3 2 3 2" xfId="11892" xr:uid="{3F6CF848-6ABE-4E3C-A0AD-071EDDD7D56F}"/>
    <cellStyle name="Normal 5 4 4 3 2 3 2 2" xfId="25582" xr:uid="{C0BFC065-20F6-4A81-AB08-0FA17B978C44}"/>
    <cellStyle name="Normal 5 4 4 3 2 3 2 2 2" xfId="39274" xr:uid="{776E6FD9-3949-42D7-941A-0DAF9007A4E3}"/>
    <cellStyle name="Normal 5 4 4 3 2 3 2 2 3" xfId="54158" xr:uid="{99FF546F-916C-41EE-B26A-4FD19089DC53}"/>
    <cellStyle name="Normal 5 4 4 3 2 3 2 3" xfId="18738" xr:uid="{09C1D35F-3A19-44E3-9B2D-8948E4AD7E2E}"/>
    <cellStyle name="Normal 5 4 4 3 2 3 2 4" xfId="32428" xr:uid="{48102D55-571B-4588-B76B-FD6800327526}"/>
    <cellStyle name="Normal 5 4 4 3 2 3 2 5" xfId="47312" xr:uid="{CA7440F5-8225-4A85-AF33-D55262813E39}"/>
    <cellStyle name="Normal 5 4 4 3 2 3 3" xfId="22160" xr:uid="{B55D49FD-6D70-4BCE-ABC1-E3D88DC8A9D7}"/>
    <cellStyle name="Normal 5 4 4 3 2 3 3 2" xfId="35852" xr:uid="{2B8E19BF-DC25-49B4-AD19-750909C96F91}"/>
    <cellStyle name="Normal 5 4 4 3 2 3 3 3" xfId="50736" xr:uid="{4C11C7AF-CD6C-4190-AA93-FF9AD67F7601}"/>
    <cellStyle name="Normal 5 4 4 3 2 3 4" xfId="15316" xr:uid="{8C84DC5A-1612-4DFF-8EF3-094E8D0F45B5}"/>
    <cellStyle name="Normal 5 4 4 3 2 3 5" xfId="29006" xr:uid="{B793D397-9BB1-4A73-916D-2B1810F6A74E}"/>
    <cellStyle name="Normal 5 4 4 3 2 3 6" xfId="43890" xr:uid="{040F0B0D-EC6D-4C5B-8857-CC71B29605C7}"/>
    <cellStyle name="Normal 5 4 4 3 2 4" xfId="10180" xr:uid="{97ADB236-E3B5-4681-8236-72822B6DACE0}"/>
    <cellStyle name="Normal 5 4 4 3 2 4 2" xfId="23870" xr:uid="{07E27DE4-393C-4AFB-8200-54415B481377}"/>
    <cellStyle name="Normal 5 4 4 3 2 4 2 2" xfId="37562" xr:uid="{3A3D034B-6429-4019-A8A2-1BE60620D947}"/>
    <cellStyle name="Normal 5 4 4 3 2 4 2 3" xfId="52446" xr:uid="{38A3A888-4135-4450-9198-00D7FBBB2D8C}"/>
    <cellStyle name="Normal 5 4 4 3 2 4 3" xfId="17026" xr:uid="{F0F78694-1DFD-49BA-A4CA-DF46E1018182}"/>
    <cellStyle name="Normal 5 4 4 3 2 4 4" xfId="30716" xr:uid="{A868B56C-0F40-4873-9E0D-802574E2A9B9}"/>
    <cellStyle name="Normal 5 4 4 3 2 4 5" xfId="45600" xr:uid="{750EFE84-CD7D-4F35-B3A3-850204231439}"/>
    <cellStyle name="Normal 5 4 4 3 2 5" xfId="20448" xr:uid="{C6448D1F-C3DF-4631-B382-CC55CBDDD66B}"/>
    <cellStyle name="Normal 5 4 4 3 2 5 2" xfId="34140" xr:uid="{D524E421-57FE-42C8-A595-F5F5D11629BE}"/>
    <cellStyle name="Normal 5 4 4 3 2 5 3" xfId="49024" xr:uid="{ABB52E7E-E680-456C-B577-D383B26278E2}"/>
    <cellStyle name="Normal 5 4 4 3 2 6" xfId="13604" xr:uid="{EAB66111-8AB6-444B-BD9A-E48187461DF3}"/>
    <cellStyle name="Normal 5 4 4 3 2 6 2" xfId="39803" xr:uid="{4D087983-3AB3-495A-8790-E91FE62DDB94}"/>
    <cellStyle name="Normal 5 4 4 3 2 7" xfId="27294" xr:uid="{F5988DAE-D2DF-4B7B-AE42-4CE11CE7A395}"/>
    <cellStyle name="Normal 5 4 4 3 2 8" xfId="42178" xr:uid="{B2BC8E03-7BCC-49A3-B2BC-4B76489A5392}"/>
    <cellStyle name="Normal 5 4 4 3 2 9" xfId="6758" xr:uid="{8011520A-9500-46E2-BAA6-EC6B31F8006D}"/>
    <cellStyle name="Normal 5 4 4 3 3" xfId="1296" xr:uid="{D97B18A4-BC29-409A-9383-C876973EBE6D}"/>
    <cellStyle name="Normal 5 4 4 3 3 2" xfId="8472" xr:uid="{C169A8C5-1AB7-4F66-A599-7A3C3F0A1724}"/>
    <cellStyle name="Normal 5 4 4 3 3 2 2" xfId="11894" xr:uid="{D9FC1F1E-A104-4E14-8015-8A41C1F2F7AE}"/>
    <cellStyle name="Normal 5 4 4 3 3 2 2 2" xfId="25584" xr:uid="{9C82CEBF-477D-4DF8-9143-4F0C89888BF1}"/>
    <cellStyle name="Normal 5 4 4 3 3 2 2 2 2" xfId="39276" xr:uid="{4E1449A6-E80D-4171-B09B-F0E0AE75F96E}"/>
    <cellStyle name="Normal 5 4 4 3 3 2 2 2 3" xfId="54160" xr:uid="{AA73D330-C06C-4A1B-B5DA-570EB461CD69}"/>
    <cellStyle name="Normal 5 4 4 3 3 2 2 3" xfId="18740" xr:uid="{41F2ADA6-DADB-4DFD-B231-44687C09F9DC}"/>
    <cellStyle name="Normal 5 4 4 3 3 2 2 4" xfId="32430" xr:uid="{2E27D9FA-3A30-4303-9711-B7BC71F847E7}"/>
    <cellStyle name="Normal 5 4 4 3 3 2 2 5" xfId="47314" xr:uid="{520D628F-FAAD-4628-B1FD-3C0FFE06CBCE}"/>
    <cellStyle name="Normal 5 4 4 3 3 2 3" xfId="22162" xr:uid="{022F5C5C-DE24-46C5-931B-ABAFB7121715}"/>
    <cellStyle name="Normal 5 4 4 3 3 2 3 2" xfId="35854" xr:uid="{011C7BF8-0015-4FA8-9217-290A65CDB0FB}"/>
    <cellStyle name="Normal 5 4 4 3 3 2 3 3" xfId="50738" xr:uid="{0AAD7EC7-4D4D-46F6-8C57-D79DD8423062}"/>
    <cellStyle name="Normal 5 4 4 3 3 2 4" xfId="15318" xr:uid="{A5384444-6363-495F-9B92-F80B281B6FEF}"/>
    <cellStyle name="Normal 5 4 4 3 3 2 5" xfId="29008" xr:uid="{74223590-9797-4A26-BE13-D2EA0CABD672}"/>
    <cellStyle name="Normal 5 4 4 3 3 2 6" xfId="43892" xr:uid="{94930152-E8EF-4233-88CC-7F9538CA6D78}"/>
    <cellStyle name="Normal 5 4 4 3 3 3" xfId="10182" xr:uid="{F827DA7E-99B6-4EE3-96DA-C3521DBD3AB1}"/>
    <cellStyle name="Normal 5 4 4 3 3 3 2" xfId="23872" xr:uid="{2562FA5E-6815-4EE6-977A-C268D288122B}"/>
    <cellStyle name="Normal 5 4 4 3 3 3 2 2" xfId="37564" xr:uid="{66CE6C47-CE29-4F77-B9C3-EAFDB542697D}"/>
    <cellStyle name="Normal 5 4 4 3 3 3 2 3" xfId="52448" xr:uid="{8BC0D036-0218-4A63-8802-CD42AA08C9C4}"/>
    <cellStyle name="Normal 5 4 4 3 3 3 3" xfId="17028" xr:uid="{A9DAC95D-AD05-4519-B4E4-8DB7EA95725B}"/>
    <cellStyle name="Normal 5 4 4 3 3 3 4" xfId="30718" xr:uid="{42307FB8-CB53-426F-8793-67D9C4F7366E}"/>
    <cellStyle name="Normal 5 4 4 3 3 3 5" xfId="45602" xr:uid="{07BF9644-CC4B-4450-99CE-EC3CA294A0F9}"/>
    <cellStyle name="Normal 5 4 4 3 3 4" xfId="20450" xr:uid="{74D962F8-32DE-4D66-A9F9-BA87FAF434B1}"/>
    <cellStyle name="Normal 5 4 4 3 3 4 2" xfId="34142" xr:uid="{34C46B78-2D43-4D1D-B665-9D41B36DC661}"/>
    <cellStyle name="Normal 5 4 4 3 3 4 3" xfId="49026" xr:uid="{28A5CA97-B66A-486A-BEC2-EEA550B55A44}"/>
    <cellStyle name="Normal 5 4 4 3 3 5" xfId="13606" xr:uid="{6C8373B0-F24D-43BE-B234-B8ED4C341D25}"/>
    <cellStyle name="Normal 5 4 4 3 3 5 2" xfId="39805" xr:uid="{A9F98632-82EB-4068-80E7-A8768F2121AC}"/>
    <cellStyle name="Normal 5 4 4 3 3 6" xfId="27296" xr:uid="{20483C91-AAC2-4475-B3B9-1E8EC218311D}"/>
    <cellStyle name="Normal 5 4 4 3 3 7" xfId="42180" xr:uid="{0A97BF2A-524A-4346-A3A8-D1CF9DD26AF0}"/>
    <cellStyle name="Normal 5 4 4 3 3 8" xfId="6760" xr:uid="{2A25ACCE-FA0D-499D-9B2B-BE959E104315}"/>
    <cellStyle name="Normal 5 4 4 3 4" xfId="2861" xr:uid="{379A8440-18A2-4F59-9AE4-03D54283E3FA}"/>
    <cellStyle name="Normal 5 4 4 3 4 2" xfId="8473" xr:uid="{64D5544E-0B21-417B-AA91-8A889DEEACAD}"/>
    <cellStyle name="Normal 5 4 4 3 4 2 2" xfId="11895" xr:uid="{57456D22-8AFF-4679-848A-A7087C808526}"/>
    <cellStyle name="Normal 5 4 4 3 4 2 2 2" xfId="25585" xr:uid="{F5F3FCDB-2B50-49F4-9656-657ED70CEF81}"/>
    <cellStyle name="Normal 5 4 4 3 4 2 2 2 2" xfId="39277" xr:uid="{A59A6ABC-AA15-478A-B60A-1540292AFCC5}"/>
    <cellStyle name="Normal 5 4 4 3 4 2 2 2 3" xfId="54161" xr:uid="{7F3DE2A7-393E-4768-8FC5-949B4D6B907F}"/>
    <cellStyle name="Normal 5 4 4 3 4 2 2 3" xfId="18741" xr:uid="{B86B7B07-E747-4D62-AFAA-B2C7C3FF0332}"/>
    <cellStyle name="Normal 5 4 4 3 4 2 2 4" xfId="32431" xr:uid="{6B2CD890-B9CC-471F-9B79-D56716B9A192}"/>
    <cellStyle name="Normal 5 4 4 3 4 2 2 5" xfId="47315" xr:uid="{AA40C0BA-7AF9-4B85-B060-2A7D65FFD5DD}"/>
    <cellStyle name="Normal 5 4 4 3 4 2 3" xfId="22163" xr:uid="{B5B49717-0A2D-4FCC-85A5-99B7D35EC743}"/>
    <cellStyle name="Normal 5 4 4 3 4 2 3 2" xfId="35855" xr:uid="{EC6F6B45-D108-4A1E-B729-C0E6207ACB16}"/>
    <cellStyle name="Normal 5 4 4 3 4 2 3 3" xfId="50739" xr:uid="{6AA5A712-06F3-48B8-B8FD-A10BB2E35A69}"/>
    <cellStyle name="Normal 5 4 4 3 4 2 4" xfId="15319" xr:uid="{833609EE-35D1-4A79-B290-A78699AFDB29}"/>
    <cellStyle name="Normal 5 4 4 3 4 2 5" xfId="29009" xr:uid="{E158C054-03AB-46C5-9165-88BC488B5BBE}"/>
    <cellStyle name="Normal 5 4 4 3 4 2 6" xfId="43893" xr:uid="{0C7D9886-80EF-4F20-A3A5-60CB13922B3D}"/>
    <cellStyle name="Normal 5 4 4 3 4 3" xfId="10183" xr:uid="{B6D9A389-7998-4D45-A6F5-B78E7D5F058D}"/>
    <cellStyle name="Normal 5 4 4 3 4 3 2" xfId="23873" xr:uid="{55AF9B12-82CB-48FE-89CC-5FE9E3B5F3F9}"/>
    <cellStyle name="Normal 5 4 4 3 4 3 2 2" xfId="37565" xr:uid="{AEEDABDF-C639-4A88-9033-350373AEF22D}"/>
    <cellStyle name="Normal 5 4 4 3 4 3 2 3" xfId="52449" xr:uid="{42963F14-DE64-401D-9367-FE73F7428482}"/>
    <cellStyle name="Normal 5 4 4 3 4 3 3" xfId="17029" xr:uid="{8EDE2C09-D79F-4FAA-951C-57AEF00DEEB9}"/>
    <cellStyle name="Normal 5 4 4 3 4 3 4" xfId="30719" xr:uid="{BD8BFF9A-C7D8-4B2E-8719-78AE0437C85C}"/>
    <cellStyle name="Normal 5 4 4 3 4 3 5" xfId="45603" xr:uid="{FDA6B6EF-6F4A-4A32-AEE1-E55324D24BBF}"/>
    <cellStyle name="Normal 5 4 4 3 4 4" xfId="20451" xr:uid="{9451622B-B530-446B-963E-104DD57014FD}"/>
    <cellStyle name="Normal 5 4 4 3 4 4 2" xfId="34143" xr:uid="{E6B6782C-0B1A-46C6-8B96-609A434F779B}"/>
    <cellStyle name="Normal 5 4 4 3 4 4 3" xfId="49027" xr:uid="{7BC2F6DC-43DC-46B2-9B60-E93165BC027D}"/>
    <cellStyle name="Normal 5 4 4 3 4 5" xfId="13607" xr:uid="{39B8B39E-8BA1-4C17-907A-40A5AC1C515D}"/>
    <cellStyle name="Normal 5 4 4 3 4 5 2" xfId="39953" xr:uid="{A1FE1C47-67A2-432F-8F0C-60494B1B0C9A}"/>
    <cellStyle name="Normal 5 4 4 3 4 6" xfId="27297" xr:uid="{A8D83E36-6EB6-4606-9489-26D8AE8A0D7C}"/>
    <cellStyle name="Normal 5 4 4 3 4 7" xfId="42181" xr:uid="{58247F29-298D-4E77-A653-6C07F43784D4}"/>
    <cellStyle name="Normal 5 4 4 3 4 8" xfId="6761" xr:uid="{9487FA81-FB0D-4946-A80A-3307D3C9693F}"/>
    <cellStyle name="Normal 5 4 4 3 5" xfId="8469" xr:uid="{20B3B20E-53D1-4496-9C78-C649ABFFADC5}"/>
    <cellStyle name="Normal 5 4 4 3 5 2" xfId="11891" xr:uid="{3E05265D-CE89-4BDC-8484-3C53F5CE84CE}"/>
    <cellStyle name="Normal 5 4 4 3 5 2 2" xfId="25581" xr:uid="{70EF03E6-5C2D-473B-B464-ABCE0F2600F9}"/>
    <cellStyle name="Normal 5 4 4 3 5 2 2 2" xfId="39273" xr:uid="{D1DFDCF5-EC67-4CF2-8E0B-A36B5FFA39B0}"/>
    <cellStyle name="Normal 5 4 4 3 5 2 2 3" xfId="54157" xr:uid="{D30CE9BD-056B-4709-9F60-300D2D936B5E}"/>
    <cellStyle name="Normal 5 4 4 3 5 2 3" xfId="18737" xr:uid="{35539B8D-7365-4A32-BF38-76B5CE6E52B0}"/>
    <cellStyle name="Normal 5 4 4 3 5 2 4" xfId="32427" xr:uid="{DA85B220-1ECE-4B09-88C3-81E03977FB1D}"/>
    <cellStyle name="Normal 5 4 4 3 5 2 5" xfId="47311" xr:uid="{6ADE5E07-8330-4FD3-87D4-78BF8E61833D}"/>
    <cellStyle name="Normal 5 4 4 3 5 3" xfId="22159" xr:uid="{64462BBD-55E9-4F60-ADA1-9706BCCA22C6}"/>
    <cellStyle name="Normal 5 4 4 3 5 3 2" xfId="35851" xr:uid="{180FA5E4-B50D-404C-8A74-99CE8E2EACF8}"/>
    <cellStyle name="Normal 5 4 4 3 5 3 3" xfId="50735" xr:uid="{9946D943-2124-46D2-8CD1-3D62B522606D}"/>
    <cellStyle name="Normal 5 4 4 3 5 4" xfId="15315" xr:uid="{909C7CDB-8925-46AB-9276-99AD5E64E02A}"/>
    <cellStyle name="Normal 5 4 4 3 5 5" xfId="29005" xr:uid="{387E5ED4-9F31-4D8E-8B54-7C5373055C9B}"/>
    <cellStyle name="Normal 5 4 4 3 5 6" xfId="43889" xr:uid="{4128610B-A66D-447C-AB5B-4DA2FAC4333F}"/>
    <cellStyle name="Normal 5 4 4 3 6" xfId="10179" xr:uid="{6278C018-D8F3-432D-BC4E-FD2B2044D89C}"/>
    <cellStyle name="Normal 5 4 4 3 6 2" xfId="23869" xr:uid="{DFB00DD8-2460-4739-B982-3971D6A2B473}"/>
    <cellStyle name="Normal 5 4 4 3 6 2 2" xfId="37561" xr:uid="{B41EAFFF-A7C3-4197-99E0-F7CBDD6D8F82}"/>
    <cellStyle name="Normal 5 4 4 3 6 2 3" xfId="52445" xr:uid="{7CA9C186-3D00-47EE-8B3C-B4BBF806F994}"/>
    <cellStyle name="Normal 5 4 4 3 6 3" xfId="17025" xr:uid="{CF216153-3B76-4A5E-9276-7ABB15C9CA20}"/>
    <cellStyle name="Normal 5 4 4 3 6 4" xfId="30715" xr:uid="{BCCFA06E-0475-43D0-ADA5-6BF9226854B9}"/>
    <cellStyle name="Normal 5 4 4 3 6 5" xfId="45599" xr:uid="{02AFF177-DC68-4602-986D-206A4D5B469A}"/>
    <cellStyle name="Normal 5 4 4 3 7" xfId="20447" xr:uid="{3B9888C5-9C7D-4791-9E58-B22874DB044C}"/>
    <cellStyle name="Normal 5 4 4 3 7 2" xfId="34139" xr:uid="{FA8A1A39-4DF0-4606-A8E1-E0199F7BFF28}"/>
    <cellStyle name="Normal 5 4 4 3 7 3" xfId="49023" xr:uid="{023CB5E8-1B73-41AE-B20E-B6C3EAF88EB2}"/>
    <cellStyle name="Normal 5 4 4 3 8" xfId="13603" xr:uid="{602B0791-5DF1-4EBF-859D-FAB49A322773}"/>
    <cellStyle name="Normal 5 4 4 3 8 2" xfId="39652" xr:uid="{CF8A88A4-24DE-454C-8D26-9D110D234510}"/>
    <cellStyle name="Normal 5 4 4 3 9" xfId="27293" xr:uid="{01333BD5-2C2C-48CE-AB8B-364373CF34E3}"/>
    <cellStyle name="Normal 5 4 4 4" xfId="1297" xr:uid="{F30B9249-37FB-456E-A9CE-F614D5E86322}"/>
    <cellStyle name="Normal 5 4 4 4 2" xfId="1298" xr:uid="{25C493F8-E8A6-4C71-91B7-45A40B47BA82}"/>
    <cellStyle name="Normal 5 4 4 4 2 2" xfId="8475" xr:uid="{5D233831-1579-4F15-B846-AF01E55F0F84}"/>
    <cellStyle name="Normal 5 4 4 4 2 2 2" xfId="11897" xr:uid="{88071FA3-7B47-417F-B7BC-0E2A84981CFB}"/>
    <cellStyle name="Normal 5 4 4 4 2 2 2 2" xfId="25587" xr:uid="{3BAC57E8-BEB7-433A-89E0-6A7BC85FFB27}"/>
    <cellStyle name="Normal 5 4 4 4 2 2 2 2 2" xfId="39279" xr:uid="{83C0C66D-F5A1-42BF-8561-2E0CF0966142}"/>
    <cellStyle name="Normal 5 4 4 4 2 2 2 2 3" xfId="54163" xr:uid="{2721DBE9-6E18-45F1-A173-1E120ADD97F4}"/>
    <cellStyle name="Normal 5 4 4 4 2 2 2 3" xfId="18743" xr:uid="{80352F25-DE3D-4CCC-AD63-8EF811969E74}"/>
    <cellStyle name="Normal 5 4 4 4 2 2 2 4" xfId="32433" xr:uid="{A64D5775-6525-4B13-A180-CB87CFB0BBCA}"/>
    <cellStyle name="Normal 5 4 4 4 2 2 2 5" xfId="47317" xr:uid="{7407D5E2-B195-4A26-99D0-461F0CC5BA71}"/>
    <cellStyle name="Normal 5 4 4 4 2 2 3" xfId="22165" xr:uid="{6E45759E-4B29-4A55-8657-AFF3CC145DB2}"/>
    <cellStyle name="Normal 5 4 4 4 2 2 3 2" xfId="35857" xr:uid="{0788EBF2-C5AC-4432-AED5-367D0191D4CB}"/>
    <cellStyle name="Normal 5 4 4 4 2 2 3 3" xfId="50741" xr:uid="{303B41F8-6133-4213-811B-45C1F66599E8}"/>
    <cellStyle name="Normal 5 4 4 4 2 2 4" xfId="15321" xr:uid="{C21C3396-356E-44F9-AF78-B7E65752CD45}"/>
    <cellStyle name="Normal 5 4 4 4 2 2 5" xfId="29011" xr:uid="{B411E4D4-34BD-4ED8-9DB2-7AC79739885C}"/>
    <cellStyle name="Normal 5 4 4 4 2 2 6" xfId="43895" xr:uid="{D1B12EEF-A24C-400A-96F3-D83D42A5B7B4}"/>
    <cellStyle name="Normal 5 4 4 4 2 3" xfId="10185" xr:uid="{1EC887D7-8C38-4E25-809C-8A7BA0EBA3EC}"/>
    <cellStyle name="Normal 5 4 4 4 2 3 2" xfId="23875" xr:uid="{C59E4064-9CCB-42F5-BA38-77D56E7B861E}"/>
    <cellStyle name="Normal 5 4 4 4 2 3 2 2" xfId="37567" xr:uid="{1BAB0C4B-372D-4838-BA12-96155CD4F910}"/>
    <cellStyle name="Normal 5 4 4 4 2 3 2 3" xfId="52451" xr:uid="{0F7B84B2-C1CB-4501-AAAB-4AE9ED5A4B9C}"/>
    <cellStyle name="Normal 5 4 4 4 2 3 3" xfId="17031" xr:uid="{96D651B3-FF58-47BD-9390-40A908D096CD}"/>
    <cellStyle name="Normal 5 4 4 4 2 3 4" xfId="30721" xr:uid="{C681FF1A-9C6C-44C1-91CB-8BB09E251799}"/>
    <cellStyle name="Normal 5 4 4 4 2 3 5" xfId="45605" xr:uid="{F21476CE-1691-4288-8568-2F31B7AAD067}"/>
    <cellStyle name="Normal 5 4 4 4 2 4" xfId="20453" xr:uid="{A2DDFD87-48D7-4DDF-8A95-3571AC858AE0}"/>
    <cellStyle name="Normal 5 4 4 4 2 4 2" xfId="34145" xr:uid="{3B40DBC5-A5E0-4080-B29F-70E78C765BAD}"/>
    <cellStyle name="Normal 5 4 4 4 2 4 3" xfId="49029" xr:uid="{13E1973F-0115-4C77-82ED-DD84009F4829}"/>
    <cellStyle name="Normal 5 4 4 4 2 5" xfId="13609" xr:uid="{637C400A-AD05-4650-B6D9-1F374308D856}"/>
    <cellStyle name="Normal 5 4 4 4 2 5 2" xfId="39807" xr:uid="{17637408-FB2E-4E8A-9CCF-FE1915C8601F}"/>
    <cellStyle name="Normal 5 4 4 4 2 6" xfId="27299" xr:uid="{BD910F94-5CC5-4792-83D3-5B9195182F98}"/>
    <cellStyle name="Normal 5 4 4 4 2 7" xfId="42183" xr:uid="{B192713C-DC8A-4F46-817C-E5A00F6596E1}"/>
    <cellStyle name="Normal 5 4 4 4 2 8" xfId="6763" xr:uid="{5DA1553B-0A38-4C6E-8474-0EBB54B532C0}"/>
    <cellStyle name="Normal 5 4 4 4 3" xfId="2862" xr:uid="{0CA91193-A1EF-46A1-87EF-6F848538BBA5}"/>
    <cellStyle name="Normal 5 4 4 4 3 2" xfId="11896" xr:uid="{88638B1D-CACA-4676-BAE9-27496009B68A}"/>
    <cellStyle name="Normal 5 4 4 4 3 2 2" xfId="25586" xr:uid="{0F8B1DDF-9E49-4C37-91A6-25FB4F04F4A8}"/>
    <cellStyle name="Normal 5 4 4 4 3 2 2 2" xfId="39278" xr:uid="{A93439F4-1A12-4D30-B666-5BA5D8ED1A9D}"/>
    <cellStyle name="Normal 5 4 4 4 3 2 2 3" xfId="54162" xr:uid="{B5A24DAA-8471-495C-B189-05B562548243}"/>
    <cellStyle name="Normal 5 4 4 4 3 2 3" xfId="18742" xr:uid="{70502FEB-2A8B-4EB8-8954-2298CE1DD300}"/>
    <cellStyle name="Normal 5 4 4 4 3 2 4" xfId="32432" xr:uid="{892DDC4F-1FE0-4456-8010-1979AAAB6764}"/>
    <cellStyle name="Normal 5 4 4 4 3 2 5" xfId="47316" xr:uid="{B57CEEA3-CBA7-4370-A79A-9873980EA2C2}"/>
    <cellStyle name="Normal 5 4 4 4 3 3" xfId="22164" xr:uid="{82897E41-15D0-4380-ABB0-A499BDA2E78B}"/>
    <cellStyle name="Normal 5 4 4 4 3 3 2" xfId="35856" xr:uid="{E19962FE-A06F-4E76-8451-6049F778EA22}"/>
    <cellStyle name="Normal 5 4 4 4 3 3 3" xfId="50740" xr:uid="{EBE8E89C-D0C3-44DD-A6D0-170446D648E7}"/>
    <cellStyle name="Normal 5 4 4 4 3 4" xfId="15320" xr:uid="{E2C5D2BD-2DA5-405F-ABA2-DEB8525198DD}"/>
    <cellStyle name="Normal 5 4 4 4 3 4 2" xfId="39954" xr:uid="{4C259191-A08D-44AB-A9AA-EFF1A9965D98}"/>
    <cellStyle name="Normal 5 4 4 4 3 5" xfId="29010" xr:uid="{CDC0EA12-59DC-4216-90EB-D03EDA521E1D}"/>
    <cellStyle name="Normal 5 4 4 4 3 6" xfId="43894" xr:uid="{258C9E11-203A-42F5-9038-99512732C1E3}"/>
    <cellStyle name="Normal 5 4 4 4 3 7" xfId="8474" xr:uid="{E7FCA36A-B19C-4EF2-B418-278E1DD5C4FA}"/>
    <cellStyle name="Normal 5 4 4 4 4" xfId="2863" xr:uid="{ACAD4F8F-F85B-4F8D-BD12-33F22C86EBE0}"/>
    <cellStyle name="Normal 5 4 4 4 4 2" xfId="23874" xr:uid="{9F8CBB51-3FD5-45A7-820F-64A7DD46247F}"/>
    <cellStyle name="Normal 5 4 4 4 4 2 2" xfId="37566" xr:uid="{B32A27A1-C59D-4DC2-B60A-77085005AB09}"/>
    <cellStyle name="Normal 5 4 4 4 4 2 3" xfId="52450" xr:uid="{5C66510C-1F39-4BAA-9970-128504862A76}"/>
    <cellStyle name="Normal 5 4 4 4 4 3" xfId="17030" xr:uid="{18BD089D-0369-4D22-BA51-D0432A549CD0}"/>
    <cellStyle name="Normal 5 4 4 4 4 3 2" xfId="39955" xr:uid="{43DD15C3-3E29-4748-85B4-BF020BD89EAB}"/>
    <cellStyle name="Normal 5 4 4 4 4 4" xfId="30720" xr:uid="{E43A2BEA-F612-4402-8C10-5C6DB13E4B52}"/>
    <cellStyle name="Normal 5 4 4 4 4 5" xfId="45604" xr:uid="{0C87D516-1032-4C43-AA0F-ACCC1270761D}"/>
    <cellStyle name="Normal 5 4 4 4 4 6" xfId="10184" xr:uid="{742F24B1-0736-4A02-ABD2-58EC47988F0B}"/>
    <cellStyle name="Normal 5 4 4 4 5" xfId="20452" xr:uid="{21E2F717-67CF-49C6-A92C-C1A1EEA038E1}"/>
    <cellStyle name="Normal 5 4 4 4 5 2" xfId="34144" xr:uid="{2156D9A6-7CBA-4026-A2F2-4A145A893FFA}"/>
    <cellStyle name="Normal 5 4 4 4 5 3" xfId="49028" xr:uid="{D6CD9F47-EB4F-4B10-8B33-266121EC022E}"/>
    <cellStyle name="Normal 5 4 4 4 6" xfId="13608" xr:uid="{86564731-C31E-4C39-A75C-C0FA45B6CACA}"/>
    <cellStyle name="Normal 5 4 4 4 6 2" xfId="39806" xr:uid="{13873439-E0C3-45EE-A17C-AE1D51D33BF1}"/>
    <cellStyle name="Normal 5 4 4 4 7" xfId="27298" xr:uid="{9C3C1409-35B6-4646-A9CB-5F7E33E0E7AE}"/>
    <cellStyle name="Normal 5 4 4 4 8" xfId="42182" xr:uid="{37A087BE-5D57-4745-8034-49874962BB8F}"/>
    <cellStyle name="Normal 5 4 4 4 9" xfId="6762" xr:uid="{39545648-3E0C-4854-9957-F0DF9971D681}"/>
    <cellStyle name="Normal 5 4 4 5" xfId="1299" xr:uid="{AC9E6E64-89D0-46CD-A31C-22F47BD079D3}"/>
    <cellStyle name="Normal 5 4 4 5 2" xfId="8476" xr:uid="{E84778A1-1405-45AA-821D-064E3AB41C5D}"/>
    <cellStyle name="Normal 5 4 4 5 2 2" xfId="11898" xr:uid="{3C4DF812-F359-4A8E-B1F4-FD9813EEB6EE}"/>
    <cellStyle name="Normal 5 4 4 5 2 2 2" xfId="25588" xr:uid="{38116D29-BE6B-4DC2-8E22-2A5AD2B81C51}"/>
    <cellStyle name="Normal 5 4 4 5 2 2 2 2" xfId="39280" xr:uid="{6AE8D3E0-D91D-4F73-9519-CD0C936C9606}"/>
    <cellStyle name="Normal 5 4 4 5 2 2 2 3" xfId="54164" xr:uid="{BBC3463D-2C16-4EBC-A06B-66C3A00A8101}"/>
    <cellStyle name="Normal 5 4 4 5 2 2 3" xfId="18744" xr:uid="{1A5C8E56-D107-4983-A3D8-6D2AB05615FD}"/>
    <cellStyle name="Normal 5 4 4 5 2 2 4" xfId="32434" xr:uid="{32E78C42-8D50-41AC-8255-B9252B8337DC}"/>
    <cellStyle name="Normal 5 4 4 5 2 2 5" xfId="47318" xr:uid="{4C4EE542-162D-4312-99F4-4791561D2018}"/>
    <cellStyle name="Normal 5 4 4 5 2 3" xfId="22166" xr:uid="{44C9789C-F994-4D3A-ABC4-900CEA3C04DB}"/>
    <cellStyle name="Normal 5 4 4 5 2 3 2" xfId="35858" xr:uid="{9F32A768-F8CA-4D07-9236-7CD492CD57FE}"/>
    <cellStyle name="Normal 5 4 4 5 2 3 3" xfId="50742" xr:uid="{6CABB874-F38E-48A8-A281-9BB87950C86C}"/>
    <cellStyle name="Normal 5 4 4 5 2 4" xfId="15322" xr:uid="{6B9F7D3F-F571-454E-82C3-AD8CE803A32F}"/>
    <cellStyle name="Normal 5 4 4 5 2 5" xfId="29012" xr:uid="{0AE6BAFF-EB05-4225-AC48-783211D6732B}"/>
    <cellStyle name="Normal 5 4 4 5 2 6" xfId="43896" xr:uid="{E3CC62C4-9A8D-427A-98F0-1B169B6CD09C}"/>
    <cellStyle name="Normal 5 4 4 5 3" xfId="10186" xr:uid="{63B7BB22-FCD9-4057-91A6-068006869A69}"/>
    <cellStyle name="Normal 5 4 4 5 3 2" xfId="23876" xr:uid="{B0F311F2-CA47-4732-A983-69E106C43B23}"/>
    <cellStyle name="Normal 5 4 4 5 3 2 2" xfId="37568" xr:uid="{C3B66749-E7A2-43C8-8E87-A3A945A38486}"/>
    <cellStyle name="Normal 5 4 4 5 3 2 3" xfId="52452" xr:uid="{29FC5849-22E7-4EB9-A525-EED0BF0E0CE1}"/>
    <cellStyle name="Normal 5 4 4 5 3 3" xfId="17032" xr:uid="{9B9C4133-CAD6-4A88-B66B-55BB385709D7}"/>
    <cellStyle name="Normal 5 4 4 5 3 4" xfId="30722" xr:uid="{A0A49A22-FEBC-4E89-A8E4-5C261A9125A9}"/>
    <cellStyle name="Normal 5 4 4 5 3 5" xfId="45606" xr:uid="{1ECF835E-ED2F-48F2-9A77-3C29AC921198}"/>
    <cellStyle name="Normal 5 4 4 5 4" xfId="20454" xr:uid="{4A8A07BF-1F70-4CD0-8F37-A16C8490EBE1}"/>
    <cellStyle name="Normal 5 4 4 5 4 2" xfId="34146" xr:uid="{9275B720-5C22-4087-84F6-01AE477985AB}"/>
    <cellStyle name="Normal 5 4 4 5 4 3" xfId="49030" xr:uid="{6A01D200-F440-4B0C-9926-9CD0F2A01E13}"/>
    <cellStyle name="Normal 5 4 4 5 5" xfId="13610" xr:uid="{14306A25-082D-4DD2-A9E6-70B3C5B0C34A}"/>
    <cellStyle name="Normal 5 4 4 5 5 2" xfId="39808" xr:uid="{8743695B-0290-43EE-B9C8-34B1E9E2FE94}"/>
    <cellStyle name="Normal 5 4 4 5 6" xfId="27300" xr:uid="{098EB8CF-A570-4F80-A870-E6288C685A89}"/>
    <cellStyle name="Normal 5 4 4 5 7" xfId="42184" xr:uid="{B23015E6-2851-422D-AD90-F99870B8DCDD}"/>
    <cellStyle name="Normal 5 4 4 5 8" xfId="6764" xr:uid="{EF78BCD5-0917-4366-BB0E-96849071F82F}"/>
    <cellStyle name="Normal 5 4 4 6" xfId="2864" xr:uid="{29B06FF2-1640-457D-A8D7-85FEB986B0D8}"/>
    <cellStyle name="Normal 5 4 4 6 2" xfId="8477" xr:uid="{EDC09627-77EF-42AC-B43F-F201BD8358D0}"/>
    <cellStyle name="Normal 5 4 4 6 2 2" xfId="11899" xr:uid="{A4A39F61-D0F6-4E40-B2F1-C3696E72056D}"/>
    <cellStyle name="Normal 5 4 4 6 2 2 2" xfId="25589" xr:uid="{E418DF58-D2BA-4A98-8D95-171BAEBBFE7F}"/>
    <cellStyle name="Normal 5 4 4 6 2 2 2 2" xfId="39281" xr:uid="{395827AE-BC6C-4491-888E-72FCA821BD01}"/>
    <cellStyle name="Normal 5 4 4 6 2 2 2 3" xfId="54165" xr:uid="{3A65C04A-7238-465F-A423-9378D16199B7}"/>
    <cellStyle name="Normal 5 4 4 6 2 2 3" xfId="18745" xr:uid="{88CDAC45-6919-4B97-ADC4-4E381FB3EFD1}"/>
    <cellStyle name="Normal 5 4 4 6 2 2 4" xfId="32435" xr:uid="{424A4E29-9BBE-4866-A2E3-6F77E774AC3F}"/>
    <cellStyle name="Normal 5 4 4 6 2 2 5" xfId="47319" xr:uid="{CD41CA08-996D-4088-8760-2792764272B1}"/>
    <cellStyle name="Normal 5 4 4 6 2 3" xfId="22167" xr:uid="{6888AB5B-7BFA-47DF-8719-E569DCECFBC1}"/>
    <cellStyle name="Normal 5 4 4 6 2 3 2" xfId="35859" xr:uid="{47472F0B-D823-47EF-87DA-BA89893E872D}"/>
    <cellStyle name="Normal 5 4 4 6 2 3 3" xfId="50743" xr:uid="{B613B2BF-6356-4FFD-BC61-4E427C06654B}"/>
    <cellStyle name="Normal 5 4 4 6 2 4" xfId="15323" xr:uid="{9958DE7C-5A5B-4E67-81CE-D8A97F9E4526}"/>
    <cellStyle name="Normal 5 4 4 6 2 5" xfId="29013" xr:uid="{76825321-F395-4045-A2CB-459D3D0738B2}"/>
    <cellStyle name="Normal 5 4 4 6 2 6" xfId="43897" xr:uid="{E63D2ADD-B51B-42F6-A8FB-D6AAE68934F8}"/>
    <cellStyle name="Normal 5 4 4 6 3" xfId="10187" xr:uid="{7D2C58FC-0DE4-439E-8F50-C55CE49FCFBC}"/>
    <cellStyle name="Normal 5 4 4 6 3 2" xfId="23877" xr:uid="{E30BA6D0-D535-4B2E-88A0-A5981F549FB1}"/>
    <cellStyle name="Normal 5 4 4 6 3 2 2" xfId="37569" xr:uid="{A3F06DF7-8637-4C99-B2FC-875B29964124}"/>
    <cellStyle name="Normal 5 4 4 6 3 2 3" xfId="52453" xr:uid="{5A8D89F7-44EB-4DD1-92A9-1199903F29DA}"/>
    <cellStyle name="Normal 5 4 4 6 3 3" xfId="17033" xr:uid="{511C18C3-BB3E-4C74-8E87-A1248B40DB83}"/>
    <cellStyle name="Normal 5 4 4 6 3 4" xfId="30723" xr:uid="{1B86A007-4051-40D6-A4CF-620F434014A6}"/>
    <cellStyle name="Normal 5 4 4 6 3 5" xfId="45607" xr:uid="{9BB86A40-1133-451B-B5E0-4A02DBFB4493}"/>
    <cellStyle name="Normal 5 4 4 6 4" xfId="20455" xr:uid="{0A1D63DB-29C5-4E3C-AE27-4055B61DCFCC}"/>
    <cellStyle name="Normal 5 4 4 6 4 2" xfId="34147" xr:uid="{BE4A03FC-5435-469D-9BE0-82C5B71F53C6}"/>
    <cellStyle name="Normal 5 4 4 6 4 3" xfId="49031" xr:uid="{219C1697-AB04-4B8A-BE29-A82F82C1B52A}"/>
    <cellStyle name="Normal 5 4 4 6 5" xfId="13611" xr:uid="{9497FB2F-F3BC-43F9-9E63-78740026DB44}"/>
    <cellStyle name="Normal 5 4 4 6 5 2" xfId="39956" xr:uid="{EE482EA9-0DA2-46EC-91A0-256476E5D505}"/>
    <cellStyle name="Normal 5 4 4 6 6" xfId="27301" xr:uid="{2474FCA6-E465-42E4-9103-AF919018871D}"/>
    <cellStyle name="Normal 5 4 4 6 7" xfId="42185" xr:uid="{46928206-2C59-45D9-8790-E8260BBEB802}"/>
    <cellStyle name="Normal 5 4 4 6 8" xfId="6765" xr:uid="{693A88AB-3D76-4CD7-B76B-DC5B5D4F088F}"/>
    <cellStyle name="Normal 5 4 4 7" xfId="2865" xr:uid="{B4BB879D-4B49-4162-8E4C-F32B82D77FA8}"/>
    <cellStyle name="Normal 5 4 4 7 2" xfId="11885" xr:uid="{DDF8A1C3-05F8-4E13-B633-268FE4F111BB}"/>
    <cellStyle name="Normal 5 4 4 7 2 2" xfId="25575" xr:uid="{D5D5B802-0FA0-4915-8229-56413C375AE6}"/>
    <cellStyle name="Normal 5 4 4 7 2 2 2" xfId="39267" xr:uid="{B2140014-151C-4299-91F7-140F968DBF5F}"/>
    <cellStyle name="Normal 5 4 4 7 2 2 3" xfId="54151" xr:uid="{8F0B0925-6EB6-492B-9294-95C5D1C37F63}"/>
    <cellStyle name="Normal 5 4 4 7 2 3" xfId="18731" xr:uid="{B4898508-7FA0-4307-8E16-A90176F85A9E}"/>
    <cellStyle name="Normal 5 4 4 7 2 4" xfId="32421" xr:uid="{FD2B7D42-4927-4214-9CA3-3A97446B4117}"/>
    <cellStyle name="Normal 5 4 4 7 2 5" xfId="47305" xr:uid="{6E646AD3-E762-49D3-8B32-102CD79187F8}"/>
    <cellStyle name="Normal 5 4 4 7 3" xfId="22153" xr:uid="{DA4A6517-BA0A-48E4-808C-F2E72CA4B021}"/>
    <cellStyle name="Normal 5 4 4 7 3 2" xfId="35845" xr:uid="{0EFC34EE-5920-4347-AA08-E7AF088821E1}"/>
    <cellStyle name="Normal 5 4 4 7 3 3" xfId="50729" xr:uid="{FBB8AC42-EF1E-4D73-9508-4EF1180AB96B}"/>
    <cellStyle name="Normal 5 4 4 7 4" xfId="15309" xr:uid="{FF1A1106-366E-4094-AEDE-018016E49021}"/>
    <cellStyle name="Normal 5 4 4 7 4 2" xfId="39957" xr:uid="{5B15B238-B868-4548-96E6-8C9098C2F3C2}"/>
    <cellStyle name="Normal 5 4 4 7 5" xfId="28999" xr:uid="{BB73AE19-C4F5-4991-8D0E-F43F0D24D558}"/>
    <cellStyle name="Normal 5 4 4 7 6" xfId="43883" xr:uid="{91D388D6-73D4-42F2-847E-ED6C1A3BE5A5}"/>
    <cellStyle name="Normal 5 4 4 7 7" xfId="8463" xr:uid="{0D59E636-176F-4EC7-88DF-F4539B95A576}"/>
    <cellStyle name="Normal 5 4 4 8" xfId="10173" xr:uid="{65A5BBC8-2799-474E-8815-67D98726CC09}"/>
    <cellStyle name="Normal 5 4 4 8 2" xfId="23863" xr:uid="{5BBA3550-D44C-43B2-BF9F-64BB89EC68E0}"/>
    <cellStyle name="Normal 5 4 4 8 2 2" xfId="37555" xr:uid="{CCA26861-2DEF-4AB3-BBB6-2C83903F0069}"/>
    <cellStyle name="Normal 5 4 4 8 2 3" xfId="52439" xr:uid="{853CD81D-6929-45BF-BE62-9DB66F1450EF}"/>
    <cellStyle name="Normal 5 4 4 8 3" xfId="17019" xr:uid="{DF9DF663-4C01-4696-81FF-79EC4648EE90}"/>
    <cellStyle name="Normal 5 4 4 8 4" xfId="30709" xr:uid="{FFE2AEF9-8AAF-4A17-9B4A-A9DDB96D0810}"/>
    <cellStyle name="Normal 5 4 4 8 5" xfId="45593" xr:uid="{061D8759-4D0F-4FA9-AF2D-37466FF85E36}"/>
    <cellStyle name="Normal 5 4 4 9" xfId="20441" xr:uid="{71C24BDD-B72E-4BA1-A99D-787068B8BD3B}"/>
    <cellStyle name="Normal 5 4 4 9 2" xfId="34133" xr:uid="{F3FFD75C-1244-480A-A798-EB3EAFD9A75D}"/>
    <cellStyle name="Normal 5 4 4 9 3" xfId="49017" xr:uid="{5BEAEA15-E2D8-4D6D-A0A5-7A501FDB6C39}"/>
    <cellStyle name="Normal 5 4 5" xfId="304" xr:uid="{2112B7CD-8F0F-4CFC-9F77-D6E2EF36EDD4}"/>
    <cellStyle name="Normal 5 4 5 10" xfId="13612" xr:uid="{D49D63BE-16A3-4097-9F0D-62B2AF6016FD}"/>
    <cellStyle name="Normal 5 4 5 10 2" xfId="39602" xr:uid="{CCFC82F3-966E-4D9C-BEB1-E1BDD0A357E2}"/>
    <cellStyle name="Normal 5 4 5 11" xfId="27302" xr:uid="{B5A344C2-9950-492B-A3A3-12A4CAE9CF10}"/>
    <cellStyle name="Normal 5 4 5 12" xfId="42186" xr:uid="{E28A2E87-3D86-41ED-AD71-D5B47DC9E1A6}"/>
    <cellStyle name="Normal 5 4 5 13" xfId="6766" xr:uid="{69163BEB-5813-422D-B1C5-3C170CAFB5AA}"/>
    <cellStyle name="Normal 5 4 5 2" xfId="560" xr:uid="{374C0FEE-9A7E-4866-8B66-4FB825206D6B}"/>
    <cellStyle name="Normal 5 4 5 2 10" xfId="42187" xr:uid="{03F5D46A-A628-44AA-8DAA-68AA21DE5186}"/>
    <cellStyle name="Normal 5 4 5 2 11" xfId="6767" xr:uid="{4D116645-A5AC-4976-9608-F65C5EE1C2A1}"/>
    <cellStyle name="Normal 5 4 5 2 2" xfId="561" xr:uid="{BD28D51A-F97B-4B2A-AB6C-80BD78E6FAB3}"/>
    <cellStyle name="Normal 5 4 5 2 2 2" xfId="1300" xr:uid="{338DD2A7-ECA2-4512-82EE-2BBC22C105FA}"/>
    <cellStyle name="Normal 5 4 5 2 2 2 2" xfId="1301" xr:uid="{7D43E009-C607-4578-AEA5-8C5F08ECCD26}"/>
    <cellStyle name="Normal 5 4 5 2 2 2 2 2" xfId="11903" xr:uid="{EC165556-7501-4C1C-8561-CF4C786B6AD8}"/>
    <cellStyle name="Normal 5 4 5 2 2 2 2 2 2" xfId="25593" xr:uid="{60FF49C2-4518-40EA-B715-F6EE94DB82A0}"/>
    <cellStyle name="Normal 5 4 5 2 2 2 2 2 2 2" xfId="39285" xr:uid="{75CA5D40-5DD5-4583-AD55-DD85223F102F}"/>
    <cellStyle name="Normal 5 4 5 2 2 2 2 2 2 3" xfId="54169" xr:uid="{80ECEDEC-F8B0-4DA6-AD81-2961CE592B28}"/>
    <cellStyle name="Normal 5 4 5 2 2 2 2 2 3" xfId="18749" xr:uid="{252174F2-416C-414E-9799-3B88F5CFA028}"/>
    <cellStyle name="Normal 5 4 5 2 2 2 2 2 4" xfId="32439" xr:uid="{E2799F0B-704D-4A9E-8E02-ADF0B5A280A5}"/>
    <cellStyle name="Normal 5 4 5 2 2 2 2 2 5" xfId="47323" xr:uid="{4986685C-459B-4165-A521-6641170DF12D}"/>
    <cellStyle name="Normal 5 4 5 2 2 2 2 3" xfId="22171" xr:uid="{981CC4AF-B876-4771-A91C-B94276E2338E}"/>
    <cellStyle name="Normal 5 4 5 2 2 2 2 3 2" xfId="35863" xr:uid="{84890E49-9B0A-4356-8ED2-2F9B04A0F60F}"/>
    <cellStyle name="Normal 5 4 5 2 2 2 2 3 3" xfId="50747" xr:uid="{03F02382-2BBA-4E17-B8D5-B4AFC6C8F2B3}"/>
    <cellStyle name="Normal 5 4 5 2 2 2 2 4" xfId="15327" xr:uid="{8EE7BA85-5041-4D55-B87D-049F1F1CE48A}"/>
    <cellStyle name="Normal 5 4 5 2 2 2 2 4 2" xfId="39810" xr:uid="{8FDE0F76-BC4D-4A04-9D08-2A5333811CBB}"/>
    <cellStyle name="Normal 5 4 5 2 2 2 2 5" xfId="29017" xr:uid="{B84A7C08-4A55-49AE-81FC-855778A0D9D2}"/>
    <cellStyle name="Normal 5 4 5 2 2 2 2 6" xfId="43901" xr:uid="{D7869F09-ADB6-4B7C-A7D8-AD73AD7CDC6E}"/>
    <cellStyle name="Normal 5 4 5 2 2 2 2 7" xfId="8481" xr:uid="{D6C251A7-1EE3-432E-893A-A31D323E4519}"/>
    <cellStyle name="Normal 5 4 5 2 2 2 3" xfId="10191" xr:uid="{41043257-A085-425E-A0F1-4FD489B1DB7B}"/>
    <cellStyle name="Normal 5 4 5 2 2 2 3 2" xfId="23881" xr:uid="{AA885229-BC3E-4082-A663-DA2DFF4B2378}"/>
    <cellStyle name="Normal 5 4 5 2 2 2 3 2 2" xfId="37573" xr:uid="{F8DCDF3F-61C7-41C7-A750-4FFDD89E1E83}"/>
    <cellStyle name="Normal 5 4 5 2 2 2 3 2 3" xfId="52457" xr:uid="{27D5C84C-2E9A-48E7-AD37-FD65FAAA56AA}"/>
    <cellStyle name="Normal 5 4 5 2 2 2 3 3" xfId="17037" xr:uid="{A938CAFA-C6AE-4E3B-964D-1E87C0263FD3}"/>
    <cellStyle name="Normal 5 4 5 2 2 2 3 4" xfId="30727" xr:uid="{8C1492E2-7622-43D0-AB9A-ECCE593CD60E}"/>
    <cellStyle name="Normal 5 4 5 2 2 2 3 5" xfId="45611" xr:uid="{A256F4A2-C77C-476B-91EC-6A4CF4A02AEC}"/>
    <cellStyle name="Normal 5 4 5 2 2 2 4" xfId="20459" xr:uid="{48CB57FA-3A45-4487-8F11-06AECDA813C8}"/>
    <cellStyle name="Normal 5 4 5 2 2 2 4 2" xfId="34151" xr:uid="{36701C20-299C-416C-A747-59A5B3B54741}"/>
    <cellStyle name="Normal 5 4 5 2 2 2 4 3" xfId="49035" xr:uid="{906EB604-CF61-4890-8B51-BBF6E2DFEA35}"/>
    <cellStyle name="Normal 5 4 5 2 2 2 5" xfId="13615" xr:uid="{07C71294-35EC-4EB8-A7B1-B14E90F7087F}"/>
    <cellStyle name="Normal 5 4 5 2 2 2 5 2" xfId="39809" xr:uid="{4BD53BC9-2127-4050-8A63-436904420601}"/>
    <cellStyle name="Normal 5 4 5 2 2 2 6" xfId="27305" xr:uid="{BF026517-AB57-44B8-880D-3EF909439B58}"/>
    <cellStyle name="Normal 5 4 5 2 2 2 7" xfId="42189" xr:uid="{31F00AA2-4BF9-47FF-A4AA-343564796AAE}"/>
    <cellStyle name="Normal 5 4 5 2 2 2 8" xfId="6769" xr:uid="{84D916E7-DCBD-4310-9C04-F7805E1692BF}"/>
    <cellStyle name="Normal 5 4 5 2 2 3" xfId="1302" xr:uid="{41E23ECF-A861-43BC-831D-FAB3CDFC934A}"/>
    <cellStyle name="Normal 5 4 5 2 2 3 2" xfId="11902" xr:uid="{BB103934-4BC4-4879-AF42-14ED37C9244B}"/>
    <cellStyle name="Normal 5 4 5 2 2 3 2 2" xfId="25592" xr:uid="{C75A4080-BEFB-4821-A59B-C433F472B569}"/>
    <cellStyle name="Normal 5 4 5 2 2 3 2 2 2" xfId="39284" xr:uid="{2F771F16-5C25-4DE5-90B9-D9464ABF45DD}"/>
    <cellStyle name="Normal 5 4 5 2 2 3 2 2 3" xfId="54168" xr:uid="{D82AEB67-8200-4BB7-89C3-3B2B0AB33F53}"/>
    <cellStyle name="Normal 5 4 5 2 2 3 2 3" xfId="18748" xr:uid="{18EC9F4C-5ADC-4175-92D0-E670FD53427C}"/>
    <cellStyle name="Normal 5 4 5 2 2 3 2 4" xfId="32438" xr:uid="{81BCB7E0-95CB-4BEA-B442-3E3F03431F6B}"/>
    <cellStyle name="Normal 5 4 5 2 2 3 2 5" xfId="47322" xr:uid="{2ABB5B08-B5E2-4471-AF60-1C01066DFA92}"/>
    <cellStyle name="Normal 5 4 5 2 2 3 3" xfId="22170" xr:uid="{309B5A7A-85A8-4EFC-AF51-0C48DE1AD1BC}"/>
    <cellStyle name="Normal 5 4 5 2 2 3 3 2" xfId="35862" xr:uid="{24E775AF-61D2-4ED0-A84F-A427ED5DF391}"/>
    <cellStyle name="Normal 5 4 5 2 2 3 3 3" xfId="50746" xr:uid="{F0373A39-EC5A-4582-8621-651DCC0709E6}"/>
    <cellStyle name="Normal 5 4 5 2 2 3 4" xfId="15326" xr:uid="{5F27037B-A255-4240-B0BD-4533BCDCB79C}"/>
    <cellStyle name="Normal 5 4 5 2 2 3 4 2" xfId="39811" xr:uid="{78653494-A524-4071-8C7C-363D6DBE385C}"/>
    <cellStyle name="Normal 5 4 5 2 2 3 5" xfId="29016" xr:uid="{4EF8CC09-D4C8-4D7F-9100-938B94A5422D}"/>
    <cellStyle name="Normal 5 4 5 2 2 3 6" xfId="43900" xr:uid="{739312AF-1AC3-4549-BD30-AF21A462556A}"/>
    <cellStyle name="Normal 5 4 5 2 2 3 7" xfId="8480" xr:uid="{A94C67FF-B68B-4BC7-8214-6FCA35408002}"/>
    <cellStyle name="Normal 5 4 5 2 2 4" xfId="10190" xr:uid="{A8D9B053-A904-44A8-818E-F1676C2BFE6A}"/>
    <cellStyle name="Normal 5 4 5 2 2 4 2" xfId="23880" xr:uid="{119A2094-8DE3-43C7-B8E8-F3594B854C45}"/>
    <cellStyle name="Normal 5 4 5 2 2 4 2 2" xfId="37572" xr:uid="{249BCD80-2D71-4729-AD38-39590D6697C9}"/>
    <cellStyle name="Normal 5 4 5 2 2 4 2 3" xfId="52456" xr:uid="{B7215504-0C8C-4CB8-9474-C21E69BCB6E8}"/>
    <cellStyle name="Normal 5 4 5 2 2 4 3" xfId="17036" xr:uid="{7D909EC5-1128-4F68-9406-D09797DD8920}"/>
    <cellStyle name="Normal 5 4 5 2 2 4 4" xfId="30726" xr:uid="{6395D4C4-5579-4516-A5D6-7CDDF9E7F9AD}"/>
    <cellStyle name="Normal 5 4 5 2 2 4 5" xfId="45610" xr:uid="{AF5CF703-0181-4E25-8058-9DC0AB3D1124}"/>
    <cellStyle name="Normal 5 4 5 2 2 5" xfId="20458" xr:uid="{6C1B5905-60EB-4396-A602-E1CB71C3D695}"/>
    <cellStyle name="Normal 5 4 5 2 2 5 2" xfId="34150" xr:uid="{98BAFD81-3679-4FDA-9226-72DE4F161EB4}"/>
    <cellStyle name="Normal 5 4 5 2 2 5 3" xfId="49034" xr:uid="{FE508D36-1962-42A2-8C79-98602753864D}"/>
    <cellStyle name="Normal 5 4 5 2 2 6" xfId="13614" xr:uid="{2DDD955F-AC5F-499D-B542-ECA1E2652701}"/>
    <cellStyle name="Normal 5 4 5 2 2 6 2" xfId="39654" xr:uid="{100C82E5-5B74-40F3-8EF2-563ADA162EE6}"/>
    <cellStyle name="Normal 5 4 5 2 2 7" xfId="27304" xr:uid="{2D678425-8F9B-4AD3-9A07-AC54C060CB2D}"/>
    <cellStyle name="Normal 5 4 5 2 2 8" xfId="42188" xr:uid="{CA051F6F-2D3B-4EC1-BEA1-116DBD96000E}"/>
    <cellStyle name="Normal 5 4 5 2 2 9" xfId="6768" xr:uid="{0F98CF69-334D-4439-9505-2BB756E090BA}"/>
    <cellStyle name="Normal 5 4 5 2 3" xfId="1303" xr:uid="{23FE4EB2-DA59-44AE-ACF4-4A6FA3DC8C2E}"/>
    <cellStyle name="Normal 5 4 5 2 3 2" xfId="1304" xr:uid="{BD3810C2-F8A6-42AA-AA63-4000AC862B1C}"/>
    <cellStyle name="Normal 5 4 5 2 3 2 2" xfId="11904" xr:uid="{899E740A-CF48-4A03-9668-E11584D7A84E}"/>
    <cellStyle name="Normal 5 4 5 2 3 2 2 2" xfId="25594" xr:uid="{25D00A5A-9F90-411A-8030-7AB0E9298CCE}"/>
    <cellStyle name="Normal 5 4 5 2 3 2 2 2 2" xfId="39286" xr:uid="{A9130CE3-A3C4-4A51-B8FA-B73FBB75A99B}"/>
    <cellStyle name="Normal 5 4 5 2 3 2 2 2 3" xfId="54170" xr:uid="{E50B5A6C-4995-4627-AFCC-2A712E6DE400}"/>
    <cellStyle name="Normal 5 4 5 2 3 2 2 3" xfId="18750" xr:uid="{46BE0DC9-18D3-4B22-819D-29976C142AD0}"/>
    <cellStyle name="Normal 5 4 5 2 3 2 2 4" xfId="32440" xr:uid="{7BFE5998-47AC-412B-AC0B-60B8A4D2ED91}"/>
    <cellStyle name="Normal 5 4 5 2 3 2 2 5" xfId="47324" xr:uid="{1AA083CE-68D5-4944-BB3C-9A6840B2D918}"/>
    <cellStyle name="Normal 5 4 5 2 3 2 3" xfId="22172" xr:uid="{7D5F0E7A-DA95-48F8-BCCC-EF2583ABF935}"/>
    <cellStyle name="Normal 5 4 5 2 3 2 3 2" xfId="35864" xr:uid="{40D559E7-55B9-4EDF-A40B-DECC03712EEA}"/>
    <cellStyle name="Normal 5 4 5 2 3 2 3 3" xfId="50748" xr:uid="{196C13CB-BB21-4726-894F-6D647622BEF6}"/>
    <cellStyle name="Normal 5 4 5 2 3 2 4" xfId="15328" xr:uid="{B29276CB-4AE2-4644-83DB-D0394B5E7467}"/>
    <cellStyle name="Normal 5 4 5 2 3 2 4 2" xfId="39813" xr:uid="{567B6DD1-E1D1-4D5D-9BF7-BD0D16C4D6AB}"/>
    <cellStyle name="Normal 5 4 5 2 3 2 5" xfId="29018" xr:uid="{A5F6A809-C5F7-4ADF-B61E-813190B6CC84}"/>
    <cellStyle name="Normal 5 4 5 2 3 2 6" xfId="43902" xr:uid="{8E51F636-55B1-4B0A-88BA-AED20ED9BCED}"/>
    <cellStyle name="Normal 5 4 5 2 3 2 7" xfId="8482" xr:uid="{84B16E1F-F59C-4F19-B6A0-FFAC73DA8725}"/>
    <cellStyle name="Normal 5 4 5 2 3 3" xfId="10192" xr:uid="{C19B26BF-A0A9-4B38-AF18-2262B29DCCFB}"/>
    <cellStyle name="Normal 5 4 5 2 3 3 2" xfId="23882" xr:uid="{895BD692-E273-4EF2-83E1-FB104410DF8C}"/>
    <cellStyle name="Normal 5 4 5 2 3 3 2 2" xfId="37574" xr:uid="{C3A08BAA-67A1-4CAE-AFDE-4592C65B6157}"/>
    <cellStyle name="Normal 5 4 5 2 3 3 2 3" xfId="52458" xr:uid="{9C5D456B-8730-474F-A397-1194D18130B7}"/>
    <cellStyle name="Normal 5 4 5 2 3 3 3" xfId="17038" xr:uid="{47D2B7A9-1ECE-48C0-808A-C51CDEF0DFA1}"/>
    <cellStyle name="Normal 5 4 5 2 3 3 4" xfId="30728" xr:uid="{4426DDFF-D0D6-4164-AF16-D1AF561DE317}"/>
    <cellStyle name="Normal 5 4 5 2 3 3 5" xfId="45612" xr:uid="{AAFEA5A5-94D2-44B8-9031-2814B77E5E29}"/>
    <cellStyle name="Normal 5 4 5 2 3 4" xfId="20460" xr:uid="{2E29B0FA-9368-448E-9E39-BDE0A06858B0}"/>
    <cellStyle name="Normal 5 4 5 2 3 4 2" xfId="34152" xr:uid="{7CECCA9A-9540-4CC4-A436-0FA14EB5CCEE}"/>
    <cellStyle name="Normal 5 4 5 2 3 4 3" xfId="49036" xr:uid="{070B199C-6B9B-4EAE-B0EA-B33520915D31}"/>
    <cellStyle name="Normal 5 4 5 2 3 5" xfId="13616" xr:uid="{C04BD6EB-B2DE-4E84-82A0-E5A8AD144637}"/>
    <cellStyle name="Normal 5 4 5 2 3 5 2" xfId="39812" xr:uid="{C48EB91D-9D52-4216-A9F6-568381756F68}"/>
    <cellStyle name="Normal 5 4 5 2 3 6" xfId="27306" xr:uid="{105FEA95-DF79-4F09-96BD-F7C368CE1E6D}"/>
    <cellStyle name="Normal 5 4 5 2 3 7" xfId="42190" xr:uid="{33E31457-4539-47A4-A0B7-9D3E4747EAF6}"/>
    <cellStyle name="Normal 5 4 5 2 3 8" xfId="6770" xr:uid="{09D21F76-82D7-4742-BB7A-169A159C1EDB}"/>
    <cellStyle name="Normal 5 4 5 2 4" xfId="1305" xr:uid="{1FDE3398-A63D-4C56-A485-270A7C41F83E}"/>
    <cellStyle name="Normal 5 4 5 2 4 2" xfId="8483" xr:uid="{118F2C31-5F3D-4D73-A462-4F604F793B2D}"/>
    <cellStyle name="Normal 5 4 5 2 4 2 2" xfId="11905" xr:uid="{A8364A9A-83BF-4FAC-80E1-982645C07B82}"/>
    <cellStyle name="Normal 5 4 5 2 4 2 2 2" xfId="25595" xr:uid="{431AD8C5-2DA0-4999-9856-0CF00E2D96BD}"/>
    <cellStyle name="Normal 5 4 5 2 4 2 2 2 2" xfId="39287" xr:uid="{414B18A2-732F-465D-B654-89CA4FC0EA98}"/>
    <cellStyle name="Normal 5 4 5 2 4 2 2 2 3" xfId="54171" xr:uid="{676C498A-AFD4-4231-A430-7BDC9474ED87}"/>
    <cellStyle name="Normal 5 4 5 2 4 2 2 3" xfId="18751" xr:uid="{466CBA35-DFC2-4321-881D-F5875953D7DF}"/>
    <cellStyle name="Normal 5 4 5 2 4 2 2 4" xfId="32441" xr:uid="{F16AD9E3-789C-4044-9282-40C2084D53D5}"/>
    <cellStyle name="Normal 5 4 5 2 4 2 2 5" xfId="47325" xr:uid="{D1629AD7-3C66-4460-8BC9-1FCB34BB1E6C}"/>
    <cellStyle name="Normal 5 4 5 2 4 2 3" xfId="22173" xr:uid="{FA075577-BA92-49F6-BA03-8B74D000E22F}"/>
    <cellStyle name="Normal 5 4 5 2 4 2 3 2" xfId="35865" xr:uid="{1E67C912-4028-49C2-AC23-C89FCB8C527A}"/>
    <cellStyle name="Normal 5 4 5 2 4 2 3 3" xfId="50749" xr:uid="{DDDBCAE1-F277-4A13-AC94-643D60E68D89}"/>
    <cellStyle name="Normal 5 4 5 2 4 2 4" xfId="15329" xr:uid="{D48EDE40-5609-43EB-9CF1-0CFACD6EA32D}"/>
    <cellStyle name="Normal 5 4 5 2 4 2 5" xfId="29019" xr:uid="{50084111-B3F6-445B-A679-492B9FDAD611}"/>
    <cellStyle name="Normal 5 4 5 2 4 2 6" xfId="43903" xr:uid="{58118BFA-32E3-4FAD-BEE1-B5A03A6D4261}"/>
    <cellStyle name="Normal 5 4 5 2 4 3" xfId="10193" xr:uid="{0D456395-9AFE-4F92-8AFB-7C85596798DC}"/>
    <cellStyle name="Normal 5 4 5 2 4 3 2" xfId="23883" xr:uid="{D80E3080-D0C2-4CD8-AD83-14F5C4827391}"/>
    <cellStyle name="Normal 5 4 5 2 4 3 2 2" xfId="37575" xr:uid="{B9A9F566-C7E7-48AB-AEB2-37BAB065AA79}"/>
    <cellStyle name="Normal 5 4 5 2 4 3 2 3" xfId="52459" xr:uid="{144AC3B6-37DE-4136-B960-17BB82A08ED6}"/>
    <cellStyle name="Normal 5 4 5 2 4 3 3" xfId="17039" xr:uid="{DC1B3C49-91ED-4356-902E-3FBDAC41B7D5}"/>
    <cellStyle name="Normal 5 4 5 2 4 3 4" xfId="30729" xr:uid="{D972F1D6-916A-4AB6-A57B-CD10B9598478}"/>
    <cellStyle name="Normal 5 4 5 2 4 3 5" xfId="45613" xr:uid="{9E37CDD0-3454-40A1-81C5-1AC455831997}"/>
    <cellStyle name="Normal 5 4 5 2 4 4" xfId="20461" xr:uid="{13CCD34E-8831-4387-9495-761F571109B8}"/>
    <cellStyle name="Normal 5 4 5 2 4 4 2" xfId="34153" xr:uid="{D61D10BA-5A3F-48E9-9A3A-F66903144401}"/>
    <cellStyle name="Normal 5 4 5 2 4 4 3" xfId="49037" xr:uid="{32DB5CD1-FD5B-420C-A8FC-6D5B46C62FEE}"/>
    <cellStyle name="Normal 5 4 5 2 4 5" xfId="13617" xr:uid="{92DE0D2D-2EC1-4AE9-B0AD-9B773AFE2BB1}"/>
    <cellStyle name="Normal 5 4 5 2 4 5 2" xfId="39814" xr:uid="{9A13C9EC-F74D-49D9-B744-A27065B84985}"/>
    <cellStyle name="Normal 5 4 5 2 4 6" xfId="27307" xr:uid="{6C44925F-49B4-462A-8374-8BE35A3221EA}"/>
    <cellStyle name="Normal 5 4 5 2 4 7" xfId="42191" xr:uid="{D7EEFD5E-B5C4-4980-B365-D6734DB1ADAA}"/>
    <cellStyle name="Normal 5 4 5 2 4 8" xfId="6771" xr:uid="{261DEA15-6198-4330-A05C-131FEB16AB04}"/>
    <cellStyle name="Normal 5 4 5 2 5" xfId="8479" xr:uid="{BCC3B49D-6ECD-40D9-85B7-A64C5A40E202}"/>
    <cellStyle name="Normal 5 4 5 2 5 2" xfId="11901" xr:uid="{10882FAD-9A18-4338-B7AD-A8698F1F15CA}"/>
    <cellStyle name="Normal 5 4 5 2 5 2 2" xfId="25591" xr:uid="{5BF31B18-6C86-4B5D-BA5E-617750DD4AEE}"/>
    <cellStyle name="Normal 5 4 5 2 5 2 2 2" xfId="39283" xr:uid="{07105240-6C96-4A63-AF8D-B61A48688A38}"/>
    <cellStyle name="Normal 5 4 5 2 5 2 2 3" xfId="54167" xr:uid="{C7392586-36F7-4EE3-8839-36B62AABC7AE}"/>
    <cellStyle name="Normal 5 4 5 2 5 2 3" xfId="18747" xr:uid="{57A7E33E-71E4-42F3-A810-8AB956E79464}"/>
    <cellStyle name="Normal 5 4 5 2 5 2 4" xfId="32437" xr:uid="{45E682BF-C548-407A-BC4D-EC87B3A011C2}"/>
    <cellStyle name="Normal 5 4 5 2 5 2 5" xfId="47321" xr:uid="{2E7A697A-DAC1-446C-8419-FB62ABF8A973}"/>
    <cellStyle name="Normal 5 4 5 2 5 3" xfId="22169" xr:uid="{BCCBF3FF-1A2D-4F73-801F-30A120EB7F41}"/>
    <cellStyle name="Normal 5 4 5 2 5 3 2" xfId="35861" xr:uid="{6925272E-B145-42F3-9FFD-1AA01849514C}"/>
    <cellStyle name="Normal 5 4 5 2 5 3 3" xfId="50745" xr:uid="{46AAD7C9-6BCE-4BE2-9285-4A0BD84DEB42}"/>
    <cellStyle name="Normal 5 4 5 2 5 4" xfId="15325" xr:uid="{BC1EEDFF-70F5-42D5-B2DA-201331B60F5E}"/>
    <cellStyle name="Normal 5 4 5 2 5 5" xfId="29015" xr:uid="{DD113136-C39F-42FA-8B3E-8EEA576327F1}"/>
    <cellStyle name="Normal 5 4 5 2 5 6" xfId="43899" xr:uid="{6FFBEA99-A8EE-485E-846C-E561D4B4413A}"/>
    <cellStyle name="Normal 5 4 5 2 6" xfId="10189" xr:uid="{93F3A5F7-1A20-4836-A542-2D5173129E8B}"/>
    <cellStyle name="Normal 5 4 5 2 6 2" xfId="23879" xr:uid="{00E67371-A251-44C8-A1EF-C20518C75E61}"/>
    <cellStyle name="Normal 5 4 5 2 6 2 2" xfId="37571" xr:uid="{F7C4F958-33D4-4183-AC60-D76B660E61AB}"/>
    <cellStyle name="Normal 5 4 5 2 6 2 3" xfId="52455" xr:uid="{ABB2F845-D1B0-4BAC-898B-F6FE4FE6AB89}"/>
    <cellStyle name="Normal 5 4 5 2 6 3" xfId="17035" xr:uid="{80630C51-6AE5-4D43-9C4F-7C7797096181}"/>
    <cellStyle name="Normal 5 4 5 2 6 4" xfId="30725" xr:uid="{32179624-376C-44A3-9FAC-15EDCE90101B}"/>
    <cellStyle name="Normal 5 4 5 2 6 5" xfId="45609" xr:uid="{CED2893A-2E36-4BC1-95A7-4C3FE9877213}"/>
    <cellStyle name="Normal 5 4 5 2 7" xfId="20457" xr:uid="{138FE495-3C9D-45CD-B30C-32C117CEE0A6}"/>
    <cellStyle name="Normal 5 4 5 2 7 2" xfId="34149" xr:uid="{E9B46CAB-8FA6-4608-9A5F-CA14E011C9F6}"/>
    <cellStyle name="Normal 5 4 5 2 7 3" xfId="49033" xr:uid="{6B08D8A1-991F-4F1E-BAF7-6FE461411A04}"/>
    <cellStyle name="Normal 5 4 5 2 8" xfId="13613" xr:uid="{134E8324-D574-47C6-A29B-0084E26921A0}"/>
    <cellStyle name="Normal 5 4 5 2 8 2" xfId="39653" xr:uid="{F48D5D67-7592-488F-ADB6-76BACE38A673}"/>
    <cellStyle name="Normal 5 4 5 2 9" xfId="27303" xr:uid="{E3A807D2-4704-4FAA-967B-F036C5AE3FA6}"/>
    <cellStyle name="Normal 5 4 5 3" xfId="562" xr:uid="{EC935142-10B2-40C9-B081-6E0699942893}"/>
    <cellStyle name="Normal 5 4 5 3 10" xfId="42192" xr:uid="{6A67CF9F-1FE1-44B1-9777-0A4EB66B6005}"/>
    <cellStyle name="Normal 5 4 5 3 11" xfId="6772" xr:uid="{6E9EADC0-C8A3-4E66-8E76-C91158288BD7}"/>
    <cellStyle name="Normal 5 4 5 3 2" xfId="1306" xr:uid="{A97183AA-8244-4802-87EB-4E7A386B7829}"/>
    <cellStyle name="Normal 5 4 5 3 2 2" xfId="1307" xr:uid="{7EB25C87-0CF8-4A68-8D4F-070AB023E691}"/>
    <cellStyle name="Normal 5 4 5 3 2 2 2" xfId="8486" xr:uid="{1C4E2751-961E-46E5-9C3F-E045C63DAC8B}"/>
    <cellStyle name="Normal 5 4 5 3 2 2 2 2" xfId="11908" xr:uid="{5C363B31-FA53-4476-81F5-0076AEEEC057}"/>
    <cellStyle name="Normal 5 4 5 3 2 2 2 2 2" xfId="25598" xr:uid="{4491C2ED-F86D-465D-BF34-B652125DF208}"/>
    <cellStyle name="Normal 5 4 5 3 2 2 2 2 2 2" xfId="39290" xr:uid="{6FC582A3-A0AE-4293-A6C7-D330A44EB4E6}"/>
    <cellStyle name="Normal 5 4 5 3 2 2 2 2 2 3" xfId="54174" xr:uid="{848D389D-4BA5-459C-A51D-0A835AA7B0A2}"/>
    <cellStyle name="Normal 5 4 5 3 2 2 2 2 3" xfId="18754" xr:uid="{E8F6C170-649E-44C8-8B52-2EB761D9A83C}"/>
    <cellStyle name="Normal 5 4 5 3 2 2 2 2 4" xfId="32444" xr:uid="{5D875798-7877-4B5E-88D4-CE40829C11A4}"/>
    <cellStyle name="Normal 5 4 5 3 2 2 2 2 5" xfId="47328" xr:uid="{EE078EF0-1DDF-43BD-9083-4CF76F8FBD8D}"/>
    <cellStyle name="Normal 5 4 5 3 2 2 2 3" xfId="22176" xr:uid="{AA375C9E-FA26-40C8-B379-103E0C240B32}"/>
    <cellStyle name="Normal 5 4 5 3 2 2 2 3 2" xfId="35868" xr:uid="{E977EC2F-CB71-4D7B-910A-952776A23042}"/>
    <cellStyle name="Normal 5 4 5 3 2 2 2 3 3" xfId="50752" xr:uid="{1CF50BB7-C270-483E-BA96-16D45A36A25C}"/>
    <cellStyle name="Normal 5 4 5 3 2 2 2 4" xfId="15332" xr:uid="{7B5FB428-F380-4C2C-8E39-00B335292E6B}"/>
    <cellStyle name="Normal 5 4 5 3 2 2 2 5" xfId="29022" xr:uid="{5009DB56-94AD-4080-986E-32D93B9B00FC}"/>
    <cellStyle name="Normal 5 4 5 3 2 2 2 6" xfId="43906" xr:uid="{EBFD7FCA-7898-40EE-9234-F51318417E03}"/>
    <cellStyle name="Normal 5 4 5 3 2 2 3" xfId="10196" xr:uid="{F21442DE-0667-4807-AB39-DD7E23E7612D}"/>
    <cellStyle name="Normal 5 4 5 3 2 2 3 2" xfId="23886" xr:uid="{5A795C40-6406-4483-911A-E69419062359}"/>
    <cellStyle name="Normal 5 4 5 3 2 2 3 2 2" xfId="37578" xr:uid="{85646CED-1E9F-4E7E-86BA-53EC066FBD98}"/>
    <cellStyle name="Normal 5 4 5 3 2 2 3 2 3" xfId="52462" xr:uid="{66A45098-DC8E-4E2F-81CF-D9D2897EFE91}"/>
    <cellStyle name="Normal 5 4 5 3 2 2 3 3" xfId="17042" xr:uid="{EE1C1C55-3FE4-4EA1-9A3A-22F365A0434C}"/>
    <cellStyle name="Normal 5 4 5 3 2 2 3 4" xfId="30732" xr:uid="{6552D387-AD1D-4678-ACD9-C0BF9F6F7977}"/>
    <cellStyle name="Normal 5 4 5 3 2 2 3 5" xfId="45616" xr:uid="{D119E443-1AD9-4925-A698-9FBA1856E9F7}"/>
    <cellStyle name="Normal 5 4 5 3 2 2 4" xfId="20464" xr:uid="{44CB2E17-2C93-4AD1-9686-AF7223652C40}"/>
    <cellStyle name="Normal 5 4 5 3 2 2 4 2" xfId="34156" xr:uid="{14D95BF1-EFAD-445E-82BE-D60F385A3782}"/>
    <cellStyle name="Normal 5 4 5 3 2 2 4 3" xfId="49040" xr:uid="{A75E1C5E-2808-45B0-A4D1-3542C47EED75}"/>
    <cellStyle name="Normal 5 4 5 3 2 2 5" xfId="13620" xr:uid="{82E39012-0B48-4398-B97E-5849F74E6DE0}"/>
    <cellStyle name="Normal 5 4 5 3 2 2 5 2" xfId="39816" xr:uid="{13AC6258-8633-4E5D-87D4-2F42F5D3B13F}"/>
    <cellStyle name="Normal 5 4 5 3 2 2 6" xfId="27310" xr:uid="{77025D98-4944-4F50-8020-53D08A33CF0E}"/>
    <cellStyle name="Normal 5 4 5 3 2 2 7" xfId="42194" xr:uid="{17BFCCFA-1DC2-464E-AB9A-89EF3435774B}"/>
    <cellStyle name="Normal 5 4 5 3 2 2 8" xfId="6774" xr:uid="{581AB55D-9A5D-4329-A99B-0F6999EB3749}"/>
    <cellStyle name="Normal 5 4 5 3 2 3" xfId="8485" xr:uid="{5D283400-B3B4-4B0D-A69E-C35F6BAAC0E9}"/>
    <cellStyle name="Normal 5 4 5 3 2 3 2" xfId="11907" xr:uid="{65808694-48A1-405E-85B7-CE76B73955B2}"/>
    <cellStyle name="Normal 5 4 5 3 2 3 2 2" xfId="25597" xr:uid="{87035562-3CFB-4DAD-99D4-AFC6DF78A5C6}"/>
    <cellStyle name="Normal 5 4 5 3 2 3 2 2 2" xfId="39289" xr:uid="{24B0BF8E-B257-4ABE-898F-07EA4055F625}"/>
    <cellStyle name="Normal 5 4 5 3 2 3 2 2 3" xfId="54173" xr:uid="{F1500A3B-91C1-4C9E-B9BC-DD215F4BED9A}"/>
    <cellStyle name="Normal 5 4 5 3 2 3 2 3" xfId="18753" xr:uid="{15322917-B9EC-4ECB-8FEC-224918E15EA5}"/>
    <cellStyle name="Normal 5 4 5 3 2 3 2 4" xfId="32443" xr:uid="{874716D1-046C-4313-BDF1-3CE3F305B32B}"/>
    <cellStyle name="Normal 5 4 5 3 2 3 2 5" xfId="47327" xr:uid="{39A17E27-BB78-4A7A-9F18-991D844A7C07}"/>
    <cellStyle name="Normal 5 4 5 3 2 3 3" xfId="22175" xr:uid="{B416C1A1-A24A-4019-8DD2-0E21B3EE756E}"/>
    <cellStyle name="Normal 5 4 5 3 2 3 3 2" xfId="35867" xr:uid="{EB2D176C-4178-4C43-8ED4-A1084020DCA3}"/>
    <cellStyle name="Normal 5 4 5 3 2 3 3 3" xfId="50751" xr:uid="{9CB19CBB-6FC4-4228-811A-39D6D81F533B}"/>
    <cellStyle name="Normal 5 4 5 3 2 3 4" xfId="15331" xr:uid="{FBBC4519-507B-434A-A703-75CF28497090}"/>
    <cellStyle name="Normal 5 4 5 3 2 3 5" xfId="29021" xr:uid="{C317D695-2CF3-4B26-9FF2-5888E0D1DE74}"/>
    <cellStyle name="Normal 5 4 5 3 2 3 6" xfId="43905" xr:uid="{B25C4582-7CF5-43C9-8EC7-CEED2370FF84}"/>
    <cellStyle name="Normal 5 4 5 3 2 4" xfId="10195" xr:uid="{0356AFB3-D978-4612-931D-5A3483AFD994}"/>
    <cellStyle name="Normal 5 4 5 3 2 4 2" xfId="23885" xr:uid="{B6AEF0B4-CA93-4789-B158-F02DE099C39D}"/>
    <cellStyle name="Normal 5 4 5 3 2 4 2 2" xfId="37577" xr:uid="{51CA5B5A-AFAB-4DD6-A522-48AA78C1CD3D}"/>
    <cellStyle name="Normal 5 4 5 3 2 4 2 3" xfId="52461" xr:uid="{15D897A3-FBC0-42A3-9067-9BE2E0A1CBA9}"/>
    <cellStyle name="Normal 5 4 5 3 2 4 3" xfId="17041" xr:uid="{B166B19E-E474-4040-B11D-778B4ED557FE}"/>
    <cellStyle name="Normal 5 4 5 3 2 4 4" xfId="30731" xr:uid="{6B78AAD8-4351-4FD2-AE7C-D45E56DB3D82}"/>
    <cellStyle name="Normal 5 4 5 3 2 4 5" xfId="45615" xr:uid="{E331C35E-D42C-4500-BF68-751A3D9CD03B}"/>
    <cellStyle name="Normal 5 4 5 3 2 5" xfId="20463" xr:uid="{4B6040F2-5378-429C-90B6-F521E9CCFDC7}"/>
    <cellStyle name="Normal 5 4 5 3 2 5 2" xfId="34155" xr:uid="{9279A7C0-E48D-4E8E-9541-A1190C0C6833}"/>
    <cellStyle name="Normal 5 4 5 3 2 5 3" xfId="49039" xr:uid="{AA8C1333-A453-4666-BEA3-7C7BA69E448A}"/>
    <cellStyle name="Normal 5 4 5 3 2 6" xfId="13619" xr:uid="{9502E35C-8DA6-47E7-80AC-50EFA8FF5536}"/>
    <cellStyle name="Normal 5 4 5 3 2 6 2" xfId="39815" xr:uid="{F69EFD75-2EB6-443C-9813-1C714F28934B}"/>
    <cellStyle name="Normal 5 4 5 3 2 7" xfId="27309" xr:uid="{F6329487-9955-42CD-ABF0-35726A770266}"/>
    <cellStyle name="Normal 5 4 5 3 2 8" xfId="42193" xr:uid="{FA0974D4-EF65-4DC6-987B-03AA597B7D04}"/>
    <cellStyle name="Normal 5 4 5 3 2 9" xfId="6773" xr:uid="{E47B7F55-124E-45D9-8B2B-B530E3DB068A}"/>
    <cellStyle name="Normal 5 4 5 3 3" xfId="1308" xr:uid="{E7F79F01-844E-4CCC-8197-26C0AE7A8B42}"/>
    <cellStyle name="Normal 5 4 5 3 3 2" xfId="8487" xr:uid="{F54453E9-6C09-4331-AA69-BFB4B31289AC}"/>
    <cellStyle name="Normal 5 4 5 3 3 2 2" xfId="11909" xr:uid="{B1F5B8F8-62A0-48DE-8611-3CAC65FF5B08}"/>
    <cellStyle name="Normal 5 4 5 3 3 2 2 2" xfId="25599" xr:uid="{246391F1-6FC3-446C-A667-4C85244A081B}"/>
    <cellStyle name="Normal 5 4 5 3 3 2 2 2 2" xfId="39291" xr:uid="{A703E887-3EA2-4718-9DAE-74AF2D539576}"/>
    <cellStyle name="Normal 5 4 5 3 3 2 2 2 3" xfId="54175" xr:uid="{95E5B61D-0176-4704-AC10-352EF8E49A0A}"/>
    <cellStyle name="Normal 5 4 5 3 3 2 2 3" xfId="18755" xr:uid="{F91BA2C0-69FC-4BAA-A9A9-88112B3A132C}"/>
    <cellStyle name="Normal 5 4 5 3 3 2 2 4" xfId="32445" xr:uid="{4F9C6B48-69DB-4064-9D78-3B33E1BBDED7}"/>
    <cellStyle name="Normal 5 4 5 3 3 2 2 5" xfId="47329" xr:uid="{E2A6EFEB-74EA-427F-974D-416D3A7667FD}"/>
    <cellStyle name="Normal 5 4 5 3 3 2 3" xfId="22177" xr:uid="{E6431FCA-B35A-4268-8C15-32DA5BE8F55F}"/>
    <cellStyle name="Normal 5 4 5 3 3 2 3 2" xfId="35869" xr:uid="{47B9F415-E40A-42AB-87D6-B8A0E2340731}"/>
    <cellStyle name="Normal 5 4 5 3 3 2 3 3" xfId="50753" xr:uid="{3979F27D-8BBA-49AE-8256-EB8CB2CDB65B}"/>
    <cellStyle name="Normal 5 4 5 3 3 2 4" xfId="15333" xr:uid="{20AEC005-75BF-42DD-A566-5F1A54BD905D}"/>
    <cellStyle name="Normal 5 4 5 3 3 2 5" xfId="29023" xr:uid="{23E11370-987B-4937-90CD-F4145CB56D2C}"/>
    <cellStyle name="Normal 5 4 5 3 3 2 6" xfId="43907" xr:uid="{6DF18C76-8D86-420E-8949-E0B3D0321ECA}"/>
    <cellStyle name="Normal 5 4 5 3 3 3" xfId="10197" xr:uid="{6CF1250D-D012-4BD5-9678-C315DA33FF2D}"/>
    <cellStyle name="Normal 5 4 5 3 3 3 2" xfId="23887" xr:uid="{223D655A-4E6A-4F7E-9158-7C3384992762}"/>
    <cellStyle name="Normal 5 4 5 3 3 3 2 2" xfId="37579" xr:uid="{587DAD9F-02A1-4BBD-BBA6-921C4287D779}"/>
    <cellStyle name="Normal 5 4 5 3 3 3 2 3" xfId="52463" xr:uid="{950849E6-FBBB-472B-8E76-1DD206868D2B}"/>
    <cellStyle name="Normal 5 4 5 3 3 3 3" xfId="17043" xr:uid="{F7350FA0-0801-4E1A-B41D-A8A01AE7D699}"/>
    <cellStyle name="Normal 5 4 5 3 3 3 4" xfId="30733" xr:uid="{F12E702E-4678-42FB-82D3-0606B15F08ED}"/>
    <cellStyle name="Normal 5 4 5 3 3 3 5" xfId="45617" xr:uid="{925207C1-BB17-4C06-9C9F-E12FB7F28C9A}"/>
    <cellStyle name="Normal 5 4 5 3 3 4" xfId="20465" xr:uid="{14F0B32B-6127-4AF9-A8F2-B015C6FCCE4B}"/>
    <cellStyle name="Normal 5 4 5 3 3 4 2" xfId="34157" xr:uid="{B3467BB0-B59C-4609-B6D0-E7693D78614E}"/>
    <cellStyle name="Normal 5 4 5 3 3 4 3" xfId="49041" xr:uid="{815D76D7-8700-491C-BB4A-B8C94155C930}"/>
    <cellStyle name="Normal 5 4 5 3 3 5" xfId="13621" xr:uid="{2EBAFE6E-C9AB-4CB0-BB0C-F03993C2F3D1}"/>
    <cellStyle name="Normal 5 4 5 3 3 5 2" xfId="39817" xr:uid="{46AB2FA3-23D0-4B05-AF98-347039459DAC}"/>
    <cellStyle name="Normal 5 4 5 3 3 6" xfId="27311" xr:uid="{770C2B5A-6BD5-49FF-921F-D30C1E2AA482}"/>
    <cellStyle name="Normal 5 4 5 3 3 7" xfId="42195" xr:uid="{E7C2010F-61C8-42CD-B5E7-7A75269B879D}"/>
    <cellStyle name="Normal 5 4 5 3 3 8" xfId="6775" xr:uid="{94780A88-6E34-405F-ADAB-E3BBE6A2CDF4}"/>
    <cellStyle name="Normal 5 4 5 3 4" xfId="2866" xr:uid="{847FDF8F-235E-4174-B4A2-D50DEB9645E7}"/>
    <cellStyle name="Normal 5 4 5 3 4 2" xfId="8488" xr:uid="{98A64DCE-176F-4B59-BC63-E7C9C7847AD2}"/>
    <cellStyle name="Normal 5 4 5 3 4 2 2" xfId="11910" xr:uid="{0E001E99-5A68-4FD2-9BF6-FCF90122DF82}"/>
    <cellStyle name="Normal 5 4 5 3 4 2 2 2" xfId="25600" xr:uid="{D57DB7BC-4B98-4D6A-A13C-6C64F1CC95E7}"/>
    <cellStyle name="Normal 5 4 5 3 4 2 2 2 2" xfId="39292" xr:uid="{74C99518-24BF-4A70-B45B-39923FD859A8}"/>
    <cellStyle name="Normal 5 4 5 3 4 2 2 2 3" xfId="54176" xr:uid="{1B0FCA52-1760-4BCC-B65B-A404F6F11E9A}"/>
    <cellStyle name="Normal 5 4 5 3 4 2 2 3" xfId="18756" xr:uid="{575E7C76-BAFB-4F42-9DFA-774F7A3DE81F}"/>
    <cellStyle name="Normal 5 4 5 3 4 2 2 4" xfId="32446" xr:uid="{35446F4E-AFF3-4EB5-B4C0-0F26FC9257C8}"/>
    <cellStyle name="Normal 5 4 5 3 4 2 2 5" xfId="47330" xr:uid="{486738C0-F4AA-4B81-8028-C3CAB5A2DA8A}"/>
    <cellStyle name="Normal 5 4 5 3 4 2 3" xfId="22178" xr:uid="{B63750D0-D647-428E-96CE-F32974008569}"/>
    <cellStyle name="Normal 5 4 5 3 4 2 3 2" xfId="35870" xr:uid="{FFF8A713-49A3-4BE5-AF63-FDAD673352BF}"/>
    <cellStyle name="Normal 5 4 5 3 4 2 3 3" xfId="50754" xr:uid="{E2CF54BF-0CDC-49F1-92EC-5CFA615D22E5}"/>
    <cellStyle name="Normal 5 4 5 3 4 2 4" xfId="15334" xr:uid="{D0006254-01CF-4EEA-9730-95018A78EC03}"/>
    <cellStyle name="Normal 5 4 5 3 4 2 5" xfId="29024" xr:uid="{5C283439-9AE4-4A95-B4D9-8E227F9AAE65}"/>
    <cellStyle name="Normal 5 4 5 3 4 2 6" xfId="43908" xr:uid="{EAAEE213-A05F-4ACE-A685-FDEBA97C8DDB}"/>
    <cellStyle name="Normal 5 4 5 3 4 3" xfId="10198" xr:uid="{95F20662-5E57-45F4-B8BC-2CF77B1C3F0B}"/>
    <cellStyle name="Normal 5 4 5 3 4 3 2" xfId="23888" xr:uid="{9E6A7540-5C81-4C28-A357-475A0C52E5B0}"/>
    <cellStyle name="Normal 5 4 5 3 4 3 2 2" xfId="37580" xr:uid="{EC1BD80C-960F-47A8-8752-0A12AD94CB9E}"/>
    <cellStyle name="Normal 5 4 5 3 4 3 2 3" xfId="52464" xr:uid="{51CA3439-AF19-4C2D-B9F9-E67E6581EB74}"/>
    <cellStyle name="Normal 5 4 5 3 4 3 3" xfId="17044" xr:uid="{B84B1DC4-A4C0-40C3-8365-CBA643F631B2}"/>
    <cellStyle name="Normal 5 4 5 3 4 3 4" xfId="30734" xr:uid="{373A4B73-F481-43FB-A8D1-8E65BA2CE006}"/>
    <cellStyle name="Normal 5 4 5 3 4 3 5" xfId="45618" xr:uid="{A133C529-1575-415A-88BC-ABDDF32721F0}"/>
    <cellStyle name="Normal 5 4 5 3 4 4" xfId="20466" xr:uid="{1A5DBC86-D214-42CA-8993-C3268AEEDA0D}"/>
    <cellStyle name="Normal 5 4 5 3 4 4 2" xfId="34158" xr:uid="{98FE5D21-50B3-494A-A28B-D563ED5AA2F3}"/>
    <cellStyle name="Normal 5 4 5 3 4 4 3" xfId="49042" xr:uid="{C46536C2-19E8-44BA-BC2A-25B94CE3224E}"/>
    <cellStyle name="Normal 5 4 5 3 4 5" xfId="13622" xr:uid="{3AF08251-6A31-478A-BBED-3D927C731A74}"/>
    <cellStyle name="Normal 5 4 5 3 4 5 2" xfId="39958" xr:uid="{E1793347-3A3A-465D-8050-887C68C2E511}"/>
    <cellStyle name="Normal 5 4 5 3 4 6" xfId="27312" xr:uid="{ED23B7C9-AF12-4F19-94AB-BBB32906C582}"/>
    <cellStyle name="Normal 5 4 5 3 4 7" xfId="42196" xr:uid="{A56932AD-826C-4A4F-A1CD-2A42866DABF9}"/>
    <cellStyle name="Normal 5 4 5 3 4 8" xfId="6776" xr:uid="{C58A04F3-8B15-4329-B47F-6F9867C8E93B}"/>
    <cellStyle name="Normal 5 4 5 3 5" xfId="8484" xr:uid="{EB5B8CB6-2380-445B-8F98-AA09DC37B420}"/>
    <cellStyle name="Normal 5 4 5 3 5 2" xfId="11906" xr:uid="{A103CCEE-7CD7-4B6E-AC6F-EC86BF207201}"/>
    <cellStyle name="Normal 5 4 5 3 5 2 2" xfId="25596" xr:uid="{77A5BA32-27B6-419A-8ABD-42C87EAB8338}"/>
    <cellStyle name="Normal 5 4 5 3 5 2 2 2" xfId="39288" xr:uid="{421B7BD5-5CCE-4872-AA8D-90322FB0C617}"/>
    <cellStyle name="Normal 5 4 5 3 5 2 2 3" xfId="54172" xr:uid="{4FFE969D-49BF-4EBC-A72D-049D47D44C21}"/>
    <cellStyle name="Normal 5 4 5 3 5 2 3" xfId="18752" xr:uid="{ABD843F5-B57B-43AA-B957-54574517D428}"/>
    <cellStyle name="Normal 5 4 5 3 5 2 4" xfId="32442" xr:uid="{75680504-BDA3-4C1D-AD4D-ECE2699C0954}"/>
    <cellStyle name="Normal 5 4 5 3 5 2 5" xfId="47326" xr:uid="{46ABE1F6-1284-41F4-BDCF-D813E5D38C48}"/>
    <cellStyle name="Normal 5 4 5 3 5 3" xfId="22174" xr:uid="{5BAE70CC-1CBE-4DEC-A7E6-115AF9D4A53A}"/>
    <cellStyle name="Normal 5 4 5 3 5 3 2" xfId="35866" xr:uid="{A2847E1F-8EDF-4B88-9334-811E0B8ABBEF}"/>
    <cellStyle name="Normal 5 4 5 3 5 3 3" xfId="50750" xr:uid="{E52A7B24-CA47-434A-B7E2-7F3E1C015350}"/>
    <cellStyle name="Normal 5 4 5 3 5 4" xfId="15330" xr:uid="{3AF02518-30B0-4843-A43A-F1D925F8EAC9}"/>
    <cellStyle name="Normal 5 4 5 3 5 5" xfId="29020" xr:uid="{6FA32288-3183-4E08-B0CF-19D2BC2EC066}"/>
    <cellStyle name="Normal 5 4 5 3 5 6" xfId="43904" xr:uid="{E903FE76-7AE0-4B16-879C-BC68528E7813}"/>
    <cellStyle name="Normal 5 4 5 3 6" xfId="10194" xr:uid="{2C973B19-BC5E-4A41-88D9-25CBBEC4200D}"/>
    <cellStyle name="Normal 5 4 5 3 6 2" xfId="23884" xr:uid="{27F33DEF-E6EF-4E22-A586-5092127818E9}"/>
    <cellStyle name="Normal 5 4 5 3 6 2 2" xfId="37576" xr:uid="{B8E456A0-BBE9-4366-9FED-270AA51E120D}"/>
    <cellStyle name="Normal 5 4 5 3 6 2 3" xfId="52460" xr:uid="{ABB4CE5B-652E-4E98-A117-970ACC94D6AD}"/>
    <cellStyle name="Normal 5 4 5 3 6 3" xfId="17040" xr:uid="{8A7B9CA3-7C71-4A30-9BBC-A460CBF66A56}"/>
    <cellStyle name="Normal 5 4 5 3 6 4" xfId="30730" xr:uid="{2E3336DA-B141-42C7-B0F2-CE3166D58576}"/>
    <cellStyle name="Normal 5 4 5 3 6 5" xfId="45614" xr:uid="{692A77AD-F74C-4753-8429-C410E196C2E5}"/>
    <cellStyle name="Normal 5 4 5 3 7" xfId="20462" xr:uid="{95285D6E-E5E4-4114-80E8-D324B7A46391}"/>
    <cellStyle name="Normal 5 4 5 3 7 2" xfId="34154" xr:uid="{5D357DA9-FF45-4C51-9D98-8ECA9E69FC5D}"/>
    <cellStyle name="Normal 5 4 5 3 7 3" xfId="49038" xr:uid="{B3566958-ED49-4517-BCBE-8A5D26EA620B}"/>
    <cellStyle name="Normal 5 4 5 3 8" xfId="13618" xr:uid="{B834EAD4-3685-46A6-AA34-97D0875D6457}"/>
    <cellStyle name="Normal 5 4 5 3 8 2" xfId="39655" xr:uid="{4A855116-9062-46CD-A08C-BF86B989455B}"/>
    <cellStyle name="Normal 5 4 5 3 9" xfId="27308" xr:uid="{A52B592E-8B19-4CA2-9B0E-7721825A3633}"/>
    <cellStyle name="Normal 5 4 5 4" xfId="1309" xr:uid="{1D73C550-786D-4B4B-9FC3-D08AFF82F1F2}"/>
    <cellStyle name="Normal 5 4 5 4 2" xfId="1310" xr:uid="{5AB95A1C-995A-40EE-93D1-E5E05F86204B}"/>
    <cellStyle name="Normal 5 4 5 4 2 2" xfId="8490" xr:uid="{0EA4A024-3F08-4050-82D4-8CE8A2BA627F}"/>
    <cellStyle name="Normal 5 4 5 4 2 2 2" xfId="11912" xr:uid="{9CF5D489-6094-4A43-9D07-44C6C4DD1C13}"/>
    <cellStyle name="Normal 5 4 5 4 2 2 2 2" xfId="25602" xr:uid="{A124C218-FA59-4CF6-B438-C7613AB8DCEC}"/>
    <cellStyle name="Normal 5 4 5 4 2 2 2 2 2" xfId="39294" xr:uid="{69D38C24-DF80-4F00-A6C9-1380A4C1BA8D}"/>
    <cellStyle name="Normal 5 4 5 4 2 2 2 2 3" xfId="54178" xr:uid="{A8DA0717-66A1-464A-9E17-53651AB88507}"/>
    <cellStyle name="Normal 5 4 5 4 2 2 2 3" xfId="18758" xr:uid="{678D30CC-0B1A-43D4-BAC2-CAE316CA8942}"/>
    <cellStyle name="Normal 5 4 5 4 2 2 2 4" xfId="32448" xr:uid="{679698CD-FC83-4775-AE0D-C7EACCD07224}"/>
    <cellStyle name="Normal 5 4 5 4 2 2 2 5" xfId="47332" xr:uid="{F7406B57-1E2B-4DD5-8A74-1A8458735789}"/>
    <cellStyle name="Normal 5 4 5 4 2 2 3" xfId="22180" xr:uid="{BF6EF68F-176D-443F-9E80-B5F69A1157F0}"/>
    <cellStyle name="Normal 5 4 5 4 2 2 3 2" xfId="35872" xr:uid="{05584667-3B3E-422C-B5EE-08011C5C00CB}"/>
    <cellStyle name="Normal 5 4 5 4 2 2 3 3" xfId="50756" xr:uid="{28C4396B-392D-47B1-B620-F6E2F0F243DE}"/>
    <cellStyle name="Normal 5 4 5 4 2 2 4" xfId="15336" xr:uid="{ED2A4427-B5C9-4A10-ACBC-265D9B572413}"/>
    <cellStyle name="Normal 5 4 5 4 2 2 5" xfId="29026" xr:uid="{75554EAC-E7F8-4F5A-A46C-A8F9E6CDA36E}"/>
    <cellStyle name="Normal 5 4 5 4 2 2 6" xfId="43910" xr:uid="{5936DFA5-348C-4902-9E9A-9B1435472395}"/>
    <cellStyle name="Normal 5 4 5 4 2 3" xfId="10200" xr:uid="{8493A838-0E39-439B-BA40-12037695B266}"/>
    <cellStyle name="Normal 5 4 5 4 2 3 2" xfId="23890" xr:uid="{D317830A-BC92-4288-A3AD-62DC13815B3D}"/>
    <cellStyle name="Normal 5 4 5 4 2 3 2 2" xfId="37582" xr:uid="{A2BD18D9-70D0-4D89-8C52-62F27B6A59EA}"/>
    <cellStyle name="Normal 5 4 5 4 2 3 2 3" xfId="52466" xr:uid="{564BCABF-F5C8-4959-ABD7-B00B43D232E7}"/>
    <cellStyle name="Normal 5 4 5 4 2 3 3" xfId="17046" xr:uid="{78B26BC7-3019-48FF-ADC7-29D6E23AA3C3}"/>
    <cellStyle name="Normal 5 4 5 4 2 3 4" xfId="30736" xr:uid="{F2CD8889-CDA7-46E9-82D1-F4E32110C794}"/>
    <cellStyle name="Normal 5 4 5 4 2 3 5" xfId="45620" xr:uid="{8CE0611E-7BD7-4EC5-A1EF-0EC3A3501643}"/>
    <cellStyle name="Normal 5 4 5 4 2 4" xfId="20468" xr:uid="{F9AE8F95-1766-4A58-9AAC-366F32773D24}"/>
    <cellStyle name="Normal 5 4 5 4 2 4 2" xfId="34160" xr:uid="{AAC9CB55-E587-42F4-A029-F0081405A2AE}"/>
    <cellStyle name="Normal 5 4 5 4 2 4 3" xfId="49044" xr:uid="{108E1608-C770-4030-BB7D-4778B9510C56}"/>
    <cellStyle name="Normal 5 4 5 4 2 5" xfId="13624" xr:uid="{F307BEE3-9EA2-41B2-849E-EFBB9E3C58AE}"/>
    <cellStyle name="Normal 5 4 5 4 2 5 2" xfId="39819" xr:uid="{589965BB-614B-4ADC-96E4-2A51E018CAAB}"/>
    <cellStyle name="Normal 5 4 5 4 2 6" xfId="27314" xr:uid="{CDD9445E-0D38-4AD3-B45F-12161B24D342}"/>
    <cellStyle name="Normal 5 4 5 4 2 7" xfId="42198" xr:uid="{91ED6C59-0A64-43E3-8C49-B7471FAEE7E8}"/>
    <cellStyle name="Normal 5 4 5 4 2 8" xfId="6778" xr:uid="{D15C9B10-6BDD-44AC-A283-C33EA00B4397}"/>
    <cellStyle name="Normal 5 4 5 4 3" xfId="8489" xr:uid="{40A47B35-66E1-4F28-827C-E875AD7C3D1A}"/>
    <cellStyle name="Normal 5 4 5 4 3 2" xfId="11911" xr:uid="{58BC6A27-E2B2-4BA2-8B75-0992B7A993B9}"/>
    <cellStyle name="Normal 5 4 5 4 3 2 2" xfId="25601" xr:uid="{5B6D1951-4AC0-48BD-B61A-E3E4585DA25A}"/>
    <cellStyle name="Normal 5 4 5 4 3 2 2 2" xfId="39293" xr:uid="{DE2B55E1-510E-4ACA-B8B4-3D56E51ABA82}"/>
    <cellStyle name="Normal 5 4 5 4 3 2 2 3" xfId="54177" xr:uid="{8026D030-CE8C-4F8A-A579-1302647E82E8}"/>
    <cellStyle name="Normal 5 4 5 4 3 2 3" xfId="18757" xr:uid="{274D15DC-5332-49AF-8274-20604950AA1F}"/>
    <cellStyle name="Normal 5 4 5 4 3 2 4" xfId="32447" xr:uid="{C2DFE1FF-65B6-4893-9842-D3EB4A109EEF}"/>
    <cellStyle name="Normal 5 4 5 4 3 2 5" xfId="47331" xr:uid="{E6AE0BCE-60F9-460F-A999-6E7D757CB908}"/>
    <cellStyle name="Normal 5 4 5 4 3 3" xfId="22179" xr:uid="{6FE420E9-7F4C-4670-8540-CBC57D59B5FB}"/>
    <cellStyle name="Normal 5 4 5 4 3 3 2" xfId="35871" xr:uid="{3ED29588-7BEE-4706-B665-9BA607892F4A}"/>
    <cellStyle name="Normal 5 4 5 4 3 3 3" xfId="50755" xr:uid="{9D1CC642-3B08-459C-B21E-3BE1D5918AEA}"/>
    <cellStyle name="Normal 5 4 5 4 3 4" xfId="15335" xr:uid="{254BE3AF-D8DE-4F43-929E-793DC0EE9C8A}"/>
    <cellStyle name="Normal 5 4 5 4 3 5" xfId="29025" xr:uid="{C94BEB56-A52A-4D1C-A4BC-6488BA7EF0E7}"/>
    <cellStyle name="Normal 5 4 5 4 3 6" xfId="43909" xr:uid="{28FF021F-7059-4371-B6AE-90972D82C610}"/>
    <cellStyle name="Normal 5 4 5 4 4" xfId="10199" xr:uid="{7FF5807A-54A7-47B8-AB25-75A5B67DC35A}"/>
    <cellStyle name="Normal 5 4 5 4 4 2" xfId="23889" xr:uid="{65C59F26-ED0D-4BB2-AAFC-3FDD2D2F734D}"/>
    <cellStyle name="Normal 5 4 5 4 4 2 2" xfId="37581" xr:uid="{1A1246D2-3658-4FB9-B50F-28E962DE6742}"/>
    <cellStyle name="Normal 5 4 5 4 4 2 3" xfId="52465" xr:uid="{B4C03CBE-125F-44F9-94CD-9DB38665DD5F}"/>
    <cellStyle name="Normal 5 4 5 4 4 3" xfId="17045" xr:uid="{A69DC833-9B8E-4FCD-B953-3EC45A4966FE}"/>
    <cellStyle name="Normal 5 4 5 4 4 4" xfId="30735" xr:uid="{5064C959-D746-45B3-BCEE-8ACE994C80FA}"/>
    <cellStyle name="Normal 5 4 5 4 4 5" xfId="45619" xr:uid="{0FF1C3A4-9543-4E09-9B1D-57CCFE6FC5E8}"/>
    <cellStyle name="Normal 5 4 5 4 5" xfId="20467" xr:uid="{B4FF6B9B-4B2D-46CF-9CCC-229A184FF2A7}"/>
    <cellStyle name="Normal 5 4 5 4 5 2" xfId="34159" xr:uid="{AFA0EC2B-7FFA-44AD-A04F-E586787C82A0}"/>
    <cellStyle name="Normal 5 4 5 4 5 3" xfId="49043" xr:uid="{ADCC5439-031B-4368-8072-7C7F52E21836}"/>
    <cellStyle name="Normal 5 4 5 4 6" xfId="13623" xr:uid="{2B1EB53B-B2E5-4257-8698-77A38C6C9613}"/>
    <cellStyle name="Normal 5 4 5 4 6 2" xfId="39818" xr:uid="{7B02CC5F-6EEB-4320-B0AC-18AF09191563}"/>
    <cellStyle name="Normal 5 4 5 4 7" xfId="27313" xr:uid="{71C4BE2A-B064-46FB-BAC9-FFA05669675E}"/>
    <cellStyle name="Normal 5 4 5 4 8" xfId="42197" xr:uid="{BB57A614-3B4D-468A-BE16-B854E95D9F5D}"/>
    <cellStyle name="Normal 5 4 5 4 9" xfId="6777" xr:uid="{0D79380E-47EF-42BE-AB59-05EA2B47663A}"/>
    <cellStyle name="Normal 5 4 5 5" xfId="1311" xr:uid="{144641DB-6807-49DD-A40B-E5356FD8962A}"/>
    <cellStyle name="Normal 5 4 5 5 2" xfId="8491" xr:uid="{6104DFC7-7240-406B-8D07-99C7A8C86A44}"/>
    <cellStyle name="Normal 5 4 5 5 2 2" xfId="11913" xr:uid="{3A0AF724-111A-4664-AE2A-321D09CFF9B9}"/>
    <cellStyle name="Normal 5 4 5 5 2 2 2" xfId="25603" xr:uid="{4E344896-4828-46D2-BD3B-8F92607214A7}"/>
    <cellStyle name="Normal 5 4 5 5 2 2 2 2" xfId="39295" xr:uid="{EC99938F-A091-4229-A515-E7C83B62FF65}"/>
    <cellStyle name="Normal 5 4 5 5 2 2 2 3" xfId="54179" xr:uid="{D8F7772F-E3D8-4301-A8D7-EF57628F99A4}"/>
    <cellStyle name="Normal 5 4 5 5 2 2 3" xfId="18759" xr:uid="{C37D5D48-0ED7-4900-9192-0DB471600888}"/>
    <cellStyle name="Normal 5 4 5 5 2 2 4" xfId="32449" xr:uid="{DA1828BA-E067-4E86-90ED-08D69F36983C}"/>
    <cellStyle name="Normal 5 4 5 5 2 2 5" xfId="47333" xr:uid="{F6EBC5D5-154B-4C4B-8BA8-AE7D23BB14A5}"/>
    <cellStyle name="Normal 5 4 5 5 2 3" xfId="22181" xr:uid="{D1A2D9F8-87E0-44EC-97ED-EF2E72511A0E}"/>
    <cellStyle name="Normal 5 4 5 5 2 3 2" xfId="35873" xr:uid="{C127AAD9-2C77-40FF-9788-5A6B4DB502F4}"/>
    <cellStyle name="Normal 5 4 5 5 2 3 3" xfId="50757" xr:uid="{09C8F9B9-B761-4E23-B960-33BDB589B5E9}"/>
    <cellStyle name="Normal 5 4 5 5 2 4" xfId="15337" xr:uid="{BB60DE42-C857-4FB3-A51A-09B398C88786}"/>
    <cellStyle name="Normal 5 4 5 5 2 5" xfId="29027" xr:uid="{99EF5286-6D6C-413B-8784-471149528DF6}"/>
    <cellStyle name="Normal 5 4 5 5 2 6" xfId="43911" xr:uid="{C841CDF4-6F9C-471D-ADDE-44794FD5A401}"/>
    <cellStyle name="Normal 5 4 5 5 3" xfId="10201" xr:uid="{4FDD49B0-331F-46CB-96B0-D1A1291486EE}"/>
    <cellStyle name="Normal 5 4 5 5 3 2" xfId="23891" xr:uid="{6E685542-5C37-473F-94E6-63986455FBEE}"/>
    <cellStyle name="Normal 5 4 5 5 3 2 2" xfId="37583" xr:uid="{AF02A15B-7EED-4EF4-A5C3-D2A27077EDE7}"/>
    <cellStyle name="Normal 5 4 5 5 3 2 3" xfId="52467" xr:uid="{F8BA78EF-88E5-40E7-A62D-1AFF78A6680E}"/>
    <cellStyle name="Normal 5 4 5 5 3 3" xfId="17047" xr:uid="{625F4672-E809-46B1-847B-357268017DBC}"/>
    <cellStyle name="Normal 5 4 5 5 3 4" xfId="30737" xr:uid="{73F049F3-3031-4BDC-A4F6-90A221238A86}"/>
    <cellStyle name="Normal 5 4 5 5 3 5" xfId="45621" xr:uid="{2372CF85-D63F-48CF-88B5-86C351D11326}"/>
    <cellStyle name="Normal 5 4 5 5 4" xfId="20469" xr:uid="{3E5D09FD-131B-4331-A6F5-41F49FF6A6C9}"/>
    <cellStyle name="Normal 5 4 5 5 4 2" xfId="34161" xr:uid="{C309D6B5-F4EE-48E4-9C95-56BD5247F7D4}"/>
    <cellStyle name="Normal 5 4 5 5 4 3" xfId="49045" xr:uid="{06407BBA-C890-47E5-A3E6-CD444A6A4D82}"/>
    <cellStyle name="Normal 5 4 5 5 5" xfId="13625" xr:uid="{3B928980-89FB-4848-AB96-E548AECEEC3A}"/>
    <cellStyle name="Normal 5 4 5 5 5 2" xfId="39820" xr:uid="{DBAFB165-9403-4F83-A821-578A587F2C05}"/>
    <cellStyle name="Normal 5 4 5 5 6" xfId="27315" xr:uid="{27765F6D-A999-4224-AC4C-305158068D4E}"/>
    <cellStyle name="Normal 5 4 5 5 7" xfId="42199" xr:uid="{BC31F2B9-CCAE-4655-A58E-339498DF26D2}"/>
    <cellStyle name="Normal 5 4 5 5 8" xfId="6779" xr:uid="{68AB1F94-4296-4A75-AE0F-312E8A3C761E}"/>
    <cellStyle name="Normal 5 4 5 6" xfId="2867" xr:uid="{6FE25C85-AE3C-43BF-BA8A-73315918DCC8}"/>
    <cellStyle name="Normal 5 4 5 6 2" xfId="8492" xr:uid="{D4157BFF-BF1F-4763-BA50-8796561032CE}"/>
    <cellStyle name="Normal 5 4 5 6 2 2" xfId="11914" xr:uid="{4E699528-8B0D-4C21-987E-91955D2FB19B}"/>
    <cellStyle name="Normal 5 4 5 6 2 2 2" xfId="25604" xr:uid="{B128786B-E9DD-4E4A-91A6-6D13E3E62F95}"/>
    <cellStyle name="Normal 5 4 5 6 2 2 2 2" xfId="39296" xr:uid="{47A2DA9D-3B30-43D0-B2CD-294ECC63CA78}"/>
    <cellStyle name="Normal 5 4 5 6 2 2 2 3" xfId="54180" xr:uid="{11415253-1565-44C9-A5D9-E70005B144CB}"/>
    <cellStyle name="Normal 5 4 5 6 2 2 3" xfId="18760" xr:uid="{32B8048B-B586-4AE7-9FF0-2AA03E5E51D6}"/>
    <cellStyle name="Normal 5 4 5 6 2 2 4" xfId="32450" xr:uid="{AECE982B-E11E-419A-B8F3-6E25CAFE485E}"/>
    <cellStyle name="Normal 5 4 5 6 2 2 5" xfId="47334" xr:uid="{7D8F0A7F-944D-4161-BFBD-6A547545ADC1}"/>
    <cellStyle name="Normal 5 4 5 6 2 3" xfId="22182" xr:uid="{F30EBC0D-7A0C-4F06-B27E-8973255C0B3F}"/>
    <cellStyle name="Normal 5 4 5 6 2 3 2" xfId="35874" xr:uid="{B0F00EB6-7384-47CB-8557-47B5DB1CA07B}"/>
    <cellStyle name="Normal 5 4 5 6 2 3 3" xfId="50758" xr:uid="{C2118071-0A88-47C6-BC60-F051DA5AAE9A}"/>
    <cellStyle name="Normal 5 4 5 6 2 4" xfId="15338" xr:uid="{4838C9F8-4E7E-4843-9183-B01A40797D0C}"/>
    <cellStyle name="Normal 5 4 5 6 2 5" xfId="29028" xr:uid="{FB7CB90D-25DB-47F5-851D-B4C1AA0D1DD5}"/>
    <cellStyle name="Normal 5 4 5 6 2 6" xfId="43912" xr:uid="{2E70B599-D8FC-417C-9B6F-6F875852802D}"/>
    <cellStyle name="Normal 5 4 5 6 3" xfId="10202" xr:uid="{317CD450-0DE5-4152-B4D1-1305CC8D6754}"/>
    <cellStyle name="Normal 5 4 5 6 3 2" xfId="23892" xr:uid="{4C4AF5D3-A47D-414F-974F-CB46E11089C6}"/>
    <cellStyle name="Normal 5 4 5 6 3 2 2" xfId="37584" xr:uid="{2AFD637E-E212-4ADF-BE8D-0CDD17C791FA}"/>
    <cellStyle name="Normal 5 4 5 6 3 2 3" xfId="52468" xr:uid="{7F66D5B7-258E-4125-A7E0-92ECE28BF478}"/>
    <cellStyle name="Normal 5 4 5 6 3 3" xfId="17048" xr:uid="{86541DDF-D80E-4AAF-A79C-A633F3593D0F}"/>
    <cellStyle name="Normal 5 4 5 6 3 4" xfId="30738" xr:uid="{FA068E31-A565-46FF-A085-7D36B4781294}"/>
    <cellStyle name="Normal 5 4 5 6 3 5" xfId="45622" xr:uid="{F114890E-CB5A-4FA6-A2B5-2B3154C4D329}"/>
    <cellStyle name="Normal 5 4 5 6 4" xfId="20470" xr:uid="{6C3177F2-C3AC-477B-8EFB-F25874048B20}"/>
    <cellStyle name="Normal 5 4 5 6 4 2" xfId="34162" xr:uid="{A44956D4-0765-4C64-ADBA-3FBFBA87E266}"/>
    <cellStyle name="Normal 5 4 5 6 4 3" xfId="49046" xr:uid="{7259F898-4F2A-4CEA-B541-4B1CA84C0A54}"/>
    <cellStyle name="Normal 5 4 5 6 5" xfId="13626" xr:uid="{5783DB48-2FCD-4422-AFD6-9961BE1128D4}"/>
    <cellStyle name="Normal 5 4 5 6 5 2" xfId="39959" xr:uid="{E2AD53C9-921B-4C0A-B3B6-B431BDB3AA4C}"/>
    <cellStyle name="Normal 5 4 5 6 6" xfId="27316" xr:uid="{325685F2-7C67-46EE-A40D-298CEBD864EF}"/>
    <cellStyle name="Normal 5 4 5 6 7" xfId="42200" xr:uid="{6BFCBA5C-B1F2-4CFE-B59B-B394F74EF2CC}"/>
    <cellStyle name="Normal 5 4 5 6 8" xfId="6780" xr:uid="{E4DE3A48-1E5F-44F4-B0DB-43F2C72CBD48}"/>
    <cellStyle name="Normal 5 4 5 7" xfId="8478" xr:uid="{50F6B17F-450E-41AD-862B-98274B079B13}"/>
    <cellStyle name="Normal 5 4 5 7 2" xfId="11900" xr:uid="{4E199663-02BC-4A07-855A-AF7F1A3560E3}"/>
    <cellStyle name="Normal 5 4 5 7 2 2" xfId="25590" xr:uid="{16C410F2-BDA6-41C1-B98A-8C34D3182160}"/>
    <cellStyle name="Normal 5 4 5 7 2 2 2" xfId="39282" xr:uid="{9B795082-1698-479C-8082-EFBC0B43CBE6}"/>
    <cellStyle name="Normal 5 4 5 7 2 2 3" xfId="54166" xr:uid="{83E42E47-65F5-4D4E-B065-5675C52A08D7}"/>
    <cellStyle name="Normal 5 4 5 7 2 3" xfId="18746" xr:uid="{A4151BE6-A0AE-4F4A-8030-BCB1FA4E2758}"/>
    <cellStyle name="Normal 5 4 5 7 2 4" xfId="32436" xr:uid="{58473E7C-6EDB-435D-B24B-F2AA80944A52}"/>
    <cellStyle name="Normal 5 4 5 7 2 5" xfId="47320" xr:uid="{A7F930D5-0C92-4EDA-A531-10DD104E898A}"/>
    <cellStyle name="Normal 5 4 5 7 3" xfId="22168" xr:uid="{736E3168-E05C-4763-9F92-77DF025BD5A3}"/>
    <cellStyle name="Normal 5 4 5 7 3 2" xfId="35860" xr:uid="{3E9F2A45-A843-46E3-93B8-BA23C84803CC}"/>
    <cellStyle name="Normal 5 4 5 7 3 3" xfId="50744" xr:uid="{F94629ED-38D8-47A2-B52D-08B476FA8B25}"/>
    <cellStyle name="Normal 5 4 5 7 4" xfId="15324" xr:uid="{7D61A5C7-F589-4701-A483-9F113C7E0C2F}"/>
    <cellStyle name="Normal 5 4 5 7 5" xfId="29014" xr:uid="{C6806A22-385D-4B48-A99E-CB0B68BD90CC}"/>
    <cellStyle name="Normal 5 4 5 7 6" xfId="43898" xr:uid="{1A75D454-5C1D-49AD-B59F-0ED7E660BE17}"/>
    <cellStyle name="Normal 5 4 5 8" xfId="10188" xr:uid="{232C7D15-E675-48E6-A5AB-E43E8F63FB02}"/>
    <cellStyle name="Normal 5 4 5 8 2" xfId="23878" xr:uid="{D903FD2C-E246-4C53-81CA-AD705CC8C61C}"/>
    <cellStyle name="Normal 5 4 5 8 2 2" xfId="37570" xr:uid="{11A7FE76-34CB-418C-926C-B8F079C67067}"/>
    <cellStyle name="Normal 5 4 5 8 2 3" xfId="52454" xr:uid="{22F72383-9306-4810-8B50-FE10BE1025D6}"/>
    <cellStyle name="Normal 5 4 5 8 3" xfId="17034" xr:uid="{4706648D-A030-49C6-935A-F2ED32F66278}"/>
    <cellStyle name="Normal 5 4 5 8 4" xfId="30724" xr:uid="{989E6F0A-D228-4500-AD25-EA552F3B2594}"/>
    <cellStyle name="Normal 5 4 5 8 5" xfId="45608" xr:uid="{82AF455A-1AE0-4B30-BD5A-09BD0A42158A}"/>
    <cellStyle name="Normal 5 4 5 9" xfId="20456" xr:uid="{4A2E6384-505B-4188-B407-B1DDAF92DE58}"/>
    <cellStyle name="Normal 5 4 5 9 2" xfId="34148" xr:uid="{6C472291-6DA6-4764-9DAE-14F64A0E4A8E}"/>
    <cellStyle name="Normal 5 4 5 9 3" xfId="49032" xr:uid="{DD3208A9-8019-4689-80A3-FA3E2FF7850F}"/>
    <cellStyle name="Normal 5 4 6" xfId="305" xr:uid="{8B439BFD-DE10-404A-BA7B-2D8B29845B6A}"/>
    <cellStyle name="Normal 5 4 6 10" xfId="42201" xr:uid="{806D6F20-0312-4531-BA7D-A5AAD0512878}"/>
    <cellStyle name="Normal 5 4 6 11" xfId="6781" xr:uid="{601FFA0C-7072-44E5-A006-F3C34919F5A0}"/>
    <cellStyle name="Normal 5 4 6 2" xfId="563" xr:uid="{C6D15AA6-2780-4723-BC60-4E9E535CF309}"/>
    <cellStyle name="Normal 5 4 6 2 2" xfId="1312" xr:uid="{74117D59-CDE1-41D6-9DB5-3208920EDC10}"/>
    <cellStyle name="Normal 5 4 6 2 2 2" xfId="1313" xr:uid="{CD54EE98-9FD6-4B75-9434-802B867C0F1B}"/>
    <cellStyle name="Normal 5 4 6 2 2 2 2" xfId="11917" xr:uid="{CED9C8CD-916C-4397-B81C-E1421B16A246}"/>
    <cellStyle name="Normal 5 4 6 2 2 2 2 2" xfId="25607" xr:uid="{D6F1EE3D-1EA5-4CF6-B017-EECB9EE4DD7E}"/>
    <cellStyle name="Normal 5 4 6 2 2 2 2 2 2" xfId="39299" xr:uid="{6D071236-3D58-4104-AD62-2F1EA8AD2C9F}"/>
    <cellStyle name="Normal 5 4 6 2 2 2 2 2 3" xfId="54183" xr:uid="{54B9B3AB-F131-4CF4-94E1-EDFB477647D9}"/>
    <cellStyle name="Normal 5 4 6 2 2 2 2 3" xfId="18763" xr:uid="{3077735B-8290-4E32-B2BD-4C77D803AA77}"/>
    <cellStyle name="Normal 5 4 6 2 2 2 2 4" xfId="32453" xr:uid="{28A28D49-9BA0-43A4-B033-ED77937FC7FA}"/>
    <cellStyle name="Normal 5 4 6 2 2 2 2 5" xfId="47337" xr:uid="{F937C6F8-11E1-4B1C-B2DA-17146C8B1B15}"/>
    <cellStyle name="Normal 5 4 6 2 2 2 3" xfId="22185" xr:uid="{80786AA0-9EFE-4A24-8A2C-BB1475054D44}"/>
    <cellStyle name="Normal 5 4 6 2 2 2 3 2" xfId="35877" xr:uid="{D246D49F-A844-490C-9A31-4B48A2E91504}"/>
    <cellStyle name="Normal 5 4 6 2 2 2 3 3" xfId="50761" xr:uid="{C9983C57-2429-4A5A-9ED2-25DDCBBDEE5D}"/>
    <cellStyle name="Normal 5 4 6 2 2 2 4" xfId="15341" xr:uid="{EBBDEF85-7F9F-4129-9504-ADE5F67D68E7}"/>
    <cellStyle name="Normal 5 4 6 2 2 2 4 2" xfId="39822" xr:uid="{F03396B6-C24D-4EC5-A84B-B6954E4D62EC}"/>
    <cellStyle name="Normal 5 4 6 2 2 2 5" xfId="29031" xr:uid="{CDD3CE87-70E9-4186-B578-C81C49D59C59}"/>
    <cellStyle name="Normal 5 4 6 2 2 2 6" xfId="43915" xr:uid="{968C68A3-7814-48BA-9324-ABAA272F62C2}"/>
    <cellStyle name="Normal 5 4 6 2 2 2 7" xfId="8495" xr:uid="{D78205AE-FFFC-44DC-9CE8-47C81847BE95}"/>
    <cellStyle name="Normal 5 4 6 2 2 3" xfId="10205" xr:uid="{09891B5E-08AD-4641-BF22-DD7F1DFE57F8}"/>
    <cellStyle name="Normal 5 4 6 2 2 3 2" xfId="23895" xr:uid="{FA88BCA9-C6BA-4FFA-B23E-DC3A98CE050C}"/>
    <cellStyle name="Normal 5 4 6 2 2 3 2 2" xfId="37587" xr:uid="{2882CF8E-2ED5-4EA5-89EB-0379D5B66158}"/>
    <cellStyle name="Normal 5 4 6 2 2 3 2 3" xfId="52471" xr:uid="{8253AE3F-5386-41D9-A137-50A7ABB5B4A3}"/>
    <cellStyle name="Normal 5 4 6 2 2 3 3" xfId="17051" xr:uid="{B6663828-F129-4E71-A22F-2BDA0648ED53}"/>
    <cellStyle name="Normal 5 4 6 2 2 3 4" xfId="30741" xr:uid="{CA6E6F3E-0947-4C27-86AB-44FDD2824178}"/>
    <cellStyle name="Normal 5 4 6 2 2 3 5" xfId="45625" xr:uid="{ABC3BDDD-43C4-44A9-B2A0-10BFBEC6FF51}"/>
    <cellStyle name="Normal 5 4 6 2 2 4" xfId="20473" xr:uid="{8FBAEFD0-DDED-4849-87EE-99FFD9AE575D}"/>
    <cellStyle name="Normal 5 4 6 2 2 4 2" xfId="34165" xr:uid="{6C451109-139F-4667-8923-6F5E5A8D09CF}"/>
    <cellStyle name="Normal 5 4 6 2 2 4 3" xfId="49049" xr:uid="{6F288BD6-CD70-46FC-8DF0-F9BF5E10C4C6}"/>
    <cellStyle name="Normal 5 4 6 2 2 5" xfId="13629" xr:uid="{E656F25F-4BD3-42BE-860F-85F15640513C}"/>
    <cellStyle name="Normal 5 4 6 2 2 5 2" xfId="39821" xr:uid="{842DC602-3FD7-4C46-973E-8D7283407DFF}"/>
    <cellStyle name="Normal 5 4 6 2 2 6" xfId="27319" xr:uid="{86E88725-550F-42BE-865E-2836CBA7B6CC}"/>
    <cellStyle name="Normal 5 4 6 2 2 7" xfId="42203" xr:uid="{DF130713-D687-4582-A823-268CBFB22DE4}"/>
    <cellStyle name="Normal 5 4 6 2 2 8" xfId="6783" xr:uid="{ED6DB3D9-26D5-4FB0-A08B-ABA6147D9F91}"/>
    <cellStyle name="Normal 5 4 6 2 3" xfId="1314" xr:uid="{6B892F41-5D4D-4FDD-AE5B-307C7077750C}"/>
    <cellStyle name="Normal 5 4 6 2 3 2" xfId="11916" xr:uid="{CCD6CA6A-0897-4336-AAFE-AE0D40DD9247}"/>
    <cellStyle name="Normal 5 4 6 2 3 2 2" xfId="25606" xr:uid="{FD728985-7D4A-423C-B618-9F665BF51EA4}"/>
    <cellStyle name="Normal 5 4 6 2 3 2 2 2" xfId="39298" xr:uid="{F683F207-C5C3-47E0-8021-2774DDCF6825}"/>
    <cellStyle name="Normal 5 4 6 2 3 2 2 3" xfId="54182" xr:uid="{FB9B67D6-4EFE-4C83-BD9E-F3EEC583FF1B}"/>
    <cellStyle name="Normal 5 4 6 2 3 2 3" xfId="18762" xr:uid="{081A7707-8C60-49C4-A57D-1178C0CB843D}"/>
    <cellStyle name="Normal 5 4 6 2 3 2 4" xfId="32452" xr:uid="{7AADF327-708F-4306-B900-DD61EADF226B}"/>
    <cellStyle name="Normal 5 4 6 2 3 2 5" xfId="47336" xr:uid="{CEABF935-87A5-434A-BB61-BE9A656C80D3}"/>
    <cellStyle name="Normal 5 4 6 2 3 3" xfId="22184" xr:uid="{8D98BE2B-F62A-4E68-987D-2EA72099AEEF}"/>
    <cellStyle name="Normal 5 4 6 2 3 3 2" xfId="35876" xr:uid="{EBDC64FF-34CE-41F4-B89C-AACBD762CF9B}"/>
    <cellStyle name="Normal 5 4 6 2 3 3 3" xfId="50760" xr:uid="{D9D56D29-1327-4531-A242-C5ADBED991C6}"/>
    <cellStyle name="Normal 5 4 6 2 3 4" xfId="15340" xr:uid="{794956AA-B8BE-4F14-B3D0-F13F57D36CA2}"/>
    <cellStyle name="Normal 5 4 6 2 3 4 2" xfId="39823" xr:uid="{C9F53A2A-181B-4805-ABAC-BE778310D662}"/>
    <cellStyle name="Normal 5 4 6 2 3 5" xfId="29030" xr:uid="{ADA58873-C7F2-4E81-BC62-F5DCE5090C98}"/>
    <cellStyle name="Normal 5 4 6 2 3 6" xfId="43914" xr:uid="{CAAC8E69-279C-4B03-BAC0-FD43AD017D9C}"/>
    <cellStyle name="Normal 5 4 6 2 3 7" xfId="8494" xr:uid="{D3BC37F0-1CEA-4448-84D3-DCDEDD21E544}"/>
    <cellStyle name="Normal 5 4 6 2 4" xfId="2868" xr:uid="{2846175B-ADA1-4921-A960-D6B7079155FA}"/>
    <cellStyle name="Normal 5 4 6 2 4 2" xfId="23894" xr:uid="{5FCED72E-3B74-48A6-863E-2EEC45DB634B}"/>
    <cellStyle name="Normal 5 4 6 2 4 2 2" xfId="37586" xr:uid="{1A2CBF1B-E13F-409B-89EE-B62C6832F063}"/>
    <cellStyle name="Normal 5 4 6 2 4 2 3" xfId="52470" xr:uid="{501A40B1-41C8-4115-8AB4-44D44EB51CC3}"/>
    <cellStyle name="Normal 5 4 6 2 4 3" xfId="17050" xr:uid="{08764310-EBF4-4F02-B875-8A7BEE0690E3}"/>
    <cellStyle name="Normal 5 4 6 2 4 3 2" xfId="39960" xr:uid="{A4704647-BF45-474F-BD71-1C91F26C4922}"/>
    <cellStyle name="Normal 5 4 6 2 4 4" xfId="30740" xr:uid="{DFFC9B16-622E-447C-96D4-486756CD4618}"/>
    <cellStyle name="Normal 5 4 6 2 4 5" xfId="45624" xr:uid="{5D0803B1-5D07-4C44-912B-B528B3CF6BF6}"/>
    <cellStyle name="Normal 5 4 6 2 4 6" xfId="10204" xr:uid="{67A28789-6F3D-43ED-8A7D-8467349679DB}"/>
    <cellStyle name="Normal 5 4 6 2 5" xfId="20472" xr:uid="{0C24DF8C-96D6-4B80-9D85-0A2448A2B69D}"/>
    <cellStyle name="Normal 5 4 6 2 5 2" xfId="34164" xr:uid="{B93B482D-4DC9-4499-A5C5-4D2D93D3CDA4}"/>
    <cellStyle name="Normal 5 4 6 2 5 3" xfId="49048" xr:uid="{66C33502-891A-4706-ABCD-CA5F759E7CAD}"/>
    <cellStyle name="Normal 5 4 6 2 6" xfId="13628" xr:uid="{1E6904EC-8661-4F73-B870-7036BF5837C7}"/>
    <cellStyle name="Normal 5 4 6 2 6 2" xfId="39656" xr:uid="{CC396628-0449-4D5F-AD02-78CCAE8BA25F}"/>
    <cellStyle name="Normal 5 4 6 2 7" xfId="27318" xr:uid="{8C93BCED-0944-411E-B49C-BF2B4432B709}"/>
    <cellStyle name="Normal 5 4 6 2 8" xfId="42202" xr:uid="{F6491B58-F11D-4FD3-B4F6-6F6B65942744}"/>
    <cellStyle name="Normal 5 4 6 2 9" xfId="6782" xr:uid="{DAFB0186-BFA4-4AE0-8AFB-7DA11B24E5AB}"/>
    <cellStyle name="Normal 5 4 6 3" xfId="1315" xr:uid="{3EEF2259-C000-4C0E-8787-952E6E69B8BD}"/>
    <cellStyle name="Normal 5 4 6 3 2" xfId="1316" xr:uid="{A668C7B3-F785-488A-A350-FDE9229E3C19}"/>
    <cellStyle name="Normal 5 4 6 3 2 2" xfId="11918" xr:uid="{4BA6FAFB-6A00-4536-BD2F-B433A4FD5778}"/>
    <cellStyle name="Normal 5 4 6 3 2 2 2" xfId="25608" xr:uid="{B8421CB2-5DD3-4968-AA06-ABD1CEB632AB}"/>
    <cellStyle name="Normal 5 4 6 3 2 2 2 2" xfId="39300" xr:uid="{E1BB00A1-090C-4E2A-889F-8651D708513D}"/>
    <cellStyle name="Normal 5 4 6 3 2 2 2 3" xfId="54184" xr:uid="{7EA81CA8-8D23-4F9C-9FF8-F0B650B95C7D}"/>
    <cellStyle name="Normal 5 4 6 3 2 2 3" xfId="18764" xr:uid="{407BC22D-6AA5-4835-AD20-8BB319FCD54D}"/>
    <cellStyle name="Normal 5 4 6 3 2 2 4" xfId="32454" xr:uid="{4E242E46-4A35-4CC4-ACF2-ECFD457FF47E}"/>
    <cellStyle name="Normal 5 4 6 3 2 2 5" xfId="47338" xr:uid="{61F03ACB-070D-4B7D-9EC3-B51C90846458}"/>
    <cellStyle name="Normal 5 4 6 3 2 3" xfId="22186" xr:uid="{A2B58D23-0FE7-40FF-BA7C-BB697E79F06D}"/>
    <cellStyle name="Normal 5 4 6 3 2 3 2" xfId="35878" xr:uid="{61ECB981-D912-4F6E-86F5-47F84D9A7395}"/>
    <cellStyle name="Normal 5 4 6 3 2 3 3" xfId="50762" xr:uid="{C5748CDE-F1B3-4832-8718-90F6167BBA4F}"/>
    <cellStyle name="Normal 5 4 6 3 2 4" xfId="15342" xr:uid="{2D42A291-E8CA-4750-814E-68E7C2920F06}"/>
    <cellStyle name="Normal 5 4 6 3 2 4 2" xfId="39825" xr:uid="{70887E7A-32BB-4A65-B219-5605C8AE7C7C}"/>
    <cellStyle name="Normal 5 4 6 3 2 5" xfId="29032" xr:uid="{3DC86F24-2DF8-4090-B536-D2BC2946CFEC}"/>
    <cellStyle name="Normal 5 4 6 3 2 6" xfId="43916" xr:uid="{F3F45E5E-57F0-456D-B3CD-8B887463ED1F}"/>
    <cellStyle name="Normal 5 4 6 3 2 7" xfId="8496" xr:uid="{C30A84D0-E3CC-4B73-B265-B224D0C1C4B3}"/>
    <cellStyle name="Normal 5 4 6 3 3" xfId="10206" xr:uid="{2980501C-58C5-46E4-A08A-8E53FF35BA5B}"/>
    <cellStyle name="Normal 5 4 6 3 3 2" xfId="23896" xr:uid="{7D902AB4-B4F2-48FE-A330-3DEDD8C31B19}"/>
    <cellStyle name="Normal 5 4 6 3 3 2 2" xfId="37588" xr:uid="{D6DE7EF2-E5F3-4C2D-B028-B3F9B821F2DD}"/>
    <cellStyle name="Normal 5 4 6 3 3 2 3" xfId="52472" xr:uid="{6FABBDB3-3472-4C6B-86ED-AA4B2D3EAF7A}"/>
    <cellStyle name="Normal 5 4 6 3 3 3" xfId="17052" xr:uid="{50D608F6-D192-4149-AFD4-20E1AB8C3FB0}"/>
    <cellStyle name="Normal 5 4 6 3 3 4" xfId="30742" xr:uid="{C09F7CDB-5982-4F78-9067-6E1C8E172617}"/>
    <cellStyle name="Normal 5 4 6 3 3 5" xfId="45626" xr:uid="{5944572B-AF84-492F-9FA2-E2A1C4D4B470}"/>
    <cellStyle name="Normal 5 4 6 3 4" xfId="20474" xr:uid="{074F19C3-59A1-4D63-980F-85EE4E684509}"/>
    <cellStyle name="Normal 5 4 6 3 4 2" xfId="34166" xr:uid="{BEB7F2BD-AC06-49E0-9967-A0968152A63B}"/>
    <cellStyle name="Normal 5 4 6 3 4 3" xfId="49050" xr:uid="{DC2341EC-7A8E-4DFC-85BC-9CEF6C93565D}"/>
    <cellStyle name="Normal 5 4 6 3 5" xfId="13630" xr:uid="{9B44B212-2BC2-47DC-9F62-1E950137530A}"/>
    <cellStyle name="Normal 5 4 6 3 5 2" xfId="39824" xr:uid="{86E2C3EB-1EE6-4914-8C5B-850409D0C930}"/>
    <cellStyle name="Normal 5 4 6 3 6" xfId="27320" xr:uid="{9C38315A-6154-4B6D-BEA0-DA25941F5420}"/>
    <cellStyle name="Normal 5 4 6 3 7" xfId="42204" xr:uid="{204F828E-E722-476F-8E1A-2D7D0EF12D79}"/>
    <cellStyle name="Normal 5 4 6 3 8" xfId="6784" xr:uid="{754CA643-A45D-4432-BEC6-86FA72A3D5AE}"/>
    <cellStyle name="Normal 5 4 6 4" xfId="1317" xr:uid="{3B5AC27C-B5D0-4B28-A510-BE683218FD37}"/>
    <cellStyle name="Normal 5 4 6 4 2" xfId="8497" xr:uid="{827FFB35-2BB8-49B9-A615-12A8B4CE23A7}"/>
    <cellStyle name="Normal 5 4 6 4 2 2" xfId="11919" xr:uid="{13DF96A2-EC8C-4450-890F-AD68E676F622}"/>
    <cellStyle name="Normal 5 4 6 4 2 2 2" xfId="25609" xr:uid="{400B880A-3154-4F8B-90EF-B5919F1C9B59}"/>
    <cellStyle name="Normal 5 4 6 4 2 2 2 2" xfId="39301" xr:uid="{7E175714-9073-490F-BDC3-B4E73839B571}"/>
    <cellStyle name="Normal 5 4 6 4 2 2 2 3" xfId="54185" xr:uid="{01454A71-E2A3-463E-AC5B-B3EFD65D0BB1}"/>
    <cellStyle name="Normal 5 4 6 4 2 2 3" xfId="18765" xr:uid="{AC826C84-D564-437D-A34E-8DEDED8631EA}"/>
    <cellStyle name="Normal 5 4 6 4 2 2 4" xfId="32455" xr:uid="{E8BC7AF9-BA48-45A5-82F9-7949E4D7FD7F}"/>
    <cellStyle name="Normal 5 4 6 4 2 2 5" xfId="47339" xr:uid="{6444437A-7A58-4EC4-83FB-20DBB36C53CE}"/>
    <cellStyle name="Normal 5 4 6 4 2 3" xfId="22187" xr:uid="{88E900ED-78B8-4329-91D5-4D92C5CA9ECD}"/>
    <cellStyle name="Normal 5 4 6 4 2 3 2" xfId="35879" xr:uid="{7F66B7BE-F90B-4E19-9F96-A2A9E95DCAFB}"/>
    <cellStyle name="Normal 5 4 6 4 2 3 3" xfId="50763" xr:uid="{CD1FA846-ECB8-4EE1-8C82-5FD5EACCA0B8}"/>
    <cellStyle name="Normal 5 4 6 4 2 4" xfId="15343" xr:uid="{EAF4CB96-392F-4209-A222-42D7F2ECB365}"/>
    <cellStyle name="Normal 5 4 6 4 2 5" xfId="29033" xr:uid="{9DEBA587-DCF4-4A8C-8718-B28E6B610206}"/>
    <cellStyle name="Normal 5 4 6 4 2 6" xfId="43917" xr:uid="{D9ACDAD4-B294-463B-904F-8C255981DC3C}"/>
    <cellStyle name="Normal 5 4 6 4 3" xfId="10207" xr:uid="{7A5FD768-91F8-4286-99F5-225947F6690B}"/>
    <cellStyle name="Normal 5 4 6 4 3 2" xfId="23897" xr:uid="{1D2AB2EA-82F7-46DB-A169-C00CB80DDE2E}"/>
    <cellStyle name="Normal 5 4 6 4 3 2 2" xfId="37589" xr:uid="{1D79AA0F-193E-4E74-A26F-A3B812C33658}"/>
    <cellStyle name="Normal 5 4 6 4 3 2 3" xfId="52473" xr:uid="{EFC4E4B1-FC8F-436C-93EA-095AED756B36}"/>
    <cellStyle name="Normal 5 4 6 4 3 3" xfId="17053" xr:uid="{E4CC05ED-E8B2-4959-9228-341201EE9874}"/>
    <cellStyle name="Normal 5 4 6 4 3 4" xfId="30743" xr:uid="{F000115F-19C6-4E06-BD4A-63F128E8381C}"/>
    <cellStyle name="Normal 5 4 6 4 3 5" xfId="45627" xr:uid="{80F6D737-4045-420F-AC65-F903BEB4B90C}"/>
    <cellStyle name="Normal 5 4 6 4 4" xfId="20475" xr:uid="{38D81E78-C4AB-46E8-8C65-5C9ECBBD7548}"/>
    <cellStyle name="Normal 5 4 6 4 4 2" xfId="34167" xr:uid="{2458225B-8636-41DF-8DBD-0385A45F1449}"/>
    <cellStyle name="Normal 5 4 6 4 4 3" xfId="49051" xr:uid="{48E43554-D29B-49AC-B25F-DF268497CCB3}"/>
    <cellStyle name="Normal 5 4 6 4 5" xfId="13631" xr:uid="{5C94EF7C-8079-4072-8AC2-EA267279FEBA}"/>
    <cellStyle name="Normal 5 4 6 4 5 2" xfId="39826" xr:uid="{F45DD9C4-78B1-475C-8B55-FDB40AE2E5CC}"/>
    <cellStyle name="Normal 5 4 6 4 6" xfId="27321" xr:uid="{7115690F-5A36-4C5F-BA6D-70F8998FC7A9}"/>
    <cellStyle name="Normal 5 4 6 4 7" xfId="42205" xr:uid="{C9A93CC4-04DB-482B-81EA-B79892903BB7}"/>
    <cellStyle name="Normal 5 4 6 4 8" xfId="6785" xr:uid="{BD43BF25-9B18-47C5-8DD2-033B07D1137C}"/>
    <cellStyle name="Normal 5 4 6 5" xfId="2869" xr:uid="{6C6CC68C-CC22-482C-A292-E904FD923AD4}"/>
    <cellStyle name="Normal 5 4 6 5 2" xfId="11915" xr:uid="{87F535E8-1CA2-448D-95F0-8FA1F487A388}"/>
    <cellStyle name="Normal 5 4 6 5 2 2" xfId="25605" xr:uid="{C71B5E8D-84C4-4C6B-AC25-66169B1D306B}"/>
    <cellStyle name="Normal 5 4 6 5 2 2 2" xfId="39297" xr:uid="{6174C649-31DB-456F-AF02-6AD7A7B88ADD}"/>
    <cellStyle name="Normal 5 4 6 5 2 2 3" xfId="54181" xr:uid="{3214942A-EFF1-4557-B732-5442908997FA}"/>
    <cellStyle name="Normal 5 4 6 5 2 3" xfId="18761" xr:uid="{467B1FB8-950A-4617-B747-5FFC1F8A25D9}"/>
    <cellStyle name="Normal 5 4 6 5 2 4" xfId="32451" xr:uid="{D89B83E9-5108-432E-A20D-12B0778D1927}"/>
    <cellStyle name="Normal 5 4 6 5 2 5" xfId="47335" xr:uid="{A7134210-4F93-460B-BC4D-05FFD2BB3353}"/>
    <cellStyle name="Normal 5 4 6 5 3" xfId="22183" xr:uid="{3FE392B3-020D-4CD9-A05E-9E082E6CA4ED}"/>
    <cellStyle name="Normal 5 4 6 5 3 2" xfId="35875" xr:uid="{688913D8-68DB-4690-AA86-F7F0D22FA06A}"/>
    <cellStyle name="Normal 5 4 6 5 3 3" xfId="50759" xr:uid="{F13F61FE-968E-4071-841B-9CE6A1492E52}"/>
    <cellStyle name="Normal 5 4 6 5 4" xfId="15339" xr:uid="{71B764C2-56FB-4986-B807-32AA6A2C0AC7}"/>
    <cellStyle name="Normal 5 4 6 5 4 2" xfId="39961" xr:uid="{94EB7F2B-E2F1-4442-88CD-FDDB9FC68F81}"/>
    <cellStyle name="Normal 5 4 6 5 5" xfId="29029" xr:uid="{2FD69811-19FD-4158-803C-8CB8E6A95823}"/>
    <cellStyle name="Normal 5 4 6 5 6" xfId="43913" xr:uid="{D5AE4A91-0B0B-4E56-A4CF-EB20AF6FB86E}"/>
    <cellStyle name="Normal 5 4 6 5 7" xfId="8493" xr:uid="{DD287BAE-6064-4ACA-AED4-7722E4F134C8}"/>
    <cellStyle name="Normal 5 4 6 6" xfId="10203" xr:uid="{E30C827C-DE19-484A-8ED0-69DBAC93E65E}"/>
    <cellStyle name="Normal 5 4 6 6 2" xfId="23893" xr:uid="{D52A301E-F519-41F8-A7DF-5E9BE3970501}"/>
    <cellStyle name="Normal 5 4 6 6 2 2" xfId="37585" xr:uid="{45758660-4E53-482E-AC68-BF23E2867A80}"/>
    <cellStyle name="Normal 5 4 6 6 2 3" xfId="52469" xr:uid="{9F0E5A36-9E0A-42FA-90A2-5E7225B554BB}"/>
    <cellStyle name="Normal 5 4 6 6 3" xfId="17049" xr:uid="{D6CFAD76-E8A0-4F80-BDFE-08F2F0F69B33}"/>
    <cellStyle name="Normal 5 4 6 6 4" xfId="30739" xr:uid="{949BF354-CBD2-409E-8D96-420555C0D175}"/>
    <cellStyle name="Normal 5 4 6 6 5" xfId="45623" xr:uid="{6B64763E-3974-4945-8CA8-331D737875D6}"/>
    <cellStyle name="Normal 5 4 6 7" xfId="20471" xr:uid="{07C0EDF7-1B90-4E76-A25E-220C405109C5}"/>
    <cellStyle name="Normal 5 4 6 7 2" xfId="34163" xr:uid="{6D42CB6B-F9EF-4ABE-95F8-DFDB98DB8B6C}"/>
    <cellStyle name="Normal 5 4 6 7 3" xfId="49047" xr:uid="{6367D48B-A524-4A3E-A205-6794F455E4C7}"/>
    <cellStyle name="Normal 5 4 6 8" xfId="13627" xr:uid="{193FA9E3-79C7-4EFB-8E80-D1F2B671A46A}"/>
    <cellStyle name="Normal 5 4 6 8 2" xfId="39603" xr:uid="{06007F40-E41A-474D-9AC4-0EA7AFC3EED3}"/>
    <cellStyle name="Normal 5 4 6 9" xfId="27317" xr:uid="{80948825-307F-406D-9758-104600DFC247}"/>
    <cellStyle name="Normal 5 4 7" xfId="564" xr:uid="{8EEAFDB3-4A16-49B1-B219-A4BCE53827D0}"/>
    <cellStyle name="Normal 5 4 7 10" xfId="42206" xr:uid="{32705CBE-DBD7-424C-97B5-0D38D78CB77A}"/>
    <cellStyle name="Normal 5 4 7 11" xfId="6786" xr:uid="{9AF2F8B8-0C08-48B0-8BDC-18B564CAD227}"/>
    <cellStyle name="Normal 5 4 7 2" xfId="1318" xr:uid="{1983406E-C375-45F7-B16D-63D3C4D431F8}"/>
    <cellStyle name="Normal 5 4 7 2 2" xfId="1319" xr:uid="{D3310157-BEC7-442B-A6B3-607E4366053C}"/>
    <cellStyle name="Normal 5 4 7 2 2 2" xfId="8500" xr:uid="{86E290B2-ABC3-478A-B449-196D076680C2}"/>
    <cellStyle name="Normal 5 4 7 2 2 2 2" xfId="11922" xr:uid="{DDB073C5-5573-43FE-91BB-E2C3271DEA37}"/>
    <cellStyle name="Normal 5 4 7 2 2 2 2 2" xfId="25612" xr:uid="{BB4FAA71-8562-42E0-9A17-C1A327CE8160}"/>
    <cellStyle name="Normal 5 4 7 2 2 2 2 2 2" xfId="39304" xr:uid="{DF97D2D7-A831-46DC-A638-9E11E5C9E3D2}"/>
    <cellStyle name="Normal 5 4 7 2 2 2 2 2 3" xfId="54188" xr:uid="{D8DF9B41-36A5-4807-A790-2882178EE19D}"/>
    <cellStyle name="Normal 5 4 7 2 2 2 2 3" xfId="18768" xr:uid="{FBADA19C-0C84-4260-8489-A010EE5F7A53}"/>
    <cellStyle name="Normal 5 4 7 2 2 2 2 4" xfId="32458" xr:uid="{1013DF3F-BDDA-4C23-BCC7-7CFC9E27D7BE}"/>
    <cellStyle name="Normal 5 4 7 2 2 2 2 5" xfId="47342" xr:uid="{7BD36AB6-4B7B-4D88-90F7-67DACF18F593}"/>
    <cellStyle name="Normal 5 4 7 2 2 2 3" xfId="22190" xr:uid="{74DAEA5A-9655-4F2F-BAC2-555301DFDBC2}"/>
    <cellStyle name="Normal 5 4 7 2 2 2 3 2" xfId="35882" xr:uid="{DE753F0A-AFAA-4871-B16A-41FB652D157D}"/>
    <cellStyle name="Normal 5 4 7 2 2 2 3 3" xfId="50766" xr:uid="{94D11F5F-145D-4B95-A7F9-90389B7A3A86}"/>
    <cellStyle name="Normal 5 4 7 2 2 2 4" xfId="15346" xr:uid="{5A28697A-0756-4571-B231-72966EBC55C6}"/>
    <cellStyle name="Normal 5 4 7 2 2 2 5" xfId="29036" xr:uid="{8F7C3E76-8640-4EFB-A606-9602A0B934CB}"/>
    <cellStyle name="Normal 5 4 7 2 2 2 6" xfId="43920" xr:uid="{129EE705-C250-48C0-B5D8-3B25687F6A2F}"/>
    <cellStyle name="Normal 5 4 7 2 2 3" xfId="10210" xr:uid="{FD7D6AFA-66DF-448F-8A4A-19F2AF175F2F}"/>
    <cellStyle name="Normal 5 4 7 2 2 3 2" xfId="23900" xr:uid="{C7AE912A-1A2E-419D-AF58-0B0A8D74F55D}"/>
    <cellStyle name="Normal 5 4 7 2 2 3 2 2" xfId="37592" xr:uid="{4C2F1628-4D86-46B8-9C61-48C4FD09B53F}"/>
    <cellStyle name="Normal 5 4 7 2 2 3 2 3" xfId="52476" xr:uid="{971D876C-F937-4A13-9A24-4E07B8ECE8D5}"/>
    <cellStyle name="Normal 5 4 7 2 2 3 3" xfId="17056" xr:uid="{AEA9DC58-F8E9-4AC7-B253-D314D5510F82}"/>
    <cellStyle name="Normal 5 4 7 2 2 3 4" xfId="30746" xr:uid="{335A0748-EBFB-4B12-9D35-9E5816826579}"/>
    <cellStyle name="Normal 5 4 7 2 2 3 5" xfId="45630" xr:uid="{CD5DE5BC-9217-45C5-988B-8E9FA4178A28}"/>
    <cellStyle name="Normal 5 4 7 2 2 4" xfId="20478" xr:uid="{C2885860-FE8B-471A-99BC-19D2FF308FD0}"/>
    <cellStyle name="Normal 5 4 7 2 2 4 2" xfId="34170" xr:uid="{3676D385-9C02-4220-B0DF-8860E3F4FA45}"/>
    <cellStyle name="Normal 5 4 7 2 2 4 3" xfId="49054" xr:uid="{AAA8C555-28BE-4A45-9BEE-B0A36567DDCE}"/>
    <cellStyle name="Normal 5 4 7 2 2 5" xfId="13634" xr:uid="{4905D5E9-5BC4-4BA1-8F6B-72AD9E9C99E3}"/>
    <cellStyle name="Normal 5 4 7 2 2 5 2" xfId="39828" xr:uid="{570D6FF0-7130-4295-9D2D-EE71C2E750C7}"/>
    <cellStyle name="Normal 5 4 7 2 2 6" xfId="27324" xr:uid="{D9D84782-9DFB-41AE-839D-D8894F2C6600}"/>
    <cellStyle name="Normal 5 4 7 2 2 7" xfId="42208" xr:uid="{3571D278-96C8-4DDC-8D4E-5C714E2C25F9}"/>
    <cellStyle name="Normal 5 4 7 2 2 8" xfId="6788" xr:uid="{31433F2C-718C-447F-993E-528F0D947B29}"/>
    <cellStyle name="Normal 5 4 7 2 3" xfId="4421" xr:uid="{C40B30D0-054E-4594-B4FB-2EB82C708734}"/>
    <cellStyle name="Normal 5 4 7 2 3 2" xfId="11921" xr:uid="{BD7C2FD7-1EE0-4D2D-AE51-2AC73288A9A5}"/>
    <cellStyle name="Normal 5 4 7 2 3 2 2" xfId="25611" xr:uid="{62AF31A6-5189-4610-93EB-11CE0F4FBBF5}"/>
    <cellStyle name="Normal 5 4 7 2 3 2 2 2" xfId="39303" xr:uid="{FBB19EBB-080A-4915-B564-E63FD58473F6}"/>
    <cellStyle name="Normal 5 4 7 2 3 2 2 3" xfId="54187" xr:uid="{1E0C72F3-78EA-4172-BAE3-2409BB0522F0}"/>
    <cellStyle name="Normal 5 4 7 2 3 2 3" xfId="18767" xr:uid="{98513825-EB49-45A6-8F4D-25F64AA2FB6E}"/>
    <cellStyle name="Normal 5 4 7 2 3 2 4" xfId="32457" xr:uid="{77227628-DCDC-4DC4-AC8E-B0168999CD15}"/>
    <cellStyle name="Normal 5 4 7 2 3 2 5" xfId="47341" xr:uid="{9EE9D012-86C7-45EB-98A8-97009008EA10}"/>
    <cellStyle name="Normal 5 4 7 2 3 3" xfId="22189" xr:uid="{4995BCFB-B30C-4E70-AAFF-5F75583BC62F}"/>
    <cellStyle name="Normal 5 4 7 2 3 3 2" xfId="35881" xr:uid="{3B48855B-7984-491A-9BBC-070DB3DE2CE1}"/>
    <cellStyle name="Normal 5 4 7 2 3 3 3" xfId="50765" xr:uid="{BB6B27DB-1B03-414F-80D0-8998587229BF}"/>
    <cellStyle name="Normal 5 4 7 2 3 4" xfId="15345" xr:uid="{EC6DD88D-4C79-489B-9633-67F00A280789}"/>
    <cellStyle name="Normal 5 4 7 2 3 4 2" xfId="40155" xr:uid="{1C7726BB-9D2C-487D-9987-CF766E2A22FA}"/>
    <cellStyle name="Normal 5 4 7 2 3 5" xfId="29035" xr:uid="{8B2AA1EF-E6D3-430B-9347-D2527ABB8805}"/>
    <cellStyle name="Normal 5 4 7 2 3 6" xfId="43919" xr:uid="{3C4904C4-0FB7-40C7-BDC4-7097B4C9D384}"/>
    <cellStyle name="Normal 5 4 7 2 3 7" xfId="8499" xr:uid="{191C2B06-9978-44C3-8681-AA82D2EA3AA8}"/>
    <cellStyle name="Normal 5 4 7 2 4" xfId="10209" xr:uid="{A1E159FD-A962-40D9-A5D6-DDCC9847B689}"/>
    <cellStyle name="Normal 5 4 7 2 4 2" xfId="23899" xr:uid="{E4B8D99D-E8BC-4FB3-8F05-6C575AEE24E4}"/>
    <cellStyle name="Normal 5 4 7 2 4 2 2" xfId="37591" xr:uid="{372EC024-F387-428C-BF48-B9D86AA47747}"/>
    <cellStyle name="Normal 5 4 7 2 4 2 3" xfId="52475" xr:uid="{B545B3EF-5B1A-4D4A-AE92-DAA11C7F99F6}"/>
    <cellStyle name="Normal 5 4 7 2 4 3" xfId="17055" xr:uid="{61D81B52-5646-4222-93CC-E855A7ABB81C}"/>
    <cellStyle name="Normal 5 4 7 2 4 4" xfId="30745" xr:uid="{B92E9C88-3339-4201-BECF-77D5A07381C7}"/>
    <cellStyle name="Normal 5 4 7 2 4 5" xfId="45629" xr:uid="{7F16F15F-8569-48D2-990B-69D6C9CFB1ED}"/>
    <cellStyle name="Normal 5 4 7 2 5" xfId="20477" xr:uid="{955FC58E-4405-4E89-8D93-D0B6EBBA5918}"/>
    <cellStyle name="Normal 5 4 7 2 5 2" xfId="34169" xr:uid="{AE316CE9-0D07-47CB-AFAB-B6EE88DFC737}"/>
    <cellStyle name="Normal 5 4 7 2 5 3" xfId="49053" xr:uid="{5FD07415-A7F0-4749-889E-F8B0D42752B2}"/>
    <cellStyle name="Normal 5 4 7 2 6" xfId="13633" xr:uid="{66E68CA9-6EC7-4B38-BDE5-B105A47F550C}"/>
    <cellStyle name="Normal 5 4 7 2 6 2" xfId="39827" xr:uid="{C7DBAA8B-0921-4AB1-BB18-F86A7CD69FD8}"/>
    <cellStyle name="Normal 5 4 7 2 7" xfId="27323" xr:uid="{12D3EBF2-BCE2-408A-8846-FB69B149E0FD}"/>
    <cellStyle name="Normal 5 4 7 2 8" xfId="42207" xr:uid="{AFF9193F-C4EE-42AB-8FCE-83E86132F578}"/>
    <cellStyle name="Normal 5 4 7 2 9" xfId="6787" xr:uid="{7E57DF06-98CF-43DD-A444-B6F7AE43E8C5}"/>
    <cellStyle name="Normal 5 4 7 3" xfId="1320" xr:uid="{44ACFB3D-5442-4711-8C2F-854F2CE3F97C}"/>
    <cellStyle name="Normal 5 4 7 3 2" xfId="8501" xr:uid="{3F8E7022-EF37-4D18-9478-4287A7610B3D}"/>
    <cellStyle name="Normal 5 4 7 3 2 2" xfId="11923" xr:uid="{3EA9AA09-44D5-423C-A00E-686EBBA0E848}"/>
    <cellStyle name="Normal 5 4 7 3 2 2 2" xfId="25613" xr:uid="{DCDDC7BC-584D-4C28-B12C-4ADF116E7110}"/>
    <cellStyle name="Normal 5 4 7 3 2 2 2 2" xfId="39305" xr:uid="{36BDE7CD-09A9-44B5-ABC6-DE0FE382AC1D}"/>
    <cellStyle name="Normal 5 4 7 3 2 2 2 3" xfId="54189" xr:uid="{1CBC6A31-1FBC-47CB-B9A3-A12B54DE7B43}"/>
    <cellStyle name="Normal 5 4 7 3 2 2 3" xfId="18769" xr:uid="{39F52C4B-DA79-4BB5-A664-FBAC69F1401D}"/>
    <cellStyle name="Normal 5 4 7 3 2 2 4" xfId="32459" xr:uid="{5F4383F2-4527-40A8-8C1E-204BF2049DBE}"/>
    <cellStyle name="Normal 5 4 7 3 2 2 5" xfId="47343" xr:uid="{EBE63F96-E410-40CC-8239-3E3496DBAB5A}"/>
    <cellStyle name="Normal 5 4 7 3 2 3" xfId="22191" xr:uid="{1178042C-8C66-45CE-9276-717A303B0657}"/>
    <cellStyle name="Normal 5 4 7 3 2 3 2" xfId="35883" xr:uid="{7CE9FE7B-0EFC-4C20-837C-3EFA9855BC41}"/>
    <cellStyle name="Normal 5 4 7 3 2 3 3" xfId="50767" xr:uid="{0EEAC010-416D-4DD4-A4BC-6F7BB77565C6}"/>
    <cellStyle name="Normal 5 4 7 3 2 4" xfId="15347" xr:uid="{C1152E6C-CCBA-4F16-9AA5-F538147C91E2}"/>
    <cellStyle name="Normal 5 4 7 3 2 5" xfId="29037" xr:uid="{0E962074-CA9C-4E78-97E1-EE52B3C71FB8}"/>
    <cellStyle name="Normal 5 4 7 3 2 6" xfId="43921" xr:uid="{1D993B7D-AE7E-4066-88E9-47A47FF2A1DB}"/>
    <cellStyle name="Normal 5 4 7 3 3" xfId="10211" xr:uid="{86ABEF2B-0E23-4808-B494-F526A34AB3C4}"/>
    <cellStyle name="Normal 5 4 7 3 3 2" xfId="23901" xr:uid="{A4AB1B4E-F3A6-49B9-B5C2-8E8FEC04EEA1}"/>
    <cellStyle name="Normal 5 4 7 3 3 2 2" xfId="37593" xr:uid="{97F50D07-4A3F-4E58-80DD-7DAB10D39B0B}"/>
    <cellStyle name="Normal 5 4 7 3 3 2 3" xfId="52477" xr:uid="{44BE0DE0-8E1E-4B23-A6E9-93F30F9C416D}"/>
    <cellStyle name="Normal 5 4 7 3 3 3" xfId="17057" xr:uid="{18899466-B0AB-4F3E-A673-1F51617413D6}"/>
    <cellStyle name="Normal 5 4 7 3 3 4" xfId="30747" xr:uid="{13A36AEE-A43C-4FD4-BC32-40829999A481}"/>
    <cellStyle name="Normal 5 4 7 3 3 5" xfId="45631" xr:uid="{FBCC75E1-287D-4B4F-B20D-D7DCFDB95C04}"/>
    <cellStyle name="Normal 5 4 7 3 4" xfId="20479" xr:uid="{474AE89F-ACF7-4B1A-9B83-FD813975BB7E}"/>
    <cellStyle name="Normal 5 4 7 3 4 2" xfId="34171" xr:uid="{FF287651-1EBC-4AE0-B273-5C9E4500F3F5}"/>
    <cellStyle name="Normal 5 4 7 3 4 3" xfId="49055" xr:uid="{A421D964-1644-44A3-977B-3851446A7BE4}"/>
    <cellStyle name="Normal 5 4 7 3 5" xfId="13635" xr:uid="{463588A1-2DD1-4ED2-9A31-D610378047D0}"/>
    <cellStyle name="Normal 5 4 7 3 5 2" xfId="39829" xr:uid="{C2FB70AA-A3DD-4B31-9C1C-8DA396EE97AA}"/>
    <cellStyle name="Normal 5 4 7 3 6" xfId="27325" xr:uid="{FF51FDF3-27D3-4EE3-86C8-314358CD11FF}"/>
    <cellStyle name="Normal 5 4 7 3 7" xfId="42209" xr:uid="{25FEB811-AF96-4864-BE88-ABBDFF57E3B6}"/>
    <cellStyle name="Normal 5 4 7 3 8" xfId="6789" xr:uid="{23006392-1DED-4AE4-AA7E-511D0029E862}"/>
    <cellStyle name="Normal 5 4 7 4" xfId="2870" xr:uid="{A3229FFF-B88E-407B-AC8A-8CD11D1311C5}"/>
    <cellStyle name="Normal 5 4 7 4 2" xfId="4586" xr:uid="{8AD4D685-10EF-41A4-BAA1-FE0E40BA8603}"/>
    <cellStyle name="Normal 5 4 7 4 2 2" xfId="11924" xr:uid="{67512F6D-56BF-4EB9-BF41-701FFDF14412}"/>
    <cellStyle name="Normal 5 4 7 4 2 2 2" xfId="25614" xr:uid="{4FAF325E-CE83-4BB3-9AD8-3CF5010408B8}"/>
    <cellStyle name="Normal 5 4 7 4 2 2 2 2" xfId="39306" xr:uid="{9D26EF19-D5E9-4FC1-B108-652242A3AECE}"/>
    <cellStyle name="Normal 5 4 7 4 2 2 2 3" xfId="54190" xr:uid="{C3939EF7-B581-427E-B7B3-C18F3280DD1E}"/>
    <cellStyle name="Normal 5 4 7 4 2 2 3" xfId="18770" xr:uid="{60DD7D3C-1B7E-4548-9DE8-E9DABEFF6F7A}"/>
    <cellStyle name="Normal 5 4 7 4 2 2 4" xfId="32460" xr:uid="{3162D933-497C-4DD2-B2A6-AFBC00DF2713}"/>
    <cellStyle name="Normal 5 4 7 4 2 2 5" xfId="47344" xr:uid="{0F1FE346-DA2C-4C5D-B0D6-F67E7F9EE7EB}"/>
    <cellStyle name="Normal 5 4 7 4 2 3" xfId="22192" xr:uid="{4526B40C-FF39-43F7-93F0-D5E4E078AEC0}"/>
    <cellStyle name="Normal 5 4 7 4 2 3 2" xfId="35884" xr:uid="{019C730B-D73C-44B8-AB0B-781A9A70AF2B}"/>
    <cellStyle name="Normal 5 4 7 4 2 3 3" xfId="50768" xr:uid="{E021409E-727D-44C1-8ECA-663385698CC0}"/>
    <cellStyle name="Normal 5 4 7 4 2 4" xfId="15348" xr:uid="{FB3D533A-3C0A-4F03-BE77-0889EE7D282B}"/>
    <cellStyle name="Normal 5 4 7 4 2 4 2" xfId="40176" xr:uid="{F13FBA8E-8096-40EC-87B2-43BA5A9F4B68}"/>
    <cellStyle name="Normal 5 4 7 4 2 5" xfId="29038" xr:uid="{EB5B6A37-5133-4367-A320-2DC702863C2B}"/>
    <cellStyle name="Normal 5 4 7 4 2 6" xfId="43922" xr:uid="{30174998-8492-44E0-857E-83718071D4E4}"/>
    <cellStyle name="Normal 5 4 7 4 2 7" xfId="8502" xr:uid="{910C6599-3C7A-4AD9-8F62-0A5ECB238241}"/>
    <cellStyle name="Normal 5 4 7 4 3" xfId="4687" xr:uid="{BDA2C0C7-8B87-4DBB-92C5-A4FB33C176A4}"/>
    <cellStyle name="Normal 5 4 7 4 3 2" xfId="23902" xr:uid="{683DE9F3-0677-48C7-A710-3649B6DCA3A6}"/>
    <cellStyle name="Normal 5 4 7 4 3 2 2" xfId="37594" xr:uid="{90000BA3-0095-4BEC-85D6-6D4CE95EBE35}"/>
    <cellStyle name="Normal 5 4 7 4 3 2 3" xfId="52478" xr:uid="{A49FD177-C709-4E8A-B43C-65BE46758E90}"/>
    <cellStyle name="Normal 5 4 7 4 3 3" xfId="17058" xr:uid="{76976FAE-BE6A-4641-BA81-E605D8ED928C}"/>
    <cellStyle name="Normal 5 4 7 4 3 3 2" xfId="40192" xr:uid="{9DF2C163-5F82-474F-B0CA-53930A99A05E}"/>
    <cellStyle name="Normal 5 4 7 4 3 4" xfId="30748" xr:uid="{3AD35BBF-5877-4127-9DBD-ABC4B9242E17}"/>
    <cellStyle name="Normal 5 4 7 4 3 5" xfId="45632" xr:uid="{DA168E37-910D-444D-BBDB-76FB1EF2BCF8}"/>
    <cellStyle name="Normal 5 4 7 4 3 6" xfId="10212" xr:uid="{CF42AFA8-FE9B-4E0C-B75F-6096A87C4FD4}"/>
    <cellStyle name="Normal 5 4 7 4 4" xfId="4613" xr:uid="{77D4FBE5-E3CE-4FEF-8023-BC7F92FE2CCD}"/>
    <cellStyle name="Normal 5 4 7 4 4 2" xfId="40186" xr:uid="{E78E0104-E448-437D-AC4D-6EB41B1458FF}"/>
    <cellStyle name="Normal 5 4 7 4 4 3" xfId="34172" xr:uid="{C3F41078-F87D-430D-96CF-B47527B96F86}"/>
    <cellStyle name="Normal 5 4 7 4 4 4" xfId="49056" xr:uid="{29D61768-0543-4A8D-A128-55904B77F0CD}"/>
    <cellStyle name="Normal 5 4 7 4 4 5" xfId="20480" xr:uid="{0328B4E5-8763-4651-807A-CDF6DFB7605A}"/>
    <cellStyle name="Normal 5 4 7 4 5" xfId="13636" xr:uid="{0AC8174B-7156-4D40-8F97-F19824CF052B}"/>
    <cellStyle name="Normal 5 4 7 4 5 2" xfId="39962" xr:uid="{43D4662B-8513-476F-B30E-0DCD9057AD3D}"/>
    <cellStyle name="Normal 5 4 7 4 6" xfId="27326" xr:uid="{576B797C-38F1-4D40-9714-905CE32FA428}"/>
    <cellStyle name="Normal 5 4 7 4 7" xfId="42210" xr:uid="{A70E035D-3A82-43C2-9EBA-D121DDEC6D32}"/>
    <cellStyle name="Normal 5 4 7 4 8" xfId="6790" xr:uid="{8FD49F1A-129B-4C1E-8571-4E7F7BDCF984}"/>
    <cellStyle name="Normal 5 4 7 5" xfId="8498" xr:uid="{C27BD218-E0F0-4335-82E0-F4D9EB494861}"/>
    <cellStyle name="Normal 5 4 7 5 2" xfId="11920" xr:uid="{DE9B8425-FB55-42C3-847A-32BF46F42704}"/>
    <cellStyle name="Normal 5 4 7 5 2 2" xfId="25610" xr:uid="{74864647-E55F-44FD-9DDF-F0DC2DE0835C}"/>
    <cellStyle name="Normal 5 4 7 5 2 2 2" xfId="39302" xr:uid="{113CDA4D-D75F-44C6-8E11-B24C7F2D1EF2}"/>
    <cellStyle name="Normal 5 4 7 5 2 2 3" xfId="54186" xr:uid="{6968921C-C305-408C-B39A-FD61E2FFED31}"/>
    <cellStyle name="Normal 5 4 7 5 2 3" xfId="18766" xr:uid="{D29131BD-BE00-450E-A3EF-D5AD7D3950BB}"/>
    <cellStyle name="Normal 5 4 7 5 2 4" xfId="32456" xr:uid="{FD211961-7E67-42F4-960D-D2255B4A2492}"/>
    <cellStyle name="Normal 5 4 7 5 2 5" xfId="47340" xr:uid="{19388929-76C3-420D-BE33-FC10A13BFAD2}"/>
    <cellStyle name="Normal 5 4 7 5 3" xfId="22188" xr:uid="{59810CEE-3E93-4A09-AF96-59C50A7841FD}"/>
    <cellStyle name="Normal 5 4 7 5 3 2" xfId="35880" xr:uid="{61A32815-C4C9-462E-89AB-A7D6663FCC5B}"/>
    <cellStyle name="Normal 5 4 7 5 3 3" xfId="50764" xr:uid="{DE3A8DCE-9516-4D9A-AFFF-9781334FE09A}"/>
    <cellStyle name="Normal 5 4 7 5 4" xfId="15344" xr:uid="{5373065A-C6B7-43E2-BEC8-05CA9DFAD92D}"/>
    <cellStyle name="Normal 5 4 7 5 5" xfId="29034" xr:uid="{DD6ABCC0-FE2F-4708-9D47-3A41169081CF}"/>
    <cellStyle name="Normal 5 4 7 5 6" xfId="43918" xr:uid="{4689A8C2-CAF0-4876-92D6-71ADA31D70C4}"/>
    <cellStyle name="Normal 5 4 7 6" xfId="10208" xr:uid="{CD041C67-D6A7-4C04-9C9E-13363A8E4235}"/>
    <cellStyle name="Normal 5 4 7 6 2" xfId="23898" xr:uid="{9445E78E-7844-4019-8AFC-47B19C1C918B}"/>
    <cellStyle name="Normal 5 4 7 6 2 2" xfId="37590" xr:uid="{2AD2457E-85FF-46D7-8937-4565E12C1BC2}"/>
    <cellStyle name="Normal 5 4 7 6 2 3" xfId="52474" xr:uid="{5EC5B221-0181-4EBC-A4FB-30B795C63939}"/>
    <cellStyle name="Normal 5 4 7 6 3" xfId="17054" xr:uid="{97568C3D-ABD6-4DAA-92F9-11B9EF694D5A}"/>
    <cellStyle name="Normal 5 4 7 6 4" xfId="30744" xr:uid="{F1E57F93-884F-410D-B377-AF0569928390}"/>
    <cellStyle name="Normal 5 4 7 6 5" xfId="45628" xr:uid="{539966EB-D7BE-4D0B-B9E4-98A55602F39C}"/>
    <cellStyle name="Normal 5 4 7 7" xfId="20476" xr:uid="{56C12911-6FBE-4412-AC9F-D0ED5973F2AB}"/>
    <cellStyle name="Normal 5 4 7 7 2" xfId="34168" xr:uid="{F0FAA720-1508-430D-B063-8D47D17FA9B4}"/>
    <cellStyle name="Normal 5 4 7 7 3" xfId="49052" xr:uid="{26916249-4891-4035-9314-6625EA014712}"/>
    <cellStyle name="Normal 5 4 7 8" xfId="13632" xr:uid="{4259FBDE-D00F-441F-9D10-68254E345389}"/>
    <cellStyle name="Normal 5 4 7 8 2" xfId="39657" xr:uid="{02366F11-77AD-4AEB-B66A-6068C83F8110}"/>
    <cellStyle name="Normal 5 4 7 9" xfId="27322" xr:uid="{94C329ED-A98D-499C-994F-5435B83F7573}"/>
    <cellStyle name="Normal 5 4 8" xfId="1321" xr:uid="{B515C8AA-439F-4055-9811-3F1364FAE81D}"/>
    <cellStyle name="Normal 5 4 8 2" xfId="1322" xr:uid="{FA8755AA-2A98-4792-AF66-89CCD99B6B16}"/>
    <cellStyle name="Normal 5 4 8 2 2" xfId="8504" xr:uid="{565249FE-5AC8-43F1-9654-A7EC99DB1FD6}"/>
    <cellStyle name="Normal 5 4 8 2 2 2" xfId="11926" xr:uid="{7F00FA26-882B-4080-98D3-550A75E632DB}"/>
    <cellStyle name="Normal 5 4 8 2 2 2 2" xfId="25616" xr:uid="{4472F8C2-BDE0-4DC6-8A1D-2A1C17AB2C7D}"/>
    <cellStyle name="Normal 5 4 8 2 2 2 2 2" xfId="39308" xr:uid="{383E9D94-3E12-4331-B93C-C60BFE81EB7F}"/>
    <cellStyle name="Normal 5 4 8 2 2 2 2 3" xfId="54192" xr:uid="{A0801520-8469-4F68-9B17-7647EFA7529F}"/>
    <cellStyle name="Normal 5 4 8 2 2 2 3" xfId="18772" xr:uid="{9228E257-8689-40FA-ACAF-97E77B061074}"/>
    <cellStyle name="Normal 5 4 8 2 2 2 4" xfId="32462" xr:uid="{BD63D4D6-F4A0-4BAC-8FB2-132DA1433523}"/>
    <cellStyle name="Normal 5 4 8 2 2 2 5" xfId="47346" xr:uid="{CDC62E22-B0AD-4DF7-9C0A-FCF32D24639E}"/>
    <cellStyle name="Normal 5 4 8 2 2 3" xfId="22194" xr:uid="{99EECDC7-FA6D-479D-8D14-FE93A53A8335}"/>
    <cellStyle name="Normal 5 4 8 2 2 3 2" xfId="35886" xr:uid="{EEAC2474-CC8C-4933-B580-73FF0D0E1FAB}"/>
    <cellStyle name="Normal 5 4 8 2 2 3 3" xfId="50770" xr:uid="{62391DE4-B8DC-42F2-AD2F-F9A48C8FDD64}"/>
    <cellStyle name="Normal 5 4 8 2 2 4" xfId="15350" xr:uid="{DD471FFD-DF26-436A-BFB1-C26EBEB50F3E}"/>
    <cellStyle name="Normal 5 4 8 2 2 5" xfId="29040" xr:uid="{33D63A93-09AD-4C69-B5C7-5088389A4A01}"/>
    <cellStyle name="Normal 5 4 8 2 2 6" xfId="43924" xr:uid="{484C8A14-651E-4EF1-AC85-388CD80F3890}"/>
    <cellStyle name="Normal 5 4 8 2 3" xfId="10214" xr:uid="{1195E862-9454-4252-A597-0647ACC9CF1B}"/>
    <cellStyle name="Normal 5 4 8 2 3 2" xfId="23904" xr:uid="{77807E54-B0A8-420F-BC18-6A680998909E}"/>
    <cellStyle name="Normal 5 4 8 2 3 2 2" xfId="37596" xr:uid="{315BC95D-17A5-4330-9367-AED3A9CD0FCD}"/>
    <cellStyle name="Normal 5 4 8 2 3 2 3" xfId="52480" xr:uid="{D7CDF203-29BF-4A7B-BC7C-5AF45C2216EF}"/>
    <cellStyle name="Normal 5 4 8 2 3 3" xfId="17060" xr:uid="{7081F67D-42BC-469D-BA05-FF5FD0D5F35D}"/>
    <cellStyle name="Normal 5 4 8 2 3 4" xfId="30750" xr:uid="{0D25025C-9F4C-4956-A6E1-DBC2BE85C7D3}"/>
    <cellStyle name="Normal 5 4 8 2 3 5" xfId="45634" xr:uid="{0FA412EC-7BEF-40AD-A756-48F755DF8266}"/>
    <cellStyle name="Normal 5 4 8 2 4" xfId="20482" xr:uid="{5044265F-A421-42A3-8C25-DC32E471E337}"/>
    <cellStyle name="Normal 5 4 8 2 4 2" xfId="34174" xr:uid="{D96D89F3-2880-4852-BEA5-107CAD1F7462}"/>
    <cellStyle name="Normal 5 4 8 2 4 3" xfId="49058" xr:uid="{1B5D5175-4A5F-465A-9104-3CBCDCDE8DCA}"/>
    <cellStyle name="Normal 5 4 8 2 5" xfId="13638" xr:uid="{183D07FE-2652-43A3-A2B0-4DDB2F469CF0}"/>
    <cellStyle name="Normal 5 4 8 2 5 2" xfId="39831" xr:uid="{341821C1-AFA9-40C9-9D25-408285F65D8A}"/>
    <cellStyle name="Normal 5 4 8 2 6" xfId="27328" xr:uid="{9080A4CB-EA09-47FB-81E3-3FC90605904B}"/>
    <cellStyle name="Normal 5 4 8 2 7" xfId="42212" xr:uid="{1BFF1748-3781-428B-9370-A57AD3C176BF}"/>
    <cellStyle name="Normal 5 4 8 2 8" xfId="6792" xr:uid="{06DA9094-71B4-411C-B80F-C243662DA0BB}"/>
    <cellStyle name="Normal 5 4 8 3" xfId="2871" xr:uid="{7B0AC076-9841-4745-913A-522AE7B45623}"/>
    <cellStyle name="Normal 5 4 8 3 2" xfId="11925" xr:uid="{CA1AA0CC-FABD-411C-AE62-AA6065759977}"/>
    <cellStyle name="Normal 5 4 8 3 2 2" xfId="25615" xr:uid="{B83FA31F-8798-481A-A80F-590091E39DC6}"/>
    <cellStyle name="Normal 5 4 8 3 2 2 2" xfId="39307" xr:uid="{CE2FBD5E-DAB2-412F-B18A-012FFD86205C}"/>
    <cellStyle name="Normal 5 4 8 3 2 2 3" xfId="54191" xr:uid="{CA665F9E-4F5F-461F-8200-5D16BFCFCA85}"/>
    <cellStyle name="Normal 5 4 8 3 2 3" xfId="18771" xr:uid="{92ED27B4-AA15-4368-98BB-DEFD6CC7DC9E}"/>
    <cellStyle name="Normal 5 4 8 3 2 4" xfId="32461" xr:uid="{FB8CA46F-9E7D-422E-A3CF-4086EE731A3E}"/>
    <cellStyle name="Normal 5 4 8 3 2 5" xfId="47345" xr:uid="{CFBA781F-C764-4310-B6E6-A37D1247AE29}"/>
    <cellStyle name="Normal 5 4 8 3 3" xfId="22193" xr:uid="{EAFD386E-895A-4A69-B7C2-7B508779AD1B}"/>
    <cellStyle name="Normal 5 4 8 3 3 2" xfId="35885" xr:uid="{8E30B177-8175-4648-83DE-6ED26FFE273F}"/>
    <cellStyle name="Normal 5 4 8 3 3 3" xfId="50769" xr:uid="{9FCC2141-2B8A-4951-98CE-AE8B0B2899AA}"/>
    <cellStyle name="Normal 5 4 8 3 4" xfId="15349" xr:uid="{7906A981-8A8F-4442-9C97-A2F7ED50868A}"/>
    <cellStyle name="Normal 5 4 8 3 4 2" xfId="39963" xr:uid="{47684AF1-8349-4D50-9B1E-20D74151AC6C}"/>
    <cellStyle name="Normal 5 4 8 3 5" xfId="29039" xr:uid="{95E8FEC1-725B-4ECB-9109-0C56DC9AA921}"/>
    <cellStyle name="Normal 5 4 8 3 6" xfId="43923" xr:uid="{324AF3F3-2E0B-4B01-A7A5-954768F6998C}"/>
    <cellStyle name="Normal 5 4 8 3 7" xfId="8503" xr:uid="{61C100BF-345A-4937-924B-939EE6B421F5}"/>
    <cellStyle name="Normal 5 4 8 4" xfId="2872" xr:uid="{CD22AF40-8172-4C46-AD06-209DE9370E8E}"/>
    <cellStyle name="Normal 5 4 8 4 2" xfId="23903" xr:uid="{60FE395C-4FBD-475C-AA92-1029EF7A0478}"/>
    <cellStyle name="Normal 5 4 8 4 2 2" xfId="37595" xr:uid="{3E0C5778-45BB-4A46-BD21-D2744EF0C389}"/>
    <cellStyle name="Normal 5 4 8 4 2 3" xfId="52479" xr:uid="{703343E3-4F3A-4A12-85B4-DF452DD36D7D}"/>
    <cellStyle name="Normal 5 4 8 4 3" xfId="17059" xr:uid="{FD588450-3A45-4317-9022-71760415BB07}"/>
    <cellStyle name="Normal 5 4 8 4 3 2" xfId="39964" xr:uid="{222C8D08-7CE9-408E-8758-4ABE8261B199}"/>
    <cellStyle name="Normal 5 4 8 4 4" xfId="30749" xr:uid="{66781D95-6C23-4A74-88BE-98756E5AB1EF}"/>
    <cellStyle name="Normal 5 4 8 4 5" xfId="45633" xr:uid="{5C252E33-50ED-4966-836C-35E3DC9B2E4B}"/>
    <cellStyle name="Normal 5 4 8 4 6" xfId="10213" xr:uid="{C3E434A2-8E8F-4429-AB0D-C03F71628F80}"/>
    <cellStyle name="Normal 5 4 8 5" xfId="20481" xr:uid="{470FE39E-5BE4-42EF-B2CD-CF1C37420F77}"/>
    <cellStyle name="Normal 5 4 8 5 2" xfId="34173" xr:uid="{2CB161E5-F9BF-4808-AC12-74F6D5AECC40}"/>
    <cellStyle name="Normal 5 4 8 5 3" xfId="49057" xr:uid="{FA5221F9-695C-4E53-8432-6B35827FB445}"/>
    <cellStyle name="Normal 5 4 8 6" xfId="13637" xr:uid="{FF145478-221A-46CD-94FB-EF798FFECA52}"/>
    <cellStyle name="Normal 5 4 8 6 2" xfId="39830" xr:uid="{9ECBD3B5-9BFA-4BAF-B51C-72009A160117}"/>
    <cellStyle name="Normal 5 4 8 7" xfId="27327" xr:uid="{67C3E70B-6095-4507-B986-51956B249F97}"/>
    <cellStyle name="Normal 5 4 8 8" xfId="42211" xr:uid="{1CBD27CB-4FA6-4609-A0EA-B05D927C3B92}"/>
    <cellStyle name="Normal 5 4 8 9" xfId="6791" xr:uid="{279F066C-FBB0-4828-AF29-EDC7190A8A3B}"/>
    <cellStyle name="Normal 5 4 9" xfId="1323" xr:uid="{8713E20F-E57A-41BA-A2AC-4630CAA97DB5}"/>
    <cellStyle name="Normal 5 4 9 2" xfId="8505" xr:uid="{E43D780F-2D18-4167-A5D2-79F34B364278}"/>
    <cellStyle name="Normal 5 4 9 2 2" xfId="11927" xr:uid="{233B5CBC-E17C-4534-A77E-FAF1B81F4C1B}"/>
    <cellStyle name="Normal 5 4 9 2 2 2" xfId="25617" xr:uid="{06469631-78D3-465D-B82B-5982BB63E772}"/>
    <cellStyle name="Normal 5 4 9 2 2 2 2" xfId="39309" xr:uid="{4338EDB6-40C8-4EBD-9ADD-FA6B7286523D}"/>
    <cellStyle name="Normal 5 4 9 2 2 2 3" xfId="54193" xr:uid="{E774277F-B7D1-4FDC-B2F5-83287DB4094C}"/>
    <cellStyle name="Normal 5 4 9 2 2 3" xfId="18773" xr:uid="{F6454B5D-F38A-4A4B-BB33-BA03B18F4765}"/>
    <cellStyle name="Normal 5 4 9 2 2 4" xfId="32463" xr:uid="{49AF71A6-C444-406E-9A8E-AAD9B254647F}"/>
    <cellStyle name="Normal 5 4 9 2 2 5" xfId="47347" xr:uid="{08FB8B5E-7A51-4465-9408-494299AD7BA4}"/>
    <cellStyle name="Normal 5 4 9 2 3" xfId="22195" xr:uid="{9529C9D0-BD46-47CD-BF96-2D9336DF0EF9}"/>
    <cellStyle name="Normal 5 4 9 2 3 2" xfId="35887" xr:uid="{FD0FA76E-B5E3-4FC1-B4C0-DB10D3A1365A}"/>
    <cellStyle name="Normal 5 4 9 2 3 3" xfId="50771" xr:uid="{84A92EA6-71E0-4A5A-B4CC-41CC22E15BD9}"/>
    <cellStyle name="Normal 5 4 9 2 4" xfId="15351" xr:uid="{31D5FACC-D07F-45DA-893C-6A42880C5C8E}"/>
    <cellStyle name="Normal 5 4 9 2 5" xfId="29041" xr:uid="{2E881D64-DBC0-49DE-9B56-5AFCCDC296A5}"/>
    <cellStyle name="Normal 5 4 9 2 6" xfId="43925" xr:uid="{95809109-3A6F-4147-A9EF-E11DD053F13A}"/>
    <cellStyle name="Normal 5 4 9 3" xfId="10215" xr:uid="{66215A69-3294-4E9A-9234-0DEF0C9EEC7E}"/>
    <cellStyle name="Normal 5 4 9 3 2" xfId="23905" xr:uid="{4A5067EA-5518-4C4F-91A8-017A816331DE}"/>
    <cellStyle name="Normal 5 4 9 3 2 2" xfId="37597" xr:uid="{AE0705D7-71EF-4E9C-B352-F854844717FC}"/>
    <cellStyle name="Normal 5 4 9 3 2 3" xfId="52481" xr:uid="{0E40C87A-9505-4A65-89D6-386A209B5392}"/>
    <cellStyle name="Normal 5 4 9 3 3" xfId="17061" xr:uid="{BA502BC4-EDBE-44B3-9488-2BC8D4D112E9}"/>
    <cellStyle name="Normal 5 4 9 3 4" xfId="30751" xr:uid="{F1BA1EA8-1152-4B93-8F8B-9E53ADF5F7F9}"/>
    <cellStyle name="Normal 5 4 9 3 5" xfId="45635" xr:uid="{AEEE9825-8DFA-4F99-840E-6BFA229C9EA7}"/>
    <cellStyle name="Normal 5 4 9 4" xfId="20483" xr:uid="{A1BF4B08-58D8-4DFD-85B6-52C9457082C9}"/>
    <cellStyle name="Normal 5 4 9 4 2" xfId="34175" xr:uid="{52A8C1B3-50F4-49F9-BCB0-BCE79789F462}"/>
    <cellStyle name="Normal 5 4 9 4 3" xfId="49059" xr:uid="{30764BD9-0B5F-4A4C-B501-A8E714CDC5FE}"/>
    <cellStyle name="Normal 5 4 9 5" xfId="13639" xr:uid="{A8DA55A8-AC4C-4894-8890-4E39451513CF}"/>
    <cellStyle name="Normal 5 4 9 5 2" xfId="39832" xr:uid="{3456DA1E-34A9-4117-BF22-266179C9126C}"/>
    <cellStyle name="Normal 5 4 9 6" xfId="27329" xr:uid="{5B4A5DF5-0328-4913-AE22-8D3B89EA9525}"/>
    <cellStyle name="Normal 5 4 9 7" xfId="42213" xr:uid="{19C5D680-5358-48EE-BCDD-0261F979A0E1}"/>
    <cellStyle name="Normal 5 4 9 8" xfId="6793" xr:uid="{9E9EE4D5-D96C-4C74-86A9-744F0E3EFCE3}"/>
    <cellStyle name="Normal 5 5" xfId="101" xr:uid="{C57A4F78-2CFD-4F97-8E46-B61888751DD5}"/>
    <cellStyle name="Normal 5 5 10" xfId="2873" xr:uid="{E874AB95-9844-44F6-8FED-82040A9392F7}"/>
    <cellStyle name="Normal 5 5 10 2" xfId="11928" xr:uid="{7378D30C-BA6D-4C60-8A7A-8905771EFFC1}"/>
    <cellStyle name="Normal 5 5 10 2 2" xfId="25618" xr:uid="{26BDE88C-7343-463E-87BE-7E4D88C483A6}"/>
    <cellStyle name="Normal 5 5 10 2 2 2" xfId="39310" xr:uid="{F38650C4-02AB-4795-B762-1BE4C39DF7BF}"/>
    <cellStyle name="Normal 5 5 10 2 2 3" xfId="54194" xr:uid="{A311E52C-BEE6-4BF9-9D6A-C0379B33B6DC}"/>
    <cellStyle name="Normal 5 5 10 2 3" xfId="18774" xr:uid="{BB41DFB7-F0E7-4D77-BE87-5B3D5599B08A}"/>
    <cellStyle name="Normal 5 5 10 2 4" xfId="32464" xr:uid="{CCB7469D-2AF6-415E-A9BB-B3E1E367B773}"/>
    <cellStyle name="Normal 5 5 10 2 5" xfId="47348" xr:uid="{A4CE92B8-59C6-4F27-B026-4A7FA703BFE7}"/>
    <cellStyle name="Normal 5 5 10 3" xfId="22196" xr:uid="{2A28F0EE-B4ED-40CF-9CA8-E9CB0B0EAE60}"/>
    <cellStyle name="Normal 5 5 10 3 2" xfId="35888" xr:uid="{AB12D979-1B76-47C8-9DCF-405BCA960D90}"/>
    <cellStyle name="Normal 5 5 10 3 3" xfId="50772" xr:uid="{DCF5FA0F-9F8C-4913-A36F-B4299C95D929}"/>
    <cellStyle name="Normal 5 5 10 4" xfId="15352" xr:uid="{9857E4E6-199A-46E5-B2C6-6D027ECB283C}"/>
    <cellStyle name="Normal 5 5 10 4 2" xfId="39965" xr:uid="{5946BE97-A291-4F0B-BEA8-54B434CBAFEE}"/>
    <cellStyle name="Normal 5 5 10 5" xfId="29042" xr:uid="{AEB36B91-4804-4D18-A1FD-00A8118E7606}"/>
    <cellStyle name="Normal 5 5 10 6" xfId="43926" xr:uid="{DB88D194-D689-428C-95B8-D7EA190F171D}"/>
    <cellStyle name="Normal 5 5 10 7" xfId="8506" xr:uid="{DBBF511B-A70C-42E3-BF9E-D60C2F0EE186}"/>
    <cellStyle name="Normal 5 5 11" xfId="2874" xr:uid="{ABCD998F-BB94-4083-89FF-A4B2983AAA9F}"/>
    <cellStyle name="Normal 5 5 11 2" xfId="23906" xr:uid="{C09F6A64-8701-4174-A2CC-54016B34DA86}"/>
    <cellStyle name="Normal 5 5 11 2 2" xfId="37598" xr:uid="{65D7896A-BB38-47FF-8204-29881335DFB8}"/>
    <cellStyle name="Normal 5 5 11 2 3" xfId="52482" xr:uid="{9F9C2B40-6B38-4344-8EBF-F19BE7C7EA62}"/>
    <cellStyle name="Normal 5 5 11 3" xfId="17062" xr:uid="{C2D46CBD-E913-4467-BCA1-9864B809E2C8}"/>
    <cellStyle name="Normal 5 5 11 3 2" xfId="39966" xr:uid="{17D90F8C-C72F-4089-A280-EFB3465161CB}"/>
    <cellStyle name="Normal 5 5 11 4" xfId="30752" xr:uid="{2416A719-7F76-45F4-B090-FA18FF0AC886}"/>
    <cellStyle name="Normal 5 5 11 5" xfId="45636" xr:uid="{70383622-64AD-4D5A-940A-4F9AE7413FB2}"/>
    <cellStyle name="Normal 5 5 11 6" xfId="10216" xr:uid="{F903F573-31DE-47B0-91A0-B16EF12DAB87}"/>
    <cellStyle name="Normal 5 5 12" xfId="20484" xr:uid="{C6DE8576-6CCA-45DB-9A35-36B06D3FA221}"/>
    <cellStyle name="Normal 5 5 12 2" xfId="34176" xr:uid="{10E98B8F-9A81-4D41-BA3E-5D3A0B3A568C}"/>
    <cellStyle name="Normal 5 5 12 3" xfId="49060" xr:uid="{84846A3B-3022-467A-8865-1A673AE76607}"/>
    <cellStyle name="Normal 5 5 13" xfId="13640" xr:uid="{A5C77599-14BB-4AB4-8EB8-464586133EB3}"/>
    <cellStyle name="Normal 5 5 13 2" xfId="39583" xr:uid="{79F99CC6-2741-4C51-91A4-E1654BF25AA6}"/>
    <cellStyle name="Normal 5 5 14" xfId="27330" xr:uid="{E948236D-6EAC-4647-BD1D-196A3291AD9B}"/>
    <cellStyle name="Normal 5 5 15" xfId="42214" xr:uid="{A622A4EE-3635-4441-A11C-4EDD17769E03}"/>
    <cellStyle name="Normal 5 5 16" xfId="6794" xr:uid="{983BA8B6-49BB-4EDC-AEFC-A6075FFA039A}"/>
    <cellStyle name="Normal 5 5 2" xfId="102" xr:uid="{ECB0DD42-0000-4B3D-BFE7-AD919063188B}"/>
    <cellStyle name="Normal 5 5 2 10" xfId="20485" xr:uid="{F7C48B86-AB2B-412E-8CF8-7D3A0190E24B}"/>
    <cellStyle name="Normal 5 5 2 10 2" xfId="34177" xr:uid="{D8FC04A1-BBE6-4FB4-BB0C-E070E9265800}"/>
    <cellStyle name="Normal 5 5 2 10 3" xfId="49061" xr:uid="{FE3CCAF3-08C5-4AD6-BBFF-355354695988}"/>
    <cellStyle name="Normal 5 5 2 11" xfId="13641" xr:uid="{27044915-896C-40E8-95DC-ADAC1099CBBE}"/>
    <cellStyle name="Normal 5 5 2 11 2" xfId="39584" xr:uid="{CBF922D9-E596-46F7-919E-07B40EFAE33A}"/>
    <cellStyle name="Normal 5 5 2 12" xfId="27331" xr:uid="{8E9D7920-21A7-4613-88A1-2BEEEED3F3B0}"/>
    <cellStyle name="Normal 5 5 2 13" xfId="42215" xr:uid="{9E0A6460-EEEC-4426-AE92-61670AEBC36C}"/>
    <cellStyle name="Normal 5 5 2 14" xfId="6795" xr:uid="{6492257A-41B9-4193-88DD-74C167C45951}"/>
    <cellStyle name="Normal 5 5 2 2" xfId="103" xr:uid="{7F273608-228E-4E0A-AF7F-E6AC6F155683}"/>
    <cellStyle name="Normal 5 5 2 2 10" xfId="13642" xr:uid="{5E7F2896-C223-4452-A731-DB879F940F27}"/>
    <cellStyle name="Normal 5 5 2 2 10 2" xfId="39585" xr:uid="{A06CCAE9-7258-4EB6-BEF0-91C099F2E286}"/>
    <cellStyle name="Normal 5 5 2 2 11" xfId="27332" xr:uid="{119606A6-10D3-497A-9B84-A096B9865DEA}"/>
    <cellStyle name="Normal 5 5 2 2 12" xfId="42216" xr:uid="{B2BE250E-79FB-43D2-AB0D-F2D74925BAAE}"/>
    <cellStyle name="Normal 5 5 2 2 13" xfId="6796" xr:uid="{84EDEA79-44DF-4C2A-AA69-74AF22D4A82B}"/>
    <cellStyle name="Normal 5 5 2 2 2" xfId="306" xr:uid="{3C0DF9CA-474F-44C3-B8EB-0DCA06866D2E}"/>
    <cellStyle name="Normal 5 5 2 2 2 10" xfId="42217" xr:uid="{5204B05C-A688-420A-834C-F39089A43463}"/>
    <cellStyle name="Normal 5 5 2 2 2 11" xfId="6797" xr:uid="{7E9FF814-BFAA-4E63-8718-634776F906DA}"/>
    <cellStyle name="Normal 5 5 2 2 2 2" xfId="565" xr:uid="{D9B442BF-1BEF-4539-81AD-E51B45628D69}"/>
    <cellStyle name="Normal 5 5 2 2 2 2 2" xfId="1324" xr:uid="{436EF613-929F-4120-B935-1D1B12B01F79}"/>
    <cellStyle name="Normal 5 5 2 2 2 2 2 2" xfId="1325" xr:uid="{EC417984-24FF-418F-834A-FD94765591FF}"/>
    <cellStyle name="Normal 5 5 2 2 2 2 2 2 2" xfId="11933" xr:uid="{778E48F0-BC3C-447A-9391-280CA865A8CA}"/>
    <cellStyle name="Normal 5 5 2 2 2 2 2 2 2 2" xfId="25623" xr:uid="{579AB2CC-45E7-4290-914B-187632EDE602}"/>
    <cellStyle name="Normal 5 5 2 2 2 2 2 2 2 2 2" xfId="39315" xr:uid="{F8A60216-D830-4305-9D02-CCE47CFC597A}"/>
    <cellStyle name="Normal 5 5 2 2 2 2 2 2 2 2 3" xfId="54199" xr:uid="{C34E2E52-A2C3-4591-BD81-97164055A89E}"/>
    <cellStyle name="Normal 5 5 2 2 2 2 2 2 2 3" xfId="18779" xr:uid="{205C119C-8449-4525-AFB7-68A4D5F4A7D6}"/>
    <cellStyle name="Normal 5 5 2 2 2 2 2 2 2 4" xfId="32469" xr:uid="{75714F7E-FB5B-4B9F-AEE3-7DD3862D19DD}"/>
    <cellStyle name="Normal 5 5 2 2 2 2 2 2 2 5" xfId="47353" xr:uid="{03755A9B-B463-4255-A31C-D397788A598F}"/>
    <cellStyle name="Normal 5 5 2 2 2 2 2 2 3" xfId="22201" xr:uid="{084E0D21-D1B4-4445-885B-110851AF4519}"/>
    <cellStyle name="Normal 5 5 2 2 2 2 2 2 3 2" xfId="35893" xr:uid="{442550E1-574F-4E8D-ACCA-C996DBB9B7DB}"/>
    <cellStyle name="Normal 5 5 2 2 2 2 2 2 3 3" xfId="50777" xr:uid="{1C53E7A2-3221-4CF5-81D4-1111A6B1D720}"/>
    <cellStyle name="Normal 5 5 2 2 2 2 2 2 4" xfId="15357" xr:uid="{F2BD8466-6819-4FFB-AD84-F881CD74233D}"/>
    <cellStyle name="Normal 5 5 2 2 2 2 2 2 4 2" xfId="39834" xr:uid="{637966FB-BABF-457D-BD4D-A06D4A466E05}"/>
    <cellStyle name="Normal 5 5 2 2 2 2 2 2 5" xfId="29047" xr:uid="{71709CEF-8552-42C1-8ADB-461AF88A5382}"/>
    <cellStyle name="Normal 5 5 2 2 2 2 2 2 6" xfId="43931" xr:uid="{F9CC6D65-243C-4ED6-9B98-10BC2ECBA7D3}"/>
    <cellStyle name="Normal 5 5 2 2 2 2 2 2 7" xfId="8511" xr:uid="{1481995A-ED68-4B3F-974B-56B63A9AA014}"/>
    <cellStyle name="Normal 5 5 2 2 2 2 2 3" xfId="10221" xr:uid="{2D68587F-FFE1-4295-834D-B9B2FEAB343A}"/>
    <cellStyle name="Normal 5 5 2 2 2 2 2 3 2" xfId="23911" xr:uid="{3413F62C-9DC4-4E2A-8378-326A68E6705E}"/>
    <cellStyle name="Normal 5 5 2 2 2 2 2 3 2 2" xfId="37603" xr:uid="{241CE60C-F1D2-48AC-9B57-051021F4E633}"/>
    <cellStyle name="Normal 5 5 2 2 2 2 2 3 2 3" xfId="52487" xr:uid="{9AF419AF-5201-4184-A1C7-B534D2DB9DF3}"/>
    <cellStyle name="Normal 5 5 2 2 2 2 2 3 3" xfId="17067" xr:uid="{EB6B3D8C-210B-4B07-A150-088B3EB46012}"/>
    <cellStyle name="Normal 5 5 2 2 2 2 2 3 4" xfId="30757" xr:uid="{DB433F5A-1F7B-40D2-B1FB-DCEFB4D8D3FF}"/>
    <cellStyle name="Normal 5 5 2 2 2 2 2 3 5" xfId="45641" xr:uid="{A2EC6707-D79B-43EA-AA9E-9D729A746910}"/>
    <cellStyle name="Normal 5 5 2 2 2 2 2 4" xfId="20489" xr:uid="{9162733F-801A-4E19-91C1-AF9E3B3F7276}"/>
    <cellStyle name="Normal 5 5 2 2 2 2 2 4 2" xfId="34181" xr:uid="{AE17CF82-5113-4B5B-AC45-76581A165C79}"/>
    <cellStyle name="Normal 5 5 2 2 2 2 2 4 3" xfId="49065" xr:uid="{3ADFF664-DF43-4A5C-B275-690D97D2B58A}"/>
    <cellStyle name="Normal 5 5 2 2 2 2 2 5" xfId="13645" xr:uid="{24450339-2B14-4270-A055-ED472E9A0038}"/>
    <cellStyle name="Normal 5 5 2 2 2 2 2 5 2" xfId="39833" xr:uid="{F394DB6F-3FA5-48A8-846D-56CD1B7249C9}"/>
    <cellStyle name="Normal 5 5 2 2 2 2 2 6" xfId="27335" xr:uid="{7B443188-BDBD-43DC-8FCF-520615FB6B48}"/>
    <cellStyle name="Normal 5 5 2 2 2 2 2 7" xfId="42219" xr:uid="{4D43085B-22D6-42E1-970E-5C153C432694}"/>
    <cellStyle name="Normal 5 5 2 2 2 2 2 8" xfId="6799" xr:uid="{9D8EFEA6-4E0C-476F-9678-0577155BDCD1}"/>
    <cellStyle name="Normal 5 5 2 2 2 2 3" xfId="1326" xr:uid="{94536E82-4A9C-453E-A623-A850D2687299}"/>
    <cellStyle name="Normal 5 5 2 2 2 2 3 2" xfId="11932" xr:uid="{0B494710-8DCB-41E9-B4B9-822106E58093}"/>
    <cellStyle name="Normal 5 5 2 2 2 2 3 2 2" xfId="25622" xr:uid="{88392F31-DF5D-48FA-8963-4B61384EA32A}"/>
    <cellStyle name="Normal 5 5 2 2 2 2 3 2 2 2" xfId="39314" xr:uid="{CC882962-C3BA-470D-A0CE-16DA9D912AFA}"/>
    <cellStyle name="Normal 5 5 2 2 2 2 3 2 2 3" xfId="54198" xr:uid="{1451309D-9366-4C38-94FF-08835D80730F}"/>
    <cellStyle name="Normal 5 5 2 2 2 2 3 2 3" xfId="18778" xr:uid="{8255CF30-8DB0-44FB-8120-5C8D77C2626E}"/>
    <cellStyle name="Normal 5 5 2 2 2 2 3 2 4" xfId="32468" xr:uid="{61D26539-70A9-40AC-ACF2-42781A79C3D0}"/>
    <cellStyle name="Normal 5 5 2 2 2 2 3 2 5" xfId="47352" xr:uid="{FE0AC4DA-FF09-4FEB-BC77-A9921B2A1AB4}"/>
    <cellStyle name="Normal 5 5 2 2 2 2 3 3" xfId="22200" xr:uid="{9F71E1EE-4C23-4164-ABD9-47BDA516DC74}"/>
    <cellStyle name="Normal 5 5 2 2 2 2 3 3 2" xfId="35892" xr:uid="{432C5730-AAA3-4F85-9F30-8507209A09B1}"/>
    <cellStyle name="Normal 5 5 2 2 2 2 3 3 3" xfId="50776" xr:uid="{1E55AFDF-C5D7-4721-B746-BDA1EEFAA868}"/>
    <cellStyle name="Normal 5 5 2 2 2 2 3 4" xfId="15356" xr:uid="{06F7B2B5-6F30-4F1A-8BB5-070417D2200A}"/>
    <cellStyle name="Normal 5 5 2 2 2 2 3 4 2" xfId="39835" xr:uid="{708B974F-C987-4479-9A4F-628E70675925}"/>
    <cellStyle name="Normal 5 5 2 2 2 2 3 5" xfId="29046" xr:uid="{FAEAF51B-7BBC-4022-B079-5F5B529C28CB}"/>
    <cellStyle name="Normal 5 5 2 2 2 2 3 6" xfId="43930" xr:uid="{EC9A73FF-C3A4-46E0-97A1-7B1C54091C20}"/>
    <cellStyle name="Normal 5 5 2 2 2 2 3 7" xfId="8510" xr:uid="{BEF3437D-8CA5-4505-82E5-0AA78BE9D547}"/>
    <cellStyle name="Normal 5 5 2 2 2 2 4" xfId="2875" xr:uid="{5FD063C6-90EA-47A3-B285-8AA902F749E7}"/>
    <cellStyle name="Normal 5 5 2 2 2 2 4 2" xfId="23910" xr:uid="{636CCC80-8A5B-4B9C-B702-56C5D890F6A4}"/>
    <cellStyle name="Normal 5 5 2 2 2 2 4 2 2" xfId="37602" xr:uid="{B1E40016-70E7-45F4-B0F4-B8CEF5342662}"/>
    <cellStyle name="Normal 5 5 2 2 2 2 4 2 3" xfId="52486" xr:uid="{80DFE212-5896-4880-B310-2215B4826DE8}"/>
    <cellStyle name="Normal 5 5 2 2 2 2 4 3" xfId="17066" xr:uid="{87309C41-09BF-4913-A17D-A11D6BAB51C2}"/>
    <cellStyle name="Normal 5 5 2 2 2 2 4 3 2" xfId="39967" xr:uid="{BCBA1077-39C6-46BC-A538-850D13358186}"/>
    <cellStyle name="Normal 5 5 2 2 2 2 4 4" xfId="30756" xr:uid="{FB644027-B4A5-45C6-B597-D140C62FBF0E}"/>
    <cellStyle name="Normal 5 5 2 2 2 2 4 5" xfId="45640" xr:uid="{09651CA0-5DDF-40AD-A1BE-A56512532761}"/>
    <cellStyle name="Normal 5 5 2 2 2 2 4 6" xfId="10220" xr:uid="{694B6F78-3389-49AA-AC6F-E6A855FFBD9E}"/>
    <cellStyle name="Normal 5 5 2 2 2 2 5" xfId="20488" xr:uid="{361FF290-2BA3-4EAB-AC58-F9D9ED566A93}"/>
    <cellStyle name="Normal 5 5 2 2 2 2 5 2" xfId="34180" xr:uid="{D567D7F8-6A95-408B-AEFC-BE59A941B4FA}"/>
    <cellStyle name="Normal 5 5 2 2 2 2 5 3" xfId="49064" xr:uid="{BBD36C29-BB75-4D65-814B-2BA6E6492247}"/>
    <cellStyle name="Normal 5 5 2 2 2 2 6" xfId="13644" xr:uid="{521F5325-9DE4-4DD6-B381-5B32E77F93FC}"/>
    <cellStyle name="Normal 5 5 2 2 2 2 6 2" xfId="39658" xr:uid="{B7655444-77FA-46C8-9198-6249290FB6B7}"/>
    <cellStyle name="Normal 5 5 2 2 2 2 7" xfId="27334" xr:uid="{7466A293-079A-460A-9BBE-C564510AB69A}"/>
    <cellStyle name="Normal 5 5 2 2 2 2 8" xfId="42218" xr:uid="{DF0479E0-0088-4E05-90D6-F214E6F543E4}"/>
    <cellStyle name="Normal 5 5 2 2 2 2 9" xfId="6798" xr:uid="{B3FABDA8-F9D6-44C6-8A47-7DC9D30B1282}"/>
    <cellStyle name="Normal 5 5 2 2 2 3" xfId="1327" xr:uid="{B937B0FA-0C3E-4950-B82D-D37CC6AE1FE2}"/>
    <cellStyle name="Normal 5 5 2 2 2 3 2" xfId="1328" xr:uid="{BA1E0CA9-C082-45FA-B26C-21411CE127D4}"/>
    <cellStyle name="Normal 5 5 2 2 2 3 2 2" xfId="11934" xr:uid="{FE7C7962-24A9-4DF8-9DF2-9F65C3744D63}"/>
    <cellStyle name="Normal 5 5 2 2 2 3 2 2 2" xfId="25624" xr:uid="{B47B391F-DAD3-4FF0-BDC2-04B475A2D6B8}"/>
    <cellStyle name="Normal 5 5 2 2 2 3 2 2 2 2" xfId="39316" xr:uid="{3EE48857-E7C2-49F2-8CA1-89B5FA33DD22}"/>
    <cellStyle name="Normal 5 5 2 2 2 3 2 2 2 3" xfId="54200" xr:uid="{37C0A900-B822-4F6C-BB67-2268A4F70053}"/>
    <cellStyle name="Normal 5 5 2 2 2 3 2 2 3" xfId="18780" xr:uid="{B5BC9E6E-9D4B-4B57-83C9-7903EB58D779}"/>
    <cellStyle name="Normal 5 5 2 2 2 3 2 2 4" xfId="32470" xr:uid="{8EB374F2-1AE4-42EF-A81D-5095453C4669}"/>
    <cellStyle name="Normal 5 5 2 2 2 3 2 2 5" xfId="47354" xr:uid="{0DEBF2AE-6F1A-497C-A58C-5FB7F6307D7A}"/>
    <cellStyle name="Normal 5 5 2 2 2 3 2 3" xfId="22202" xr:uid="{9510D028-A288-4258-B367-3577C1EA14AC}"/>
    <cellStyle name="Normal 5 5 2 2 2 3 2 3 2" xfId="35894" xr:uid="{EEDEDB9C-5CAF-48BE-8042-BB3AE1982572}"/>
    <cellStyle name="Normal 5 5 2 2 2 3 2 3 3" xfId="50778" xr:uid="{996F031D-124C-436D-A768-4FABDADF527A}"/>
    <cellStyle name="Normal 5 5 2 2 2 3 2 4" xfId="15358" xr:uid="{2A6DBC3D-355F-4850-81C6-7A88A1783E5A}"/>
    <cellStyle name="Normal 5 5 2 2 2 3 2 4 2" xfId="39837" xr:uid="{425F6BB7-2E7B-4744-AEEA-662EF3ACCAE3}"/>
    <cellStyle name="Normal 5 5 2 2 2 3 2 5" xfId="29048" xr:uid="{7FCA621C-83B6-4513-B4BB-4CC51B600A33}"/>
    <cellStyle name="Normal 5 5 2 2 2 3 2 6" xfId="43932" xr:uid="{94833E29-6A82-4634-A09B-1A3779790EE8}"/>
    <cellStyle name="Normal 5 5 2 2 2 3 2 7" xfId="8512" xr:uid="{F515F863-FC7D-445D-AC0A-74D74F80670C}"/>
    <cellStyle name="Normal 5 5 2 2 2 3 3" xfId="2876" xr:uid="{83399FFB-B73B-405A-8A13-317E95105DA7}"/>
    <cellStyle name="Normal 5 5 2 2 2 3 3 2" xfId="23912" xr:uid="{5614B0B5-DBC9-4258-9F2E-3AF32B3E2149}"/>
    <cellStyle name="Normal 5 5 2 2 2 3 3 2 2" xfId="37604" xr:uid="{F0318318-17D4-4B07-82DA-FE69CAE9AA5C}"/>
    <cellStyle name="Normal 5 5 2 2 2 3 3 2 3" xfId="52488" xr:uid="{DCDF5984-B7C3-4A7A-9C1E-ADA3715C3FA9}"/>
    <cellStyle name="Normal 5 5 2 2 2 3 3 3" xfId="17068" xr:uid="{CBEBA1A8-D5C3-4E45-A60B-7562DE67B674}"/>
    <cellStyle name="Normal 5 5 2 2 2 3 3 3 2" xfId="39968" xr:uid="{09F4E082-9A1F-4A9C-9AAC-080C5BAB518B}"/>
    <cellStyle name="Normal 5 5 2 2 2 3 3 4" xfId="30758" xr:uid="{BD1556FF-38F2-42F9-86EB-168E35D200D8}"/>
    <cellStyle name="Normal 5 5 2 2 2 3 3 5" xfId="45642" xr:uid="{A04A7E7C-5EE0-412F-B3EF-669427853D11}"/>
    <cellStyle name="Normal 5 5 2 2 2 3 3 6" xfId="10222" xr:uid="{09C669DD-18A2-4B8F-9ACA-42F9DD94A266}"/>
    <cellStyle name="Normal 5 5 2 2 2 3 4" xfId="2877" xr:uid="{1E3C57D1-D5CE-4DB9-A803-1827A37FFF2A}"/>
    <cellStyle name="Normal 5 5 2 2 2 3 4 2" xfId="39969" xr:uid="{EEB258CB-4403-4ED0-98C6-4267313D0FE8}"/>
    <cellStyle name="Normal 5 5 2 2 2 3 4 3" xfId="34182" xr:uid="{3DFB5033-36B8-4F95-8614-413A2DBB5E84}"/>
    <cellStyle name="Normal 5 5 2 2 2 3 4 4" xfId="49066" xr:uid="{6A23B50D-3E1F-4BDF-86B4-F6CB3595F0F8}"/>
    <cellStyle name="Normal 5 5 2 2 2 3 4 5" xfId="20490" xr:uid="{1BA25FF0-C412-4767-983A-85D532B1D0C8}"/>
    <cellStyle name="Normal 5 5 2 2 2 3 5" xfId="13646" xr:uid="{2EFE1F73-817C-4F30-8B71-3F9C77E3E610}"/>
    <cellStyle name="Normal 5 5 2 2 2 3 5 2" xfId="39836" xr:uid="{B8BA9ACB-DDD5-477D-9254-1676F1F1AD5B}"/>
    <cellStyle name="Normal 5 5 2 2 2 3 6" xfId="27336" xr:uid="{888027B3-B472-4BD9-879E-24857AF5DDB0}"/>
    <cellStyle name="Normal 5 5 2 2 2 3 7" xfId="42220" xr:uid="{EF2E3103-41B6-4331-9E10-C5593E49E379}"/>
    <cellStyle name="Normal 5 5 2 2 2 3 8" xfId="6800" xr:uid="{4F9414DA-A170-4446-BB61-09F390C0B6B2}"/>
    <cellStyle name="Normal 5 5 2 2 2 4" xfId="1329" xr:uid="{9A7322A8-905E-413C-A939-A982DA3FDBB9}"/>
    <cellStyle name="Normal 5 5 2 2 2 4 2" xfId="8513" xr:uid="{D8F09C32-47C2-4442-ABB9-C063DE2FE98E}"/>
    <cellStyle name="Normal 5 5 2 2 2 4 2 2" xfId="11935" xr:uid="{51C6AA2F-F27E-43C3-9609-C356DB23F346}"/>
    <cellStyle name="Normal 5 5 2 2 2 4 2 2 2" xfId="25625" xr:uid="{F57C22DE-DD6C-45E4-9E46-3BB16E1BBAE5}"/>
    <cellStyle name="Normal 5 5 2 2 2 4 2 2 2 2" xfId="39317" xr:uid="{55C4637C-4508-44ED-8240-6F677E21FB2A}"/>
    <cellStyle name="Normal 5 5 2 2 2 4 2 2 2 3" xfId="54201" xr:uid="{DA1C4BB5-00F4-43EC-8B84-3E0951641A30}"/>
    <cellStyle name="Normal 5 5 2 2 2 4 2 2 3" xfId="18781" xr:uid="{791CA153-4FD9-4A1A-9D00-02BFD8222152}"/>
    <cellStyle name="Normal 5 5 2 2 2 4 2 2 4" xfId="32471" xr:uid="{F0B02852-E4F0-40EA-82D5-E0A39DA1855B}"/>
    <cellStyle name="Normal 5 5 2 2 2 4 2 2 5" xfId="47355" xr:uid="{9D401C6E-4A2A-4FAE-AAB9-5D377D393C48}"/>
    <cellStyle name="Normal 5 5 2 2 2 4 2 3" xfId="22203" xr:uid="{6025F1BE-D9A9-4474-B7AC-9090C6804E83}"/>
    <cellStyle name="Normal 5 5 2 2 2 4 2 3 2" xfId="35895" xr:uid="{EA2B8B06-310C-4B7B-8394-F30DE2CFD161}"/>
    <cellStyle name="Normal 5 5 2 2 2 4 2 3 3" xfId="50779" xr:uid="{C26CE57C-88E8-4F3A-B666-6BD1F82B2609}"/>
    <cellStyle name="Normal 5 5 2 2 2 4 2 4" xfId="15359" xr:uid="{7F87DB22-9460-43D0-965E-94162CC3A42C}"/>
    <cellStyle name="Normal 5 5 2 2 2 4 2 5" xfId="29049" xr:uid="{AE49BDC2-A42A-4D96-9585-CDC981CFF817}"/>
    <cellStyle name="Normal 5 5 2 2 2 4 2 6" xfId="43933" xr:uid="{7B34639E-CEE8-4ACE-8FA0-6B1F3C822E7A}"/>
    <cellStyle name="Normal 5 5 2 2 2 4 3" xfId="10223" xr:uid="{32C81147-BE81-4ACA-BB93-CEA66D90D353}"/>
    <cellStyle name="Normal 5 5 2 2 2 4 3 2" xfId="23913" xr:uid="{70124817-2CD5-405E-9AFF-37B3E9CC673C}"/>
    <cellStyle name="Normal 5 5 2 2 2 4 3 2 2" xfId="37605" xr:uid="{62798612-EA51-458A-9DF7-A3526F818F98}"/>
    <cellStyle name="Normal 5 5 2 2 2 4 3 2 3" xfId="52489" xr:uid="{8BDB704B-83EF-42BB-ADFF-E66A659431F0}"/>
    <cellStyle name="Normal 5 5 2 2 2 4 3 3" xfId="17069" xr:uid="{FA0F9B95-5A25-4369-8EF6-5C4E53959120}"/>
    <cellStyle name="Normal 5 5 2 2 2 4 3 4" xfId="30759" xr:uid="{FF09B2F4-4E03-408A-96E7-81CCC4D14251}"/>
    <cellStyle name="Normal 5 5 2 2 2 4 3 5" xfId="45643" xr:uid="{DC5D3FDD-4340-4E0D-ADD9-0991499BF150}"/>
    <cellStyle name="Normal 5 5 2 2 2 4 4" xfId="20491" xr:uid="{AE4592D8-4332-44CE-BD01-19992664DD36}"/>
    <cellStyle name="Normal 5 5 2 2 2 4 4 2" xfId="34183" xr:uid="{F42BDE70-906F-4172-982D-4747A302A5A1}"/>
    <cellStyle name="Normal 5 5 2 2 2 4 4 3" xfId="49067" xr:uid="{3A0CBE63-2D9C-4BBD-BBF5-F682E098DD14}"/>
    <cellStyle name="Normal 5 5 2 2 2 4 5" xfId="13647" xr:uid="{D8688B94-90F7-43DB-8C75-69862845AC80}"/>
    <cellStyle name="Normal 5 5 2 2 2 4 5 2" xfId="39838" xr:uid="{C1FD16C2-C009-4CD5-BDAD-F4E29441BE7B}"/>
    <cellStyle name="Normal 5 5 2 2 2 4 6" xfId="27337" xr:uid="{1BC9CFD6-E647-40C7-A9C8-8B7BC6985F75}"/>
    <cellStyle name="Normal 5 5 2 2 2 4 7" xfId="42221" xr:uid="{CFA91BD3-CC25-4B2F-890D-669B648BC41C}"/>
    <cellStyle name="Normal 5 5 2 2 2 4 8" xfId="6801" xr:uid="{C27E94D9-EEB0-44FA-8776-49AF43237A0C}"/>
    <cellStyle name="Normal 5 5 2 2 2 5" xfId="2878" xr:uid="{CA5115CA-CA1A-464F-9DA7-034475B04B2F}"/>
    <cellStyle name="Normal 5 5 2 2 2 5 2" xfId="11931" xr:uid="{273EDA1E-AF3C-4199-95B6-AB0CAE98546E}"/>
    <cellStyle name="Normal 5 5 2 2 2 5 2 2" xfId="25621" xr:uid="{2C08A963-E3CA-44A3-8943-1A059A9C3695}"/>
    <cellStyle name="Normal 5 5 2 2 2 5 2 2 2" xfId="39313" xr:uid="{7DFD87BB-1E93-41AF-98DD-7CBA4A967FE1}"/>
    <cellStyle name="Normal 5 5 2 2 2 5 2 2 3" xfId="54197" xr:uid="{F870B5BC-B438-4BC8-98B4-24D9ABB91DF7}"/>
    <cellStyle name="Normal 5 5 2 2 2 5 2 3" xfId="18777" xr:uid="{E219372E-4DBE-4CB4-BC05-F62BDB64E9BC}"/>
    <cellStyle name="Normal 5 5 2 2 2 5 2 4" xfId="32467" xr:uid="{D1C60EF6-76D2-4702-AE74-701B639D38C3}"/>
    <cellStyle name="Normal 5 5 2 2 2 5 2 5" xfId="47351" xr:uid="{B6A5D346-1A27-4A7D-B149-E82171B1A860}"/>
    <cellStyle name="Normal 5 5 2 2 2 5 3" xfId="22199" xr:uid="{15ECE203-F69A-4958-8635-A379D45E0F8D}"/>
    <cellStyle name="Normal 5 5 2 2 2 5 3 2" xfId="35891" xr:uid="{27A3200A-5F06-47F2-94A1-B28DD397D596}"/>
    <cellStyle name="Normal 5 5 2 2 2 5 3 3" xfId="50775" xr:uid="{5052689E-C406-4497-80AD-2A8ED3BC48F1}"/>
    <cellStyle name="Normal 5 5 2 2 2 5 4" xfId="15355" xr:uid="{43B8E30B-BD8E-4450-9267-B2B7622C0361}"/>
    <cellStyle name="Normal 5 5 2 2 2 5 4 2" xfId="39970" xr:uid="{8A6CBCEA-F75C-4D6D-AC20-F2BEFEF38581}"/>
    <cellStyle name="Normal 5 5 2 2 2 5 5" xfId="29045" xr:uid="{4F766448-3990-42D3-BBAD-2458CFCB5506}"/>
    <cellStyle name="Normal 5 5 2 2 2 5 6" xfId="43929" xr:uid="{20EB82A9-51CE-4228-9CC0-2D8C60EF7B62}"/>
    <cellStyle name="Normal 5 5 2 2 2 5 7" xfId="8509" xr:uid="{FDB03BD2-CC0E-4806-9ECB-47B08ACC6ACD}"/>
    <cellStyle name="Normal 5 5 2 2 2 6" xfId="2879" xr:uid="{C9CFCBF8-0D74-47A9-B847-B50BEB8123C7}"/>
    <cellStyle name="Normal 5 5 2 2 2 6 2" xfId="23909" xr:uid="{A5860643-AC6F-4CC5-B3F9-84136C5696C6}"/>
    <cellStyle name="Normal 5 5 2 2 2 6 2 2" xfId="37601" xr:uid="{7A2A3074-17BD-4265-9177-11D92213E839}"/>
    <cellStyle name="Normal 5 5 2 2 2 6 2 3" xfId="52485" xr:uid="{6FA5DF13-B329-41F8-9083-3E2C6BFFF8D5}"/>
    <cellStyle name="Normal 5 5 2 2 2 6 3" xfId="17065" xr:uid="{E23C2910-92D5-4F60-AA86-45BEF66810B6}"/>
    <cellStyle name="Normal 5 5 2 2 2 6 3 2" xfId="39971" xr:uid="{57474BE6-59CD-4DA6-B8AC-43798B469732}"/>
    <cellStyle name="Normal 5 5 2 2 2 6 4" xfId="30755" xr:uid="{859FAC14-AA3F-40E2-BBE0-2FDC8253BBD9}"/>
    <cellStyle name="Normal 5 5 2 2 2 6 5" xfId="45639" xr:uid="{78A12709-5644-46AF-8CE2-2C0B1647DB33}"/>
    <cellStyle name="Normal 5 5 2 2 2 6 6" xfId="10219" xr:uid="{E4538A49-1981-4BB0-A796-187AF7BF90F6}"/>
    <cellStyle name="Normal 5 5 2 2 2 7" xfId="20487" xr:uid="{CEA1CC2E-760D-4E13-ACCC-8947FC466543}"/>
    <cellStyle name="Normal 5 5 2 2 2 7 2" xfId="34179" xr:uid="{E3247BA5-00F3-4E66-B145-4D39977F62AC}"/>
    <cellStyle name="Normal 5 5 2 2 2 7 3" xfId="49063" xr:uid="{C5572534-9A3D-4CAA-A696-2DB82ABBA4F6}"/>
    <cellStyle name="Normal 5 5 2 2 2 8" xfId="13643" xr:uid="{625DC08F-74D7-47A3-89CB-BD99BC5FA2C7}"/>
    <cellStyle name="Normal 5 5 2 2 2 8 2" xfId="39604" xr:uid="{9EB341DA-313B-43A0-AD42-C26B8DA19850}"/>
    <cellStyle name="Normal 5 5 2 2 2 9" xfId="27333" xr:uid="{2F3E110D-FAF9-4F27-A77F-2C97FA046724}"/>
    <cellStyle name="Normal 5 5 2 2 3" xfId="566" xr:uid="{A6F88754-1CD5-41F9-B1D5-3E57D5705806}"/>
    <cellStyle name="Normal 5 5 2 2 3 10" xfId="42222" xr:uid="{90FD0C3E-8A46-46E3-9BE0-C030333ACEE4}"/>
    <cellStyle name="Normal 5 5 2 2 3 11" xfId="6802" xr:uid="{DC61B2AF-C19E-4AFB-ACBC-C41C397EDD37}"/>
    <cellStyle name="Normal 5 5 2 2 3 2" xfId="1330" xr:uid="{1F0D9829-062F-4C45-8B15-68E945880C76}"/>
    <cellStyle name="Normal 5 5 2 2 3 2 2" xfId="1331" xr:uid="{FD779FF8-EDFB-43E8-B8B0-0FF7BFF800CC}"/>
    <cellStyle name="Normal 5 5 2 2 3 2 2 2" xfId="8516" xr:uid="{B8DA72B9-1C22-4F5D-9F58-556A95E75E06}"/>
    <cellStyle name="Normal 5 5 2 2 3 2 2 2 2" xfId="11938" xr:uid="{4D629573-1271-4A03-B54E-FE1F1EBD157F}"/>
    <cellStyle name="Normal 5 5 2 2 3 2 2 2 2 2" xfId="25628" xr:uid="{A6F2DAF9-D736-4E93-8544-B77F1D7049D6}"/>
    <cellStyle name="Normal 5 5 2 2 3 2 2 2 2 2 2" xfId="39320" xr:uid="{E1FB3CFD-4CFD-4FC8-AC50-59573F7EB60A}"/>
    <cellStyle name="Normal 5 5 2 2 3 2 2 2 2 2 3" xfId="54204" xr:uid="{C5360A1F-DD2A-42D2-AC7B-6D931AEA1475}"/>
    <cellStyle name="Normal 5 5 2 2 3 2 2 2 2 3" xfId="18784" xr:uid="{E29EC840-1959-48C2-9A2C-E47D54C415EE}"/>
    <cellStyle name="Normal 5 5 2 2 3 2 2 2 2 4" xfId="32474" xr:uid="{12EDD3C0-2250-4F92-856F-28FE9FD15CEA}"/>
    <cellStyle name="Normal 5 5 2 2 3 2 2 2 2 5" xfId="47358" xr:uid="{CD5ECEDF-BAFA-44AE-9758-21CCBD58B995}"/>
    <cellStyle name="Normal 5 5 2 2 3 2 2 2 3" xfId="22206" xr:uid="{0D3A9F4F-AC04-4319-BC91-DE14D86F510E}"/>
    <cellStyle name="Normal 5 5 2 2 3 2 2 2 3 2" xfId="35898" xr:uid="{51B4B3A5-36F1-406E-9490-BE294D10517A}"/>
    <cellStyle name="Normal 5 5 2 2 3 2 2 2 3 3" xfId="50782" xr:uid="{13851D10-F7AB-4252-97CB-5DF06A6E6F2A}"/>
    <cellStyle name="Normal 5 5 2 2 3 2 2 2 4" xfId="15362" xr:uid="{AE87D6D0-AB6B-4A01-87F2-5C3BDA554EFD}"/>
    <cellStyle name="Normal 5 5 2 2 3 2 2 2 5" xfId="29052" xr:uid="{EE2730DF-3F60-4FD8-A1C2-CA48DCF6C2BC}"/>
    <cellStyle name="Normal 5 5 2 2 3 2 2 2 6" xfId="43936" xr:uid="{AE3F7BB0-E1A8-4C1F-BE05-47B4B9BA6C56}"/>
    <cellStyle name="Normal 5 5 2 2 3 2 2 3" xfId="10226" xr:uid="{CA4066BE-C970-4A06-825A-4975AFE262D2}"/>
    <cellStyle name="Normal 5 5 2 2 3 2 2 3 2" xfId="23916" xr:uid="{24E9A013-BF35-46A4-9E28-4AC8611AB27E}"/>
    <cellStyle name="Normal 5 5 2 2 3 2 2 3 2 2" xfId="37608" xr:uid="{7805D76B-14DF-4E3A-97BC-92769B09E896}"/>
    <cellStyle name="Normal 5 5 2 2 3 2 2 3 2 3" xfId="52492" xr:uid="{2883A3F2-4004-4BBE-9D85-F108482AF6AB}"/>
    <cellStyle name="Normal 5 5 2 2 3 2 2 3 3" xfId="17072" xr:uid="{43B0ADF8-7A6D-436A-B823-23F080638A48}"/>
    <cellStyle name="Normal 5 5 2 2 3 2 2 3 4" xfId="30762" xr:uid="{EAF62F2F-5472-4022-934B-E8F889B20CA6}"/>
    <cellStyle name="Normal 5 5 2 2 3 2 2 3 5" xfId="45646" xr:uid="{387C16A1-C51E-4B6E-B41E-27F99F50FE6F}"/>
    <cellStyle name="Normal 5 5 2 2 3 2 2 4" xfId="20494" xr:uid="{E3DB4102-BE61-47A3-933E-86C3844F3DF9}"/>
    <cellStyle name="Normal 5 5 2 2 3 2 2 4 2" xfId="34186" xr:uid="{6E4A4711-C857-4A26-8B72-55E549DE2D76}"/>
    <cellStyle name="Normal 5 5 2 2 3 2 2 4 3" xfId="49070" xr:uid="{490E9F6F-2FC6-4C49-BD37-C1BD7B4E1816}"/>
    <cellStyle name="Normal 5 5 2 2 3 2 2 5" xfId="13650" xr:uid="{913D1240-3561-4E9D-B140-A0F36E362CA6}"/>
    <cellStyle name="Normal 5 5 2 2 3 2 2 5 2" xfId="39840" xr:uid="{EBF14FED-DDF9-4701-AF63-7DFE5C58F80D}"/>
    <cellStyle name="Normal 5 5 2 2 3 2 2 6" xfId="27340" xr:uid="{E9525A53-722F-4319-95F5-F44F6B8D0A5C}"/>
    <cellStyle name="Normal 5 5 2 2 3 2 2 7" xfId="42224" xr:uid="{8CF623AF-20F4-4525-A896-580DDBC5CD2A}"/>
    <cellStyle name="Normal 5 5 2 2 3 2 2 8" xfId="6804" xr:uid="{64B2235D-9828-42DE-B4A3-6D74A8BEC40A}"/>
    <cellStyle name="Normal 5 5 2 2 3 2 3" xfId="2880" xr:uid="{CA3F41EE-3E70-40BD-8A19-9F72881C32B1}"/>
    <cellStyle name="Normal 5 5 2 2 3 2 3 2" xfId="11937" xr:uid="{B7A34CBA-5630-44CD-B6A0-748D737EBF97}"/>
    <cellStyle name="Normal 5 5 2 2 3 2 3 2 2" xfId="25627" xr:uid="{2532A0A4-17CD-48CE-A53F-6153D3186220}"/>
    <cellStyle name="Normal 5 5 2 2 3 2 3 2 2 2" xfId="39319" xr:uid="{D213BAD4-C2DA-45FF-B0FD-9A367A35D67D}"/>
    <cellStyle name="Normal 5 5 2 2 3 2 3 2 2 3" xfId="54203" xr:uid="{A0798468-6DB4-44E3-B2EF-31103A6535D2}"/>
    <cellStyle name="Normal 5 5 2 2 3 2 3 2 3" xfId="18783" xr:uid="{049270A1-1F9A-4904-B0A8-6B588725FE74}"/>
    <cellStyle name="Normal 5 5 2 2 3 2 3 2 4" xfId="32473" xr:uid="{0A7AB34B-9520-4259-8A82-B48B6527593E}"/>
    <cellStyle name="Normal 5 5 2 2 3 2 3 2 5" xfId="47357" xr:uid="{9A13DEA7-32C0-4CB5-9850-22C6095D4DFE}"/>
    <cellStyle name="Normal 5 5 2 2 3 2 3 3" xfId="22205" xr:uid="{F0D0DA6B-7899-451A-870C-5A4927326A5D}"/>
    <cellStyle name="Normal 5 5 2 2 3 2 3 3 2" xfId="35897" xr:uid="{F4FD685F-1C6B-4A26-8EC4-9E73256DA883}"/>
    <cellStyle name="Normal 5 5 2 2 3 2 3 3 3" xfId="50781" xr:uid="{61F48C57-7D69-49E6-B4E3-6B12BD8D4202}"/>
    <cellStyle name="Normal 5 5 2 2 3 2 3 4" xfId="15361" xr:uid="{99292E6E-C6DB-4B9B-B0F9-DD0B62F99970}"/>
    <cellStyle name="Normal 5 5 2 2 3 2 3 4 2" xfId="39972" xr:uid="{CCF1A7FA-4025-48F8-8874-1C5E6F1E6604}"/>
    <cellStyle name="Normal 5 5 2 2 3 2 3 5" xfId="29051" xr:uid="{DC09C3B8-3B7F-4826-83F5-34FF24659A00}"/>
    <cellStyle name="Normal 5 5 2 2 3 2 3 6" xfId="43935" xr:uid="{315B3FFD-C1F9-4591-B5DD-25FD8ED79C0E}"/>
    <cellStyle name="Normal 5 5 2 2 3 2 3 7" xfId="8515" xr:uid="{E2183DD1-EF5B-4E63-9A57-E21965B51369}"/>
    <cellStyle name="Normal 5 5 2 2 3 2 4" xfId="2881" xr:uid="{1B53CC07-40F6-4E82-B947-2EE4AAEEBBD3}"/>
    <cellStyle name="Normal 5 5 2 2 3 2 4 2" xfId="23915" xr:uid="{7CC26E94-25B3-4117-B249-98944CD4918E}"/>
    <cellStyle name="Normal 5 5 2 2 3 2 4 2 2" xfId="37607" xr:uid="{96C032EE-42BE-41B6-9968-42517BFC7187}"/>
    <cellStyle name="Normal 5 5 2 2 3 2 4 2 3" xfId="52491" xr:uid="{014F388C-4703-4575-A4B2-718651F5DF91}"/>
    <cellStyle name="Normal 5 5 2 2 3 2 4 3" xfId="17071" xr:uid="{DC8B2889-1120-4A5E-B367-67A6190151EB}"/>
    <cellStyle name="Normal 5 5 2 2 3 2 4 3 2" xfId="39973" xr:uid="{5A992165-69E4-47C8-84B3-ED8EBCBF3F47}"/>
    <cellStyle name="Normal 5 5 2 2 3 2 4 4" xfId="30761" xr:uid="{61AFFF96-0109-4C0E-8FD1-52DFA2883290}"/>
    <cellStyle name="Normal 5 5 2 2 3 2 4 5" xfId="45645" xr:uid="{FDBB7965-C7E8-410E-8697-EF59EF9A153A}"/>
    <cellStyle name="Normal 5 5 2 2 3 2 4 6" xfId="10225" xr:uid="{73A9FC9E-D048-4340-A098-FE0043C68FDC}"/>
    <cellStyle name="Normal 5 5 2 2 3 2 5" xfId="20493" xr:uid="{BCF4FE8F-E3C2-45BF-8F82-07C82CA0087B}"/>
    <cellStyle name="Normal 5 5 2 2 3 2 5 2" xfId="34185" xr:uid="{A8DD8485-85F1-4FCC-9249-7AF351C14484}"/>
    <cellStyle name="Normal 5 5 2 2 3 2 5 3" xfId="49069" xr:uid="{4CB37CC7-7423-49E6-90B6-CED0553951FB}"/>
    <cellStyle name="Normal 5 5 2 2 3 2 6" xfId="13649" xr:uid="{4E71EAF1-0403-44A4-8B17-DE09E5B87D62}"/>
    <cellStyle name="Normal 5 5 2 2 3 2 6 2" xfId="39839" xr:uid="{9336FD2C-7B99-4965-A9D2-3307575C7FFB}"/>
    <cellStyle name="Normal 5 5 2 2 3 2 7" xfId="27339" xr:uid="{4A6623E5-90D7-47A0-8B1B-48A78710C6A5}"/>
    <cellStyle name="Normal 5 5 2 2 3 2 8" xfId="42223" xr:uid="{8DB5D12B-604E-4FBC-9997-7D1436E3611D}"/>
    <cellStyle name="Normal 5 5 2 2 3 2 9" xfId="6803" xr:uid="{204F5061-D863-406E-8DA8-E801BCF31EE4}"/>
    <cellStyle name="Normal 5 5 2 2 3 3" xfId="1332" xr:uid="{30C6AA24-C9AB-429C-A941-0EDF820A205B}"/>
    <cellStyle name="Normal 5 5 2 2 3 3 2" xfId="8517" xr:uid="{DD6962D6-81B0-4AA1-8D86-AD238EFDC7CB}"/>
    <cellStyle name="Normal 5 5 2 2 3 3 2 2" xfId="11939" xr:uid="{FD7B97C5-9574-4E5C-A316-C73632B42584}"/>
    <cellStyle name="Normal 5 5 2 2 3 3 2 2 2" xfId="25629" xr:uid="{7C879072-6A26-446D-88B3-D8C3A8192E1D}"/>
    <cellStyle name="Normal 5 5 2 2 3 3 2 2 2 2" xfId="39321" xr:uid="{D0C71265-541E-4E9D-9796-B0959BEEACE2}"/>
    <cellStyle name="Normal 5 5 2 2 3 3 2 2 2 3" xfId="54205" xr:uid="{0A3F23FE-B8D0-4922-8E98-0B60FD1DC6D5}"/>
    <cellStyle name="Normal 5 5 2 2 3 3 2 2 3" xfId="18785" xr:uid="{F344EBA8-F53F-4C0D-832A-8BAA40E4E0EE}"/>
    <cellStyle name="Normal 5 5 2 2 3 3 2 2 4" xfId="32475" xr:uid="{4531E3FC-7925-4D81-BB28-D8CED82853F9}"/>
    <cellStyle name="Normal 5 5 2 2 3 3 2 2 5" xfId="47359" xr:uid="{EC9F0AC5-7B67-495D-948D-9A8BBF46BA08}"/>
    <cellStyle name="Normal 5 5 2 2 3 3 2 3" xfId="22207" xr:uid="{FDCD546A-1943-4987-B401-B130CA5D0668}"/>
    <cellStyle name="Normal 5 5 2 2 3 3 2 3 2" xfId="35899" xr:uid="{76B3DAE6-F13F-4614-AD2B-F202F5CCB449}"/>
    <cellStyle name="Normal 5 5 2 2 3 3 2 3 3" xfId="50783" xr:uid="{82E03D4A-A227-4C33-898E-437F3A24AAF4}"/>
    <cellStyle name="Normal 5 5 2 2 3 3 2 4" xfId="15363" xr:uid="{7F447A04-F0D7-4248-A2F5-0B647029C9BE}"/>
    <cellStyle name="Normal 5 5 2 2 3 3 2 5" xfId="29053" xr:uid="{5EEC14C3-F6F2-4212-8649-CB202E42C2D5}"/>
    <cellStyle name="Normal 5 5 2 2 3 3 2 6" xfId="43937" xr:uid="{87C87000-A4DB-4A18-8979-36AA4D675057}"/>
    <cellStyle name="Normal 5 5 2 2 3 3 3" xfId="10227" xr:uid="{5DC9777C-48EF-430B-8440-61D38F8F991D}"/>
    <cellStyle name="Normal 5 5 2 2 3 3 3 2" xfId="23917" xr:uid="{060CD06B-6CBC-46C1-B09C-AB73315BDCFF}"/>
    <cellStyle name="Normal 5 5 2 2 3 3 3 2 2" xfId="37609" xr:uid="{93C7EA9D-2012-4B0D-AC0B-967A35D323F1}"/>
    <cellStyle name="Normal 5 5 2 2 3 3 3 2 3" xfId="52493" xr:uid="{79B090A5-BFAA-4D59-A4ED-8E16FC50C046}"/>
    <cellStyle name="Normal 5 5 2 2 3 3 3 3" xfId="17073" xr:uid="{DB7254A7-52BD-4ACA-B157-C4B145DE9FB2}"/>
    <cellStyle name="Normal 5 5 2 2 3 3 3 4" xfId="30763" xr:uid="{6F5E9011-053D-45F1-B123-86E9072F96C3}"/>
    <cellStyle name="Normal 5 5 2 2 3 3 3 5" xfId="45647" xr:uid="{F58BB9E4-9917-4F0E-9A02-0B5094D0FB36}"/>
    <cellStyle name="Normal 5 5 2 2 3 3 4" xfId="20495" xr:uid="{7BFA2C7E-B2B8-4643-B4B1-8369853E1933}"/>
    <cellStyle name="Normal 5 5 2 2 3 3 4 2" xfId="34187" xr:uid="{29AC4E3C-2CCC-425A-9826-A4A2568AD3DA}"/>
    <cellStyle name="Normal 5 5 2 2 3 3 4 3" xfId="49071" xr:uid="{A39F0B69-CD8E-46A0-B83B-F9011C2B2BC0}"/>
    <cellStyle name="Normal 5 5 2 2 3 3 5" xfId="13651" xr:uid="{B6F48332-FAD8-4EF9-82A0-892FF5B785CB}"/>
    <cellStyle name="Normal 5 5 2 2 3 3 5 2" xfId="39841" xr:uid="{45B96CD6-8183-43CD-9452-07B6FA4A0731}"/>
    <cellStyle name="Normal 5 5 2 2 3 3 6" xfId="27341" xr:uid="{973C1379-EB48-47E2-A945-295E8C3E4752}"/>
    <cellStyle name="Normal 5 5 2 2 3 3 7" xfId="42225" xr:uid="{3863C628-4B18-475A-BE26-665E3008D0A1}"/>
    <cellStyle name="Normal 5 5 2 2 3 3 8" xfId="6805" xr:uid="{ACF70C0E-0040-4211-AFDD-B4E38D300592}"/>
    <cellStyle name="Normal 5 5 2 2 3 4" xfId="2882" xr:uid="{03625D80-1E4E-43BD-81D5-6F99384CA1F9}"/>
    <cellStyle name="Normal 5 5 2 2 3 4 2" xfId="8518" xr:uid="{3B5ECD14-89C2-4E21-A2AC-1C00E253C5C6}"/>
    <cellStyle name="Normal 5 5 2 2 3 4 2 2" xfId="11940" xr:uid="{1106B7F0-04F1-43EB-998A-D4F55C1231E9}"/>
    <cellStyle name="Normal 5 5 2 2 3 4 2 2 2" xfId="25630" xr:uid="{4F63B815-BF44-4FCE-A7A5-718496A0BB0D}"/>
    <cellStyle name="Normal 5 5 2 2 3 4 2 2 2 2" xfId="39322" xr:uid="{709A52A4-AB7C-47EF-8597-558974ACED44}"/>
    <cellStyle name="Normal 5 5 2 2 3 4 2 2 2 3" xfId="54206" xr:uid="{E16845A6-25AC-40DC-BBD6-C9A9745CBD26}"/>
    <cellStyle name="Normal 5 5 2 2 3 4 2 2 3" xfId="18786" xr:uid="{BBF341D5-C941-497F-80A5-164F1ED0BD5B}"/>
    <cellStyle name="Normal 5 5 2 2 3 4 2 2 4" xfId="32476" xr:uid="{5845A31E-0E55-49FE-8F4F-4A71FD7A6436}"/>
    <cellStyle name="Normal 5 5 2 2 3 4 2 2 5" xfId="47360" xr:uid="{997C66BC-DF30-4130-A4B7-72F03B8F9269}"/>
    <cellStyle name="Normal 5 5 2 2 3 4 2 3" xfId="22208" xr:uid="{7F554B81-3E26-4554-BFF5-4BDDE1DD8244}"/>
    <cellStyle name="Normal 5 5 2 2 3 4 2 3 2" xfId="35900" xr:uid="{6AF5FF44-00DF-4D65-97D2-FD41F2624B2A}"/>
    <cellStyle name="Normal 5 5 2 2 3 4 2 3 3" xfId="50784" xr:uid="{44BD9CE8-FFEF-4DA6-8BDD-1BEB566B32B3}"/>
    <cellStyle name="Normal 5 5 2 2 3 4 2 4" xfId="15364" xr:uid="{65E743E9-8A6C-4563-B15E-CE5EB33215F3}"/>
    <cellStyle name="Normal 5 5 2 2 3 4 2 5" xfId="29054" xr:uid="{64F92FEA-36F2-42ED-AAFD-BC58114E3D9E}"/>
    <cellStyle name="Normal 5 5 2 2 3 4 2 6" xfId="43938" xr:uid="{F620EE97-EFC5-4134-BC96-C0DFBAB5BD12}"/>
    <cellStyle name="Normal 5 5 2 2 3 4 3" xfId="10228" xr:uid="{33A540F1-D14F-4598-8F1E-97BEB55710CA}"/>
    <cellStyle name="Normal 5 5 2 2 3 4 3 2" xfId="23918" xr:uid="{6DF1E8B5-C55B-445E-9017-D5688E117911}"/>
    <cellStyle name="Normal 5 5 2 2 3 4 3 2 2" xfId="37610" xr:uid="{BF84CBC3-DA23-4237-8BD9-1F32B68F45FC}"/>
    <cellStyle name="Normal 5 5 2 2 3 4 3 2 3" xfId="52494" xr:uid="{F5B7B3D3-FAE4-4A6F-A933-A9B42CFE5463}"/>
    <cellStyle name="Normal 5 5 2 2 3 4 3 3" xfId="17074" xr:uid="{3FDCB540-5D6A-4D65-A8E0-907D081C4074}"/>
    <cellStyle name="Normal 5 5 2 2 3 4 3 4" xfId="30764" xr:uid="{14A25500-4B1D-43B5-849F-E04154A9C038}"/>
    <cellStyle name="Normal 5 5 2 2 3 4 3 5" xfId="45648" xr:uid="{F59A963A-38B7-41AC-AC7E-FFBADED7E9F9}"/>
    <cellStyle name="Normal 5 5 2 2 3 4 4" xfId="20496" xr:uid="{D6A1F765-F609-417E-8F3E-44045238497B}"/>
    <cellStyle name="Normal 5 5 2 2 3 4 4 2" xfId="34188" xr:uid="{245E12B5-E278-410F-B1EE-38BAC16EBA97}"/>
    <cellStyle name="Normal 5 5 2 2 3 4 4 3" xfId="49072" xr:uid="{0F13C2C7-4006-4604-B1EE-5C7810DA10A4}"/>
    <cellStyle name="Normal 5 5 2 2 3 4 5" xfId="13652" xr:uid="{EA001614-55ED-431F-97B1-DACA357A436C}"/>
    <cellStyle name="Normal 5 5 2 2 3 4 5 2" xfId="39974" xr:uid="{9A1DDE2F-D9DE-48CB-A45A-AFE0D4E8D2F7}"/>
    <cellStyle name="Normal 5 5 2 2 3 4 6" xfId="27342" xr:uid="{92C5ADA9-C2B5-4A19-957B-E85984584460}"/>
    <cellStyle name="Normal 5 5 2 2 3 4 7" xfId="42226" xr:uid="{0513B248-2982-44C6-B23A-C596066F4296}"/>
    <cellStyle name="Normal 5 5 2 2 3 4 8" xfId="6806" xr:uid="{837A0B93-68A1-4124-8050-E328D3D2871E}"/>
    <cellStyle name="Normal 5 5 2 2 3 5" xfId="2883" xr:uid="{280872A5-8E64-4BE8-B55E-8E10832DE146}"/>
    <cellStyle name="Normal 5 5 2 2 3 5 2" xfId="11936" xr:uid="{47B311B5-C7C5-4409-BB05-D7DC6BCBBFB2}"/>
    <cellStyle name="Normal 5 5 2 2 3 5 2 2" xfId="25626" xr:uid="{7A4258CE-FB6B-4A19-8500-CC0A54026353}"/>
    <cellStyle name="Normal 5 5 2 2 3 5 2 2 2" xfId="39318" xr:uid="{4EC435B4-F9F4-4F7D-9030-6D4C9B510B4E}"/>
    <cellStyle name="Normal 5 5 2 2 3 5 2 2 3" xfId="54202" xr:uid="{5589D804-FF35-4EFF-ABA3-BE194B4A26BB}"/>
    <cellStyle name="Normal 5 5 2 2 3 5 2 3" xfId="18782" xr:uid="{2E0123AA-E73E-45DE-BE8D-55C1C8567567}"/>
    <cellStyle name="Normal 5 5 2 2 3 5 2 4" xfId="32472" xr:uid="{A32E50DF-2361-46E5-B47D-74AC2CE015C0}"/>
    <cellStyle name="Normal 5 5 2 2 3 5 2 5" xfId="47356" xr:uid="{03FD5B5F-8919-458E-86E6-929ABE59C966}"/>
    <cellStyle name="Normal 5 5 2 2 3 5 3" xfId="22204" xr:uid="{CC06E2DB-18FB-4A7B-A746-CF55B0762B38}"/>
    <cellStyle name="Normal 5 5 2 2 3 5 3 2" xfId="35896" xr:uid="{F1969D35-314C-4451-826F-B5E645E6AC4F}"/>
    <cellStyle name="Normal 5 5 2 2 3 5 3 3" xfId="50780" xr:uid="{26F18A90-5BE7-4EEB-9626-8321945873F8}"/>
    <cellStyle name="Normal 5 5 2 2 3 5 4" xfId="15360" xr:uid="{236A72EE-62A9-4554-A121-FDD0B3897381}"/>
    <cellStyle name="Normal 5 5 2 2 3 5 4 2" xfId="39975" xr:uid="{BC539D38-FBFC-4662-A6D5-28D1837C00AC}"/>
    <cellStyle name="Normal 5 5 2 2 3 5 5" xfId="29050" xr:uid="{D0285C71-30C1-48D5-BD9C-321EC808600A}"/>
    <cellStyle name="Normal 5 5 2 2 3 5 6" xfId="43934" xr:uid="{ECF4066B-5D38-461F-AF81-5B6CD4FD1DC1}"/>
    <cellStyle name="Normal 5 5 2 2 3 5 7" xfId="8514" xr:uid="{1EBA5EAE-C9D8-4746-92B1-A536854EABBA}"/>
    <cellStyle name="Normal 5 5 2 2 3 6" xfId="10224" xr:uid="{F294AB49-A811-468E-B46C-3106BF22AB91}"/>
    <cellStyle name="Normal 5 5 2 2 3 6 2" xfId="23914" xr:uid="{B7F6341F-6E0E-4D8D-9B53-85B05ACA6541}"/>
    <cellStyle name="Normal 5 5 2 2 3 6 2 2" xfId="37606" xr:uid="{EC5275C0-3D8F-4403-B2CC-1DFA9B2ADAD5}"/>
    <cellStyle name="Normal 5 5 2 2 3 6 2 3" xfId="52490" xr:uid="{1D6DF398-625A-406A-BE0D-ABD58F4DC307}"/>
    <cellStyle name="Normal 5 5 2 2 3 6 3" xfId="17070" xr:uid="{0FB86497-2C7B-4B6E-86B2-A85337460B29}"/>
    <cellStyle name="Normal 5 5 2 2 3 6 4" xfId="30760" xr:uid="{D8358861-02BC-4C3F-B41C-E393995C6A8D}"/>
    <cellStyle name="Normal 5 5 2 2 3 6 5" xfId="45644" xr:uid="{CFBDC1ED-D9DD-4BF8-BF9C-EAD18E95D9E8}"/>
    <cellStyle name="Normal 5 5 2 2 3 7" xfId="20492" xr:uid="{4C3CAE94-9CC2-4509-9E91-67F4E5B175E7}"/>
    <cellStyle name="Normal 5 5 2 2 3 7 2" xfId="34184" xr:uid="{B2CCD4CE-765B-4F02-ACB3-30154D1875EC}"/>
    <cellStyle name="Normal 5 5 2 2 3 7 3" xfId="49068" xr:uid="{8CDC3E04-A55F-4B0C-8EAD-A52409B256B7}"/>
    <cellStyle name="Normal 5 5 2 2 3 8" xfId="13648" xr:uid="{4F9922A2-98D1-41E3-AFD7-D25485E7A0AA}"/>
    <cellStyle name="Normal 5 5 2 2 3 8 2" xfId="39659" xr:uid="{C9D3E28A-B88A-4D91-9EBE-A61DCDDCE4E9}"/>
    <cellStyle name="Normal 5 5 2 2 3 9" xfId="27338" xr:uid="{110890E1-B20B-4AF6-8B84-13C2D3CBC34B}"/>
    <cellStyle name="Normal 5 5 2 2 4" xfId="1333" xr:uid="{0B2375AF-A05E-46EF-9CB1-8C9F908C01FA}"/>
    <cellStyle name="Normal 5 5 2 2 4 2" xfId="1334" xr:uid="{AABE020D-0194-46F2-9826-2C1B226AF8FB}"/>
    <cellStyle name="Normal 5 5 2 2 4 2 2" xfId="8520" xr:uid="{AECBB789-E950-40B6-9920-F9FF5DE53E13}"/>
    <cellStyle name="Normal 5 5 2 2 4 2 2 2" xfId="11942" xr:uid="{44FD4A52-B974-4FEA-9C3F-95F94D9FB18B}"/>
    <cellStyle name="Normal 5 5 2 2 4 2 2 2 2" xfId="25632" xr:uid="{17A2A9F0-36B4-4F30-BE5C-76B38FE9931C}"/>
    <cellStyle name="Normal 5 5 2 2 4 2 2 2 2 2" xfId="39324" xr:uid="{EE8206CE-06A7-4E94-A55D-96A91E13FB7D}"/>
    <cellStyle name="Normal 5 5 2 2 4 2 2 2 2 3" xfId="54208" xr:uid="{C1CB3678-B496-43E8-9248-EDDC0ED983EE}"/>
    <cellStyle name="Normal 5 5 2 2 4 2 2 2 3" xfId="18788" xr:uid="{267BEAAA-A943-4AD2-A76A-CC509779C37C}"/>
    <cellStyle name="Normal 5 5 2 2 4 2 2 2 4" xfId="32478" xr:uid="{2153E569-2B9C-4158-ADD7-811F2F1A4D6A}"/>
    <cellStyle name="Normal 5 5 2 2 4 2 2 2 5" xfId="47362" xr:uid="{0FCA4FAC-755A-4743-BDF0-27D17F279D67}"/>
    <cellStyle name="Normal 5 5 2 2 4 2 2 3" xfId="22210" xr:uid="{B04D5691-B329-44A1-8BF2-97189C9453B7}"/>
    <cellStyle name="Normal 5 5 2 2 4 2 2 3 2" xfId="35902" xr:uid="{C3D837FC-B4F0-4959-9912-502712F16486}"/>
    <cellStyle name="Normal 5 5 2 2 4 2 2 3 3" xfId="50786" xr:uid="{731BEC6A-728E-488F-94A6-CF76AFA91925}"/>
    <cellStyle name="Normal 5 5 2 2 4 2 2 4" xfId="15366" xr:uid="{4CBAC9A6-640C-47DB-B6A9-069CC94D05BF}"/>
    <cellStyle name="Normal 5 5 2 2 4 2 2 5" xfId="29056" xr:uid="{4D352597-3280-4B25-A486-63F0988F3FD2}"/>
    <cellStyle name="Normal 5 5 2 2 4 2 2 6" xfId="43940" xr:uid="{C7231DCD-5B0B-4B2E-B7A9-C29B8EFBC9C7}"/>
    <cellStyle name="Normal 5 5 2 2 4 2 3" xfId="10230" xr:uid="{A9AEC3BA-4BAA-4ED1-BE28-ADD2B6B1D33B}"/>
    <cellStyle name="Normal 5 5 2 2 4 2 3 2" xfId="23920" xr:uid="{716BDC10-EF0E-4541-99AF-23B0CD4F49D0}"/>
    <cellStyle name="Normal 5 5 2 2 4 2 3 2 2" xfId="37612" xr:uid="{4A039E7F-56F2-49C6-8976-996550FC93A7}"/>
    <cellStyle name="Normal 5 5 2 2 4 2 3 2 3" xfId="52496" xr:uid="{FC2CE1BF-A021-482F-B59A-F1C0FFBE1DF3}"/>
    <cellStyle name="Normal 5 5 2 2 4 2 3 3" xfId="17076" xr:uid="{457C3911-DAC6-4D52-B851-1C95F7ABBC34}"/>
    <cellStyle name="Normal 5 5 2 2 4 2 3 4" xfId="30766" xr:uid="{BD6E1141-C41D-4ED6-A486-FD9888D91244}"/>
    <cellStyle name="Normal 5 5 2 2 4 2 3 5" xfId="45650" xr:uid="{75448330-9BD1-4D73-9F82-ADE31F08BB55}"/>
    <cellStyle name="Normal 5 5 2 2 4 2 4" xfId="20498" xr:uid="{6F0328F9-B0AF-4B7C-AC5C-69D34379C566}"/>
    <cellStyle name="Normal 5 5 2 2 4 2 4 2" xfId="34190" xr:uid="{E87BF0C6-0999-4316-9BC8-41B6987C7CD4}"/>
    <cellStyle name="Normal 5 5 2 2 4 2 4 3" xfId="49074" xr:uid="{45342C8A-1384-483B-9C60-570E6F326E19}"/>
    <cellStyle name="Normal 5 5 2 2 4 2 5" xfId="13654" xr:uid="{7C6C20E5-B56E-46B8-9DAB-F600B644B01B}"/>
    <cellStyle name="Normal 5 5 2 2 4 2 5 2" xfId="39843" xr:uid="{09CDE0E1-471B-46D4-8587-89069EFB1576}"/>
    <cellStyle name="Normal 5 5 2 2 4 2 6" xfId="27344" xr:uid="{1236EFBA-861B-49DC-9C07-21DBA2EF0182}"/>
    <cellStyle name="Normal 5 5 2 2 4 2 7" xfId="42228" xr:uid="{F99EC6DE-E9CD-402E-8C4E-B0588ADCD225}"/>
    <cellStyle name="Normal 5 5 2 2 4 2 8" xfId="6808" xr:uid="{097668CF-2ACE-4927-9E90-10F253EA8EF7}"/>
    <cellStyle name="Normal 5 5 2 2 4 3" xfId="2884" xr:uid="{F7345416-CACA-454B-BF2F-4C079448EE51}"/>
    <cellStyle name="Normal 5 5 2 2 4 3 2" xfId="11941" xr:uid="{2216BC61-11D0-4F87-AFAC-CD23D0166D8A}"/>
    <cellStyle name="Normal 5 5 2 2 4 3 2 2" xfId="25631" xr:uid="{064A2FC0-CD96-424F-987C-836EE8CDAC70}"/>
    <cellStyle name="Normal 5 5 2 2 4 3 2 2 2" xfId="39323" xr:uid="{C92F808F-3619-428E-B806-82F1D869D8D1}"/>
    <cellStyle name="Normal 5 5 2 2 4 3 2 2 3" xfId="54207" xr:uid="{90FB313B-D167-456D-989C-54E48F43855D}"/>
    <cellStyle name="Normal 5 5 2 2 4 3 2 3" xfId="18787" xr:uid="{90D2AB2A-F963-4CAC-946A-67835BF27472}"/>
    <cellStyle name="Normal 5 5 2 2 4 3 2 4" xfId="32477" xr:uid="{6F26B35F-5BB9-47AB-B3DA-A223C099283C}"/>
    <cellStyle name="Normal 5 5 2 2 4 3 2 5" xfId="47361" xr:uid="{A671A4DA-417E-4557-AD23-F8FD0C0A47D4}"/>
    <cellStyle name="Normal 5 5 2 2 4 3 3" xfId="22209" xr:uid="{D8C5D072-5568-4AEB-AB6D-C50751738CA4}"/>
    <cellStyle name="Normal 5 5 2 2 4 3 3 2" xfId="35901" xr:uid="{F2DC7A23-5B6B-4ADA-AE07-4412895D905A}"/>
    <cellStyle name="Normal 5 5 2 2 4 3 3 3" xfId="50785" xr:uid="{8DF33E6A-C6A7-4B4C-ADF8-4B16B1C0A3FA}"/>
    <cellStyle name="Normal 5 5 2 2 4 3 4" xfId="15365" xr:uid="{EFE3C863-C7FE-4C17-BEF8-2B52494CE838}"/>
    <cellStyle name="Normal 5 5 2 2 4 3 4 2" xfId="39976" xr:uid="{BF4C4E85-6B3F-44E7-855B-67EB3F26B5D4}"/>
    <cellStyle name="Normal 5 5 2 2 4 3 5" xfId="29055" xr:uid="{1CF99BFC-E356-42EC-979F-C6BE5BBAF901}"/>
    <cellStyle name="Normal 5 5 2 2 4 3 6" xfId="43939" xr:uid="{6314426A-BC18-45C9-A315-8EDF043DB5ED}"/>
    <cellStyle name="Normal 5 5 2 2 4 3 7" xfId="8519" xr:uid="{325527E6-D33A-4A9D-85E5-5A97C46BDDC6}"/>
    <cellStyle name="Normal 5 5 2 2 4 4" xfId="2885" xr:uid="{D3A3711B-4811-465C-B78B-C1FD96536EC8}"/>
    <cellStyle name="Normal 5 5 2 2 4 4 2" xfId="23919" xr:uid="{9EF6D27C-DEA5-44D7-8D01-4048CF8D4815}"/>
    <cellStyle name="Normal 5 5 2 2 4 4 2 2" xfId="37611" xr:uid="{F731D0B2-24C0-4E81-BD87-5C7FAE165552}"/>
    <cellStyle name="Normal 5 5 2 2 4 4 2 3" xfId="52495" xr:uid="{41787ACB-14DF-465F-A547-EF6354ECE26D}"/>
    <cellStyle name="Normal 5 5 2 2 4 4 3" xfId="17075" xr:uid="{9A4AB30E-5A6E-4D8D-BF3A-5836004C1476}"/>
    <cellStyle name="Normal 5 5 2 2 4 4 3 2" xfId="39977" xr:uid="{848F10F8-F034-4869-A936-1FE96CE7711C}"/>
    <cellStyle name="Normal 5 5 2 2 4 4 4" xfId="30765" xr:uid="{F0177F4C-5317-43EB-96C5-E5C0D1F5AFE2}"/>
    <cellStyle name="Normal 5 5 2 2 4 4 5" xfId="45649" xr:uid="{726F10F7-8D9B-446C-870C-CCE8451BFF5F}"/>
    <cellStyle name="Normal 5 5 2 2 4 4 6" xfId="10229" xr:uid="{6E8BE078-1644-49AA-9908-54EC58F32323}"/>
    <cellStyle name="Normal 5 5 2 2 4 5" xfId="20497" xr:uid="{D582302A-DBF2-43A1-B737-3DB3E8A0AEA1}"/>
    <cellStyle name="Normal 5 5 2 2 4 5 2" xfId="34189" xr:uid="{EBD809AF-504E-4D39-9D3C-2C7CBCB65935}"/>
    <cellStyle name="Normal 5 5 2 2 4 5 3" xfId="49073" xr:uid="{6E045D47-165E-4BD6-A9D2-A88031DD2FFD}"/>
    <cellStyle name="Normal 5 5 2 2 4 6" xfId="13653" xr:uid="{C3D0C397-97DD-452C-833A-4207A827A46D}"/>
    <cellStyle name="Normal 5 5 2 2 4 6 2" xfId="39842" xr:uid="{CF06F9DC-0888-4BBC-9998-1E75A357D7FF}"/>
    <cellStyle name="Normal 5 5 2 2 4 7" xfId="27343" xr:uid="{A98B7842-8B35-4464-A8C7-77E27C200E3D}"/>
    <cellStyle name="Normal 5 5 2 2 4 8" xfId="42227" xr:uid="{6ED6FA9B-F771-492D-8EA6-86EE6F682CA0}"/>
    <cellStyle name="Normal 5 5 2 2 4 9" xfId="6807" xr:uid="{7711B4DA-BC8B-4CDF-B154-1DB9B2B9C443}"/>
    <cellStyle name="Normal 5 5 2 2 5" xfId="1335" xr:uid="{F1EE8D96-CCF1-491B-968E-CE29FA169815}"/>
    <cellStyle name="Normal 5 5 2 2 5 2" xfId="2886" xr:uid="{4D76865B-0626-4667-A163-8526A8B76D4B}"/>
    <cellStyle name="Normal 5 5 2 2 5 2 2" xfId="11943" xr:uid="{5435653F-853E-4C1E-B329-B4CE1EC583AE}"/>
    <cellStyle name="Normal 5 5 2 2 5 2 2 2" xfId="25633" xr:uid="{1C001020-204E-4A23-B569-89BFEE8828CF}"/>
    <cellStyle name="Normal 5 5 2 2 5 2 2 2 2" xfId="39325" xr:uid="{E3F752C7-0F68-473A-84FA-2B29EC07A17D}"/>
    <cellStyle name="Normal 5 5 2 2 5 2 2 2 3" xfId="54209" xr:uid="{7F4E50DE-523F-4DE2-AA7E-7503D6BD9AA5}"/>
    <cellStyle name="Normal 5 5 2 2 5 2 2 3" xfId="18789" xr:uid="{6A8862C8-EB66-4DAB-92A0-D445803AE0AE}"/>
    <cellStyle name="Normal 5 5 2 2 5 2 2 4" xfId="32479" xr:uid="{701AE306-5FBA-4D3D-A19B-DFC344A76AF2}"/>
    <cellStyle name="Normal 5 5 2 2 5 2 2 5" xfId="47363" xr:uid="{C1C534B7-BE73-4A74-A0D8-73B39C448464}"/>
    <cellStyle name="Normal 5 5 2 2 5 2 3" xfId="22211" xr:uid="{AB17E3BA-54E5-48E5-9DC4-5CA1945CA31E}"/>
    <cellStyle name="Normal 5 5 2 2 5 2 3 2" xfId="35903" xr:uid="{54F476E8-EE67-42E5-A7FC-986430A38BD0}"/>
    <cellStyle name="Normal 5 5 2 2 5 2 3 3" xfId="50787" xr:uid="{B60BE7D8-5F8A-4960-B7E9-2C2233CCCA19}"/>
    <cellStyle name="Normal 5 5 2 2 5 2 4" xfId="15367" xr:uid="{04892D85-9628-4040-AB99-802689EABC51}"/>
    <cellStyle name="Normal 5 5 2 2 5 2 4 2" xfId="39978" xr:uid="{D121C3A2-F309-46A4-849D-EBDDB2CA5676}"/>
    <cellStyle name="Normal 5 5 2 2 5 2 5" xfId="29057" xr:uid="{2FC17461-7BAD-4994-A6C8-86875A9BC8FA}"/>
    <cellStyle name="Normal 5 5 2 2 5 2 6" xfId="43941" xr:uid="{D25C89CD-94C7-487F-8021-947FF1DA1521}"/>
    <cellStyle name="Normal 5 5 2 2 5 2 7" xfId="8521" xr:uid="{7C0C1132-4EEE-4138-B53D-03A854E3C025}"/>
    <cellStyle name="Normal 5 5 2 2 5 3" xfId="2887" xr:uid="{0A9FA92C-2286-4943-A710-2A3D033FD086}"/>
    <cellStyle name="Normal 5 5 2 2 5 3 2" xfId="23921" xr:uid="{51AB4ACE-62CC-4A9C-8EC5-BEE1EF6336BA}"/>
    <cellStyle name="Normal 5 5 2 2 5 3 2 2" xfId="37613" xr:uid="{9436DC8C-BB42-4D24-8349-F24AB6C9C919}"/>
    <cellStyle name="Normal 5 5 2 2 5 3 2 3" xfId="52497" xr:uid="{483A4E9A-5245-4528-9239-E71675BFCBFD}"/>
    <cellStyle name="Normal 5 5 2 2 5 3 3" xfId="17077" xr:uid="{2D066BF8-FF08-42B6-8559-58FFC17114E3}"/>
    <cellStyle name="Normal 5 5 2 2 5 3 3 2" xfId="39979" xr:uid="{1FC4CDE1-33B0-454D-9027-80C63DA54147}"/>
    <cellStyle name="Normal 5 5 2 2 5 3 4" xfId="30767" xr:uid="{C7364CBB-5459-4AF6-B170-EC21FD964CC7}"/>
    <cellStyle name="Normal 5 5 2 2 5 3 5" xfId="45651" xr:uid="{6BFD779F-D87E-41FD-95D4-3091DCE43E59}"/>
    <cellStyle name="Normal 5 5 2 2 5 3 6" xfId="10231" xr:uid="{2D32052B-BEAC-4EC2-954D-361212140C4D}"/>
    <cellStyle name="Normal 5 5 2 2 5 4" xfId="2888" xr:uid="{2B2A3D74-EF8B-4F81-B8DE-A03B8F449255}"/>
    <cellStyle name="Normal 5 5 2 2 5 4 2" xfId="39980" xr:uid="{06CA4DF5-0BF9-4405-8004-0A9F56381236}"/>
    <cellStyle name="Normal 5 5 2 2 5 4 3" xfId="34191" xr:uid="{EC66A2C5-7065-40E7-8D80-F0C6EEFD5DFA}"/>
    <cellStyle name="Normal 5 5 2 2 5 4 4" xfId="49075" xr:uid="{CF9512A4-D190-4CF4-8921-B7D16C5C0AB1}"/>
    <cellStyle name="Normal 5 5 2 2 5 4 5" xfId="20499" xr:uid="{6AB37A07-C70E-4F99-936B-2F2FA8893D9F}"/>
    <cellStyle name="Normal 5 5 2 2 5 5" xfId="13655" xr:uid="{BA1E9412-E0CC-4271-8202-AAAABECC3BF1}"/>
    <cellStyle name="Normal 5 5 2 2 5 5 2" xfId="39844" xr:uid="{8D0C824E-0204-4882-B1D5-F231681C4066}"/>
    <cellStyle name="Normal 5 5 2 2 5 6" xfId="27345" xr:uid="{3071C31A-A194-4138-80C8-7F1FA993027B}"/>
    <cellStyle name="Normal 5 5 2 2 5 7" xfId="42229" xr:uid="{8FBCD222-FD5A-42F2-8E5F-254940BECD25}"/>
    <cellStyle name="Normal 5 5 2 2 5 8" xfId="6809" xr:uid="{F7C09215-0BD3-4F9D-AA73-2F089A3BBFE2}"/>
    <cellStyle name="Normal 5 5 2 2 6" xfId="2889" xr:uid="{F6304C05-13AF-4862-B599-8BC9E48B4173}"/>
    <cellStyle name="Normal 5 5 2 2 6 2" xfId="8522" xr:uid="{12C0A7A8-F7C8-42C2-BE2B-581E5AE6E99C}"/>
    <cellStyle name="Normal 5 5 2 2 6 2 2" xfId="11944" xr:uid="{E2044825-CE62-4C6D-8B5C-D307E1D77862}"/>
    <cellStyle name="Normal 5 5 2 2 6 2 2 2" xfId="25634" xr:uid="{6EDF8930-ED3C-4A36-889B-9C42E91B905B}"/>
    <cellStyle name="Normal 5 5 2 2 6 2 2 2 2" xfId="39326" xr:uid="{03797199-28A9-4EAA-B3A3-4FC89B8FF039}"/>
    <cellStyle name="Normal 5 5 2 2 6 2 2 2 3" xfId="54210" xr:uid="{608ECACF-790B-4011-80F7-889D0177E791}"/>
    <cellStyle name="Normal 5 5 2 2 6 2 2 3" xfId="18790" xr:uid="{E9352301-39BF-4E83-AFB5-FE4EB445D4DD}"/>
    <cellStyle name="Normal 5 5 2 2 6 2 2 4" xfId="32480" xr:uid="{E3A2C868-9ED5-4BAD-8CD9-AAC5C0EF7086}"/>
    <cellStyle name="Normal 5 5 2 2 6 2 2 5" xfId="47364" xr:uid="{D751AC97-9107-494C-8342-0DE2CA0499A7}"/>
    <cellStyle name="Normal 5 5 2 2 6 2 3" xfId="22212" xr:uid="{E89488C7-2DC2-4F9E-998B-5972F42E52BC}"/>
    <cellStyle name="Normal 5 5 2 2 6 2 3 2" xfId="35904" xr:uid="{D815CD79-C1B9-4C4E-BC82-3DE09D61B32A}"/>
    <cellStyle name="Normal 5 5 2 2 6 2 3 3" xfId="50788" xr:uid="{09C26638-4EA7-498E-B1FE-7C22BA238DEC}"/>
    <cellStyle name="Normal 5 5 2 2 6 2 4" xfId="15368" xr:uid="{8D9C5E26-6259-483E-8D6F-5157E7743E0C}"/>
    <cellStyle name="Normal 5 5 2 2 6 2 5" xfId="29058" xr:uid="{32307D59-A42C-4BA0-A9DB-1005EA2995E7}"/>
    <cellStyle name="Normal 5 5 2 2 6 2 6" xfId="43942" xr:uid="{611050DD-4854-4DB6-AFAD-5D5A2EC7EABF}"/>
    <cellStyle name="Normal 5 5 2 2 6 3" xfId="10232" xr:uid="{AF92F85D-21A5-46E6-9612-E4DF1F5F6808}"/>
    <cellStyle name="Normal 5 5 2 2 6 3 2" xfId="23922" xr:uid="{BB0477E1-7BED-4848-AAFC-745541C8A9B3}"/>
    <cellStyle name="Normal 5 5 2 2 6 3 2 2" xfId="37614" xr:uid="{6C5F5C43-6E8A-4508-9238-77D1C7B45199}"/>
    <cellStyle name="Normal 5 5 2 2 6 3 2 3" xfId="52498" xr:uid="{6138E1B2-7604-4295-898B-E2B64784B940}"/>
    <cellStyle name="Normal 5 5 2 2 6 3 3" xfId="17078" xr:uid="{AA8062A1-080F-4D13-ABC2-333C43BBD95D}"/>
    <cellStyle name="Normal 5 5 2 2 6 3 4" xfId="30768" xr:uid="{FC0F1502-170D-4FC3-95FD-5DE0A8CA054F}"/>
    <cellStyle name="Normal 5 5 2 2 6 3 5" xfId="45652" xr:uid="{512ACDAD-CCF4-4A24-B48F-96949B3FBF5F}"/>
    <cellStyle name="Normal 5 5 2 2 6 4" xfId="20500" xr:uid="{E04241CC-5688-49D9-BBAD-416DB4FE3BEF}"/>
    <cellStyle name="Normal 5 5 2 2 6 4 2" xfId="34192" xr:uid="{BCC97CEE-64F2-4B23-AF4B-63D7E910E750}"/>
    <cellStyle name="Normal 5 5 2 2 6 4 3" xfId="49076" xr:uid="{F872AFDD-3011-4666-9C45-CBA66A411ACF}"/>
    <cellStyle name="Normal 5 5 2 2 6 5" xfId="13656" xr:uid="{4EF19A9C-5C89-4BAA-B2BC-CDA4B473BC57}"/>
    <cellStyle name="Normal 5 5 2 2 6 5 2" xfId="39981" xr:uid="{F1D88B74-60D2-4AD3-B8A1-B416CD8B953B}"/>
    <cellStyle name="Normal 5 5 2 2 6 6" xfId="27346" xr:uid="{50C26E73-AA8F-4188-B4EF-9EBB3B222E2C}"/>
    <cellStyle name="Normal 5 5 2 2 6 7" xfId="42230" xr:uid="{2A554081-51A9-4553-B298-A69C3B5E7A0B}"/>
    <cellStyle name="Normal 5 5 2 2 6 8" xfId="6810" xr:uid="{9FF80ECD-8403-4F01-B661-F2D23C259440}"/>
    <cellStyle name="Normal 5 5 2 2 7" xfId="2890" xr:uid="{B5A0844B-EED1-4CE8-8C8A-5805BA2962C0}"/>
    <cellStyle name="Normal 5 5 2 2 7 2" xfId="11930" xr:uid="{3B41FE02-769E-4FBC-BC20-A5D478EBE1DB}"/>
    <cellStyle name="Normal 5 5 2 2 7 2 2" xfId="25620" xr:uid="{E2A2B369-1BC6-46A2-907D-720CD77F90F3}"/>
    <cellStyle name="Normal 5 5 2 2 7 2 2 2" xfId="39312" xr:uid="{BDC166C7-316E-475C-8099-D1D1A0BD127C}"/>
    <cellStyle name="Normal 5 5 2 2 7 2 2 3" xfId="54196" xr:uid="{E2BB6210-5DC1-4506-AAA5-1E8190474FB3}"/>
    <cellStyle name="Normal 5 5 2 2 7 2 3" xfId="18776" xr:uid="{B4CD813E-DEE3-47AD-9A5F-1EB428E3F029}"/>
    <cellStyle name="Normal 5 5 2 2 7 2 4" xfId="32466" xr:uid="{115DC2C0-D3C5-4165-87D1-A6A511931B3E}"/>
    <cellStyle name="Normal 5 5 2 2 7 2 5" xfId="47350" xr:uid="{7020536B-0771-4730-9315-3A3ACFE4F80E}"/>
    <cellStyle name="Normal 5 5 2 2 7 3" xfId="22198" xr:uid="{0397EF7C-317B-4684-9849-90BAE273C193}"/>
    <cellStyle name="Normal 5 5 2 2 7 3 2" xfId="35890" xr:uid="{5414D100-FBBE-46A5-AFC1-59112D0DD21E}"/>
    <cellStyle name="Normal 5 5 2 2 7 3 3" xfId="50774" xr:uid="{089AC0A2-2949-4F83-A98C-48BF06B936A4}"/>
    <cellStyle name="Normal 5 5 2 2 7 4" xfId="15354" xr:uid="{93C7CEDD-A338-42A7-83D9-68F4A3158464}"/>
    <cellStyle name="Normal 5 5 2 2 7 4 2" xfId="39982" xr:uid="{E85C4D1F-E6B2-4F43-8716-C6FA089F3678}"/>
    <cellStyle name="Normal 5 5 2 2 7 5" xfId="29044" xr:uid="{0A22DEA5-A776-44AA-BE87-F843D5141F34}"/>
    <cellStyle name="Normal 5 5 2 2 7 6" xfId="43928" xr:uid="{830E26FA-46B0-475C-82D5-08A6921E7156}"/>
    <cellStyle name="Normal 5 5 2 2 7 7" xfId="8508" xr:uid="{AF44303B-4491-4F42-9A11-7C26FC35C59E}"/>
    <cellStyle name="Normal 5 5 2 2 8" xfId="2891" xr:uid="{7312C433-F93A-44E8-BEE6-6FAA9412A40B}"/>
    <cellStyle name="Normal 5 5 2 2 8 2" xfId="23908" xr:uid="{C029C311-5242-4016-94E6-C84C2D4595C0}"/>
    <cellStyle name="Normal 5 5 2 2 8 2 2" xfId="37600" xr:uid="{F35C6DF0-6C70-41F6-BDD9-37C908318F9C}"/>
    <cellStyle name="Normal 5 5 2 2 8 2 3" xfId="52484" xr:uid="{B3148E5D-7D42-487B-82BE-2399D12F4007}"/>
    <cellStyle name="Normal 5 5 2 2 8 3" xfId="17064" xr:uid="{6723B1E2-46E0-4082-9D8E-D08F52677A15}"/>
    <cellStyle name="Normal 5 5 2 2 8 3 2" xfId="39983" xr:uid="{2C4CB029-762C-47A5-800B-3DD62A61EFB8}"/>
    <cellStyle name="Normal 5 5 2 2 8 4" xfId="30754" xr:uid="{F3D4AC3A-07DE-4ACA-870A-1A629C4A0EA0}"/>
    <cellStyle name="Normal 5 5 2 2 8 5" xfId="45638" xr:uid="{0D7998C8-56C4-42BC-BD1E-85061C20E008}"/>
    <cellStyle name="Normal 5 5 2 2 8 6" xfId="10218" xr:uid="{0075D739-689E-43F9-8167-FC9126B4F3EE}"/>
    <cellStyle name="Normal 5 5 2 2 9" xfId="20486" xr:uid="{9CAABFD0-8B88-4DED-9A66-66BAE8018684}"/>
    <cellStyle name="Normal 5 5 2 2 9 2" xfId="34178" xr:uid="{322B3C33-83DC-46CD-A63E-58DC16302ABF}"/>
    <cellStyle name="Normal 5 5 2 2 9 3" xfId="49062" xr:uid="{533F3275-C7A1-465F-887E-6B4805D9C506}"/>
    <cellStyle name="Normal 5 5 2 3" xfId="307" xr:uid="{8E31FAE4-B2A4-4C99-A0D1-541D0C27E693}"/>
    <cellStyle name="Normal 5 5 2 3 10" xfId="42231" xr:uid="{2BA910D5-0041-4BA2-B331-2B77B0D58B5A}"/>
    <cellStyle name="Normal 5 5 2 3 11" xfId="6811" xr:uid="{65CC9849-4028-40F1-B479-097CFCC4217E}"/>
    <cellStyle name="Normal 5 5 2 3 2" xfId="567" xr:uid="{65DB417B-4347-48D3-91BF-FCB866D79F7C}"/>
    <cellStyle name="Normal 5 5 2 3 2 2" xfId="568" xr:uid="{E21EAF6E-785E-4D29-B1C2-5DBD0FDAFAB8}"/>
    <cellStyle name="Normal 5 5 2 3 2 2 2" xfId="1336" xr:uid="{F1FF2E1A-7EC5-4E48-982B-8AEAC4C5231E}"/>
    <cellStyle name="Normal 5 5 2 3 2 2 2 2" xfId="1337" xr:uid="{755C67A7-F13E-4E9B-B967-3FCB080308CC}"/>
    <cellStyle name="Normal 5 5 2 3 2 2 2 2 2" xfId="25637" xr:uid="{DC783CA5-4856-42A7-AF87-E923975DA571}"/>
    <cellStyle name="Normal 5 5 2 3 2 2 2 2 2 2" xfId="39329" xr:uid="{77802D91-B173-4878-827B-8C2027A4D2BC}"/>
    <cellStyle name="Normal 5 5 2 3 2 2 2 2 2 3" xfId="54213" xr:uid="{F10D480B-A8B1-4EAA-A041-B24068D47E81}"/>
    <cellStyle name="Normal 5 5 2 3 2 2 2 2 3" xfId="18793" xr:uid="{8922F4F1-235F-4161-9899-4F0E45ACEE41}"/>
    <cellStyle name="Normal 5 5 2 3 2 2 2 2 3 2" xfId="39846" xr:uid="{3AD49E8E-23B0-4C64-ABB5-0080060E3156}"/>
    <cellStyle name="Normal 5 5 2 3 2 2 2 2 4" xfId="32483" xr:uid="{A6FE63D3-D015-4DCC-8F90-1FA4601C13DE}"/>
    <cellStyle name="Normal 5 5 2 3 2 2 2 2 5" xfId="47367" xr:uid="{019A5814-E188-4D7C-AC98-B05CF31A4AE8}"/>
    <cellStyle name="Normal 5 5 2 3 2 2 2 2 6" xfId="11947" xr:uid="{6166D678-5576-419D-A389-2176BF3A49D6}"/>
    <cellStyle name="Normal 5 5 2 3 2 2 2 3" xfId="22215" xr:uid="{5528D8E6-6B0C-490C-BC3D-45B4A24857A1}"/>
    <cellStyle name="Normal 5 5 2 3 2 2 2 3 2" xfId="35907" xr:uid="{AF377198-9D80-4370-B049-692047D5D7B5}"/>
    <cellStyle name="Normal 5 5 2 3 2 2 2 3 3" xfId="50791" xr:uid="{25DD5039-E181-4F06-9928-CC6C91888497}"/>
    <cellStyle name="Normal 5 5 2 3 2 2 2 4" xfId="15371" xr:uid="{43E11F12-AF9D-42A6-9ABA-83F7F4412F9D}"/>
    <cellStyle name="Normal 5 5 2 3 2 2 2 4 2" xfId="39845" xr:uid="{6E7A8BAA-8422-4E50-A87B-796DB66D710A}"/>
    <cellStyle name="Normal 5 5 2 3 2 2 2 5" xfId="29061" xr:uid="{4C034CE5-0BB5-4F0E-948A-8F259C1314A2}"/>
    <cellStyle name="Normal 5 5 2 3 2 2 2 6" xfId="43945" xr:uid="{F9ECF620-50AD-4314-8616-AA5149CEA2B9}"/>
    <cellStyle name="Normal 5 5 2 3 2 2 2 7" xfId="8525" xr:uid="{C82245B3-30EB-4EAB-AC8F-86FBD062A6A7}"/>
    <cellStyle name="Normal 5 5 2 3 2 2 3" xfId="1338" xr:uid="{6CC43C09-7C30-4276-A30F-EAF4B6763119}"/>
    <cellStyle name="Normal 5 5 2 3 2 2 3 2" xfId="23925" xr:uid="{7CFAE1AE-9BB9-4760-8052-481C6FB2AC8C}"/>
    <cellStyle name="Normal 5 5 2 3 2 2 3 2 2" xfId="37617" xr:uid="{84DE9192-EFB9-4EA1-B1E8-E80F6C95F1F3}"/>
    <cellStyle name="Normal 5 5 2 3 2 2 3 2 3" xfId="52501" xr:uid="{907CAD2A-5041-445A-A997-931B6BC4CCC1}"/>
    <cellStyle name="Normal 5 5 2 3 2 2 3 3" xfId="17081" xr:uid="{0FFDC034-25F1-409A-8B90-86B0A2632A3E}"/>
    <cellStyle name="Normal 5 5 2 3 2 2 3 3 2" xfId="39847" xr:uid="{A2DC9AB2-8CEE-4322-B685-5D6C2D4C33A5}"/>
    <cellStyle name="Normal 5 5 2 3 2 2 3 4" xfId="30771" xr:uid="{A3A15CC1-A68B-4AE9-A17D-D5D86A46B414}"/>
    <cellStyle name="Normal 5 5 2 3 2 2 3 5" xfId="45655" xr:uid="{5B2C3108-01D6-4310-92B6-392EF07418D6}"/>
    <cellStyle name="Normal 5 5 2 3 2 2 3 6" xfId="10235" xr:uid="{6C3EE001-D953-48CC-9EBA-13E4F20F84A8}"/>
    <cellStyle name="Normal 5 5 2 3 2 2 4" xfId="20503" xr:uid="{A0F0E8A1-61DC-4570-85B5-577F1C6F27D9}"/>
    <cellStyle name="Normal 5 5 2 3 2 2 4 2" xfId="34195" xr:uid="{3FE560D9-2FA2-4E36-BA7B-FC539A5C3D28}"/>
    <cellStyle name="Normal 5 5 2 3 2 2 4 3" xfId="49079" xr:uid="{27F74BB0-63BA-4136-B142-7417D2306AEB}"/>
    <cellStyle name="Normal 5 5 2 3 2 2 5" xfId="13659" xr:uid="{048C7FED-1737-4548-9E51-211EC11DCB5C}"/>
    <cellStyle name="Normal 5 5 2 3 2 2 5 2" xfId="39661" xr:uid="{1493B89E-E945-4101-9311-D9C849710963}"/>
    <cellStyle name="Normal 5 5 2 3 2 2 6" xfId="27349" xr:uid="{7B5968E5-7B95-4B78-987D-2D27F943DEF9}"/>
    <cellStyle name="Normal 5 5 2 3 2 2 7" xfId="42233" xr:uid="{03E5FE8C-0729-4C17-8ED8-0C28932972D9}"/>
    <cellStyle name="Normal 5 5 2 3 2 2 8" xfId="6813" xr:uid="{0A3D1D8D-6043-4847-A8C9-8759866A2820}"/>
    <cellStyle name="Normal 5 5 2 3 2 3" xfId="1339" xr:uid="{E63FBDCA-836F-4C92-A210-6BBE78184A31}"/>
    <cellStyle name="Normal 5 5 2 3 2 3 2" xfId="1340" xr:uid="{25E07038-7BDA-4DB2-AB26-B55A3EAE4A86}"/>
    <cellStyle name="Normal 5 5 2 3 2 3 2 2" xfId="25636" xr:uid="{A6ECCD49-215F-4F3D-B011-7FD6EB916877}"/>
    <cellStyle name="Normal 5 5 2 3 2 3 2 2 2" xfId="39328" xr:uid="{A6C5C351-39F2-48A8-91C5-3F5AB4B93373}"/>
    <cellStyle name="Normal 5 5 2 3 2 3 2 2 3" xfId="54212" xr:uid="{F81B84CA-7571-47A9-B4E3-E9ADBB6D6BBE}"/>
    <cellStyle name="Normal 5 5 2 3 2 3 2 3" xfId="18792" xr:uid="{422C0448-E21B-4D38-B4EF-3470D2714C52}"/>
    <cellStyle name="Normal 5 5 2 3 2 3 2 3 2" xfId="39849" xr:uid="{681C6B3A-B181-456A-87C6-70C5ABD759E6}"/>
    <cellStyle name="Normal 5 5 2 3 2 3 2 4" xfId="32482" xr:uid="{7C25E469-5573-449D-ABBC-005AF55DC1B2}"/>
    <cellStyle name="Normal 5 5 2 3 2 3 2 5" xfId="47366" xr:uid="{C199A9BC-B5BC-4429-81FB-ECABE1A608B8}"/>
    <cellStyle name="Normal 5 5 2 3 2 3 2 6" xfId="11946" xr:uid="{815ECECF-85DC-445B-BA2F-8A741DD2ABCB}"/>
    <cellStyle name="Normal 5 5 2 3 2 3 3" xfId="22214" xr:uid="{0665289E-8EFC-417B-B46A-3F51EBDAD930}"/>
    <cellStyle name="Normal 5 5 2 3 2 3 3 2" xfId="35906" xr:uid="{3E5E69DE-A6B4-4F0E-9A5E-B71A6087E6EB}"/>
    <cellStyle name="Normal 5 5 2 3 2 3 3 3" xfId="50790" xr:uid="{D4A5A511-29C0-41F1-844B-9CC476AF16F9}"/>
    <cellStyle name="Normal 5 5 2 3 2 3 4" xfId="15370" xr:uid="{EE814755-173B-4F42-8D88-F263801621A2}"/>
    <cellStyle name="Normal 5 5 2 3 2 3 4 2" xfId="39848" xr:uid="{A664B73B-E968-4EB1-9141-F388EEDBE6B1}"/>
    <cellStyle name="Normal 5 5 2 3 2 3 5" xfId="29060" xr:uid="{7C2363DC-8011-44D3-A3B7-1779CDD5FA14}"/>
    <cellStyle name="Normal 5 5 2 3 2 3 6" xfId="43944" xr:uid="{A9B79D68-15B1-4489-A21E-C46791D71A9F}"/>
    <cellStyle name="Normal 5 5 2 3 2 3 7" xfId="8524" xr:uid="{42DC84B8-DF3E-4532-86A8-2103E5FCBB54}"/>
    <cellStyle name="Normal 5 5 2 3 2 4" xfId="1341" xr:uid="{43C57C5E-97FD-4F9A-A0FE-871B0D8BA70C}"/>
    <cellStyle name="Normal 5 5 2 3 2 4 2" xfId="23924" xr:uid="{8BF7E576-A5A6-4B26-A2FB-A3C3F3068CA7}"/>
    <cellStyle name="Normal 5 5 2 3 2 4 2 2" xfId="37616" xr:uid="{1895E212-D30F-4D41-8CFC-887941DD6D10}"/>
    <cellStyle name="Normal 5 5 2 3 2 4 2 3" xfId="52500" xr:uid="{E90289F1-8009-4946-BBA4-296207B96840}"/>
    <cellStyle name="Normal 5 5 2 3 2 4 3" xfId="17080" xr:uid="{659175FB-7766-47F6-9BD4-AC48F0DBC296}"/>
    <cellStyle name="Normal 5 5 2 3 2 4 3 2" xfId="39850" xr:uid="{9116988B-FAF1-42D9-A297-72B758949BFE}"/>
    <cellStyle name="Normal 5 5 2 3 2 4 4" xfId="30770" xr:uid="{85F88CAF-7DFF-431F-97D6-B9228B2DF0F6}"/>
    <cellStyle name="Normal 5 5 2 3 2 4 5" xfId="45654" xr:uid="{E5B6352A-DB4E-4BB9-A5E6-9E2C815330CD}"/>
    <cellStyle name="Normal 5 5 2 3 2 4 6" xfId="10234" xr:uid="{4127DBFC-428C-43A7-830D-8C70CDF38AE3}"/>
    <cellStyle name="Normal 5 5 2 3 2 5" xfId="20502" xr:uid="{E4EAF5F6-DB3F-4625-B55B-49E50C2E95A0}"/>
    <cellStyle name="Normal 5 5 2 3 2 5 2" xfId="34194" xr:uid="{0E19FF1E-B02D-49B9-8EF4-5900DB3365A4}"/>
    <cellStyle name="Normal 5 5 2 3 2 5 3" xfId="49078" xr:uid="{8AE1D8F3-62BB-4290-9F36-533BDED04A9D}"/>
    <cellStyle name="Normal 5 5 2 3 2 6" xfId="13658" xr:uid="{FD3C7586-8A76-440F-9DC5-82BA2A4C66E9}"/>
    <cellStyle name="Normal 5 5 2 3 2 6 2" xfId="39660" xr:uid="{981CEAC2-712D-445D-A039-F14CDA1706F6}"/>
    <cellStyle name="Normal 5 5 2 3 2 7" xfId="27348" xr:uid="{1DE63263-9608-4CB4-938F-C084DC08BFDF}"/>
    <cellStyle name="Normal 5 5 2 3 2 8" xfId="42232" xr:uid="{5D05937A-B1DC-4BFA-83AE-CB7763ABEAC6}"/>
    <cellStyle name="Normal 5 5 2 3 2 9" xfId="6812" xr:uid="{431F02C8-53F4-4755-B73A-6DEC8007E416}"/>
    <cellStyle name="Normal 5 5 2 3 3" xfId="569" xr:uid="{29B3632F-5B74-4836-AEB9-23370BAAC5A6}"/>
    <cellStyle name="Normal 5 5 2 3 3 2" xfId="1342" xr:uid="{9240EE5E-C2E1-484E-A454-FBA9355BD9DE}"/>
    <cellStyle name="Normal 5 5 2 3 3 2 2" xfId="1343" xr:uid="{552F5B8E-6AA4-42BA-95B5-E9EBF598CD33}"/>
    <cellStyle name="Normal 5 5 2 3 3 2 2 2" xfId="25638" xr:uid="{9953F5AF-62A3-4E02-81D2-0B68EA59E53C}"/>
    <cellStyle name="Normal 5 5 2 3 3 2 2 2 2" xfId="39330" xr:uid="{2EA1064C-651D-4B42-85BA-66AE5A460F50}"/>
    <cellStyle name="Normal 5 5 2 3 3 2 2 2 3" xfId="54214" xr:uid="{D549F80F-0A0E-438D-895F-1D30480E89A2}"/>
    <cellStyle name="Normal 5 5 2 3 3 2 2 3" xfId="18794" xr:uid="{54A4992C-EEAB-42E5-983D-852549B010DC}"/>
    <cellStyle name="Normal 5 5 2 3 3 2 2 3 2" xfId="39852" xr:uid="{A4A0E32F-A9D7-4340-9AE1-16A47BBB4FAA}"/>
    <cellStyle name="Normal 5 5 2 3 3 2 2 4" xfId="32484" xr:uid="{51323FB3-A6BF-4040-A758-0DBD8DABC487}"/>
    <cellStyle name="Normal 5 5 2 3 3 2 2 5" xfId="47368" xr:uid="{DB3686B8-5E93-4CFB-9824-2CF50A5D68BA}"/>
    <cellStyle name="Normal 5 5 2 3 3 2 2 6" xfId="11948" xr:uid="{ACC0F36E-D684-4B57-A1AD-8A028AD0021F}"/>
    <cellStyle name="Normal 5 5 2 3 3 2 3" xfId="22216" xr:uid="{6BFA4B0B-34C4-4091-A4CB-B91A1A44A2C9}"/>
    <cellStyle name="Normal 5 5 2 3 3 2 3 2" xfId="35908" xr:uid="{CD7F1D24-1CE9-4EE8-920E-F2D3C20F2C08}"/>
    <cellStyle name="Normal 5 5 2 3 3 2 3 3" xfId="50792" xr:uid="{64CB9C62-24D1-4F4B-A260-90845AABD392}"/>
    <cellStyle name="Normal 5 5 2 3 3 2 4" xfId="15372" xr:uid="{F96B033F-3003-4FCD-A6B1-5E1014070921}"/>
    <cellStyle name="Normal 5 5 2 3 3 2 4 2" xfId="39851" xr:uid="{8314C4C4-B2EA-4CD0-BBAD-8B63BC9CE094}"/>
    <cellStyle name="Normal 5 5 2 3 3 2 5" xfId="29062" xr:uid="{F97B1BBA-CCCA-4F8C-ABE7-C4A9040C89AC}"/>
    <cellStyle name="Normal 5 5 2 3 3 2 6" xfId="43946" xr:uid="{3A96878A-4088-4F4D-91AD-A3FE5A8E454A}"/>
    <cellStyle name="Normal 5 5 2 3 3 2 7" xfId="8526" xr:uid="{0C40F914-FE32-48F3-96DE-D511E1FB7705}"/>
    <cellStyle name="Normal 5 5 2 3 3 3" xfId="1344" xr:uid="{E43E6C20-C29F-49B5-80A3-EC36B8E3BCE4}"/>
    <cellStyle name="Normal 5 5 2 3 3 3 2" xfId="23926" xr:uid="{E2F4691C-795C-412E-8681-5140E452775D}"/>
    <cellStyle name="Normal 5 5 2 3 3 3 2 2" xfId="37618" xr:uid="{026CB4FA-DDDF-43BF-9763-312C17938F38}"/>
    <cellStyle name="Normal 5 5 2 3 3 3 2 3" xfId="52502" xr:uid="{CF2B5DCB-66FD-42AB-B53D-8B19B13C9453}"/>
    <cellStyle name="Normal 5 5 2 3 3 3 3" xfId="17082" xr:uid="{017EEA39-7DDD-4802-98C9-1B03E8E35AA8}"/>
    <cellStyle name="Normal 5 5 2 3 3 3 3 2" xfId="39853" xr:uid="{CABB7BAA-2C41-4125-B4EF-CFCFE25876B7}"/>
    <cellStyle name="Normal 5 5 2 3 3 3 4" xfId="30772" xr:uid="{303369FD-8C40-421C-9EBE-807D3945F9C3}"/>
    <cellStyle name="Normal 5 5 2 3 3 3 5" xfId="45656" xr:uid="{7C31BC6A-E9C0-486D-90EB-6E0692B4E222}"/>
    <cellStyle name="Normal 5 5 2 3 3 3 6" xfId="10236" xr:uid="{054F97EF-EDFF-41CB-A75F-BBCB05198068}"/>
    <cellStyle name="Normal 5 5 2 3 3 4" xfId="2892" xr:uid="{AF7B421F-81D9-4D2E-8852-5DC98269110C}"/>
    <cellStyle name="Normal 5 5 2 3 3 4 2" xfId="39984" xr:uid="{BF7F3AA2-96E6-40E3-8BF2-815951D0C98D}"/>
    <cellStyle name="Normal 5 5 2 3 3 4 3" xfId="34196" xr:uid="{38345776-983A-488B-9987-E43572F35A35}"/>
    <cellStyle name="Normal 5 5 2 3 3 4 4" xfId="49080" xr:uid="{CD144067-EC40-4A01-8C6A-970056B49F83}"/>
    <cellStyle name="Normal 5 5 2 3 3 4 5" xfId="20504" xr:uid="{37B6C57C-D46F-409C-8544-7CBA3C590DD5}"/>
    <cellStyle name="Normal 5 5 2 3 3 5" xfId="13660" xr:uid="{81B94226-CC38-4105-A29D-B5A071134ADD}"/>
    <cellStyle name="Normal 5 5 2 3 3 5 2" xfId="39662" xr:uid="{8E12CD33-6017-46D4-B54B-75A0E6FEA6F9}"/>
    <cellStyle name="Normal 5 5 2 3 3 6" xfId="27350" xr:uid="{4099EEF5-E06D-43CF-898D-BFF6853478AC}"/>
    <cellStyle name="Normal 5 5 2 3 3 7" xfId="42234" xr:uid="{0EF6F6A6-3A96-4D8E-989C-FE16775F2157}"/>
    <cellStyle name="Normal 5 5 2 3 3 8" xfId="6814" xr:uid="{67413C30-9577-4F93-9185-B3767648F556}"/>
    <cellStyle name="Normal 5 5 2 3 4" xfId="1345" xr:uid="{A60CD333-0C34-4AEC-B643-211F95A7511F}"/>
    <cellStyle name="Normal 5 5 2 3 4 2" xfId="1346" xr:uid="{595E36FB-F027-429D-A509-38EFA10B5117}"/>
    <cellStyle name="Normal 5 5 2 3 4 2 2" xfId="11949" xr:uid="{8BB1029E-339D-49F6-9A9D-9BF19BFAB121}"/>
    <cellStyle name="Normal 5 5 2 3 4 2 2 2" xfId="25639" xr:uid="{B1942789-0BDD-4A95-9EF1-5B0274AA7221}"/>
    <cellStyle name="Normal 5 5 2 3 4 2 2 2 2" xfId="39331" xr:uid="{DC403A01-61D0-4BC8-BD2C-08FE36513980}"/>
    <cellStyle name="Normal 5 5 2 3 4 2 2 2 3" xfId="54215" xr:uid="{7452360D-F796-4E7F-B2F9-87B05A9776FB}"/>
    <cellStyle name="Normal 5 5 2 3 4 2 2 3" xfId="18795" xr:uid="{C9C01524-9ACC-4146-AC45-D0AA566B173A}"/>
    <cellStyle name="Normal 5 5 2 3 4 2 2 4" xfId="32485" xr:uid="{52DAF8F2-0896-4EAF-9797-5A0844F89EEC}"/>
    <cellStyle name="Normal 5 5 2 3 4 2 2 5" xfId="47369" xr:uid="{B9F6E760-5151-4F08-936E-808E4AADBDBE}"/>
    <cellStyle name="Normal 5 5 2 3 4 2 3" xfId="22217" xr:uid="{8F27041B-D5E4-4877-B6AF-2C92A1B7551F}"/>
    <cellStyle name="Normal 5 5 2 3 4 2 3 2" xfId="35909" xr:uid="{7B6081C6-AE2D-484F-9198-4B3F105A8171}"/>
    <cellStyle name="Normal 5 5 2 3 4 2 3 3" xfId="50793" xr:uid="{72175A28-576A-440B-AE4D-BF4A03F741D6}"/>
    <cellStyle name="Normal 5 5 2 3 4 2 4" xfId="15373" xr:uid="{BE2B9A5E-98BC-4F01-9CE4-C6AD28616341}"/>
    <cellStyle name="Normal 5 5 2 3 4 2 4 2" xfId="39855" xr:uid="{B37B8EB3-2AD8-4BDE-A23E-135E9BBB954F}"/>
    <cellStyle name="Normal 5 5 2 3 4 2 5" xfId="29063" xr:uid="{9B7B0058-6D33-473B-A05B-4207577C1EAE}"/>
    <cellStyle name="Normal 5 5 2 3 4 2 6" xfId="43947" xr:uid="{1DAE91CD-4F99-4FC3-9C54-B86E5C7F6BCF}"/>
    <cellStyle name="Normal 5 5 2 3 4 2 7" xfId="8527" xr:uid="{83D69BD7-5D8C-476B-9F1B-45087AB0F190}"/>
    <cellStyle name="Normal 5 5 2 3 4 3" xfId="10237" xr:uid="{5ED36B88-B088-48FA-B738-C553E1742972}"/>
    <cellStyle name="Normal 5 5 2 3 4 3 2" xfId="23927" xr:uid="{2CE25478-2B56-4AF3-9767-2B924D0C5E0B}"/>
    <cellStyle name="Normal 5 5 2 3 4 3 2 2" xfId="37619" xr:uid="{75F6CA47-4C43-4A52-BE12-5171BBD08085}"/>
    <cellStyle name="Normal 5 5 2 3 4 3 2 3" xfId="52503" xr:uid="{4896E7B1-B4E3-42D9-B9E2-E7FF9EF116B3}"/>
    <cellStyle name="Normal 5 5 2 3 4 3 3" xfId="17083" xr:uid="{C375BC67-64FD-427F-ABFE-EE4C2BCA69E0}"/>
    <cellStyle name="Normal 5 5 2 3 4 3 4" xfId="30773" xr:uid="{7F2550E4-A095-4BC4-A5FA-DAAA137A4ECC}"/>
    <cellStyle name="Normal 5 5 2 3 4 3 5" xfId="45657" xr:uid="{4583ED98-0B29-4E38-BF85-18F2F091B831}"/>
    <cellStyle name="Normal 5 5 2 3 4 4" xfId="20505" xr:uid="{FB19ED72-D5DB-43AA-A2F8-B57980BCB78D}"/>
    <cellStyle name="Normal 5 5 2 3 4 4 2" xfId="34197" xr:uid="{0884BF59-8742-4DF5-8713-2A3148E6E7F0}"/>
    <cellStyle name="Normal 5 5 2 3 4 4 3" xfId="49081" xr:uid="{6C4916B7-6D2D-49D9-9C25-5C5A534D8580}"/>
    <cellStyle name="Normal 5 5 2 3 4 5" xfId="13661" xr:uid="{121E3FC1-0FAD-4DF5-893A-99D26D9BEADC}"/>
    <cellStyle name="Normal 5 5 2 3 4 5 2" xfId="39854" xr:uid="{80C5092A-2B2C-4666-BB57-1E531FFCA3E3}"/>
    <cellStyle name="Normal 5 5 2 3 4 6" xfId="27351" xr:uid="{E1BF9E94-0F5E-4F4E-85CD-610BC061BFCA}"/>
    <cellStyle name="Normal 5 5 2 3 4 7" xfId="42235" xr:uid="{2B329DCC-613D-44DA-A653-A022B4006FA8}"/>
    <cellStyle name="Normal 5 5 2 3 4 8" xfId="6815" xr:uid="{8A4351F3-DE47-49CD-B367-AB35C0B3495C}"/>
    <cellStyle name="Normal 5 5 2 3 5" xfId="1347" xr:uid="{B52BA522-CCDF-4F53-B3A0-4B58CF61361D}"/>
    <cellStyle name="Normal 5 5 2 3 5 2" xfId="11945" xr:uid="{CDFD7D6B-E4A8-4935-A062-C1D5B36AE86E}"/>
    <cellStyle name="Normal 5 5 2 3 5 2 2" xfId="25635" xr:uid="{55D69304-A52C-4131-826E-3EE43A052536}"/>
    <cellStyle name="Normal 5 5 2 3 5 2 2 2" xfId="39327" xr:uid="{A9C433DF-95D0-45E1-AE2B-2173B6FC792D}"/>
    <cellStyle name="Normal 5 5 2 3 5 2 2 3" xfId="54211" xr:uid="{19947CDC-C691-4B9C-BEB7-B9FC1845FFA0}"/>
    <cellStyle name="Normal 5 5 2 3 5 2 3" xfId="18791" xr:uid="{5B0C46F7-361A-42E8-A55F-19177A573A6E}"/>
    <cellStyle name="Normal 5 5 2 3 5 2 4" xfId="32481" xr:uid="{0A2CCD36-C3A1-45C8-AB75-55DFF1345D87}"/>
    <cellStyle name="Normal 5 5 2 3 5 2 5" xfId="47365" xr:uid="{E5AF4071-78FE-4AEF-8547-EA1BDDE7EACB}"/>
    <cellStyle name="Normal 5 5 2 3 5 3" xfId="22213" xr:uid="{0D43A845-4FA4-47FC-9071-F9C9F413CC45}"/>
    <cellStyle name="Normal 5 5 2 3 5 3 2" xfId="35905" xr:uid="{79BAA92A-BCF7-44A8-B84C-51B0B8D85035}"/>
    <cellStyle name="Normal 5 5 2 3 5 3 3" xfId="50789" xr:uid="{3BC5F1C1-0A60-42D8-B0DC-24C1964B575B}"/>
    <cellStyle name="Normal 5 5 2 3 5 4" xfId="15369" xr:uid="{B5D7E83F-51F3-498B-93BF-96E40BBE1CAA}"/>
    <cellStyle name="Normal 5 5 2 3 5 4 2" xfId="39856" xr:uid="{F6E913E4-9F2A-4CE1-9092-4C90094D1198}"/>
    <cellStyle name="Normal 5 5 2 3 5 5" xfId="29059" xr:uid="{131CD979-1AE1-41C7-977B-2EE61B50CD48}"/>
    <cellStyle name="Normal 5 5 2 3 5 6" xfId="43943" xr:uid="{4FF232F2-524D-49D1-A0A4-E497C1848C90}"/>
    <cellStyle name="Normal 5 5 2 3 5 7" xfId="8523" xr:uid="{963F9C6E-F9E0-4E4F-B3A3-1E75430BF067}"/>
    <cellStyle name="Normal 5 5 2 3 6" xfId="2893" xr:uid="{50AACF84-21A0-4C08-B6EC-79052166B2BE}"/>
    <cellStyle name="Normal 5 5 2 3 6 2" xfId="23923" xr:uid="{F0E451AB-ABD9-44C0-8CDA-4636888588FD}"/>
    <cellStyle name="Normal 5 5 2 3 6 2 2" xfId="37615" xr:uid="{1E0CC537-DD81-451E-93AF-D4C23EB3B836}"/>
    <cellStyle name="Normal 5 5 2 3 6 2 3" xfId="52499" xr:uid="{543FEC81-2F8B-477A-9B03-86BB7507C11E}"/>
    <cellStyle name="Normal 5 5 2 3 6 3" xfId="17079" xr:uid="{5F1D3645-B60E-4E64-A109-FB69CBA09729}"/>
    <cellStyle name="Normal 5 5 2 3 6 3 2" xfId="39985" xr:uid="{421B60E1-152F-4DA7-A76B-97C60DD04399}"/>
    <cellStyle name="Normal 5 5 2 3 6 4" xfId="30769" xr:uid="{8A00B3D1-B298-488F-BAD0-459B7F4BC8CF}"/>
    <cellStyle name="Normal 5 5 2 3 6 5" xfId="45653" xr:uid="{ED0F73A1-CC94-4F3E-A06D-6D74803FF877}"/>
    <cellStyle name="Normal 5 5 2 3 6 6" xfId="10233" xr:uid="{965E0536-3C89-4D87-AEB8-4643D6C59BE4}"/>
    <cellStyle name="Normal 5 5 2 3 7" xfId="20501" xr:uid="{5521736A-09FE-478C-8D8C-27296BF9C4FD}"/>
    <cellStyle name="Normal 5 5 2 3 7 2" xfId="34193" xr:uid="{329BAD3A-F7F1-4413-A485-9709471BD1EE}"/>
    <cellStyle name="Normal 5 5 2 3 7 3" xfId="49077" xr:uid="{FC65E98E-FC25-4D6C-9CFB-7A09DCF36C42}"/>
    <cellStyle name="Normal 5 5 2 3 8" xfId="13657" xr:uid="{0DD48C71-E022-4799-B79E-E47299D8558B}"/>
    <cellStyle name="Normal 5 5 2 3 8 2" xfId="39605" xr:uid="{21500FA0-EF27-4AE2-B8F5-342EDF55AA05}"/>
    <cellStyle name="Normal 5 5 2 3 9" xfId="27347" xr:uid="{76770866-472D-4EC0-9A23-EF5F2B4A3330}"/>
    <cellStyle name="Normal 5 5 2 4" xfId="308" xr:uid="{3BAE7B78-5BBE-4860-8AB1-2119E8EAB969}"/>
    <cellStyle name="Normal 5 5 2 4 10" xfId="42236" xr:uid="{46D95826-95EB-4DA1-AE93-02C6F07BBE19}"/>
    <cellStyle name="Normal 5 5 2 4 11" xfId="6816" xr:uid="{B656FF81-65DC-479C-BB7A-0AAA30A7077A}"/>
    <cellStyle name="Normal 5 5 2 4 2" xfId="570" xr:uid="{935857E2-2C5C-459E-A3D5-156A2455AED6}"/>
    <cellStyle name="Normal 5 5 2 4 2 2" xfId="1348" xr:uid="{39136725-75CD-402F-B3C9-C15F811FDF2D}"/>
    <cellStyle name="Normal 5 5 2 4 2 2 2" xfId="1349" xr:uid="{31AD108B-DCD3-4F67-BF8E-C11D09A90C6E}"/>
    <cellStyle name="Normal 5 5 2 4 2 2 2 2" xfId="11952" xr:uid="{7E9DF28D-7847-4E29-90A0-01C984B96F27}"/>
    <cellStyle name="Normal 5 5 2 4 2 2 2 2 2" xfId="25642" xr:uid="{9F10DAD7-1D0B-4690-B1F2-B2321059D002}"/>
    <cellStyle name="Normal 5 5 2 4 2 2 2 2 2 2" xfId="39334" xr:uid="{15D46AEF-2450-472B-BCCE-44091A815A1D}"/>
    <cellStyle name="Normal 5 5 2 4 2 2 2 2 2 3" xfId="54218" xr:uid="{55BA6975-C258-4395-8C79-1EBE6B078C4A}"/>
    <cellStyle name="Normal 5 5 2 4 2 2 2 2 3" xfId="18798" xr:uid="{F5E760CE-C098-47C7-AE6D-A800164BA889}"/>
    <cellStyle name="Normal 5 5 2 4 2 2 2 2 4" xfId="32488" xr:uid="{E014C768-9A13-43A6-92A5-47CD9F30F2FA}"/>
    <cellStyle name="Normal 5 5 2 4 2 2 2 2 5" xfId="47372" xr:uid="{B58B0848-F1E5-453E-A88A-C5D0CC4AA3EA}"/>
    <cellStyle name="Normal 5 5 2 4 2 2 2 3" xfId="22220" xr:uid="{928AE9DF-DBD0-4565-A640-EAB883E24A97}"/>
    <cellStyle name="Normal 5 5 2 4 2 2 2 3 2" xfId="35912" xr:uid="{605FA591-C95D-4355-A906-596524F0A004}"/>
    <cellStyle name="Normal 5 5 2 4 2 2 2 3 3" xfId="50796" xr:uid="{352E77F1-7023-4007-945C-A7475C052ACF}"/>
    <cellStyle name="Normal 5 5 2 4 2 2 2 4" xfId="15376" xr:uid="{644BDA6F-0B62-4755-B368-90AB8A7CF7F6}"/>
    <cellStyle name="Normal 5 5 2 4 2 2 2 4 2" xfId="39858" xr:uid="{BDACB79E-2E1C-4A16-87EF-392917C29446}"/>
    <cellStyle name="Normal 5 5 2 4 2 2 2 5" xfId="29066" xr:uid="{93DA2491-0D64-460D-B911-0ED0558DFD6D}"/>
    <cellStyle name="Normal 5 5 2 4 2 2 2 6" xfId="43950" xr:uid="{21764763-C5BD-412A-80C8-0399F55F8213}"/>
    <cellStyle name="Normal 5 5 2 4 2 2 2 7" xfId="8530" xr:uid="{C90C9AED-0B10-426E-B831-8BEF3D08322F}"/>
    <cellStyle name="Normal 5 5 2 4 2 2 3" xfId="10240" xr:uid="{416E7084-9C49-4880-BDE8-AA68B8B7D9C2}"/>
    <cellStyle name="Normal 5 5 2 4 2 2 3 2" xfId="23930" xr:uid="{A6990DBD-BA08-4693-BA4F-152E30EC4B5E}"/>
    <cellStyle name="Normal 5 5 2 4 2 2 3 2 2" xfId="37622" xr:uid="{FDC828ED-599D-4838-835D-44C1C7F95165}"/>
    <cellStyle name="Normal 5 5 2 4 2 2 3 2 3" xfId="52506" xr:uid="{02DEA576-CC61-445A-AFAF-146956B31413}"/>
    <cellStyle name="Normal 5 5 2 4 2 2 3 3" xfId="17086" xr:uid="{691EA945-87E3-4ADE-A7F7-7C0003CD058F}"/>
    <cellStyle name="Normal 5 5 2 4 2 2 3 4" xfId="30776" xr:uid="{9313CD3E-552C-4FF3-A5D3-7C503CD6A1A9}"/>
    <cellStyle name="Normal 5 5 2 4 2 2 3 5" xfId="45660" xr:uid="{8BBFA901-4721-42CC-AE61-26781E0B0CCD}"/>
    <cellStyle name="Normal 5 5 2 4 2 2 4" xfId="20508" xr:uid="{FFE47FE5-D601-4399-8CF9-350448316046}"/>
    <cellStyle name="Normal 5 5 2 4 2 2 4 2" xfId="34200" xr:uid="{39312B2F-A812-4173-83BC-3B707132C2C4}"/>
    <cellStyle name="Normal 5 5 2 4 2 2 4 3" xfId="49084" xr:uid="{58E9B5DF-2E56-4DC8-91ED-87023A33C630}"/>
    <cellStyle name="Normal 5 5 2 4 2 2 5" xfId="13664" xr:uid="{3FB37C74-A748-4523-944B-3F28BC455D15}"/>
    <cellStyle name="Normal 5 5 2 4 2 2 5 2" xfId="39857" xr:uid="{2C423835-EE7A-4E06-8861-F081DC969D81}"/>
    <cellStyle name="Normal 5 5 2 4 2 2 6" xfId="27354" xr:uid="{998C54CC-1AAE-486D-820E-7E6ACF592AF0}"/>
    <cellStyle name="Normal 5 5 2 4 2 2 7" xfId="42238" xr:uid="{607D3C03-37EB-489A-ABEB-9268F912684C}"/>
    <cellStyle name="Normal 5 5 2 4 2 2 8" xfId="6818" xr:uid="{E5B1A0D8-9780-434E-A63B-F523BF92CB9E}"/>
    <cellStyle name="Normal 5 5 2 4 2 3" xfId="1350" xr:uid="{15706C4A-AB2F-4FC7-B6E5-0FBF343AD4FD}"/>
    <cellStyle name="Normal 5 5 2 4 2 3 2" xfId="11951" xr:uid="{BDF3807E-DDFA-45CC-9E93-BBD4D42239D6}"/>
    <cellStyle name="Normal 5 5 2 4 2 3 2 2" xfId="25641" xr:uid="{BD6C2BE1-7585-4542-A82D-049D79A70921}"/>
    <cellStyle name="Normal 5 5 2 4 2 3 2 2 2" xfId="39333" xr:uid="{83259675-74C7-47A0-9698-BB002383E188}"/>
    <cellStyle name="Normal 5 5 2 4 2 3 2 2 3" xfId="54217" xr:uid="{7DCC0D86-ECB2-4EFA-92AF-90A1E43A767F}"/>
    <cellStyle name="Normal 5 5 2 4 2 3 2 3" xfId="18797" xr:uid="{BC94A1B3-1B9D-4532-AFB8-41FB515BFFCF}"/>
    <cellStyle name="Normal 5 5 2 4 2 3 2 4" xfId="32487" xr:uid="{AB78527A-B258-4978-A7AC-60D893483B12}"/>
    <cellStyle name="Normal 5 5 2 4 2 3 2 5" xfId="47371" xr:uid="{B1962E12-F390-46B3-8F01-B6696FFA14BB}"/>
    <cellStyle name="Normal 5 5 2 4 2 3 3" xfId="22219" xr:uid="{FCF1DA7D-7423-4BB4-B4A6-C685BEBAE1B5}"/>
    <cellStyle name="Normal 5 5 2 4 2 3 3 2" xfId="35911" xr:uid="{D07F3DF5-7F35-4C3B-9D1C-B9669A6C62F5}"/>
    <cellStyle name="Normal 5 5 2 4 2 3 3 3" xfId="50795" xr:uid="{F6E5C48F-9F2F-4600-9262-C2735E1F4C00}"/>
    <cellStyle name="Normal 5 5 2 4 2 3 4" xfId="15375" xr:uid="{423E3012-F25E-444D-A4B3-8AE04ED4E1F5}"/>
    <cellStyle name="Normal 5 5 2 4 2 3 4 2" xfId="39859" xr:uid="{A355BF94-152B-44C1-BB35-128D9334497C}"/>
    <cellStyle name="Normal 5 5 2 4 2 3 5" xfId="29065" xr:uid="{A66BE4CD-1D4B-4877-8A38-F12C200B5EDE}"/>
    <cellStyle name="Normal 5 5 2 4 2 3 6" xfId="43949" xr:uid="{2F8E92E2-6A32-4B24-B7D3-72FCBA45C700}"/>
    <cellStyle name="Normal 5 5 2 4 2 3 7" xfId="8529" xr:uid="{EF1D58C9-C2A7-433D-B923-FFA7F9C8164B}"/>
    <cellStyle name="Normal 5 5 2 4 2 4" xfId="2894" xr:uid="{1A1C95BF-B5E7-496F-B044-AE6A87C10D52}"/>
    <cellStyle name="Normal 5 5 2 4 2 4 2" xfId="23929" xr:uid="{0C4A59F0-9732-4D4A-BA51-F21E6B6CC181}"/>
    <cellStyle name="Normal 5 5 2 4 2 4 2 2" xfId="37621" xr:uid="{B6F23D32-D7F6-47F8-AE84-C00FB0119CBD}"/>
    <cellStyle name="Normal 5 5 2 4 2 4 2 3" xfId="52505" xr:uid="{1B938890-F7DF-413D-BFD6-70BC60B755CD}"/>
    <cellStyle name="Normal 5 5 2 4 2 4 3" xfId="17085" xr:uid="{19CC1ACA-C3D3-4D4F-8C55-61A5BD0F42DE}"/>
    <cellStyle name="Normal 5 5 2 4 2 4 3 2" xfId="39986" xr:uid="{CCBB4171-82A3-42AC-B274-EC16D43DB64E}"/>
    <cellStyle name="Normal 5 5 2 4 2 4 4" xfId="30775" xr:uid="{8C3B7326-3F71-46AB-A779-F6DA81888753}"/>
    <cellStyle name="Normal 5 5 2 4 2 4 5" xfId="45659" xr:uid="{52FF90F9-9DC9-4605-BC4C-F88A404A22A1}"/>
    <cellStyle name="Normal 5 5 2 4 2 4 6" xfId="10239" xr:uid="{0C479E51-14C3-4D77-982F-800032F83276}"/>
    <cellStyle name="Normal 5 5 2 4 2 5" xfId="20507" xr:uid="{7D987A28-D445-488B-B375-1574E8EAD0A7}"/>
    <cellStyle name="Normal 5 5 2 4 2 5 2" xfId="34199" xr:uid="{7099575C-A2E3-48D6-866D-EC13982C88A8}"/>
    <cellStyle name="Normal 5 5 2 4 2 5 3" xfId="49083" xr:uid="{A9EDECD7-5718-48A0-A4CB-694F8F983092}"/>
    <cellStyle name="Normal 5 5 2 4 2 6" xfId="13663" xr:uid="{C114F08D-D114-4AE1-BDEA-252CC3FC4B46}"/>
    <cellStyle name="Normal 5 5 2 4 2 6 2" xfId="39663" xr:uid="{11DF3189-42CC-4545-B367-FA402097B936}"/>
    <cellStyle name="Normal 5 5 2 4 2 7" xfId="27353" xr:uid="{493E9C4D-8B3A-4722-B2B9-3C035575FFE5}"/>
    <cellStyle name="Normal 5 5 2 4 2 8" xfId="42237" xr:uid="{1CD3C452-0DC9-41A4-80AA-B7536AD1D46F}"/>
    <cellStyle name="Normal 5 5 2 4 2 9" xfId="6817" xr:uid="{C8B0A8CD-FDB5-4FD8-8CC0-A89326BC0A12}"/>
    <cellStyle name="Normal 5 5 2 4 3" xfId="1351" xr:uid="{F354FBBE-9491-46CD-A0F7-5B3806ED8D16}"/>
    <cellStyle name="Normal 5 5 2 4 3 2" xfId="1352" xr:uid="{8CB2C809-1056-42D5-AA83-C693E38B0E51}"/>
    <cellStyle name="Normal 5 5 2 4 3 2 2" xfId="11953" xr:uid="{0D4D5177-2FC7-4121-8A50-E573C9F55918}"/>
    <cellStyle name="Normal 5 5 2 4 3 2 2 2" xfId="25643" xr:uid="{E1D11F19-D6CA-471B-B764-52FA4D039418}"/>
    <cellStyle name="Normal 5 5 2 4 3 2 2 2 2" xfId="39335" xr:uid="{786FC299-2BC0-4E91-B910-67C948C93DBC}"/>
    <cellStyle name="Normal 5 5 2 4 3 2 2 2 3" xfId="54219" xr:uid="{C43726B7-89CD-427A-82D3-EEE05A7106E6}"/>
    <cellStyle name="Normal 5 5 2 4 3 2 2 3" xfId="18799" xr:uid="{36134E5B-3887-48C8-963F-24EB68150D49}"/>
    <cellStyle name="Normal 5 5 2 4 3 2 2 4" xfId="32489" xr:uid="{6A255E90-2996-4201-A00B-390AA8814414}"/>
    <cellStyle name="Normal 5 5 2 4 3 2 2 5" xfId="47373" xr:uid="{5117C3FD-FCFA-4DB8-A9BC-AB7DD9546749}"/>
    <cellStyle name="Normal 5 5 2 4 3 2 3" xfId="22221" xr:uid="{184BFA8B-634C-469D-AEC1-D7A3DB32A7C6}"/>
    <cellStyle name="Normal 5 5 2 4 3 2 3 2" xfId="35913" xr:uid="{D7824464-70D8-4551-9F65-990956429570}"/>
    <cellStyle name="Normal 5 5 2 4 3 2 3 3" xfId="50797" xr:uid="{48F8FA8A-78BE-4279-87C8-D408AE8EA048}"/>
    <cellStyle name="Normal 5 5 2 4 3 2 4" xfId="15377" xr:uid="{AE5A2DE5-1100-4249-B11C-8E1B9839C8E8}"/>
    <cellStyle name="Normal 5 5 2 4 3 2 4 2" xfId="39861" xr:uid="{EF9DF876-AB5B-4860-95E5-8692B84E1FBA}"/>
    <cellStyle name="Normal 5 5 2 4 3 2 5" xfId="29067" xr:uid="{9C92BF07-F1B1-46B8-8D9C-6CC95D606D72}"/>
    <cellStyle name="Normal 5 5 2 4 3 2 6" xfId="43951" xr:uid="{CBEE8471-0D23-4941-B858-87EA5FF85CD3}"/>
    <cellStyle name="Normal 5 5 2 4 3 2 7" xfId="8531" xr:uid="{52C559D9-36B5-454E-ADE6-E31CD0EFC995}"/>
    <cellStyle name="Normal 5 5 2 4 3 3" xfId="10241" xr:uid="{B1917568-C5B1-4B5A-B248-53582BC9318A}"/>
    <cellStyle name="Normal 5 5 2 4 3 3 2" xfId="23931" xr:uid="{483F7401-81F8-4D41-BF5E-6BDE5D643BE2}"/>
    <cellStyle name="Normal 5 5 2 4 3 3 2 2" xfId="37623" xr:uid="{1CF7E8A6-D825-494D-8604-06489FED3F82}"/>
    <cellStyle name="Normal 5 5 2 4 3 3 2 3" xfId="52507" xr:uid="{E924E2B4-1B31-4F4E-94FF-DACB8029CBFA}"/>
    <cellStyle name="Normal 5 5 2 4 3 3 3" xfId="17087" xr:uid="{B4A59EE4-3123-4700-824D-A37D4CD17DC9}"/>
    <cellStyle name="Normal 5 5 2 4 3 3 4" xfId="30777" xr:uid="{E4265AEA-C430-4D55-92A0-7679EA2F5150}"/>
    <cellStyle name="Normal 5 5 2 4 3 3 5" xfId="45661" xr:uid="{EB705006-3A82-413C-BFA0-AAD66A7F19B4}"/>
    <cellStyle name="Normal 5 5 2 4 3 4" xfId="20509" xr:uid="{AD7A7708-C1F7-450E-81BE-E8A92E647A1D}"/>
    <cellStyle name="Normal 5 5 2 4 3 4 2" xfId="34201" xr:uid="{46AC8A84-4A83-4A26-8862-8D6B308A9AB2}"/>
    <cellStyle name="Normal 5 5 2 4 3 4 3" xfId="49085" xr:uid="{B218B55A-3F37-45E4-AECC-149FAA5FB6D6}"/>
    <cellStyle name="Normal 5 5 2 4 3 5" xfId="13665" xr:uid="{ABC5799C-8743-49B6-B929-A94E86E6CCC7}"/>
    <cellStyle name="Normal 5 5 2 4 3 5 2" xfId="39860" xr:uid="{6049CFE7-0BEE-49F6-AA8A-FB4A2B80E195}"/>
    <cellStyle name="Normal 5 5 2 4 3 6" xfId="27355" xr:uid="{9BF5735F-11BC-4295-985A-FDA40370709D}"/>
    <cellStyle name="Normal 5 5 2 4 3 7" xfId="42239" xr:uid="{C39DE0E7-E0D9-4EFC-B81F-212F2E121554}"/>
    <cellStyle name="Normal 5 5 2 4 3 8" xfId="6819" xr:uid="{68130297-985C-499C-992B-1B0391100AAA}"/>
    <cellStyle name="Normal 5 5 2 4 4" xfId="1353" xr:uid="{1AB1144D-03FA-4446-9175-51D5C2980643}"/>
    <cellStyle name="Normal 5 5 2 4 4 2" xfId="8532" xr:uid="{2DC702C0-04AF-4BAE-9C1C-788180504A71}"/>
    <cellStyle name="Normal 5 5 2 4 4 2 2" xfId="11954" xr:uid="{EF4BA890-8FA3-4B73-AEC3-90FE12EE229A}"/>
    <cellStyle name="Normal 5 5 2 4 4 2 2 2" xfId="25644" xr:uid="{7C7BC458-AFAA-4F99-81A8-C9C7193D1C0A}"/>
    <cellStyle name="Normal 5 5 2 4 4 2 2 2 2" xfId="39336" xr:uid="{E92D2C50-5506-426F-B1D8-86A32560EFF3}"/>
    <cellStyle name="Normal 5 5 2 4 4 2 2 2 3" xfId="54220" xr:uid="{6C0044EF-5F1F-416C-8F7F-E0461061E759}"/>
    <cellStyle name="Normal 5 5 2 4 4 2 2 3" xfId="18800" xr:uid="{26728DAB-D7C0-4007-9CCB-D784D00F42FF}"/>
    <cellStyle name="Normal 5 5 2 4 4 2 2 4" xfId="32490" xr:uid="{C4A3418C-F980-46FE-A8F1-10EA11D3CE0B}"/>
    <cellStyle name="Normal 5 5 2 4 4 2 2 5" xfId="47374" xr:uid="{573F0222-E91A-4377-BD92-21EA808F8422}"/>
    <cellStyle name="Normal 5 5 2 4 4 2 3" xfId="22222" xr:uid="{01D8BFF7-309A-4F3C-B1B4-CB8DB53782B7}"/>
    <cellStyle name="Normal 5 5 2 4 4 2 3 2" xfId="35914" xr:uid="{F933577A-AB82-4E40-8326-51810185C3F3}"/>
    <cellStyle name="Normal 5 5 2 4 4 2 3 3" xfId="50798" xr:uid="{39022C1C-AD96-4AEC-9712-250E3CE1125A}"/>
    <cellStyle name="Normal 5 5 2 4 4 2 4" xfId="15378" xr:uid="{0BD472DB-0020-47D6-8E09-818E29D51C74}"/>
    <cellStyle name="Normal 5 5 2 4 4 2 5" xfId="29068" xr:uid="{C55020B9-CF12-4F33-98CD-73CC28ACAD34}"/>
    <cellStyle name="Normal 5 5 2 4 4 2 6" xfId="43952" xr:uid="{2A34AC61-E586-42A0-B790-001089393188}"/>
    <cellStyle name="Normal 5 5 2 4 4 3" xfId="10242" xr:uid="{E95286C1-3F86-4577-A935-CC01D4FB504D}"/>
    <cellStyle name="Normal 5 5 2 4 4 3 2" xfId="23932" xr:uid="{A48D5322-DDF1-4872-80F9-2DE70F41D38B}"/>
    <cellStyle name="Normal 5 5 2 4 4 3 2 2" xfId="37624" xr:uid="{77038F50-478D-41FC-87C0-CAD3F6765C58}"/>
    <cellStyle name="Normal 5 5 2 4 4 3 2 3" xfId="52508" xr:uid="{1961B524-9822-4AEB-80BF-5A5FF905A1B6}"/>
    <cellStyle name="Normal 5 5 2 4 4 3 3" xfId="17088" xr:uid="{6343F325-0AD3-4F34-B6A5-453076F7D35E}"/>
    <cellStyle name="Normal 5 5 2 4 4 3 4" xfId="30778" xr:uid="{7FCFF62F-4A3C-42C7-A676-8F086E0CA0E7}"/>
    <cellStyle name="Normal 5 5 2 4 4 3 5" xfId="45662" xr:uid="{2745FBC8-F2AE-47E8-A27E-C48B48917FB4}"/>
    <cellStyle name="Normal 5 5 2 4 4 4" xfId="20510" xr:uid="{01BFC052-FE45-45E5-ABF9-5661458A9B4A}"/>
    <cellStyle name="Normal 5 5 2 4 4 4 2" xfId="34202" xr:uid="{2B050088-786B-4D3D-85C4-FD7B8D7EA5CE}"/>
    <cellStyle name="Normal 5 5 2 4 4 4 3" xfId="49086" xr:uid="{256FEA81-37F9-4853-BD61-74DA3A2FE655}"/>
    <cellStyle name="Normal 5 5 2 4 4 5" xfId="13666" xr:uid="{C16FE224-5A8D-418C-BFAC-3A858AE0427E}"/>
    <cellStyle name="Normal 5 5 2 4 4 5 2" xfId="39862" xr:uid="{A52E5BBF-44CC-4B49-A4B5-0727C89C8947}"/>
    <cellStyle name="Normal 5 5 2 4 4 6" xfId="27356" xr:uid="{3D769839-2818-4CAB-B0C0-ABA8A5A23619}"/>
    <cellStyle name="Normal 5 5 2 4 4 7" xfId="42240" xr:uid="{2D56086A-6153-4AA4-AF2A-9BF30071D38C}"/>
    <cellStyle name="Normal 5 5 2 4 4 8" xfId="6820" xr:uid="{554FBCAD-8F15-43C9-B7DF-EE5E084F27A6}"/>
    <cellStyle name="Normal 5 5 2 4 5" xfId="2895" xr:uid="{F1A3D1A4-C0D3-46EC-9CEB-38183F1218B0}"/>
    <cellStyle name="Normal 5 5 2 4 5 2" xfId="11950" xr:uid="{CC7B0B29-A5C1-4B4F-B40A-79B48F7380D1}"/>
    <cellStyle name="Normal 5 5 2 4 5 2 2" xfId="25640" xr:uid="{F896ABB8-4066-45FC-BC7D-3566EC12965B}"/>
    <cellStyle name="Normal 5 5 2 4 5 2 2 2" xfId="39332" xr:uid="{91482C7F-C4A3-4D45-8300-1A9A3681A025}"/>
    <cellStyle name="Normal 5 5 2 4 5 2 2 3" xfId="54216" xr:uid="{467EA44A-C0F6-46CA-992B-34D81A238A58}"/>
    <cellStyle name="Normal 5 5 2 4 5 2 3" xfId="18796" xr:uid="{302F7F74-1C76-4503-AB41-C279E7B3C201}"/>
    <cellStyle name="Normal 5 5 2 4 5 2 4" xfId="32486" xr:uid="{B75494A2-D8EE-48EA-BCFF-8F11DAE5C2C5}"/>
    <cellStyle name="Normal 5 5 2 4 5 2 5" xfId="47370" xr:uid="{6ADBC955-3E30-4477-8FC7-6E003049CF00}"/>
    <cellStyle name="Normal 5 5 2 4 5 3" xfId="22218" xr:uid="{760C2A7A-5DE6-4EAA-9340-6B6E01E34AB6}"/>
    <cellStyle name="Normal 5 5 2 4 5 3 2" xfId="35910" xr:uid="{227A65AE-73C9-4997-9A78-B439D5673DCA}"/>
    <cellStyle name="Normal 5 5 2 4 5 3 3" xfId="50794" xr:uid="{348EFF6C-32FF-42AD-B291-16E3D2EB433C}"/>
    <cellStyle name="Normal 5 5 2 4 5 4" xfId="15374" xr:uid="{3176A85B-117C-45AC-9052-79E14DBCB60F}"/>
    <cellStyle name="Normal 5 5 2 4 5 4 2" xfId="39987" xr:uid="{FB4DC427-10EE-4E21-B791-11E4977A7C6A}"/>
    <cellStyle name="Normal 5 5 2 4 5 5" xfId="29064" xr:uid="{9717229E-1839-4BB1-A1B5-E45BDCB66CE3}"/>
    <cellStyle name="Normal 5 5 2 4 5 6" xfId="43948" xr:uid="{70C03111-E873-4109-B9CC-CF473534E5AF}"/>
    <cellStyle name="Normal 5 5 2 4 5 7" xfId="8528" xr:uid="{8E3A6E85-4B1C-4172-96E4-CA9CFCB3C8F0}"/>
    <cellStyle name="Normal 5 5 2 4 6" xfId="10238" xr:uid="{AE4F5E6F-D930-4930-A2BF-4891B4127D4C}"/>
    <cellStyle name="Normal 5 5 2 4 6 2" xfId="23928" xr:uid="{88F44B1A-35C6-4646-941E-FE5DBBECBC52}"/>
    <cellStyle name="Normal 5 5 2 4 6 2 2" xfId="37620" xr:uid="{B2C3C291-ABBC-471D-94DC-7BC20605D973}"/>
    <cellStyle name="Normal 5 5 2 4 6 2 3" xfId="52504" xr:uid="{C732E1DC-9BA6-43EB-88D6-C93DA4EAF6BD}"/>
    <cellStyle name="Normal 5 5 2 4 6 3" xfId="17084" xr:uid="{D89584F1-B8E7-4057-B5AD-030C27335C49}"/>
    <cellStyle name="Normal 5 5 2 4 6 4" xfId="30774" xr:uid="{EBDE5D68-AD51-4C44-91E4-331034AC9D5B}"/>
    <cellStyle name="Normal 5 5 2 4 6 5" xfId="45658" xr:uid="{5EA838D2-9DEA-4E48-A8BF-93143B8F7AB3}"/>
    <cellStyle name="Normal 5 5 2 4 7" xfId="20506" xr:uid="{23D4AD68-65A9-4D6D-AF8D-C0569F216BB6}"/>
    <cellStyle name="Normal 5 5 2 4 7 2" xfId="34198" xr:uid="{463DC93F-AB56-4DED-872F-62AEF29D385C}"/>
    <cellStyle name="Normal 5 5 2 4 7 3" xfId="49082" xr:uid="{90705753-306B-4338-8B4A-8E4C056F8D4A}"/>
    <cellStyle name="Normal 5 5 2 4 8" xfId="13662" xr:uid="{56D74DB3-4474-4A1F-BC18-9A71F6276D0C}"/>
    <cellStyle name="Normal 5 5 2 4 8 2" xfId="39606" xr:uid="{6064B3E0-CF6D-4B97-BDD9-1718AE63EB88}"/>
    <cellStyle name="Normal 5 5 2 4 9" xfId="27352" xr:uid="{C3DB648F-B6DE-4A74-ADA7-0BA584673EA2}"/>
    <cellStyle name="Normal 5 5 2 5" xfId="309" xr:uid="{7780DBD4-D74E-408C-AD19-52888978D2AE}"/>
    <cellStyle name="Normal 5 5 2 5 2" xfId="1354" xr:uid="{E835AAB0-3E9B-49B1-8948-00F0BB149B8F}"/>
    <cellStyle name="Normal 5 5 2 5 2 2" xfId="1355" xr:uid="{CB367645-371C-4550-A79E-D2CB8A293F99}"/>
    <cellStyle name="Normal 5 5 2 5 2 2 2" xfId="11956" xr:uid="{D311A995-941B-4F81-BF27-B6DFA4802C72}"/>
    <cellStyle name="Normal 5 5 2 5 2 2 2 2" xfId="25646" xr:uid="{E20FF57C-F3E1-49A3-94C6-E7B5F963957F}"/>
    <cellStyle name="Normal 5 5 2 5 2 2 2 2 2" xfId="39338" xr:uid="{D2211B16-3236-4640-86DD-6C8117BD5704}"/>
    <cellStyle name="Normal 5 5 2 5 2 2 2 2 3" xfId="54222" xr:uid="{C206DC15-9CEE-4AA3-AA96-197114327794}"/>
    <cellStyle name="Normal 5 5 2 5 2 2 2 3" xfId="18802" xr:uid="{9E5D71B6-E793-4207-A0F1-9021A2A864FB}"/>
    <cellStyle name="Normal 5 5 2 5 2 2 2 4" xfId="32492" xr:uid="{37C63849-39CB-458F-AE79-8DCA91AB7559}"/>
    <cellStyle name="Normal 5 5 2 5 2 2 2 5" xfId="47376" xr:uid="{B59BCB35-99CC-4F73-A7AA-7EB8B9ED6584}"/>
    <cellStyle name="Normal 5 5 2 5 2 2 3" xfId="22224" xr:uid="{FF181E7B-FDFD-4AE4-827A-448E2A7F60AF}"/>
    <cellStyle name="Normal 5 5 2 5 2 2 3 2" xfId="35916" xr:uid="{1938496E-C5AA-4076-B2AB-F98B086C86A4}"/>
    <cellStyle name="Normal 5 5 2 5 2 2 3 3" xfId="50800" xr:uid="{9756A6A6-112E-465A-A77B-8FAFEAA2B0AB}"/>
    <cellStyle name="Normal 5 5 2 5 2 2 4" xfId="15380" xr:uid="{BBC11379-BCD7-41D4-82EA-8231EE40B9F4}"/>
    <cellStyle name="Normal 5 5 2 5 2 2 4 2" xfId="39864" xr:uid="{15F7BAAB-E7AC-4CF2-81D5-51E121ABEB98}"/>
    <cellStyle name="Normal 5 5 2 5 2 2 5" xfId="29070" xr:uid="{E0D3330F-5731-4355-9215-AA647EE96AC4}"/>
    <cellStyle name="Normal 5 5 2 5 2 2 6" xfId="43954" xr:uid="{37F1B4C2-30BF-4893-A641-626B0EF881B5}"/>
    <cellStyle name="Normal 5 5 2 5 2 2 7" xfId="8534" xr:uid="{93F423ED-2E60-421C-B97A-E3646773034B}"/>
    <cellStyle name="Normal 5 5 2 5 2 3" xfId="10244" xr:uid="{E7A71467-1F5D-4630-81CC-8807D6B68615}"/>
    <cellStyle name="Normal 5 5 2 5 2 3 2" xfId="23934" xr:uid="{599F0779-41C8-4F21-9211-F415F06CE874}"/>
    <cellStyle name="Normal 5 5 2 5 2 3 2 2" xfId="37626" xr:uid="{AE4B4236-2BE7-4B53-98FE-E618AA2912B8}"/>
    <cellStyle name="Normal 5 5 2 5 2 3 2 3" xfId="52510" xr:uid="{0123489B-1CC2-4BA7-B9BA-04875156FF44}"/>
    <cellStyle name="Normal 5 5 2 5 2 3 3" xfId="17090" xr:uid="{41EF0513-A203-403D-BEA3-A5B05BADD291}"/>
    <cellStyle name="Normal 5 5 2 5 2 3 4" xfId="30780" xr:uid="{8335B5A3-D648-47E6-91EB-EFC5BE3B1E96}"/>
    <cellStyle name="Normal 5 5 2 5 2 3 5" xfId="45664" xr:uid="{84DB4DED-51C4-456F-8ED7-B6C6C4D854A1}"/>
    <cellStyle name="Normal 5 5 2 5 2 4" xfId="20512" xr:uid="{565A855F-4399-49ED-9F4C-CF16A67F528B}"/>
    <cellStyle name="Normal 5 5 2 5 2 4 2" xfId="34204" xr:uid="{B195F98F-8C7F-4306-BB48-4F860266E560}"/>
    <cellStyle name="Normal 5 5 2 5 2 4 3" xfId="49088" xr:uid="{937D85ED-6134-4984-81E2-38626D46CE6F}"/>
    <cellStyle name="Normal 5 5 2 5 2 5" xfId="13668" xr:uid="{15E4BC45-3B53-4E47-956C-73A4FC630E0A}"/>
    <cellStyle name="Normal 5 5 2 5 2 5 2" xfId="39863" xr:uid="{54861D3D-8758-41C5-A30F-56E2F47F1858}"/>
    <cellStyle name="Normal 5 5 2 5 2 6" xfId="27358" xr:uid="{D029C426-7A8A-425C-884E-A2667308928E}"/>
    <cellStyle name="Normal 5 5 2 5 2 7" xfId="42242" xr:uid="{52643E22-66BB-4876-A40D-1A34B5AEFF9A}"/>
    <cellStyle name="Normal 5 5 2 5 2 8" xfId="6822" xr:uid="{4A78E822-CB2E-4EF5-B035-28DDED35B02F}"/>
    <cellStyle name="Normal 5 5 2 5 3" xfId="1356" xr:uid="{A195BE0E-F5B7-497E-967A-F1BA6CD455BB}"/>
    <cellStyle name="Normal 5 5 2 5 3 2" xfId="11955" xr:uid="{97AF90CA-DEF3-464C-87AB-9ACECCF9FDEB}"/>
    <cellStyle name="Normal 5 5 2 5 3 2 2" xfId="25645" xr:uid="{D5F75B07-9911-4A47-9D3E-3BAA244673D1}"/>
    <cellStyle name="Normal 5 5 2 5 3 2 2 2" xfId="39337" xr:uid="{5B05D608-230C-4C0F-9D77-FD56B886DB1E}"/>
    <cellStyle name="Normal 5 5 2 5 3 2 2 3" xfId="54221" xr:uid="{AF232B14-062B-48F7-A76D-1961C1D0A653}"/>
    <cellStyle name="Normal 5 5 2 5 3 2 3" xfId="18801" xr:uid="{1BE7A161-6957-4137-984A-D4CEEF2DB27A}"/>
    <cellStyle name="Normal 5 5 2 5 3 2 4" xfId="32491" xr:uid="{CF178A5F-80E3-4DF0-98F2-945AAEA09A1D}"/>
    <cellStyle name="Normal 5 5 2 5 3 2 5" xfId="47375" xr:uid="{52001978-FFA8-4AB1-ADB4-41FA9DAE8147}"/>
    <cellStyle name="Normal 5 5 2 5 3 3" xfId="22223" xr:uid="{C577BF62-7B32-4A14-B729-27BD6AB22D9C}"/>
    <cellStyle name="Normal 5 5 2 5 3 3 2" xfId="35915" xr:uid="{5DE200F0-3407-43F5-96BD-382A47C94675}"/>
    <cellStyle name="Normal 5 5 2 5 3 3 3" xfId="50799" xr:uid="{1494DCB3-024F-45C3-B02D-D9C784DABD0A}"/>
    <cellStyle name="Normal 5 5 2 5 3 4" xfId="15379" xr:uid="{9AAF0DB2-4971-4E62-B4D2-E5E95ACA7E22}"/>
    <cellStyle name="Normal 5 5 2 5 3 4 2" xfId="39865" xr:uid="{B2EB0E0D-6120-4FA0-B8C3-657A8C9815CC}"/>
    <cellStyle name="Normal 5 5 2 5 3 5" xfId="29069" xr:uid="{B1EF2EA0-699F-4289-8B77-7761CEF65E69}"/>
    <cellStyle name="Normal 5 5 2 5 3 6" xfId="43953" xr:uid="{C23C20B0-C00A-4A39-A6E8-45BC5D5C5F6A}"/>
    <cellStyle name="Normal 5 5 2 5 3 7" xfId="8533" xr:uid="{0705ED86-8AE2-488B-8C81-9D349853805B}"/>
    <cellStyle name="Normal 5 5 2 5 4" xfId="2896" xr:uid="{F7DAC060-0010-4FD7-9BAC-7D83C7907E9D}"/>
    <cellStyle name="Normal 5 5 2 5 4 2" xfId="23933" xr:uid="{93D12F0D-C4FA-4209-B07C-C02B59F7EC48}"/>
    <cellStyle name="Normal 5 5 2 5 4 2 2" xfId="37625" xr:uid="{94C2C288-96E9-4AD3-99EA-66DD9C04E292}"/>
    <cellStyle name="Normal 5 5 2 5 4 2 3" xfId="52509" xr:uid="{D8A26058-8C9F-4250-98A9-276090DBDE40}"/>
    <cellStyle name="Normal 5 5 2 5 4 3" xfId="17089" xr:uid="{DCB22970-EB1E-483E-BEC8-26ACB880801C}"/>
    <cellStyle name="Normal 5 5 2 5 4 3 2" xfId="39988" xr:uid="{14DDF226-F8FB-4290-B063-0B7506FBF2C7}"/>
    <cellStyle name="Normal 5 5 2 5 4 4" xfId="30779" xr:uid="{D884F427-F855-4D73-8BAD-4E26CA4B1137}"/>
    <cellStyle name="Normal 5 5 2 5 4 5" xfId="45663" xr:uid="{36D9CAEA-4C43-4A83-85D5-48572D4854A0}"/>
    <cellStyle name="Normal 5 5 2 5 4 6" xfId="10243" xr:uid="{FEB1C11E-4956-4E3A-A939-332F1530E32A}"/>
    <cellStyle name="Normal 5 5 2 5 5" xfId="20511" xr:uid="{16087610-85DE-481E-BB46-BE138314E2E3}"/>
    <cellStyle name="Normal 5 5 2 5 5 2" xfId="34203" xr:uid="{69CFA28B-72D3-4AB2-8AE5-C7FE36B8C65C}"/>
    <cellStyle name="Normal 5 5 2 5 5 3" xfId="49087" xr:uid="{55A2B582-DB75-4320-9F16-E82711C21F42}"/>
    <cellStyle name="Normal 5 5 2 5 6" xfId="13667" xr:uid="{D0E59491-2463-4040-B9F2-7930EE8D97AA}"/>
    <cellStyle name="Normal 5 5 2 5 6 2" xfId="39607" xr:uid="{2D11F85E-F667-4E37-A5D4-A047A9883341}"/>
    <cellStyle name="Normal 5 5 2 5 7" xfId="27357" xr:uid="{ABA036FC-B759-4261-8153-3352820165C2}"/>
    <cellStyle name="Normal 5 5 2 5 8" xfId="42241" xr:uid="{5D52DC9D-F423-4E6C-B515-915DD5CCCFA4}"/>
    <cellStyle name="Normal 5 5 2 5 9" xfId="6821" xr:uid="{89788331-B2C0-40C7-B5A9-3AB2BE47A2FC}"/>
    <cellStyle name="Normal 5 5 2 6" xfId="1357" xr:uid="{5ABC8443-36DE-4A4C-BCC1-AE2E2B45B06D}"/>
    <cellStyle name="Normal 5 5 2 6 2" xfId="1358" xr:uid="{5184402E-8ED9-4306-B04C-46DC3DCED7CB}"/>
    <cellStyle name="Normal 5 5 2 6 2 2" xfId="11957" xr:uid="{F10CDB1E-93C5-4D0A-AAF1-7D1332049868}"/>
    <cellStyle name="Normal 5 5 2 6 2 2 2" xfId="25647" xr:uid="{B5824836-D221-40D4-B335-F77462953D1F}"/>
    <cellStyle name="Normal 5 5 2 6 2 2 2 2" xfId="39339" xr:uid="{BF592B8C-937B-4369-A8D5-88A1D7A218F7}"/>
    <cellStyle name="Normal 5 5 2 6 2 2 2 3" xfId="54223" xr:uid="{28547B77-33DA-4E96-9E9F-CD78FD3BC0AB}"/>
    <cellStyle name="Normal 5 5 2 6 2 2 3" xfId="18803" xr:uid="{52EE0470-BFDB-4F4B-AF3A-DD8EF4A6A4F0}"/>
    <cellStyle name="Normal 5 5 2 6 2 2 4" xfId="32493" xr:uid="{7CE35B03-05D1-4867-99EA-47303087E2C4}"/>
    <cellStyle name="Normal 5 5 2 6 2 2 5" xfId="47377" xr:uid="{E845597F-766A-4B43-8B41-1E71FE0CBBE3}"/>
    <cellStyle name="Normal 5 5 2 6 2 3" xfId="22225" xr:uid="{CAC92A6D-15C7-409E-9610-9FC4F835C2AA}"/>
    <cellStyle name="Normal 5 5 2 6 2 3 2" xfId="35917" xr:uid="{28DEBA08-59B0-4FAE-BACA-E571E7B6E776}"/>
    <cellStyle name="Normal 5 5 2 6 2 3 3" xfId="50801" xr:uid="{7867272A-6CBD-486B-9781-F5564F60FDAE}"/>
    <cellStyle name="Normal 5 5 2 6 2 4" xfId="15381" xr:uid="{62D1ED6B-EDEC-435A-8141-E760E9855A2C}"/>
    <cellStyle name="Normal 5 5 2 6 2 4 2" xfId="39867" xr:uid="{459F742C-42D3-40DF-864C-FAB005C95801}"/>
    <cellStyle name="Normal 5 5 2 6 2 5" xfId="29071" xr:uid="{3A5EC5DD-A67B-4762-9432-77874DB4BB8B}"/>
    <cellStyle name="Normal 5 5 2 6 2 6" xfId="43955" xr:uid="{72700C32-F20F-43B5-B4F6-B8BB770C9F89}"/>
    <cellStyle name="Normal 5 5 2 6 2 7" xfId="8535" xr:uid="{BF0A6BAE-7A1E-45D3-B638-8BB306CE42F1}"/>
    <cellStyle name="Normal 5 5 2 6 3" xfId="2897" xr:uid="{3724FC24-4D5F-4602-83F0-2D2F04BB9E07}"/>
    <cellStyle name="Normal 5 5 2 6 3 2" xfId="23935" xr:uid="{039776A6-6CEE-49CA-A486-A4FCAF0AF0AA}"/>
    <cellStyle name="Normal 5 5 2 6 3 2 2" xfId="37627" xr:uid="{CFC5F39F-4CC2-42FF-B12C-19652C042306}"/>
    <cellStyle name="Normal 5 5 2 6 3 2 3" xfId="52511" xr:uid="{45A480C0-D604-45BE-A39E-F2A76B13281B}"/>
    <cellStyle name="Normal 5 5 2 6 3 3" xfId="17091" xr:uid="{5BE8DC0E-931E-40B2-8AF1-39188F895279}"/>
    <cellStyle name="Normal 5 5 2 6 3 3 2" xfId="39989" xr:uid="{A50D3A8D-2F9D-4E2C-8031-4E8C2968CB35}"/>
    <cellStyle name="Normal 5 5 2 6 3 4" xfId="30781" xr:uid="{76DDC035-13B7-45E7-96C6-1C94DB75D146}"/>
    <cellStyle name="Normal 5 5 2 6 3 5" xfId="45665" xr:uid="{687E9F0B-D90C-426F-BBD2-ADA61F9A7419}"/>
    <cellStyle name="Normal 5 5 2 6 3 6" xfId="10245" xr:uid="{E15F7753-E455-44F2-8E21-AF2CBD408F43}"/>
    <cellStyle name="Normal 5 5 2 6 4" xfId="2898" xr:uid="{233FEC2D-42B4-4B3B-AA01-604BEE251AA4}"/>
    <cellStyle name="Normal 5 5 2 6 4 2" xfId="39990" xr:uid="{EC9F166C-325B-4A83-B48C-C60E3BD6434D}"/>
    <cellStyle name="Normal 5 5 2 6 4 3" xfId="34205" xr:uid="{76C85E12-338D-4C8F-A440-B37DD940C6D2}"/>
    <cellStyle name="Normal 5 5 2 6 4 4" xfId="49089" xr:uid="{F84FE43F-5BB1-4E54-B68F-84D90C2902A5}"/>
    <cellStyle name="Normal 5 5 2 6 4 5" xfId="20513" xr:uid="{3FCD956A-CEB2-4B9E-A4B8-38320EF6D39B}"/>
    <cellStyle name="Normal 5 5 2 6 5" xfId="13669" xr:uid="{850CCFB3-72F7-421B-8C1B-7B49DBFC105A}"/>
    <cellStyle name="Normal 5 5 2 6 5 2" xfId="39866" xr:uid="{86D176CD-0E48-45F9-9CC9-CC308A1FB210}"/>
    <cellStyle name="Normal 5 5 2 6 6" xfId="27359" xr:uid="{6D9B8E77-C512-40D1-8C93-4AA08B0F53DB}"/>
    <cellStyle name="Normal 5 5 2 6 7" xfId="42243" xr:uid="{1B2780F9-E18E-49EB-AAE3-DA9CB22C3D43}"/>
    <cellStyle name="Normal 5 5 2 6 8" xfId="6823" xr:uid="{89711728-3373-43FB-8916-110C6208B006}"/>
    <cellStyle name="Normal 5 5 2 7" xfId="1359" xr:uid="{3E0B5007-B403-4D31-976D-8678B89E90C6}"/>
    <cellStyle name="Normal 5 5 2 7 2" xfId="8536" xr:uid="{D6D51A10-B801-4732-A3C5-C95D884B88CE}"/>
    <cellStyle name="Normal 5 5 2 7 2 2" xfId="11958" xr:uid="{195695A5-D0E3-4D9B-8015-EB942F5A648E}"/>
    <cellStyle name="Normal 5 5 2 7 2 2 2" xfId="25648" xr:uid="{0AEE99C0-2C08-49B2-A386-A5674083DA55}"/>
    <cellStyle name="Normal 5 5 2 7 2 2 2 2" xfId="39340" xr:uid="{A769145A-633D-4C6B-9C88-694F39E73A3C}"/>
    <cellStyle name="Normal 5 5 2 7 2 2 2 3" xfId="54224" xr:uid="{85D05616-54F9-4C4A-9B45-99547BE900AC}"/>
    <cellStyle name="Normal 5 5 2 7 2 2 3" xfId="18804" xr:uid="{55CF1AD1-18D1-4BB3-9AB0-505FC3637C65}"/>
    <cellStyle name="Normal 5 5 2 7 2 2 4" xfId="32494" xr:uid="{196792FD-B98C-4CF1-AA16-F896EA4A12A3}"/>
    <cellStyle name="Normal 5 5 2 7 2 2 5" xfId="47378" xr:uid="{728A7E9F-6ED5-41F9-AD2E-CEAEABB1D2E6}"/>
    <cellStyle name="Normal 5 5 2 7 2 3" xfId="22226" xr:uid="{7A284D02-3D4D-4CC3-BD85-7A127CBFFD29}"/>
    <cellStyle name="Normal 5 5 2 7 2 3 2" xfId="35918" xr:uid="{1973DEA9-E89B-4BAD-8DA5-DC4EDB9C7AEE}"/>
    <cellStyle name="Normal 5 5 2 7 2 3 3" xfId="50802" xr:uid="{21C0303D-0A1A-4134-AA21-9347AC77D047}"/>
    <cellStyle name="Normal 5 5 2 7 2 4" xfId="15382" xr:uid="{8BD22564-6498-49D7-B948-003CD0BB5A7A}"/>
    <cellStyle name="Normal 5 5 2 7 2 5" xfId="29072" xr:uid="{53A14EF9-DAA2-4B5B-BA8F-3F938EDBEC20}"/>
    <cellStyle name="Normal 5 5 2 7 2 6" xfId="43956" xr:uid="{44BAD2E5-233C-447A-BBCA-BEBBDA1253A4}"/>
    <cellStyle name="Normal 5 5 2 7 3" xfId="10246" xr:uid="{788C6B56-22CC-4BC5-8C37-490DDA308344}"/>
    <cellStyle name="Normal 5 5 2 7 3 2" xfId="23936" xr:uid="{6118CE32-0EB2-4716-BD9A-F8C187E908D1}"/>
    <cellStyle name="Normal 5 5 2 7 3 2 2" xfId="37628" xr:uid="{B5028155-1B60-4340-85C3-E97702BA79AD}"/>
    <cellStyle name="Normal 5 5 2 7 3 2 3" xfId="52512" xr:uid="{E3CEFFF3-5081-47C1-9BAF-6D92BEB1528F}"/>
    <cellStyle name="Normal 5 5 2 7 3 3" xfId="17092" xr:uid="{7934EDE0-8E8A-4184-9F8F-0C30D2F55808}"/>
    <cellStyle name="Normal 5 5 2 7 3 4" xfId="30782" xr:uid="{ED11188A-6D37-437B-9B17-D153AC226625}"/>
    <cellStyle name="Normal 5 5 2 7 3 5" xfId="45666" xr:uid="{2B1121A4-A02E-43B6-9D5C-69B48B26300D}"/>
    <cellStyle name="Normal 5 5 2 7 4" xfId="20514" xr:uid="{D61E164D-E0D1-4790-8A07-51C231691C73}"/>
    <cellStyle name="Normal 5 5 2 7 4 2" xfId="34206" xr:uid="{5A02ADB6-6F8E-4C6F-B479-D02E2C53336B}"/>
    <cellStyle name="Normal 5 5 2 7 4 3" xfId="49090" xr:uid="{1B171226-BDE0-4790-B590-DC68F5CB8FA9}"/>
    <cellStyle name="Normal 5 5 2 7 5" xfId="13670" xr:uid="{D35565E1-5466-4B08-B857-DB2F22380D64}"/>
    <cellStyle name="Normal 5 5 2 7 5 2" xfId="39868" xr:uid="{1BF957C8-7C73-462A-9E81-8E0053C26E55}"/>
    <cellStyle name="Normal 5 5 2 7 6" xfId="27360" xr:uid="{A58F6BC8-2667-4904-B476-49ED55435B2B}"/>
    <cellStyle name="Normal 5 5 2 7 7" xfId="42244" xr:uid="{4B7A0D1F-31CB-4E6D-A749-B0407DF722F3}"/>
    <cellStyle name="Normal 5 5 2 7 8" xfId="6824" xr:uid="{7D9E6FF6-DD6E-44AD-85D2-ECE8736514C0}"/>
    <cellStyle name="Normal 5 5 2 8" xfId="2899" xr:uid="{CEEFD425-8BA7-490E-92EC-CA8A2E790C0A}"/>
    <cellStyle name="Normal 5 5 2 8 2" xfId="11929" xr:uid="{9E1D18A5-EFE3-4E6A-93DE-8AE9B640E4E4}"/>
    <cellStyle name="Normal 5 5 2 8 2 2" xfId="25619" xr:uid="{6BE9BC9B-C6A2-4AF7-96DF-3A5EFCC90114}"/>
    <cellStyle name="Normal 5 5 2 8 2 2 2" xfId="39311" xr:uid="{A73CB523-2638-4FF9-AFC5-2E43835D6ABD}"/>
    <cellStyle name="Normal 5 5 2 8 2 2 3" xfId="54195" xr:uid="{86DE06A9-ADFE-41C0-809F-DB9F515A87BD}"/>
    <cellStyle name="Normal 5 5 2 8 2 3" xfId="18775" xr:uid="{C4D64CE1-05A5-492E-9062-B33E690C0315}"/>
    <cellStyle name="Normal 5 5 2 8 2 4" xfId="32465" xr:uid="{66284C92-3594-4C94-8673-61B674AD125B}"/>
    <cellStyle name="Normal 5 5 2 8 2 5" xfId="47349" xr:uid="{CB6A21DB-3990-47F0-9EA7-B3B2D380C843}"/>
    <cellStyle name="Normal 5 5 2 8 3" xfId="22197" xr:uid="{B17BBFB6-641E-465F-87C1-1264C9C9D2F6}"/>
    <cellStyle name="Normal 5 5 2 8 3 2" xfId="35889" xr:uid="{A6C337A1-A1B2-4179-B868-A6DDD10F3F17}"/>
    <cellStyle name="Normal 5 5 2 8 3 3" xfId="50773" xr:uid="{B2080E8D-052E-485D-93D5-BE2AC16E8C60}"/>
    <cellStyle name="Normal 5 5 2 8 4" xfId="15353" xr:uid="{9754F5C7-2EDC-448B-9D58-241662DBCB09}"/>
    <cellStyle name="Normal 5 5 2 8 4 2" xfId="39991" xr:uid="{CA211A94-3022-4AC3-A0EC-1B8B33623E38}"/>
    <cellStyle name="Normal 5 5 2 8 5" xfId="29043" xr:uid="{F428465A-D180-4F4F-BE30-953F15558930}"/>
    <cellStyle name="Normal 5 5 2 8 6" xfId="43927" xr:uid="{35AABFFD-71C1-40C5-A7F8-0171C7D47BD9}"/>
    <cellStyle name="Normal 5 5 2 8 7" xfId="8507" xr:uid="{AB57A2C5-F865-4D70-A661-84EEFF41334B}"/>
    <cellStyle name="Normal 5 5 2 9" xfId="2900" xr:uid="{C8A7ACD4-3CC3-4A3A-A7B0-B0F14D05B4D5}"/>
    <cellStyle name="Normal 5 5 2 9 2" xfId="23907" xr:uid="{AE0BFD55-14D4-4C20-B4FB-C81FC3D576AF}"/>
    <cellStyle name="Normal 5 5 2 9 2 2" xfId="37599" xr:uid="{EE2A220C-5943-412B-B2E2-6A780223F685}"/>
    <cellStyle name="Normal 5 5 2 9 2 3" xfId="52483" xr:uid="{209C99F5-F494-4160-8411-5F77FF7C247D}"/>
    <cellStyle name="Normal 5 5 2 9 3" xfId="17063" xr:uid="{FA0B9219-45CC-4D2F-AE75-2A026ADBBB47}"/>
    <cellStyle name="Normal 5 5 2 9 3 2" xfId="39992" xr:uid="{39D96BBD-B38D-42A3-B206-6C8FDF448291}"/>
    <cellStyle name="Normal 5 5 2 9 4" xfId="30753" xr:uid="{9084F3B5-59B5-4DC5-9613-87E623FAA360}"/>
    <cellStyle name="Normal 5 5 2 9 5" xfId="45637" xr:uid="{FDE2CF86-4FE8-4E4F-8150-3E07E915DA36}"/>
    <cellStyle name="Normal 5 5 2 9 6" xfId="10217" xr:uid="{22554086-B2A4-497D-8981-4AD388EEE12F}"/>
    <cellStyle name="Normal 5 5 3" xfId="104" xr:uid="{FF8A5E92-C7D2-4BA9-B872-12AEB7DD9BC2}"/>
    <cellStyle name="Normal 5 5 3 10" xfId="13671" xr:uid="{593244CD-F993-4CF5-99F4-072D58B416F4}"/>
    <cellStyle name="Normal 5 5 3 10 2" xfId="39586" xr:uid="{2B67AB1A-6243-4455-A26B-4BF1C6A519AD}"/>
    <cellStyle name="Normal 5 5 3 11" xfId="27361" xr:uid="{260A0204-A8DC-4A8C-82D5-B9FB3E390049}"/>
    <cellStyle name="Normal 5 5 3 12" xfId="42245" xr:uid="{FB413965-4FAA-438E-8662-24077C973642}"/>
    <cellStyle name="Normal 5 5 3 13" xfId="6825" xr:uid="{4558F9B6-C18C-47C2-B840-745A33E6A91D}"/>
    <cellStyle name="Normal 5 5 3 2" xfId="105" xr:uid="{450D4243-B548-4853-B2E3-F5F8CA472266}"/>
    <cellStyle name="Normal 5 5 3 2 10" xfId="42246" xr:uid="{9843BB25-076F-44A2-8642-02FE7CC6089F}"/>
    <cellStyle name="Normal 5 5 3 2 11" xfId="6826" xr:uid="{E63C2AFD-1862-463C-8C43-7A18BA1E97F3}"/>
    <cellStyle name="Normal 5 5 3 2 2" xfId="571" xr:uid="{D912B8D6-039D-4A66-8B04-A5382EEB8A33}"/>
    <cellStyle name="Normal 5 5 3 2 2 2" xfId="1360" xr:uid="{0AAF1FAB-9DD2-443D-9DC5-55010D72F60F}"/>
    <cellStyle name="Normal 5 5 3 2 2 2 2" xfId="1361" xr:uid="{E7309D6F-1E6A-4227-87A3-4478F35655CD}"/>
    <cellStyle name="Normal 5 5 3 2 2 2 2 2" xfId="4471" xr:uid="{8ED9A549-1815-4F33-BB22-4346CCD2A323}"/>
    <cellStyle name="Normal 5 5 3 2 2 2 2 2 2" xfId="25652" xr:uid="{BAF002CE-D218-4D54-90B6-9EDFA9E40CBF}"/>
    <cellStyle name="Normal 5 5 3 2 2 2 2 2 2 2" xfId="39344" xr:uid="{6751E777-B3DD-4A7F-9F64-8F0C9C16F31A}"/>
    <cellStyle name="Normal 5 5 3 2 2 2 2 2 2 3" xfId="54228" xr:uid="{998C419E-7580-48F6-8068-3DADD2D8B238}"/>
    <cellStyle name="Normal 5 5 3 2 2 2 2 2 3" xfId="18808" xr:uid="{46D38AE7-3A6E-498F-BD2B-A5EDEB0E8C09}"/>
    <cellStyle name="Normal 5 5 3 2 2 2 2 2 3 2" xfId="40164" xr:uid="{D5046C71-3E13-479D-B8D1-98C8E1ADD8F8}"/>
    <cellStyle name="Normal 5 5 3 2 2 2 2 2 4" xfId="32498" xr:uid="{3F93C717-C2DB-4738-8A72-885399EF38A0}"/>
    <cellStyle name="Normal 5 5 3 2 2 2 2 2 5" xfId="47382" xr:uid="{612BC784-05FF-4EBF-88A0-E849E37A6C5A}"/>
    <cellStyle name="Normal 5 5 3 2 2 2 2 2 6" xfId="11962" xr:uid="{17634331-4488-44EC-9B5B-07A097372563}"/>
    <cellStyle name="Normal 5 5 3 2 2 2 2 3" xfId="22230" xr:uid="{A27078A4-2D84-4FAA-9E6D-C2B3CE91E12F}"/>
    <cellStyle name="Normal 5 5 3 2 2 2 2 3 2" xfId="35922" xr:uid="{EC64144F-666D-469C-AA04-178BE5536507}"/>
    <cellStyle name="Normal 5 5 3 2 2 2 2 3 3" xfId="50806" xr:uid="{755D6096-D957-49EF-BFD1-0EC963BCF868}"/>
    <cellStyle name="Normal 5 5 3 2 2 2 2 4" xfId="15386" xr:uid="{49C681C3-F0DB-46A6-AED0-4F622228568A}"/>
    <cellStyle name="Normal 5 5 3 2 2 2 2 4 2" xfId="39870" xr:uid="{EC5AC963-3209-4A60-84E5-5D9A83EB0A05}"/>
    <cellStyle name="Normal 5 5 3 2 2 2 2 5" xfId="29076" xr:uid="{3D6957D6-B92B-45E8-9F86-BE55CBEA0512}"/>
    <cellStyle name="Normal 5 5 3 2 2 2 2 6" xfId="43960" xr:uid="{F2E7C6DF-2F4D-4E8B-B317-065D0B35B863}"/>
    <cellStyle name="Normal 5 5 3 2 2 2 2 7" xfId="8540" xr:uid="{56660493-45C4-4133-9A14-38F2BF386D4C}"/>
    <cellStyle name="Normal 5 5 3 2 2 2 3" xfId="4472" xr:uid="{898B3295-EC69-4D6F-8361-98B0629819E6}"/>
    <cellStyle name="Normal 5 5 3 2 2 2 3 2" xfId="23940" xr:uid="{5C887E44-AE00-4E7E-A8A5-7852CF2FC90F}"/>
    <cellStyle name="Normal 5 5 3 2 2 2 3 2 2" xfId="37632" xr:uid="{70F5C85A-1322-454B-8023-0048E89E4598}"/>
    <cellStyle name="Normal 5 5 3 2 2 2 3 2 3" xfId="52516" xr:uid="{9040BB0F-9841-441C-9760-E0EAAB926A14}"/>
    <cellStyle name="Normal 5 5 3 2 2 2 3 3" xfId="17096" xr:uid="{617DD6B9-0067-4AA2-A0A4-F4491E8B0FEF}"/>
    <cellStyle name="Normal 5 5 3 2 2 2 3 3 2" xfId="40165" xr:uid="{07454E44-9934-4AC1-8094-5020AA947DD9}"/>
    <cellStyle name="Normal 5 5 3 2 2 2 3 4" xfId="30786" xr:uid="{A9F3F93C-2275-46EB-AD2D-024BE7D2BF24}"/>
    <cellStyle name="Normal 5 5 3 2 2 2 3 5" xfId="45670" xr:uid="{EDE6CB24-DE5C-4EF7-B2FC-5F15E3C004DD}"/>
    <cellStyle name="Normal 5 5 3 2 2 2 3 6" xfId="10250" xr:uid="{E0264903-7AC8-4C02-8FF1-62D4224C7A30}"/>
    <cellStyle name="Normal 5 5 3 2 2 2 4" xfId="20518" xr:uid="{482EC402-1824-4FBC-8C57-1CEEE5127340}"/>
    <cellStyle name="Normal 5 5 3 2 2 2 4 2" xfId="34210" xr:uid="{5A778C8A-3D4A-48A0-99A8-9E7CA1521021}"/>
    <cellStyle name="Normal 5 5 3 2 2 2 4 3" xfId="49094" xr:uid="{37D0F3EC-9CC3-46CB-94D5-9E4FAD9F398F}"/>
    <cellStyle name="Normal 5 5 3 2 2 2 5" xfId="13674" xr:uid="{301E2E1F-A942-416B-92D4-C41855C9FA09}"/>
    <cellStyle name="Normal 5 5 3 2 2 2 5 2" xfId="39869" xr:uid="{A3564ED8-2821-4414-8CCB-DDAA9D42E10F}"/>
    <cellStyle name="Normal 5 5 3 2 2 2 6" xfId="27364" xr:uid="{AAF26CB2-13D2-4FD0-AE9A-6CF72DF95E47}"/>
    <cellStyle name="Normal 5 5 3 2 2 2 7" xfId="42248" xr:uid="{E3DC797E-D776-4275-80C8-45A74F8F9138}"/>
    <cellStyle name="Normal 5 5 3 2 2 2 8" xfId="6828" xr:uid="{2635E30C-8AC2-4BD9-BC06-32A3962F9E5A}"/>
    <cellStyle name="Normal 5 5 3 2 2 3" xfId="1362" xr:uid="{5FA4FD03-BFFB-47BA-BCA0-390210193AFB}"/>
    <cellStyle name="Normal 5 5 3 2 2 3 2" xfId="4473" xr:uid="{AB5AE8B3-6073-43B4-94FD-ED23EAFA817A}"/>
    <cellStyle name="Normal 5 5 3 2 2 3 2 2" xfId="25651" xr:uid="{551BF07F-7390-473E-84FB-A3C4F45548D0}"/>
    <cellStyle name="Normal 5 5 3 2 2 3 2 2 2" xfId="39343" xr:uid="{232B25C6-1335-4845-8379-35C778B47EA1}"/>
    <cellStyle name="Normal 5 5 3 2 2 3 2 2 3" xfId="54227" xr:uid="{CC8079B4-8BAD-4DAA-B34E-EAF9C22CA8FF}"/>
    <cellStyle name="Normal 5 5 3 2 2 3 2 3" xfId="18807" xr:uid="{36D9B9A3-6639-43AB-AFFD-D0B8ECBF5D3E}"/>
    <cellStyle name="Normal 5 5 3 2 2 3 2 3 2" xfId="40166" xr:uid="{8C3AA91D-0F24-45DE-8116-46F64A5797DC}"/>
    <cellStyle name="Normal 5 5 3 2 2 3 2 4" xfId="32497" xr:uid="{8DFE10AA-E169-4553-B41E-16266FEBB64B}"/>
    <cellStyle name="Normal 5 5 3 2 2 3 2 5" xfId="47381" xr:uid="{5F0AD711-C971-4748-B426-33FA52F12C3F}"/>
    <cellStyle name="Normal 5 5 3 2 2 3 2 6" xfId="11961" xr:uid="{6AA8F5F1-AEC5-4A84-B851-5183FCFFEA59}"/>
    <cellStyle name="Normal 5 5 3 2 2 3 3" xfId="22229" xr:uid="{1C581617-CB66-4100-B5DB-61EE53A8ECE0}"/>
    <cellStyle name="Normal 5 5 3 2 2 3 3 2" xfId="35921" xr:uid="{15E56EA9-9732-47E5-BC46-E399372E2BBA}"/>
    <cellStyle name="Normal 5 5 3 2 2 3 3 3" xfId="50805" xr:uid="{DA621EC2-148B-4517-8FA6-2793FEED068F}"/>
    <cellStyle name="Normal 5 5 3 2 2 3 4" xfId="15385" xr:uid="{766682A6-39C0-4A6A-9D44-3D9169CF8A9F}"/>
    <cellStyle name="Normal 5 5 3 2 2 3 4 2" xfId="39871" xr:uid="{9D0681B8-7163-415C-8554-8A5EC46897F0}"/>
    <cellStyle name="Normal 5 5 3 2 2 3 5" xfId="29075" xr:uid="{F50AC0C9-0935-49F5-8DA4-3E034B84E418}"/>
    <cellStyle name="Normal 5 5 3 2 2 3 6" xfId="43959" xr:uid="{A2D5E20E-40CE-4843-9B52-45FE1B199CC4}"/>
    <cellStyle name="Normal 5 5 3 2 2 3 7" xfId="8539" xr:uid="{AED2557D-3FA7-4F51-AB13-9DEF2365B3E7}"/>
    <cellStyle name="Normal 5 5 3 2 2 4" xfId="2901" xr:uid="{0ED4CE22-44C1-433F-94C1-32F1594ED661}"/>
    <cellStyle name="Normal 5 5 3 2 2 4 2" xfId="23939" xr:uid="{1A41DD99-CB16-4669-813A-33A58C11C8C6}"/>
    <cellStyle name="Normal 5 5 3 2 2 4 2 2" xfId="37631" xr:uid="{CC77C2A3-7367-45E2-BBA7-8CE615F1974D}"/>
    <cellStyle name="Normal 5 5 3 2 2 4 2 3" xfId="52515" xr:uid="{34F5B142-1713-4BB6-A511-DAD255B5BFAB}"/>
    <cellStyle name="Normal 5 5 3 2 2 4 3" xfId="17095" xr:uid="{F8A93903-1A23-41CF-BBC6-C624BC110777}"/>
    <cellStyle name="Normal 5 5 3 2 2 4 3 2" xfId="39993" xr:uid="{89A0B217-0FA1-4091-BBF6-E4C8E6A61A18}"/>
    <cellStyle name="Normal 5 5 3 2 2 4 4" xfId="30785" xr:uid="{B99544A9-37F4-4055-A5D7-BD00440F1E47}"/>
    <cellStyle name="Normal 5 5 3 2 2 4 5" xfId="45669" xr:uid="{2C2748C8-D519-44FE-A276-44E2A1293B2A}"/>
    <cellStyle name="Normal 5 5 3 2 2 4 6" xfId="10249" xr:uid="{123D3131-A751-4350-BDBF-66C8AF99CE7A}"/>
    <cellStyle name="Normal 5 5 3 2 2 5" xfId="20517" xr:uid="{11EA9EBE-89DC-4591-B5A8-828367105634}"/>
    <cellStyle name="Normal 5 5 3 2 2 5 2" xfId="34209" xr:uid="{0248F728-CFAE-4991-9D0B-372834A70A94}"/>
    <cellStyle name="Normal 5 5 3 2 2 5 3" xfId="49093" xr:uid="{80AF8264-D6EF-4DDE-83EE-702E52386751}"/>
    <cellStyle name="Normal 5 5 3 2 2 6" xfId="13673" xr:uid="{2E7A3782-E145-4CA0-960B-7AC4CEFC2F04}"/>
    <cellStyle name="Normal 5 5 3 2 2 6 2" xfId="39664" xr:uid="{AF0D2366-6E18-4026-98E5-8B1DF25CCF83}"/>
    <cellStyle name="Normal 5 5 3 2 2 7" xfId="27363" xr:uid="{DAA57FB8-D196-4E3F-9C90-16F3DB66AC43}"/>
    <cellStyle name="Normal 5 5 3 2 2 8" xfId="42247" xr:uid="{49C36C89-7291-4673-B774-81EC5EDB166C}"/>
    <cellStyle name="Normal 5 5 3 2 2 9" xfId="6827" xr:uid="{0F53C1A2-521F-40C3-9442-C03D1B705AA3}"/>
    <cellStyle name="Normal 5 5 3 2 3" xfId="1363" xr:uid="{A3233BB8-61F3-4E1A-ABC1-42F11C241658}"/>
    <cellStyle name="Normal 5 5 3 2 3 2" xfId="1364" xr:uid="{32CCBABE-1FFE-42EB-B04C-949D2D62B75E}"/>
    <cellStyle name="Normal 5 5 3 2 3 2 2" xfId="4474" xr:uid="{AA93CB07-35E4-4A4D-9552-9300D44E9986}"/>
    <cellStyle name="Normal 5 5 3 2 3 2 2 2" xfId="25653" xr:uid="{0A642C18-F3C5-4FDD-ACAD-04829B6F9192}"/>
    <cellStyle name="Normal 5 5 3 2 3 2 2 2 2" xfId="39345" xr:uid="{3C875C8D-C7E9-45A3-9B11-BB12CA4633B9}"/>
    <cellStyle name="Normal 5 5 3 2 3 2 2 2 3" xfId="54229" xr:uid="{B8D23ABC-6BB3-4902-9900-9E3F9B2C1114}"/>
    <cellStyle name="Normal 5 5 3 2 3 2 2 3" xfId="18809" xr:uid="{6ABE0998-A207-4612-97CF-C57C5C115E32}"/>
    <cellStyle name="Normal 5 5 3 2 3 2 2 3 2" xfId="40167" xr:uid="{4FC53564-97A9-4F87-BB45-6928F778B57B}"/>
    <cellStyle name="Normal 5 5 3 2 3 2 2 4" xfId="32499" xr:uid="{B7B6CEFD-A075-4AF4-A7D7-87E9405A19F3}"/>
    <cellStyle name="Normal 5 5 3 2 3 2 2 5" xfId="47383" xr:uid="{4A580733-BAE1-498C-BA9A-F25239F3A788}"/>
    <cellStyle name="Normal 5 5 3 2 3 2 2 6" xfId="11963" xr:uid="{F949BFC0-2F5C-4218-AE75-73B1A9B50F5E}"/>
    <cellStyle name="Normal 5 5 3 2 3 2 3" xfId="22231" xr:uid="{99C96CDF-BD0E-4E0C-999F-E60B84193BA1}"/>
    <cellStyle name="Normal 5 5 3 2 3 2 3 2" xfId="35923" xr:uid="{B83CA7C4-5477-4D35-8F22-1F32214594B1}"/>
    <cellStyle name="Normal 5 5 3 2 3 2 3 3" xfId="50807" xr:uid="{94650AC2-62E5-4134-B59F-04089F8FCD6C}"/>
    <cellStyle name="Normal 5 5 3 2 3 2 4" xfId="15387" xr:uid="{E0AAFF45-E376-4326-B66F-75744C89A823}"/>
    <cellStyle name="Normal 5 5 3 2 3 2 4 2" xfId="39873" xr:uid="{8C150F45-E5C8-440B-9E3F-E6E2F5B8A451}"/>
    <cellStyle name="Normal 5 5 3 2 3 2 5" xfId="29077" xr:uid="{0361E571-3140-43E8-9368-C5F1A4F329C3}"/>
    <cellStyle name="Normal 5 5 3 2 3 2 6" xfId="43961" xr:uid="{A9F34818-A9C1-4B46-97D8-D5E4150F102B}"/>
    <cellStyle name="Normal 5 5 3 2 3 2 7" xfId="8541" xr:uid="{3AD41D66-51B7-48D3-BF82-F5CAA1790DC7}"/>
    <cellStyle name="Normal 5 5 3 2 3 3" xfId="2902" xr:uid="{507AC1EC-575E-48B1-A09D-C34CD034865B}"/>
    <cellStyle name="Normal 5 5 3 2 3 3 2" xfId="23941" xr:uid="{25C61FB7-9857-4E5E-A305-C35A9968CC6A}"/>
    <cellStyle name="Normal 5 5 3 2 3 3 2 2" xfId="37633" xr:uid="{470D148F-4E23-4A6E-ACE9-F45064B06628}"/>
    <cellStyle name="Normal 5 5 3 2 3 3 2 3" xfId="52517" xr:uid="{3B7F8235-F63E-475A-A4F0-473CA9615DBB}"/>
    <cellStyle name="Normal 5 5 3 2 3 3 3" xfId="17097" xr:uid="{161B798B-3186-4B7F-98B6-9A10F4701EF8}"/>
    <cellStyle name="Normal 5 5 3 2 3 3 3 2" xfId="39994" xr:uid="{DF29FA75-D63C-447C-86C6-9E340951027E}"/>
    <cellStyle name="Normal 5 5 3 2 3 3 4" xfId="30787" xr:uid="{363BF655-79AB-4CE8-84C4-DB78AE67DE75}"/>
    <cellStyle name="Normal 5 5 3 2 3 3 5" xfId="45671" xr:uid="{8A570D9C-0B5B-4782-9185-DC69CC586110}"/>
    <cellStyle name="Normal 5 5 3 2 3 3 6" xfId="10251" xr:uid="{85AC59EA-8FAD-420B-8376-6F96A5899748}"/>
    <cellStyle name="Normal 5 5 3 2 3 4" xfId="2903" xr:uid="{79FCA92E-79FF-4999-85B5-8BD59D778DE8}"/>
    <cellStyle name="Normal 5 5 3 2 3 4 2" xfId="39995" xr:uid="{052964A9-A525-4942-8271-150944FE168F}"/>
    <cellStyle name="Normal 5 5 3 2 3 4 3" xfId="34211" xr:uid="{D11BA4C2-A602-494B-B63A-6B169683A47B}"/>
    <cellStyle name="Normal 5 5 3 2 3 4 4" xfId="49095" xr:uid="{BC9EEFDD-C080-4D77-8C96-63A66A1C052C}"/>
    <cellStyle name="Normal 5 5 3 2 3 4 5" xfId="20519" xr:uid="{A1F694F1-B0A9-43B1-8380-FB7942F67A5C}"/>
    <cellStyle name="Normal 5 5 3 2 3 5" xfId="13675" xr:uid="{7A36DC5E-C792-4E40-9A28-3F98C7F747A3}"/>
    <cellStyle name="Normal 5 5 3 2 3 5 2" xfId="39872" xr:uid="{6FD67349-34AA-439A-A4D0-F61B1BE3FD57}"/>
    <cellStyle name="Normal 5 5 3 2 3 6" xfId="27365" xr:uid="{DE531FC7-018A-4C39-952A-701E7E2F0681}"/>
    <cellStyle name="Normal 5 5 3 2 3 7" xfId="42249" xr:uid="{6A7BF247-6240-48F2-A5D2-747C9D366D43}"/>
    <cellStyle name="Normal 5 5 3 2 3 8" xfId="6829" xr:uid="{6E7E6286-5E18-44C4-8266-EF7B819A5802}"/>
    <cellStyle name="Normal 5 5 3 2 4" xfId="1365" xr:uid="{9976EC59-35E4-40DD-B905-657DEE7DD6B7}"/>
    <cellStyle name="Normal 5 5 3 2 4 2" xfId="4475" xr:uid="{4FE5EEE1-1E44-4DA5-922B-020FD0DA16A0}"/>
    <cellStyle name="Normal 5 5 3 2 4 2 2" xfId="11964" xr:uid="{E82BC8B0-F6A7-4D3C-8F35-069EE539F3DA}"/>
    <cellStyle name="Normal 5 5 3 2 4 2 2 2" xfId="25654" xr:uid="{DCFB966D-3BA2-404A-BA12-4409381041BB}"/>
    <cellStyle name="Normal 5 5 3 2 4 2 2 2 2" xfId="39346" xr:uid="{10AB5F31-30DA-4EFA-8E57-27D635D4B377}"/>
    <cellStyle name="Normal 5 5 3 2 4 2 2 2 3" xfId="54230" xr:uid="{AB889DAC-3226-4074-868B-F2F4067828B1}"/>
    <cellStyle name="Normal 5 5 3 2 4 2 2 3" xfId="18810" xr:uid="{CAD99D1E-2B77-4675-BE34-0B680CC7615F}"/>
    <cellStyle name="Normal 5 5 3 2 4 2 2 4" xfId="32500" xr:uid="{CFB14ADD-1585-435A-95AC-1D87BD56A45C}"/>
    <cellStyle name="Normal 5 5 3 2 4 2 2 5" xfId="47384" xr:uid="{B81C6744-4C2E-4CD2-9508-ED6E2D5E4C78}"/>
    <cellStyle name="Normal 5 5 3 2 4 2 3" xfId="22232" xr:uid="{D871DD12-1676-4E13-9279-1EF24BD92A71}"/>
    <cellStyle name="Normal 5 5 3 2 4 2 3 2" xfId="35924" xr:uid="{49260709-43F3-45A8-90CD-F36DD85BCC0A}"/>
    <cellStyle name="Normal 5 5 3 2 4 2 3 3" xfId="50808" xr:uid="{563C057C-5B63-459A-990E-9AA006CD07D6}"/>
    <cellStyle name="Normal 5 5 3 2 4 2 4" xfId="15388" xr:uid="{5C976D27-E73F-4C5F-B8AB-B6FE1FE89E99}"/>
    <cellStyle name="Normal 5 5 3 2 4 2 4 2" xfId="40168" xr:uid="{877C92E4-83A8-4999-9282-91D610835285}"/>
    <cellStyle name="Normal 5 5 3 2 4 2 5" xfId="29078" xr:uid="{A3268C21-8B3F-452B-B3AC-BE75684E91FF}"/>
    <cellStyle name="Normal 5 5 3 2 4 2 6" xfId="43962" xr:uid="{C919C636-809E-4F48-A31A-3A1800A653EA}"/>
    <cellStyle name="Normal 5 5 3 2 4 2 7" xfId="8542" xr:uid="{2B836565-89F6-4A12-995B-B9C068717736}"/>
    <cellStyle name="Normal 5 5 3 2 4 3" xfId="10252" xr:uid="{52800381-531C-4717-9FB9-CED8CAA4E344}"/>
    <cellStyle name="Normal 5 5 3 2 4 3 2" xfId="23942" xr:uid="{4A03B6D4-0F10-4963-96C0-D341EB822A9F}"/>
    <cellStyle name="Normal 5 5 3 2 4 3 2 2" xfId="37634" xr:uid="{642D279F-0D9D-4411-8D64-84446E3D3CAE}"/>
    <cellStyle name="Normal 5 5 3 2 4 3 2 3" xfId="52518" xr:uid="{3312329B-B437-4F60-A436-86E9928371CE}"/>
    <cellStyle name="Normal 5 5 3 2 4 3 3" xfId="17098" xr:uid="{F113C1BD-06D9-441D-B0B8-5180EC714806}"/>
    <cellStyle name="Normal 5 5 3 2 4 3 4" xfId="30788" xr:uid="{CB82AA7B-23B2-4D64-A9EC-9212495AAE9C}"/>
    <cellStyle name="Normal 5 5 3 2 4 3 5" xfId="45672" xr:uid="{EEFBCA44-2945-432E-84AD-5F29963AA446}"/>
    <cellStyle name="Normal 5 5 3 2 4 4" xfId="20520" xr:uid="{C013CF44-521C-405E-8AC9-22BBBFA09E03}"/>
    <cellStyle name="Normal 5 5 3 2 4 4 2" xfId="34212" xr:uid="{78473A92-74A9-4170-96B4-2DB0B4839B7E}"/>
    <cellStyle name="Normal 5 5 3 2 4 4 3" xfId="49096" xr:uid="{4BE4CF07-F4C4-4027-AE3E-2D4CAA64052D}"/>
    <cellStyle name="Normal 5 5 3 2 4 5" xfId="13676" xr:uid="{6D5EF660-2853-4F3C-B657-98A8839AE13F}"/>
    <cellStyle name="Normal 5 5 3 2 4 5 2" xfId="39874" xr:uid="{7844A346-B389-4C10-A0F6-EEEE52FBD57C}"/>
    <cellStyle name="Normal 5 5 3 2 4 6" xfId="27366" xr:uid="{27B35360-15D8-419D-99AF-4260293E9FD6}"/>
    <cellStyle name="Normal 5 5 3 2 4 7" xfId="42250" xr:uid="{EAA82008-8BB9-4C31-A0BA-032E6A84C1D2}"/>
    <cellStyle name="Normal 5 5 3 2 4 8" xfId="6830" xr:uid="{E3A165F8-9D47-446A-A0C7-673C99A4F186}"/>
    <cellStyle name="Normal 5 5 3 2 5" xfId="2904" xr:uid="{F013B532-3D6E-475A-B6C9-7556C8D49C6A}"/>
    <cellStyle name="Normal 5 5 3 2 5 2" xfId="11960" xr:uid="{1B0C5CB8-386C-43B2-90FD-75B0797D5280}"/>
    <cellStyle name="Normal 5 5 3 2 5 2 2" xfId="25650" xr:uid="{96CC6FB7-ED4F-42F7-8C0A-3CA7859B3315}"/>
    <cellStyle name="Normal 5 5 3 2 5 2 2 2" xfId="39342" xr:uid="{60CF7E9C-F523-421A-B9AC-693EB014A32E}"/>
    <cellStyle name="Normal 5 5 3 2 5 2 2 3" xfId="54226" xr:uid="{AB0AF27D-FD1F-4FDE-A6BD-4AEC0F9AEC00}"/>
    <cellStyle name="Normal 5 5 3 2 5 2 3" xfId="18806" xr:uid="{9E6A200E-DC9D-4E30-9B22-7F08AD81EB63}"/>
    <cellStyle name="Normal 5 5 3 2 5 2 4" xfId="32496" xr:uid="{AB9C5E5D-BEF1-46AF-A159-ACF78001EC83}"/>
    <cellStyle name="Normal 5 5 3 2 5 2 5" xfId="47380" xr:uid="{89ACC691-F2EC-4B00-8568-CE56E00FADF1}"/>
    <cellStyle name="Normal 5 5 3 2 5 3" xfId="22228" xr:uid="{17E29D4B-C97B-4E0D-8903-0C18329CFC62}"/>
    <cellStyle name="Normal 5 5 3 2 5 3 2" xfId="35920" xr:uid="{A6657EBD-0A43-45E6-BD9E-1DCB8EFCE1A3}"/>
    <cellStyle name="Normal 5 5 3 2 5 3 3" xfId="50804" xr:uid="{A24136B9-B22C-4B05-B3EF-5F5D79FE8C1C}"/>
    <cellStyle name="Normal 5 5 3 2 5 4" xfId="15384" xr:uid="{158D4B45-5C52-4569-9D44-B9898C17977F}"/>
    <cellStyle name="Normal 5 5 3 2 5 4 2" xfId="39996" xr:uid="{97B1DDA1-DD25-4DB3-A9D2-77E8671E0678}"/>
    <cellStyle name="Normal 5 5 3 2 5 5" xfId="29074" xr:uid="{586BF791-AA70-4430-BA11-1943CBF49902}"/>
    <cellStyle name="Normal 5 5 3 2 5 6" xfId="43958" xr:uid="{2916AC20-4850-492A-BA60-27FFCAD8ECBD}"/>
    <cellStyle name="Normal 5 5 3 2 5 7" xfId="8538" xr:uid="{E427F061-079F-439E-B455-0C7EA9912CF3}"/>
    <cellStyle name="Normal 5 5 3 2 6" xfId="2905" xr:uid="{75D82C4C-91C0-4E59-A885-FF340681B753}"/>
    <cellStyle name="Normal 5 5 3 2 6 2" xfId="23938" xr:uid="{D2D9B428-F8A1-418D-8D81-1362D0177E0B}"/>
    <cellStyle name="Normal 5 5 3 2 6 2 2" xfId="37630" xr:uid="{1AD187DB-99F2-41BE-BCBA-429FFD1658D2}"/>
    <cellStyle name="Normal 5 5 3 2 6 2 3" xfId="52514" xr:uid="{6010CC4F-E0BE-423A-877F-4F0E4CAEF1F9}"/>
    <cellStyle name="Normal 5 5 3 2 6 3" xfId="17094" xr:uid="{5C713438-4E88-4CDD-A3B2-8ADBA4A79B02}"/>
    <cellStyle name="Normal 5 5 3 2 6 3 2" xfId="39997" xr:uid="{C60F5C14-F8AF-482E-A000-CF4E333DB2E1}"/>
    <cellStyle name="Normal 5 5 3 2 6 4" xfId="30784" xr:uid="{36E6C380-CE3C-4A67-A8C2-D668859927D5}"/>
    <cellStyle name="Normal 5 5 3 2 6 5" xfId="45668" xr:uid="{E723AA27-A3C5-4A7F-B055-833BA768A684}"/>
    <cellStyle name="Normal 5 5 3 2 6 6" xfId="10248" xr:uid="{EF61DCD9-985E-4996-9076-1DD8C01B4F1C}"/>
    <cellStyle name="Normal 5 5 3 2 7" xfId="20516" xr:uid="{C76CCBAD-2064-4D36-98EE-C632185CDBEE}"/>
    <cellStyle name="Normal 5 5 3 2 7 2" xfId="34208" xr:uid="{B1B44DBF-5480-421E-91EB-380A09A109CE}"/>
    <cellStyle name="Normal 5 5 3 2 7 3" xfId="49092" xr:uid="{0305ADBC-A33C-4E83-BFBD-6B6D1D5A7023}"/>
    <cellStyle name="Normal 5 5 3 2 8" xfId="13672" xr:uid="{497EF75A-3B78-477C-8876-5B63F21BA9D2}"/>
    <cellStyle name="Normal 5 5 3 2 8 2" xfId="39587" xr:uid="{57FD7AF3-6832-46A6-9C83-B79CA019E7C9}"/>
    <cellStyle name="Normal 5 5 3 2 9" xfId="27362" xr:uid="{DC995CE1-73E4-4055-B198-4085DDBBF7E3}"/>
    <cellStyle name="Normal 5 5 3 3" xfId="310" xr:uid="{25E76163-BE5F-475E-86F5-F54BD0C4D367}"/>
    <cellStyle name="Normal 5 5 3 3 10" xfId="42251" xr:uid="{43AB9985-1296-45FE-8F02-04E06DDBE04F}"/>
    <cellStyle name="Normal 5 5 3 3 11" xfId="6831" xr:uid="{DEAD5DF2-390F-46D1-94FB-3446A4705742}"/>
    <cellStyle name="Normal 5 5 3 3 2" xfId="1366" xr:uid="{02572CE1-4B99-49F1-A3CE-267FA6020190}"/>
    <cellStyle name="Normal 5 5 3 3 2 2" xfId="1367" xr:uid="{50DBC6A2-6E1F-4E25-AD35-0DF6A9E87073}"/>
    <cellStyle name="Normal 5 5 3 3 2 2 2" xfId="4476" xr:uid="{CB5E9F81-E731-4DCE-8FE6-FC09944E38D5}"/>
    <cellStyle name="Normal 5 5 3 3 2 2 2 2" xfId="11967" xr:uid="{21C87D9A-51EF-4E04-B533-A44A593D7080}"/>
    <cellStyle name="Normal 5 5 3 3 2 2 2 2 2" xfId="25657" xr:uid="{5E09DB27-F5E3-40E0-BE25-AAD891664E1D}"/>
    <cellStyle name="Normal 5 5 3 3 2 2 2 2 2 2" xfId="39349" xr:uid="{0ED529C2-DC6D-4192-A343-9D5BE2A4B809}"/>
    <cellStyle name="Normal 5 5 3 3 2 2 2 2 2 3" xfId="54233" xr:uid="{1AF032CE-DC14-46D9-A9FB-3428995F1398}"/>
    <cellStyle name="Normal 5 5 3 3 2 2 2 2 3" xfId="18813" xr:uid="{00C4098C-87AE-4FFF-A285-64B69E17F990}"/>
    <cellStyle name="Normal 5 5 3 3 2 2 2 2 4" xfId="32503" xr:uid="{B09AA198-AD39-4D9F-B7C2-F75097A234D0}"/>
    <cellStyle name="Normal 5 5 3 3 2 2 2 2 5" xfId="47387" xr:uid="{DF6F1F1C-A968-4540-AA71-6079E52B8D80}"/>
    <cellStyle name="Normal 5 5 3 3 2 2 2 3" xfId="22235" xr:uid="{BED7340C-3BC0-4E10-8682-9D95ECA6E8B8}"/>
    <cellStyle name="Normal 5 5 3 3 2 2 2 3 2" xfId="35927" xr:uid="{2B170C3D-E9BF-4138-AA35-759E5C33E18C}"/>
    <cellStyle name="Normal 5 5 3 3 2 2 2 3 3" xfId="50811" xr:uid="{1256DEC4-4419-4F69-850D-096C03C559DE}"/>
    <cellStyle name="Normal 5 5 3 3 2 2 2 4" xfId="15391" xr:uid="{9DDBB706-123E-46A4-A7E6-317FA3AD594C}"/>
    <cellStyle name="Normal 5 5 3 3 2 2 2 4 2" xfId="40169" xr:uid="{7BDFD7E5-8373-4BBE-9E5E-6A95DAB950BD}"/>
    <cellStyle name="Normal 5 5 3 3 2 2 2 5" xfId="29081" xr:uid="{B36DEB12-B3AF-4E17-9F9D-4377E9CFC4B1}"/>
    <cellStyle name="Normal 5 5 3 3 2 2 2 6" xfId="43965" xr:uid="{6CA3354F-9E29-4F16-B7C1-1CBC0E35B2D2}"/>
    <cellStyle name="Normal 5 5 3 3 2 2 2 7" xfId="8545" xr:uid="{7828094B-D9E4-4A78-807B-7981C51B5C15}"/>
    <cellStyle name="Normal 5 5 3 3 2 2 3" xfId="10255" xr:uid="{269E070A-96D3-494C-AC2A-CFB5198F1856}"/>
    <cellStyle name="Normal 5 5 3 3 2 2 3 2" xfId="23945" xr:uid="{1F598F4D-1300-45D4-8ED4-DF5CC31F7A46}"/>
    <cellStyle name="Normal 5 5 3 3 2 2 3 2 2" xfId="37637" xr:uid="{05B9C358-FB62-4FE9-B0C6-E9AB56851708}"/>
    <cellStyle name="Normal 5 5 3 3 2 2 3 2 3" xfId="52521" xr:uid="{2033CD7D-8EC2-4756-8E7F-6697BB9A6BE6}"/>
    <cellStyle name="Normal 5 5 3 3 2 2 3 3" xfId="17101" xr:uid="{4B20FE1C-87A2-4A5E-896A-02B7B5AB41D8}"/>
    <cellStyle name="Normal 5 5 3 3 2 2 3 4" xfId="30791" xr:uid="{D17A90FB-44E4-4B45-A215-BD667ED6535D}"/>
    <cellStyle name="Normal 5 5 3 3 2 2 3 5" xfId="45675" xr:uid="{C9DDECCA-5822-4289-AF4E-0C2913CC2970}"/>
    <cellStyle name="Normal 5 5 3 3 2 2 4" xfId="20523" xr:uid="{56CD0372-230E-4AB5-8841-9F9D2820B0B1}"/>
    <cellStyle name="Normal 5 5 3 3 2 2 4 2" xfId="34215" xr:uid="{84A4A7A5-F43E-4F79-B484-0117D64F5179}"/>
    <cellStyle name="Normal 5 5 3 3 2 2 4 3" xfId="49099" xr:uid="{005E006E-A9AF-45EF-986F-A922065A2424}"/>
    <cellStyle name="Normal 5 5 3 3 2 2 5" xfId="13679" xr:uid="{D322EEF0-8D5B-4B8A-A17B-C8EB7D8BCE8C}"/>
    <cellStyle name="Normal 5 5 3 3 2 2 5 2" xfId="39876" xr:uid="{068AA2FE-B3D3-436B-8F71-0C5BA7B51E80}"/>
    <cellStyle name="Normal 5 5 3 3 2 2 6" xfId="27369" xr:uid="{32C09F3B-ACCC-46D6-A688-99D6ABC75B2A}"/>
    <cellStyle name="Normal 5 5 3 3 2 2 7" xfId="42253" xr:uid="{5923FEF1-FEDB-4C09-90EE-A73A91428B69}"/>
    <cellStyle name="Normal 5 5 3 3 2 2 8" xfId="6833" xr:uid="{5AA9938A-593E-47C5-9081-44891664AF16}"/>
    <cellStyle name="Normal 5 5 3 3 2 3" xfId="2906" xr:uid="{B0D824A2-ADB4-44A9-AA1E-70F288C5A603}"/>
    <cellStyle name="Normal 5 5 3 3 2 3 2" xfId="11966" xr:uid="{C78F47F7-2EE9-411C-BF45-54F30168B7BA}"/>
    <cellStyle name="Normal 5 5 3 3 2 3 2 2" xfId="25656" xr:uid="{4D7E7A74-4F13-4CD3-8D97-224D4CADDD7E}"/>
    <cellStyle name="Normal 5 5 3 3 2 3 2 2 2" xfId="39348" xr:uid="{B82A2DB6-E9A5-4C4F-8DEA-6E10D19403AD}"/>
    <cellStyle name="Normal 5 5 3 3 2 3 2 2 3" xfId="54232" xr:uid="{D4247995-21C4-47D3-8D86-9D4846A8025C}"/>
    <cellStyle name="Normal 5 5 3 3 2 3 2 3" xfId="18812" xr:uid="{D791E17B-99E7-40EB-AA2E-0E0447842F37}"/>
    <cellStyle name="Normal 5 5 3 3 2 3 2 4" xfId="32502" xr:uid="{06460BFD-0A5B-4C8D-A94C-4C5788C25A3B}"/>
    <cellStyle name="Normal 5 5 3 3 2 3 2 5" xfId="47386" xr:uid="{80088F6C-F8BA-48EF-8CE1-01355A60F175}"/>
    <cellStyle name="Normal 5 5 3 3 2 3 3" xfId="22234" xr:uid="{D532AB02-B7E9-44E8-99FC-D8168C3FC638}"/>
    <cellStyle name="Normal 5 5 3 3 2 3 3 2" xfId="35926" xr:uid="{8710592B-B414-4936-83D1-88763998EB3D}"/>
    <cellStyle name="Normal 5 5 3 3 2 3 3 3" xfId="50810" xr:uid="{D2A8F4AC-C2FF-4E5D-A4EA-8F6B346B4176}"/>
    <cellStyle name="Normal 5 5 3 3 2 3 4" xfId="15390" xr:uid="{F82823F3-0485-477F-B38D-CBF68F20EC9A}"/>
    <cellStyle name="Normal 5 5 3 3 2 3 4 2" xfId="39998" xr:uid="{08A8B6D8-98A0-4955-AEEF-3A3945161000}"/>
    <cellStyle name="Normal 5 5 3 3 2 3 5" xfId="29080" xr:uid="{A471A731-CB3C-417D-A2AC-D53DBCD2AFBF}"/>
    <cellStyle name="Normal 5 5 3 3 2 3 6" xfId="43964" xr:uid="{C5FAD364-93C3-4A37-A93A-1C97F51B5BEF}"/>
    <cellStyle name="Normal 5 5 3 3 2 3 7" xfId="8544" xr:uid="{C1D7712C-7CA0-465F-92E6-C916B483462E}"/>
    <cellStyle name="Normal 5 5 3 3 2 4" xfId="2907" xr:uid="{EDAF7EC9-EC4B-4516-86C1-B7A4505164D8}"/>
    <cellStyle name="Normal 5 5 3 3 2 4 2" xfId="23944" xr:uid="{DA82D9C6-CB5D-4B2E-8B91-D2A2BC897DB8}"/>
    <cellStyle name="Normal 5 5 3 3 2 4 2 2" xfId="37636" xr:uid="{66520CFE-55A5-4A47-9BD2-DDC59013126D}"/>
    <cellStyle name="Normal 5 5 3 3 2 4 2 3" xfId="52520" xr:uid="{592A4779-817D-4D5A-9615-10A4935F233D}"/>
    <cellStyle name="Normal 5 5 3 3 2 4 3" xfId="17100" xr:uid="{7E9604D4-D5DC-442B-A17A-93BED92FC7E5}"/>
    <cellStyle name="Normal 5 5 3 3 2 4 3 2" xfId="39999" xr:uid="{BF0D56DC-9ECB-4B87-88C4-D3E75B840555}"/>
    <cellStyle name="Normal 5 5 3 3 2 4 4" xfId="30790" xr:uid="{FCEEE967-57DC-4FFA-BFD7-E5A00E385E67}"/>
    <cellStyle name="Normal 5 5 3 3 2 4 5" xfId="45674" xr:uid="{D199327D-F6C9-4E7D-9551-D5C6261FD921}"/>
    <cellStyle name="Normal 5 5 3 3 2 4 6" xfId="10254" xr:uid="{409F1971-64DD-499F-8EAE-1755DB362BAA}"/>
    <cellStyle name="Normal 5 5 3 3 2 5" xfId="20522" xr:uid="{AF527DF6-0540-474C-B02F-2723966091F0}"/>
    <cellStyle name="Normal 5 5 3 3 2 5 2" xfId="34214" xr:uid="{01A52BDC-264E-486D-B77C-548BA72CC50E}"/>
    <cellStyle name="Normal 5 5 3 3 2 5 3" xfId="49098" xr:uid="{D3175D53-76B8-40B0-B1EE-5B8F59D59994}"/>
    <cellStyle name="Normal 5 5 3 3 2 6" xfId="13678" xr:uid="{E212BFB1-A364-4519-B50C-6D58C32F70B7}"/>
    <cellStyle name="Normal 5 5 3 3 2 6 2" xfId="39875" xr:uid="{8693C1FE-91FF-49E5-9DFF-658A6B682028}"/>
    <cellStyle name="Normal 5 5 3 3 2 7" xfId="27368" xr:uid="{A2EC3565-28D7-4E43-BA24-6691D15BA4A4}"/>
    <cellStyle name="Normal 5 5 3 3 2 8" xfId="42252" xr:uid="{9F3D1CD1-2E35-43DF-B58B-F1FE49E50BE5}"/>
    <cellStyle name="Normal 5 5 3 3 2 9" xfId="6832" xr:uid="{6A83D592-9470-451D-B840-E7C7AA113602}"/>
    <cellStyle name="Normal 5 5 3 3 3" xfId="1368" xr:uid="{F32FCB28-1534-4CED-B22B-B6725CD0070E}"/>
    <cellStyle name="Normal 5 5 3 3 3 2" xfId="4477" xr:uid="{2AB83577-5CAA-45E4-8605-4C919D1E6F91}"/>
    <cellStyle name="Normal 5 5 3 3 3 2 2" xfId="11968" xr:uid="{484CF343-A9EC-4CC9-9EAC-DE27902348D5}"/>
    <cellStyle name="Normal 5 5 3 3 3 2 2 2" xfId="25658" xr:uid="{7BE67D76-19F9-41F6-A493-C2073E63D955}"/>
    <cellStyle name="Normal 5 5 3 3 3 2 2 2 2" xfId="39350" xr:uid="{C77547DD-E0EE-4DAC-9F7F-134D9171931E}"/>
    <cellStyle name="Normal 5 5 3 3 3 2 2 2 3" xfId="54234" xr:uid="{8D0E337A-8842-48BB-A6A7-85B19544E2B2}"/>
    <cellStyle name="Normal 5 5 3 3 3 2 2 3" xfId="18814" xr:uid="{5E2116D1-7477-4FB1-9BE0-E2FADF854201}"/>
    <cellStyle name="Normal 5 5 3 3 3 2 2 4" xfId="32504" xr:uid="{D331628D-1B05-4C69-8316-1B00B3151B03}"/>
    <cellStyle name="Normal 5 5 3 3 3 2 2 5" xfId="47388" xr:uid="{DF83605B-CC17-4394-94CC-83D36A130D47}"/>
    <cellStyle name="Normal 5 5 3 3 3 2 3" xfId="22236" xr:uid="{C2B70AFC-FF1F-4AE1-B1F0-DAAD88B3825E}"/>
    <cellStyle name="Normal 5 5 3 3 3 2 3 2" xfId="35928" xr:uid="{49171805-A1C0-41B6-9E10-3477A3DA1391}"/>
    <cellStyle name="Normal 5 5 3 3 3 2 3 3" xfId="50812" xr:uid="{E987B386-F40D-43AB-8869-F0ABA65F0B74}"/>
    <cellStyle name="Normal 5 5 3 3 3 2 4" xfId="15392" xr:uid="{EC194378-C197-4B4A-B792-CBD2EA00DE29}"/>
    <cellStyle name="Normal 5 5 3 3 3 2 4 2" xfId="40170" xr:uid="{26B21DF7-013D-410A-8258-F4B0A5289BF7}"/>
    <cellStyle name="Normal 5 5 3 3 3 2 5" xfId="29082" xr:uid="{A417CB0F-524C-478F-B102-62E63BD81E5B}"/>
    <cellStyle name="Normal 5 5 3 3 3 2 6" xfId="43966" xr:uid="{2C3CB2AE-9112-46EE-AD82-628AA13B64B3}"/>
    <cellStyle name="Normal 5 5 3 3 3 2 7" xfId="8546" xr:uid="{0CCF95FD-BE22-480C-BE76-892AC6A01EF5}"/>
    <cellStyle name="Normal 5 5 3 3 3 3" xfId="10256" xr:uid="{EDD7C8BD-239C-462B-B0DE-E29A0AF1A4CA}"/>
    <cellStyle name="Normal 5 5 3 3 3 3 2" xfId="23946" xr:uid="{7F747209-9714-46F2-9F0B-6F6FCD0B2929}"/>
    <cellStyle name="Normal 5 5 3 3 3 3 2 2" xfId="37638" xr:uid="{A956901F-0997-4E94-B093-3E1D53110724}"/>
    <cellStyle name="Normal 5 5 3 3 3 3 2 3" xfId="52522" xr:uid="{3D001EEA-A16A-4812-BEBA-D7AA140A2AE4}"/>
    <cellStyle name="Normal 5 5 3 3 3 3 3" xfId="17102" xr:uid="{67A00579-FEA5-41F2-BC84-7B9AC9B2FEA9}"/>
    <cellStyle name="Normal 5 5 3 3 3 3 4" xfId="30792" xr:uid="{EB533AF3-E4C7-463C-8ACB-55507681AE55}"/>
    <cellStyle name="Normal 5 5 3 3 3 3 5" xfId="45676" xr:uid="{91C2F7C6-FF0B-473B-AAEC-348A2F7863AD}"/>
    <cellStyle name="Normal 5 5 3 3 3 4" xfId="20524" xr:uid="{D9A8A55C-954F-4C95-8348-163FD6B727D1}"/>
    <cellStyle name="Normal 5 5 3 3 3 4 2" xfId="34216" xr:uid="{CEC69699-AED6-49E5-9A23-3F63EA689812}"/>
    <cellStyle name="Normal 5 5 3 3 3 4 3" xfId="49100" xr:uid="{B7CDF6A3-1828-42DD-BEA1-D31E3176C841}"/>
    <cellStyle name="Normal 5 5 3 3 3 5" xfId="13680" xr:uid="{8CCB6708-CC00-44B9-AF26-705DDE4CF036}"/>
    <cellStyle name="Normal 5 5 3 3 3 5 2" xfId="39877" xr:uid="{5C4C3581-2999-456E-9CB2-BD3CF8B51FFC}"/>
    <cellStyle name="Normal 5 5 3 3 3 6" xfId="27370" xr:uid="{1FAB896F-4C97-435E-8A32-27BFDEC2B7C0}"/>
    <cellStyle name="Normal 5 5 3 3 3 7" xfId="42254" xr:uid="{FB32BF3E-1AB2-47F5-A595-CC836127E65E}"/>
    <cellStyle name="Normal 5 5 3 3 3 8" xfId="6834" xr:uid="{21FA90A0-1BFF-41E5-9160-2B56BDD040AE}"/>
    <cellStyle name="Normal 5 5 3 3 4" xfId="2908" xr:uid="{A32D2D81-0795-4A8A-BD2A-855440DB990B}"/>
    <cellStyle name="Normal 5 5 3 3 4 2" xfId="8547" xr:uid="{F52279D6-1D69-413C-861F-42138E2323E1}"/>
    <cellStyle name="Normal 5 5 3 3 4 2 2" xfId="11969" xr:uid="{75184175-86B6-4C7B-9559-F5115516168E}"/>
    <cellStyle name="Normal 5 5 3 3 4 2 2 2" xfId="25659" xr:uid="{45EB78A9-A13C-475A-B50D-FD5CCD6050FA}"/>
    <cellStyle name="Normal 5 5 3 3 4 2 2 2 2" xfId="39351" xr:uid="{FCB9208E-DF14-47EA-AD7F-F585482D4C83}"/>
    <cellStyle name="Normal 5 5 3 3 4 2 2 2 3" xfId="54235" xr:uid="{105DD7A4-67C1-475F-8F9E-9224251D40C9}"/>
    <cellStyle name="Normal 5 5 3 3 4 2 2 3" xfId="18815" xr:uid="{179DB745-01EF-47D7-BF44-97A8B8F74FF5}"/>
    <cellStyle name="Normal 5 5 3 3 4 2 2 4" xfId="32505" xr:uid="{F75BC9FE-6BCA-4C33-8288-AE2D5B46A740}"/>
    <cellStyle name="Normal 5 5 3 3 4 2 2 5" xfId="47389" xr:uid="{B1785057-B8A9-4ED0-B771-009F2DD59857}"/>
    <cellStyle name="Normal 5 5 3 3 4 2 3" xfId="22237" xr:uid="{51BBDB61-5982-4121-851A-87CE9E4F3F4C}"/>
    <cellStyle name="Normal 5 5 3 3 4 2 3 2" xfId="35929" xr:uid="{2827CCDD-12DB-4C15-9B92-2D589B2C6F7F}"/>
    <cellStyle name="Normal 5 5 3 3 4 2 3 3" xfId="50813" xr:uid="{FCC15BA5-58A6-4F40-9FD7-CF039842135A}"/>
    <cellStyle name="Normal 5 5 3 3 4 2 4" xfId="15393" xr:uid="{9CC99069-C818-4B9A-9925-498DFF4B7DF6}"/>
    <cellStyle name="Normal 5 5 3 3 4 2 5" xfId="29083" xr:uid="{A9801127-94E6-42A7-B60E-33B8BC9ADE8A}"/>
    <cellStyle name="Normal 5 5 3 3 4 2 6" xfId="43967" xr:uid="{5AD8CF5C-8C6C-4006-B755-2F8AB1B2CC86}"/>
    <cellStyle name="Normal 5 5 3 3 4 3" xfId="10257" xr:uid="{499474D6-3BCE-4E9C-8CA3-28B14DE14AFF}"/>
    <cellStyle name="Normal 5 5 3 3 4 3 2" xfId="23947" xr:uid="{B995244E-2C56-4E3F-B4D8-3EA9A466E99F}"/>
    <cellStyle name="Normal 5 5 3 3 4 3 2 2" xfId="37639" xr:uid="{A4104FF7-F48A-4393-A87A-590639C42FBA}"/>
    <cellStyle name="Normal 5 5 3 3 4 3 2 3" xfId="52523" xr:uid="{0FC4EC7C-AD17-4930-9983-C0C7016229F5}"/>
    <cellStyle name="Normal 5 5 3 3 4 3 3" xfId="17103" xr:uid="{FF834DED-07F7-49A0-A5ED-C9A0C8507C60}"/>
    <cellStyle name="Normal 5 5 3 3 4 3 4" xfId="30793" xr:uid="{320D364F-01ED-4868-86A1-F732D982D5BA}"/>
    <cellStyle name="Normal 5 5 3 3 4 3 5" xfId="45677" xr:uid="{907BB560-FCF3-46CD-B8B1-AE0CE42895E0}"/>
    <cellStyle name="Normal 5 5 3 3 4 4" xfId="20525" xr:uid="{290DBD21-064D-4CB9-ABBA-FBC677B96EA8}"/>
    <cellStyle name="Normal 5 5 3 3 4 4 2" xfId="34217" xr:uid="{BE75899E-2162-40AC-A50C-0A366FDFEE25}"/>
    <cellStyle name="Normal 5 5 3 3 4 4 3" xfId="49101" xr:uid="{C4E699BC-C196-428C-BFAA-8B247BA7CE1C}"/>
    <cellStyle name="Normal 5 5 3 3 4 5" xfId="13681" xr:uid="{DF4C339C-026F-4AEA-9F02-379F063C1625}"/>
    <cellStyle name="Normal 5 5 3 3 4 5 2" xfId="40000" xr:uid="{A01CD36D-0C17-4B19-AAF8-CE0B84719E5A}"/>
    <cellStyle name="Normal 5 5 3 3 4 6" xfId="27371" xr:uid="{E36CE42B-60AA-4750-9524-57F56255083D}"/>
    <cellStyle name="Normal 5 5 3 3 4 7" xfId="42255" xr:uid="{B9B17AFC-6852-487D-A658-68FED4806713}"/>
    <cellStyle name="Normal 5 5 3 3 4 8" xfId="6835" xr:uid="{E9FD98E9-2C5A-4E99-B3DE-4E1D7EBD2412}"/>
    <cellStyle name="Normal 5 5 3 3 5" xfId="2909" xr:uid="{CD28BD85-0068-4D41-9A93-E2D5143C25D8}"/>
    <cellStyle name="Normal 5 5 3 3 5 2" xfId="11965" xr:uid="{631A7D12-CE8F-476F-B241-1BFCEECC6EE1}"/>
    <cellStyle name="Normal 5 5 3 3 5 2 2" xfId="25655" xr:uid="{433501BB-383B-4590-86C9-59D4288450D0}"/>
    <cellStyle name="Normal 5 5 3 3 5 2 2 2" xfId="39347" xr:uid="{CCA76FB6-E6FB-4796-AABA-6EBF8226ADDE}"/>
    <cellStyle name="Normal 5 5 3 3 5 2 2 3" xfId="54231" xr:uid="{7225482E-385A-424F-9E55-F3676F6069D1}"/>
    <cellStyle name="Normal 5 5 3 3 5 2 3" xfId="18811" xr:uid="{04496F25-0243-4705-8C91-79FC1C36998D}"/>
    <cellStyle name="Normal 5 5 3 3 5 2 4" xfId="32501" xr:uid="{2C24AC02-2BDC-4D74-9C5A-147E587D326C}"/>
    <cellStyle name="Normal 5 5 3 3 5 2 5" xfId="47385" xr:uid="{3B9FFB3E-46C1-431F-A417-53D1E899315D}"/>
    <cellStyle name="Normal 5 5 3 3 5 3" xfId="22233" xr:uid="{2C4E7C32-B74B-44CD-B83D-19E0EE9FA06A}"/>
    <cellStyle name="Normal 5 5 3 3 5 3 2" xfId="35925" xr:uid="{0CDABB20-5723-402B-89BA-3203384FD3CF}"/>
    <cellStyle name="Normal 5 5 3 3 5 3 3" xfId="50809" xr:uid="{F8D32571-F367-48E0-A72A-6840DA5EA607}"/>
    <cellStyle name="Normal 5 5 3 3 5 4" xfId="15389" xr:uid="{61C39E9D-AB16-42EF-8690-4DB0E54A6335}"/>
    <cellStyle name="Normal 5 5 3 3 5 4 2" xfId="40001" xr:uid="{03CED8F9-B333-4D8A-9449-BA5E809D009E}"/>
    <cellStyle name="Normal 5 5 3 3 5 5" xfId="29079" xr:uid="{7060E1DA-D8E5-4D1F-89C5-3526397E8598}"/>
    <cellStyle name="Normal 5 5 3 3 5 6" xfId="43963" xr:uid="{ABE023B8-0B63-4BA7-8133-DCBAE9342BDC}"/>
    <cellStyle name="Normal 5 5 3 3 5 7" xfId="8543" xr:uid="{2DF14BAC-45B0-46A8-9298-6B399C5BC3ED}"/>
    <cellStyle name="Normal 5 5 3 3 6" xfId="10253" xr:uid="{298BC1EA-4BBC-4B91-BA28-5278EF659B86}"/>
    <cellStyle name="Normal 5 5 3 3 6 2" xfId="23943" xr:uid="{D41A342A-14E1-4DFA-AE11-25187661C0F1}"/>
    <cellStyle name="Normal 5 5 3 3 6 2 2" xfId="37635" xr:uid="{F5DAEA5E-6923-4799-8DE2-5F474B1F52A6}"/>
    <cellStyle name="Normal 5 5 3 3 6 2 3" xfId="52519" xr:uid="{2AC2E1C9-7BAA-4958-B95F-7C800A1E8731}"/>
    <cellStyle name="Normal 5 5 3 3 6 3" xfId="17099" xr:uid="{3D6E879A-2CB7-49D0-A9FA-D743CC8CEEAE}"/>
    <cellStyle name="Normal 5 5 3 3 6 4" xfId="30789" xr:uid="{6897FE6D-3F23-4199-864D-DFAEDA311EE6}"/>
    <cellStyle name="Normal 5 5 3 3 6 5" xfId="45673" xr:uid="{C0DE09B9-F815-436A-B87E-1D083091083E}"/>
    <cellStyle name="Normal 5 5 3 3 7" xfId="20521" xr:uid="{1EED20E9-29BA-4DA0-8A0D-8E89B05E74CF}"/>
    <cellStyle name="Normal 5 5 3 3 7 2" xfId="34213" xr:uid="{9A7746FB-A3C3-4336-822E-C54AA5A0A262}"/>
    <cellStyle name="Normal 5 5 3 3 7 3" xfId="49097" xr:uid="{6EF72B63-8133-4572-BB16-5DCC70E14D0F}"/>
    <cellStyle name="Normal 5 5 3 3 8" xfId="13677" xr:uid="{01EB0C8D-80CD-4FDA-86EA-99C58E0F7F65}"/>
    <cellStyle name="Normal 5 5 3 3 8 2" xfId="39608" xr:uid="{C35282AD-6689-4E61-8B63-23272AFA4B81}"/>
    <cellStyle name="Normal 5 5 3 3 9" xfId="27367" xr:uid="{EE62BCDF-9755-419C-B32B-A934448273D8}"/>
    <cellStyle name="Normal 5 5 3 4" xfId="1369" xr:uid="{0B33675D-17B5-4E42-95B1-9AA6F04BAA15}"/>
    <cellStyle name="Normal 5 5 3 4 2" xfId="1370" xr:uid="{AF01A4B3-C341-40DF-AD47-76220C63C113}"/>
    <cellStyle name="Normal 5 5 3 4 2 2" xfId="4478" xr:uid="{7D96A402-F4EA-4C7E-B8B3-02410A90F06E}"/>
    <cellStyle name="Normal 5 5 3 4 2 2 2" xfId="11971" xr:uid="{E4777D17-5880-4EB9-B6D0-6B2DFF7C9263}"/>
    <cellStyle name="Normal 5 5 3 4 2 2 2 2" xfId="25661" xr:uid="{F19A4189-CEDD-4846-ADAB-A896456053B0}"/>
    <cellStyle name="Normal 5 5 3 4 2 2 2 2 2" xfId="39353" xr:uid="{97A375EF-D687-4529-968F-059D460F088D}"/>
    <cellStyle name="Normal 5 5 3 4 2 2 2 2 3" xfId="54237" xr:uid="{16BC733A-8A96-4381-A5F3-482E597AAF03}"/>
    <cellStyle name="Normal 5 5 3 4 2 2 2 3" xfId="18817" xr:uid="{3FB133C8-C0E3-4E4D-A429-199DF0004168}"/>
    <cellStyle name="Normal 5 5 3 4 2 2 2 4" xfId="32507" xr:uid="{7F92E2B6-1C82-4BC4-AD1A-665F7287A6DA}"/>
    <cellStyle name="Normal 5 5 3 4 2 2 2 5" xfId="47391" xr:uid="{07A76E43-1AED-4DFD-A0B1-406D852657AE}"/>
    <cellStyle name="Normal 5 5 3 4 2 2 3" xfId="22239" xr:uid="{D06FCA51-7BCB-4651-B68F-8CE1C00116DB}"/>
    <cellStyle name="Normal 5 5 3 4 2 2 3 2" xfId="35931" xr:uid="{D73478BC-0936-4538-9C23-110B42DA8347}"/>
    <cellStyle name="Normal 5 5 3 4 2 2 3 3" xfId="50815" xr:uid="{D98D130F-5E82-4545-B0BC-67611C8BBC4D}"/>
    <cellStyle name="Normal 5 5 3 4 2 2 4" xfId="15395" xr:uid="{F29D0D32-2FFE-4264-8B2E-5FDBBD6E35BD}"/>
    <cellStyle name="Normal 5 5 3 4 2 2 4 2" xfId="40171" xr:uid="{56CE94CA-055E-4254-942D-1EA4FB11D9C3}"/>
    <cellStyle name="Normal 5 5 3 4 2 2 5" xfId="29085" xr:uid="{BA362C24-9A45-40FF-884F-5172C445BD29}"/>
    <cellStyle name="Normal 5 5 3 4 2 2 6" xfId="43969" xr:uid="{65D761F5-438E-4DE1-AE06-7A62B8992A70}"/>
    <cellStyle name="Normal 5 5 3 4 2 2 7" xfId="8549" xr:uid="{BD032495-788E-4D5D-9BAB-7AE27CF4F672}"/>
    <cellStyle name="Normal 5 5 3 4 2 3" xfId="10259" xr:uid="{074F6166-1146-4F59-97C5-F9724F51C890}"/>
    <cellStyle name="Normal 5 5 3 4 2 3 2" xfId="23949" xr:uid="{100E3F88-1277-440E-85E7-927D878F15FB}"/>
    <cellStyle name="Normal 5 5 3 4 2 3 2 2" xfId="37641" xr:uid="{A3F50D34-2F8C-4E1B-8788-8B46061C3B42}"/>
    <cellStyle name="Normal 5 5 3 4 2 3 2 3" xfId="52525" xr:uid="{0CAEECF5-C433-4F34-8C99-D37AB6A4DA03}"/>
    <cellStyle name="Normal 5 5 3 4 2 3 3" xfId="17105" xr:uid="{8E50E42F-71A7-4D6F-85AC-69158C3D0E9B}"/>
    <cellStyle name="Normal 5 5 3 4 2 3 4" xfId="30795" xr:uid="{2B726E43-20FC-4BC9-9E00-D2E78622CC7B}"/>
    <cellStyle name="Normal 5 5 3 4 2 3 5" xfId="45679" xr:uid="{718A163C-9A3D-4D71-B429-31D8B0CC669B}"/>
    <cellStyle name="Normal 5 5 3 4 2 4" xfId="20527" xr:uid="{A34EC5EB-49D2-463A-8E45-F083F81F830D}"/>
    <cellStyle name="Normal 5 5 3 4 2 4 2" xfId="34219" xr:uid="{CF1A8F09-C8FA-446C-89F9-7BDB1AA2CE50}"/>
    <cellStyle name="Normal 5 5 3 4 2 4 3" xfId="49103" xr:uid="{7BBF4030-ABF0-4C22-9792-776E74511C44}"/>
    <cellStyle name="Normal 5 5 3 4 2 5" xfId="13683" xr:uid="{118FE189-C12B-4BBD-9594-11E1A4EC0955}"/>
    <cellStyle name="Normal 5 5 3 4 2 5 2" xfId="39879" xr:uid="{93A0454F-2986-4A05-8E09-589FDB10A9BF}"/>
    <cellStyle name="Normal 5 5 3 4 2 6" xfId="27373" xr:uid="{026C3E37-73ED-4299-822E-7CFDC90337AD}"/>
    <cellStyle name="Normal 5 5 3 4 2 7" xfId="42257" xr:uid="{36B14D83-A2D7-44FB-9100-3223A5F18DD2}"/>
    <cellStyle name="Normal 5 5 3 4 2 8" xfId="6837" xr:uid="{9947C369-195E-45D4-A41C-2E4CB6E73C07}"/>
    <cellStyle name="Normal 5 5 3 4 3" xfId="2910" xr:uid="{3FBD7E69-8008-4B2B-B44C-0939F99C7322}"/>
    <cellStyle name="Normal 5 5 3 4 3 2" xfId="11970" xr:uid="{5FB8D777-9AA4-497A-9ABC-BD1B7524C7FB}"/>
    <cellStyle name="Normal 5 5 3 4 3 2 2" xfId="25660" xr:uid="{D0FC604E-D627-4241-BD9F-891C1243FE35}"/>
    <cellStyle name="Normal 5 5 3 4 3 2 2 2" xfId="39352" xr:uid="{5173CD3F-458C-4098-93E8-902F03CF96DE}"/>
    <cellStyle name="Normal 5 5 3 4 3 2 2 3" xfId="54236" xr:uid="{E0E085E2-12BB-4337-AB62-85C8494477BC}"/>
    <cellStyle name="Normal 5 5 3 4 3 2 3" xfId="18816" xr:uid="{4DA09DC2-131D-4900-9D1B-0C2A4E2F0162}"/>
    <cellStyle name="Normal 5 5 3 4 3 2 4" xfId="32506" xr:uid="{E73A5108-8C07-4461-B2F6-8061F9F60C57}"/>
    <cellStyle name="Normal 5 5 3 4 3 2 5" xfId="47390" xr:uid="{119CE02C-EBE7-43D2-BBD7-43DE91ADCDCC}"/>
    <cellStyle name="Normal 5 5 3 4 3 3" xfId="22238" xr:uid="{BCE38A2E-8F45-4C12-A256-E6488704D48E}"/>
    <cellStyle name="Normal 5 5 3 4 3 3 2" xfId="35930" xr:uid="{4B71C06D-2200-421F-90CB-B5BEBC573281}"/>
    <cellStyle name="Normal 5 5 3 4 3 3 3" xfId="50814" xr:uid="{9EB2E4A5-31EE-450C-9E48-A69ECA079BAF}"/>
    <cellStyle name="Normal 5 5 3 4 3 4" xfId="15394" xr:uid="{E85D5E17-AC75-4D80-9CFE-5C726F541CB6}"/>
    <cellStyle name="Normal 5 5 3 4 3 4 2" xfId="40002" xr:uid="{CDF03A6A-7CE7-4726-AEC5-6A78A0CDD189}"/>
    <cellStyle name="Normal 5 5 3 4 3 5" xfId="29084" xr:uid="{614D3339-AA21-4C73-8671-5DB93993F835}"/>
    <cellStyle name="Normal 5 5 3 4 3 6" xfId="43968" xr:uid="{FFF39F7B-9489-45C7-BEEF-78D951E975B7}"/>
    <cellStyle name="Normal 5 5 3 4 3 7" xfId="8548" xr:uid="{6CBAA931-D885-4609-910F-FF9FE4A1FF9B}"/>
    <cellStyle name="Normal 5 5 3 4 4" xfId="2911" xr:uid="{6DE864E1-E86B-495B-930A-8A4324B6AC5B}"/>
    <cellStyle name="Normal 5 5 3 4 4 2" xfId="23948" xr:uid="{64DDCFD0-B062-48C6-BF55-4957BC2C3FE2}"/>
    <cellStyle name="Normal 5 5 3 4 4 2 2" xfId="37640" xr:uid="{7DFC5103-1424-43B6-8807-D11B69EC5010}"/>
    <cellStyle name="Normal 5 5 3 4 4 2 3" xfId="52524" xr:uid="{1320A1B7-A1BB-4108-B458-A501BC89FA59}"/>
    <cellStyle name="Normal 5 5 3 4 4 3" xfId="17104" xr:uid="{06DE273F-ECC9-4146-8A21-3EB495949B10}"/>
    <cellStyle name="Normal 5 5 3 4 4 3 2" xfId="40003" xr:uid="{C789190D-6B27-4B9E-BDC9-3FD4974CED97}"/>
    <cellStyle name="Normal 5 5 3 4 4 4" xfId="30794" xr:uid="{48930403-2EC3-49E6-AEEA-7A9D135B6458}"/>
    <cellStyle name="Normal 5 5 3 4 4 5" xfId="45678" xr:uid="{25FBC404-07C9-46CC-A068-5BCCE32FB4C7}"/>
    <cellStyle name="Normal 5 5 3 4 4 6" xfId="10258" xr:uid="{9EB8F324-0221-4AAA-85CE-70134FE12D74}"/>
    <cellStyle name="Normal 5 5 3 4 5" xfId="20526" xr:uid="{807411D6-8553-497D-95DC-23FF48B8CF59}"/>
    <cellStyle name="Normal 5 5 3 4 5 2" xfId="34218" xr:uid="{BC5B1FCA-B2E8-46D0-B427-24974267E9ED}"/>
    <cellStyle name="Normal 5 5 3 4 5 3" xfId="49102" xr:uid="{07C58A98-6474-49CE-ABFA-DD99444EB290}"/>
    <cellStyle name="Normal 5 5 3 4 6" xfId="13682" xr:uid="{DA93E706-4770-48A9-A097-566ED4E0F61A}"/>
    <cellStyle name="Normal 5 5 3 4 6 2" xfId="39878" xr:uid="{B9786905-06E6-43D5-B337-C8A09A08A74D}"/>
    <cellStyle name="Normal 5 5 3 4 7" xfId="27372" xr:uid="{92DE25C6-2D54-4C79-8DFD-F6C7AA9DBE3F}"/>
    <cellStyle name="Normal 5 5 3 4 8" xfId="42256" xr:uid="{DFA4D150-B033-4A48-9B74-129E994F9D0F}"/>
    <cellStyle name="Normal 5 5 3 4 9" xfId="6836" xr:uid="{CBAD0217-5414-44DE-8E6E-EA0AB052FA93}"/>
    <cellStyle name="Normal 5 5 3 5" xfId="1371" xr:uid="{B2AD841C-38E7-451E-BAD0-C5939A258BBA}"/>
    <cellStyle name="Normal 5 5 3 5 2" xfId="2912" xr:uid="{699BDEAC-2EFC-4B2B-BD54-FBCB4C79F7A5}"/>
    <cellStyle name="Normal 5 5 3 5 2 2" xfId="11972" xr:uid="{A4CD6137-2F0C-41EE-94F6-A02BA397C7D1}"/>
    <cellStyle name="Normal 5 5 3 5 2 2 2" xfId="25662" xr:uid="{7824303C-FABB-4026-B17B-A4DF7FCC0B4C}"/>
    <cellStyle name="Normal 5 5 3 5 2 2 2 2" xfId="39354" xr:uid="{7E727294-D882-4264-8B84-9CF82B7BE5C3}"/>
    <cellStyle name="Normal 5 5 3 5 2 2 2 3" xfId="54238" xr:uid="{96AD5BAD-B10F-4155-A188-2BE99CC89B53}"/>
    <cellStyle name="Normal 5 5 3 5 2 2 3" xfId="18818" xr:uid="{2946E5BC-29C5-4DEE-A8FB-82963FC005B1}"/>
    <cellStyle name="Normal 5 5 3 5 2 2 4" xfId="32508" xr:uid="{260AFF14-37B2-427F-B3D6-022CC2A48CE1}"/>
    <cellStyle name="Normal 5 5 3 5 2 2 5" xfId="47392" xr:uid="{3628222A-D6F2-432B-9856-DB05939F5C03}"/>
    <cellStyle name="Normal 5 5 3 5 2 3" xfId="22240" xr:uid="{4D53C13D-A1DA-4051-819F-900B88B73B85}"/>
    <cellStyle name="Normal 5 5 3 5 2 3 2" xfId="35932" xr:uid="{DD197D7D-B1E9-4D10-A5B0-6F91E6AA4EB1}"/>
    <cellStyle name="Normal 5 5 3 5 2 3 3" xfId="50816" xr:uid="{2164F77D-FDA9-4089-AC96-F503B910DAE9}"/>
    <cellStyle name="Normal 5 5 3 5 2 4" xfId="15396" xr:uid="{096F1F74-CD32-4D17-A55E-D025534E46AF}"/>
    <cellStyle name="Normal 5 5 3 5 2 4 2" xfId="40004" xr:uid="{E0AEE4E0-69B6-432F-A6D2-DE0EA67BC7AD}"/>
    <cellStyle name="Normal 5 5 3 5 2 5" xfId="29086" xr:uid="{359C2B6A-EA84-42A0-8938-A71BA939F210}"/>
    <cellStyle name="Normal 5 5 3 5 2 6" xfId="43970" xr:uid="{535997F8-DA19-4AC5-B529-F544C90C4132}"/>
    <cellStyle name="Normal 5 5 3 5 2 7" xfId="8550" xr:uid="{19F436E0-1BD1-4528-AB0A-3EB87356EEEF}"/>
    <cellStyle name="Normal 5 5 3 5 3" xfId="2913" xr:uid="{53BD5A84-F192-4B53-836C-484532EC58C3}"/>
    <cellStyle name="Normal 5 5 3 5 3 2" xfId="23950" xr:uid="{16707717-8676-4605-AA26-11099391F949}"/>
    <cellStyle name="Normal 5 5 3 5 3 2 2" xfId="37642" xr:uid="{B3061CC9-5506-4E79-B835-3EEA3592F2E5}"/>
    <cellStyle name="Normal 5 5 3 5 3 2 3" xfId="52526" xr:uid="{A30375EE-DC5B-4D5F-8F19-0FFF1457A25E}"/>
    <cellStyle name="Normal 5 5 3 5 3 3" xfId="17106" xr:uid="{488790D6-361F-4671-8F4D-6CC210C4A034}"/>
    <cellStyle name="Normal 5 5 3 5 3 3 2" xfId="40005" xr:uid="{40F33EE8-03F1-4E78-BB9A-2F68895D8B7D}"/>
    <cellStyle name="Normal 5 5 3 5 3 4" xfId="30796" xr:uid="{C36B2092-461D-4029-997F-AEDD78BCC4FE}"/>
    <cellStyle name="Normal 5 5 3 5 3 5" xfId="45680" xr:uid="{7B22B2C1-A857-47DD-B0FF-92C185C27B24}"/>
    <cellStyle name="Normal 5 5 3 5 3 6" xfId="10260" xr:uid="{214BCA9D-FE5B-4ADD-A741-5CBD605B3FB9}"/>
    <cellStyle name="Normal 5 5 3 5 4" xfId="2914" xr:uid="{A814B5A0-2815-4529-B749-B4E4EB71B1BA}"/>
    <cellStyle name="Normal 5 5 3 5 4 2" xfId="40006" xr:uid="{7BCD5E0A-F62F-4A03-BC63-6755CFBBEE50}"/>
    <cellStyle name="Normal 5 5 3 5 4 3" xfId="34220" xr:uid="{FA37034E-B059-4136-8A1E-AF5C939A014B}"/>
    <cellStyle name="Normal 5 5 3 5 4 4" xfId="49104" xr:uid="{0A46F96A-FCA2-4B8A-A107-80389311C003}"/>
    <cellStyle name="Normal 5 5 3 5 4 5" xfId="20528" xr:uid="{80BC142C-1B5C-46E7-B828-D99F9CA15F04}"/>
    <cellStyle name="Normal 5 5 3 5 5" xfId="13684" xr:uid="{88247BF4-7A12-47F4-964A-E17C39DF894F}"/>
    <cellStyle name="Normal 5 5 3 5 5 2" xfId="39880" xr:uid="{84CE308F-EE12-4182-8E7A-1161BCB13C08}"/>
    <cellStyle name="Normal 5 5 3 5 6" xfId="27374" xr:uid="{B9BBAC72-DBDD-4C51-8F49-57D2D0B448C1}"/>
    <cellStyle name="Normal 5 5 3 5 7" xfId="42258" xr:uid="{501885BD-756D-48A6-A042-D21C7066E9E4}"/>
    <cellStyle name="Normal 5 5 3 5 8" xfId="6838" xr:uid="{A09B35E6-F66C-47C1-BD33-E82F890C369B}"/>
    <cellStyle name="Normal 5 5 3 6" xfId="2915" xr:uid="{77311A10-25AB-47E7-BDE7-43BE8A8762C5}"/>
    <cellStyle name="Normal 5 5 3 6 2" xfId="8551" xr:uid="{5D1C6E1B-EB89-40DC-92CD-921CD173249A}"/>
    <cellStyle name="Normal 5 5 3 6 2 2" xfId="11973" xr:uid="{D5849862-FBE0-4BE8-B09F-6FD5A1DC5244}"/>
    <cellStyle name="Normal 5 5 3 6 2 2 2" xfId="25663" xr:uid="{0FD4FF3C-2DC5-44B9-95FF-97AFABF69C8C}"/>
    <cellStyle name="Normal 5 5 3 6 2 2 2 2" xfId="39355" xr:uid="{3CC6D42D-A45A-49B0-8ED0-509270A472E8}"/>
    <cellStyle name="Normal 5 5 3 6 2 2 2 3" xfId="54239" xr:uid="{C6E00D7C-4263-4CA8-9A51-71701A4D5A4C}"/>
    <cellStyle name="Normal 5 5 3 6 2 2 3" xfId="18819" xr:uid="{9FCDF27D-7E2B-4489-954E-A98775DBD169}"/>
    <cellStyle name="Normal 5 5 3 6 2 2 4" xfId="32509" xr:uid="{DFCEB579-7E77-4691-9D56-3EFF15AF3E82}"/>
    <cellStyle name="Normal 5 5 3 6 2 2 5" xfId="47393" xr:uid="{13B4386F-0CA9-4AAC-BB9B-69A4A2EE1B65}"/>
    <cellStyle name="Normal 5 5 3 6 2 3" xfId="22241" xr:uid="{611F5CF0-1D46-4488-AD51-ADA99E116736}"/>
    <cellStyle name="Normal 5 5 3 6 2 3 2" xfId="35933" xr:uid="{DA1DA73E-0347-4E67-A316-044F2AEAB6E4}"/>
    <cellStyle name="Normal 5 5 3 6 2 3 3" xfId="50817" xr:uid="{67363466-57AA-43CA-8733-50D94E2D1039}"/>
    <cellStyle name="Normal 5 5 3 6 2 4" xfId="15397" xr:uid="{157E13D9-D208-4D26-9368-E0BCFEF0C9F2}"/>
    <cellStyle name="Normal 5 5 3 6 2 5" xfId="29087" xr:uid="{45F14840-CC33-42F8-BC7F-FCCE27ED22F0}"/>
    <cellStyle name="Normal 5 5 3 6 2 6" xfId="43971" xr:uid="{55C83FF3-89F4-47C1-B8D9-DC712ED58D36}"/>
    <cellStyle name="Normal 5 5 3 6 3" xfId="10261" xr:uid="{264B5E4E-BD05-4153-8006-7B4958C284A1}"/>
    <cellStyle name="Normal 5 5 3 6 3 2" xfId="23951" xr:uid="{D61379E9-9C77-435A-B116-A8191DEB6CD7}"/>
    <cellStyle name="Normal 5 5 3 6 3 2 2" xfId="37643" xr:uid="{E4F4B89D-32EE-44F6-88FB-292E77215E6B}"/>
    <cellStyle name="Normal 5 5 3 6 3 2 3" xfId="52527" xr:uid="{3B630CFA-B025-4B6A-BC2D-9F273A712014}"/>
    <cellStyle name="Normal 5 5 3 6 3 3" xfId="17107" xr:uid="{96B94775-3524-4CA7-B861-12E460F00433}"/>
    <cellStyle name="Normal 5 5 3 6 3 4" xfId="30797" xr:uid="{FC5BC497-3365-48DB-99C9-30F83F412D54}"/>
    <cellStyle name="Normal 5 5 3 6 3 5" xfId="45681" xr:uid="{25E65AA9-8428-4951-AD41-98837A0A1770}"/>
    <cellStyle name="Normal 5 5 3 6 4" xfId="20529" xr:uid="{A0289D8D-04F9-4926-9031-D4953B2D4CDE}"/>
    <cellStyle name="Normal 5 5 3 6 4 2" xfId="34221" xr:uid="{4CE47414-8B17-43E9-8609-252353F00662}"/>
    <cellStyle name="Normal 5 5 3 6 4 3" xfId="49105" xr:uid="{D849AD62-E244-45C5-8893-E32CB8825D4B}"/>
    <cellStyle name="Normal 5 5 3 6 5" xfId="13685" xr:uid="{072495AB-0E25-485D-B478-978621CE9CFE}"/>
    <cellStyle name="Normal 5 5 3 6 5 2" xfId="40007" xr:uid="{106C6BD6-8658-41D3-B063-73EB74E5EBEB}"/>
    <cellStyle name="Normal 5 5 3 6 6" xfId="27375" xr:uid="{E39830C2-7965-45DA-8006-90D982E8E48D}"/>
    <cellStyle name="Normal 5 5 3 6 7" xfId="42259" xr:uid="{99F57D57-E8C9-4619-8973-E78A6B196CF4}"/>
    <cellStyle name="Normal 5 5 3 6 8" xfId="6839" xr:uid="{21A76A5C-A61E-4585-A73C-68F06B9A6328}"/>
    <cellStyle name="Normal 5 5 3 7" xfId="2916" xr:uid="{495FE9CF-594D-459B-B6D4-44FD1C081871}"/>
    <cellStyle name="Normal 5 5 3 7 2" xfId="11959" xr:uid="{3883C4B4-C5BE-40DF-936F-C2BB715ED229}"/>
    <cellStyle name="Normal 5 5 3 7 2 2" xfId="25649" xr:uid="{9CEBEB25-E090-45B7-B620-0C814B53DDC9}"/>
    <cellStyle name="Normal 5 5 3 7 2 2 2" xfId="39341" xr:uid="{4985B1AE-F646-4F58-8781-FC20802B2C46}"/>
    <cellStyle name="Normal 5 5 3 7 2 2 3" xfId="54225" xr:uid="{CDE9F58F-1C38-4232-9657-A5CF3AB680AA}"/>
    <cellStyle name="Normal 5 5 3 7 2 3" xfId="18805" xr:uid="{4975C067-D83A-40B6-B80D-E946E7280A10}"/>
    <cellStyle name="Normal 5 5 3 7 2 4" xfId="32495" xr:uid="{A4DA4A0E-C270-42B9-832C-3C23CDB1C470}"/>
    <cellStyle name="Normal 5 5 3 7 2 5" xfId="47379" xr:uid="{482A0713-EF53-4399-8869-1AA12163F6AE}"/>
    <cellStyle name="Normal 5 5 3 7 3" xfId="22227" xr:uid="{30E66A7E-842E-41ED-964B-F95E5A04B4C5}"/>
    <cellStyle name="Normal 5 5 3 7 3 2" xfId="35919" xr:uid="{75330760-4D6E-4C9C-98B0-FE01E3EB39F3}"/>
    <cellStyle name="Normal 5 5 3 7 3 3" xfId="50803" xr:uid="{55B915CF-1C9D-4B73-9415-24B579D163FB}"/>
    <cellStyle name="Normal 5 5 3 7 4" xfId="15383" xr:uid="{C425E9F3-C5FC-45E9-889B-87A4914E77A8}"/>
    <cellStyle name="Normal 5 5 3 7 4 2" xfId="40008" xr:uid="{8CD05F81-FA02-43EB-AF90-23578C29FA77}"/>
    <cellStyle name="Normal 5 5 3 7 5" xfId="29073" xr:uid="{83EA2428-9270-4426-BF7C-47FD5D2563F2}"/>
    <cellStyle name="Normal 5 5 3 7 6" xfId="43957" xr:uid="{7C5877D0-3EE5-499E-AD44-B0DA059C1DC3}"/>
    <cellStyle name="Normal 5 5 3 7 7" xfId="8537" xr:uid="{A9D73B50-65FD-4933-9A3B-AC2A86569B4C}"/>
    <cellStyle name="Normal 5 5 3 8" xfId="2917" xr:uid="{13FDACBB-1524-4DAA-88A9-D7B305B778E3}"/>
    <cellStyle name="Normal 5 5 3 8 2" xfId="23937" xr:uid="{78BDEDF6-8280-4700-A2A7-8995E5CDC41E}"/>
    <cellStyle name="Normal 5 5 3 8 2 2" xfId="37629" xr:uid="{27FF9BCA-1C90-4D81-B007-1EE0ADF2121D}"/>
    <cellStyle name="Normal 5 5 3 8 2 3" xfId="52513" xr:uid="{02C7C966-B335-43F8-A87D-A90D56E51154}"/>
    <cellStyle name="Normal 5 5 3 8 3" xfId="17093" xr:uid="{0F5ED8A0-BE9B-449D-9592-90F703D2D6EA}"/>
    <cellStyle name="Normal 5 5 3 8 3 2" xfId="40009" xr:uid="{812987E7-75A4-436F-978D-B5CA2F100714}"/>
    <cellStyle name="Normal 5 5 3 8 4" xfId="30783" xr:uid="{F94ECD51-297D-4E0F-A9D6-A53AD1961C1F}"/>
    <cellStyle name="Normal 5 5 3 8 5" xfId="45667" xr:uid="{75E94C79-B21B-4C52-AA26-2FE4F5011A31}"/>
    <cellStyle name="Normal 5 5 3 8 6" xfId="10247" xr:uid="{A6A10A23-03A4-42B1-A885-0B9EEF360F50}"/>
    <cellStyle name="Normal 5 5 3 9" xfId="20515" xr:uid="{2FADB3C5-C7C7-4ED2-AA63-319689C99E1A}"/>
    <cellStyle name="Normal 5 5 3 9 2" xfId="34207" xr:uid="{2407F92C-0331-4228-B8B6-479C064EBB3C}"/>
    <cellStyle name="Normal 5 5 3 9 3" xfId="49091" xr:uid="{375DC74D-95E1-4FE8-85C3-73662D84AC15}"/>
    <cellStyle name="Normal 5 5 4" xfId="106" xr:uid="{748DC9A8-1053-4264-B6D9-32C9106B2AF1}"/>
    <cellStyle name="Normal 5 5 4 10" xfId="13686" xr:uid="{04F09AB3-391C-44C4-8FDB-71EFD92A9FA2}"/>
    <cellStyle name="Normal 5 5 4 10 2" xfId="39588" xr:uid="{2FA31774-6C5C-4D6D-A0B5-90802C3A4BEF}"/>
    <cellStyle name="Normal 5 5 4 11" xfId="27376" xr:uid="{2D38892A-5718-4F7F-9656-253683CD4FD8}"/>
    <cellStyle name="Normal 5 5 4 12" xfId="42260" xr:uid="{B09512D7-2EDB-47A0-9AE5-145D5409C68C}"/>
    <cellStyle name="Normal 5 5 4 13" xfId="6840" xr:uid="{FDBB9C35-EAE9-4FA1-B3CF-F4BE312699FC}"/>
    <cellStyle name="Normal 5 5 4 2" xfId="572" xr:uid="{44CE9E2A-944C-4987-A115-E93844C47013}"/>
    <cellStyle name="Normal 5 5 4 2 10" xfId="42261" xr:uid="{B43D0F3C-FBAE-44B1-9DE9-C5E636BF7194}"/>
    <cellStyle name="Normal 5 5 4 2 11" xfId="6841" xr:uid="{FD4F2A77-D27D-422E-A8FB-28ACAB0708FE}"/>
    <cellStyle name="Normal 5 5 4 2 2" xfId="573" xr:uid="{9ED4CC10-FA85-461D-9665-D0D524027BCB}"/>
    <cellStyle name="Normal 5 5 4 2 2 2" xfId="1372" xr:uid="{BAB9132C-3771-421C-8DB8-A4880306769B}"/>
    <cellStyle name="Normal 5 5 4 2 2 2 2" xfId="1373" xr:uid="{A2F77EF9-7BE7-451A-A00A-E9F3D16DF4E9}"/>
    <cellStyle name="Normal 5 5 4 2 2 2 2 2" xfId="11977" xr:uid="{153A654D-83E9-4216-A368-A73AE9782F45}"/>
    <cellStyle name="Normal 5 5 4 2 2 2 2 2 2" xfId="25667" xr:uid="{5F294538-B4BA-4948-B673-B58C36245AB6}"/>
    <cellStyle name="Normal 5 5 4 2 2 2 2 2 2 2" xfId="39359" xr:uid="{040ED2EB-7FB0-4346-9021-9E9571A971C5}"/>
    <cellStyle name="Normal 5 5 4 2 2 2 2 2 2 3" xfId="54243" xr:uid="{4F35126A-35C7-4015-A8BB-7D24ABE51297}"/>
    <cellStyle name="Normal 5 5 4 2 2 2 2 2 3" xfId="18823" xr:uid="{E8BF81A9-1174-42A2-82C8-9671E834DEFC}"/>
    <cellStyle name="Normal 5 5 4 2 2 2 2 2 4" xfId="32513" xr:uid="{73DA6CCF-50A3-46C9-923F-8D83DD5D8C68}"/>
    <cellStyle name="Normal 5 5 4 2 2 2 2 2 5" xfId="47397" xr:uid="{A2060F0D-C5D8-4362-BE01-6B84A6E5C442}"/>
    <cellStyle name="Normal 5 5 4 2 2 2 2 3" xfId="22245" xr:uid="{4FE82BE5-F0B6-41DE-A5B8-4352A67A4A9D}"/>
    <cellStyle name="Normal 5 5 4 2 2 2 2 3 2" xfId="35937" xr:uid="{0CC6B1C7-0B04-4774-A5A6-7B989EC9F3A4}"/>
    <cellStyle name="Normal 5 5 4 2 2 2 2 3 3" xfId="50821" xr:uid="{BB8820B2-33C9-4B14-8693-F7CDE1BD3216}"/>
    <cellStyle name="Normal 5 5 4 2 2 2 2 4" xfId="15401" xr:uid="{2B272899-8B6B-432B-95B5-334A33DD9973}"/>
    <cellStyle name="Normal 5 5 4 2 2 2 2 4 2" xfId="39882" xr:uid="{E7F4AA20-ED0A-45FD-AA30-302A1CB43CEB}"/>
    <cellStyle name="Normal 5 5 4 2 2 2 2 5" xfId="29091" xr:uid="{70722467-F534-409C-9EA7-CA227BE42AF2}"/>
    <cellStyle name="Normal 5 5 4 2 2 2 2 6" xfId="43975" xr:uid="{A5275731-4E33-4668-895E-F3B2D1004977}"/>
    <cellStyle name="Normal 5 5 4 2 2 2 2 7" xfId="8555" xr:uid="{FEC63A47-B1DF-4E9E-892E-6743DBCD502A}"/>
    <cellStyle name="Normal 5 5 4 2 2 2 3" xfId="10265" xr:uid="{23A2676B-0BF1-4EE6-80EA-CE2D899FDC8F}"/>
    <cellStyle name="Normal 5 5 4 2 2 2 3 2" xfId="23955" xr:uid="{56671DF7-20A1-408B-AA14-76BB25B23408}"/>
    <cellStyle name="Normal 5 5 4 2 2 2 3 2 2" xfId="37647" xr:uid="{A99A979B-EE32-4469-BBCA-18693E43C5BE}"/>
    <cellStyle name="Normal 5 5 4 2 2 2 3 2 3" xfId="52531" xr:uid="{7FF02F47-8045-4321-9B42-789A3829EA95}"/>
    <cellStyle name="Normal 5 5 4 2 2 2 3 3" xfId="17111" xr:uid="{FF7A1856-9741-4C1F-9A21-D82E00005A65}"/>
    <cellStyle name="Normal 5 5 4 2 2 2 3 4" xfId="30801" xr:uid="{A43540EC-33B7-452F-A3D0-2B14B17BE269}"/>
    <cellStyle name="Normal 5 5 4 2 2 2 3 5" xfId="45685" xr:uid="{ADF20258-CD33-448D-B8B8-AFA63A7ED690}"/>
    <cellStyle name="Normal 5 5 4 2 2 2 4" xfId="20533" xr:uid="{B79E923C-A0FE-4BAD-8783-DE0B3395C261}"/>
    <cellStyle name="Normal 5 5 4 2 2 2 4 2" xfId="34225" xr:uid="{0FC675B6-9408-4FC5-9472-65A011809D1E}"/>
    <cellStyle name="Normal 5 5 4 2 2 2 4 3" xfId="49109" xr:uid="{2078A712-4864-4C76-B0CB-442BC1DC881A}"/>
    <cellStyle name="Normal 5 5 4 2 2 2 5" xfId="13689" xr:uid="{69347F52-91D9-4BBB-B749-18039F9DE137}"/>
    <cellStyle name="Normal 5 5 4 2 2 2 5 2" xfId="39881" xr:uid="{84803CF3-27D8-4D63-B3BA-FDB04751C0B8}"/>
    <cellStyle name="Normal 5 5 4 2 2 2 6" xfId="27379" xr:uid="{DDC90B55-1D36-4076-AE6B-46FDEEA39E49}"/>
    <cellStyle name="Normal 5 5 4 2 2 2 7" xfId="42263" xr:uid="{DEE3F2A6-C897-4A9B-BD67-7875905405C5}"/>
    <cellStyle name="Normal 5 5 4 2 2 2 8" xfId="6843" xr:uid="{1BB07610-71DC-448C-A480-55E4C2B7B966}"/>
    <cellStyle name="Normal 5 5 4 2 2 3" xfId="1374" xr:uid="{BB304E4B-0440-4D3F-8C79-B93D8D0B1545}"/>
    <cellStyle name="Normal 5 5 4 2 2 3 2" xfId="11976" xr:uid="{7D46963C-BF1D-4F74-8749-081BFC5DF80F}"/>
    <cellStyle name="Normal 5 5 4 2 2 3 2 2" xfId="25666" xr:uid="{E543F26F-3B7E-407B-BE7F-4B8EAB0A6040}"/>
    <cellStyle name="Normal 5 5 4 2 2 3 2 2 2" xfId="39358" xr:uid="{7E5501B4-8F6D-4132-8A63-63E8CCBA964F}"/>
    <cellStyle name="Normal 5 5 4 2 2 3 2 2 3" xfId="54242" xr:uid="{6279DC72-9893-487C-9007-346AA99B9AD0}"/>
    <cellStyle name="Normal 5 5 4 2 2 3 2 3" xfId="18822" xr:uid="{7DACAB76-686E-4A3A-BEE2-BA391E557EFC}"/>
    <cellStyle name="Normal 5 5 4 2 2 3 2 4" xfId="32512" xr:uid="{6CF83C62-FB65-4A42-BD09-2DC5B66690E7}"/>
    <cellStyle name="Normal 5 5 4 2 2 3 2 5" xfId="47396" xr:uid="{40FF59A1-0FCF-4DA2-9059-D75406C07F20}"/>
    <cellStyle name="Normal 5 5 4 2 2 3 3" xfId="22244" xr:uid="{5E15189F-8B05-496F-B5EB-6D46B05D081F}"/>
    <cellStyle name="Normal 5 5 4 2 2 3 3 2" xfId="35936" xr:uid="{73B7C8CA-06A1-491D-ACE8-2F401E845479}"/>
    <cellStyle name="Normal 5 5 4 2 2 3 3 3" xfId="50820" xr:uid="{16A53204-1C2F-4DA9-8DE3-72E8B7296C98}"/>
    <cellStyle name="Normal 5 5 4 2 2 3 4" xfId="15400" xr:uid="{90FE7F3D-E983-4107-AC0A-8171FAB3C5C0}"/>
    <cellStyle name="Normal 5 5 4 2 2 3 4 2" xfId="39883" xr:uid="{693EF045-0E41-4322-8EAB-7658C313B00C}"/>
    <cellStyle name="Normal 5 5 4 2 2 3 5" xfId="29090" xr:uid="{DBE093B4-E127-4E16-A8AD-D789D22FAE4B}"/>
    <cellStyle name="Normal 5 5 4 2 2 3 6" xfId="43974" xr:uid="{EB27A963-4769-4355-9B7A-057E71EB0B0C}"/>
    <cellStyle name="Normal 5 5 4 2 2 3 7" xfId="8554" xr:uid="{AE612CD2-727C-4954-892E-F7A8D03549DC}"/>
    <cellStyle name="Normal 5 5 4 2 2 4" xfId="2918" xr:uid="{363F66AF-53B0-4E54-9EFF-4C1F205EB711}"/>
    <cellStyle name="Normal 5 5 4 2 2 4 2" xfId="23954" xr:uid="{75832D38-046E-4364-BE21-B6FB41BB876E}"/>
    <cellStyle name="Normal 5 5 4 2 2 4 2 2" xfId="37646" xr:uid="{FA96E425-0783-4A5C-B523-44E556D9227A}"/>
    <cellStyle name="Normal 5 5 4 2 2 4 2 3" xfId="52530" xr:uid="{81660817-8A26-492D-95A4-085D79601053}"/>
    <cellStyle name="Normal 5 5 4 2 2 4 3" xfId="17110" xr:uid="{9915D82F-284B-4812-9B47-61A73DF635F9}"/>
    <cellStyle name="Normal 5 5 4 2 2 4 3 2" xfId="40010" xr:uid="{9603B5D4-8154-4947-8716-1779C2FAF6CC}"/>
    <cellStyle name="Normal 5 5 4 2 2 4 4" xfId="30800" xr:uid="{E9A061B0-0246-4206-A1A9-4D4C04CACD11}"/>
    <cellStyle name="Normal 5 5 4 2 2 4 5" xfId="45684" xr:uid="{5007BB63-0DE6-44F0-A9EB-131821C5EB89}"/>
    <cellStyle name="Normal 5 5 4 2 2 4 6" xfId="10264" xr:uid="{001C64BC-DAA2-4479-883D-563C759CB974}"/>
    <cellStyle name="Normal 5 5 4 2 2 5" xfId="20532" xr:uid="{1DD72715-E306-430E-AEF7-BA2ECC4C7C38}"/>
    <cellStyle name="Normal 5 5 4 2 2 5 2" xfId="34224" xr:uid="{D8260FA4-4881-4000-BE07-16496F475C7D}"/>
    <cellStyle name="Normal 5 5 4 2 2 5 3" xfId="49108" xr:uid="{26D19E8E-F064-4D28-A896-EAAD13901B6B}"/>
    <cellStyle name="Normal 5 5 4 2 2 6" xfId="13688" xr:uid="{657D850D-B4BB-4E01-A074-5801FFF7DE7D}"/>
    <cellStyle name="Normal 5 5 4 2 2 6 2" xfId="39666" xr:uid="{5C5F4096-8BE8-4EB2-945A-8583CE143061}"/>
    <cellStyle name="Normal 5 5 4 2 2 7" xfId="27378" xr:uid="{A06044D9-83C4-4FD5-9328-643519652B1D}"/>
    <cellStyle name="Normal 5 5 4 2 2 8" xfId="42262" xr:uid="{EBDDA755-5FA1-42B4-AA24-AE77D71A0DE3}"/>
    <cellStyle name="Normal 5 5 4 2 2 9" xfId="6842" xr:uid="{1CB2B8FD-00AA-4066-B0CB-CA1DA8375181}"/>
    <cellStyle name="Normal 5 5 4 2 3" xfId="1375" xr:uid="{905E1BD2-3DB2-4B64-B073-7CF4F62C987E}"/>
    <cellStyle name="Normal 5 5 4 2 3 2" xfId="1376" xr:uid="{4D5CD35E-4FB9-4E97-ACBE-C37956D34425}"/>
    <cellStyle name="Normal 5 5 4 2 3 2 2" xfId="11978" xr:uid="{F1151204-1F3A-41D4-9AFF-FDEB7D8B63C2}"/>
    <cellStyle name="Normal 5 5 4 2 3 2 2 2" xfId="25668" xr:uid="{87BC5003-B0D3-4480-8CCB-9861EC20E76D}"/>
    <cellStyle name="Normal 5 5 4 2 3 2 2 2 2" xfId="39360" xr:uid="{BFBDBAD3-F525-4086-9DB8-17F38FD744C1}"/>
    <cellStyle name="Normal 5 5 4 2 3 2 2 2 3" xfId="54244" xr:uid="{B2BCD93B-9011-4BBB-A6E9-7E555DAD98E1}"/>
    <cellStyle name="Normal 5 5 4 2 3 2 2 3" xfId="18824" xr:uid="{E25500AF-955B-4DF8-A264-7C19415E45C5}"/>
    <cellStyle name="Normal 5 5 4 2 3 2 2 4" xfId="32514" xr:uid="{A57490F4-C545-48BB-AB61-0DE68EC84921}"/>
    <cellStyle name="Normal 5 5 4 2 3 2 2 5" xfId="47398" xr:uid="{483F2B15-DC8E-457F-9964-A32D6306D206}"/>
    <cellStyle name="Normal 5 5 4 2 3 2 3" xfId="22246" xr:uid="{DCC29CB9-6DC9-41C1-A7F6-639850DFC1E1}"/>
    <cellStyle name="Normal 5 5 4 2 3 2 3 2" xfId="35938" xr:uid="{FF4075AE-A7DC-495F-8435-0D966755CCA6}"/>
    <cellStyle name="Normal 5 5 4 2 3 2 3 3" xfId="50822" xr:uid="{B4142910-EB45-4A7D-A30B-FD36FA8AD0A6}"/>
    <cellStyle name="Normal 5 5 4 2 3 2 4" xfId="15402" xr:uid="{14AEB0E0-72AC-4066-B485-56579BF1015F}"/>
    <cellStyle name="Normal 5 5 4 2 3 2 4 2" xfId="39885" xr:uid="{511C4616-7FAB-489A-880E-C9854CD19C29}"/>
    <cellStyle name="Normal 5 5 4 2 3 2 5" xfId="29092" xr:uid="{15CC38A4-14B7-4334-AD06-AE9054FECED4}"/>
    <cellStyle name="Normal 5 5 4 2 3 2 6" xfId="43976" xr:uid="{8BA6AE5B-A6A1-4636-B52E-1EB0D91E4C72}"/>
    <cellStyle name="Normal 5 5 4 2 3 2 7" xfId="8556" xr:uid="{73C811DA-F21D-4FF2-BB8A-BE186CDCDD4F}"/>
    <cellStyle name="Normal 5 5 4 2 3 3" xfId="10266" xr:uid="{6A167332-A568-4BF0-B2FC-FAB4D44F9AB2}"/>
    <cellStyle name="Normal 5 5 4 2 3 3 2" xfId="23956" xr:uid="{C673ED59-69DD-4798-834F-BC34444532CF}"/>
    <cellStyle name="Normal 5 5 4 2 3 3 2 2" xfId="37648" xr:uid="{9D061CA3-134B-469E-8EE5-921368243842}"/>
    <cellStyle name="Normal 5 5 4 2 3 3 2 3" xfId="52532" xr:uid="{24950171-1F5E-4105-8FD2-A1320813855F}"/>
    <cellStyle name="Normal 5 5 4 2 3 3 3" xfId="17112" xr:uid="{E4360F60-70BD-45E9-974A-458CB39E64AF}"/>
    <cellStyle name="Normal 5 5 4 2 3 3 4" xfId="30802" xr:uid="{8DF5EC81-F2FF-4B33-98C9-6301B58E2D30}"/>
    <cellStyle name="Normal 5 5 4 2 3 3 5" xfId="45686" xr:uid="{8F1DB562-BCFE-4B1C-BDD7-68F8330F2C20}"/>
    <cellStyle name="Normal 5 5 4 2 3 4" xfId="20534" xr:uid="{4C81F10C-203E-4248-9EA1-0A812DFB085C}"/>
    <cellStyle name="Normal 5 5 4 2 3 4 2" xfId="34226" xr:uid="{7C04A361-A642-49E8-A593-A38522020DB6}"/>
    <cellStyle name="Normal 5 5 4 2 3 4 3" xfId="49110" xr:uid="{C8791C22-91D7-4056-9500-B311565B6B29}"/>
    <cellStyle name="Normal 5 5 4 2 3 5" xfId="13690" xr:uid="{F882DEE4-0B04-4D6E-81FB-B69D3609FEDE}"/>
    <cellStyle name="Normal 5 5 4 2 3 5 2" xfId="39884" xr:uid="{5538AC9B-F9D9-400D-853D-B29529C6DC21}"/>
    <cellStyle name="Normal 5 5 4 2 3 6" xfId="27380" xr:uid="{D673CF68-7234-43C5-B607-84592E98794F}"/>
    <cellStyle name="Normal 5 5 4 2 3 7" xfId="42264" xr:uid="{35E1DDA0-CBBF-45F4-A848-34997BB898B2}"/>
    <cellStyle name="Normal 5 5 4 2 3 8" xfId="6844" xr:uid="{96B22C24-9C75-4318-BA70-64FA4A337182}"/>
    <cellStyle name="Normal 5 5 4 2 4" xfId="1377" xr:uid="{41B59E6D-903E-4B1B-B8FF-7070EE408062}"/>
    <cellStyle name="Normal 5 5 4 2 4 2" xfId="8557" xr:uid="{CC8907BE-C0D0-4153-83DA-CEFBC4A266FB}"/>
    <cellStyle name="Normal 5 5 4 2 4 2 2" xfId="11979" xr:uid="{8AEA7334-ED0F-45F5-AC78-89DA64302990}"/>
    <cellStyle name="Normal 5 5 4 2 4 2 2 2" xfId="25669" xr:uid="{E5FF85F8-2FB6-4F13-BBA0-3016C85D8835}"/>
    <cellStyle name="Normal 5 5 4 2 4 2 2 2 2" xfId="39361" xr:uid="{9AC17318-7B0B-46CB-8D57-10DA2CE9D04A}"/>
    <cellStyle name="Normal 5 5 4 2 4 2 2 2 3" xfId="54245" xr:uid="{D0258B39-0E4F-4BAB-88A2-454D30CBB380}"/>
    <cellStyle name="Normal 5 5 4 2 4 2 2 3" xfId="18825" xr:uid="{FC61AC5D-AB5A-4482-AF09-F0A97465FD49}"/>
    <cellStyle name="Normal 5 5 4 2 4 2 2 4" xfId="32515" xr:uid="{E88C7659-5627-4032-BFD7-36D4AF06F73B}"/>
    <cellStyle name="Normal 5 5 4 2 4 2 2 5" xfId="47399" xr:uid="{33FF6BED-ED5F-475C-85F8-C8DF03711A97}"/>
    <cellStyle name="Normal 5 5 4 2 4 2 3" xfId="22247" xr:uid="{4E6A9459-F18E-4AA4-9974-8077A983FAA0}"/>
    <cellStyle name="Normal 5 5 4 2 4 2 3 2" xfId="35939" xr:uid="{6198F27A-9D9F-4F39-B6EF-176C295B4738}"/>
    <cellStyle name="Normal 5 5 4 2 4 2 3 3" xfId="50823" xr:uid="{199E96AA-D790-44AD-BFD2-D037A8051C25}"/>
    <cellStyle name="Normal 5 5 4 2 4 2 4" xfId="15403" xr:uid="{B987D13F-3FA6-4DE1-AB5D-029A8D1AB65E}"/>
    <cellStyle name="Normal 5 5 4 2 4 2 5" xfId="29093" xr:uid="{00AA1A4C-B46D-4EDD-8E49-206C163EC08E}"/>
    <cellStyle name="Normal 5 5 4 2 4 2 6" xfId="43977" xr:uid="{80781777-351F-4ABC-A878-3D637652BFEA}"/>
    <cellStyle name="Normal 5 5 4 2 4 3" xfId="10267" xr:uid="{A228294F-8A00-4628-8A13-883791AF1389}"/>
    <cellStyle name="Normal 5 5 4 2 4 3 2" xfId="23957" xr:uid="{0ED2340D-4840-4230-853B-D06BD77D0A4C}"/>
    <cellStyle name="Normal 5 5 4 2 4 3 2 2" xfId="37649" xr:uid="{379134C5-2093-422F-BB0B-3AF367E683D0}"/>
    <cellStyle name="Normal 5 5 4 2 4 3 2 3" xfId="52533" xr:uid="{592206B3-FEFE-4C15-94AF-DE90BC4F753E}"/>
    <cellStyle name="Normal 5 5 4 2 4 3 3" xfId="17113" xr:uid="{DA310A98-4E1F-4FA4-ABC0-2FCDEF3E91F2}"/>
    <cellStyle name="Normal 5 5 4 2 4 3 4" xfId="30803" xr:uid="{2CE8E1EE-7EBD-42B6-BEE4-DF761139ACE3}"/>
    <cellStyle name="Normal 5 5 4 2 4 3 5" xfId="45687" xr:uid="{4CBADB30-7FD9-4ED6-8EEF-7007A4F1191F}"/>
    <cellStyle name="Normal 5 5 4 2 4 4" xfId="20535" xr:uid="{AFD4F124-1D20-400B-8A4E-8DBECE4A1146}"/>
    <cellStyle name="Normal 5 5 4 2 4 4 2" xfId="34227" xr:uid="{39FCFFE0-4288-487B-99D7-B578855F5047}"/>
    <cellStyle name="Normal 5 5 4 2 4 4 3" xfId="49111" xr:uid="{8E3B4879-49FF-490F-BC7A-32178C4B70CD}"/>
    <cellStyle name="Normal 5 5 4 2 4 5" xfId="13691" xr:uid="{8F77D026-C5B8-4565-B533-5C0967C77A98}"/>
    <cellStyle name="Normal 5 5 4 2 4 5 2" xfId="39886" xr:uid="{85BAA4DD-4834-4143-98F8-817B840BB596}"/>
    <cellStyle name="Normal 5 5 4 2 4 6" xfId="27381" xr:uid="{53704A18-3B81-4A83-99ED-4B1D784A5870}"/>
    <cellStyle name="Normal 5 5 4 2 4 7" xfId="42265" xr:uid="{8E72B718-ACC2-4EE3-ADC4-D5856B634686}"/>
    <cellStyle name="Normal 5 5 4 2 4 8" xfId="6845" xr:uid="{CF8DEBA9-2429-44D0-8AF5-74AD82489BA8}"/>
    <cellStyle name="Normal 5 5 4 2 5" xfId="2919" xr:uid="{5AB5D1DC-058D-4BF8-B8D8-DF0941B81FC2}"/>
    <cellStyle name="Normal 5 5 4 2 5 2" xfId="11975" xr:uid="{4B5C9765-6385-44E2-812F-9C121320D61E}"/>
    <cellStyle name="Normal 5 5 4 2 5 2 2" xfId="25665" xr:uid="{92346BD3-B7EF-4E0B-A70D-2B16EB019190}"/>
    <cellStyle name="Normal 5 5 4 2 5 2 2 2" xfId="39357" xr:uid="{5D3F05D4-DF6C-41C7-A15E-7AEAB378BB96}"/>
    <cellStyle name="Normal 5 5 4 2 5 2 2 3" xfId="54241" xr:uid="{381F22D1-731C-44E8-A257-436E708AC4F1}"/>
    <cellStyle name="Normal 5 5 4 2 5 2 3" xfId="18821" xr:uid="{EF5778C1-7CB4-4493-BB14-BAF25A6296FB}"/>
    <cellStyle name="Normal 5 5 4 2 5 2 4" xfId="32511" xr:uid="{9397D025-2B27-442A-9546-81B496325F2B}"/>
    <cellStyle name="Normal 5 5 4 2 5 2 5" xfId="47395" xr:uid="{79ADDB25-D86B-4682-8305-B5CB889035D6}"/>
    <cellStyle name="Normal 5 5 4 2 5 3" xfId="22243" xr:uid="{06F0D5DA-1F3F-488C-8B48-BD0C68EF3E8B}"/>
    <cellStyle name="Normal 5 5 4 2 5 3 2" xfId="35935" xr:uid="{1FEAE78A-C2D2-4101-BE23-DB91B9ECF05E}"/>
    <cellStyle name="Normal 5 5 4 2 5 3 3" xfId="50819" xr:uid="{4CFE9A46-1502-46E2-A720-8581714A8E26}"/>
    <cellStyle name="Normal 5 5 4 2 5 4" xfId="15399" xr:uid="{EA99A315-0307-4D06-A53D-9805DA01CED4}"/>
    <cellStyle name="Normal 5 5 4 2 5 4 2" xfId="40011" xr:uid="{46AD1821-334E-4B67-83D7-C461337A7723}"/>
    <cellStyle name="Normal 5 5 4 2 5 5" xfId="29089" xr:uid="{E17C0A55-C293-454A-BBA6-2BC68FD9F5DE}"/>
    <cellStyle name="Normal 5 5 4 2 5 6" xfId="43973" xr:uid="{41F4D55A-1885-455E-8875-0A2C68160A82}"/>
    <cellStyle name="Normal 5 5 4 2 5 7" xfId="8553" xr:uid="{70503A37-CCBD-42EF-B2E1-017D3B3EB984}"/>
    <cellStyle name="Normal 5 5 4 2 6" xfId="10263" xr:uid="{21DEC620-039B-430B-A389-7770AAFDC5AC}"/>
    <cellStyle name="Normal 5 5 4 2 6 2" xfId="23953" xr:uid="{C9116038-8777-4DDB-9689-D2FBDF09215A}"/>
    <cellStyle name="Normal 5 5 4 2 6 2 2" xfId="37645" xr:uid="{9DF93204-0141-4AFA-87D6-7CE676018781}"/>
    <cellStyle name="Normal 5 5 4 2 6 2 3" xfId="52529" xr:uid="{35B27C97-D920-4DB0-B297-F549B56F7567}"/>
    <cellStyle name="Normal 5 5 4 2 6 3" xfId="17109" xr:uid="{8F3C6F96-0BD7-4925-987D-6E4DFFC2B8BD}"/>
    <cellStyle name="Normal 5 5 4 2 6 4" xfId="30799" xr:uid="{36CAD92F-0C32-4473-9061-E3194CD636C0}"/>
    <cellStyle name="Normal 5 5 4 2 6 5" xfId="45683" xr:uid="{571F9BB7-D05A-4016-982D-627D72D4D69F}"/>
    <cellStyle name="Normal 5 5 4 2 7" xfId="20531" xr:uid="{3D7307AA-DC96-4A0E-A6BB-78BE6729A80C}"/>
    <cellStyle name="Normal 5 5 4 2 7 2" xfId="34223" xr:uid="{7CC81D0E-C09E-42EA-A880-08D481990965}"/>
    <cellStyle name="Normal 5 5 4 2 7 3" xfId="49107" xr:uid="{908B9DD4-88D3-4337-8BEE-0B50448918CF}"/>
    <cellStyle name="Normal 5 5 4 2 8" xfId="13687" xr:uid="{12AA2A34-EE1B-4BC2-9467-323C25BF6045}"/>
    <cellStyle name="Normal 5 5 4 2 8 2" xfId="39665" xr:uid="{2737B7B7-FF73-41AE-ADA9-F55EDF1CBD64}"/>
    <cellStyle name="Normal 5 5 4 2 9" xfId="27377" xr:uid="{A346777F-550C-4147-AF15-A173E134A5AC}"/>
    <cellStyle name="Normal 5 5 4 3" xfId="574" xr:uid="{82F1AE12-F40B-489D-8701-F686CA8DA90B}"/>
    <cellStyle name="Normal 5 5 4 3 10" xfId="42266" xr:uid="{5EF63517-10C3-4722-9406-BC34390201C3}"/>
    <cellStyle name="Normal 5 5 4 3 11" xfId="6846" xr:uid="{9CCCDE5B-E169-4C64-A4AF-619098AABDEE}"/>
    <cellStyle name="Normal 5 5 4 3 2" xfId="1378" xr:uid="{CEABB970-6231-40D5-B9B1-D25B4C0A9F66}"/>
    <cellStyle name="Normal 5 5 4 3 2 2" xfId="1379" xr:uid="{85E1A13E-CD18-4B57-A2D5-DA69785DCE27}"/>
    <cellStyle name="Normal 5 5 4 3 2 2 2" xfId="8560" xr:uid="{3BD7B1B0-7BC6-43F7-8E7E-0C08106E97E9}"/>
    <cellStyle name="Normal 5 5 4 3 2 2 2 2" xfId="11982" xr:uid="{D0A6696B-2655-4A90-9A36-B9FB02CCAD68}"/>
    <cellStyle name="Normal 5 5 4 3 2 2 2 2 2" xfId="25672" xr:uid="{66161132-1D70-4F20-BBBC-44DEAD188723}"/>
    <cellStyle name="Normal 5 5 4 3 2 2 2 2 2 2" xfId="39364" xr:uid="{F9EB6F30-A7A7-41A5-B0A7-F26033CF57E5}"/>
    <cellStyle name="Normal 5 5 4 3 2 2 2 2 2 3" xfId="54248" xr:uid="{996F5A22-8752-4B2A-AF02-2B80C7148092}"/>
    <cellStyle name="Normal 5 5 4 3 2 2 2 2 3" xfId="18828" xr:uid="{5E16E85C-A1C5-456F-8900-9A40EBEF0B4F}"/>
    <cellStyle name="Normal 5 5 4 3 2 2 2 2 4" xfId="32518" xr:uid="{2193F6B1-439D-414C-BE2C-55F1D91EF9BE}"/>
    <cellStyle name="Normal 5 5 4 3 2 2 2 2 5" xfId="47402" xr:uid="{4F169CFA-E320-469D-ACAE-175972F8F742}"/>
    <cellStyle name="Normal 5 5 4 3 2 2 2 3" xfId="22250" xr:uid="{DD68AE95-C3CB-4A7C-B2B7-A94AB0D6BAD3}"/>
    <cellStyle name="Normal 5 5 4 3 2 2 2 3 2" xfId="35942" xr:uid="{4D5A1573-73D9-4FA4-B8FB-6C912350877F}"/>
    <cellStyle name="Normal 5 5 4 3 2 2 2 3 3" xfId="50826" xr:uid="{F18503C8-8F5B-4C74-B430-82B6DC14B654}"/>
    <cellStyle name="Normal 5 5 4 3 2 2 2 4" xfId="15406" xr:uid="{E59B727B-B2F0-4200-81C2-60C90A73C889}"/>
    <cellStyle name="Normal 5 5 4 3 2 2 2 5" xfId="29096" xr:uid="{39C38EB4-DB19-4EF6-8BCD-304503F7E74C}"/>
    <cellStyle name="Normal 5 5 4 3 2 2 2 6" xfId="43980" xr:uid="{44C4D4D9-3395-4AD4-92C6-0017FD6D2103}"/>
    <cellStyle name="Normal 5 5 4 3 2 2 3" xfId="10270" xr:uid="{39BDF446-3ACD-4405-AAA3-98DB4E543B71}"/>
    <cellStyle name="Normal 5 5 4 3 2 2 3 2" xfId="23960" xr:uid="{DF9AB996-0595-466C-921A-8BB7B8D97159}"/>
    <cellStyle name="Normal 5 5 4 3 2 2 3 2 2" xfId="37652" xr:uid="{C72371E2-065B-42A6-A830-71E917941C13}"/>
    <cellStyle name="Normal 5 5 4 3 2 2 3 2 3" xfId="52536" xr:uid="{41985926-D590-4C2C-8916-D176DADB7A6D}"/>
    <cellStyle name="Normal 5 5 4 3 2 2 3 3" xfId="17116" xr:uid="{C432F09C-771F-4F1A-B969-168DB685A410}"/>
    <cellStyle name="Normal 5 5 4 3 2 2 3 4" xfId="30806" xr:uid="{233C20D1-2584-4ED2-83C8-BCDD87F9E99F}"/>
    <cellStyle name="Normal 5 5 4 3 2 2 3 5" xfId="45690" xr:uid="{E7378828-3102-4BD9-9844-31BF82CD8326}"/>
    <cellStyle name="Normal 5 5 4 3 2 2 4" xfId="20538" xr:uid="{CF728299-D05E-49DA-8E8A-B4AFCA2A0D02}"/>
    <cellStyle name="Normal 5 5 4 3 2 2 4 2" xfId="34230" xr:uid="{2710DFCC-1B49-4744-9474-0C6CFCED3C27}"/>
    <cellStyle name="Normal 5 5 4 3 2 2 4 3" xfId="49114" xr:uid="{BA73F043-6E9B-4FB1-BAEF-EBEDF7BF7E76}"/>
    <cellStyle name="Normal 5 5 4 3 2 2 5" xfId="13694" xr:uid="{FC04A0D8-6317-4997-8F76-6D1F0537407A}"/>
    <cellStyle name="Normal 5 5 4 3 2 2 5 2" xfId="39888" xr:uid="{A03F99B3-9591-43B5-9F27-A67BE069F71E}"/>
    <cellStyle name="Normal 5 5 4 3 2 2 6" xfId="27384" xr:uid="{AB959FE2-9745-4F58-A7CD-C588B2CAFFDE}"/>
    <cellStyle name="Normal 5 5 4 3 2 2 7" xfId="42268" xr:uid="{F2FE1A06-8DBC-462E-8A07-4FFFEDF98D60}"/>
    <cellStyle name="Normal 5 5 4 3 2 2 8" xfId="6848" xr:uid="{0D9FF885-099C-4F4E-95D7-15D0AEEE34B6}"/>
    <cellStyle name="Normal 5 5 4 3 2 3" xfId="8559" xr:uid="{C451E8C5-1740-4A48-93F2-1081986769DF}"/>
    <cellStyle name="Normal 5 5 4 3 2 3 2" xfId="11981" xr:uid="{FDBBC861-C3D4-4DE3-92E6-FE7CBF1E1C39}"/>
    <cellStyle name="Normal 5 5 4 3 2 3 2 2" xfId="25671" xr:uid="{93A83A66-E505-4C99-8528-BE73AD0588FD}"/>
    <cellStyle name="Normal 5 5 4 3 2 3 2 2 2" xfId="39363" xr:uid="{CA469490-A4F3-468B-A01C-60D3FD0D47DC}"/>
    <cellStyle name="Normal 5 5 4 3 2 3 2 2 3" xfId="54247" xr:uid="{3550AEB4-0BFF-416C-BC13-3158C05A5EC9}"/>
    <cellStyle name="Normal 5 5 4 3 2 3 2 3" xfId="18827" xr:uid="{778A8F0C-563A-4860-9776-E97EEE51B3CF}"/>
    <cellStyle name="Normal 5 5 4 3 2 3 2 4" xfId="32517" xr:uid="{38BC4F84-FB29-4A98-AD2A-8E39B9F64D8B}"/>
    <cellStyle name="Normal 5 5 4 3 2 3 2 5" xfId="47401" xr:uid="{A95D886B-ACE2-443D-AB94-7ED20F0C0837}"/>
    <cellStyle name="Normal 5 5 4 3 2 3 3" xfId="22249" xr:uid="{0FBB4E8F-C915-4BFE-A80A-1D7B0523975A}"/>
    <cellStyle name="Normal 5 5 4 3 2 3 3 2" xfId="35941" xr:uid="{2255D6C7-7993-4517-A00F-4FD290308CFB}"/>
    <cellStyle name="Normal 5 5 4 3 2 3 3 3" xfId="50825" xr:uid="{FDC588B7-8C89-4791-A3CA-A0596A09462C}"/>
    <cellStyle name="Normal 5 5 4 3 2 3 4" xfId="15405" xr:uid="{03016179-BB4D-4850-BAEF-2F23F77D046A}"/>
    <cellStyle name="Normal 5 5 4 3 2 3 5" xfId="29095" xr:uid="{B91FA4EF-0B1E-47E5-B7B4-7F10B63778EC}"/>
    <cellStyle name="Normal 5 5 4 3 2 3 6" xfId="43979" xr:uid="{5CBD7376-C552-47FF-8050-BCABA3581682}"/>
    <cellStyle name="Normal 5 5 4 3 2 4" xfId="10269" xr:uid="{04D01EB7-0D79-465D-B5D0-8DEDC6E20431}"/>
    <cellStyle name="Normal 5 5 4 3 2 4 2" xfId="23959" xr:uid="{B6F429E7-292E-4CCC-81BD-4BF63964308F}"/>
    <cellStyle name="Normal 5 5 4 3 2 4 2 2" xfId="37651" xr:uid="{1A14E493-DD86-4303-871D-0EC1B6830208}"/>
    <cellStyle name="Normal 5 5 4 3 2 4 2 3" xfId="52535" xr:uid="{0B59717A-2182-446A-900D-CDBB27277A4D}"/>
    <cellStyle name="Normal 5 5 4 3 2 4 3" xfId="17115" xr:uid="{DB41A3B6-9FA9-435D-9F77-FC51549112A4}"/>
    <cellStyle name="Normal 5 5 4 3 2 4 4" xfId="30805" xr:uid="{8554622D-DE15-4F07-802B-9216732DBE36}"/>
    <cellStyle name="Normal 5 5 4 3 2 4 5" xfId="45689" xr:uid="{2D64AB20-63B8-4AB9-BD92-FF873441A5A2}"/>
    <cellStyle name="Normal 5 5 4 3 2 5" xfId="20537" xr:uid="{D8409751-FB81-4DFB-B272-B54B52C2C587}"/>
    <cellStyle name="Normal 5 5 4 3 2 5 2" xfId="34229" xr:uid="{04065085-3D57-4CAF-90BB-CC8E7EC49D22}"/>
    <cellStyle name="Normal 5 5 4 3 2 5 3" xfId="49113" xr:uid="{64C98ECD-0679-4A8B-8907-1290C3F487A4}"/>
    <cellStyle name="Normal 5 5 4 3 2 6" xfId="13693" xr:uid="{DF6DA258-D5E1-4903-8FFA-FC411E891CBB}"/>
    <cellStyle name="Normal 5 5 4 3 2 6 2" xfId="39887" xr:uid="{EA6537D2-37E2-4BD9-8FC7-9DDD47D14649}"/>
    <cellStyle name="Normal 5 5 4 3 2 7" xfId="27383" xr:uid="{21D40237-374B-4FFD-A870-ACF780B5BF15}"/>
    <cellStyle name="Normal 5 5 4 3 2 8" xfId="42267" xr:uid="{F5ABC001-70B7-400E-9707-97096D437510}"/>
    <cellStyle name="Normal 5 5 4 3 2 9" xfId="6847" xr:uid="{DA2E39E1-555B-4FF0-8EBE-9D06B4D049FA}"/>
    <cellStyle name="Normal 5 5 4 3 3" xfId="1380" xr:uid="{DB6CD110-11C5-4946-BAB7-5C087F598D3C}"/>
    <cellStyle name="Normal 5 5 4 3 3 2" xfId="8561" xr:uid="{D471F6F1-156E-4A80-B674-D7206ACC8AD0}"/>
    <cellStyle name="Normal 5 5 4 3 3 2 2" xfId="11983" xr:uid="{AA906C0F-3859-4DD8-806E-107376048D95}"/>
    <cellStyle name="Normal 5 5 4 3 3 2 2 2" xfId="25673" xr:uid="{937F0BD1-F349-483A-B65D-04148C8CF14F}"/>
    <cellStyle name="Normal 5 5 4 3 3 2 2 2 2" xfId="39365" xr:uid="{96996035-06F1-4B34-8F47-53CD3BD515BC}"/>
    <cellStyle name="Normal 5 5 4 3 3 2 2 2 3" xfId="54249" xr:uid="{058E544C-02D5-4E39-9722-750BE297C217}"/>
    <cellStyle name="Normal 5 5 4 3 3 2 2 3" xfId="18829" xr:uid="{50FF5E18-7CAF-4690-AEA5-DAE8855337CD}"/>
    <cellStyle name="Normal 5 5 4 3 3 2 2 4" xfId="32519" xr:uid="{3F6972CF-A368-4925-8C91-902817ACC82A}"/>
    <cellStyle name="Normal 5 5 4 3 3 2 2 5" xfId="47403" xr:uid="{B4D0D73F-1071-43BA-AFD8-0D4062F4A8C0}"/>
    <cellStyle name="Normal 5 5 4 3 3 2 3" xfId="22251" xr:uid="{99851915-D96D-4F55-9A3F-4ABEC9233DFE}"/>
    <cellStyle name="Normal 5 5 4 3 3 2 3 2" xfId="35943" xr:uid="{14A97B4E-E8AB-4AE4-8727-59EB564DEB3A}"/>
    <cellStyle name="Normal 5 5 4 3 3 2 3 3" xfId="50827" xr:uid="{835BAE24-29BA-4452-BBEF-4AF1FB5EAEF7}"/>
    <cellStyle name="Normal 5 5 4 3 3 2 4" xfId="15407" xr:uid="{ACF8AF55-33B8-4C69-8A66-92AA688BE9BD}"/>
    <cellStyle name="Normal 5 5 4 3 3 2 5" xfId="29097" xr:uid="{4B8D7F37-88C0-48B3-9621-B7E2673B8081}"/>
    <cellStyle name="Normal 5 5 4 3 3 2 6" xfId="43981" xr:uid="{150FB74F-41AD-4763-B2D6-5100DA715776}"/>
    <cellStyle name="Normal 5 5 4 3 3 3" xfId="10271" xr:uid="{51FD65BB-4E2E-4B54-9E9D-FB654C8F5528}"/>
    <cellStyle name="Normal 5 5 4 3 3 3 2" xfId="23961" xr:uid="{CC6BF3E4-B3F6-415F-B1C0-1CE418106C28}"/>
    <cellStyle name="Normal 5 5 4 3 3 3 2 2" xfId="37653" xr:uid="{E912C6E5-C9AF-44A9-83A8-28A82ACD5CD3}"/>
    <cellStyle name="Normal 5 5 4 3 3 3 2 3" xfId="52537" xr:uid="{D0A8D89E-E58C-4D81-BA16-53ED6172F1FD}"/>
    <cellStyle name="Normal 5 5 4 3 3 3 3" xfId="17117" xr:uid="{32DA4933-0C2F-485A-AC1D-B6C1FF875520}"/>
    <cellStyle name="Normal 5 5 4 3 3 3 4" xfId="30807" xr:uid="{2E9D6B34-8902-4EE5-A53C-D50DB467FBB2}"/>
    <cellStyle name="Normal 5 5 4 3 3 3 5" xfId="45691" xr:uid="{39FBD092-30B4-4DB1-B0DE-1DF07136E5A4}"/>
    <cellStyle name="Normal 5 5 4 3 3 4" xfId="20539" xr:uid="{B7BB9929-B02F-40F2-B040-CC7081AEBE2F}"/>
    <cellStyle name="Normal 5 5 4 3 3 4 2" xfId="34231" xr:uid="{41E63EB7-9F42-462A-BCCC-B83712D30A47}"/>
    <cellStyle name="Normal 5 5 4 3 3 4 3" xfId="49115" xr:uid="{A23C0839-1CBE-4AE7-ACA7-903B193110FB}"/>
    <cellStyle name="Normal 5 5 4 3 3 5" xfId="13695" xr:uid="{633C3E26-7D6C-4808-B91E-A9C202C7B540}"/>
    <cellStyle name="Normal 5 5 4 3 3 5 2" xfId="39889" xr:uid="{A614C5CE-2FA0-43C5-A8AD-AFDF5AB1BE84}"/>
    <cellStyle name="Normal 5 5 4 3 3 6" xfId="27385" xr:uid="{042F9157-969B-4A14-BDC2-838ECE4BE3B2}"/>
    <cellStyle name="Normal 5 5 4 3 3 7" xfId="42269" xr:uid="{36140C64-1291-4760-BE83-27740BF31D9C}"/>
    <cellStyle name="Normal 5 5 4 3 3 8" xfId="6849" xr:uid="{CC3D7406-052E-4CA6-8EB1-EBCDC759A637}"/>
    <cellStyle name="Normal 5 5 4 3 4" xfId="2920" xr:uid="{B86629BF-4791-429C-A8B4-41E66A6156C1}"/>
    <cellStyle name="Normal 5 5 4 3 4 2" xfId="8562" xr:uid="{A4001B43-C9F1-4662-81BF-D4E603F69C21}"/>
    <cellStyle name="Normal 5 5 4 3 4 2 2" xfId="11984" xr:uid="{9EE0592E-BEEC-4828-B1DE-556B8833AFBC}"/>
    <cellStyle name="Normal 5 5 4 3 4 2 2 2" xfId="25674" xr:uid="{5DB26C82-A5A9-411F-90C3-D03744295127}"/>
    <cellStyle name="Normal 5 5 4 3 4 2 2 2 2" xfId="39366" xr:uid="{32067D64-34E0-441C-BEF5-6A6C7A06C02B}"/>
    <cellStyle name="Normal 5 5 4 3 4 2 2 2 3" xfId="54250" xr:uid="{EE155ECF-81F1-4961-8088-06291BDF77E8}"/>
    <cellStyle name="Normal 5 5 4 3 4 2 2 3" xfId="18830" xr:uid="{88D69B37-9479-47DC-8ED2-970E78B1FAEA}"/>
    <cellStyle name="Normal 5 5 4 3 4 2 2 4" xfId="32520" xr:uid="{970EF141-4446-4BD1-B2D3-9A51AFFC9707}"/>
    <cellStyle name="Normal 5 5 4 3 4 2 2 5" xfId="47404" xr:uid="{3535E2B8-407C-4A7F-A874-99751AE6D216}"/>
    <cellStyle name="Normal 5 5 4 3 4 2 3" xfId="22252" xr:uid="{A9895E1F-D3EF-4932-9FB4-EAF038B160B0}"/>
    <cellStyle name="Normal 5 5 4 3 4 2 3 2" xfId="35944" xr:uid="{23367B1C-E450-40FE-87F0-11B9E069EF5F}"/>
    <cellStyle name="Normal 5 5 4 3 4 2 3 3" xfId="50828" xr:uid="{E95FAFA2-6FD9-408D-9C17-7D5962BCC881}"/>
    <cellStyle name="Normal 5 5 4 3 4 2 4" xfId="15408" xr:uid="{52FD9FD5-DAF3-4172-8C30-06E1C6E061BC}"/>
    <cellStyle name="Normal 5 5 4 3 4 2 5" xfId="29098" xr:uid="{1A19D778-751F-40EC-96DB-7B6DD59F9BB2}"/>
    <cellStyle name="Normal 5 5 4 3 4 2 6" xfId="43982" xr:uid="{35CFC4BD-778A-4141-917C-70BD40DCF62E}"/>
    <cellStyle name="Normal 5 5 4 3 4 3" xfId="10272" xr:uid="{B7A8C82A-2C42-4E85-A280-A6C4C9820BB1}"/>
    <cellStyle name="Normal 5 5 4 3 4 3 2" xfId="23962" xr:uid="{F8ADBDAC-4AFD-4B9F-BE93-98F363EE31F4}"/>
    <cellStyle name="Normal 5 5 4 3 4 3 2 2" xfId="37654" xr:uid="{5DFF417D-DC82-46B9-9E0A-8E912F2AFD8A}"/>
    <cellStyle name="Normal 5 5 4 3 4 3 2 3" xfId="52538" xr:uid="{BF1DFBF9-A79E-4D1D-9403-67C874084442}"/>
    <cellStyle name="Normal 5 5 4 3 4 3 3" xfId="17118" xr:uid="{40B441F2-4BA5-428B-B353-92A20DDF487C}"/>
    <cellStyle name="Normal 5 5 4 3 4 3 4" xfId="30808" xr:uid="{DC91DB86-75BD-45B5-9E35-C75CED2154B7}"/>
    <cellStyle name="Normal 5 5 4 3 4 3 5" xfId="45692" xr:uid="{90888CCE-12E7-4B6C-A46F-F3EC27790DD8}"/>
    <cellStyle name="Normal 5 5 4 3 4 4" xfId="20540" xr:uid="{E0E733ED-6B59-4716-B61C-DC731F1387B1}"/>
    <cellStyle name="Normal 5 5 4 3 4 4 2" xfId="34232" xr:uid="{B163D873-A729-4D60-9050-03708006BDE1}"/>
    <cellStyle name="Normal 5 5 4 3 4 4 3" xfId="49116" xr:uid="{3764CFD8-0A16-4339-A718-C46154C5E0B3}"/>
    <cellStyle name="Normal 5 5 4 3 4 5" xfId="13696" xr:uid="{72BEAF8E-5F0B-4280-A8B6-0BA92FCCEF1C}"/>
    <cellStyle name="Normal 5 5 4 3 4 5 2" xfId="40012" xr:uid="{ADE9D2AD-3CCF-4A49-B858-FB0F78F569B3}"/>
    <cellStyle name="Normal 5 5 4 3 4 6" xfId="27386" xr:uid="{CF3A1953-E741-413D-802E-D8882DBA86FC}"/>
    <cellStyle name="Normal 5 5 4 3 4 7" xfId="42270" xr:uid="{D3B40E1E-D564-498B-BC3C-93BD601CBA48}"/>
    <cellStyle name="Normal 5 5 4 3 4 8" xfId="6850" xr:uid="{DF41B7CC-7568-40EB-9A6E-82ECC542C2C8}"/>
    <cellStyle name="Normal 5 5 4 3 5" xfId="8558" xr:uid="{003464B2-273F-48D8-908D-E064DAE39C75}"/>
    <cellStyle name="Normal 5 5 4 3 5 2" xfId="11980" xr:uid="{B3BDE06D-8740-476C-B780-CCE2DA6CEDE2}"/>
    <cellStyle name="Normal 5 5 4 3 5 2 2" xfId="25670" xr:uid="{94A33D99-E898-416D-98E9-0DEAA0B092C0}"/>
    <cellStyle name="Normal 5 5 4 3 5 2 2 2" xfId="39362" xr:uid="{FEB6076A-7D4A-454A-B291-4B54CA0016F8}"/>
    <cellStyle name="Normal 5 5 4 3 5 2 2 3" xfId="54246" xr:uid="{BE35ED29-576E-4D10-90DC-6416981A60C4}"/>
    <cellStyle name="Normal 5 5 4 3 5 2 3" xfId="18826" xr:uid="{283F980F-1520-4BE0-A8EB-C1090E222A4F}"/>
    <cellStyle name="Normal 5 5 4 3 5 2 4" xfId="32516" xr:uid="{CBA4AC4B-F4B8-42E4-8327-D538E53BD9A6}"/>
    <cellStyle name="Normal 5 5 4 3 5 2 5" xfId="47400" xr:uid="{40BA06CC-D103-4B1C-9404-E45F86467C41}"/>
    <cellStyle name="Normal 5 5 4 3 5 3" xfId="22248" xr:uid="{BCEEA5F2-DD62-45B7-90E8-4E0E805519EA}"/>
    <cellStyle name="Normal 5 5 4 3 5 3 2" xfId="35940" xr:uid="{614EBCDD-265F-4D7C-8671-3FE0E898E74C}"/>
    <cellStyle name="Normal 5 5 4 3 5 3 3" xfId="50824" xr:uid="{745A2ABC-4467-43C3-9A90-645BDC91680B}"/>
    <cellStyle name="Normal 5 5 4 3 5 4" xfId="15404" xr:uid="{EA0633DD-D753-4EDC-A051-EBA1CF0499D2}"/>
    <cellStyle name="Normal 5 5 4 3 5 5" xfId="29094" xr:uid="{30BBFAE4-CC59-4ADD-8992-110932D556F1}"/>
    <cellStyle name="Normal 5 5 4 3 5 6" xfId="43978" xr:uid="{ED9D8210-B10D-470D-9A5B-0BAA996DBDDC}"/>
    <cellStyle name="Normal 5 5 4 3 6" xfId="10268" xr:uid="{AE52DA4C-280C-4BAF-A78C-CA8432222E0B}"/>
    <cellStyle name="Normal 5 5 4 3 6 2" xfId="23958" xr:uid="{FD2AC079-D964-4E14-9F52-52A097A679D2}"/>
    <cellStyle name="Normal 5 5 4 3 6 2 2" xfId="37650" xr:uid="{7855A464-B414-46BA-815C-697EEF8FAF33}"/>
    <cellStyle name="Normal 5 5 4 3 6 2 3" xfId="52534" xr:uid="{78FC06F2-0CCB-4204-8B84-3EAF2F07657E}"/>
    <cellStyle name="Normal 5 5 4 3 6 3" xfId="17114" xr:uid="{FC7E93A2-519A-423E-B4EC-8B2FAD0CD8AC}"/>
    <cellStyle name="Normal 5 5 4 3 6 4" xfId="30804" xr:uid="{24CB0A59-0693-401E-9770-BF08F7462401}"/>
    <cellStyle name="Normal 5 5 4 3 6 5" xfId="45688" xr:uid="{F2921071-B939-4ED4-8148-1AA82D94ED98}"/>
    <cellStyle name="Normal 5 5 4 3 7" xfId="20536" xr:uid="{E5CB2B1C-41AA-48EB-8653-4065760C83D5}"/>
    <cellStyle name="Normal 5 5 4 3 7 2" xfId="34228" xr:uid="{2AF66DE9-9A16-4AD2-8547-B95866B1A99D}"/>
    <cellStyle name="Normal 5 5 4 3 7 3" xfId="49112" xr:uid="{4C077753-94A2-4EDE-9096-763A5661CAA1}"/>
    <cellStyle name="Normal 5 5 4 3 8" xfId="13692" xr:uid="{73A167F9-04FC-45FD-8D5B-077D5955D49B}"/>
    <cellStyle name="Normal 5 5 4 3 8 2" xfId="39667" xr:uid="{5E84F2C3-5C54-43D3-AD30-E968B33387BF}"/>
    <cellStyle name="Normal 5 5 4 3 9" xfId="27382" xr:uid="{347385E5-764D-4D37-B9E1-E2618C4C6294}"/>
    <cellStyle name="Normal 5 5 4 4" xfId="1381" xr:uid="{EEEE0D6B-91A3-49EC-99CC-58A1061E9AB6}"/>
    <cellStyle name="Normal 5 5 4 4 2" xfId="1382" xr:uid="{0C4ADA2E-0742-4A68-9448-0CFC40C2B805}"/>
    <cellStyle name="Normal 5 5 4 4 2 2" xfId="8564" xr:uid="{8222D6D7-1EA2-439E-824A-EA2F96706EAB}"/>
    <cellStyle name="Normal 5 5 4 4 2 2 2" xfId="11986" xr:uid="{876809A9-3017-489F-ABF5-99FBF8CEF20F}"/>
    <cellStyle name="Normal 5 5 4 4 2 2 2 2" xfId="25676" xr:uid="{9F824685-9CFD-42B3-B613-BA40A858E672}"/>
    <cellStyle name="Normal 5 5 4 4 2 2 2 2 2" xfId="39368" xr:uid="{B6AF3875-6DDE-46C0-BEEF-9C7B20536819}"/>
    <cellStyle name="Normal 5 5 4 4 2 2 2 2 3" xfId="54252" xr:uid="{900835FB-E1A4-49A4-8E9F-F3CA596E74F4}"/>
    <cellStyle name="Normal 5 5 4 4 2 2 2 3" xfId="18832" xr:uid="{4614A3B7-03CD-4D03-A732-7D195A25B1E4}"/>
    <cellStyle name="Normal 5 5 4 4 2 2 2 4" xfId="32522" xr:uid="{F4FA8B4B-58B9-4F89-A900-74D791D5E022}"/>
    <cellStyle name="Normal 5 5 4 4 2 2 2 5" xfId="47406" xr:uid="{5AFF379A-1AC7-4F6C-AAB7-191F91CE80C8}"/>
    <cellStyle name="Normal 5 5 4 4 2 2 3" xfId="22254" xr:uid="{22DF50D9-78D0-4239-953A-D7A8019FC915}"/>
    <cellStyle name="Normal 5 5 4 4 2 2 3 2" xfId="35946" xr:uid="{21796DF1-C88E-47EF-AD9D-8642E0789915}"/>
    <cellStyle name="Normal 5 5 4 4 2 2 3 3" xfId="50830" xr:uid="{60EBDB92-3E7D-41A9-944F-F01AA00B7411}"/>
    <cellStyle name="Normal 5 5 4 4 2 2 4" xfId="15410" xr:uid="{32A33ED0-D0D5-46EA-AC25-50877D6CD269}"/>
    <cellStyle name="Normal 5 5 4 4 2 2 5" xfId="29100" xr:uid="{FE89E1A3-7953-4B1A-88A3-471AE05936D7}"/>
    <cellStyle name="Normal 5 5 4 4 2 2 6" xfId="43984" xr:uid="{EBBED64F-D017-4FC4-B8BA-542EE4A48EAE}"/>
    <cellStyle name="Normal 5 5 4 4 2 3" xfId="10274" xr:uid="{43E0C531-2144-41DC-979E-E442472B09E3}"/>
    <cellStyle name="Normal 5 5 4 4 2 3 2" xfId="23964" xr:uid="{32C8518E-864A-490C-B951-DC2F2C39BE8F}"/>
    <cellStyle name="Normal 5 5 4 4 2 3 2 2" xfId="37656" xr:uid="{8021B44D-569D-4880-82A9-2882072F6E31}"/>
    <cellStyle name="Normal 5 5 4 4 2 3 2 3" xfId="52540" xr:uid="{5BD9321E-7651-4E71-8A77-5D4F2A9DEDA4}"/>
    <cellStyle name="Normal 5 5 4 4 2 3 3" xfId="17120" xr:uid="{FB8DECB4-4BDD-4110-A242-43AB0E3635C1}"/>
    <cellStyle name="Normal 5 5 4 4 2 3 4" xfId="30810" xr:uid="{417FB767-148F-4DC3-9AFD-494E0CDA26B4}"/>
    <cellStyle name="Normal 5 5 4 4 2 3 5" xfId="45694" xr:uid="{C7AE4FB7-9F65-4069-BEBC-79D5F14EB0A9}"/>
    <cellStyle name="Normal 5 5 4 4 2 4" xfId="20542" xr:uid="{D4884134-3514-41C1-9CC0-893D6A2B27A9}"/>
    <cellStyle name="Normal 5 5 4 4 2 4 2" xfId="34234" xr:uid="{EB682809-4E1E-4B8B-BBC7-8E0B2249B32A}"/>
    <cellStyle name="Normal 5 5 4 4 2 4 3" xfId="49118" xr:uid="{42105C07-D801-4C9C-A166-3A82BE5FE03F}"/>
    <cellStyle name="Normal 5 5 4 4 2 5" xfId="13698" xr:uid="{8905186A-4046-42FE-9FE2-181E21735A11}"/>
    <cellStyle name="Normal 5 5 4 4 2 5 2" xfId="39891" xr:uid="{9D0D296B-1DDC-497D-8D82-16C8A45BDEF2}"/>
    <cellStyle name="Normal 5 5 4 4 2 6" xfId="27388" xr:uid="{D078B8F8-8095-4719-93A1-BB9691FB3026}"/>
    <cellStyle name="Normal 5 5 4 4 2 7" xfId="42272" xr:uid="{BD02FB94-42AC-4984-A125-34567A2080EE}"/>
    <cellStyle name="Normal 5 5 4 4 2 8" xfId="6852" xr:uid="{5574A1B3-AC71-41F0-AF72-6F62132FECEC}"/>
    <cellStyle name="Normal 5 5 4 4 3" xfId="2921" xr:uid="{630CC3C9-F082-4A12-B695-F3554D666E7D}"/>
    <cellStyle name="Normal 5 5 4 4 3 2" xfId="11985" xr:uid="{555C8662-7D6C-4BAE-A8E8-00983214EAE9}"/>
    <cellStyle name="Normal 5 5 4 4 3 2 2" xfId="25675" xr:uid="{BE879B02-4360-4921-9812-1FE4EA249FDD}"/>
    <cellStyle name="Normal 5 5 4 4 3 2 2 2" xfId="39367" xr:uid="{61BC3F4B-1847-4E93-9F6E-70406A64F988}"/>
    <cellStyle name="Normal 5 5 4 4 3 2 2 3" xfId="54251" xr:uid="{96C97C69-E7E4-4F12-B44D-3AA2D1702775}"/>
    <cellStyle name="Normal 5 5 4 4 3 2 3" xfId="18831" xr:uid="{F6F061DF-C435-4CDE-869D-087E0D3BA97B}"/>
    <cellStyle name="Normal 5 5 4 4 3 2 4" xfId="32521" xr:uid="{53D66831-5C43-430B-AF4E-85871286DFEB}"/>
    <cellStyle name="Normal 5 5 4 4 3 2 5" xfId="47405" xr:uid="{D8A0CD42-7FDD-478D-8604-DAAA07B3802C}"/>
    <cellStyle name="Normal 5 5 4 4 3 3" xfId="22253" xr:uid="{1B6C589B-313A-4948-ABCF-0CA2B2493E4A}"/>
    <cellStyle name="Normal 5 5 4 4 3 3 2" xfId="35945" xr:uid="{8F82BF2E-F804-4BDA-A827-DCA56A99D036}"/>
    <cellStyle name="Normal 5 5 4 4 3 3 3" xfId="50829" xr:uid="{F2C470CB-8B1B-43FF-92FA-528FD57C3631}"/>
    <cellStyle name="Normal 5 5 4 4 3 4" xfId="15409" xr:uid="{3AD7EA8C-3936-467B-A543-E6EBA9C17838}"/>
    <cellStyle name="Normal 5 5 4 4 3 4 2" xfId="40013" xr:uid="{BD22EC18-D062-4884-88E5-262901F664E1}"/>
    <cellStyle name="Normal 5 5 4 4 3 5" xfId="29099" xr:uid="{6148C2F8-505C-4594-93B9-EDA80B397788}"/>
    <cellStyle name="Normal 5 5 4 4 3 6" xfId="43983" xr:uid="{2BC989A2-BECA-4209-86B1-4FD5F8A5C6CE}"/>
    <cellStyle name="Normal 5 5 4 4 3 7" xfId="8563" xr:uid="{E9B1510B-8CC5-4DF8-9F8E-86460901B377}"/>
    <cellStyle name="Normal 5 5 4 4 4" xfId="2922" xr:uid="{910D6755-478B-44DB-B25D-277E70773EA6}"/>
    <cellStyle name="Normal 5 5 4 4 4 2" xfId="23963" xr:uid="{F97D8C5F-683C-4E5F-9E78-6D6C6CCC17ED}"/>
    <cellStyle name="Normal 5 5 4 4 4 2 2" xfId="37655" xr:uid="{F4DE2765-82AF-4FB5-B902-33E059F08BAA}"/>
    <cellStyle name="Normal 5 5 4 4 4 2 3" xfId="52539" xr:uid="{860E8204-1CED-45CE-985B-306C8DC9810A}"/>
    <cellStyle name="Normal 5 5 4 4 4 3" xfId="17119" xr:uid="{DA9A35A2-22DA-4897-8467-48BCF9EE2B44}"/>
    <cellStyle name="Normal 5 5 4 4 4 3 2" xfId="40014" xr:uid="{4480C038-A88C-4CF4-BC05-0DAF1543FEA6}"/>
    <cellStyle name="Normal 5 5 4 4 4 4" xfId="30809" xr:uid="{6E600E41-48F8-4639-BE0A-6E3C78950DF6}"/>
    <cellStyle name="Normal 5 5 4 4 4 5" xfId="45693" xr:uid="{B7A992F1-B509-41E1-884C-A12E738EF36F}"/>
    <cellStyle name="Normal 5 5 4 4 4 6" xfId="10273" xr:uid="{598F7FE8-550B-4314-996B-0DE781FFA218}"/>
    <cellStyle name="Normal 5 5 4 4 5" xfId="20541" xr:uid="{AA4E72E4-A7A8-45DC-9001-9FD6643A2390}"/>
    <cellStyle name="Normal 5 5 4 4 5 2" xfId="34233" xr:uid="{9C303908-9668-4387-B2CF-663AEDA5535E}"/>
    <cellStyle name="Normal 5 5 4 4 5 3" xfId="49117" xr:uid="{F4520EC2-A7E1-4A41-B0B0-52C9BB1254D5}"/>
    <cellStyle name="Normal 5 5 4 4 6" xfId="13697" xr:uid="{B5FA0880-55AD-4D0A-9243-8F2B708CF309}"/>
    <cellStyle name="Normal 5 5 4 4 6 2" xfId="39890" xr:uid="{16D45E18-0F8F-4A97-9F35-E67D004E5846}"/>
    <cellStyle name="Normal 5 5 4 4 7" xfId="27387" xr:uid="{FAABA0EA-798F-4F29-BA03-8F0578A324EC}"/>
    <cellStyle name="Normal 5 5 4 4 8" xfId="42271" xr:uid="{E7079877-CA9D-4A36-AEE5-0A8806A8D2C5}"/>
    <cellStyle name="Normal 5 5 4 4 9" xfId="6851" xr:uid="{21077E66-4E3B-49A8-A8F5-81A40DF295E0}"/>
    <cellStyle name="Normal 5 5 4 5" xfId="1383" xr:uid="{C89BCB6E-40FF-49AF-8114-5F894803AC9E}"/>
    <cellStyle name="Normal 5 5 4 5 2" xfId="8565" xr:uid="{7CE237E4-9076-4D42-9E84-A4365C111E67}"/>
    <cellStyle name="Normal 5 5 4 5 2 2" xfId="11987" xr:uid="{56B90063-AEBB-4D12-8EBE-0F5D2686A81B}"/>
    <cellStyle name="Normal 5 5 4 5 2 2 2" xfId="25677" xr:uid="{104F4431-062A-4E0C-B076-C8E378EA9A0F}"/>
    <cellStyle name="Normal 5 5 4 5 2 2 2 2" xfId="39369" xr:uid="{013F7CDE-988F-4CD2-9DC3-8338E73ED867}"/>
    <cellStyle name="Normal 5 5 4 5 2 2 2 3" xfId="54253" xr:uid="{CDE2CAD1-1EE3-4D09-9383-A41F997206F3}"/>
    <cellStyle name="Normal 5 5 4 5 2 2 3" xfId="18833" xr:uid="{7AD5254C-97BF-4ABD-AC79-CADE7F924BFC}"/>
    <cellStyle name="Normal 5 5 4 5 2 2 4" xfId="32523" xr:uid="{53FBBCE0-9DE4-416D-9C86-6258C909BF38}"/>
    <cellStyle name="Normal 5 5 4 5 2 2 5" xfId="47407" xr:uid="{11E56183-6336-4F06-BFA8-98A9BD2BFB2B}"/>
    <cellStyle name="Normal 5 5 4 5 2 3" xfId="22255" xr:uid="{14C7A30E-3452-4335-A743-AE1E2ADCFAC3}"/>
    <cellStyle name="Normal 5 5 4 5 2 3 2" xfId="35947" xr:uid="{A7815C90-4577-43DE-9E53-9936C12DB653}"/>
    <cellStyle name="Normal 5 5 4 5 2 3 3" xfId="50831" xr:uid="{B0F12BAB-BEF3-4189-B192-6AD373DA29A7}"/>
    <cellStyle name="Normal 5 5 4 5 2 4" xfId="15411" xr:uid="{782C3645-3045-46C5-A324-A7C250B359AB}"/>
    <cellStyle name="Normal 5 5 4 5 2 5" xfId="29101" xr:uid="{A23B77EC-B79B-44A4-A012-6A2F5A8457CF}"/>
    <cellStyle name="Normal 5 5 4 5 2 6" xfId="43985" xr:uid="{72B33E10-ED95-45E3-983B-270EDB67D470}"/>
    <cellStyle name="Normal 5 5 4 5 3" xfId="10275" xr:uid="{EEF0D750-8B31-4A15-9AF0-45B655F55E7D}"/>
    <cellStyle name="Normal 5 5 4 5 3 2" xfId="23965" xr:uid="{3F9F8BA7-51B2-4C28-B6A0-1D2E2EA938AB}"/>
    <cellStyle name="Normal 5 5 4 5 3 2 2" xfId="37657" xr:uid="{782ABE1C-F4F9-4FC0-92C6-068CEE9A1C30}"/>
    <cellStyle name="Normal 5 5 4 5 3 2 3" xfId="52541" xr:uid="{ADB6178D-1CEF-46C8-A843-145849512638}"/>
    <cellStyle name="Normal 5 5 4 5 3 3" xfId="17121" xr:uid="{D7CE82F2-2CE5-40C6-A97A-B23DDEA60ABC}"/>
    <cellStyle name="Normal 5 5 4 5 3 4" xfId="30811" xr:uid="{A9F8E5BE-FAAA-473E-A9B0-FD53EAF678B9}"/>
    <cellStyle name="Normal 5 5 4 5 3 5" xfId="45695" xr:uid="{46B01ECE-9B88-4AFC-B252-3F67A9158F6A}"/>
    <cellStyle name="Normal 5 5 4 5 4" xfId="20543" xr:uid="{2AAB9D17-58DB-4095-A34B-DCBC2B2E34A0}"/>
    <cellStyle name="Normal 5 5 4 5 4 2" xfId="34235" xr:uid="{20D309D7-E22C-483B-B932-71035D6617C5}"/>
    <cellStyle name="Normal 5 5 4 5 4 3" xfId="49119" xr:uid="{E7540855-7F40-464E-9ED5-F78B980B38EC}"/>
    <cellStyle name="Normal 5 5 4 5 5" xfId="13699" xr:uid="{C8BED2D0-744D-4882-BBD8-F440A3FF360B}"/>
    <cellStyle name="Normal 5 5 4 5 5 2" xfId="39892" xr:uid="{76E54C56-93C4-4AA5-A9DC-C720F3A3C732}"/>
    <cellStyle name="Normal 5 5 4 5 6" xfId="27389" xr:uid="{743711BC-572D-4A8D-B6BB-59AC6AF99EA2}"/>
    <cellStyle name="Normal 5 5 4 5 7" xfId="42273" xr:uid="{A4BF8926-97DC-4433-ADDE-4207546F1C2D}"/>
    <cellStyle name="Normal 5 5 4 5 8" xfId="6853" xr:uid="{76B90145-372B-4153-9822-D116DA1A6093}"/>
    <cellStyle name="Normal 5 5 4 6" xfId="2923" xr:uid="{A667F97B-0F6A-44D4-8AB2-9EF1225BD922}"/>
    <cellStyle name="Normal 5 5 4 6 2" xfId="8566" xr:uid="{A7F96DD1-4B8E-460B-87BE-B98965AACD07}"/>
    <cellStyle name="Normal 5 5 4 6 2 2" xfId="11988" xr:uid="{07C5AE20-C47A-4428-AB11-CE546A2533DB}"/>
    <cellStyle name="Normal 5 5 4 6 2 2 2" xfId="25678" xr:uid="{84B36783-AED7-448E-8506-3377213FEE79}"/>
    <cellStyle name="Normal 5 5 4 6 2 2 2 2" xfId="39370" xr:uid="{E136A368-BF70-4DCF-A046-A96F4A02CB2C}"/>
    <cellStyle name="Normal 5 5 4 6 2 2 2 3" xfId="54254" xr:uid="{7607AE72-F55F-4899-9084-9127F43C0F8F}"/>
    <cellStyle name="Normal 5 5 4 6 2 2 3" xfId="18834" xr:uid="{DD6E4399-7993-4CF9-86D2-C86A923F70D3}"/>
    <cellStyle name="Normal 5 5 4 6 2 2 4" xfId="32524" xr:uid="{7A743C32-81C5-48CF-BD58-F70187D2A561}"/>
    <cellStyle name="Normal 5 5 4 6 2 2 5" xfId="47408" xr:uid="{4F626819-7D19-4165-A566-617C5B5D5406}"/>
    <cellStyle name="Normal 5 5 4 6 2 3" xfId="22256" xr:uid="{56D96923-3833-4B61-8E81-B33CB78ADA41}"/>
    <cellStyle name="Normal 5 5 4 6 2 3 2" xfId="35948" xr:uid="{4610AC44-F848-49C6-A28C-36E6F8383FA4}"/>
    <cellStyle name="Normal 5 5 4 6 2 3 3" xfId="50832" xr:uid="{DA6A3CB5-8BDC-42F4-891A-8E3CDF870593}"/>
    <cellStyle name="Normal 5 5 4 6 2 4" xfId="15412" xr:uid="{C4B6790C-9F07-4CEC-9E43-B323368C135A}"/>
    <cellStyle name="Normal 5 5 4 6 2 5" xfId="29102" xr:uid="{AF978F04-EAA7-4788-9C4F-ACFABE761A5D}"/>
    <cellStyle name="Normal 5 5 4 6 2 6" xfId="43986" xr:uid="{514DEC7A-5CBD-47F4-937E-B619A9435614}"/>
    <cellStyle name="Normal 5 5 4 6 3" xfId="10276" xr:uid="{A67D1E3F-EE4E-4E29-B5B8-495F1555D7FC}"/>
    <cellStyle name="Normal 5 5 4 6 3 2" xfId="23966" xr:uid="{145CF049-D042-412B-8BE0-C006FC5528B9}"/>
    <cellStyle name="Normal 5 5 4 6 3 2 2" xfId="37658" xr:uid="{FDBF1C94-F30F-4BA7-B54E-7D6CF4C1FED5}"/>
    <cellStyle name="Normal 5 5 4 6 3 2 3" xfId="52542" xr:uid="{00B17072-047B-46E8-9C2A-67C3BE703B47}"/>
    <cellStyle name="Normal 5 5 4 6 3 3" xfId="17122" xr:uid="{E42F0C8B-C49F-4EE9-A349-99364B0E99F2}"/>
    <cellStyle name="Normal 5 5 4 6 3 4" xfId="30812" xr:uid="{FE613D11-FD88-416F-930B-6838E41FBB32}"/>
    <cellStyle name="Normal 5 5 4 6 3 5" xfId="45696" xr:uid="{5D4CE898-8D3D-4AF8-AEEF-E61627973BD9}"/>
    <cellStyle name="Normal 5 5 4 6 4" xfId="20544" xr:uid="{E6A4533A-E720-4AA6-AD0B-4EC7D8A6913B}"/>
    <cellStyle name="Normal 5 5 4 6 4 2" xfId="34236" xr:uid="{0A330310-F96B-49EB-BFE7-2268EB46D48D}"/>
    <cellStyle name="Normal 5 5 4 6 4 3" xfId="49120" xr:uid="{37E77E62-5F4F-4B82-9F6A-649178ADCAC2}"/>
    <cellStyle name="Normal 5 5 4 6 5" xfId="13700" xr:uid="{735AB145-C009-451E-AFFC-B0878DE1A6AA}"/>
    <cellStyle name="Normal 5 5 4 6 5 2" xfId="40015" xr:uid="{A3D7D077-1CC4-4F47-951E-D6F17AF99850}"/>
    <cellStyle name="Normal 5 5 4 6 6" xfId="27390" xr:uid="{F9E639B9-AB8B-4BD0-AB5E-B19CA448E34A}"/>
    <cellStyle name="Normal 5 5 4 6 7" xfId="42274" xr:uid="{9C4BB4B4-58C9-49C2-98CB-38892D77F4A2}"/>
    <cellStyle name="Normal 5 5 4 6 8" xfId="6854" xr:uid="{186A01C1-428F-4270-941A-E5E987730D51}"/>
    <cellStyle name="Normal 5 5 4 7" xfId="2924" xr:uid="{CEB681FF-E9A1-4069-8957-1E49425D51F5}"/>
    <cellStyle name="Normal 5 5 4 7 2" xfId="11974" xr:uid="{0EE6E7AB-C91A-4098-A23C-1DF4E7AC8DD5}"/>
    <cellStyle name="Normal 5 5 4 7 2 2" xfId="25664" xr:uid="{4995E101-6013-468C-B87F-3F5C92DD96B5}"/>
    <cellStyle name="Normal 5 5 4 7 2 2 2" xfId="39356" xr:uid="{D93388FA-6E83-4729-AA4F-01FCFDC716D1}"/>
    <cellStyle name="Normal 5 5 4 7 2 2 3" xfId="54240" xr:uid="{F7D4D6A8-EC88-47E9-A4F3-59A464E39758}"/>
    <cellStyle name="Normal 5 5 4 7 2 3" xfId="18820" xr:uid="{857F9C62-4774-4EE3-89E7-3FE5EB89CB9C}"/>
    <cellStyle name="Normal 5 5 4 7 2 4" xfId="32510" xr:uid="{6BD0AB93-24C3-4E9A-9998-568A1D599B9D}"/>
    <cellStyle name="Normal 5 5 4 7 2 5" xfId="47394" xr:uid="{573D731A-715E-47F2-B212-28BD49A79CD5}"/>
    <cellStyle name="Normal 5 5 4 7 3" xfId="22242" xr:uid="{915EA56B-5512-4B1B-9F10-3978FD93FA32}"/>
    <cellStyle name="Normal 5 5 4 7 3 2" xfId="35934" xr:uid="{BFB201EE-F44C-4798-8DA6-229AC5DAF3CC}"/>
    <cellStyle name="Normal 5 5 4 7 3 3" xfId="50818" xr:uid="{A73EA5B5-0463-43DA-A0C5-F5DEDF1F9281}"/>
    <cellStyle name="Normal 5 5 4 7 4" xfId="15398" xr:uid="{48346206-51CE-4703-A9CA-79621EF5BEDE}"/>
    <cellStyle name="Normal 5 5 4 7 4 2" xfId="40016" xr:uid="{46F7C1D6-FC74-4946-9409-77EE3F192C4F}"/>
    <cellStyle name="Normal 5 5 4 7 5" xfId="29088" xr:uid="{802E70E3-E2EB-4AC8-B021-8D594306D6DD}"/>
    <cellStyle name="Normal 5 5 4 7 6" xfId="43972" xr:uid="{36851681-1CC4-4DD1-878B-A8DE514FFD2B}"/>
    <cellStyle name="Normal 5 5 4 7 7" xfId="8552" xr:uid="{85A4CDE6-7CB0-4A40-9191-07805B2AA315}"/>
    <cellStyle name="Normal 5 5 4 8" xfId="10262" xr:uid="{CB0B700B-83A5-42D3-982C-FA5C47D5EFE0}"/>
    <cellStyle name="Normal 5 5 4 8 2" xfId="23952" xr:uid="{A5B025AB-1F94-46D8-BB1F-9A997B728A08}"/>
    <cellStyle name="Normal 5 5 4 8 2 2" xfId="37644" xr:uid="{5A77CE39-7CD0-4617-8D29-5B923A87E38A}"/>
    <cellStyle name="Normal 5 5 4 8 2 3" xfId="52528" xr:uid="{AB24ED84-1DB7-4733-ACBA-C4C6C8B6BC4A}"/>
    <cellStyle name="Normal 5 5 4 8 3" xfId="17108" xr:uid="{2201EBC4-5EDC-463B-8474-459533B74787}"/>
    <cellStyle name="Normal 5 5 4 8 4" xfId="30798" xr:uid="{D9D9402D-39EB-4DDD-8AC8-4C6270F69AB4}"/>
    <cellStyle name="Normal 5 5 4 8 5" xfId="45682" xr:uid="{5C4A5840-2CDE-467A-8254-773BACFFF1FF}"/>
    <cellStyle name="Normal 5 5 4 9" xfId="20530" xr:uid="{8900398E-262B-4DD8-973A-5AC7B79A7505}"/>
    <cellStyle name="Normal 5 5 4 9 2" xfId="34222" xr:uid="{D9683F5A-B14A-4978-9257-A1B8A88CC400}"/>
    <cellStyle name="Normal 5 5 4 9 3" xfId="49106" xr:uid="{6539C798-00CE-4A8C-958F-C9001DFE7C99}"/>
    <cellStyle name="Normal 5 5 5" xfId="311" xr:uid="{BBE1C8B8-16B9-4C33-BCF5-5E1C025C0834}"/>
    <cellStyle name="Normal 5 5 5 10" xfId="42275" xr:uid="{9C3AFDE1-E024-4076-B851-AE2A630CB493}"/>
    <cellStyle name="Normal 5 5 5 11" xfId="6855" xr:uid="{F54ED567-4625-421C-9E56-E5C1B3218521}"/>
    <cellStyle name="Normal 5 5 5 2" xfId="575" xr:uid="{5B582AB4-DD6B-409E-B431-99D6B7F74BBC}"/>
    <cellStyle name="Normal 5 5 5 2 2" xfId="1384" xr:uid="{1574C49A-1880-4431-93E8-7965614B3E11}"/>
    <cellStyle name="Normal 5 5 5 2 2 2" xfId="1385" xr:uid="{AE28790D-52EB-4548-A7F9-4FA22564415E}"/>
    <cellStyle name="Normal 5 5 5 2 2 2 2" xfId="11991" xr:uid="{7A29496D-413D-4F95-A96D-AA5E95B1D82A}"/>
    <cellStyle name="Normal 5 5 5 2 2 2 2 2" xfId="25681" xr:uid="{5904CBDB-6815-41B6-93EC-6C23D5D3F264}"/>
    <cellStyle name="Normal 5 5 5 2 2 2 2 2 2" xfId="39373" xr:uid="{8EF2F398-9C15-48BD-95B4-CBF4DBE97118}"/>
    <cellStyle name="Normal 5 5 5 2 2 2 2 2 3" xfId="54257" xr:uid="{26A7B370-DC4A-48B0-A5AA-248380ADE3B1}"/>
    <cellStyle name="Normal 5 5 5 2 2 2 2 3" xfId="18837" xr:uid="{76429E91-1801-4FF4-8FDB-5701ACB82840}"/>
    <cellStyle name="Normal 5 5 5 2 2 2 2 4" xfId="32527" xr:uid="{3A459250-1DD6-4210-847B-4EDC55BD0C89}"/>
    <cellStyle name="Normal 5 5 5 2 2 2 2 5" xfId="47411" xr:uid="{049258E2-DC5F-43CE-96BD-3FCE384B45E2}"/>
    <cellStyle name="Normal 5 5 5 2 2 2 3" xfId="22259" xr:uid="{8887A8CB-1DE4-42ED-B3E4-F1B86C2453F7}"/>
    <cellStyle name="Normal 5 5 5 2 2 2 3 2" xfId="35951" xr:uid="{C55147FC-C0ED-4A0D-8B8A-04A8B7308B1F}"/>
    <cellStyle name="Normal 5 5 5 2 2 2 3 3" xfId="50835" xr:uid="{A0DEFBE6-B55B-4959-A2DF-F15E9B6DE8D9}"/>
    <cellStyle name="Normal 5 5 5 2 2 2 4" xfId="15415" xr:uid="{545CA444-963D-46BC-A6D2-63DD9F792C19}"/>
    <cellStyle name="Normal 5 5 5 2 2 2 4 2" xfId="39894" xr:uid="{13665B96-19FF-4C17-BD14-2D7722DB3C25}"/>
    <cellStyle name="Normal 5 5 5 2 2 2 5" xfId="29105" xr:uid="{0FEDACA8-ED19-402E-8ED2-DA3D0F8DC3D2}"/>
    <cellStyle name="Normal 5 5 5 2 2 2 6" xfId="43989" xr:uid="{DED218D6-E9B9-495F-9358-7514D1D4684A}"/>
    <cellStyle name="Normal 5 5 5 2 2 2 7" xfId="8569" xr:uid="{D3A9F0FA-0A3A-49F1-8E4D-CC736F070515}"/>
    <cellStyle name="Normal 5 5 5 2 2 3" xfId="10279" xr:uid="{4EFEF030-4D59-4C25-9F75-E003FF5F6A66}"/>
    <cellStyle name="Normal 5 5 5 2 2 3 2" xfId="23969" xr:uid="{B71B2B9B-7A14-46AF-A776-B028C19D2104}"/>
    <cellStyle name="Normal 5 5 5 2 2 3 2 2" xfId="37661" xr:uid="{A501A897-6476-40A0-9284-2D62DF99B6FC}"/>
    <cellStyle name="Normal 5 5 5 2 2 3 2 3" xfId="52545" xr:uid="{7CBC061F-A3BC-45D3-B27B-75C4665596A2}"/>
    <cellStyle name="Normal 5 5 5 2 2 3 3" xfId="17125" xr:uid="{DC8E345F-58A7-4B9D-B809-D9E278660BBD}"/>
    <cellStyle name="Normal 5 5 5 2 2 3 4" xfId="30815" xr:uid="{73B4DFE3-9C70-46CF-B498-BD2416F25F72}"/>
    <cellStyle name="Normal 5 5 5 2 2 3 5" xfId="45699" xr:uid="{714F843F-0C0D-4BF4-BC71-F087BB7A5C82}"/>
    <cellStyle name="Normal 5 5 5 2 2 4" xfId="20547" xr:uid="{D143F2FF-B82E-402C-B8E6-287F986A4579}"/>
    <cellStyle name="Normal 5 5 5 2 2 4 2" xfId="34239" xr:uid="{F1A4AC01-9E02-473F-9A6A-EDD03055F728}"/>
    <cellStyle name="Normal 5 5 5 2 2 4 3" xfId="49123" xr:uid="{0953B09C-F842-413D-868C-210E342B2E38}"/>
    <cellStyle name="Normal 5 5 5 2 2 5" xfId="13703" xr:uid="{9B8DD981-4334-4321-98D3-4B30DD850355}"/>
    <cellStyle name="Normal 5 5 5 2 2 5 2" xfId="39893" xr:uid="{74801194-3502-4F13-86A9-A461571650A2}"/>
    <cellStyle name="Normal 5 5 5 2 2 6" xfId="27393" xr:uid="{66845E3C-0D2F-49DD-9653-000E7DEE5B0F}"/>
    <cellStyle name="Normal 5 5 5 2 2 7" xfId="42277" xr:uid="{8ADA5414-93D5-49EB-84E0-775319BAAB5F}"/>
    <cellStyle name="Normal 5 5 5 2 2 8" xfId="6857" xr:uid="{1C27580E-69BA-444D-A34C-B0D8EFDCE440}"/>
    <cellStyle name="Normal 5 5 5 2 3" xfId="1386" xr:uid="{E942ECB4-DA74-4A4F-8421-CB8A5B8EEE37}"/>
    <cellStyle name="Normal 5 5 5 2 3 2" xfId="11990" xr:uid="{3AC38B8E-C8CA-4206-BED5-39665C1B4158}"/>
    <cellStyle name="Normal 5 5 5 2 3 2 2" xfId="25680" xr:uid="{4B22B924-CBDB-4E20-B604-67B5C6C33836}"/>
    <cellStyle name="Normal 5 5 5 2 3 2 2 2" xfId="39372" xr:uid="{8F64A866-0525-42BC-BBBE-B796AB915C3C}"/>
    <cellStyle name="Normal 5 5 5 2 3 2 2 3" xfId="54256" xr:uid="{51047127-374E-4002-A819-7E386F30689A}"/>
    <cellStyle name="Normal 5 5 5 2 3 2 3" xfId="18836" xr:uid="{2DB68E70-8864-46ED-862E-C29EE5F69A50}"/>
    <cellStyle name="Normal 5 5 5 2 3 2 4" xfId="32526" xr:uid="{0A61C468-75EF-48B0-8C79-924417019B53}"/>
    <cellStyle name="Normal 5 5 5 2 3 2 5" xfId="47410" xr:uid="{16A61310-A90D-4AAD-B785-A6727E81FE25}"/>
    <cellStyle name="Normal 5 5 5 2 3 3" xfId="22258" xr:uid="{C162537B-5B82-4926-BD22-25D8799169FF}"/>
    <cellStyle name="Normal 5 5 5 2 3 3 2" xfId="35950" xr:uid="{8E88C02B-5562-440E-9AA7-A908D093952B}"/>
    <cellStyle name="Normal 5 5 5 2 3 3 3" xfId="50834" xr:uid="{4B8538DD-224C-4028-BF87-A52689B2D6E1}"/>
    <cellStyle name="Normal 5 5 5 2 3 4" xfId="15414" xr:uid="{F0D81078-854A-4CF9-94CD-6BB40AD08B0A}"/>
    <cellStyle name="Normal 5 5 5 2 3 4 2" xfId="39895" xr:uid="{CF6F4141-6CED-4D6C-A73C-C5D13B0B2AA2}"/>
    <cellStyle name="Normal 5 5 5 2 3 5" xfId="29104" xr:uid="{85B13B1D-2D3C-431F-B59D-75F99BA86EC9}"/>
    <cellStyle name="Normal 5 5 5 2 3 6" xfId="43988" xr:uid="{F805A96C-30E4-4CE6-9AD2-C47E32F089DA}"/>
    <cellStyle name="Normal 5 5 5 2 3 7" xfId="8568" xr:uid="{F49C842E-F014-4776-97D9-7FAB0C6815C8}"/>
    <cellStyle name="Normal 5 5 5 2 4" xfId="2925" xr:uid="{97E19FFF-5D02-4338-B77F-4BB84569352A}"/>
    <cellStyle name="Normal 5 5 5 2 4 2" xfId="23968" xr:uid="{5B98AA93-F419-4A30-8652-91167E7DEFCF}"/>
    <cellStyle name="Normal 5 5 5 2 4 2 2" xfId="37660" xr:uid="{C30DBE61-EB49-4A72-AB19-0E34081272BA}"/>
    <cellStyle name="Normal 5 5 5 2 4 2 3" xfId="52544" xr:uid="{9AABEFBE-D577-4785-8890-9B33D583D56C}"/>
    <cellStyle name="Normal 5 5 5 2 4 3" xfId="17124" xr:uid="{F1F6AE89-CD9D-4F57-A22C-D00351000C0D}"/>
    <cellStyle name="Normal 5 5 5 2 4 3 2" xfId="40017" xr:uid="{FB37DD16-C49E-4231-B15C-CBC91A527189}"/>
    <cellStyle name="Normal 5 5 5 2 4 4" xfId="30814" xr:uid="{6EF582BF-F1E8-4BD2-80DB-D3F9C77816EE}"/>
    <cellStyle name="Normal 5 5 5 2 4 5" xfId="45698" xr:uid="{CC610836-BE95-4A3D-A2F0-4B0EE676A373}"/>
    <cellStyle name="Normal 5 5 5 2 4 6" xfId="10278" xr:uid="{D353CC19-F118-460C-BBC4-C19318C1C0D6}"/>
    <cellStyle name="Normal 5 5 5 2 5" xfId="20546" xr:uid="{AB04BD32-CA60-43C9-8D2A-B2C8AC43DF52}"/>
    <cellStyle name="Normal 5 5 5 2 5 2" xfId="34238" xr:uid="{FDEA95CA-668F-4D9E-8FC6-FC15B699E76F}"/>
    <cellStyle name="Normal 5 5 5 2 5 3" xfId="49122" xr:uid="{EBE11B7D-2A25-4460-9B54-72F2A339D06E}"/>
    <cellStyle name="Normal 5 5 5 2 6" xfId="13702" xr:uid="{A19F7337-093E-4A83-BF6D-F066D90F1717}"/>
    <cellStyle name="Normal 5 5 5 2 6 2" xfId="39668" xr:uid="{52238036-39A7-454C-A1D9-E1127E9D9C1B}"/>
    <cellStyle name="Normal 5 5 5 2 7" xfId="27392" xr:uid="{C7423585-A4B6-4AF5-9D9A-CF09CF1AEDF3}"/>
    <cellStyle name="Normal 5 5 5 2 8" xfId="42276" xr:uid="{A8AD028D-28CE-45E0-9F33-D5AFA841DA2A}"/>
    <cellStyle name="Normal 5 5 5 2 9" xfId="6856" xr:uid="{06B3D530-257B-402F-BBD2-A57C5F625D7A}"/>
    <cellStyle name="Normal 5 5 5 3" xfId="1387" xr:uid="{33F1BB50-CE8A-46DF-90DF-7F9BDC27FD82}"/>
    <cellStyle name="Normal 5 5 5 3 2" xfId="1388" xr:uid="{777648EE-879F-49B8-A942-DB3B66EED608}"/>
    <cellStyle name="Normal 5 5 5 3 2 2" xfId="11992" xr:uid="{00CAA4C3-E396-4F94-A461-A4C026EA4792}"/>
    <cellStyle name="Normal 5 5 5 3 2 2 2" xfId="25682" xr:uid="{0702962F-1DFE-4148-A748-61855FF3B05D}"/>
    <cellStyle name="Normal 5 5 5 3 2 2 2 2" xfId="39374" xr:uid="{62F3374F-EB1A-4DE6-A10C-915545FD71E2}"/>
    <cellStyle name="Normal 5 5 5 3 2 2 2 3" xfId="54258" xr:uid="{24621C30-12E3-4CD5-AADD-33C61F8BC76D}"/>
    <cellStyle name="Normal 5 5 5 3 2 2 3" xfId="18838" xr:uid="{1FD3DB0F-BCB0-442C-B8C5-608571BC82A9}"/>
    <cellStyle name="Normal 5 5 5 3 2 2 4" xfId="32528" xr:uid="{53360433-12D9-4AFD-B754-978DDB1BEC0D}"/>
    <cellStyle name="Normal 5 5 5 3 2 2 5" xfId="47412" xr:uid="{0BB09786-4136-4736-9819-4106C5BE10AC}"/>
    <cellStyle name="Normal 5 5 5 3 2 3" xfId="22260" xr:uid="{183C0D2D-919B-4DE1-8DDC-F1416A4FD18C}"/>
    <cellStyle name="Normal 5 5 5 3 2 3 2" xfId="35952" xr:uid="{8F56E155-B800-4D7A-8A74-5DD1113668F9}"/>
    <cellStyle name="Normal 5 5 5 3 2 3 3" xfId="50836" xr:uid="{BAF3202C-DC21-409D-B034-78F75ED9A7D8}"/>
    <cellStyle name="Normal 5 5 5 3 2 4" xfId="15416" xr:uid="{663E30C6-06EF-4655-89BA-2B5821472E8A}"/>
    <cellStyle name="Normal 5 5 5 3 2 4 2" xfId="39897" xr:uid="{D790C268-A4E2-4FBD-A32E-7F5413C54626}"/>
    <cellStyle name="Normal 5 5 5 3 2 5" xfId="29106" xr:uid="{0C9552E2-BEA4-47E6-B6AB-21BEF2669A5A}"/>
    <cellStyle name="Normal 5 5 5 3 2 6" xfId="43990" xr:uid="{A8B53725-9959-42A3-BF81-7EFBAD47CAC2}"/>
    <cellStyle name="Normal 5 5 5 3 2 7" xfId="8570" xr:uid="{8CDDAF0B-5A6B-48F8-9383-9D81ED192F5D}"/>
    <cellStyle name="Normal 5 5 5 3 3" xfId="2926" xr:uid="{E042D214-7143-45EE-B264-ED6FF9367A4A}"/>
    <cellStyle name="Normal 5 5 5 3 3 2" xfId="23970" xr:uid="{F44CB81E-4F99-4E65-BB64-6C71D242A20D}"/>
    <cellStyle name="Normal 5 5 5 3 3 2 2" xfId="37662" xr:uid="{07EDD5DE-8605-4870-9A82-8A93A26DC7BA}"/>
    <cellStyle name="Normal 5 5 5 3 3 2 3" xfId="52546" xr:uid="{79B495D5-C197-42DD-8535-340EE6E61876}"/>
    <cellStyle name="Normal 5 5 5 3 3 3" xfId="17126" xr:uid="{C126EA6B-030F-492B-BF76-A998C27A8F83}"/>
    <cellStyle name="Normal 5 5 5 3 3 3 2" xfId="40018" xr:uid="{23D85E98-83DF-416D-AF1F-F27DBE994905}"/>
    <cellStyle name="Normal 5 5 5 3 3 4" xfId="30816" xr:uid="{606F8FC8-3C82-4379-8209-5C15BA3F6569}"/>
    <cellStyle name="Normal 5 5 5 3 3 5" xfId="45700" xr:uid="{FF125996-646C-4974-A750-631F49ECAAE3}"/>
    <cellStyle name="Normal 5 5 5 3 3 6" xfId="10280" xr:uid="{5CA167D5-A0DD-46F6-88A8-16722A90A355}"/>
    <cellStyle name="Normal 5 5 5 3 4" xfId="2927" xr:uid="{A8776B2F-A43E-4E17-992B-F023B67DC7A8}"/>
    <cellStyle name="Normal 5 5 5 3 4 2" xfId="40019" xr:uid="{F28F482F-84CC-4275-813A-04399677D384}"/>
    <cellStyle name="Normal 5 5 5 3 4 3" xfId="34240" xr:uid="{F39895AF-AF36-43C7-8154-D9018B3B4EA3}"/>
    <cellStyle name="Normal 5 5 5 3 4 4" xfId="49124" xr:uid="{955B9D38-8D8C-4B11-9696-7377B4493169}"/>
    <cellStyle name="Normal 5 5 5 3 4 5" xfId="20548" xr:uid="{4DF9D49D-054D-4298-B68F-21E9B30973AC}"/>
    <cellStyle name="Normal 5 5 5 3 5" xfId="13704" xr:uid="{9D587677-8B39-411A-BBC1-8530C060C2D7}"/>
    <cellStyle name="Normal 5 5 5 3 5 2" xfId="39896" xr:uid="{158D7390-0890-4304-A1B5-305976B0F6C4}"/>
    <cellStyle name="Normal 5 5 5 3 6" xfId="27394" xr:uid="{ECA92F54-C2B0-45A6-A074-7B2EE01B8BB3}"/>
    <cellStyle name="Normal 5 5 5 3 7" xfId="42278" xr:uid="{EB7721F0-6B13-49DE-9E75-69BF342382EB}"/>
    <cellStyle name="Normal 5 5 5 3 8" xfId="6858" xr:uid="{704A7BE6-62A8-492E-97D2-EE91D14A7061}"/>
    <cellStyle name="Normal 5 5 5 4" xfId="1389" xr:uid="{864247CD-15B8-47B4-9E8C-12D81BB60362}"/>
    <cellStyle name="Normal 5 5 5 4 2" xfId="8571" xr:uid="{0432DB3A-524E-437A-936D-F9FE1D5CB991}"/>
    <cellStyle name="Normal 5 5 5 4 2 2" xfId="11993" xr:uid="{476A5B29-1B72-4994-A40F-D3CED837262B}"/>
    <cellStyle name="Normal 5 5 5 4 2 2 2" xfId="25683" xr:uid="{E46B800F-D878-4ED2-BD95-F806E9531CB4}"/>
    <cellStyle name="Normal 5 5 5 4 2 2 2 2" xfId="39375" xr:uid="{60D3C49C-7D54-4AF3-AA85-9EE93ED25E1F}"/>
    <cellStyle name="Normal 5 5 5 4 2 2 2 3" xfId="54259" xr:uid="{FE75E2BB-13CD-42EB-BB0E-F726157D6409}"/>
    <cellStyle name="Normal 5 5 5 4 2 2 3" xfId="18839" xr:uid="{8DA4BF23-1483-4F2E-B557-2DA73062080D}"/>
    <cellStyle name="Normal 5 5 5 4 2 2 4" xfId="32529" xr:uid="{9AD54BBC-E259-40F0-913A-A5DF2731145A}"/>
    <cellStyle name="Normal 5 5 5 4 2 2 5" xfId="47413" xr:uid="{A9E1531A-BCD6-4E8A-8130-E8CC8E488B66}"/>
    <cellStyle name="Normal 5 5 5 4 2 3" xfId="22261" xr:uid="{21775C84-2DC5-4764-9736-9254B9330FBF}"/>
    <cellStyle name="Normal 5 5 5 4 2 3 2" xfId="35953" xr:uid="{A87876CB-3FDD-4931-99C1-A232C9A8F993}"/>
    <cellStyle name="Normal 5 5 5 4 2 3 3" xfId="50837" xr:uid="{D724F50F-46AD-48A0-ADEA-9939E21298AB}"/>
    <cellStyle name="Normal 5 5 5 4 2 4" xfId="15417" xr:uid="{E16F207A-E777-4C91-A39A-F855B6EF21D8}"/>
    <cellStyle name="Normal 5 5 5 4 2 5" xfId="29107" xr:uid="{DD2D33A9-6234-45DF-927E-2DC40C4D5E28}"/>
    <cellStyle name="Normal 5 5 5 4 2 6" xfId="43991" xr:uid="{EC023B4A-AE53-489E-B59B-2AB903296D67}"/>
    <cellStyle name="Normal 5 5 5 4 3" xfId="10281" xr:uid="{19CD9733-37B7-4B19-A987-AE7589EFF553}"/>
    <cellStyle name="Normal 5 5 5 4 3 2" xfId="23971" xr:uid="{0400A0B4-2EEE-4702-BF13-7D50176B3D48}"/>
    <cellStyle name="Normal 5 5 5 4 3 2 2" xfId="37663" xr:uid="{82E037C7-6498-453B-9BBB-59086F41FCDD}"/>
    <cellStyle name="Normal 5 5 5 4 3 2 3" xfId="52547" xr:uid="{A63E09AD-A1FC-4EDB-A80F-383E810C68C9}"/>
    <cellStyle name="Normal 5 5 5 4 3 3" xfId="17127" xr:uid="{8D02DD5F-2ECE-4AD3-AC4A-ADB9E0BFA3BC}"/>
    <cellStyle name="Normal 5 5 5 4 3 4" xfId="30817" xr:uid="{BFA1B4FE-A44D-4227-A50B-C8932374308C}"/>
    <cellStyle name="Normal 5 5 5 4 3 5" xfId="45701" xr:uid="{0F5B7135-735C-45A1-B988-2F86912D8288}"/>
    <cellStyle name="Normal 5 5 5 4 4" xfId="20549" xr:uid="{B1239481-36EE-4945-ACF8-5D4692F66695}"/>
    <cellStyle name="Normal 5 5 5 4 4 2" xfId="34241" xr:uid="{CEA1884C-D41F-43DB-82A2-33CC050D5BAE}"/>
    <cellStyle name="Normal 5 5 5 4 4 3" xfId="49125" xr:uid="{35B637AC-D965-41E8-B808-8AB910F7FAF8}"/>
    <cellStyle name="Normal 5 5 5 4 5" xfId="13705" xr:uid="{16D5F172-6928-47F8-9AD7-FBF0B7E1012C}"/>
    <cellStyle name="Normal 5 5 5 4 5 2" xfId="39898" xr:uid="{124927C1-3124-43B5-BCD2-45597EB6D53C}"/>
    <cellStyle name="Normal 5 5 5 4 6" xfId="27395" xr:uid="{909344FF-E066-4959-B0B8-FEABED05B71C}"/>
    <cellStyle name="Normal 5 5 5 4 7" xfId="42279" xr:uid="{CD0F2861-29DC-4AB1-BE87-A86CEF656319}"/>
    <cellStyle name="Normal 5 5 5 4 8" xfId="6859" xr:uid="{E11EE2E2-8181-469F-8A52-E6AD91016F8B}"/>
    <cellStyle name="Normal 5 5 5 5" xfId="2928" xr:uid="{51EF3FA2-A20F-48B4-B5F9-FB248E9D683D}"/>
    <cellStyle name="Normal 5 5 5 5 2" xfId="11989" xr:uid="{7FDB66B0-B43B-460E-B392-0B8B82F7DEF7}"/>
    <cellStyle name="Normal 5 5 5 5 2 2" xfId="25679" xr:uid="{E8957D69-E312-4BE7-BBCD-C4EB498BFCD6}"/>
    <cellStyle name="Normal 5 5 5 5 2 2 2" xfId="39371" xr:uid="{F479E110-4058-4B87-8013-74EA6C3321EA}"/>
    <cellStyle name="Normal 5 5 5 5 2 2 3" xfId="54255" xr:uid="{6F4E0142-74FE-4EA6-B758-A6DCDD1DE499}"/>
    <cellStyle name="Normal 5 5 5 5 2 3" xfId="18835" xr:uid="{034DDBD2-409D-45A1-BE64-2B7AE236E367}"/>
    <cellStyle name="Normal 5 5 5 5 2 4" xfId="32525" xr:uid="{4A6073B9-670E-430F-AB03-BA944195E9EA}"/>
    <cellStyle name="Normal 5 5 5 5 2 5" xfId="47409" xr:uid="{248F9E3A-A12A-47E6-A1B6-2B57D9D5FE3B}"/>
    <cellStyle name="Normal 5 5 5 5 3" xfId="22257" xr:uid="{AADFFF7B-23FF-4808-A6D8-57F42281AB1B}"/>
    <cellStyle name="Normal 5 5 5 5 3 2" xfId="35949" xr:uid="{DB5DB73F-48B3-4262-A7A1-B9FC4909ADBE}"/>
    <cellStyle name="Normal 5 5 5 5 3 3" xfId="50833" xr:uid="{BE527766-02B5-4400-BBC1-15689DF9B910}"/>
    <cellStyle name="Normal 5 5 5 5 4" xfId="15413" xr:uid="{54F72620-33E8-4952-8E5A-E8675FB18523}"/>
    <cellStyle name="Normal 5 5 5 5 4 2" xfId="40020" xr:uid="{21FB8599-4AF4-47ED-824C-19E1E4DB7A8A}"/>
    <cellStyle name="Normal 5 5 5 5 5" xfId="29103" xr:uid="{8424407A-C7B7-4363-A75F-84BAB893A058}"/>
    <cellStyle name="Normal 5 5 5 5 6" xfId="43987" xr:uid="{43893AAB-C2A7-46FF-8D26-4598E1238B48}"/>
    <cellStyle name="Normal 5 5 5 5 7" xfId="8567" xr:uid="{7C237AB3-04D9-4472-8E47-40D0580038E5}"/>
    <cellStyle name="Normal 5 5 5 6" xfId="2929" xr:uid="{049187DA-CC37-44E0-9872-D6BEF6159FA9}"/>
    <cellStyle name="Normal 5 5 5 6 2" xfId="23967" xr:uid="{60E273D8-7A5A-424C-BF7A-448882B88C53}"/>
    <cellStyle name="Normal 5 5 5 6 2 2" xfId="37659" xr:uid="{1CE73E77-A14B-44F0-98D2-4527F483775B}"/>
    <cellStyle name="Normal 5 5 5 6 2 3" xfId="52543" xr:uid="{D31AC136-AB39-4734-89B4-DE3EF51F8BCC}"/>
    <cellStyle name="Normal 5 5 5 6 3" xfId="17123" xr:uid="{F5B05D54-D7BC-47D3-9645-E0743B6955B3}"/>
    <cellStyle name="Normal 5 5 5 6 3 2" xfId="40021" xr:uid="{B71BD8A4-04B3-488F-88BC-4B8ED50FF687}"/>
    <cellStyle name="Normal 5 5 5 6 4" xfId="30813" xr:uid="{D39293E2-D026-4249-B55D-9C4A3871AA16}"/>
    <cellStyle name="Normal 5 5 5 6 5" xfId="45697" xr:uid="{92AB39E7-6CDB-432B-BA80-DAE5DA71E187}"/>
    <cellStyle name="Normal 5 5 5 6 6" xfId="10277" xr:uid="{489A2CFD-D79A-443E-BC6E-4AF3AF7BBA12}"/>
    <cellStyle name="Normal 5 5 5 7" xfId="20545" xr:uid="{E2D1169A-6418-429F-9A32-C6301FA85EB9}"/>
    <cellStyle name="Normal 5 5 5 7 2" xfId="34237" xr:uid="{4E9F34CB-DBF8-48CE-BFF3-E07B6BC253CC}"/>
    <cellStyle name="Normal 5 5 5 7 3" xfId="49121" xr:uid="{15333775-9901-49CF-8C04-3E5230AFD385}"/>
    <cellStyle name="Normal 5 5 5 8" xfId="13701" xr:uid="{AEBD4DA7-AD56-4AF5-83DC-7DE1D94C9D93}"/>
    <cellStyle name="Normal 5 5 5 8 2" xfId="39609" xr:uid="{B9741A00-BE69-43AD-9B24-53057D3AA3A3}"/>
    <cellStyle name="Normal 5 5 5 9" xfId="27391" xr:uid="{93A41D26-8A6D-4DDE-88BD-A7D1009556F0}"/>
    <cellStyle name="Normal 5 5 6" xfId="312" xr:uid="{6EC7007F-E4AB-40B4-8AE9-6F2F4ED2BE96}"/>
    <cellStyle name="Normal 5 5 6 10" xfId="42280" xr:uid="{848B524F-017F-4CED-BC63-65818CFB6352}"/>
    <cellStyle name="Normal 5 5 6 11" xfId="6860" xr:uid="{0BBD0C2A-1C0B-467F-B527-9DBEDEFCFD7A}"/>
    <cellStyle name="Normal 5 5 6 2" xfId="1390" xr:uid="{52D85F46-0823-4062-817A-7E61F7930D84}"/>
    <cellStyle name="Normal 5 5 6 2 2" xfId="1391" xr:uid="{2699A6DF-5EC6-4E51-9FFA-DBC529157D3C}"/>
    <cellStyle name="Normal 5 5 6 2 2 2" xfId="8574" xr:uid="{7795CFE1-8479-482D-897A-2C115A1A9382}"/>
    <cellStyle name="Normal 5 5 6 2 2 2 2" xfId="11996" xr:uid="{4492FE5F-7E56-44DD-80D3-47CB498D78FC}"/>
    <cellStyle name="Normal 5 5 6 2 2 2 2 2" xfId="25686" xr:uid="{DBBA0396-56D4-4AC8-8D0E-E8E7F888A758}"/>
    <cellStyle name="Normal 5 5 6 2 2 2 2 2 2" xfId="39378" xr:uid="{58C1CB70-6D2D-497E-AD83-1DF0F42AAF98}"/>
    <cellStyle name="Normal 5 5 6 2 2 2 2 2 3" xfId="54262" xr:uid="{0588DFF2-FC86-4829-9B4A-F018DBA3FE45}"/>
    <cellStyle name="Normal 5 5 6 2 2 2 2 3" xfId="18842" xr:uid="{4269F8FD-E623-4BA4-8A43-60FFDB095865}"/>
    <cellStyle name="Normal 5 5 6 2 2 2 2 4" xfId="32532" xr:uid="{5ED517CA-F1D6-4A09-B788-398ACE5F29AA}"/>
    <cellStyle name="Normal 5 5 6 2 2 2 2 5" xfId="47416" xr:uid="{3C41552D-6A79-43BC-BDEF-1CCF22BB3963}"/>
    <cellStyle name="Normal 5 5 6 2 2 2 3" xfId="22264" xr:uid="{7EE52896-0791-4779-8518-E66B71388F3C}"/>
    <cellStyle name="Normal 5 5 6 2 2 2 3 2" xfId="35956" xr:uid="{55DCFAE2-5F8D-4BE7-9705-86BFFFB1735A}"/>
    <cellStyle name="Normal 5 5 6 2 2 2 3 3" xfId="50840" xr:uid="{D3AAC49B-751D-4B29-ABCC-65BE6782B3FB}"/>
    <cellStyle name="Normal 5 5 6 2 2 2 4" xfId="15420" xr:uid="{F7158942-427E-4F00-B7E3-29402ABF16D8}"/>
    <cellStyle name="Normal 5 5 6 2 2 2 5" xfId="29110" xr:uid="{7E6694F2-3309-43E9-990D-2AD196119B77}"/>
    <cellStyle name="Normal 5 5 6 2 2 2 6" xfId="43994" xr:uid="{3476B11E-1C8F-4F0C-B78D-F32DB61DBB73}"/>
    <cellStyle name="Normal 5 5 6 2 2 3" xfId="10284" xr:uid="{AB802765-A30D-4A66-B982-5AEFD4BE5828}"/>
    <cellStyle name="Normal 5 5 6 2 2 3 2" xfId="23974" xr:uid="{32CAE1E9-8F2E-4981-9A67-92CAB068D9FC}"/>
    <cellStyle name="Normal 5 5 6 2 2 3 2 2" xfId="37666" xr:uid="{6C4D849D-C506-4562-953F-A3E63E213A7D}"/>
    <cellStyle name="Normal 5 5 6 2 2 3 2 3" xfId="52550" xr:uid="{FF8237CE-D3DA-4C02-A0A3-4034CFF64B53}"/>
    <cellStyle name="Normal 5 5 6 2 2 3 3" xfId="17130" xr:uid="{DE86E63F-C665-4CA6-BE9E-1F9269BC3AEA}"/>
    <cellStyle name="Normal 5 5 6 2 2 3 4" xfId="30820" xr:uid="{E1290266-EEA1-413D-AB4C-CA21A4B58F16}"/>
    <cellStyle name="Normal 5 5 6 2 2 3 5" xfId="45704" xr:uid="{35CC2AC0-87A2-4300-A5D1-902FB83C1F31}"/>
    <cellStyle name="Normal 5 5 6 2 2 4" xfId="20552" xr:uid="{2C7A98CE-5C2A-4208-9678-3E3B41768D16}"/>
    <cellStyle name="Normal 5 5 6 2 2 4 2" xfId="34244" xr:uid="{030AD6C0-A377-4FA5-88F6-4F08D199A955}"/>
    <cellStyle name="Normal 5 5 6 2 2 4 3" xfId="49128" xr:uid="{9C2B921B-471A-4E95-9267-1C51B887FA66}"/>
    <cellStyle name="Normal 5 5 6 2 2 5" xfId="13708" xr:uid="{2FE34641-88BD-43D9-A637-887467C8219D}"/>
    <cellStyle name="Normal 5 5 6 2 2 5 2" xfId="39900" xr:uid="{E53D20C2-A9E4-46EB-94C1-98E854B71319}"/>
    <cellStyle name="Normal 5 5 6 2 2 6" xfId="27398" xr:uid="{3914722E-58DE-434B-B033-B24DDA1BE620}"/>
    <cellStyle name="Normal 5 5 6 2 2 7" xfId="42282" xr:uid="{FC2536F4-4E48-4FFA-8D34-891EA89F772B}"/>
    <cellStyle name="Normal 5 5 6 2 2 8" xfId="6862" xr:uid="{0C17177A-4211-489E-8EF8-1FD36F399800}"/>
    <cellStyle name="Normal 5 5 6 2 3" xfId="2930" xr:uid="{C373090F-28B2-4317-99F8-E603AA721FA6}"/>
    <cellStyle name="Normal 5 5 6 2 3 2" xfId="11995" xr:uid="{6796AC50-B8F1-4661-B080-ED3023F0D879}"/>
    <cellStyle name="Normal 5 5 6 2 3 2 2" xfId="25685" xr:uid="{130762A5-4FDB-4F23-BC1F-CBD72F6A63DB}"/>
    <cellStyle name="Normal 5 5 6 2 3 2 2 2" xfId="39377" xr:uid="{38537643-9FF7-4190-BE76-7F3EC06892DB}"/>
    <cellStyle name="Normal 5 5 6 2 3 2 2 3" xfId="54261" xr:uid="{947AD6B6-2919-4A0C-BB0B-CA4A7ADF93AD}"/>
    <cellStyle name="Normal 5 5 6 2 3 2 3" xfId="18841" xr:uid="{8FEED2D5-3504-46B0-83FA-02EE1B1B0200}"/>
    <cellStyle name="Normal 5 5 6 2 3 2 4" xfId="32531" xr:uid="{711B22D6-5B20-441F-A2B7-FCB893F311F1}"/>
    <cellStyle name="Normal 5 5 6 2 3 2 5" xfId="47415" xr:uid="{F000317C-E72D-4B6D-8D3C-48A29098B252}"/>
    <cellStyle name="Normal 5 5 6 2 3 3" xfId="22263" xr:uid="{33F823AF-7511-472D-AAB0-2BF9C3959357}"/>
    <cellStyle name="Normal 5 5 6 2 3 3 2" xfId="35955" xr:uid="{91F1BEF7-32B4-4E46-A440-29204A74DBF8}"/>
    <cellStyle name="Normal 5 5 6 2 3 3 3" xfId="50839" xr:uid="{CAC69635-5830-4B0C-9AD8-167CA9FA25A7}"/>
    <cellStyle name="Normal 5 5 6 2 3 4" xfId="15419" xr:uid="{E2199184-7692-407F-9BAA-A2CAE4D5C3FD}"/>
    <cellStyle name="Normal 5 5 6 2 3 4 2" xfId="40022" xr:uid="{5D509D0D-5174-4FA3-83CF-E42E327F5296}"/>
    <cellStyle name="Normal 5 5 6 2 3 5" xfId="29109" xr:uid="{AD533D1C-535E-423E-8E62-CF960D5F1C93}"/>
    <cellStyle name="Normal 5 5 6 2 3 6" xfId="43993" xr:uid="{A546499B-6DE9-41BA-872E-18DC5505A1E7}"/>
    <cellStyle name="Normal 5 5 6 2 3 7" xfId="8573" xr:uid="{F8D41FD1-C53E-48F7-B2B6-AAF738E23EF1}"/>
    <cellStyle name="Normal 5 5 6 2 4" xfId="2931" xr:uid="{E42B1A98-DE25-46BC-8405-99DD4DA33388}"/>
    <cellStyle name="Normal 5 5 6 2 4 2" xfId="23973" xr:uid="{59FA7685-72F7-44F1-8CD1-D45DD812E063}"/>
    <cellStyle name="Normal 5 5 6 2 4 2 2" xfId="37665" xr:uid="{7D5E12AF-58D9-4BE9-A25C-F3BE5B422085}"/>
    <cellStyle name="Normal 5 5 6 2 4 2 3" xfId="52549" xr:uid="{99D8BAE0-ED14-48BA-BF0A-21075DAFF13E}"/>
    <cellStyle name="Normal 5 5 6 2 4 3" xfId="17129" xr:uid="{C91C0968-81D1-402F-A1AE-3317E8F89FA9}"/>
    <cellStyle name="Normal 5 5 6 2 4 3 2" xfId="40023" xr:uid="{8CC33944-3B28-4A19-9A91-99D02D10F45E}"/>
    <cellStyle name="Normal 5 5 6 2 4 4" xfId="30819" xr:uid="{5A841EED-28B7-49E8-80E8-7502A5A49978}"/>
    <cellStyle name="Normal 5 5 6 2 4 5" xfId="45703" xr:uid="{45239933-BD6E-4AA4-865A-B801CC8C6269}"/>
    <cellStyle name="Normal 5 5 6 2 4 6" xfId="10283" xr:uid="{0613B538-64EC-4E9B-B7BF-93ED016786CD}"/>
    <cellStyle name="Normal 5 5 6 2 5" xfId="20551" xr:uid="{79923BFC-7E1E-46BE-BAC5-F8D77CF1B5F0}"/>
    <cellStyle name="Normal 5 5 6 2 5 2" xfId="34243" xr:uid="{CDB0DA15-9B40-42BD-9770-E0645B81363C}"/>
    <cellStyle name="Normal 5 5 6 2 5 3" xfId="49127" xr:uid="{00D9C249-75A1-47B8-9FA8-9BAFA39B0D74}"/>
    <cellStyle name="Normal 5 5 6 2 6" xfId="13707" xr:uid="{B7D3604B-F8B2-4D3C-80B7-D965E0318FBB}"/>
    <cellStyle name="Normal 5 5 6 2 6 2" xfId="39899" xr:uid="{3FDD4F69-F207-4564-A456-421FB07439F1}"/>
    <cellStyle name="Normal 5 5 6 2 7" xfId="27397" xr:uid="{12C83B65-7341-4C13-9D53-1BAADC585661}"/>
    <cellStyle name="Normal 5 5 6 2 8" xfId="42281" xr:uid="{C173639C-AC49-4A8C-919D-5ECEAF2E394E}"/>
    <cellStyle name="Normal 5 5 6 2 9" xfId="6861" xr:uid="{EB93DC51-282C-4FD3-AD75-F04F5C2C9975}"/>
    <cellStyle name="Normal 5 5 6 3" xfId="1392" xr:uid="{A02FD3D5-6B65-4645-B4DE-F6708846BE5D}"/>
    <cellStyle name="Normal 5 5 6 3 2" xfId="8575" xr:uid="{D02C0D66-2DB3-4199-B3CE-D50917DEBF0B}"/>
    <cellStyle name="Normal 5 5 6 3 2 2" xfId="11997" xr:uid="{3A1360BC-128C-4D7F-916B-386E3503020B}"/>
    <cellStyle name="Normal 5 5 6 3 2 2 2" xfId="25687" xr:uid="{CD47951E-BA81-4349-8D95-9BE8EE366D96}"/>
    <cellStyle name="Normal 5 5 6 3 2 2 2 2" xfId="39379" xr:uid="{6E47313E-E20B-4CB3-B6FF-D52AA5AB3C5C}"/>
    <cellStyle name="Normal 5 5 6 3 2 2 2 3" xfId="54263" xr:uid="{9AA9EF69-3458-411E-B38D-13EB884B3097}"/>
    <cellStyle name="Normal 5 5 6 3 2 2 3" xfId="18843" xr:uid="{81384B26-6E7E-4084-AEDD-A63CD3E9BBD1}"/>
    <cellStyle name="Normal 5 5 6 3 2 2 4" xfId="32533" xr:uid="{822126E0-180F-4CBE-B574-E68BCAFC2B36}"/>
    <cellStyle name="Normal 5 5 6 3 2 2 5" xfId="47417" xr:uid="{3AD91430-2BB4-46A2-8944-4CAB72ECA64E}"/>
    <cellStyle name="Normal 5 5 6 3 2 3" xfId="22265" xr:uid="{1A317E90-7D52-4B70-A2A7-1B9EA3AC691A}"/>
    <cellStyle name="Normal 5 5 6 3 2 3 2" xfId="35957" xr:uid="{F1FF5B75-6C3B-4B91-B803-7A225BF703DB}"/>
    <cellStyle name="Normal 5 5 6 3 2 3 3" xfId="50841" xr:uid="{CDD5197C-193A-4B8E-A0A1-5FEF2EABE34B}"/>
    <cellStyle name="Normal 5 5 6 3 2 4" xfId="15421" xr:uid="{9D0117B2-AD51-4E31-B74B-2E3EAE3E3C4B}"/>
    <cellStyle name="Normal 5 5 6 3 2 5" xfId="29111" xr:uid="{339A657C-1F2F-4A66-A4C8-DDF896AFBFE8}"/>
    <cellStyle name="Normal 5 5 6 3 2 6" xfId="43995" xr:uid="{5DE87CA4-C464-4313-ACE0-80CACF14247A}"/>
    <cellStyle name="Normal 5 5 6 3 3" xfId="10285" xr:uid="{2B861DE8-2669-4D24-AF3D-3AC95D4CF37D}"/>
    <cellStyle name="Normal 5 5 6 3 3 2" xfId="23975" xr:uid="{AB8F6D94-6959-4006-89E4-6671F13B019D}"/>
    <cellStyle name="Normal 5 5 6 3 3 2 2" xfId="37667" xr:uid="{85E08EC9-A626-462A-A79A-499AE2E09F04}"/>
    <cellStyle name="Normal 5 5 6 3 3 2 3" xfId="52551" xr:uid="{D1EC285F-1D81-4FAA-889E-66F4492FD5A0}"/>
    <cellStyle name="Normal 5 5 6 3 3 3" xfId="17131" xr:uid="{191C8B45-7472-406B-B12E-022A87D4AF34}"/>
    <cellStyle name="Normal 5 5 6 3 3 4" xfId="30821" xr:uid="{786CE08A-37B5-491C-9EBB-D86986595A82}"/>
    <cellStyle name="Normal 5 5 6 3 3 5" xfId="45705" xr:uid="{8ACA7CA4-8A40-4565-9FE5-027FF0E3BF12}"/>
    <cellStyle name="Normal 5 5 6 3 4" xfId="20553" xr:uid="{81361385-4C2C-4AF0-8A8E-3DF8409587E2}"/>
    <cellStyle name="Normal 5 5 6 3 4 2" xfId="34245" xr:uid="{932AB706-31D2-431F-B258-760C13CF6DD1}"/>
    <cellStyle name="Normal 5 5 6 3 4 3" xfId="49129" xr:uid="{041EC59A-291C-435E-92E0-A15C24947A3E}"/>
    <cellStyle name="Normal 5 5 6 3 5" xfId="13709" xr:uid="{06C1AE32-A3A2-4B23-BD9F-A078AF205FCB}"/>
    <cellStyle name="Normal 5 5 6 3 5 2" xfId="39901" xr:uid="{CE033E8D-29AD-4677-BAB0-11678FB5339A}"/>
    <cellStyle name="Normal 5 5 6 3 6" xfId="27399" xr:uid="{60340890-755B-4462-9263-E32C0EBC2E6E}"/>
    <cellStyle name="Normal 5 5 6 3 7" xfId="42283" xr:uid="{0449EECC-A458-4B65-B2FA-C5A94A01C16F}"/>
    <cellStyle name="Normal 5 5 6 3 8" xfId="6863" xr:uid="{3F613B2D-9159-42A8-B334-74AD99A344C0}"/>
    <cellStyle name="Normal 5 5 6 4" xfId="2932" xr:uid="{B545DED6-1497-433B-93A3-5F4D3EC9A4E5}"/>
    <cellStyle name="Normal 5 5 6 4 2" xfId="8576" xr:uid="{77E7CC81-CDAC-42C5-8D60-582389A06554}"/>
    <cellStyle name="Normal 5 5 6 4 2 2" xfId="11998" xr:uid="{3EC9A61C-7FB4-4294-B028-4AB18C7F877A}"/>
    <cellStyle name="Normal 5 5 6 4 2 2 2" xfId="25688" xr:uid="{900F84CD-2764-441B-B6D6-51CB358FECE4}"/>
    <cellStyle name="Normal 5 5 6 4 2 2 2 2" xfId="39380" xr:uid="{9EA71E42-D091-4747-88BD-3AAC621F5FCD}"/>
    <cellStyle name="Normal 5 5 6 4 2 2 2 3" xfId="54264" xr:uid="{C1A5F702-264F-457C-AA8E-7A68B98E6D5A}"/>
    <cellStyle name="Normal 5 5 6 4 2 2 3" xfId="18844" xr:uid="{429F9F6C-8FA8-4C28-B874-62942F3A4E59}"/>
    <cellStyle name="Normal 5 5 6 4 2 2 4" xfId="32534" xr:uid="{8515C49D-89FF-4E4D-A41C-EE1A4B235FFF}"/>
    <cellStyle name="Normal 5 5 6 4 2 2 5" xfId="47418" xr:uid="{273BCD65-3DC6-4E8E-8442-13D636A6FAB8}"/>
    <cellStyle name="Normal 5 5 6 4 2 3" xfId="22266" xr:uid="{6813DFD7-CA43-4454-BB23-71BA7DF3EC86}"/>
    <cellStyle name="Normal 5 5 6 4 2 3 2" xfId="35958" xr:uid="{15BCD70E-3982-4109-9AC0-12E5B82176C0}"/>
    <cellStyle name="Normal 5 5 6 4 2 3 3" xfId="50842" xr:uid="{4D35198B-F5A8-4885-8898-61CD85E2D59A}"/>
    <cellStyle name="Normal 5 5 6 4 2 4" xfId="15422" xr:uid="{05C83B6E-73B2-4D73-AA13-3A2ADFFE3F48}"/>
    <cellStyle name="Normal 5 5 6 4 2 5" xfId="29112" xr:uid="{BCD834B7-F6EF-4D77-AA69-DA4839CFA913}"/>
    <cellStyle name="Normal 5 5 6 4 2 6" xfId="43996" xr:uid="{3C85CA39-F771-489F-9B51-A0845ED45F5B}"/>
    <cellStyle name="Normal 5 5 6 4 3" xfId="10286" xr:uid="{1B95CE19-1FEA-44B5-8D9B-90906F30ACBA}"/>
    <cellStyle name="Normal 5 5 6 4 3 2" xfId="23976" xr:uid="{BC9BA211-DBD6-47F1-AB53-A8A9D2828B68}"/>
    <cellStyle name="Normal 5 5 6 4 3 2 2" xfId="37668" xr:uid="{DD0100CE-2ABC-4A73-AEE9-AE22EF17E48B}"/>
    <cellStyle name="Normal 5 5 6 4 3 2 3" xfId="52552" xr:uid="{46327E66-3459-4B0D-A2BD-E8E507333E97}"/>
    <cellStyle name="Normal 5 5 6 4 3 3" xfId="17132" xr:uid="{ED6B9F9B-D5CD-4E4B-AB8D-AD46CF87DC15}"/>
    <cellStyle name="Normal 5 5 6 4 3 4" xfId="30822" xr:uid="{5F1D1A09-6F69-4D29-9E4C-9C50B13ED190}"/>
    <cellStyle name="Normal 5 5 6 4 3 5" xfId="45706" xr:uid="{567F42D7-26F1-4B59-95E0-0409BF654E94}"/>
    <cellStyle name="Normal 5 5 6 4 4" xfId="20554" xr:uid="{3957056D-0DFC-4E67-879E-B241EC656C88}"/>
    <cellStyle name="Normal 5 5 6 4 4 2" xfId="34246" xr:uid="{8DB5C8F8-7743-47C7-B65E-B815D690DCC0}"/>
    <cellStyle name="Normal 5 5 6 4 4 3" xfId="49130" xr:uid="{A783DCFC-0156-4E3F-B5CB-69D6C94D921E}"/>
    <cellStyle name="Normal 5 5 6 4 5" xfId="13710" xr:uid="{0CED4162-49A1-4FE4-887E-DA1A0A3943E3}"/>
    <cellStyle name="Normal 5 5 6 4 5 2" xfId="40024" xr:uid="{6AB702A5-ABEF-4233-8AC4-3013DA806638}"/>
    <cellStyle name="Normal 5 5 6 4 6" xfId="27400" xr:uid="{A94BB00B-6AC0-45F1-A28F-3D14FD9C5D47}"/>
    <cellStyle name="Normal 5 5 6 4 7" xfId="42284" xr:uid="{B197CA53-2AA3-4E43-80E0-09A7DE088870}"/>
    <cellStyle name="Normal 5 5 6 4 8" xfId="6864" xr:uid="{77F99714-9690-46DB-8CE2-73DC8A918375}"/>
    <cellStyle name="Normal 5 5 6 5" xfId="2933" xr:uid="{718F9D8E-F69F-4379-90B7-665F6125BC5A}"/>
    <cellStyle name="Normal 5 5 6 5 2" xfId="11994" xr:uid="{5A5D11BC-444C-4FF8-87DD-E50BD8254568}"/>
    <cellStyle name="Normal 5 5 6 5 2 2" xfId="25684" xr:uid="{16D54305-A1EC-4BEC-864A-EE5F13BBFB7B}"/>
    <cellStyle name="Normal 5 5 6 5 2 2 2" xfId="39376" xr:uid="{B79786BA-35B1-44A2-AC8F-4B75F8625BEE}"/>
    <cellStyle name="Normal 5 5 6 5 2 2 3" xfId="54260" xr:uid="{204F27DD-CE43-4D4A-86B2-246B81267540}"/>
    <cellStyle name="Normal 5 5 6 5 2 3" xfId="18840" xr:uid="{4E55BD37-BE8F-4955-8F47-07A1BB6B3E98}"/>
    <cellStyle name="Normal 5 5 6 5 2 4" xfId="32530" xr:uid="{F2886A86-1EFA-4A92-A1B4-A036FCAE3A58}"/>
    <cellStyle name="Normal 5 5 6 5 2 5" xfId="47414" xr:uid="{0AD2273E-687A-4E82-BE3B-4A285639EBA1}"/>
    <cellStyle name="Normal 5 5 6 5 3" xfId="22262" xr:uid="{FF02FFBE-99E3-4F5F-BBFA-A92504EBAFBF}"/>
    <cellStyle name="Normal 5 5 6 5 3 2" xfId="35954" xr:uid="{EA0522E9-5A4B-46E9-A1C6-78DDD9C27E59}"/>
    <cellStyle name="Normal 5 5 6 5 3 3" xfId="50838" xr:uid="{275DCBE8-5259-4807-B054-3EC7DD88F928}"/>
    <cellStyle name="Normal 5 5 6 5 4" xfId="15418" xr:uid="{B2E4701C-AF1F-4123-A602-E61996C43E45}"/>
    <cellStyle name="Normal 5 5 6 5 4 2" xfId="40025" xr:uid="{231AA3DA-B538-4BFB-A014-D63450AE6EFE}"/>
    <cellStyle name="Normal 5 5 6 5 5" xfId="29108" xr:uid="{5F5C07BE-9CA2-4F6C-AEAE-529212BABC09}"/>
    <cellStyle name="Normal 5 5 6 5 6" xfId="43992" xr:uid="{37AE07B1-0BBD-4B38-94BD-0A3FF84613AD}"/>
    <cellStyle name="Normal 5 5 6 5 7" xfId="8572" xr:uid="{FFBCB95D-591D-4A2E-AB3A-A212CF417796}"/>
    <cellStyle name="Normal 5 5 6 6" xfId="10282" xr:uid="{42E801AD-12D9-41FC-924E-91F660DCFCA8}"/>
    <cellStyle name="Normal 5 5 6 6 2" xfId="23972" xr:uid="{38B29F02-7667-41DF-BF8F-6B84E56B164A}"/>
    <cellStyle name="Normal 5 5 6 6 2 2" xfId="37664" xr:uid="{49FE09BF-A145-4C43-8BBB-FB008CA6AE49}"/>
    <cellStyle name="Normal 5 5 6 6 2 3" xfId="52548" xr:uid="{E793C118-0200-4E0A-80EF-0FFCBD6823D9}"/>
    <cellStyle name="Normal 5 5 6 6 3" xfId="17128" xr:uid="{596857E2-CD58-418D-BB6E-FA067CB9844B}"/>
    <cellStyle name="Normal 5 5 6 6 4" xfId="30818" xr:uid="{539ECA16-C18C-4E23-8BCC-BE5E5BC8B1C3}"/>
    <cellStyle name="Normal 5 5 6 6 5" xfId="45702" xr:uid="{ECD5C38D-D10A-45D7-A1D2-9ABB4106B664}"/>
    <cellStyle name="Normal 5 5 6 7" xfId="20550" xr:uid="{D8746A87-0BF3-4D1F-9D02-5FEECCE44C48}"/>
    <cellStyle name="Normal 5 5 6 7 2" xfId="34242" xr:uid="{FDD40851-A8AD-4A7C-B048-D4738BD7BD4C}"/>
    <cellStyle name="Normal 5 5 6 7 3" xfId="49126" xr:uid="{BBBD403F-E7CD-4DC8-978C-44F169E1A896}"/>
    <cellStyle name="Normal 5 5 6 8" xfId="13706" xr:uid="{AECA542E-F53E-4BAC-BDE8-CC2F154299B0}"/>
    <cellStyle name="Normal 5 5 6 8 2" xfId="39610" xr:uid="{05829179-7EC8-42E0-A0D2-6BE72EB031B9}"/>
    <cellStyle name="Normal 5 5 6 9" xfId="27396" xr:uid="{0B35D7C0-25F7-4281-BEAC-D3A1A7E92C7A}"/>
    <cellStyle name="Normal 5 5 7" xfId="1393" xr:uid="{02D8DBB1-0628-4DAA-B58F-C0501BD8C135}"/>
    <cellStyle name="Normal 5 5 7 2" xfId="1394" xr:uid="{AB6A4673-0A6B-4EDB-997A-1A18052861CA}"/>
    <cellStyle name="Normal 5 5 7 2 2" xfId="8578" xr:uid="{D000FB17-1477-4429-9570-647498646495}"/>
    <cellStyle name="Normal 5 5 7 2 2 2" xfId="12000" xr:uid="{AD79DE99-034C-42DC-9C7A-6B0DF5F19F8D}"/>
    <cellStyle name="Normal 5 5 7 2 2 2 2" xfId="25690" xr:uid="{9A1B2E49-2266-4E23-A6F5-DB88F7A5DF35}"/>
    <cellStyle name="Normal 5 5 7 2 2 2 2 2" xfId="39382" xr:uid="{B8DE429D-FDF7-4AEA-A07E-DC6AC74EBD70}"/>
    <cellStyle name="Normal 5 5 7 2 2 2 2 3" xfId="54266" xr:uid="{37E861A2-70DF-4DD6-A399-C1B1F186BB7D}"/>
    <cellStyle name="Normal 5 5 7 2 2 2 3" xfId="18846" xr:uid="{C38D344C-207C-4EDB-8E91-3080F1A8BB1B}"/>
    <cellStyle name="Normal 5 5 7 2 2 2 4" xfId="32536" xr:uid="{C3C3D112-E272-4B07-9C68-AEE50D7DA228}"/>
    <cellStyle name="Normal 5 5 7 2 2 2 5" xfId="47420" xr:uid="{025F4346-E7F7-4410-95F5-4422E82C616B}"/>
    <cellStyle name="Normal 5 5 7 2 2 3" xfId="22268" xr:uid="{B579E3F7-35EC-48E9-AC11-22095E9F7E11}"/>
    <cellStyle name="Normal 5 5 7 2 2 3 2" xfId="35960" xr:uid="{8A95186A-A69D-4FB0-BA44-FEF61120B071}"/>
    <cellStyle name="Normal 5 5 7 2 2 3 3" xfId="50844" xr:uid="{14AC30C2-9DFC-4062-95AD-B937BB251A7F}"/>
    <cellStyle name="Normal 5 5 7 2 2 4" xfId="15424" xr:uid="{EEE4ABFC-AAA7-4820-972C-4B4BC2918B9E}"/>
    <cellStyle name="Normal 5 5 7 2 2 5" xfId="29114" xr:uid="{89AC752E-09CF-48CA-9B90-D2A223ADF3B7}"/>
    <cellStyle name="Normal 5 5 7 2 2 6" xfId="43998" xr:uid="{02C93E9F-76FF-48E4-91E4-7BC4C1E28B15}"/>
    <cellStyle name="Normal 5 5 7 2 3" xfId="10288" xr:uid="{5DE6ACAE-9F9E-4C00-B8AD-3F4D06CC308A}"/>
    <cellStyle name="Normal 5 5 7 2 3 2" xfId="23978" xr:uid="{3B974A4E-94F5-4FAB-97AE-EE12FE4FE18B}"/>
    <cellStyle name="Normal 5 5 7 2 3 2 2" xfId="37670" xr:uid="{7B62D5D9-6884-4095-8B80-BD8CE2CB471B}"/>
    <cellStyle name="Normal 5 5 7 2 3 2 3" xfId="52554" xr:uid="{0DCBC57E-16BD-4C1D-BCAE-F2637696A3EF}"/>
    <cellStyle name="Normal 5 5 7 2 3 3" xfId="17134" xr:uid="{3905ECBC-2072-42AD-8934-DCE9BFC3564E}"/>
    <cellStyle name="Normal 5 5 7 2 3 4" xfId="30824" xr:uid="{36CEC9AC-57A3-4653-AC26-06FD6DAE2BFB}"/>
    <cellStyle name="Normal 5 5 7 2 3 5" xfId="45708" xr:uid="{81BF5522-C5A3-438C-BAC4-E9172904F6F7}"/>
    <cellStyle name="Normal 5 5 7 2 4" xfId="20556" xr:uid="{AD6C55F4-CD07-42FB-AD6E-B184E2202D70}"/>
    <cellStyle name="Normal 5 5 7 2 4 2" xfId="34248" xr:uid="{EBC85C2B-542F-4FFF-A768-E335F32FFF73}"/>
    <cellStyle name="Normal 5 5 7 2 4 3" xfId="49132" xr:uid="{9190ACB8-9385-4432-8352-2636BCFB44A4}"/>
    <cellStyle name="Normal 5 5 7 2 5" xfId="13712" xr:uid="{D4F9538A-2CED-406F-A418-D739462E74FA}"/>
    <cellStyle name="Normal 5 5 7 2 5 2" xfId="39903" xr:uid="{0106DFBE-FF33-4802-9245-FF1EB511B326}"/>
    <cellStyle name="Normal 5 5 7 2 6" xfId="27402" xr:uid="{2FF3D51B-3347-4876-855A-B7F574BEF75B}"/>
    <cellStyle name="Normal 5 5 7 2 7" xfId="42286" xr:uid="{1658B9F3-4F82-4B5D-9549-A26AD040ED83}"/>
    <cellStyle name="Normal 5 5 7 2 8" xfId="6866" xr:uid="{39121E94-A273-48AB-915F-FA117D6523CF}"/>
    <cellStyle name="Normal 5 5 7 3" xfId="2934" xr:uid="{8ED51A5E-38C8-4888-8E36-0DD2F31048D3}"/>
    <cellStyle name="Normal 5 5 7 3 2" xfId="11999" xr:uid="{FB0B106B-4035-4041-94A2-A779F479E8EC}"/>
    <cellStyle name="Normal 5 5 7 3 2 2" xfId="25689" xr:uid="{EE1C1B95-01B0-4635-9619-B9B96BFE5DA9}"/>
    <cellStyle name="Normal 5 5 7 3 2 2 2" xfId="39381" xr:uid="{B0FBD27E-E3B5-4F45-9480-2EFBCD664947}"/>
    <cellStyle name="Normal 5 5 7 3 2 2 3" xfId="54265" xr:uid="{71226E60-3916-4A35-ABEA-82643A0F576E}"/>
    <cellStyle name="Normal 5 5 7 3 2 3" xfId="18845" xr:uid="{35AE802A-05A1-4BDB-9D37-F4F80812D0AD}"/>
    <cellStyle name="Normal 5 5 7 3 2 4" xfId="32535" xr:uid="{0C42EC1F-2CE4-490E-9F78-D69A23F62BCA}"/>
    <cellStyle name="Normal 5 5 7 3 2 5" xfId="47419" xr:uid="{EF5C21DB-B9AD-4B89-B958-D96D71695D54}"/>
    <cellStyle name="Normal 5 5 7 3 3" xfId="22267" xr:uid="{3D39C33D-EAB9-49AF-867C-5B9CC5E28474}"/>
    <cellStyle name="Normal 5 5 7 3 3 2" xfId="35959" xr:uid="{3940D023-7304-44F0-9742-4619A08CD6E6}"/>
    <cellStyle name="Normal 5 5 7 3 3 3" xfId="50843" xr:uid="{EF794286-396D-4EB7-9202-3E432C98E6F6}"/>
    <cellStyle name="Normal 5 5 7 3 4" xfId="15423" xr:uid="{BBD5C54D-5EDA-4C49-B081-FB4F838C87C9}"/>
    <cellStyle name="Normal 5 5 7 3 4 2" xfId="40026" xr:uid="{1C713D25-D3F1-40A8-AE7B-E8C4454D24E4}"/>
    <cellStyle name="Normal 5 5 7 3 5" xfId="29113" xr:uid="{E44DAA56-3567-4C64-9569-199EE76B1119}"/>
    <cellStyle name="Normal 5 5 7 3 6" xfId="43997" xr:uid="{6C1DE1D8-65F6-410C-B37A-B5AFB2A5C228}"/>
    <cellStyle name="Normal 5 5 7 3 7" xfId="8577" xr:uid="{15C9425C-788C-44DB-8436-5DE09E255144}"/>
    <cellStyle name="Normal 5 5 7 4" xfId="2935" xr:uid="{1ACC1A92-78DF-4BDA-90FC-2593AA8EB36B}"/>
    <cellStyle name="Normal 5 5 7 4 2" xfId="23977" xr:uid="{0B045EE3-3078-4BE4-BB64-929D5CC7E11E}"/>
    <cellStyle name="Normal 5 5 7 4 2 2" xfId="37669" xr:uid="{1C924087-3B88-4323-8E98-48DBE1EB079B}"/>
    <cellStyle name="Normal 5 5 7 4 2 3" xfId="52553" xr:uid="{BC823796-8005-472B-803A-49C5E3567324}"/>
    <cellStyle name="Normal 5 5 7 4 3" xfId="17133" xr:uid="{C179D5A1-EE4E-489D-A006-22860AC3BA3B}"/>
    <cellStyle name="Normal 5 5 7 4 3 2" xfId="40027" xr:uid="{7EA48DF8-6B18-4505-A6F0-2DCE74A56E72}"/>
    <cellStyle name="Normal 5 5 7 4 4" xfId="30823" xr:uid="{5EB49F38-6DC9-4E77-AF7A-A580E202FA95}"/>
    <cellStyle name="Normal 5 5 7 4 5" xfId="45707" xr:uid="{C5F63083-555C-47CC-B05C-A5E2BF87E15E}"/>
    <cellStyle name="Normal 5 5 7 4 6" xfId="10287" xr:uid="{F6B366BC-9BF7-4B0A-82A3-558F8E86B146}"/>
    <cellStyle name="Normal 5 5 7 5" xfId="20555" xr:uid="{98C6803B-2BE0-4D7D-8C3E-DF6837BD0C9D}"/>
    <cellStyle name="Normal 5 5 7 5 2" xfId="34247" xr:uid="{988B53DB-1A01-44BF-B7B4-D203E85FD344}"/>
    <cellStyle name="Normal 5 5 7 5 3" xfId="49131" xr:uid="{0503AD3E-F75F-4C76-85BF-6A3E65BE6D57}"/>
    <cellStyle name="Normal 5 5 7 6" xfId="13711" xr:uid="{28BC86DB-5564-495F-AB0B-73A1F5DF9114}"/>
    <cellStyle name="Normal 5 5 7 6 2" xfId="39902" xr:uid="{90726967-BCFA-48E8-920F-C407BD74BE85}"/>
    <cellStyle name="Normal 5 5 7 7" xfId="27401" xr:uid="{3E012C8D-0F48-4B69-A8D9-31892E772288}"/>
    <cellStyle name="Normal 5 5 7 8" xfId="42285" xr:uid="{80062455-B5EF-41B3-BB1D-F377CBD3C816}"/>
    <cellStyle name="Normal 5 5 7 9" xfId="6865" xr:uid="{FE989E46-D88A-4521-AEFB-8AA28DCF39A6}"/>
    <cellStyle name="Normal 5 5 8" xfId="1395" xr:uid="{73CD55D7-11B4-40AB-BC14-A0EF89F717CA}"/>
    <cellStyle name="Normal 5 5 8 2" xfId="2936" xr:uid="{65F2D1A7-2A23-4E14-983D-4D707132A1CF}"/>
    <cellStyle name="Normal 5 5 8 2 2" xfId="12001" xr:uid="{BF0FBF98-20AF-40A9-880D-338B500A8A82}"/>
    <cellStyle name="Normal 5 5 8 2 2 2" xfId="25691" xr:uid="{9FAC5B5B-6D2F-4DD7-80D0-B65096C64CA9}"/>
    <cellStyle name="Normal 5 5 8 2 2 2 2" xfId="39383" xr:uid="{70BFD152-F64E-41B9-98CA-7BA2D652A2F5}"/>
    <cellStyle name="Normal 5 5 8 2 2 2 3" xfId="54267" xr:uid="{D8B3AD7E-6A39-4899-8D0A-F0A74056F367}"/>
    <cellStyle name="Normal 5 5 8 2 2 3" xfId="18847" xr:uid="{28DE7FAF-E99A-4A94-961B-3A5AFB1D46E5}"/>
    <cellStyle name="Normal 5 5 8 2 2 4" xfId="32537" xr:uid="{511E52BE-1DDC-4A42-9B67-936CC31C85BE}"/>
    <cellStyle name="Normal 5 5 8 2 2 5" xfId="47421" xr:uid="{2A2858DA-15DC-45E7-89D0-FDF5250078A2}"/>
    <cellStyle name="Normal 5 5 8 2 3" xfId="22269" xr:uid="{0AFA6181-B15A-42E9-9EC8-856F3AF3C608}"/>
    <cellStyle name="Normal 5 5 8 2 3 2" xfId="35961" xr:uid="{FF59CA34-C12B-4497-87AB-7899B2DF0FB1}"/>
    <cellStyle name="Normal 5 5 8 2 3 3" xfId="50845" xr:uid="{7F493F98-73D6-42AB-A8EC-74C493BAA8A8}"/>
    <cellStyle name="Normal 5 5 8 2 4" xfId="15425" xr:uid="{35A2C720-3FC3-4196-9FCA-6FCB557B811E}"/>
    <cellStyle name="Normal 5 5 8 2 4 2" xfId="40028" xr:uid="{51E04F28-74AB-4F91-ADF3-8AEF54FE0833}"/>
    <cellStyle name="Normal 5 5 8 2 5" xfId="29115" xr:uid="{2B7DC33C-307B-4067-9134-2ABC8A5AD364}"/>
    <cellStyle name="Normal 5 5 8 2 6" xfId="43999" xr:uid="{398F27DD-7F61-453C-B529-929EF07F8A2B}"/>
    <cellStyle name="Normal 5 5 8 2 7" xfId="8579" xr:uid="{AEA2D426-7C9D-4B9D-8D7D-FE0E383CCE54}"/>
    <cellStyle name="Normal 5 5 8 3" xfId="2937" xr:uid="{F8035A0D-D1B8-423A-8DCB-72F512FF9672}"/>
    <cellStyle name="Normal 5 5 8 3 2" xfId="23979" xr:uid="{2B5087C5-DA32-4870-A8A6-D342EB9449ED}"/>
    <cellStyle name="Normal 5 5 8 3 2 2" xfId="37671" xr:uid="{E4F72EF0-C446-4BC0-9958-C47F24C6A55B}"/>
    <cellStyle name="Normal 5 5 8 3 2 3" xfId="52555" xr:uid="{781900E9-B105-480C-AA3D-C9B283E4C6B7}"/>
    <cellStyle name="Normal 5 5 8 3 3" xfId="17135" xr:uid="{259A8EB5-AA1D-46D1-9442-37B1C533C635}"/>
    <cellStyle name="Normal 5 5 8 3 3 2" xfId="40029" xr:uid="{84586757-5EBE-4B2B-9599-45CD5E662D64}"/>
    <cellStyle name="Normal 5 5 8 3 4" xfId="30825" xr:uid="{CE5ACFC8-482F-4E11-B6CC-200EBFF85DCF}"/>
    <cellStyle name="Normal 5 5 8 3 5" xfId="45709" xr:uid="{7622AAA1-B6A3-4EA1-AB7E-59E7257BEBDE}"/>
    <cellStyle name="Normal 5 5 8 3 6" xfId="10289" xr:uid="{ECFDE630-6BAE-4DF6-B7F6-A50D38E042B0}"/>
    <cellStyle name="Normal 5 5 8 4" xfId="2938" xr:uid="{44847E62-F01E-4294-ABE7-AFB5D2B1D301}"/>
    <cellStyle name="Normal 5 5 8 4 2" xfId="40030" xr:uid="{AD63858A-724F-441B-BF36-1321172D8D2D}"/>
    <cellStyle name="Normal 5 5 8 4 3" xfId="34249" xr:uid="{5B40F031-E3B8-4919-B754-351771661947}"/>
    <cellStyle name="Normal 5 5 8 4 4" xfId="49133" xr:uid="{9146238D-335D-49A7-A582-C8E897B5F03A}"/>
    <cellStyle name="Normal 5 5 8 4 5" xfId="20557" xr:uid="{D9D14F89-6E51-4F62-A01A-668EADB4DE34}"/>
    <cellStyle name="Normal 5 5 8 5" xfId="13713" xr:uid="{D7B8CF98-D45C-4184-A03C-B351E2E2988E}"/>
    <cellStyle name="Normal 5 5 8 5 2" xfId="39904" xr:uid="{134152A8-6BCE-40C6-9790-59CA2EAF2AA4}"/>
    <cellStyle name="Normal 5 5 8 6" xfId="27403" xr:uid="{47EB1136-C891-477B-AC3D-5D3A5CB7A1F8}"/>
    <cellStyle name="Normal 5 5 8 7" xfId="42287" xr:uid="{166E1440-AAF5-45DC-A24F-988D05375156}"/>
    <cellStyle name="Normal 5 5 8 8" xfId="6867" xr:uid="{18D4670C-5663-446D-95EE-59947C9E4C0B}"/>
    <cellStyle name="Normal 5 5 9" xfId="2939" xr:uid="{BD3F342B-7627-4B57-B20E-8533B9124351}"/>
    <cellStyle name="Normal 5 5 9 2" xfId="8580" xr:uid="{3E6CFCFF-E637-4BC1-82AB-9BAD9F78DD10}"/>
    <cellStyle name="Normal 5 5 9 2 2" xfId="12002" xr:uid="{40E320E0-889F-43C2-AD50-D269B88DA3AF}"/>
    <cellStyle name="Normal 5 5 9 2 2 2" xfId="25692" xr:uid="{A980656B-BBC7-4F3A-8884-4929B48B7DBB}"/>
    <cellStyle name="Normal 5 5 9 2 2 2 2" xfId="39384" xr:uid="{3596BA95-BCFB-4C3F-8FB0-69BDEB18A70D}"/>
    <cellStyle name="Normal 5 5 9 2 2 2 3" xfId="54268" xr:uid="{DEFC8E3D-4BAC-4540-8181-72D06002C478}"/>
    <cellStyle name="Normal 5 5 9 2 2 3" xfId="18848" xr:uid="{A0D6743B-E140-42C7-B9AC-884C0F65C862}"/>
    <cellStyle name="Normal 5 5 9 2 2 4" xfId="32538" xr:uid="{1FDA5D3F-622C-4886-8D6B-367A118CAC10}"/>
    <cellStyle name="Normal 5 5 9 2 2 5" xfId="47422" xr:uid="{D60BE3D7-07DE-4D56-8B46-4E770B1BA074}"/>
    <cellStyle name="Normal 5 5 9 2 3" xfId="22270" xr:uid="{1E98E900-E59A-4EA8-85A5-B92682CBBE3E}"/>
    <cellStyle name="Normal 5 5 9 2 3 2" xfId="35962" xr:uid="{F4CF1AC9-399F-4FE4-90E8-37AA87CB9B4F}"/>
    <cellStyle name="Normal 5 5 9 2 3 3" xfId="50846" xr:uid="{9A61FB11-5EA8-4581-9FC2-EFB6831D7FB1}"/>
    <cellStyle name="Normal 5 5 9 2 4" xfId="15426" xr:uid="{04A23F2C-11D0-495C-BF38-703359CB27C9}"/>
    <cellStyle name="Normal 5 5 9 2 5" xfId="29116" xr:uid="{2F6EA06E-5338-470D-A7F6-57A560061F89}"/>
    <cellStyle name="Normal 5 5 9 2 6" xfId="44000" xr:uid="{AC2C6BA0-22CF-4F0D-BCDE-D48C5F5B6F74}"/>
    <cellStyle name="Normal 5 5 9 3" xfId="10290" xr:uid="{CE556017-7F17-4950-BCFD-ACA18D2B8BA2}"/>
    <cellStyle name="Normal 5 5 9 3 2" xfId="23980" xr:uid="{452614A4-1CE0-45C3-8AE8-61025E026B93}"/>
    <cellStyle name="Normal 5 5 9 3 2 2" xfId="37672" xr:uid="{A4B3CEDD-8B16-4E6C-AF2A-1A91209BE5E9}"/>
    <cellStyle name="Normal 5 5 9 3 2 3" xfId="52556" xr:uid="{F91F5500-C23F-487B-97D8-59C19D607779}"/>
    <cellStyle name="Normal 5 5 9 3 3" xfId="17136" xr:uid="{3266D0A5-5D42-4C7C-A6EE-95788E94976C}"/>
    <cellStyle name="Normal 5 5 9 3 4" xfId="30826" xr:uid="{BB702850-CFB1-463D-9D50-6B8EDB3523F8}"/>
    <cellStyle name="Normal 5 5 9 3 5" xfId="45710" xr:uid="{472F5579-E2F4-461D-923F-4BAF0BCD54BB}"/>
    <cellStyle name="Normal 5 5 9 4" xfId="20558" xr:uid="{AFCF7D35-CE48-486D-AA65-0B53E40016C6}"/>
    <cellStyle name="Normal 5 5 9 4 2" xfId="34250" xr:uid="{86C18A7D-7B56-43A8-AEB9-48A53BA0DD84}"/>
    <cellStyle name="Normal 5 5 9 4 3" xfId="49134" xr:uid="{D71CF26C-36E5-441F-A82E-9B412F1D146D}"/>
    <cellStyle name="Normal 5 5 9 5" xfId="13714" xr:uid="{D6F7D360-30F7-4EB9-8754-6BEE7217FEB5}"/>
    <cellStyle name="Normal 5 5 9 5 2" xfId="40031" xr:uid="{6D21F169-5B9C-4426-A90C-4ADD118EA145}"/>
    <cellStyle name="Normal 5 5 9 6" xfId="27404" xr:uid="{060BF10C-84EE-434A-9BDA-07B28FE98C97}"/>
    <cellStyle name="Normal 5 5 9 7" xfId="42288" xr:uid="{C53A7FD2-D692-4B86-828A-EB0C96CD91A5}"/>
    <cellStyle name="Normal 5 5 9 8" xfId="6868" xr:uid="{8186874A-A3B8-4B10-95E2-3E3BA0247549}"/>
    <cellStyle name="Normal 5 6" xfId="107" xr:uid="{0C0D8827-CABF-4E74-A175-B46DAE86899B}"/>
    <cellStyle name="Normal 5 6 10" xfId="2940" xr:uid="{E763022D-BEFE-4A76-8FFF-6327335D9D33}"/>
    <cellStyle name="Normal 5 6 10 2" xfId="40032" xr:uid="{69380E65-86C0-44E9-AB06-8B2434425084}"/>
    <cellStyle name="Normal 5 6 10 3" xfId="34251" xr:uid="{95FD7E0F-56D5-4B7C-A8B3-172BCC768A24}"/>
    <cellStyle name="Normal 5 6 10 4" xfId="49135" xr:uid="{6A5DFB63-4950-4063-A520-B763311BF955}"/>
    <cellStyle name="Normal 5 6 10 5" xfId="20559" xr:uid="{C8D3E28D-0499-4039-93EF-883C6739CA81}"/>
    <cellStyle name="Normal 5 6 11" xfId="2941" xr:uid="{97CC98AE-ACC5-4D7E-B9BE-CFDF237462C3}"/>
    <cellStyle name="Normal 5 6 11 2" xfId="40033" xr:uid="{EDE4E6D9-7B6E-4252-A7B2-C22E14F61E3E}"/>
    <cellStyle name="Normal 5 6 11 3" xfId="13715" xr:uid="{6FEFC842-6F63-4D66-8A46-A6C956E0F882}"/>
    <cellStyle name="Normal 5 6 12" xfId="39589" xr:uid="{D090C103-5B29-4935-A4D8-EC1D88AB115D}"/>
    <cellStyle name="Normal 5 6 13" xfId="27405" xr:uid="{538BD385-2881-4F75-A10F-D86DEF6C3394}"/>
    <cellStyle name="Normal 5 6 14" xfId="42289" xr:uid="{51EE0CBC-02AE-4A7B-BB37-5603106DFEBC}"/>
    <cellStyle name="Normal 5 6 15" xfId="6869" xr:uid="{323501AF-4445-4A92-8206-B1E3707846CA}"/>
    <cellStyle name="Normal 5 6 2" xfId="108" xr:uid="{C93D4680-94AF-4D2F-8AA0-B7DD490E1644}"/>
    <cellStyle name="Normal 5 6 2 10" xfId="13716" xr:uid="{8E16D218-C56D-47D1-AC63-74AD7FF24930}"/>
    <cellStyle name="Normal 5 6 2 10 2" xfId="39590" xr:uid="{195344DE-E5A3-4B7E-885B-71E425FCF4DD}"/>
    <cellStyle name="Normal 5 6 2 11" xfId="27406" xr:uid="{EC8B6B4F-6C8F-4B76-A3FC-A840F77F6340}"/>
    <cellStyle name="Normal 5 6 2 12" xfId="42290" xr:uid="{2A46735C-CCD0-4089-B463-976AB4C7E5DC}"/>
    <cellStyle name="Normal 5 6 2 13" xfId="6870" xr:uid="{D0D4800B-B531-4B6D-BB36-486025A94A77}"/>
    <cellStyle name="Normal 5 6 2 2" xfId="313" xr:uid="{07A6F5E4-E670-44B9-B87C-37EDE2C713F7}"/>
    <cellStyle name="Normal 5 6 2 2 10" xfId="27407" xr:uid="{19DEBFD6-1B54-44AB-8B95-CCF53DCA3C91}"/>
    <cellStyle name="Normal 5 6 2 2 11" xfId="42291" xr:uid="{973B833D-EF84-4298-8BC3-3FF2BC361B41}"/>
    <cellStyle name="Normal 5 6 2 2 12" xfId="6871" xr:uid="{7A73DD51-2600-462F-88A7-1807F19D0EBC}"/>
    <cellStyle name="Normal 5 6 2 2 2" xfId="576" xr:uid="{496945A2-A63D-4CD2-8B18-61AE14177059}"/>
    <cellStyle name="Normal 5 6 2 2 2 10" xfId="6872" xr:uid="{2FAA9E10-4772-4426-BA53-0C0C40FB6C14}"/>
    <cellStyle name="Normal 5 6 2 2 2 2" xfId="577" xr:uid="{D71E3BE7-F9B5-4811-BE5D-E47FFC9F8D2F}"/>
    <cellStyle name="Normal 5 6 2 2 2 2 2" xfId="1396" xr:uid="{7A8830C8-DA29-4E62-8F9B-F256FB1683AA}"/>
    <cellStyle name="Normal 5 6 2 2 2 2 2 2" xfId="12007" xr:uid="{083411BA-F354-460E-AB0B-4DD783DD9C61}"/>
    <cellStyle name="Normal 5 6 2 2 2 2 2 2 2" xfId="25697" xr:uid="{49328417-56EE-4118-8E97-BB10C2888F3E}"/>
    <cellStyle name="Normal 5 6 2 2 2 2 2 2 2 2" xfId="39389" xr:uid="{9F3C8C67-B20A-427D-84B9-A844F2B6240C}"/>
    <cellStyle name="Normal 5 6 2 2 2 2 2 2 2 3" xfId="54273" xr:uid="{3655C950-1121-4AD6-BA61-A06475B637EA}"/>
    <cellStyle name="Normal 5 6 2 2 2 2 2 2 3" xfId="18853" xr:uid="{8560C1F4-8E07-42F5-A588-9173B16760A3}"/>
    <cellStyle name="Normal 5 6 2 2 2 2 2 2 4" xfId="32543" xr:uid="{4E253511-0A8F-46B5-895A-99FF380CD027}"/>
    <cellStyle name="Normal 5 6 2 2 2 2 2 2 5" xfId="47427" xr:uid="{D081AAC5-9422-4665-9FD8-A751AC6B7903}"/>
    <cellStyle name="Normal 5 6 2 2 2 2 2 3" xfId="22275" xr:uid="{ACED26D3-8AF5-417A-9DA0-60C980ED94C7}"/>
    <cellStyle name="Normal 5 6 2 2 2 2 2 3 2" xfId="35967" xr:uid="{1E2768A2-E6E1-47A9-A122-3732087A9B4C}"/>
    <cellStyle name="Normal 5 6 2 2 2 2 2 3 3" xfId="50851" xr:uid="{D387A472-7D2F-455C-AE12-D12D4049B783}"/>
    <cellStyle name="Normal 5 6 2 2 2 2 2 4" xfId="15431" xr:uid="{03DAF54F-49DD-4BD2-B499-5911E47179D9}"/>
    <cellStyle name="Normal 5 6 2 2 2 2 2 4 2" xfId="39905" xr:uid="{AB6050EA-BD5A-46F0-8BF1-CD8EF20F0A6D}"/>
    <cellStyle name="Normal 5 6 2 2 2 2 2 5" xfId="29121" xr:uid="{26D38E6C-C3E4-42BD-BD84-33BBED31C37B}"/>
    <cellStyle name="Normal 5 6 2 2 2 2 2 6" xfId="44005" xr:uid="{F7B9BDB3-FD6C-42DA-A405-70DEE8AD595A}"/>
    <cellStyle name="Normal 5 6 2 2 2 2 2 7" xfId="8585" xr:uid="{EE5A56F2-379C-4AB3-9A51-61DF2B907DD7}"/>
    <cellStyle name="Normal 5 6 2 2 2 2 3" xfId="2942" xr:uid="{77464A69-0003-477A-AEFD-0607D59718AB}"/>
    <cellStyle name="Normal 5 6 2 2 2 2 3 2" xfId="23985" xr:uid="{D1C729F8-D06A-4FE0-B2B8-D64C8290AC20}"/>
    <cellStyle name="Normal 5 6 2 2 2 2 3 2 2" xfId="37677" xr:uid="{E8409FAC-A7DD-48FB-802F-8C891840424F}"/>
    <cellStyle name="Normal 5 6 2 2 2 2 3 2 3" xfId="52561" xr:uid="{7E7C43C2-D3E2-4E48-B4E7-73E96B9D64A1}"/>
    <cellStyle name="Normal 5 6 2 2 2 2 3 3" xfId="17141" xr:uid="{22A0CDF3-DDE4-4C44-888E-094FC56F6748}"/>
    <cellStyle name="Normal 5 6 2 2 2 2 3 3 2" xfId="40034" xr:uid="{87C1318D-D7DA-4620-907A-416D1AB2C598}"/>
    <cellStyle name="Normal 5 6 2 2 2 2 3 4" xfId="30831" xr:uid="{0CABDF94-ED3B-407C-981E-1F65D52A1086}"/>
    <cellStyle name="Normal 5 6 2 2 2 2 3 5" xfId="45715" xr:uid="{7C10F8B5-12D2-4420-B7D5-49D73EEC6BE1}"/>
    <cellStyle name="Normal 5 6 2 2 2 2 3 6" xfId="10295" xr:uid="{6084F804-DBDA-4A20-B603-8DDAFE7F219B}"/>
    <cellStyle name="Normal 5 6 2 2 2 2 4" xfId="2943" xr:uid="{1C621052-CFB0-4B4D-9F4A-DFD6CC24CBDB}"/>
    <cellStyle name="Normal 5 6 2 2 2 2 4 2" xfId="40035" xr:uid="{A517965F-9AAA-4382-A78A-FD4A332E0480}"/>
    <cellStyle name="Normal 5 6 2 2 2 2 4 3" xfId="34255" xr:uid="{75B086A2-AC0D-4422-8B0D-4AED107185F9}"/>
    <cellStyle name="Normal 5 6 2 2 2 2 4 4" xfId="49139" xr:uid="{9AB87891-43D2-4907-98ED-E1CB57692DED}"/>
    <cellStyle name="Normal 5 6 2 2 2 2 4 5" xfId="20563" xr:uid="{10985465-ACC7-4329-8120-30CFFB22ED79}"/>
    <cellStyle name="Normal 5 6 2 2 2 2 5" xfId="13719" xr:uid="{9BDBCDB3-55CB-43C8-84FD-8530197290C6}"/>
    <cellStyle name="Normal 5 6 2 2 2 2 5 2" xfId="39670" xr:uid="{59D612C1-A1C5-4EDF-B5CD-A2A76EC76564}"/>
    <cellStyle name="Normal 5 6 2 2 2 2 6" xfId="27409" xr:uid="{5EA004DC-61AE-409B-853E-8D7994E94E13}"/>
    <cellStyle name="Normal 5 6 2 2 2 2 7" xfId="42293" xr:uid="{E54F8FF3-CC67-4EE8-8513-81CF6952126C}"/>
    <cellStyle name="Normal 5 6 2 2 2 2 8" xfId="6873" xr:uid="{A0812C98-8E04-481D-BD43-6ED1BB590847}"/>
    <cellStyle name="Normal 5 6 2 2 2 3" xfId="1397" xr:uid="{11AB392E-1AE6-4F28-9219-A863CE900E35}"/>
    <cellStyle name="Normal 5 6 2 2 2 3 2" xfId="2944" xr:uid="{A1773881-5A78-41BC-8CC5-1CD3AF63E8ED}"/>
    <cellStyle name="Normal 5 6 2 2 2 3 2 2" xfId="25696" xr:uid="{5B29B6CC-73A7-42A7-BE25-BFD277921B91}"/>
    <cellStyle name="Normal 5 6 2 2 2 3 2 2 2" xfId="39388" xr:uid="{E868CF1B-4A90-479B-AF66-1CF6B733308B}"/>
    <cellStyle name="Normal 5 6 2 2 2 3 2 2 3" xfId="54272" xr:uid="{ACC0090F-CD66-4EE8-958A-82D7C1BB87CF}"/>
    <cellStyle name="Normal 5 6 2 2 2 3 2 3" xfId="18852" xr:uid="{36589BBF-83C2-44A2-9523-DC85BC5005C7}"/>
    <cellStyle name="Normal 5 6 2 2 2 3 2 3 2" xfId="40036" xr:uid="{B79FDE54-AA9D-4505-8136-BF9E9482D344}"/>
    <cellStyle name="Normal 5 6 2 2 2 3 2 4" xfId="32542" xr:uid="{B1DD6D53-6BD4-42A8-80F0-E6E3502D55B6}"/>
    <cellStyle name="Normal 5 6 2 2 2 3 2 5" xfId="47426" xr:uid="{B453195A-2681-4E7D-B63E-053A32370805}"/>
    <cellStyle name="Normal 5 6 2 2 2 3 2 6" xfId="12006" xr:uid="{E0BED414-5B55-4982-A878-F0E337849C6B}"/>
    <cellStyle name="Normal 5 6 2 2 2 3 3" xfId="2945" xr:uid="{3F728F32-630A-43DF-83D7-CFDECA237E53}"/>
    <cellStyle name="Normal 5 6 2 2 2 3 3 2" xfId="40037" xr:uid="{435E7ADE-7BBD-4B43-8D0C-53AE2FE1829A}"/>
    <cellStyle name="Normal 5 6 2 2 2 3 3 3" xfId="35966" xr:uid="{61B1B9C0-0735-489C-AEA8-03CE5591D4DE}"/>
    <cellStyle name="Normal 5 6 2 2 2 3 3 4" xfId="50850" xr:uid="{AE54658A-B9D7-48F3-AAA0-DBAB53FFD131}"/>
    <cellStyle name="Normal 5 6 2 2 2 3 3 5" xfId="22274" xr:uid="{F57B49D9-CD6A-4F1D-8D6B-FD63F604E1BE}"/>
    <cellStyle name="Normal 5 6 2 2 2 3 4" xfId="2946" xr:uid="{6F7810EE-F057-480A-B5A0-7E7F6FD225C1}"/>
    <cellStyle name="Normal 5 6 2 2 2 3 4 2" xfId="40038" xr:uid="{FF7DA7C0-A687-49F3-B0A4-95184911FB6B}"/>
    <cellStyle name="Normal 5 6 2 2 2 3 4 3" xfId="15430" xr:uid="{38594FAD-4643-49F9-ADB5-FC42CE90A40A}"/>
    <cellStyle name="Normal 5 6 2 2 2 3 5" xfId="39906" xr:uid="{04951BA3-A69A-448B-95A0-D48C7FE0A28B}"/>
    <cellStyle name="Normal 5 6 2 2 2 3 6" xfId="29120" xr:uid="{5C5F0E1B-5C33-4C3E-8DF8-5A45FD309F90}"/>
    <cellStyle name="Normal 5 6 2 2 2 3 7" xfId="44004" xr:uid="{4989E1E7-32D9-4FF1-98C2-3EDA3F0E5551}"/>
    <cellStyle name="Normal 5 6 2 2 2 3 8" xfId="8584" xr:uid="{20C991F0-786F-4BE0-A3BD-34DE4D650B3A}"/>
    <cellStyle name="Normal 5 6 2 2 2 4" xfId="2947" xr:uid="{7E7B9640-1175-4AF0-851D-8AFD4D0EF324}"/>
    <cellStyle name="Normal 5 6 2 2 2 4 2" xfId="23984" xr:uid="{DC5C57CD-576C-483B-8617-95B0B16BE628}"/>
    <cellStyle name="Normal 5 6 2 2 2 4 2 2" xfId="37676" xr:uid="{372B94E1-59C9-49AD-AF2D-646B5D9F66E2}"/>
    <cellStyle name="Normal 5 6 2 2 2 4 2 3" xfId="52560" xr:uid="{DED78D72-1F02-4E64-A5C9-D1A6297BA5B3}"/>
    <cellStyle name="Normal 5 6 2 2 2 4 3" xfId="17140" xr:uid="{DB37BB12-D89E-4AC0-9885-D1D6AFC368A6}"/>
    <cellStyle name="Normal 5 6 2 2 2 4 3 2" xfId="40039" xr:uid="{AFEBE194-5B45-4154-87E5-90DCD4E16CD0}"/>
    <cellStyle name="Normal 5 6 2 2 2 4 4" xfId="30830" xr:uid="{CCBCD6CC-7334-47FA-B050-43403788794B}"/>
    <cellStyle name="Normal 5 6 2 2 2 4 5" xfId="45714" xr:uid="{167B2F80-08DD-4210-9D68-C47A86495F98}"/>
    <cellStyle name="Normal 5 6 2 2 2 4 6" xfId="10294" xr:uid="{0F072901-3567-4A4F-B85D-389095FA6E06}"/>
    <cellStyle name="Normal 5 6 2 2 2 5" xfId="2948" xr:uid="{E8895B51-E12E-4B88-8241-4663DE03641B}"/>
    <cellStyle name="Normal 5 6 2 2 2 5 2" xfId="40040" xr:uid="{02C6CD7D-E866-4E51-9CE3-7410BE392E99}"/>
    <cellStyle name="Normal 5 6 2 2 2 5 3" xfId="34254" xr:uid="{83C64D18-F86D-4742-8C09-91B89D11D5B9}"/>
    <cellStyle name="Normal 5 6 2 2 2 5 4" xfId="49138" xr:uid="{569A6865-1327-484B-9B5E-882541DCF6AC}"/>
    <cellStyle name="Normal 5 6 2 2 2 5 5" xfId="20562" xr:uid="{FFF9AAD9-6F4D-4F13-A7BC-065C9E77E9B9}"/>
    <cellStyle name="Normal 5 6 2 2 2 6" xfId="2949" xr:uid="{6CBD341B-9230-4061-8167-606605D7BEBA}"/>
    <cellStyle name="Normal 5 6 2 2 2 6 2" xfId="40041" xr:uid="{2DC866AC-BFA9-41E1-8EB5-0237628F50A6}"/>
    <cellStyle name="Normal 5 6 2 2 2 6 3" xfId="13718" xr:uid="{F4400FC9-6F8D-4317-9661-6CB6820E1698}"/>
    <cellStyle name="Normal 5 6 2 2 2 7" xfId="39669" xr:uid="{A51F5318-F1B6-468D-B00B-4A13923396E5}"/>
    <cellStyle name="Normal 5 6 2 2 2 8" xfId="27408" xr:uid="{CF0E0869-A818-49BA-B4E3-1C31401D21D3}"/>
    <cellStyle name="Normal 5 6 2 2 2 9" xfId="42292" xr:uid="{E3175C27-8D6F-4AE2-B904-220E78E953D4}"/>
    <cellStyle name="Normal 5 6 2 2 3" xfId="578" xr:uid="{E295F898-5591-41EA-BC9C-6514B468CD2B}"/>
    <cellStyle name="Normal 5 6 2 2 3 2" xfId="1398" xr:uid="{31D5107C-1B8D-4C58-92B5-D0040288A903}"/>
    <cellStyle name="Normal 5 6 2 2 3 2 2" xfId="2950" xr:uid="{1CE3F07A-5E04-434C-9B52-3DF15BC1C838}"/>
    <cellStyle name="Normal 5 6 2 2 3 2 2 2" xfId="25698" xr:uid="{96C90C8C-B3C4-49AB-99D8-18BB4919C113}"/>
    <cellStyle name="Normal 5 6 2 2 3 2 2 2 2" xfId="39390" xr:uid="{CA1EF51A-614B-48B9-BEC1-02F6FE95AC4D}"/>
    <cellStyle name="Normal 5 6 2 2 3 2 2 2 3" xfId="54274" xr:uid="{741ED821-D0F9-4321-A25B-DC81679B44AB}"/>
    <cellStyle name="Normal 5 6 2 2 3 2 2 3" xfId="18854" xr:uid="{6363970D-AF8F-405C-9F05-89A2152176A8}"/>
    <cellStyle name="Normal 5 6 2 2 3 2 2 3 2" xfId="40042" xr:uid="{46C1351D-6BFC-4F73-A78C-A7B1FD441C5A}"/>
    <cellStyle name="Normal 5 6 2 2 3 2 2 4" xfId="32544" xr:uid="{1393428C-A112-4E90-A964-6B28B8BC0483}"/>
    <cellStyle name="Normal 5 6 2 2 3 2 2 5" xfId="47428" xr:uid="{5326F924-A17B-46D0-B55F-BBBFBC10492E}"/>
    <cellStyle name="Normal 5 6 2 2 3 2 2 6" xfId="12008" xr:uid="{74F7295F-E157-40A4-BE3C-8EB710825E0F}"/>
    <cellStyle name="Normal 5 6 2 2 3 2 3" xfId="2951" xr:uid="{A594BD91-AF46-4051-809B-CE6FB5CFB4A1}"/>
    <cellStyle name="Normal 5 6 2 2 3 2 3 2" xfId="40043" xr:uid="{7DC125C4-46BD-484B-BDD8-64B316A486C4}"/>
    <cellStyle name="Normal 5 6 2 2 3 2 3 3" xfId="35968" xr:uid="{A0EE793E-0B84-4BD1-A642-F96500E94651}"/>
    <cellStyle name="Normal 5 6 2 2 3 2 3 4" xfId="50852" xr:uid="{BD4EBB25-80CD-4059-A814-CB9A05E018C1}"/>
    <cellStyle name="Normal 5 6 2 2 3 2 3 5" xfId="22276" xr:uid="{7FE59404-705E-4FFA-9527-2DC1F15401DE}"/>
    <cellStyle name="Normal 5 6 2 2 3 2 4" xfId="2952" xr:uid="{5338C194-BBC7-4D9E-9DB5-641B22532837}"/>
    <cellStyle name="Normal 5 6 2 2 3 2 4 2" xfId="40044" xr:uid="{3510CC42-D4B2-4054-9CDB-8BDA975B4131}"/>
    <cellStyle name="Normal 5 6 2 2 3 2 4 3" xfId="15432" xr:uid="{123E4490-5F78-44F4-8378-5605DEFE6D64}"/>
    <cellStyle name="Normal 5 6 2 2 3 2 5" xfId="39907" xr:uid="{ACD1E8A2-337F-4BB4-B470-913FDD1142FF}"/>
    <cellStyle name="Normal 5 6 2 2 3 2 6" xfId="29122" xr:uid="{F492EAAF-EB26-47A4-BB39-872C41C86F87}"/>
    <cellStyle name="Normal 5 6 2 2 3 2 7" xfId="44006" xr:uid="{E6A6D3C3-C7A5-4A32-A4BE-128CB1639C40}"/>
    <cellStyle name="Normal 5 6 2 2 3 2 8" xfId="8586" xr:uid="{623E141F-CD31-4FF3-8593-666F54E25C65}"/>
    <cellStyle name="Normal 5 6 2 2 3 3" xfId="2953" xr:uid="{8AE6B203-E9F6-4492-AE97-EFF11CF0D76F}"/>
    <cellStyle name="Normal 5 6 2 2 3 3 2" xfId="23986" xr:uid="{4E9D3594-44AC-49A0-B411-AC0BB9290F26}"/>
    <cellStyle name="Normal 5 6 2 2 3 3 2 2" xfId="37678" xr:uid="{3B55DE27-34CB-4A38-A592-4C6EFB411671}"/>
    <cellStyle name="Normal 5 6 2 2 3 3 2 3" xfId="52562" xr:uid="{69008862-8431-4D91-847B-7BBC2466923E}"/>
    <cellStyle name="Normal 5 6 2 2 3 3 3" xfId="17142" xr:uid="{832195EA-0E6D-4997-951C-408324B0C6FB}"/>
    <cellStyle name="Normal 5 6 2 2 3 3 3 2" xfId="40045" xr:uid="{77155E68-2E7D-45B0-B1AC-B2E766209FEC}"/>
    <cellStyle name="Normal 5 6 2 2 3 3 4" xfId="30832" xr:uid="{EFB997C3-F224-4519-94FD-DE47BB727492}"/>
    <cellStyle name="Normal 5 6 2 2 3 3 5" xfId="45716" xr:uid="{37037F53-729F-435A-9795-65FBA2B68FE7}"/>
    <cellStyle name="Normal 5 6 2 2 3 3 6" xfId="10296" xr:uid="{3D52A000-503A-4D07-A8E5-1B1151BEA577}"/>
    <cellStyle name="Normal 5 6 2 2 3 4" xfId="2954" xr:uid="{65C3FF10-9DCE-4D77-9ED3-E4E7652004C4}"/>
    <cellStyle name="Normal 5 6 2 2 3 4 2" xfId="40046" xr:uid="{DBF82302-05C1-4156-85F2-3B61D1A2903D}"/>
    <cellStyle name="Normal 5 6 2 2 3 4 3" xfId="34256" xr:uid="{6472B027-2878-4D8D-86B4-A01DA49BB591}"/>
    <cellStyle name="Normal 5 6 2 2 3 4 4" xfId="49140" xr:uid="{0AF66D3E-9200-44F1-8709-6E1BCC01E849}"/>
    <cellStyle name="Normal 5 6 2 2 3 4 5" xfId="20564" xr:uid="{BEACFD56-4BCF-4667-B5AD-547CC12E9023}"/>
    <cellStyle name="Normal 5 6 2 2 3 5" xfId="2955" xr:uid="{06E3DAFF-50C7-4D85-93BD-063805D0597D}"/>
    <cellStyle name="Normal 5 6 2 2 3 5 2" xfId="40047" xr:uid="{5BD01217-65DA-4249-925E-621C973C9992}"/>
    <cellStyle name="Normal 5 6 2 2 3 5 3" xfId="13720" xr:uid="{780E267E-1E42-4ED4-B26E-A16CED8B7823}"/>
    <cellStyle name="Normal 5 6 2 2 3 6" xfId="39671" xr:uid="{3F4DE418-4847-4445-B39F-58997F101502}"/>
    <cellStyle name="Normal 5 6 2 2 3 7" xfId="27410" xr:uid="{39260CE3-F590-42EE-85FF-0AFF6C84A6AB}"/>
    <cellStyle name="Normal 5 6 2 2 3 8" xfId="42294" xr:uid="{1645D95C-2B4F-4E44-8E0F-AA105A0226D5}"/>
    <cellStyle name="Normal 5 6 2 2 3 9" xfId="6874" xr:uid="{C874BBF6-EC6A-4F66-876A-A150D0303BA8}"/>
    <cellStyle name="Normal 5 6 2 2 4" xfId="1399" xr:uid="{481ECE30-AFEA-402F-96CC-454EF6F03EB4}"/>
    <cellStyle name="Normal 5 6 2 2 4 2" xfId="2956" xr:uid="{B020369B-299E-41CA-A674-3A68DB51A0B5}"/>
    <cellStyle name="Normal 5 6 2 2 4 2 2" xfId="12009" xr:uid="{DDBFBBB4-ADF8-462F-9C57-ECC50B683ADC}"/>
    <cellStyle name="Normal 5 6 2 2 4 2 2 2" xfId="25699" xr:uid="{CB94A40B-A74D-456C-B1E9-6BBE202145FA}"/>
    <cellStyle name="Normal 5 6 2 2 4 2 2 2 2" xfId="39391" xr:uid="{84B7DC48-C724-4B99-903D-549B6AF95096}"/>
    <cellStyle name="Normal 5 6 2 2 4 2 2 2 3" xfId="54275" xr:uid="{F1B5F90E-B559-4DFD-B935-58B98D6B6D85}"/>
    <cellStyle name="Normal 5 6 2 2 4 2 2 3" xfId="18855" xr:uid="{6889C27A-8EEB-4DD2-A894-DC334C13B296}"/>
    <cellStyle name="Normal 5 6 2 2 4 2 2 4" xfId="32545" xr:uid="{482F7E92-94AE-4631-9561-0B89BF88407A}"/>
    <cellStyle name="Normal 5 6 2 2 4 2 2 5" xfId="47429" xr:uid="{8B02EED7-33BB-43DB-A379-0C4E43945F5F}"/>
    <cellStyle name="Normal 5 6 2 2 4 2 3" xfId="22277" xr:uid="{972F539C-2793-4D03-87CC-A26A9ED61893}"/>
    <cellStyle name="Normal 5 6 2 2 4 2 3 2" xfId="35969" xr:uid="{043AD5C5-36D2-4C78-9E77-21CD8149C868}"/>
    <cellStyle name="Normal 5 6 2 2 4 2 3 3" xfId="50853" xr:uid="{9185CA83-03F6-4BDA-9FBA-C43311E2BD0F}"/>
    <cellStyle name="Normal 5 6 2 2 4 2 4" xfId="15433" xr:uid="{43A5D2CA-0388-4D23-B6C5-F8A1E18E1045}"/>
    <cellStyle name="Normal 5 6 2 2 4 2 4 2" xfId="40048" xr:uid="{DB488772-32C9-4B04-8309-0CC078202801}"/>
    <cellStyle name="Normal 5 6 2 2 4 2 5" xfId="29123" xr:uid="{1AFDA1A9-C6E6-4418-9AE5-DA150192CD2E}"/>
    <cellStyle name="Normal 5 6 2 2 4 2 6" xfId="44007" xr:uid="{C0A612F1-D151-425B-B1AE-05BB2838F701}"/>
    <cellStyle name="Normal 5 6 2 2 4 2 7" xfId="8587" xr:uid="{245ABFD0-6D22-4A76-9067-14B8533C3F54}"/>
    <cellStyle name="Normal 5 6 2 2 4 3" xfId="2957" xr:uid="{8C4DAD66-342E-4C32-9466-7063EF3990F0}"/>
    <cellStyle name="Normal 5 6 2 2 4 3 2" xfId="23987" xr:uid="{DFB5D22B-CC6D-41C7-A3DA-184A36C3CB42}"/>
    <cellStyle name="Normal 5 6 2 2 4 3 2 2" xfId="37679" xr:uid="{D88DFE03-D9DE-4004-849C-94315137EF11}"/>
    <cellStyle name="Normal 5 6 2 2 4 3 2 3" xfId="52563" xr:uid="{0DAA3F03-F4A1-4CEC-9248-1513071AB88D}"/>
    <cellStyle name="Normal 5 6 2 2 4 3 3" xfId="17143" xr:uid="{A82E064F-DE15-40C0-92F6-606B35DFACE5}"/>
    <cellStyle name="Normal 5 6 2 2 4 3 3 2" xfId="40049" xr:uid="{21FE0FD0-B5FB-4110-8A69-0D07971B1C34}"/>
    <cellStyle name="Normal 5 6 2 2 4 3 4" xfId="30833" xr:uid="{49A8159B-9098-4901-BC0F-B43EBB536856}"/>
    <cellStyle name="Normal 5 6 2 2 4 3 5" xfId="45717" xr:uid="{ED971647-14D9-4552-9CF2-A0E7C90FA6A9}"/>
    <cellStyle name="Normal 5 6 2 2 4 3 6" xfId="10297" xr:uid="{2C43AB0A-6B23-4BC2-B9EB-3070F8A4265D}"/>
    <cellStyle name="Normal 5 6 2 2 4 4" xfId="2958" xr:uid="{2C36CB72-2EF8-4585-9C16-DFA24B97AACE}"/>
    <cellStyle name="Normal 5 6 2 2 4 4 2" xfId="40050" xr:uid="{825D8C4E-C81B-40E5-BB3D-B6D1EFF45F85}"/>
    <cellStyle name="Normal 5 6 2 2 4 4 3" xfId="34257" xr:uid="{BA1C40E6-2EC0-4221-B2D0-5E41BDA583EE}"/>
    <cellStyle name="Normal 5 6 2 2 4 4 4" xfId="49141" xr:uid="{622A2A81-3BCF-4665-8FA5-5B9D52269117}"/>
    <cellStyle name="Normal 5 6 2 2 4 4 5" xfId="20565" xr:uid="{57B26DC6-683D-45EB-A557-353C20C3550B}"/>
    <cellStyle name="Normal 5 6 2 2 4 5" xfId="13721" xr:uid="{68ADC741-225E-4A29-9AE6-A60559C08B32}"/>
    <cellStyle name="Normal 5 6 2 2 4 5 2" xfId="39908" xr:uid="{3A66B1A1-6FD3-40D5-B461-765151819BE3}"/>
    <cellStyle name="Normal 5 6 2 2 4 6" xfId="27411" xr:uid="{B84D4686-E9B2-4022-A0CD-CA978E56DDD0}"/>
    <cellStyle name="Normal 5 6 2 2 4 7" xfId="42295" xr:uid="{D8877BD3-767E-4FCD-A8B9-3C5A6C72EA7D}"/>
    <cellStyle name="Normal 5 6 2 2 4 8" xfId="6875" xr:uid="{17795A97-36E7-4CC7-BA61-9EF2E1E3C995}"/>
    <cellStyle name="Normal 5 6 2 2 5" xfId="2959" xr:uid="{975DEEAB-A004-4CBE-BCA1-9E7464BE0298}"/>
    <cellStyle name="Normal 5 6 2 2 5 2" xfId="2960" xr:uid="{C9702432-39C6-4D24-B103-A04D021A1F53}"/>
    <cellStyle name="Normal 5 6 2 2 5 2 2" xfId="25695" xr:uid="{D089E816-3DA7-4BF3-B26A-CBC7982B5A98}"/>
    <cellStyle name="Normal 5 6 2 2 5 2 2 2" xfId="39387" xr:uid="{9594F40B-339E-4D92-8F37-B257650D075F}"/>
    <cellStyle name="Normal 5 6 2 2 5 2 2 3" xfId="54271" xr:uid="{BE1EB487-2EF7-4DAC-A656-F6C53C5049EF}"/>
    <cellStyle name="Normal 5 6 2 2 5 2 3" xfId="18851" xr:uid="{D9574322-9AF1-4F03-8FE7-420D580E7EBE}"/>
    <cellStyle name="Normal 5 6 2 2 5 2 3 2" xfId="40052" xr:uid="{DA5E4E7E-0005-42C0-8550-7700B6047B29}"/>
    <cellStyle name="Normal 5 6 2 2 5 2 4" xfId="32541" xr:uid="{416F700B-0654-4AF8-869D-6022263E6E2C}"/>
    <cellStyle name="Normal 5 6 2 2 5 2 5" xfId="47425" xr:uid="{C71ED887-3980-451F-BFD9-F1FA690D6EF5}"/>
    <cellStyle name="Normal 5 6 2 2 5 2 6" xfId="12005" xr:uid="{0593CEA2-4C08-4819-94EA-59C97F6E00C1}"/>
    <cellStyle name="Normal 5 6 2 2 5 3" xfId="2961" xr:uid="{F14D8DDE-1EEE-4E16-99FD-907744816B11}"/>
    <cellStyle name="Normal 5 6 2 2 5 3 2" xfId="40053" xr:uid="{5916DAA7-1C1A-4ECC-97D8-2F8FFE416121}"/>
    <cellStyle name="Normal 5 6 2 2 5 3 3" xfId="35965" xr:uid="{4E2662F3-6A4C-408F-A02A-F17AB0201E04}"/>
    <cellStyle name="Normal 5 6 2 2 5 3 4" xfId="50849" xr:uid="{E8AF1367-336C-4A00-9E74-73D3715FF922}"/>
    <cellStyle name="Normal 5 6 2 2 5 3 5" xfId="22273" xr:uid="{88B1C833-0609-4E47-BDF6-D99058EFF07E}"/>
    <cellStyle name="Normal 5 6 2 2 5 4" xfId="2962" xr:uid="{32F8D4BF-448D-4881-9AFC-CA97188D0B3A}"/>
    <cellStyle name="Normal 5 6 2 2 5 4 2" xfId="40054" xr:uid="{80C08DF0-493F-4306-87A5-E27F83DA26E1}"/>
    <cellStyle name="Normal 5 6 2 2 5 4 3" xfId="15429" xr:uid="{67004173-5907-4AC0-941A-F602B966DA0C}"/>
    <cellStyle name="Normal 5 6 2 2 5 5" xfId="40051" xr:uid="{741A9766-7EEB-491F-96B5-CD9312A56D9B}"/>
    <cellStyle name="Normal 5 6 2 2 5 6" xfId="29119" xr:uid="{D2E4A71F-141F-4657-A7F4-D2A47E0682CA}"/>
    <cellStyle name="Normal 5 6 2 2 5 7" xfId="44003" xr:uid="{C7621ABE-FC0F-404B-BB9E-BBE1B58CA745}"/>
    <cellStyle name="Normal 5 6 2 2 5 8" xfId="8583" xr:uid="{B5A12773-4619-4BDB-97E5-A4DBBE37E1CB}"/>
    <cellStyle name="Normal 5 6 2 2 6" xfId="2963" xr:uid="{89A1F80B-B41D-4CE6-B881-B8FD52C60002}"/>
    <cellStyle name="Normal 5 6 2 2 6 2" xfId="23983" xr:uid="{22683ADD-3FEA-41B0-A15A-D1C17349700B}"/>
    <cellStyle name="Normal 5 6 2 2 6 2 2" xfId="37675" xr:uid="{7A4A0920-5167-4B17-867D-A8ED7C8A77D5}"/>
    <cellStyle name="Normal 5 6 2 2 6 2 3" xfId="52559" xr:uid="{5BB49EDB-5222-464A-A90E-80BB0A613ED8}"/>
    <cellStyle name="Normal 5 6 2 2 6 3" xfId="17139" xr:uid="{842785B8-33F3-4222-B198-206BF3BAAD96}"/>
    <cellStyle name="Normal 5 6 2 2 6 3 2" xfId="40055" xr:uid="{05083DDA-F707-4948-8137-E7226A8FC602}"/>
    <cellStyle name="Normal 5 6 2 2 6 4" xfId="30829" xr:uid="{E5D9C422-B787-4AA4-831D-2FAA8FBE5DF3}"/>
    <cellStyle name="Normal 5 6 2 2 6 5" xfId="45713" xr:uid="{88408E86-600B-40B4-A031-B2206195AD35}"/>
    <cellStyle name="Normal 5 6 2 2 6 6" xfId="10293" xr:uid="{FE915CFD-F76C-4CBF-A9D0-1EB73875117A}"/>
    <cellStyle name="Normal 5 6 2 2 7" xfId="2964" xr:uid="{F7FEF220-C37E-4C5C-8C81-C2FDBA9EA261}"/>
    <cellStyle name="Normal 5 6 2 2 7 2" xfId="40056" xr:uid="{30741C36-4A07-420C-9F60-E40F0337C6A9}"/>
    <cellStyle name="Normal 5 6 2 2 7 3" xfId="34253" xr:uid="{EFDE9A03-F072-4B9A-ADB5-A86A88A95854}"/>
    <cellStyle name="Normal 5 6 2 2 7 4" xfId="49137" xr:uid="{47F7C2E6-CC5D-4F17-9728-2A9A9D13EC25}"/>
    <cellStyle name="Normal 5 6 2 2 7 5" xfId="20561" xr:uid="{217C35D3-50B5-4719-B01B-AC7F39835E5F}"/>
    <cellStyle name="Normal 5 6 2 2 8" xfId="2965" xr:uid="{3724DBE5-1F15-4470-9C91-C44C8E75C64A}"/>
    <cellStyle name="Normal 5 6 2 2 8 2" xfId="40057" xr:uid="{A4561F29-58AF-4C8C-BF43-D22425C16E85}"/>
    <cellStyle name="Normal 5 6 2 2 8 3" xfId="13717" xr:uid="{1B7A64C9-77EE-40C6-BE7B-899DF2908825}"/>
    <cellStyle name="Normal 5 6 2 2 9" xfId="39611" xr:uid="{1EB1173A-7CA9-439B-8168-3DDDE012F6B6}"/>
    <cellStyle name="Normal 5 6 2 3" xfId="579" xr:uid="{D0283F5A-8145-4F51-880E-9A5AA9BC58C8}"/>
    <cellStyle name="Normal 5 6 2 3 10" xfId="42296" xr:uid="{DD04A01A-3F9E-45DB-9E5A-3289EB2F3DD9}"/>
    <cellStyle name="Normal 5 6 2 3 11" xfId="6876" xr:uid="{3DF3D5B1-198E-434A-A682-DB60B3ACEDE5}"/>
    <cellStyle name="Normal 5 6 2 3 2" xfId="580" xr:uid="{9A54EC4E-C210-4545-A7BF-7726B62EA7AC}"/>
    <cellStyle name="Normal 5 6 2 3 2 2" xfId="581" xr:uid="{19EDD952-1DB7-449C-9176-25EA2CC19488}"/>
    <cellStyle name="Normal 5 6 2 3 2 2 2" xfId="8590" xr:uid="{9E508454-6362-43F4-B944-876D302A5168}"/>
    <cellStyle name="Normal 5 6 2 3 2 2 2 2" xfId="12012" xr:uid="{C2569F5E-A717-46B9-8383-85DB19EAD8D9}"/>
    <cellStyle name="Normal 5 6 2 3 2 2 2 2 2" xfId="25702" xr:uid="{1EE78851-F834-4AF4-9D7B-15CBA9F63093}"/>
    <cellStyle name="Normal 5 6 2 3 2 2 2 2 2 2" xfId="39394" xr:uid="{6234EF8B-57D7-4A5D-BF55-F480B55CDBB7}"/>
    <cellStyle name="Normal 5 6 2 3 2 2 2 2 2 3" xfId="54278" xr:uid="{35DBDBF2-7E56-43A3-8EE4-01CC1A018CC0}"/>
    <cellStyle name="Normal 5 6 2 3 2 2 2 2 3" xfId="18858" xr:uid="{D83DE776-E7D7-4BB8-9BF6-DCA31D08343C}"/>
    <cellStyle name="Normal 5 6 2 3 2 2 2 2 4" xfId="32548" xr:uid="{789C7B1A-7D20-4BB3-933A-72ED66F42107}"/>
    <cellStyle name="Normal 5 6 2 3 2 2 2 2 5" xfId="47432" xr:uid="{5C517570-ECA3-421A-9FF1-8D19F8F42627}"/>
    <cellStyle name="Normal 5 6 2 3 2 2 2 3" xfId="22280" xr:uid="{0CB5F9FD-6320-4F66-85BC-20CE10036592}"/>
    <cellStyle name="Normal 5 6 2 3 2 2 2 3 2" xfId="35972" xr:uid="{22333FCF-39F6-4D10-8997-EB25F53D295E}"/>
    <cellStyle name="Normal 5 6 2 3 2 2 2 3 3" xfId="50856" xr:uid="{728C0823-DEE7-490E-89A8-5D712FFAAF55}"/>
    <cellStyle name="Normal 5 6 2 3 2 2 2 4" xfId="15436" xr:uid="{E823E34A-ABA3-4088-A29A-3F069555697E}"/>
    <cellStyle name="Normal 5 6 2 3 2 2 2 5" xfId="29126" xr:uid="{10ECF1F8-2D89-4400-BC23-80F9E0466F91}"/>
    <cellStyle name="Normal 5 6 2 3 2 2 2 6" xfId="44010" xr:uid="{36468852-599A-4BDE-BD05-6EA3F143196A}"/>
    <cellStyle name="Normal 5 6 2 3 2 2 3" xfId="10300" xr:uid="{26108242-0B82-4B5E-9F03-B1A0978191F2}"/>
    <cellStyle name="Normal 5 6 2 3 2 2 3 2" xfId="23990" xr:uid="{5C67CEB6-E91A-427C-B683-9F198E78066B}"/>
    <cellStyle name="Normal 5 6 2 3 2 2 3 2 2" xfId="37682" xr:uid="{D44561A4-718C-4CBF-8DCC-76F032136F30}"/>
    <cellStyle name="Normal 5 6 2 3 2 2 3 2 3" xfId="52566" xr:uid="{1C47FC8F-230B-4FB0-AA96-EE12733B8BC7}"/>
    <cellStyle name="Normal 5 6 2 3 2 2 3 3" xfId="17146" xr:uid="{5F93CB65-4011-4C5E-809D-4C5F6A5BF6A2}"/>
    <cellStyle name="Normal 5 6 2 3 2 2 3 4" xfId="30836" xr:uid="{3AEAFDCE-A615-4B6D-9072-E52C99E6EB2F}"/>
    <cellStyle name="Normal 5 6 2 3 2 2 3 5" xfId="45720" xr:uid="{D7059423-20C1-424A-BC3C-7BABBBECBA5C}"/>
    <cellStyle name="Normal 5 6 2 3 2 2 4" xfId="20568" xr:uid="{B0E932AD-EEE2-48A5-8AA0-EE65CB338562}"/>
    <cellStyle name="Normal 5 6 2 3 2 2 4 2" xfId="34260" xr:uid="{A66C66AA-CA61-451E-A546-4AA7FA722F68}"/>
    <cellStyle name="Normal 5 6 2 3 2 2 4 3" xfId="49144" xr:uid="{766D1755-C5DD-4B94-B2CB-BE3EF84B729B}"/>
    <cellStyle name="Normal 5 6 2 3 2 2 5" xfId="13724" xr:uid="{1359D910-78A4-453F-8B45-A4A288E3094E}"/>
    <cellStyle name="Normal 5 6 2 3 2 2 5 2" xfId="39674" xr:uid="{B45FDB48-2FA1-4097-B07A-9CFF257567CA}"/>
    <cellStyle name="Normal 5 6 2 3 2 2 6" xfId="27414" xr:uid="{53822AB1-09EE-4C56-BE42-8570A440B277}"/>
    <cellStyle name="Normal 5 6 2 3 2 2 7" xfId="42298" xr:uid="{35AB30F8-F3AE-46BD-A2A4-452716E62CA2}"/>
    <cellStyle name="Normal 5 6 2 3 2 2 8" xfId="6878" xr:uid="{3065B125-EE1E-498B-87C4-28787E4C50C0}"/>
    <cellStyle name="Normal 5 6 2 3 2 3" xfId="2966" xr:uid="{DB3FDDCF-982F-43F3-BBE6-5B46042635BC}"/>
    <cellStyle name="Normal 5 6 2 3 2 3 2" xfId="12011" xr:uid="{72E9EDEC-0786-4A01-AAC1-2E9D279CB0B0}"/>
    <cellStyle name="Normal 5 6 2 3 2 3 2 2" xfId="25701" xr:uid="{59AEC648-1FE8-4D54-B37B-1723B2C2E2E0}"/>
    <cellStyle name="Normal 5 6 2 3 2 3 2 2 2" xfId="39393" xr:uid="{7070BE1E-84A1-44C5-ABFF-99DA013E0831}"/>
    <cellStyle name="Normal 5 6 2 3 2 3 2 2 3" xfId="54277" xr:uid="{267670DB-8662-496A-A17F-03D88E0D9B0F}"/>
    <cellStyle name="Normal 5 6 2 3 2 3 2 3" xfId="18857" xr:uid="{BBD93350-58E8-49A3-8F20-7CE85650FD22}"/>
    <cellStyle name="Normal 5 6 2 3 2 3 2 4" xfId="32547" xr:uid="{60E571B2-23C4-4A2B-8939-0FEBA15594E4}"/>
    <cellStyle name="Normal 5 6 2 3 2 3 2 5" xfId="47431" xr:uid="{74480895-E5EC-4CBD-8354-BE2FBBA457A0}"/>
    <cellStyle name="Normal 5 6 2 3 2 3 3" xfId="22279" xr:uid="{1A0456CB-F32B-4939-8402-53BB9D32C58F}"/>
    <cellStyle name="Normal 5 6 2 3 2 3 3 2" xfId="35971" xr:uid="{DEECF693-2DDC-45B6-9A6C-EBB962A12D13}"/>
    <cellStyle name="Normal 5 6 2 3 2 3 3 3" xfId="50855" xr:uid="{D0DB7B8E-B77F-4866-BFCD-FB2C2FFA7EA8}"/>
    <cellStyle name="Normal 5 6 2 3 2 3 4" xfId="15435" xr:uid="{292C683F-2E9E-4CA0-9987-51267275FBBE}"/>
    <cellStyle name="Normal 5 6 2 3 2 3 4 2" xfId="40058" xr:uid="{85289694-6312-452A-804A-D9F6873F1F3C}"/>
    <cellStyle name="Normal 5 6 2 3 2 3 5" xfId="29125" xr:uid="{92A9514E-C7E7-4656-9215-F3B42B518E68}"/>
    <cellStyle name="Normal 5 6 2 3 2 3 6" xfId="44009" xr:uid="{5D340218-5BE6-4654-BAA7-8A4A677BC6BD}"/>
    <cellStyle name="Normal 5 6 2 3 2 3 7" xfId="8589" xr:uid="{20274EE3-950D-4CD1-87AC-5B3FBBE5C206}"/>
    <cellStyle name="Normal 5 6 2 3 2 4" xfId="2967" xr:uid="{112D5AB4-5339-4711-9F0F-A8CAF73DFFB2}"/>
    <cellStyle name="Normal 5 6 2 3 2 4 2" xfId="23989" xr:uid="{A7E94F4A-5F5A-4318-BAFC-10C5F19A3AA4}"/>
    <cellStyle name="Normal 5 6 2 3 2 4 2 2" xfId="37681" xr:uid="{BD8071BC-EC7A-42BE-91F3-C8B7F2D95590}"/>
    <cellStyle name="Normal 5 6 2 3 2 4 2 3" xfId="52565" xr:uid="{9F6F26D3-51F9-4290-BA01-83031E6A979D}"/>
    <cellStyle name="Normal 5 6 2 3 2 4 3" xfId="17145" xr:uid="{30362D07-F7EA-48B3-8EE7-A03CB36F5513}"/>
    <cellStyle name="Normal 5 6 2 3 2 4 3 2" xfId="40059" xr:uid="{8F73C616-4CA7-4B23-A0DD-477A3C070AEB}"/>
    <cellStyle name="Normal 5 6 2 3 2 4 4" xfId="30835" xr:uid="{F81707AE-2C03-401B-9DAB-FADC90C76E4A}"/>
    <cellStyle name="Normal 5 6 2 3 2 4 5" xfId="45719" xr:uid="{E9C53B58-CC5D-4AED-9E59-C317D3BE958C}"/>
    <cellStyle name="Normal 5 6 2 3 2 4 6" xfId="10299" xr:uid="{13B28E6E-CA20-4AE6-B397-FC00AE11351F}"/>
    <cellStyle name="Normal 5 6 2 3 2 5" xfId="20567" xr:uid="{3708D6F5-71AA-49C3-A1B0-ED2D164BA481}"/>
    <cellStyle name="Normal 5 6 2 3 2 5 2" xfId="34259" xr:uid="{21575D1C-20DF-479F-970F-2DEBA4F0297E}"/>
    <cellStyle name="Normal 5 6 2 3 2 5 3" xfId="49143" xr:uid="{F2544D78-5039-4844-844F-8A2B81C7170D}"/>
    <cellStyle name="Normal 5 6 2 3 2 6" xfId="13723" xr:uid="{39AD3B64-FEED-4AE4-AE96-3E5C9C91F518}"/>
    <cellStyle name="Normal 5 6 2 3 2 6 2" xfId="39673" xr:uid="{7BB10E30-EC36-4006-80E5-5615EAFB79EE}"/>
    <cellStyle name="Normal 5 6 2 3 2 7" xfId="27413" xr:uid="{C48BA7A5-D314-4C2E-99FF-CFC605F1677D}"/>
    <cellStyle name="Normal 5 6 2 3 2 8" xfId="42297" xr:uid="{096D6DD8-B9A5-41EB-85F6-D2B6ABADF582}"/>
    <cellStyle name="Normal 5 6 2 3 2 9" xfId="6877" xr:uid="{21785989-518F-49AF-8AC1-FC1AB86746BC}"/>
    <cellStyle name="Normal 5 6 2 3 3" xfId="582" xr:uid="{C378EEB1-C1FE-4983-913C-1B086695F85E}"/>
    <cellStyle name="Normal 5 6 2 3 3 2" xfId="2968" xr:uid="{145B6FFA-2835-4F65-B0C3-BD0F69B6BCB7}"/>
    <cellStyle name="Normal 5 6 2 3 3 2 2" xfId="12013" xr:uid="{058CED51-359D-4C53-8383-1500C8B382D9}"/>
    <cellStyle name="Normal 5 6 2 3 3 2 2 2" xfId="25703" xr:uid="{3E520926-C871-4E15-B18B-30E2173F9AD5}"/>
    <cellStyle name="Normal 5 6 2 3 3 2 2 2 2" xfId="39395" xr:uid="{C73D919D-C8AA-4D20-9D0A-A4F92EEEF7CB}"/>
    <cellStyle name="Normal 5 6 2 3 3 2 2 2 3" xfId="54279" xr:uid="{60A134C4-AFB7-4FC9-B1D9-0F520E0FE51D}"/>
    <cellStyle name="Normal 5 6 2 3 3 2 2 3" xfId="18859" xr:uid="{A6A8F156-B226-4BC8-986E-956C63BC3D5B}"/>
    <cellStyle name="Normal 5 6 2 3 3 2 2 4" xfId="32549" xr:uid="{B190DD30-C663-48A0-95CA-2E94872DB4F4}"/>
    <cellStyle name="Normal 5 6 2 3 3 2 2 5" xfId="47433" xr:uid="{C8CE9454-3282-449F-8C36-F10BF746C207}"/>
    <cellStyle name="Normal 5 6 2 3 3 2 3" xfId="22281" xr:uid="{E7E9295A-E7BF-4286-B82A-36FCBB07224A}"/>
    <cellStyle name="Normal 5 6 2 3 3 2 3 2" xfId="35973" xr:uid="{62689B13-E563-4363-B331-D517C1056A1D}"/>
    <cellStyle name="Normal 5 6 2 3 3 2 3 3" xfId="50857" xr:uid="{37E6A911-8943-47EC-AF27-A6E44D5987BA}"/>
    <cellStyle name="Normal 5 6 2 3 3 2 4" xfId="15437" xr:uid="{8FAA2917-3022-4309-8AB9-ED83CF7F86A0}"/>
    <cellStyle name="Normal 5 6 2 3 3 2 4 2" xfId="40060" xr:uid="{CFE56A4E-551E-4E36-9B5D-61CE7AD9748C}"/>
    <cellStyle name="Normal 5 6 2 3 3 2 5" xfId="29127" xr:uid="{16284A5B-F368-46B1-B98B-7F251C31CF82}"/>
    <cellStyle name="Normal 5 6 2 3 3 2 6" xfId="44011" xr:uid="{8E9C201C-689E-4E2D-95A5-950B1E8962FC}"/>
    <cellStyle name="Normal 5 6 2 3 3 2 7" xfId="8591" xr:uid="{1FE52760-7B02-4EBC-B457-32F65E46E258}"/>
    <cellStyle name="Normal 5 6 2 3 3 3" xfId="2969" xr:uid="{774678AA-7E5E-4EAA-843A-9BBE8AB070A2}"/>
    <cellStyle name="Normal 5 6 2 3 3 3 2" xfId="23991" xr:uid="{BEB79E16-21DE-4F9F-AFBA-F119D548E0EE}"/>
    <cellStyle name="Normal 5 6 2 3 3 3 2 2" xfId="37683" xr:uid="{83483BC5-A689-4396-9037-7EE0D7ADFECA}"/>
    <cellStyle name="Normal 5 6 2 3 3 3 2 3" xfId="52567" xr:uid="{E57A641F-EC4E-4EFB-95CA-B3EA52CE22C3}"/>
    <cellStyle name="Normal 5 6 2 3 3 3 3" xfId="17147" xr:uid="{D3A80865-D704-4069-8C57-A7B892D264E2}"/>
    <cellStyle name="Normal 5 6 2 3 3 3 3 2" xfId="40061" xr:uid="{1705C95D-8B7D-4F02-B067-53554FC2D8C8}"/>
    <cellStyle name="Normal 5 6 2 3 3 3 4" xfId="30837" xr:uid="{0E6EE8A7-E145-4BB0-9DBF-0281BE0CE816}"/>
    <cellStyle name="Normal 5 6 2 3 3 3 5" xfId="45721" xr:uid="{4E9F68C5-A7FE-4841-83B4-350706D80386}"/>
    <cellStyle name="Normal 5 6 2 3 3 3 6" xfId="10301" xr:uid="{0C4F6780-A6FF-4E63-9438-5892EF1A8E22}"/>
    <cellStyle name="Normal 5 6 2 3 3 4" xfId="2970" xr:uid="{20CA7B32-6161-441B-8068-F9012D92A428}"/>
    <cellStyle name="Normal 5 6 2 3 3 4 2" xfId="40062" xr:uid="{A1328F4D-E41E-42AD-AB95-3438F0A3DAC8}"/>
    <cellStyle name="Normal 5 6 2 3 3 4 3" xfId="34261" xr:uid="{AAA23B9F-9601-4CEE-AED3-C66EE1D81C1F}"/>
    <cellStyle name="Normal 5 6 2 3 3 4 4" xfId="49145" xr:uid="{21884DF1-FA81-44FD-A875-1E22CE189DF6}"/>
    <cellStyle name="Normal 5 6 2 3 3 4 5" xfId="20569" xr:uid="{4C3042FA-136F-46FD-B67E-97530705BA3F}"/>
    <cellStyle name="Normal 5 6 2 3 3 5" xfId="13725" xr:uid="{81C2AA08-0EC0-4402-BFAA-3B6D2A3EEC53}"/>
    <cellStyle name="Normal 5 6 2 3 3 5 2" xfId="39675" xr:uid="{9F0DA3D8-E7E0-4664-98BE-21E3910C8038}"/>
    <cellStyle name="Normal 5 6 2 3 3 6" xfId="27415" xr:uid="{E5BF193E-4A88-4447-A897-D968B9A1E6BC}"/>
    <cellStyle name="Normal 5 6 2 3 3 7" xfId="42299" xr:uid="{25335286-79DB-4A6C-B8B9-0E5831BD9DC2}"/>
    <cellStyle name="Normal 5 6 2 3 3 8" xfId="6879" xr:uid="{94336089-B7F9-4EA9-8850-6BCCC117C045}"/>
    <cellStyle name="Normal 5 6 2 3 4" xfId="2971" xr:uid="{CB9B62DF-47F8-4D0B-8944-F5E0BE0DF3EE}"/>
    <cellStyle name="Normal 5 6 2 3 4 2" xfId="8592" xr:uid="{179B2E72-F1AC-48B8-A7F4-071A54F1A600}"/>
    <cellStyle name="Normal 5 6 2 3 4 2 2" xfId="12014" xr:uid="{A512195F-FDA8-40F7-9704-6DE758A7E988}"/>
    <cellStyle name="Normal 5 6 2 3 4 2 2 2" xfId="25704" xr:uid="{370801B4-5B39-4963-9766-868BE9EE0150}"/>
    <cellStyle name="Normal 5 6 2 3 4 2 2 2 2" xfId="39396" xr:uid="{EFA37279-5309-45F1-B3C7-04064AC4EB2F}"/>
    <cellStyle name="Normal 5 6 2 3 4 2 2 2 3" xfId="54280" xr:uid="{A0BB4D3C-2F43-4FBB-87D5-8DFE38C881B9}"/>
    <cellStyle name="Normal 5 6 2 3 4 2 2 3" xfId="18860" xr:uid="{5681FD23-AF54-452D-9C3A-6606F9B8D1EB}"/>
    <cellStyle name="Normal 5 6 2 3 4 2 2 4" xfId="32550" xr:uid="{A1367C24-2FCB-40B7-AFB2-83C5FC1F06D5}"/>
    <cellStyle name="Normal 5 6 2 3 4 2 2 5" xfId="47434" xr:uid="{C7EEDDCF-09ED-4313-8FC5-9B17F9E01E5F}"/>
    <cellStyle name="Normal 5 6 2 3 4 2 3" xfId="22282" xr:uid="{A06684C5-8D3F-49F8-9236-A28DBE0286EA}"/>
    <cellStyle name="Normal 5 6 2 3 4 2 3 2" xfId="35974" xr:uid="{C9308827-28DC-4FFE-BC96-04775235439F}"/>
    <cellStyle name="Normal 5 6 2 3 4 2 3 3" xfId="50858" xr:uid="{75E5C6A0-86BC-4E3B-AA69-C12B6EC437F6}"/>
    <cellStyle name="Normal 5 6 2 3 4 2 4" xfId="15438" xr:uid="{1BC644E8-0FED-4121-A642-64533BA7A944}"/>
    <cellStyle name="Normal 5 6 2 3 4 2 5" xfId="29128" xr:uid="{995A4BAB-58B2-44C3-A6ED-FAB6DE1B9C35}"/>
    <cellStyle name="Normal 5 6 2 3 4 2 6" xfId="44012" xr:uid="{E204C455-A731-49D1-966A-12E97B667C09}"/>
    <cellStyle name="Normal 5 6 2 3 4 3" xfId="10302" xr:uid="{AE8DAA50-80B5-4D3B-BC86-C2D1586AC16E}"/>
    <cellStyle name="Normal 5 6 2 3 4 3 2" xfId="23992" xr:uid="{3724B9CC-C4DA-4CC7-80F2-98CA1C63EEA8}"/>
    <cellStyle name="Normal 5 6 2 3 4 3 2 2" xfId="37684" xr:uid="{C4A63DA1-1420-455D-810A-88B175966D90}"/>
    <cellStyle name="Normal 5 6 2 3 4 3 2 3" xfId="52568" xr:uid="{CF0F2D38-9EDB-4539-9947-A70057122FD1}"/>
    <cellStyle name="Normal 5 6 2 3 4 3 3" xfId="17148" xr:uid="{20CF0FC7-51DA-4549-98BD-FBE8E3B5596A}"/>
    <cellStyle name="Normal 5 6 2 3 4 3 4" xfId="30838" xr:uid="{E440C6ED-6594-4B29-811D-D189842A03AA}"/>
    <cellStyle name="Normal 5 6 2 3 4 3 5" xfId="45722" xr:uid="{D8AD6617-3D4D-4935-97F0-B2A2960AF5F4}"/>
    <cellStyle name="Normal 5 6 2 3 4 4" xfId="20570" xr:uid="{39C7513C-E97F-4FFB-A5CD-3B4F1FDF159A}"/>
    <cellStyle name="Normal 5 6 2 3 4 4 2" xfId="34262" xr:uid="{94D3EA14-17E3-46A0-93C6-2A8E0FE510F5}"/>
    <cellStyle name="Normal 5 6 2 3 4 4 3" xfId="49146" xr:uid="{63FA4ECD-B78B-4CE4-89C4-D9061EDF2F6F}"/>
    <cellStyle name="Normal 5 6 2 3 4 5" xfId="13726" xr:uid="{ED6675E1-5144-44AA-9158-82B7F02B45C6}"/>
    <cellStyle name="Normal 5 6 2 3 4 5 2" xfId="40063" xr:uid="{075CDCE4-D68B-4165-B575-9F70C07B05AE}"/>
    <cellStyle name="Normal 5 6 2 3 4 6" xfId="27416" xr:uid="{0B7882D7-4527-4337-9CB3-FB771CCEF664}"/>
    <cellStyle name="Normal 5 6 2 3 4 7" xfId="42300" xr:uid="{2683926C-DEC8-416B-B7D1-D137B6FF1069}"/>
    <cellStyle name="Normal 5 6 2 3 4 8" xfId="6880" xr:uid="{A140C605-084C-4CFB-A6E1-235608808E8E}"/>
    <cellStyle name="Normal 5 6 2 3 5" xfId="2972" xr:uid="{F5F8BE9B-E404-4A08-AED1-601642E6D302}"/>
    <cellStyle name="Normal 5 6 2 3 5 2" xfId="12010" xr:uid="{1B739512-2046-4956-88BA-330EF40DD870}"/>
    <cellStyle name="Normal 5 6 2 3 5 2 2" xfId="25700" xr:uid="{ED5947DA-4480-44DD-9807-99E31B0E5351}"/>
    <cellStyle name="Normal 5 6 2 3 5 2 2 2" xfId="39392" xr:uid="{4BCEB1D9-D8D1-485A-A793-D6DFAE162696}"/>
    <cellStyle name="Normal 5 6 2 3 5 2 2 3" xfId="54276" xr:uid="{C77EA84A-9177-4F7D-A716-78315550B86C}"/>
    <cellStyle name="Normal 5 6 2 3 5 2 3" xfId="18856" xr:uid="{BC19CD44-8EF5-4242-B632-50BF963FBC6B}"/>
    <cellStyle name="Normal 5 6 2 3 5 2 4" xfId="32546" xr:uid="{FBF888EA-A8A3-4C4D-A358-6670C6F7D2FA}"/>
    <cellStyle name="Normal 5 6 2 3 5 2 5" xfId="47430" xr:uid="{2FCEC7C1-2F6D-4A93-A497-442967412398}"/>
    <cellStyle name="Normal 5 6 2 3 5 3" xfId="22278" xr:uid="{9512558C-AA1E-4AB2-B0B1-330BF2FCCE03}"/>
    <cellStyle name="Normal 5 6 2 3 5 3 2" xfId="35970" xr:uid="{724B5077-7BBA-460F-8944-1ABD7519ECB6}"/>
    <cellStyle name="Normal 5 6 2 3 5 3 3" xfId="50854" xr:uid="{D0C8BBAB-CD94-4B0C-852E-543A6CDC6E94}"/>
    <cellStyle name="Normal 5 6 2 3 5 4" xfId="15434" xr:uid="{CC63E1DE-AEC8-4FA8-BA54-E974B6BE0FD5}"/>
    <cellStyle name="Normal 5 6 2 3 5 4 2" xfId="40064" xr:uid="{0D773596-AF46-47B1-BED9-004B208FF5BB}"/>
    <cellStyle name="Normal 5 6 2 3 5 5" xfId="29124" xr:uid="{D6EC3338-0EBF-4F73-A2F9-1170B7CBE5CF}"/>
    <cellStyle name="Normal 5 6 2 3 5 6" xfId="44008" xr:uid="{A00D81E6-AAC6-49BF-93CB-F6F6449C6B7C}"/>
    <cellStyle name="Normal 5 6 2 3 5 7" xfId="8588" xr:uid="{B727DAB3-7F40-4D64-9457-E552FDB865FB}"/>
    <cellStyle name="Normal 5 6 2 3 6" xfId="2973" xr:uid="{DA8C2DA3-0046-43FC-B694-A409F9720F66}"/>
    <cellStyle name="Normal 5 6 2 3 6 2" xfId="23988" xr:uid="{4B7A28F9-1672-4096-9F08-902E66C3452A}"/>
    <cellStyle name="Normal 5 6 2 3 6 2 2" xfId="37680" xr:uid="{8862D24D-ED38-41BF-AD13-C197410D7B0E}"/>
    <cellStyle name="Normal 5 6 2 3 6 2 3" xfId="52564" xr:uid="{E1F2057B-87FC-4764-9CEF-B4E089E6C9C6}"/>
    <cellStyle name="Normal 5 6 2 3 6 3" xfId="17144" xr:uid="{E252111C-E348-479D-8D11-D03B507F0A14}"/>
    <cellStyle name="Normal 5 6 2 3 6 3 2" xfId="40065" xr:uid="{416EE386-9196-434C-A906-BEB18D035C86}"/>
    <cellStyle name="Normal 5 6 2 3 6 4" xfId="30834" xr:uid="{F68277AA-A066-47C1-950C-AB706154D20C}"/>
    <cellStyle name="Normal 5 6 2 3 6 5" xfId="45718" xr:uid="{A92BBEC2-88DA-45AA-884A-593B31E22A8B}"/>
    <cellStyle name="Normal 5 6 2 3 6 6" xfId="10298" xr:uid="{A6E4DB40-B3D8-450B-8BC2-444F004B738E}"/>
    <cellStyle name="Normal 5 6 2 3 7" xfId="20566" xr:uid="{01FC270C-6A7D-49E6-ADA0-700C1C7A50E4}"/>
    <cellStyle name="Normal 5 6 2 3 7 2" xfId="34258" xr:uid="{D4213892-B157-43C0-8151-0F2513989288}"/>
    <cellStyle name="Normal 5 6 2 3 7 3" xfId="49142" xr:uid="{4D782946-110B-46B1-9292-BB8218FB590E}"/>
    <cellStyle name="Normal 5 6 2 3 8" xfId="13722" xr:uid="{EA512B99-34EB-4B57-BBFC-B35EC1B2AD0B}"/>
    <cellStyle name="Normal 5 6 2 3 8 2" xfId="39672" xr:uid="{D011E643-1088-4AF4-A496-783DD8DA5DA4}"/>
    <cellStyle name="Normal 5 6 2 3 9" xfId="27412" xr:uid="{3B4BE6A5-3CA7-4A7C-B71C-B3EFC8029843}"/>
    <cellStyle name="Normal 5 6 2 4" xfId="583" xr:uid="{50AA13DF-591A-445F-A7C9-F08DFB270C21}"/>
    <cellStyle name="Normal 5 6 2 4 2" xfId="584" xr:uid="{563B10EC-859D-4360-8973-10D820557B4C}"/>
    <cellStyle name="Normal 5 6 2 4 2 2" xfId="2974" xr:uid="{EC3D27A4-E7A8-48CE-8E27-E530B36535A2}"/>
    <cellStyle name="Normal 5 6 2 4 2 2 2" xfId="12016" xr:uid="{D3D00220-EB4E-4668-82AE-60D7340D7BE4}"/>
    <cellStyle name="Normal 5 6 2 4 2 2 2 2" xfId="25706" xr:uid="{A2456C20-F600-4534-8C7C-9EB6911807BC}"/>
    <cellStyle name="Normal 5 6 2 4 2 2 2 2 2" xfId="39398" xr:uid="{511C0873-AECB-4FE2-9500-9CFB654B2573}"/>
    <cellStyle name="Normal 5 6 2 4 2 2 2 2 3" xfId="54282" xr:uid="{430610C9-A8AF-4231-8AF1-3DAA960677A3}"/>
    <cellStyle name="Normal 5 6 2 4 2 2 2 3" xfId="18862" xr:uid="{27B031F3-69FD-4442-930E-5811D001AE96}"/>
    <cellStyle name="Normal 5 6 2 4 2 2 2 4" xfId="32552" xr:uid="{AEE1C5F9-6A08-46AF-9881-2662FB8EEDEF}"/>
    <cellStyle name="Normal 5 6 2 4 2 2 2 5" xfId="47436" xr:uid="{53B5BF30-B1E3-4BE1-9C8B-FF9F89009727}"/>
    <cellStyle name="Normal 5 6 2 4 2 2 3" xfId="22284" xr:uid="{02B2DDD9-1798-418B-8A6F-676436CAB237}"/>
    <cellStyle name="Normal 5 6 2 4 2 2 3 2" xfId="35976" xr:uid="{8A331E20-1E84-4EFD-BBD9-C8179E8CA89D}"/>
    <cellStyle name="Normal 5 6 2 4 2 2 3 3" xfId="50860" xr:uid="{7DE09A70-8D4D-4BD7-9873-CE9EDCA14FAD}"/>
    <cellStyle name="Normal 5 6 2 4 2 2 4" xfId="15440" xr:uid="{485B1348-31AD-41CB-AFFE-2DB57828B68C}"/>
    <cellStyle name="Normal 5 6 2 4 2 2 4 2" xfId="40066" xr:uid="{B5AE19A9-A93F-4976-9331-55DA58E96F30}"/>
    <cellStyle name="Normal 5 6 2 4 2 2 5" xfId="29130" xr:uid="{8CD4D540-6D86-431F-848B-EF97F925CF29}"/>
    <cellStyle name="Normal 5 6 2 4 2 2 6" xfId="44014" xr:uid="{B1C0D38D-4A61-44EA-98FF-22C77D2F3E63}"/>
    <cellStyle name="Normal 5 6 2 4 2 2 7" xfId="8594" xr:uid="{E0ACCED0-33BA-477F-A4A8-BF317697C448}"/>
    <cellStyle name="Normal 5 6 2 4 2 3" xfId="2975" xr:uid="{E575BC95-AC1F-417E-8BEC-46CD76ACB891}"/>
    <cellStyle name="Normal 5 6 2 4 2 3 2" xfId="23994" xr:uid="{13116693-80B0-46BC-958B-A0FC5417415E}"/>
    <cellStyle name="Normal 5 6 2 4 2 3 2 2" xfId="37686" xr:uid="{621EBDF2-D9B9-48CF-AAEE-782B0DF228F3}"/>
    <cellStyle name="Normal 5 6 2 4 2 3 2 3" xfId="52570" xr:uid="{F8396671-19A7-41D8-9348-133BAC8C96BE}"/>
    <cellStyle name="Normal 5 6 2 4 2 3 3" xfId="17150" xr:uid="{D6776263-E612-4880-980B-24525E9F1B40}"/>
    <cellStyle name="Normal 5 6 2 4 2 3 3 2" xfId="40067" xr:uid="{4A65B85D-03AA-4E3D-97A2-57D23E5A2AD0}"/>
    <cellStyle name="Normal 5 6 2 4 2 3 4" xfId="30840" xr:uid="{6E41300B-6ADD-4C19-B9B7-3EB7E05AEE50}"/>
    <cellStyle name="Normal 5 6 2 4 2 3 5" xfId="45724" xr:uid="{16FD21D0-ED12-46E7-BF00-03BA0AE7FDC2}"/>
    <cellStyle name="Normal 5 6 2 4 2 3 6" xfId="10304" xr:uid="{FEE00DFD-B45F-4F4E-A259-15D007601650}"/>
    <cellStyle name="Normal 5 6 2 4 2 4" xfId="2976" xr:uid="{F63CC9C0-8511-4297-853B-5A4F7212A4CD}"/>
    <cellStyle name="Normal 5 6 2 4 2 4 2" xfId="40068" xr:uid="{F149A4C9-755C-479A-ACBA-60A047EACF8E}"/>
    <cellStyle name="Normal 5 6 2 4 2 4 3" xfId="34264" xr:uid="{794C7025-6D06-4053-ACBD-91EBA36C90B3}"/>
    <cellStyle name="Normal 5 6 2 4 2 4 4" xfId="49148" xr:uid="{BB2CB68E-EDAC-4336-BD0F-C15748BAF8C3}"/>
    <cellStyle name="Normal 5 6 2 4 2 4 5" xfId="20572" xr:uid="{0D522C0E-8153-4821-9EED-6712D3D20E26}"/>
    <cellStyle name="Normal 5 6 2 4 2 5" xfId="13728" xr:uid="{109BEB3F-5064-4C03-B15D-CE8F794CCB68}"/>
    <cellStyle name="Normal 5 6 2 4 2 5 2" xfId="39677" xr:uid="{9C88DF09-18FF-40E2-AA75-AC611401C704}"/>
    <cellStyle name="Normal 5 6 2 4 2 6" xfId="27418" xr:uid="{02F80D26-C5D9-4B6C-BFEA-DC291C26536B}"/>
    <cellStyle name="Normal 5 6 2 4 2 7" xfId="42302" xr:uid="{E6962E27-3F6E-4E61-913B-E008B0DABA85}"/>
    <cellStyle name="Normal 5 6 2 4 2 8" xfId="6882" xr:uid="{54ABBF64-9634-4189-8A9A-2D213485D6CD}"/>
    <cellStyle name="Normal 5 6 2 4 3" xfId="2977" xr:uid="{22B73069-8273-4EEA-B473-AC9CE078A2C9}"/>
    <cellStyle name="Normal 5 6 2 4 3 2" xfId="12015" xr:uid="{9E73B430-8C1C-48A5-A1F6-325964A80055}"/>
    <cellStyle name="Normal 5 6 2 4 3 2 2" xfId="25705" xr:uid="{5C6FD52F-E0CE-41D7-B3A5-253D94728235}"/>
    <cellStyle name="Normal 5 6 2 4 3 2 2 2" xfId="39397" xr:uid="{61CDB4EC-1C8D-4C85-8064-899FE7BB8457}"/>
    <cellStyle name="Normal 5 6 2 4 3 2 2 3" xfId="54281" xr:uid="{B33D7AAC-D961-4878-8841-9692F72FC06A}"/>
    <cellStyle name="Normal 5 6 2 4 3 2 3" xfId="18861" xr:uid="{9D3B7A66-CE79-4658-B25D-62DD11E479E6}"/>
    <cellStyle name="Normal 5 6 2 4 3 2 4" xfId="32551" xr:uid="{B8F3F845-72AD-4E65-8B35-0FF052D5B0F8}"/>
    <cellStyle name="Normal 5 6 2 4 3 2 5" xfId="47435" xr:uid="{9BF79E2A-1BB5-460A-9898-1E35EE1EEC98}"/>
    <cellStyle name="Normal 5 6 2 4 3 3" xfId="22283" xr:uid="{9DF7B2E9-8669-4E61-A5E6-6ED715DDB157}"/>
    <cellStyle name="Normal 5 6 2 4 3 3 2" xfId="35975" xr:uid="{3AE955EB-A398-4EED-9B44-72E9CAE92FD5}"/>
    <cellStyle name="Normal 5 6 2 4 3 3 3" xfId="50859" xr:uid="{3F80E2CB-9BBD-49D8-A219-64BB5C7C6E3A}"/>
    <cellStyle name="Normal 5 6 2 4 3 4" xfId="15439" xr:uid="{F8FF3306-C8B3-4188-8B4D-6295B60C4CF0}"/>
    <cellStyle name="Normal 5 6 2 4 3 4 2" xfId="40069" xr:uid="{9FF08651-2916-4F4E-B0E3-2D238B73FF2D}"/>
    <cellStyle name="Normal 5 6 2 4 3 5" xfId="29129" xr:uid="{D90F29DE-A8D1-4D9B-A43A-DAD9883A0D3A}"/>
    <cellStyle name="Normal 5 6 2 4 3 6" xfId="44013" xr:uid="{7BA74F3B-8C4D-418F-BC21-0942E0911D24}"/>
    <cellStyle name="Normal 5 6 2 4 3 7" xfId="8593" xr:uid="{4EA84238-BF66-4546-B962-2F18D8EE6693}"/>
    <cellStyle name="Normal 5 6 2 4 4" xfId="2978" xr:uid="{95D1BF35-948C-461C-8B73-8EA139239C95}"/>
    <cellStyle name="Normal 5 6 2 4 4 2" xfId="23993" xr:uid="{28645BCD-4B9F-47C7-AEA1-35B072479903}"/>
    <cellStyle name="Normal 5 6 2 4 4 2 2" xfId="37685" xr:uid="{2EA6DFB1-FB4F-4F2D-801B-5A279406564F}"/>
    <cellStyle name="Normal 5 6 2 4 4 2 3" xfId="52569" xr:uid="{80D8DB39-7CD2-4B35-A0D0-F5A67A70BB92}"/>
    <cellStyle name="Normal 5 6 2 4 4 3" xfId="17149" xr:uid="{ADD2BF04-81BE-4CC7-A188-EECC5FF384C8}"/>
    <cellStyle name="Normal 5 6 2 4 4 3 2" xfId="40070" xr:uid="{446C7E0D-8AB5-4EA0-A598-BB2571C05FFC}"/>
    <cellStyle name="Normal 5 6 2 4 4 4" xfId="30839" xr:uid="{1FD77EEA-BCC9-4F40-9A08-E37746AB7304}"/>
    <cellStyle name="Normal 5 6 2 4 4 5" xfId="45723" xr:uid="{92ED5A08-A48C-4762-8E64-57FA175F21C1}"/>
    <cellStyle name="Normal 5 6 2 4 4 6" xfId="10303" xr:uid="{0364783F-3290-4AF1-A684-91415C4899AF}"/>
    <cellStyle name="Normal 5 6 2 4 5" xfId="2979" xr:uid="{CE321E28-3D03-476E-BCF0-51F3CB07867E}"/>
    <cellStyle name="Normal 5 6 2 4 5 2" xfId="40071" xr:uid="{5006C90D-CD7C-4560-A0D5-8131C71F7806}"/>
    <cellStyle name="Normal 5 6 2 4 5 3" xfId="34263" xr:uid="{B303CDFA-7EAD-44F2-A3C9-28CCF7EEB0FF}"/>
    <cellStyle name="Normal 5 6 2 4 5 4" xfId="49147" xr:uid="{FEC323A0-0B68-4037-987A-7F0D9849C5A3}"/>
    <cellStyle name="Normal 5 6 2 4 5 5" xfId="20571" xr:uid="{DEC1C302-C93C-42A4-BE94-60CF1366D2E0}"/>
    <cellStyle name="Normal 5 6 2 4 6" xfId="13727" xr:uid="{F82DC8E1-E402-4375-BA15-C6360DB1B81F}"/>
    <cellStyle name="Normal 5 6 2 4 6 2" xfId="39676" xr:uid="{D9EAE27C-9D37-4BBB-ADCC-6305C91D2E72}"/>
    <cellStyle name="Normal 5 6 2 4 7" xfId="27417" xr:uid="{34882F76-DE48-4E36-ABF9-2F85692B56EC}"/>
    <cellStyle name="Normal 5 6 2 4 8" xfId="42301" xr:uid="{F09F76CB-BA8C-44D5-8B31-9CA7F795A1AE}"/>
    <cellStyle name="Normal 5 6 2 4 9" xfId="6881" xr:uid="{C6F04709-3597-47BF-BCF9-3557F57C0E60}"/>
    <cellStyle name="Normal 5 6 2 5" xfId="585" xr:uid="{FFC7606A-FCE0-4344-8ED0-9A81CE8F7247}"/>
    <cellStyle name="Normal 5 6 2 5 2" xfId="2980" xr:uid="{DB03B9B1-2076-475E-B1D0-583B3D73DFEC}"/>
    <cellStyle name="Normal 5 6 2 5 2 2" xfId="12017" xr:uid="{CD6A301B-6C3D-49B1-AACC-BCB46915F6CF}"/>
    <cellStyle name="Normal 5 6 2 5 2 2 2" xfId="25707" xr:uid="{4B37D514-2610-4B34-85FE-656A483AF952}"/>
    <cellStyle name="Normal 5 6 2 5 2 2 2 2" xfId="39399" xr:uid="{2F1A6FE4-C741-4942-B1A2-A6E5028EECD7}"/>
    <cellStyle name="Normal 5 6 2 5 2 2 2 3" xfId="54283" xr:uid="{828A2465-D1E3-4FCA-83A3-3385AA2FFFB0}"/>
    <cellStyle name="Normal 5 6 2 5 2 2 3" xfId="18863" xr:uid="{B8615B41-E6D3-48E1-A432-14038EDC6ED5}"/>
    <cellStyle name="Normal 5 6 2 5 2 2 4" xfId="32553" xr:uid="{D5A91D84-9E06-4D00-A721-670A77230514}"/>
    <cellStyle name="Normal 5 6 2 5 2 2 5" xfId="47437" xr:uid="{316E7C01-5630-4CC0-AEC9-22DA204B7585}"/>
    <cellStyle name="Normal 5 6 2 5 2 3" xfId="22285" xr:uid="{967C9F75-C07F-4235-B118-1118981856F3}"/>
    <cellStyle name="Normal 5 6 2 5 2 3 2" xfId="35977" xr:uid="{6D1729C3-DC67-42CA-8702-8D76C7258CD5}"/>
    <cellStyle name="Normal 5 6 2 5 2 3 3" xfId="50861" xr:uid="{41234E60-B2E9-4188-A83E-6103FE7690A7}"/>
    <cellStyle name="Normal 5 6 2 5 2 4" xfId="15441" xr:uid="{F1A6DE21-898D-4B85-9443-D9F15665E5FC}"/>
    <cellStyle name="Normal 5 6 2 5 2 4 2" xfId="40072" xr:uid="{CC3A3206-113C-45C8-B322-030B0AA0D6A9}"/>
    <cellStyle name="Normal 5 6 2 5 2 5" xfId="29131" xr:uid="{FF1E5D2D-BD6E-4081-A40D-53D33BAB90FA}"/>
    <cellStyle name="Normal 5 6 2 5 2 6" xfId="44015" xr:uid="{14064539-1E8A-42D3-AC66-EF07D11E515F}"/>
    <cellStyle name="Normal 5 6 2 5 2 7" xfId="8595" xr:uid="{EDACFF1C-882C-4674-BB76-14898ECAB5CC}"/>
    <cellStyle name="Normal 5 6 2 5 3" xfId="2981" xr:uid="{72BF838B-C1F8-474A-A0B1-F9EE1BAB70BD}"/>
    <cellStyle name="Normal 5 6 2 5 3 2" xfId="23995" xr:uid="{EA6D0C84-5DE7-430B-AB1B-1B73EE00CD0F}"/>
    <cellStyle name="Normal 5 6 2 5 3 2 2" xfId="37687" xr:uid="{7C2688B6-6997-4908-A3D0-69B8DC5CC3B8}"/>
    <cellStyle name="Normal 5 6 2 5 3 2 3" xfId="52571" xr:uid="{FCFA6D14-12EE-4C1F-B397-79CCB9F0ED8B}"/>
    <cellStyle name="Normal 5 6 2 5 3 3" xfId="17151" xr:uid="{075815C6-AE08-4F79-8958-BB8CD9B46FB0}"/>
    <cellStyle name="Normal 5 6 2 5 3 3 2" xfId="40073" xr:uid="{49DBE64B-D9DE-449F-B8F1-6919F924E7B8}"/>
    <cellStyle name="Normal 5 6 2 5 3 4" xfId="30841" xr:uid="{880ABE8D-8C61-4C97-8940-B6E8FDC66C0B}"/>
    <cellStyle name="Normal 5 6 2 5 3 5" xfId="45725" xr:uid="{7327B76D-4DBF-48E0-851C-3818B46342B1}"/>
    <cellStyle name="Normal 5 6 2 5 3 6" xfId="10305" xr:uid="{3041DDD6-7417-4127-880A-A484FF844062}"/>
    <cellStyle name="Normal 5 6 2 5 4" xfId="2982" xr:uid="{ADD999F7-C31A-4D9C-845E-13F7E51DBA37}"/>
    <cellStyle name="Normal 5 6 2 5 4 2" xfId="40074" xr:uid="{0EF3EADD-AD54-4BB8-932E-14B3F3846A1E}"/>
    <cellStyle name="Normal 5 6 2 5 4 3" xfId="34265" xr:uid="{5487108B-C954-4778-96ED-632A6516132F}"/>
    <cellStyle name="Normal 5 6 2 5 4 4" xfId="49149" xr:uid="{2808542F-4EE3-43C0-8E6A-7B199ACE5B4E}"/>
    <cellStyle name="Normal 5 6 2 5 4 5" xfId="20573" xr:uid="{07962EC7-A31D-4071-87E2-05EBD98F96DE}"/>
    <cellStyle name="Normal 5 6 2 5 5" xfId="13729" xr:uid="{ED761267-2084-4DB3-B52A-F0D343B9CC6B}"/>
    <cellStyle name="Normal 5 6 2 5 5 2" xfId="39678" xr:uid="{E7A7C149-BDB1-47EF-B746-1987C1EB7A58}"/>
    <cellStyle name="Normal 5 6 2 5 6" xfId="27419" xr:uid="{F9CE5441-DC3A-4824-BB1F-0178E8A80727}"/>
    <cellStyle name="Normal 5 6 2 5 7" xfId="42303" xr:uid="{1C02C83B-9CFA-4229-887B-E78DA739AA32}"/>
    <cellStyle name="Normal 5 6 2 5 8" xfId="6883" xr:uid="{0C209E3A-7955-47FE-990E-BFC631818A07}"/>
    <cellStyle name="Normal 5 6 2 6" xfId="2983" xr:uid="{6BFC4ADB-0C28-4AE3-9521-6561900D944D}"/>
    <cellStyle name="Normal 5 6 2 6 2" xfId="2984" xr:uid="{8622DDA1-3D44-4B40-8B5E-2B8004922514}"/>
    <cellStyle name="Normal 5 6 2 6 2 2" xfId="12018" xr:uid="{FA4A3C7D-AD34-4C3C-A1F1-9CD5036B761B}"/>
    <cellStyle name="Normal 5 6 2 6 2 2 2" xfId="25708" xr:uid="{32144077-2079-4B98-A928-107A4A5C4A6A}"/>
    <cellStyle name="Normal 5 6 2 6 2 2 2 2" xfId="39400" xr:uid="{AE8AC731-E301-4000-9FDD-F2E31A1A4DFB}"/>
    <cellStyle name="Normal 5 6 2 6 2 2 2 3" xfId="54284" xr:uid="{21607F7C-277C-47C4-97ED-ABA4ACF9E8DD}"/>
    <cellStyle name="Normal 5 6 2 6 2 2 3" xfId="18864" xr:uid="{DAE7FDE6-BF70-47E2-9E64-BBEB6E40CD55}"/>
    <cellStyle name="Normal 5 6 2 6 2 2 4" xfId="32554" xr:uid="{65330F31-A328-4F1D-9A90-D9F8736A8AC4}"/>
    <cellStyle name="Normal 5 6 2 6 2 2 5" xfId="47438" xr:uid="{6FC81CB0-BC6E-442F-B612-171F621FE29E}"/>
    <cellStyle name="Normal 5 6 2 6 2 3" xfId="22286" xr:uid="{1B90A505-C3B2-44EC-8CE1-B3770C1495C7}"/>
    <cellStyle name="Normal 5 6 2 6 2 3 2" xfId="35978" xr:uid="{971A7F07-5274-41C6-8E66-1DB9971CE59C}"/>
    <cellStyle name="Normal 5 6 2 6 2 3 3" xfId="50862" xr:uid="{F126D474-67AC-41DB-A8CF-7EE18E8BD88E}"/>
    <cellStyle name="Normal 5 6 2 6 2 4" xfId="15442" xr:uid="{D63B0231-6916-4965-AC62-53D0EE71F245}"/>
    <cellStyle name="Normal 5 6 2 6 2 4 2" xfId="40076" xr:uid="{C548DEBC-B626-4C37-9C6B-2D868458D5C6}"/>
    <cellStyle name="Normal 5 6 2 6 2 5" xfId="29132" xr:uid="{76E00F80-C1B3-4C42-8DC9-32DFF8CAC578}"/>
    <cellStyle name="Normal 5 6 2 6 2 6" xfId="44016" xr:uid="{7E3E0381-1B07-4C9E-807F-7545374763D9}"/>
    <cellStyle name="Normal 5 6 2 6 2 7" xfId="8596" xr:uid="{714DAB59-889F-4E2A-9192-A8863A23C7F0}"/>
    <cellStyle name="Normal 5 6 2 6 3" xfId="2985" xr:uid="{27F30DB8-0CF6-414B-A735-716F8A527D63}"/>
    <cellStyle name="Normal 5 6 2 6 3 2" xfId="23996" xr:uid="{83BCB955-612B-47C4-AD58-62D5807708F3}"/>
    <cellStyle name="Normal 5 6 2 6 3 2 2" xfId="37688" xr:uid="{3FCAE92E-C39C-42BC-8EC3-3CCF70A7EAE6}"/>
    <cellStyle name="Normal 5 6 2 6 3 2 3" xfId="52572" xr:uid="{4BC96F27-C986-4CEB-95C4-4BBC4D49B60C}"/>
    <cellStyle name="Normal 5 6 2 6 3 3" xfId="17152" xr:uid="{F3D64079-B68A-47ED-9723-7E9D3AA05C7D}"/>
    <cellStyle name="Normal 5 6 2 6 3 3 2" xfId="40077" xr:uid="{4185C84D-0DF1-4CE5-A0CA-7FF9ADEB1DD3}"/>
    <cellStyle name="Normal 5 6 2 6 3 4" xfId="30842" xr:uid="{B7CFD92F-DD97-428C-9F3F-8B08DC904743}"/>
    <cellStyle name="Normal 5 6 2 6 3 5" xfId="45726" xr:uid="{7433BAB1-7EF1-4644-957E-289BD06D5512}"/>
    <cellStyle name="Normal 5 6 2 6 3 6" xfId="10306" xr:uid="{6D1F3A54-2A85-40B7-9000-B339076919EC}"/>
    <cellStyle name="Normal 5 6 2 6 4" xfId="2986" xr:uid="{9F7AE0E6-8D80-4522-9C71-F27D6A85C6B9}"/>
    <cellStyle name="Normal 5 6 2 6 4 2" xfId="40078" xr:uid="{60FAC40A-4A2E-4AC0-A4E9-96318E2F7AD4}"/>
    <cellStyle name="Normal 5 6 2 6 4 3" xfId="34266" xr:uid="{A93C6E57-F5D6-47B6-9948-A84B3605D8DB}"/>
    <cellStyle name="Normal 5 6 2 6 4 4" xfId="49150" xr:uid="{6DC90B5C-7BD2-4FB3-859F-0F5032C51AA3}"/>
    <cellStyle name="Normal 5 6 2 6 4 5" xfId="20574" xr:uid="{2AC1FF3C-D30A-441B-A2A9-2AF0F8C04245}"/>
    <cellStyle name="Normal 5 6 2 6 5" xfId="13730" xr:uid="{1039041B-8583-4AA2-AFC9-E0CEFC64D9CE}"/>
    <cellStyle name="Normal 5 6 2 6 5 2" xfId="40075" xr:uid="{2AF727B4-4C76-43B8-A87F-520C19DC9E8A}"/>
    <cellStyle name="Normal 5 6 2 6 6" xfId="27420" xr:uid="{CE4D8D66-260F-4E45-AC48-A6B6D536DB53}"/>
    <cellStyle name="Normal 5 6 2 6 7" xfId="42304" xr:uid="{B737FC51-5817-401E-B6C7-D26981CF2760}"/>
    <cellStyle name="Normal 5 6 2 6 8" xfId="6884" xr:uid="{86508F5F-4ABE-46FA-8B7A-E3145A7BD070}"/>
    <cellStyle name="Normal 5 6 2 7" xfId="2987" xr:uid="{F074ECCD-6392-477A-84E4-85A6AC6015F7}"/>
    <cellStyle name="Normal 5 6 2 7 2" xfId="12004" xr:uid="{ECF77930-059E-4CC3-8236-43B62D480FEC}"/>
    <cellStyle name="Normal 5 6 2 7 2 2" xfId="25694" xr:uid="{9051FB4D-1726-4A74-ABCB-C701F4737591}"/>
    <cellStyle name="Normal 5 6 2 7 2 2 2" xfId="39386" xr:uid="{E3FA6B04-7CA1-451F-8EEA-343B005022B4}"/>
    <cellStyle name="Normal 5 6 2 7 2 2 3" xfId="54270" xr:uid="{3C75240D-D0F7-4291-9213-CAF4762A2C65}"/>
    <cellStyle name="Normal 5 6 2 7 2 3" xfId="18850" xr:uid="{26193F59-DA1C-4A16-9DF8-507431457305}"/>
    <cellStyle name="Normal 5 6 2 7 2 4" xfId="32540" xr:uid="{AB08A753-0A1A-4A5A-8255-1B03BBB90CDE}"/>
    <cellStyle name="Normal 5 6 2 7 2 5" xfId="47424" xr:uid="{D4D9BADA-14CD-4285-8A0B-3689ED6D1722}"/>
    <cellStyle name="Normal 5 6 2 7 3" xfId="22272" xr:uid="{0AEB4E5C-66A3-4855-A04D-643FD4B4C721}"/>
    <cellStyle name="Normal 5 6 2 7 3 2" xfId="35964" xr:uid="{14726F71-9FC6-420F-9917-83A2CCC7F94C}"/>
    <cellStyle name="Normal 5 6 2 7 3 3" xfId="50848" xr:uid="{25E0EE99-0795-4898-A9D0-3E015C96ED11}"/>
    <cellStyle name="Normal 5 6 2 7 4" xfId="15428" xr:uid="{4E465408-ABF4-4F14-A597-E7BE0F1BF5C5}"/>
    <cellStyle name="Normal 5 6 2 7 4 2" xfId="40079" xr:uid="{D2D328E0-675A-4D17-A103-639441FEF007}"/>
    <cellStyle name="Normal 5 6 2 7 5" xfId="29118" xr:uid="{8CE0D151-C863-44B2-A933-94D037EB6558}"/>
    <cellStyle name="Normal 5 6 2 7 6" xfId="44002" xr:uid="{054D0E22-D10E-438D-9899-CDB1D9A0686D}"/>
    <cellStyle name="Normal 5 6 2 7 7" xfId="8582" xr:uid="{1680F26F-ADFA-423B-8C8A-6445F6C7DB34}"/>
    <cellStyle name="Normal 5 6 2 8" xfId="2988" xr:uid="{3A908E2C-057B-4FBC-97E3-35BDA9670AC7}"/>
    <cellStyle name="Normal 5 6 2 8 2" xfId="23982" xr:uid="{0D5FEEDB-35F6-4FEC-A083-0FA3A17531E4}"/>
    <cellStyle name="Normal 5 6 2 8 2 2" xfId="37674" xr:uid="{901B3514-7D37-4FFC-9EC1-346EE762F072}"/>
    <cellStyle name="Normal 5 6 2 8 2 3" xfId="52558" xr:uid="{7A9802AC-A220-4362-B557-6F4E47BB6935}"/>
    <cellStyle name="Normal 5 6 2 8 3" xfId="17138" xr:uid="{F76BCBC9-1ABD-4925-BF67-36C365F93AB6}"/>
    <cellStyle name="Normal 5 6 2 8 3 2" xfId="40080" xr:uid="{792C0C07-3E23-49AF-8F5A-C47F3983B88A}"/>
    <cellStyle name="Normal 5 6 2 8 4" xfId="30828" xr:uid="{AD319FEA-23E3-4291-958A-F4010296C860}"/>
    <cellStyle name="Normal 5 6 2 8 5" xfId="45712" xr:uid="{08298582-5F43-4708-BCD3-90E5EAC3E656}"/>
    <cellStyle name="Normal 5 6 2 8 6" xfId="10292" xr:uid="{55797274-FA17-477E-A148-4DE7890E05BE}"/>
    <cellStyle name="Normal 5 6 2 9" xfId="2989" xr:uid="{1C1DF3B2-EE74-41E8-90B5-3115814186D9}"/>
    <cellStyle name="Normal 5 6 2 9 2" xfId="40081" xr:uid="{5188C4E4-FD9B-46DC-8C98-8E2A506D073A}"/>
    <cellStyle name="Normal 5 6 2 9 3" xfId="34252" xr:uid="{0CAE252B-1CF7-491C-B455-394703F08D2D}"/>
    <cellStyle name="Normal 5 6 2 9 4" xfId="49136" xr:uid="{374AFE84-3058-4131-A53E-A420A29C5860}"/>
    <cellStyle name="Normal 5 6 2 9 5" xfId="20560" xr:uid="{0F3DDAEA-FAC0-4B52-B708-8491C1ADE351}"/>
    <cellStyle name="Normal 5 6 3" xfId="314" xr:uid="{D1B44E8F-B9FA-45A8-A83E-0BCFDDFB11A2}"/>
    <cellStyle name="Normal 5 6 3 10" xfId="27421" xr:uid="{F42EFAF6-9109-4C72-978D-BE8C5DC7B8F5}"/>
    <cellStyle name="Normal 5 6 3 11" xfId="42305" xr:uid="{AD4B5710-2B12-4B27-9DCA-DB61A3D9AF15}"/>
    <cellStyle name="Normal 5 6 3 12" xfId="6885" xr:uid="{B25CB37E-5BF2-4E49-9FED-DF15CAEB309C}"/>
    <cellStyle name="Normal 5 6 3 2" xfId="586" xr:uid="{BF9D4AB7-BE9B-432A-AF4F-BDC7C44E7251}"/>
    <cellStyle name="Normal 5 6 3 2 10" xfId="6886" xr:uid="{F2492C05-FE2D-4C69-8635-ED4E5D13B634}"/>
    <cellStyle name="Normal 5 6 3 2 2" xfId="587" xr:uid="{63A5C01A-0C76-4FFC-8EC8-0E3C48201534}"/>
    <cellStyle name="Normal 5 6 3 2 2 2" xfId="1400" xr:uid="{20DD5BCF-9BA2-4B7A-B1E8-16AF87A079C5}"/>
    <cellStyle name="Normal 5 6 3 2 2 2 2" xfId="1401" xr:uid="{F93F9161-0415-43A2-8284-84BC82FBB029}"/>
    <cellStyle name="Normal 5 6 3 2 2 2 2 2" xfId="25711" xr:uid="{7AA432FF-5B6B-4E68-8E6B-6EF08F633F3F}"/>
    <cellStyle name="Normal 5 6 3 2 2 2 2 2 2" xfId="39403" xr:uid="{C7168B76-BA1B-4128-A1D8-1567730D787B}"/>
    <cellStyle name="Normal 5 6 3 2 2 2 2 2 3" xfId="54287" xr:uid="{EFB0923E-8173-4608-A01E-6DA0851A1224}"/>
    <cellStyle name="Normal 5 6 3 2 2 2 2 3" xfId="18867" xr:uid="{24B39251-D8B0-4B7D-9577-DC6A24891D36}"/>
    <cellStyle name="Normal 5 6 3 2 2 2 2 3 2" xfId="39910" xr:uid="{AB2EC999-2C5E-4A4F-876B-AE5A74BC4311}"/>
    <cellStyle name="Normal 5 6 3 2 2 2 2 4" xfId="32557" xr:uid="{5179EAAB-4596-47FC-BB1F-07F1D6F90F90}"/>
    <cellStyle name="Normal 5 6 3 2 2 2 2 5" xfId="47441" xr:uid="{9F75450C-70C6-4E9C-ABA2-329CE5C7DFFB}"/>
    <cellStyle name="Normal 5 6 3 2 2 2 2 6" xfId="12021" xr:uid="{28E23416-971E-429D-BB3D-8896CB3D50BF}"/>
    <cellStyle name="Normal 5 6 3 2 2 2 3" xfId="22289" xr:uid="{AED7EA19-C474-4453-A1E3-B451DF09C533}"/>
    <cellStyle name="Normal 5 6 3 2 2 2 3 2" xfId="35981" xr:uid="{DD850EB8-B33C-4E05-8F7B-F50C44489351}"/>
    <cellStyle name="Normal 5 6 3 2 2 2 3 3" xfId="50865" xr:uid="{161D6221-B97F-4F89-989F-7123BEF26044}"/>
    <cellStyle name="Normal 5 6 3 2 2 2 4" xfId="15445" xr:uid="{ACCE9C78-30A3-46D6-8E92-C1D602EBB6EB}"/>
    <cellStyle name="Normal 5 6 3 2 2 2 4 2" xfId="39909" xr:uid="{6A519A6F-5D38-44F6-B36C-58B6443387D4}"/>
    <cellStyle name="Normal 5 6 3 2 2 2 5" xfId="29135" xr:uid="{043B5D10-9406-41E9-A058-1A0AF6D4A81F}"/>
    <cellStyle name="Normal 5 6 3 2 2 2 6" xfId="44019" xr:uid="{49E9C0F6-8D4B-4751-8800-182B0DC218F0}"/>
    <cellStyle name="Normal 5 6 3 2 2 2 7" xfId="8599" xr:uid="{FA4C32B9-F10C-4564-A532-A108AFF0EBC1}"/>
    <cellStyle name="Normal 5 6 3 2 2 3" xfId="1402" xr:uid="{B159ECDE-3022-4C5C-8A61-670C213342A8}"/>
    <cellStyle name="Normal 5 6 3 2 2 3 2" xfId="23999" xr:uid="{EE215370-BF69-4BAA-B223-C389904D7635}"/>
    <cellStyle name="Normal 5 6 3 2 2 3 2 2" xfId="37691" xr:uid="{5685E9C6-C697-4CA2-804E-712E171A000B}"/>
    <cellStyle name="Normal 5 6 3 2 2 3 2 3" xfId="52575" xr:uid="{DE99DFFD-10D7-443B-878B-7E8C601EC591}"/>
    <cellStyle name="Normal 5 6 3 2 2 3 3" xfId="17155" xr:uid="{DFE5440B-9F3C-4939-A4DE-C73B595279A4}"/>
    <cellStyle name="Normal 5 6 3 2 2 3 3 2" xfId="39911" xr:uid="{45BC6BCA-B73C-4B35-B461-74CE10C6359D}"/>
    <cellStyle name="Normal 5 6 3 2 2 3 4" xfId="30845" xr:uid="{E4614D55-5953-4E43-95B0-8B1AFE08F96F}"/>
    <cellStyle name="Normal 5 6 3 2 2 3 5" xfId="45729" xr:uid="{9C808E7D-1C40-4D20-AEAB-0CAA5CCA7543}"/>
    <cellStyle name="Normal 5 6 3 2 2 3 6" xfId="10309" xr:uid="{C6191D9E-47AA-4F02-B781-2D3CAABAA0EA}"/>
    <cellStyle name="Normal 5 6 3 2 2 4" xfId="2990" xr:uid="{4ED01305-FB86-4D14-AD6A-D4D848B75C28}"/>
    <cellStyle name="Normal 5 6 3 2 2 4 2" xfId="40082" xr:uid="{CCF5DA70-5642-42B4-B7C4-52C301940EC5}"/>
    <cellStyle name="Normal 5 6 3 2 2 4 3" xfId="34269" xr:uid="{94B5B38D-7B1B-4648-99A2-DD0031221A9C}"/>
    <cellStyle name="Normal 5 6 3 2 2 4 4" xfId="49153" xr:uid="{7F925994-7BF1-481F-90A2-2A054222812F}"/>
    <cellStyle name="Normal 5 6 3 2 2 4 5" xfId="20577" xr:uid="{95B8A27A-7EB7-4BDC-B4FD-C6E3B9F83A84}"/>
    <cellStyle name="Normal 5 6 3 2 2 5" xfId="13733" xr:uid="{87D64B0D-EEC1-4933-A1E5-438AA678530E}"/>
    <cellStyle name="Normal 5 6 3 2 2 5 2" xfId="39680" xr:uid="{F0C70AD5-2980-479C-95B7-DFD6675A4DC8}"/>
    <cellStyle name="Normal 5 6 3 2 2 6" xfId="27423" xr:uid="{CD0675BF-9E93-4F2C-B3AF-3E30BED510C2}"/>
    <cellStyle name="Normal 5 6 3 2 2 7" xfId="42307" xr:uid="{B065E07F-BA77-420C-AAAA-6C414AA7D5DC}"/>
    <cellStyle name="Normal 5 6 3 2 2 8" xfId="6887" xr:uid="{57B92FE3-D84B-4C34-B0D2-7370CE50A8EA}"/>
    <cellStyle name="Normal 5 6 3 2 3" xfId="1403" xr:uid="{3CB2FB59-81A8-4269-A6DE-4166980A0A8E}"/>
    <cellStyle name="Normal 5 6 3 2 3 2" xfId="1404" xr:uid="{BB01D09F-8757-4EE5-8B03-DE41E8F371E4}"/>
    <cellStyle name="Normal 5 6 3 2 3 2 2" xfId="25710" xr:uid="{4A58CBCB-5CD1-484B-BDB8-D5E8512B6268}"/>
    <cellStyle name="Normal 5 6 3 2 3 2 2 2" xfId="39402" xr:uid="{85AE9A5E-55E4-4695-80FF-AD1354158AAF}"/>
    <cellStyle name="Normal 5 6 3 2 3 2 2 3" xfId="54286" xr:uid="{242638EA-064B-41CF-8A8A-EA9F69104E77}"/>
    <cellStyle name="Normal 5 6 3 2 3 2 3" xfId="18866" xr:uid="{3CD23EA0-4B31-40A3-A774-1F7055DE90F6}"/>
    <cellStyle name="Normal 5 6 3 2 3 2 3 2" xfId="39913" xr:uid="{AA1E381D-03B6-4A86-9F1A-142DA0C564D3}"/>
    <cellStyle name="Normal 5 6 3 2 3 2 4" xfId="32556" xr:uid="{A697DE14-43F1-4AE4-B2FD-6FDC046DFF60}"/>
    <cellStyle name="Normal 5 6 3 2 3 2 5" xfId="47440" xr:uid="{9999BDFE-1284-46AE-A5D2-FCD6345345CD}"/>
    <cellStyle name="Normal 5 6 3 2 3 2 6" xfId="12020" xr:uid="{56B3CDC4-C106-4D3D-BB62-2E6F493F66E2}"/>
    <cellStyle name="Normal 5 6 3 2 3 3" xfId="2991" xr:uid="{F394DC8B-E76E-4F75-9169-4D9D0D4AC2CB}"/>
    <cellStyle name="Normal 5 6 3 2 3 3 2" xfId="40083" xr:uid="{136FEF11-345F-46B9-9270-D74998BB0DC2}"/>
    <cellStyle name="Normal 5 6 3 2 3 3 3" xfId="35980" xr:uid="{16D154C6-7017-4F6D-8909-9874359D2F0F}"/>
    <cellStyle name="Normal 5 6 3 2 3 3 4" xfId="50864" xr:uid="{1E0207A0-9266-4A91-8387-C51BA007DA84}"/>
    <cellStyle name="Normal 5 6 3 2 3 3 5" xfId="22288" xr:uid="{AB25F432-AA2C-46E8-B318-275CAF161D41}"/>
    <cellStyle name="Normal 5 6 3 2 3 4" xfId="2992" xr:uid="{58290E99-6C66-4DF0-BE8F-1CE8E0091F76}"/>
    <cellStyle name="Normal 5 6 3 2 3 4 2" xfId="40084" xr:uid="{4EF06C0F-07F3-43F0-B20F-17EB71A9B740}"/>
    <cellStyle name="Normal 5 6 3 2 3 4 3" xfId="15444" xr:uid="{2FB0582E-9D4A-491C-AC92-C7BE92D5F868}"/>
    <cellStyle name="Normal 5 6 3 2 3 5" xfId="39912" xr:uid="{0C4C7378-4DEE-42A8-ADB5-5F21F8569CA2}"/>
    <cellStyle name="Normal 5 6 3 2 3 6" xfId="29134" xr:uid="{E9EEC5D6-EBBA-440A-A6FA-4A4074867820}"/>
    <cellStyle name="Normal 5 6 3 2 3 7" xfId="44018" xr:uid="{1A2D0308-A27D-4BF0-AF82-E9792C1F0B3F}"/>
    <cellStyle name="Normal 5 6 3 2 3 8" xfId="8598" xr:uid="{8F1C7DB9-67EF-4ADA-AF0F-93CBB596224D}"/>
    <cellStyle name="Normal 5 6 3 2 4" xfId="1405" xr:uid="{B0A7AF83-3C21-47EA-B870-61540AB9A972}"/>
    <cellStyle name="Normal 5 6 3 2 4 2" xfId="23998" xr:uid="{8A120148-A3BB-47D0-AB18-8BCBC0B3893E}"/>
    <cellStyle name="Normal 5 6 3 2 4 2 2" xfId="37690" xr:uid="{91FA8F2F-F3F2-411A-8652-B97B7F4B0D65}"/>
    <cellStyle name="Normal 5 6 3 2 4 2 3" xfId="52574" xr:uid="{D5BD7166-6EBF-404D-9041-7802367354FD}"/>
    <cellStyle name="Normal 5 6 3 2 4 3" xfId="17154" xr:uid="{A6722992-AFC1-4712-A5C5-74B5DFE582A6}"/>
    <cellStyle name="Normal 5 6 3 2 4 3 2" xfId="39914" xr:uid="{2D605520-03F9-4AC4-ABF9-4279933415E9}"/>
    <cellStyle name="Normal 5 6 3 2 4 4" xfId="30844" xr:uid="{C2C2FA8C-437F-4FD8-97D8-EEB738040028}"/>
    <cellStyle name="Normal 5 6 3 2 4 5" xfId="45728" xr:uid="{FE226FB4-CA79-4C91-A2C8-44F91E82146D}"/>
    <cellStyle name="Normal 5 6 3 2 4 6" xfId="10308" xr:uid="{2D63D99E-D6B9-4980-A4E5-F721A27B7CE9}"/>
    <cellStyle name="Normal 5 6 3 2 5" xfId="2993" xr:uid="{B88F4B11-6451-4F01-9FA7-48EDB8D26D5B}"/>
    <cellStyle name="Normal 5 6 3 2 5 2" xfId="40085" xr:uid="{0FA98883-AAAA-42E8-ADBF-98AC6A1632E2}"/>
    <cellStyle name="Normal 5 6 3 2 5 3" xfId="34268" xr:uid="{AA3630FC-03D3-4950-AE04-A72B7496CD09}"/>
    <cellStyle name="Normal 5 6 3 2 5 4" xfId="49152" xr:uid="{A274C800-5552-45ED-A780-37011E37153F}"/>
    <cellStyle name="Normal 5 6 3 2 5 5" xfId="20576" xr:uid="{C4DC53A9-329E-42E6-B40D-8792AD3126F5}"/>
    <cellStyle name="Normal 5 6 3 2 6" xfId="2994" xr:uid="{3E80B053-A32E-492C-809C-2E964E163BB6}"/>
    <cellStyle name="Normal 5 6 3 2 6 2" xfId="40086" xr:uid="{74C43873-29F4-4013-9FEA-86BC91D714DC}"/>
    <cellStyle name="Normal 5 6 3 2 6 3" xfId="13732" xr:uid="{163F1ED6-F43C-48D5-8B5B-93E9732622AA}"/>
    <cellStyle name="Normal 5 6 3 2 7" xfId="39679" xr:uid="{14BF0016-C090-4B70-BB8D-4DD7D9F3E48B}"/>
    <cellStyle name="Normal 5 6 3 2 8" xfId="27422" xr:uid="{4F69394A-1DF9-412A-97C6-F194D57DF9EA}"/>
    <cellStyle name="Normal 5 6 3 2 9" xfId="42306" xr:uid="{D0D327E8-CAA9-4A9E-8F9D-1DE1CC05E7F0}"/>
    <cellStyle name="Normal 5 6 3 3" xfId="588" xr:uid="{58D9BAE1-4185-497D-8EE2-82F61D80939A}"/>
    <cellStyle name="Normal 5 6 3 3 2" xfId="1406" xr:uid="{B881D948-E4FD-4619-82E6-409B1C845DA0}"/>
    <cellStyle name="Normal 5 6 3 3 2 2" xfId="1407" xr:uid="{3E8E675F-9925-42BC-85A6-85A89CDA72CA}"/>
    <cellStyle name="Normal 5 6 3 3 2 2 2" xfId="25712" xr:uid="{E13E6C2B-FAC5-4EE6-9EAD-C18D2388BED0}"/>
    <cellStyle name="Normal 5 6 3 3 2 2 2 2" xfId="39404" xr:uid="{C72E2062-8C0A-4FDD-BA62-6ADC58320E1F}"/>
    <cellStyle name="Normal 5 6 3 3 2 2 2 3" xfId="54288" xr:uid="{C2FC867E-C6BC-462E-854A-4D7BE4CC9DF4}"/>
    <cellStyle name="Normal 5 6 3 3 2 2 3" xfId="18868" xr:uid="{FA60A83B-AF46-4495-8C07-A88A7402690F}"/>
    <cellStyle name="Normal 5 6 3 3 2 2 3 2" xfId="39916" xr:uid="{5D749FD4-3424-442B-8D22-3646127F8E01}"/>
    <cellStyle name="Normal 5 6 3 3 2 2 4" xfId="32558" xr:uid="{1A63E482-CEF4-4578-8A23-A4E8B70D5CFB}"/>
    <cellStyle name="Normal 5 6 3 3 2 2 5" xfId="47442" xr:uid="{1E03CEA3-0BF5-4E4C-AB5B-64A460050A7F}"/>
    <cellStyle name="Normal 5 6 3 3 2 2 6" xfId="12022" xr:uid="{91A28D9A-715D-4BAE-953D-1AB56B300781}"/>
    <cellStyle name="Normal 5 6 3 3 2 3" xfId="2995" xr:uid="{86531D9B-0E35-493E-9647-38CEDC2E4666}"/>
    <cellStyle name="Normal 5 6 3 3 2 3 2" xfId="40087" xr:uid="{7D3A31FD-AFCF-491E-AEA3-C7C0A10AC295}"/>
    <cellStyle name="Normal 5 6 3 3 2 3 3" xfId="35982" xr:uid="{41EE32A9-A95C-41C3-A0D1-DCC433275BDF}"/>
    <cellStyle name="Normal 5 6 3 3 2 3 4" xfId="50866" xr:uid="{8EBEC441-780F-4838-B2AE-3F129D627978}"/>
    <cellStyle name="Normal 5 6 3 3 2 3 5" xfId="22290" xr:uid="{3B2FF2A6-9C28-4EF9-90BD-AA3A706D0BF8}"/>
    <cellStyle name="Normal 5 6 3 3 2 4" xfId="2996" xr:uid="{B82577F1-19D4-412F-A93D-CA0262A23F9E}"/>
    <cellStyle name="Normal 5 6 3 3 2 4 2" xfId="40088" xr:uid="{AB313C82-B304-4917-AAE0-940D2ABEE480}"/>
    <cellStyle name="Normal 5 6 3 3 2 4 3" xfId="15446" xr:uid="{BA64A1A8-F658-4386-A49E-44D333C3AA2A}"/>
    <cellStyle name="Normal 5 6 3 3 2 5" xfId="39915" xr:uid="{5668C736-2E56-4D5D-B2FD-8C46377423D6}"/>
    <cellStyle name="Normal 5 6 3 3 2 6" xfId="29136" xr:uid="{FFFCE0EB-44D9-420D-BD33-6CFBF84A2B7F}"/>
    <cellStyle name="Normal 5 6 3 3 2 7" xfId="44020" xr:uid="{5F22424F-D280-4D14-BB71-A032331E4077}"/>
    <cellStyle name="Normal 5 6 3 3 2 8" xfId="8600" xr:uid="{271D44F8-60B7-481C-88F0-E31D82BB0A8B}"/>
    <cellStyle name="Normal 5 6 3 3 3" xfId="1408" xr:uid="{88519F84-A965-43FF-AFC1-73C6E5AA0D8A}"/>
    <cellStyle name="Normal 5 6 3 3 3 2" xfId="24000" xr:uid="{50CD6294-D4CD-4952-9A6C-CDE2BA46B41A}"/>
    <cellStyle name="Normal 5 6 3 3 3 2 2" xfId="37692" xr:uid="{2A99C72C-2D5C-4758-9E15-2685F3CF124E}"/>
    <cellStyle name="Normal 5 6 3 3 3 2 3" xfId="52576" xr:uid="{61006C56-423E-43F3-ABC3-148D06345980}"/>
    <cellStyle name="Normal 5 6 3 3 3 3" xfId="17156" xr:uid="{75C1EAE5-A620-4408-AF9D-52B2218594D6}"/>
    <cellStyle name="Normal 5 6 3 3 3 3 2" xfId="39917" xr:uid="{79210F1F-6D2D-4EE4-BF8D-4CC3D7DA1789}"/>
    <cellStyle name="Normal 5 6 3 3 3 4" xfId="30846" xr:uid="{C9875779-77A8-475A-B920-9ED503426EE4}"/>
    <cellStyle name="Normal 5 6 3 3 3 5" xfId="45730" xr:uid="{FECDFA63-C9A5-4684-8EF1-75C015030944}"/>
    <cellStyle name="Normal 5 6 3 3 3 6" xfId="10310" xr:uid="{DD0BE52F-5681-43A3-9AB4-BA4FAB167ED4}"/>
    <cellStyle name="Normal 5 6 3 3 4" xfId="2997" xr:uid="{011A61BC-C7D6-4FAF-8CA4-208004B6AF59}"/>
    <cellStyle name="Normal 5 6 3 3 4 2" xfId="40089" xr:uid="{2946C2DC-46EF-4D4B-9544-BD334BA9F707}"/>
    <cellStyle name="Normal 5 6 3 3 4 3" xfId="34270" xr:uid="{173B8FFB-CF53-470E-879E-E092BF734A0A}"/>
    <cellStyle name="Normal 5 6 3 3 4 4" xfId="49154" xr:uid="{E1B46AAF-6F6C-416C-A11F-DEC7349C2D68}"/>
    <cellStyle name="Normal 5 6 3 3 4 5" xfId="20578" xr:uid="{B317FA3E-6282-4D10-9206-68D7534B8261}"/>
    <cellStyle name="Normal 5 6 3 3 5" xfId="2998" xr:uid="{4DEC1E6B-8EA2-4D92-B47C-FD2F8B737096}"/>
    <cellStyle name="Normal 5 6 3 3 5 2" xfId="40090" xr:uid="{0EC20F2E-6BE4-45BB-8458-1936C80E0399}"/>
    <cellStyle name="Normal 5 6 3 3 5 3" xfId="13734" xr:uid="{48AAD78B-15E6-4B5E-AD33-A0B55C14C798}"/>
    <cellStyle name="Normal 5 6 3 3 6" xfId="39681" xr:uid="{E6B37CD9-061D-4DE3-944D-957BC927A87A}"/>
    <cellStyle name="Normal 5 6 3 3 7" xfId="27424" xr:uid="{1D480F9D-B483-4496-906C-6A6DBA18B380}"/>
    <cellStyle name="Normal 5 6 3 3 8" xfId="42308" xr:uid="{B35B3254-DF4B-4C1C-A05F-E3BA929F58D9}"/>
    <cellStyle name="Normal 5 6 3 3 9" xfId="6888" xr:uid="{AE76C6E9-7878-4E30-BD69-ABACD3B1231E}"/>
    <cellStyle name="Normal 5 6 3 4" xfId="1409" xr:uid="{D2F74E8C-C97D-4352-9AB3-124A6F637C57}"/>
    <cellStyle name="Normal 5 6 3 4 2" xfId="1410" xr:uid="{442B63AF-A02E-4182-A16F-F41C34256B8A}"/>
    <cellStyle name="Normal 5 6 3 4 2 2" xfId="12023" xr:uid="{D879119F-56AA-4979-BA1A-8F69357B44B5}"/>
    <cellStyle name="Normal 5 6 3 4 2 2 2" xfId="25713" xr:uid="{013FEE96-7D13-4699-A177-3B2B7CC8E298}"/>
    <cellStyle name="Normal 5 6 3 4 2 2 2 2" xfId="39405" xr:uid="{5CA49F8E-D638-4266-87F6-4DEF13F49AA1}"/>
    <cellStyle name="Normal 5 6 3 4 2 2 2 3" xfId="54289" xr:uid="{E7B1EC70-5892-4D4A-ADC7-481F86D37E64}"/>
    <cellStyle name="Normal 5 6 3 4 2 2 3" xfId="18869" xr:uid="{BEC74003-1FB4-4657-92FB-32D0D51BF763}"/>
    <cellStyle name="Normal 5 6 3 4 2 2 4" xfId="32559" xr:uid="{8C39329C-4C85-44CE-909A-EB93B66A8122}"/>
    <cellStyle name="Normal 5 6 3 4 2 2 5" xfId="47443" xr:uid="{F7531928-88B2-4D0A-857E-59268AE8E560}"/>
    <cellStyle name="Normal 5 6 3 4 2 3" xfId="22291" xr:uid="{180600EA-03C9-4677-972B-E510521D6917}"/>
    <cellStyle name="Normal 5 6 3 4 2 3 2" xfId="35983" xr:uid="{50AD611A-8610-4BA8-B50D-39D32B836F12}"/>
    <cellStyle name="Normal 5 6 3 4 2 3 3" xfId="50867" xr:uid="{F8657C13-82E4-43FF-A90E-6675FAD59C9A}"/>
    <cellStyle name="Normal 5 6 3 4 2 4" xfId="15447" xr:uid="{339D6594-3711-4539-933D-6C62B19DC0DE}"/>
    <cellStyle name="Normal 5 6 3 4 2 4 2" xfId="39919" xr:uid="{CFEF3ED7-72F6-4AD7-8C45-869BEE000B94}"/>
    <cellStyle name="Normal 5 6 3 4 2 5" xfId="29137" xr:uid="{4817B011-4077-4AF8-9AB1-C5C695610943}"/>
    <cellStyle name="Normal 5 6 3 4 2 6" xfId="44021" xr:uid="{8B5A58F2-9D53-4F85-ACD4-E86DE91D01D0}"/>
    <cellStyle name="Normal 5 6 3 4 2 7" xfId="8601" xr:uid="{B7DA7C7E-3576-4375-B051-0B0019BEAB11}"/>
    <cellStyle name="Normal 5 6 3 4 3" xfId="2999" xr:uid="{CD179BE2-4816-4094-9665-E42082B29684}"/>
    <cellStyle name="Normal 5 6 3 4 3 2" xfId="24001" xr:uid="{B11ABE81-2B74-42C8-8DB7-1A669F517FD6}"/>
    <cellStyle name="Normal 5 6 3 4 3 2 2" xfId="37693" xr:uid="{ED409183-EEA1-4FE7-8D9B-92657FD5428A}"/>
    <cellStyle name="Normal 5 6 3 4 3 2 3" xfId="52577" xr:uid="{29D25629-5AB2-4A0B-BB45-06D53963088C}"/>
    <cellStyle name="Normal 5 6 3 4 3 3" xfId="17157" xr:uid="{393F8C85-6C8D-4AFE-96EC-59B762AC27A9}"/>
    <cellStyle name="Normal 5 6 3 4 3 3 2" xfId="40091" xr:uid="{4FDC486B-D8B8-4E83-8683-244A19A4B8E9}"/>
    <cellStyle name="Normal 5 6 3 4 3 4" xfId="30847" xr:uid="{B65C7FCC-B27E-4564-8CE4-BC671B1D9665}"/>
    <cellStyle name="Normal 5 6 3 4 3 5" xfId="45731" xr:uid="{6CD79355-3396-445B-8AAA-598165F71CA1}"/>
    <cellStyle name="Normal 5 6 3 4 3 6" xfId="10311" xr:uid="{3395EB15-42C4-423B-80B6-EE5B1E2DB352}"/>
    <cellStyle name="Normal 5 6 3 4 4" xfId="3000" xr:uid="{5E9D2B71-F954-4F51-B224-5C91775A2AB9}"/>
    <cellStyle name="Normal 5 6 3 4 4 2" xfId="40092" xr:uid="{9C4441A7-F7CD-41B5-AC86-964A41FF4584}"/>
    <cellStyle name="Normal 5 6 3 4 4 3" xfId="34271" xr:uid="{9E2599D5-E38A-4FA6-A53F-FF5B9D267695}"/>
    <cellStyle name="Normal 5 6 3 4 4 4" xfId="49155" xr:uid="{C2D7E60F-96F3-441E-A651-2D6F945CEFDD}"/>
    <cellStyle name="Normal 5 6 3 4 4 5" xfId="20579" xr:uid="{E60745CA-0BBC-4E5D-983F-4ED92A0DDD61}"/>
    <cellStyle name="Normal 5 6 3 4 5" xfId="13735" xr:uid="{A13FA6A8-3CB3-4230-952A-6BA453F37903}"/>
    <cellStyle name="Normal 5 6 3 4 5 2" xfId="39918" xr:uid="{0A90CA62-27B3-46D5-863A-10E17899AF60}"/>
    <cellStyle name="Normal 5 6 3 4 6" xfId="27425" xr:uid="{E245982A-1985-4198-B9D7-CC4E2037956A}"/>
    <cellStyle name="Normal 5 6 3 4 7" xfId="42309" xr:uid="{EBB9358D-5DEC-4C25-AE1E-D263E0A509D6}"/>
    <cellStyle name="Normal 5 6 3 4 8" xfId="6889" xr:uid="{86550264-98E8-4B94-A0CB-1D44EEB08536}"/>
    <cellStyle name="Normal 5 6 3 5" xfId="1411" xr:uid="{89C0C8AA-ED65-458E-B366-0F3C0B9738F9}"/>
    <cellStyle name="Normal 5 6 3 5 2" xfId="3001" xr:uid="{37621D71-9156-4271-B92F-88AEBBF4BF1E}"/>
    <cellStyle name="Normal 5 6 3 5 2 2" xfId="25709" xr:uid="{0976A846-6CCC-4BC6-8AE8-89C083C11B59}"/>
    <cellStyle name="Normal 5 6 3 5 2 2 2" xfId="39401" xr:uid="{1317E7CA-9E80-429F-8496-D57BF8A3E0B8}"/>
    <cellStyle name="Normal 5 6 3 5 2 2 3" xfId="54285" xr:uid="{AD0743AF-8900-4316-BD0F-1EFDB53ADED3}"/>
    <cellStyle name="Normal 5 6 3 5 2 3" xfId="18865" xr:uid="{F61301C9-B67C-46BE-9DCE-2B8D51126156}"/>
    <cellStyle name="Normal 5 6 3 5 2 3 2" xfId="40093" xr:uid="{FBF08814-8331-4A5A-BBA3-93950702EB3C}"/>
    <cellStyle name="Normal 5 6 3 5 2 4" xfId="32555" xr:uid="{D29A15E6-9E18-492F-9D6F-9C741CD67D67}"/>
    <cellStyle name="Normal 5 6 3 5 2 5" xfId="47439" xr:uid="{4F542A11-F48B-44A4-A2AE-E7CC7E94ECC0}"/>
    <cellStyle name="Normal 5 6 3 5 2 6" xfId="12019" xr:uid="{AC2646B8-7184-482E-9B43-ACA6B2824B71}"/>
    <cellStyle name="Normal 5 6 3 5 3" xfId="3002" xr:uid="{98BD7929-CE8B-4940-8126-CD179F3837AD}"/>
    <cellStyle name="Normal 5 6 3 5 3 2" xfId="40094" xr:uid="{57B86692-CB8C-4A81-A7EB-A91BFCFA5E72}"/>
    <cellStyle name="Normal 5 6 3 5 3 3" xfId="35979" xr:uid="{0F63D19C-4BC5-4DC3-BE47-F47B828373EB}"/>
    <cellStyle name="Normal 5 6 3 5 3 4" xfId="50863" xr:uid="{636D8B16-B0A2-4D86-9D7E-4DC484ADC291}"/>
    <cellStyle name="Normal 5 6 3 5 3 5" xfId="22287" xr:uid="{6215B687-8F90-4C68-9D81-AACE4A36F2EE}"/>
    <cellStyle name="Normal 5 6 3 5 4" xfId="3003" xr:uid="{F6B69AD3-931C-4255-A97D-A552C443A97F}"/>
    <cellStyle name="Normal 5 6 3 5 4 2" xfId="40095" xr:uid="{163D4F64-F27F-4410-9C11-3BC91C843577}"/>
    <cellStyle name="Normal 5 6 3 5 4 3" xfId="15443" xr:uid="{2990B84D-9661-4DE7-8E8E-2309A1B42F59}"/>
    <cellStyle name="Normal 5 6 3 5 5" xfId="39920" xr:uid="{760E8051-08E1-4299-901E-1F256108C363}"/>
    <cellStyle name="Normal 5 6 3 5 6" xfId="29133" xr:uid="{B4D86C6B-EED1-436D-BCC9-8EF839BD407C}"/>
    <cellStyle name="Normal 5 6 3 5 7" xfId="44017" xr:uid="{476B1063-EE75-4F60-BE1D-8ECE02079EB1}"/>
    <cellStyle name="Normal 5 6 3 5 8" xfId="8597" xr:uid="{5F68312A-0F83-4408-9D0F-4829A65915FF}"/>
    <cellStyle name="Normal 5 6 3 6" xfId="3004" xr:uid="{60472EFF-FADA-48B3-B5F6-7211DEF2E152}"/>
    <cellStyle name="Normal 5 6 3 6 2" xfId="23997" xr:uid="{F7CE545D-4C35-4DF1-94B6-0A860A654D77}"/>
    <cellStyle name="Normal 5 6 3 6 2 2" xfId="37689" xr:uid="{32171F78-D92A-44CC-8783-40150CA1DF12}"/>
    <cellStyle name="Normal 5 6 3 6 2 3" xfId="52573" xr:uid="{C993D054-99CA-4CF5-B671-151614488EED}"/>
    <cellStyle name="Normal 5 6 3 6 3" xfId="17153" xr:uid="{DEFD5818-55BC-41CF-B79B-22D43D5DE3C6}"/>
    <cellStyle name="Normal 5 6 3 6 3 2" xfId="40096" xr:uid="{828B72CA-005F-4F73-B7FF-64CDC4E7CF57}"/>
    <cellStyle name="Normal 5 6 3 6 4" xfId="30843" xr:uid="{9EF9398A-1E7E-4EE3-B1B0-BFD91CA5E809}"/>
    <cellStyle name="Normal 5 6 3 6 5" xfId="45727" xr:uid="{3F80C2B7-43F0-4F1D-B524-265BC1C9418B}"/>
    <cellStyle name="Normal 5 6 3 6 6" xfId="10307" xr:uid="{44D1EBF4-D532-4E84-96AD-4B31B71E863E}"/>
    <cellStyle name="Normal 5 6 3 7" xfId="3005" xr:uid="{7B2F9263-8EBF-4607-9082-FDECEDFF5CE4}"/>
    <cellStyle name="Normal 5 6 3 7 2" xfId="40097" xr:uid="{2EC2013E-D3AE-4A54-A838-BC66D1A7A4B9}"/>
    <cellStyle name="Normal 5 6 3 7 3" xfId="34267" xr:uid="{F5098466-45EF-49D4-A38C-F8D7F01566C1}"/>
    <cellStyle name="Normal 5 6 3 7 4" xfId="49151" xr:uid="{C6F051CB-119D-4C8F-B61B-49EF01E0F82E}"/>
    <cellStyle name="Normal 5 6 3 7 5" xfId="20575" xr:uid="{8443209E-14EC-4506-BBF3-37284C5E2DA4}"/>
    <cellStyle name="Normal 5 6 3 8" xfId="3006" xr:uid="{14D89DB9-0EBA-44AF-B29E-48016BB9799E}"/>
    <cellStyle name="Normal 5 6 3 8 2" xfId="40098" xr:uid="{44D59918-1963-442C-B964-F69D738889EE}"/>
    <cellStyle name="Normal 5 6 3 8 3" xfId="13731" xr:uid="{1F754CBF-4779-4801-A322-A6F1C27464F4}"/>
    <cellStyle name="Normal 5 6 3 9" xfId="39612" xr:uid="{67BFF7C7-18B0-4793-9E6F-F0F97B9012AB}"/>
    <cellStyle name="Normal 5 6 4" xfId="315" xr:uid="{8F26596A-8D9C-4F8A-AAC6-EE813BFA1D2D}"/>
    <cellStyle name="Normal 5 6 4 10" xfId="42310" xr:uid="{0B12BF16-52D3-4BF6-87F2-E6A973D34BF5}"/>
    <cellStyle name="Normal 5 6 4 11" xfId="6890" xr:uid="{440E09F2-D35C-42B3-9EF7-3BE55583100E}"/>
    <cellStyle name="Normal 5 6 4 2" xfId="589" xr:uid="{1AFB8B4E-CBC3-4A1E-98B8-5825355E7418}"/>
    <cellStyle name="Normal 5 6 4 2 2" xfId="590" xr:uid="{A1256E98-CFCC-4109-A503-71CDC8DAEAA1}"/>
    <cellStyle name="Normal 5 6 4 2 2 2" xfId="1412" xr:uid="{5A34A94C-10DB-4ACB-9B02-F66FB0D0E1DD}"/>
    <cellStyle name="Normal 5 6 4 2 2 2 2" xfId="12026" xr:uid="{20BB9C9D-D0BE-4841-ACD0-DDF592F5706D}"/>
    <cellStyle name="Normal 5 6 4 2 2 2 2 2" xfId="25716" xr:uid="{FA9418C5-1F83-4508-A17A-8AF6CC46D6A7}"/>
    <cellStyle name="Normal 5 6 4 2 2 2 2 2 2" xfId="39408" xr:uid="{85209878-460D-46EC-B4BF-D0D1AC16269D}"/>
    <cellStyle name="Normal 5 6 4 2 2 2 2 2 3" xfId="54292" xr:uid="{9A45DB4E-4C3F-4832-9F85-A48AFE1421AB}"/>
    <cellStyle name="Normal 5 6 4 2 2 2 2 3" xfId="18872" xr:uid="{3A0798F1-00F8-424C-9EDC-1012AF1560D8}"/>
    <cellStyle name="Normal 5 6 4 2 2 2 2 4" xfId="32562" xr:uid="{9B7159AE-6F83-4145-8AB3-9788D719C191}"/>
    <cellStyle name="Normal 5 6 4 2 2 2 2 5" xfId="47446" xr:uid="{70CDB2EE-8B20-4BBB-A4DB-67FE12076E99}"/>
    <cellStyle name="Normal 5 6 4 2 2 2 3" xfId="22294" xr:uid="{97956A39-822C-47CE-A060-6FF32D9F2127}"/>
    <cellStyle name="Normal 5 6 4 2 2 2 3 2" xfId="35986" xr:uid="{4C855BF4-3629-4E75-8883-D4CB71285168}"/>
    <cellStyle name="Normal 5 6 4 2 2 2 3 3" xfId="50870" xr:uid="{F922F7D9-3342-4643-BCCC-0BF36240D778}"/>
    <cellStyle name="Normal 5 6 4 2 2 2 4" xfId="15450" xr:uid="{D0F910E4-8C8D-478D-9F69-6EFBBCFCDC93}"/>
    <cellStyle name="Normal 5 6 4 2 2 2 4 2" xfId="39921" xr:uid="{4976B9DD-350C-4E0C-B046-F0B61937323E}"/>
    <cellStyle name="Normal 5 6 4 2 2 2 5" xfId="29140" xr:uid="{EE40B438-4638-40FB-B4C1-06D661A731CC}"/>
    <cellStyle name="Normal 5 6 4 2 2 2 6" xfId="44024" xr:uid="{2173FD0A-6124-4767-B359-6661D4161BBE}"/>
    <cellStyle name="Normal 5 6 4 2 2 2 7" xfId="8604" xr:uid="{1BA5FB49-4DDB-4959-B56D-85545FABA5FD}"/>
    <cellStyle name="Normal 5 6 4 2 2 3" xfId="3007" xr:uid="{F7A3DFC7-C0EB-485E-BD92-90A19BA64418}"/>
    <cellStyle name="Normal 5 6 4 2 2 3 2" xfId="24004" xr:uid="{C83BA20E-98A9-4C51-B09C-85989AE9A75F}"/>
    <cellStyle name="Normal 5 6 4 2 2 3 2 2" xfId="37696" xr:uid="{F593CCC5-D044-4461-A6D0-D178D962D644}"/>
    <cellStyle name="Normal 5 6 4 2 2 3 2 3" xfId="52580" xr:uid="{7AF2B6D7-12A1-4A33-9163-862CE882890F}"/>
    <cellStyle name="Normal 5 6 4 2 2 3 3" xfId="17160" xr:uid="{1CCABA8B-886A-4FD8-8770-CD86C195363C}"/>
    <cellStyle name="Normal 5 6 4 2 2 3 3 2" xfId="40099" xr:uid="{11076FE8-B00A-4AB6-A452-9AC1FC59732B}"/>
    <cellStyle name="Normal 5 6 4 2 2 3 4" xfId="30850" xr:uid="{097773C4-45D0-46F1-84CB-6C31DB70A8AE}"/>
    <cellStyle name="Normal 5 6 4 2 2 3 5" xfId="45734" xr:uid="{90695397-FDF7-4C35-B562-93E26EFC9E79}"/>
    <cellStyle name="Normal 5 6 4 2 2 3 6" xfId="10314" xr:uid="{BEDC3EF5-6719-4A6D-A1DD-6A77640A4C29}"/>
    <cellStyle name="Normal 5 6 4 2 2 4" xfId="3008" xr:uid="{538E530B-B0D9-480C-A2D6-E13A7B70DDEB}"/>
    <cellStyle name="Normal 5 6 4 2 2 4 2" xfId="40100" xr:uid="{41168EB2-91AE-46EE-8B98-D6A286B2CA43}"/>
    <cellStyle name="Normal 5 6 4 2 2 4 3" xfId="34274" xr:uid="{613F7A1B-971A-498B-82A2-F8830B580BB6}"/>
    <cellStyle name="Normal 5 6 4 2 2 4 4" xfId="49158" xr:uid="{3448CF28-F103-45BC-A333-2066F40AC7A4}"/>
    <cellStyle name="Normal 5 6 4 2 2 4 5" xfId="20582" xr:uid="{437038A4-8A2C-4F4E-A312-1AD8E5C7C663}"/>
    <cellStyle name="Normal 5 6 4 2 2 5" xfId="13738" xr:uid="{C0FB231B-3BA7-476E-B6BC-F425ED9C3881}"/>
    <cellStyle name="Normal 5 6 4 2 2 5 2" xfId="39683" xr:uid="{3AA1AA8A-69C1-4DE2-AD84-FF3FDBFB2569}"/>
    <cellStyle name="Normal 5 6 4 2 2 6" xfId="27428" xr:uid="{F0168F26-8AC7-4D44-82E7-1ADDDB81004D}"/>
    <cellStyle name="Normal 5 6 4 2 2 7" xfId="42312" xr:uid="{EF40888E-FD62-4468-9B51-CFE086324E47}"/>
    <cellStyle name="Normal 5 6 4 2 2 8" xfId="6892" xr:uid="{32DA8BCF-F5BF-4D7D-86B0-D4EBAE2A1B55}"/>
    <cellStyle name="Normal 5 6 4 2 3" xfId="1413" xr:uid="{D72CD6CE-C030-40E9-8B11-618B5CEAFE05}"/>
    <cellStyle name="Normal 5 6 4 2 3 2" xfId="12025" xr:uid="{AD47B265-178E-41F5-995C-93B85FB82269}"/>
    <cellStyle name="Normal 5 6 4 2 3 2 2" xfId="25715" xr:uid="{60CF1C0B-53BE-4A1F-B504-671201AC6CB4}"/>
    <cellStyle name="Normal 5 6 4 2 3 2 2 2" xfId="39407" xr:uid="{D73C2FF6-AE1E-4F1B-836A-4DF7C7835950}"/>
    <cellStyle name="Normal 5 6 4 2 3 2 2 3" xfId="54291" xr:uid="{80B6228B-B6E5-4462-AC03-64D3742F15D0}"/>
    <cellStyle name="Normal 5 6 4 2 3 2 3" xfId="18871" xr:uid="{D8320428-863D-43DD-BCB4-F70F0D43AE7D}"/>
    <cellStyle name="Normal 5 6 4 2 3 2 4" xfId="32561" xr:uid="{DBEE991B-7E44-4CCB-BECD-0B2F9C98B4C2}"/>
    <cellStyle name="Normal 5 6 4 2 3 2 5" xfId="47445" xr:uid="{38786CB8-DAF0-412C-86D5-B7768FCF0B69}"/>
    <cellStyle name="Normal 5 6 4 2 3 3" xfId="22293" xr:uid="{9A990FE2-D1FF-4126-B299-7FD82C076021}"/>
    <cellStyle name="Normal 5 6 4 2 3 3 2" xfId="35985" xr:uid="{0A1E73C8-91F3-4EAA-9028-4DDBA33DCD90}"/>
    <cellStyle name="Normal 5 6 4 2 3 3 3" xfId="50869" xr:uid="{3EA17A4F-5FD9-4665-8357-1D606A79CF00}"/>
    <cellStyle name="Normal 5 6 4 2 3 4" xfId="15449" xr:uid="{C7760CAE-AF0A-433F-8316-87D38AA4D6A0}"/>
    <cellStyle name="Normal 5 6 4 2 3 4 2" xfId="39922" xr:uid="{2DA6B3C2-905D-4958-A25E-4008C0F0BDC7}"/>
    <cellStyle name="Normal 5 6 4 2 3 5" xfId="29139" xr:uid="{340A591B-2F35-445C-866A-E21FEFFB9E5A}"/>
    <cellStyle name="Normal 5 6 4 2 3 6" xfId="44023" xr:uid="{4A943778-ED91-4E29-AACA-3453AB427A81}"/>
    <cellStyle name="Normal 5 6 4 2 3 7" xfId="8603" xr:uid="{4117020E-C9AD-450B-80FE-051B390E7D80}"/>
    <cellStyle name="Normal 5 6 4 2 4" xfId="3009" xr:uid="{C6D66F17-26D1-4C12-B0E8-479CF6387F0C}"/>
    <cellStyle name="Normal 5 6 4 2 4 2" xfId="24003" xr:uid="{83672456-D383-4411-ACD8-219A7F7AA049}"/>
    <cellStyle name="Normal 5 6 4 2 4 2 2" xfId="37695" xr:uid="{5478CA0D-3B56-4F11-B596-FCF910CBB12D}"/>
    <cellStyle name="Normal 5 6 4 2 4 2 3" xfId="52579" xr:uid="{A0297AD5-0762-4B51-8CD2-A41909060A52}"/>
    <cellStyle name="Normal 5 6 4 2 4 3" xfId="17159" xr:uid="{61F84BEB-A975-4519-91B9-E88547520D64}"/>
    <cellStyle name="Normal 5 6 4 2 4 3 2" xfId="40101" xr:uid="{587D65B3-993B-4FC0-9E2C-1B3C062D0476}"/>
    <cellStyle name="Normal 5 6 4 2 4 4" xfId="30849" xr:uid="{B8CE2C58-8FAB-4F8A-9CEF-81F6811BA30D}"/>
    <cellStyle name="Normal 5 6 4 2 4 5" xfId="45733" xr:uid="{284A420F-F806-4039-9EE9-808475D8EB51}"/>
    <cellStyle name="Normal 5 6 4 2 4 6" xfId="10313" xr:uid="{001F8EDF-2C67-482A-B19B-9E5DB4CEFA6F}"/>
    <cellStyle name="Normal 5 6 4 2 5" xfId="3010" xr:uid="{D6418986-32AF-4503-A7D3-7EACE7B4D876}"/>
    <cellStyle name="Normal 5 6 4 2 5 2" xfId="40102" xr:uid="{AE9BD390-C1F9-47DB-B0A3-2B828CF97049}"/>
    <cellStyle name="Normal 5 6 4 2 5 3" xfId="34273" xr:uid="{538BA8BB-AABD-4F8F-BFD6-3F579B447220}"/>
    <cellStyle name="Normal 5 6 4 2 5 4" xfId="49157" xr:uid="{3CB97973-3D88-441A-AB75-7AD6634B5782}"/>
    <cellStyle name="Normal 5 6 4 2 5 5" xfId="20581" xr:uid="{923234E9-1DF4-4558-9AEF-AE59A9A79636}"/>
    <cellStyle name="Normal 5 6 4 2 6" xfId="13737" xr:uid="{B362ACDD-5820-48B3-B739-265ECF9A0DC8}"/>
    <cellStyle name="Normal 5 6 4 2 6 2" xfId="39682" xr:uid="{E201639C-B604-43A0-A8A3-60D26B26C365}"/>
    <cellStyle name="Normal 5 6 4 2 7" xfId="27427" xr:uid="{C2769DD7-A4F7-4A38-81EE-AD586E039247}"/>
    <cellStyle name="Normal 5 6 4 2 8" xfId="42311" xr:uid="{5000057C-28CC-481E-9078-ADC24751642A}"/>
    <cellStyle name="Normal 5 6 4 2 9" xfId="6891" xr:uid="{79BC67AB-5572-45B9-A7C2-57CF4F528E55}"/>
    <cellStyle name="Normal 5 6 4 3" xfId="591" xr:uid="{C373B47F-CCE2-460E-BD69-0F1FD1C0816B}"/>
    <cellStyle name="Normal 5 6 4 3 2" xfId="1414" xr:uid="{1BFBEF2C-7526-4729-B6D6-A9C109FC77FC}"/>
    <cellStyle name="Normal 5 6 4 3 2 2" xfId="12027" xr:uid="{1D1D6989-1B90-4338-828F-D780A830A280}"/>
    <cellStyle name="Normal 5 6 4 3 2 2 2" xfId="25717" xr:uid="{1E0B7634-FA43-493F-9407-C87E7E1BE48A}"/>
    <cellStyle name="Normal 5 6 4 3 2 2 2 2" xfId="39409" xr:uid="{1D671F27-E506-4C01-8117-7568913B4658}"/>
    <cellStyle name="Normal 5 6 4 3 2 2 2 3" xfId="54293" xr:uid="{61928E4E-D0D9-437B-90B5-C35A40877586}"/>
    <cellStyle name="Normal 5 6 4 3 2 2 3" xfId="18873" xr:uid="{F52E1230-C473-4EBC-8730-EBFAF2123AA7}"/>
    <cellStyle name="Normal 5 6 4 3 2 2 4" xfId="32563" xr:uid="{C4D6A1A1-BF68-48A1-8849-C34CA0412ACF}"/>
    <cellStyle name="Normal 5 6 4 3 2 2 5" xfId="47447" xr:uid="{CC6E4CE0-0828-4751-9C1E-F327CCD08AC6}"/>
    <cellStyle name="Normal 5 6 4 3 2 3" xfId="22295" xr:uid="{AB0D3E42-04B6-4FB7-9A54-8821C0525C99}"/>
    <cellStyle name="Normal 5 6 4 3 2 3 2" xfId="35987" xr:uid="{86BDDD53-2DCB-4EA5-B4D1-532ED3889286}"/>
    <cellStyle name="Normal 5 6 4 3 2 3 3" xfId="50871" xr:uid="{F629D246-BBB3-49D6-B0A7-9999BB7B6A12}"/>
    <cellStyle name="Normal 5 6 4 3 2 4" xfId="15451" xr:uid="{B74182A2-6613-43C5-9834-ACF0557B14F5}"/>
    <cellStyle name="Normal 5 6 4 3 2 4 2" xfId="39923" xr:uid="{13DF719D-0FE2-4F4E-901B-BCC72BA44CF3}"/>
    <cellStyle name="Normal 5 6 4 3 2 5" xfId="29141" xr:uid="{CD183ABF-326E-4B03-8658-ECBC0D1BA69A}"/>
    <cellStyle name="Normal 5 6 4 3 2 6" xfId="44025" xr:uid="{2DF40C83-34D9-4243-9701-EBC9745C1F27}"/>
    <cellStyle name="Normal 5 6 4 3 2 7" xfId="8605" xr:uid="{E74B1C6C-C605-4561-A129-7BA8323DD006}"/>
    <cellStyle name="Normal 5 6 4 3 3" xfId="3011" xr:uid="{B5FCE858-A20B-4C20-9A59-BB96C7D69DFE}"/>
    <cellStyle name="Normal 5 6 4 3 3 2" xfId="24005" xr:uid="{988629B1-3FCF-410C-A655-8D1FF1F572DD}"/>
    <cellStyle name="Normal 5 6 4 3 3 2 2" xfId="37697" xr:uid="{74388CE2-FE99-4A97-9F1F-400E03790A5E}"/>
    <cellStyle name="Normal 5 6 4 3 3 2 3" xfId="52581" xr:uid="{7164F906-F1EE-46BA-8EF0-543B5308AEA6}"/>
    <cellStyle name="Normal 5 6 4 3 3 3" xfId="17161" xr:uid="{0B839555-D5A5-44A1-87AD-C7C00CE08A97}"/>
    <cellStyle name="Normal 5 6 4 3 3 3 2" xfId="40103" xr:uid="{DA291C20-6024-479F-BFF1-5F4021ADF88E}"/>
    <cellStyle name="Normal 5 6 4 3 3 4" xfId="30851" xr:uid="{D2EA2EA4-0C60-46A2-A37D-C9976637AD39}"/>
    <cellStyle name="Normal 5 6 4 3 3 5" xfId="45735" xr:uid="{986A3AAC-BC6D-43C1-A728-B7A8DDE3115B}"/>
    <cellStyle name="Normal 5 6 4 3 3 6" xfId="10315" xr:uid="{5389EE59-3377-4FF2-8589-459B0380FF98}"/>
    <cellStyle name="Normal 5 6 4 3 4" xfId="3012" xr:uid="{2BC3F8BF-31C5-4976-99FB-2C259251AE45}"/>
    <cellStyle name="Normal 5 6 4 3 4 2" xfId="40104" xr:uid="{48945462-2C8B-499E-94B9-35C0BEA1CB1C}"/>
    <cellStyle name="Normal 5 6 4 3 4 3" xfId="34275" xr:uid="{BF47085F-548E-4867-B9B0-2CB30D60C702}"/>
    <cellStyle name="Normal 5 6 4 3 4 4" xfId="49159" xr:uid="{614E9FA1-09FA-4F01-8731-B7007092E145}"/>
    <cellStyle name="Normal 5 6 4 3 4 5" xfId="20583" xr:uid="{35A811C4-8F5B-4F85-B1C1-551B2E5BC41F}"/>
    <cellStyle name="Normal 5 6 4 3 5" xfId="13739" xr:uid="{259CD0FE-6BAF-4990-8B29-EA61D3BC71F1}"/>
    <cellStyle name="Normal 5 6 4 3 5 2" xfId="39684" xr:uid="{083ED0EB-B788-4E23-BDF7-BAAEA9B0E65C}"/>
    <cellStyle name="Normal 5 6 4 3 6" xfId="27429" xr:uid="{4B8DDEE3-4D30-4A1C-9EB6-37CC92F1C6AF}"/>
    <cellStyle name="Normal 5 6 4 3 7" xfId="42313" xr:uid="{A5273A3A-D10B-46D5-8EE1-48E1229A4D37}"/>
    <cellStyle name="Normal 5 6 4 3 8" xfId="6893" xr:uid="{A6B26298-FC8A-4FF4-B5C9-EE5171806F3C}"/>
    <cellStyle name="Normal 5 6 4 4" xfId="1415" xr:uid="{1443DB3E-3541-49A6-80CC-D5AE470BE679}"/>
    <cellStyle name="Normal 5 6 4 4 2" xfId="3013" xr:uid="{0AB89D80-B9E3-4AB7-8DE5-5E5C697FB56F}"/>
    <cellStyle name="Normal 5 6 4 4 2 2" xfId="12028" xr:uid="{3CF880AB-1A02-46AC-8D16-4A0649AA544B}"/>
    <cellStyle name="Normal 5 6 4 4 2 2 2" xfId="25718" xr:uid="{B328AA30-64FB-46D1-98E3-2BC735FDBCB9}"/>
    <cellStyle name="Normal 5 6 4 4 2 2 2 2" xfId="39410" xr:uid="{1BA26C83-BC36-4A1F-B59B-429E4C8D027B}"/>
    <cellStyle name="Normal 5 6 4 4 2 2 2 3" xfId="54294" xr:uid="{3A3D1D93-6FE2-4B8A-B012-CAA8742FFC1E}"/>
    <cellStyle name="Normal 5 6 4 4 2 2 3" xfId="18874" xr:uid="{D89D49F3-B403-432A-868A-A0A4EEFD6D25}"/>
    <cellStyle name="Normal 5 6 4 4 2 2 4" xfId="32564" xr:uid="{1210CC8E-5B5D-42C1-AEFE-50C069C20CF6}"/>
    <cellStyle name="Normal 5 6 4 4 2 2 5" xfId="47448" xr:uid="{4E96C8DE-D24A-49D9-8D9D-1141D8E14D9B}"/>
    <cellStyle name="Normal 5 6 4 4 2 3" xfId="22296" xr:uid="{E745DE05-7212-4356-A531-C13FC0C73466}"/>
    <cellStyle name="Normal 5 6 4 4 2 3 2" xfId="35988" xr:uid="{4062A901-C614-4751-A246-6C35D8920A59}"/>
    <cellStyle name="Normal 5 6 4 4 2 3 3" xfId="50872" xr:uid="{A78FF1A2-6688-4CED-89C0-6FCACE905C61}"/>
    <cellStyle name="Normal 5 6 4 4 2 4" xfId="15452" xr:uid="{62A1B85C-BF74-4ACA-8961-995C098E1E95}"/>
    <cellStyle name="Normal 5 6 4 4 2 4 2" xfId="40105" xr:uid="{55FEA8B7-E31C-4B00-B8B2-688E20310C4B}"/>
    <cellStyle name="Normal 5 6 4 4 2 5" xfId="29142" xr:uid="{C93FE7AF-7C45-4054-B179-D78E2BE253B6}"/>
    <cellStyle name="Normal 5 6 4 4 2 6" xfId="44026" xr:uid="{C31D63A1-9F88-4BC1-B87B-D87F2D54F521}"/>
    <cellStyle name="Normal 5 6 4 4 2 7" xfId="8606" xr:uid="{17D3B9EC-3684-478B-B63B-AD56C631CD69}"/>
    <cellStyle name="Normal 5 6 4 4 3" xfId="3014" xr:uid="{8942D7B8-04FE-45A7-BE7E-A90C513903E1}"/>
    <cellStyle name="Normal 5 6 4 4 3 2" xfId="24006" xr:uid="{A74BF72B-6F01-4F98-9A4D-CB9C9DE9471A}"/>
    <cellStyle name="Normal 5 6 4 4 3 2 2" xfId="37698" xr:uid="{622E832C-9F41-4275-8C9F-093DC7DB9F91}"/>
    <cellStyle name="Normal 5 6 4 4 3 2 3" xfId="52582" xr:uid="{75AA223E-D9CD-4C0E-B93C-5847C44C86E4}"/>
    <cellStyle name="Normal 5 6 4 4 3 3" xfId="17162" xr:uid="{178C8642-4B46-4944-882D-3C6EA3283A1E}"/>
    <cellStyle name="Normal 5 6 4 4 3 3 2" xfId="40106" xr:uid="{5FF3729E-DAB9-415B-9203-DB81B264DAD9}"/>
    <cellStyle name="Normal 5 6 4 4 3 4" xfId="30852" xr:uid="{F071FF7D-14DC-4FA7-9620-4E603F110299}"/>
    <cellStyle name="Normal 5 6 4 4 3 5" xfId="45736" xr:uid="{DCFFB688-43FC-442D-93D3-B4BD7EA04B51}"/>
    <cellStyle name="Normal 5 6 4 4 3 6" xfId="10316" xr:uid="{B0F0FA03-119B-414C-A797-E6862E2FC482}"/>
    <cellStyle name="Normal 5 6 4 4 4" xfId="3015" xr:uid="{66436819-AADB-4389-8D91-EDFE788B547D}"/>
    <cellStyle name="Normal 5 6 4 4 4 2" xfId="40107" xr:uid="{2297245A-35CC-40A2-80E4-C3F32269EA8D}"/>
    <cellStyle name="Normal 5 6 4 4 4 3" xfId="34276" xr:uid="{F2F5AD56-E137-418F-97B7-37F1C2AABC1F}"/>
    <cellStyle name="Normal 5 6 4 4 4 4" xfId="49160" xr:uid="{F4BFA72F-5C59-4E12-9120-B1846F809E03}"/>
    <cellStyle name="Normal 5 6 4 4 4 5" xfId="20584" xr:uid="{FFE23153-F74A-42F3-8540-EAF5F10B7CF5}"/>
    <cellStyle name="Normal 5 6 4 4 5" xfId="13740" xr:uid="{EB878A44-42D2-4C66-B7AF-2D79046C60A4}"/>
    <cellStyle name="Normal 5 6 4 4 5 2" xfId="39924" xr:uid="{8D474EC7-C575-4674-8305-0DE9271B8DB3}"/>
    <cellStyle name="Normal 5 6 4 4 6" xfId="27430" xr:uid="{369CA729-47AF-4206-B0BD-AAE9381A05BB}"/>
    <cellStyle name="Normal 5 6 4 4 7" xfId="42314" xr:uid="{6E7CF69C-1495-4B05-B4C7-F10D148AECD2}"/>
    <cellStyle name="Normal 5 6 4 4 8" xfId="6894" xr:uid="{90CD5D39-FFBB-4CD1-BA89-8D792C1EF76E}"/>
    <cellStyle name="Normal 5 6 4 5" xfId="3016" xr:uid="{D617BD8F-52E2-46E8-8285-0A6F32CD3F55}"/>
    <cellStyle name="Normal 5 6 4 5 2" xfId="12024" xr:uid="{1841E93A-CD09-4BA4-B54C-C8C6D36F7C0F}"/>
    <cellStyle name="Normal 5 6 4 5 2 2" xfId="25714" xr:uid="{47C88158-8D0D-4351-B3EB-4FD1423FEA12}"/>
    <cellStyle name="Normal 5 6 4 5 2 2 2" xfId="39406" xr:uid="{D8A52D2D-0CB6-4C11-8401-EA4C8BA5C29C}"/>
    <cellStyle name="Normal 5 6 4 5 2 2 3" xfId="54290" xr:uid="{307FEFAF-BDF4-42D1-933C-0078744E0469}"/>
    <cellStyle name="Normal 5 6 4 5 2 3" xfId="18870" xr:uid="{2685D7F6-AAF6-4BEF-BA35-13CAE8AE0DB8}"/>
    <cellStyle name="Normal 5 6 4 5 2 4" xfId="32560" xr:uid="{572C07AD-382D-48EC-B83B-8B29CF2FC327}"/>
    <cellStyle name="Normal 5 6 4 5 2 5" xfId="47444" xr:uid="{E22EE8B3-7199-446D-9A34-19B09ABA6795}"/>
    <cellStyle name="Normal 5 6 4 5 3" xfId="22292" xr:uid="{211C09C8-D6D2-499F-9872-B5364F9644D9}"/>
    <cellStyle name="Normal 5 6 4 5 3 2" xfId="35984" xr:uid="{93BF4365-4305-4436-AF17-93B651312210}"/>
    <cellStyle name="Normal 5 6 4 5 3 3" xfId="50868" xr:uid="{DE5A4303-F702-4DEE-BA8E-023CB86B9B5E}"/>
    <cellStyle name="Normal 5 6 4 5 4" xfId="15448" xr:uid="{869E892C-FE98-48A0-B158-8B400F4DE785}"/>
    <cellStyle name="Normal 5 6 4 5 4 2" xfId="40108" xr:uid="{6F84F344-174C-499C-A8BF-2C4D5EFCB116}"/>
    <cellStyle name="Normal 5 6 4 5 5" xfId="29138" xr:uid="{B365C5F1-A7E5-4259-A738-1B605B0AE583}"/>
    <cellStyle name="Normal 5 6 4 5 6" xfId="44022" xr:uid="{DF88C7BB-AA5F-4AB0-86E0-BFBCA3871D1A}"/>
    <cellStyle name="Normal 5 6 4 5 7" xfId="8602" xr:uid="{22BFD2D8-83F3-4D7F-B02B-E23C18CEF24A}"/>
    <cellStyle name="Normal 5 6 4 6" xfId="3017" xr:uid="{69AC0926-5520-4F62-8D9D-4F8C7BBA02EC}"/>
    <cellStyle name="Normal 5 6 4 6 2" xfId="24002" xr:uid="{C50C8EB0-D900-4BFF-91A5-F7CF8C5D5253}"/>
    <cellStyle name="Normal 5 6 4 6 2 2" xfId="37694" xr:uid="{4A51E762-8663-48DC-84DC-87DC95F45A35}"/>
    <cellStyle name="Normal 5 6 4 6 2 3" xfId="52578" xr:uid="{36C93D17-7642-4832-A3FC-DD0632B92A06}"/>
    <cellStyle name="Normal 5 6 4 6 3" xfId="17158" xr:uid="{9A446689-DD77-4885-A5A6-F43AE3630A7D}"/>
    <cellStyle name="Normal 5 6 4 6 3 2" xfId="40109" xr:uid="{579A33B3-414F-4723-A38E-74ED1D564437}"/>
    <cellStyle name="Normal 5 6 4 6 4" xfId="30848" xr:uid="{D46ACEE6-0157-4A0B-B04E-15F25EA263DB}"/>
    <cellStyle name="Normal 5 6 4 6 5" xfId="45732" xr:uid="{FAF7BA22-F41E-452C-8CC0-612528F9ACB0}"/>
    <cellStyle name="Normal 5 6 4 6 6" xfId="10312" xr:uid="{3CC4FAD2-8A65-478E-8324-EB5831CBC8C1}"/>
    <cellStyle name="Normal 5 6 4 7" xfId="3018" xr:uid="{15716F61-93E7-446A-BA91-0C1810A064BD}"/>
    <cellStyle name="Normal 5 6 4 7 2" xfId="40110" xr:uid="{B53DD0E1-C732-4784-82C7-C7AEB3EEBF20}"/>
    <cellStyle name="Normal 5 6 4 7 3" xfId="34272" xr:uid="{0E9B6EA0-741A-4DAF-83C9-7ABB6F620E34}"/>
    <cellStyle name="Normal 5 6 4 7 4" xfId="49156" xr:uid="{20E8CA59-7882-4DB0-904F-55C28BC0AC92}"/>
    <cellStyle name="Normal 5 6 4 7 5" xfId="20580" xr:uid="{CBFBBC53-A026-44B4-A4ED-2B2D132DA4D4}"/>
    <cellStyle name="Normal 5 6 4 8" xfId="13736" xr:uid="{8317F7C7-D4FC-414A-B64E-A56D867786AB}"/>
    <cellStyle name="Normal 5 6 4 8 2" xfId="39613" xr:uid="{F0F133A9-D1BE-45A1-B610-28DD7A3A2431}"/>
    <cellStyle name="Normal 5 6 4 9" xfId="27426" xr:uid="{651B2EA9-33DF-4BB8-80FB-EADD7D00378C}"/>
    <cellStyle name="Normal 5 6 5" xfId="316" xr:uid="{9624CE5D-68DA-48E0-BA62-1E8A2C87196A}"/>
    <cellStyle name="Normal 5 6 5 10" xfId="6895" xr:uid="{B56F6839-63D5-4329-A373-1B472E90D528}"/>
    <cellStyle name="Normal 5 6 5 2" xfId="592" xr:uid="{55191C28-6662-4F8C-BE4B-B736D40992EF}"/>
    <cellStyle name="Normal 5 6 5 2 2" xfId="1416" xr:uid="{E6C798DE-1505-40E4-8D9D-CBB850A4E43C}"/>
    <cellStyle name="Normal 5 6 5 2 2 2" xfId="12030" xr:uid="{07802B6C-F2BA-4BBB-9711-943A23C6B75A}"/>
    <cellStyle name="Normal 5 6 5 2 2 2 2" xfId="25720" xr:uid="{0BC5B91E-1029-430F-8DA1-F30706B778CF}"/>
    <cellStyle name="Normal 5 6 5 2 2 2 2 2" xfId="39412" xr:uid="{B6A21885-BF8F-4FAF-862F-B9EFAE26EB47}"/>
    <cellStyle name="Normal 5 6 5 2 2 2 2 3" xfId="54296" xr:uid="{E1A382C7-1D95-4D22-A384-0F3FA821BD7D}"/>
    <cellStyle name="Normal 5 6 5 2 2 2 3" xfId="18876" xr:uid="{FD4A4663-E23A-4BFD-80E7-80E11CF05A29}"/>
    <cellStyle name="Normal 5 6 5 2 2 2 4" xfId="32566" xr:uid="{9F336C83-5A9A-4DD9-9FBE-A14737B90E79}"/>
    <cellStyle name="Normal 5 6 5 2 2 2 5" xfId="47450" xr:uid="{9E2FC0C4-7FA2-488E-905F-417DB542784F}"/>
    <cellStyle name="Normal 5 6 5 2 2 3" xfId="22298" xr:uid="{D2536A8F-0067-4674-9007-831773188B6F}"/>
    <cellStyle name="Normal 5 6 5 2 2 3 2" xfId="35990" xr:uid="{56E5D3CE-BCF7-4E43-AAC0-09FE8C1C6CE6}"/>
    <cellStyle name="Normal 5 6 5 2 2 3 3" xfId="50874" xr:uid="{791E9C7F-D7B3-4DB1-B4AF-09592FE401DF}"/>
    <cellStyle name="Normal 5 6 5 2 2 4" xfId="15454" xr:uid="{8B83EC56-29C3-407F-B50C-402E3428C58C}"/>
    <cellStyle name="Normal 5 6 5 2 2 4 2" xfId="39925" xr:uid="{7C1C1AE9-DAFC-447D-8BAE-AE659B66EF97}"/>
    <cellStyle name="Normal 5 6 5 2 2 5" xfId="29144" xr:uid="{5B41ACC7-A47F-4EC0-9968-C84F66F922D4}"/>
    <cellStyle name="Normal 5 6 5 2 2 6" xfId="44028" xr:uid="{ACE8D3F2-FB65-4872-84B8-DAEB99245D3A}"/>
    <cellStyle name="Normal 5 6 5 2 2 7" xfId="8608" xr:uid="{103A3B0F-8B73-4B73-A2E3-17E80D882089}"/>
    <cellStyle name="Normal 5 6 5 2 3" xfId="3019" xr:uid="{F0F7C86E-6B6C-40AF-91FA-2174DF7A6313}"/>
    <cellStyle name="Normal 5 6 5 2 3 2" xfId="24008" xr:uid="{03E8C533-106C-4F48-B949-7610B585C56F}"/>
    <cellStyle name="Normal 5 6 5 2 3 2 2" xfId="37700" xr:uid="{3D9723B7-B72C-4DE5-B336-55737670B8F3}"/>
    <cellStyle name="Normal 5 6 5 2 3 2 3" xfId="52584" xr:uid="{1A8A3FEC-C593-43B7-A456-A34E4E82B081}"/>
    <cellStyle name="Normal 5 6 5 2 3 3" xfId="17164" xr:uid="{97B4EE34-6EF7-46F5-AA18-0B25D4C4CE6B}"/>
    <cellStyle name="Normal 5 6 5 2 3 3 2" xfId="40111" xr:uid="{51A566AA-6DBC-46D0-BF57-697FE0B0C30D}"/>
    <cellStyle name="Normal 5 6 5 2 3 4" xfId="30854" xr:uid="{8709C240-A672-4EB4-B081-A75A3519E97B}"/>
    <cellStyle name="Normal 5 6 5 2 3 5" xfId="45738" xr:uid="{5E4EB4AF-F91B-4920-ADB7-D1E0E3B48977}"/>
    <cellStyle name="Normal 5 6 5 2 3 6" xfId="10318" xr:uid="{74FC2971-E178-48B5-98E2-2B2E25A157DD}"/>
    <cellStyle name="Normal 5 6 5 2 4" xfId="3020" xr:uid="{AED43059-B626-4774-8209-DAB564A4218B}"/>
    <cellStyle name="Normal 5 6 5 2 4 2" xfId="40112" xr:uid="{6D43EBB0-80FC-469B-BBE6-9043BE411F39}"/>
    <cellStyle name="Normal 5 6 5 2 4 3" xfId="34278" xr:uid="{23465D3F-83DC-49D0-A264-22CB09A41D5E}"/>
    <cellStyle name="Normal 5 6 5 2 4 4" xfId="49162" xr:uid="{041E32E6-2AB1-4C3A-B3E5-85B8A49CE8AB}"/>
    <cellStyle name="Normal 5 6 5 2 4 5" xfId="20586" xr:uid="{6AF7C1C5-2024-4232-8467-99E5D20C712B}"/>
    <cellStyle name="Normal 5 6 5 2 5" xfId="13742" xr:uid="{31102892-20C8-4FCF-898B-D12BAA1B8AC7}"/>
    <cellStyle name="Normal 5 6 5 2 5 2" xfId="39685" xr:uid="{FB2E1847-113F-4850-ACAC-C0A7E81C3BDD}"/>
    <cellStyle name="Normal 5 6 5 2 6" xfId="27432" xr:uid="{917A71AF-F3C2-4E5D-B706-FB7FDEA09877}"/>
    <cellStyle name="Normal 5 6 5 2 7" xfId="42316" xr:uid="{92693BAC-386A-442B-B86D-904081A2C74D}"/>
    <cellStyle name="Normal 5 6 5 2 8" xfId="6896" xr:uid="{5B0E849F-B1E7-4C9F-8B2A-E0672933874A}"/>
    <cellStyle name="Normal 5 6 5 3" xfId="1417" xr:uid="{338C5BC5-3C70-40D8-936E-06846E02B169}"/>
    <cellStyle name="Normal 5 6 5 3 2" xfId="3021" xr:uid="{D011DEC1-D4B5-42CA-91B3-A6FE07B715BF}"/>
    <cellStyle name="Normal 5 6 5 3 2 2" xfId="25719" xr:uid="{8923FA53-A9B2-4CC8-9A8E-455FDE5A5162}"/>
    <cellStyle name="Normal 5 6 5 3 2 2 2" xfId="39411" xr:uid="{FFCE7E11-221F-4A66-9DE9-6115C9E8679B}"/>
    <cellStyle name="Normal 5 6 5 3 2 2 3" xfId="54295" xr:uid="{1F6544F9-C1E2-4C38-9D37-16770625AA03}"/>
    <cellStyle name="Normal 5 6 5 3 2 3" xfId="18875" xr:uid="{6A4EC942-A230-431D-8711-6EAEA0834460}"/>
    <cellStyle name="Normal 5 6 5 3 2 3 2" xfId="40113" xr:uid="{C73E7538-EEBF-419D-9846-67B1927BB3E0}"/>
    <cellStyle name="Normal 5 6 5 3 2 4" xfId="32565" xr:uid="{68AEAFF8-413F-4974-B620-70896A2080F3}"/>
    <cellStyle name="Normal 5 6 5 3 2 5" xfId="47449" xr:uid="{C07F4881-764F-4F2D-B3A5-37DA4E604791}"/>
    <cellStyle name="Normal 5 6 5 3 2 6" xfId="12029" xr:uid="{6AFC2ED9-4909-4B27-9F8A-1B205B269579}"/>
    <cellStyle name="Normal 5 6 5 3 3" xfId="3022" xr:uid="{302D48C4-E913-410C-AAB8-E320271DBAE8}"/>
    <cellStyle name="Normal 5 6 5 3 3 2" xfId="40114" xr:uid="{D839B798-F351-458F-B640-88BF578AB9BD}"/>
    <cellStyle name="Normal 5 6 5 3 3 3" xfId="35989" xr:uid="{5DBA8421-8BF6-4218-813E-3C0338D034DB}"/>
    <cellStyle name="Normal 5 6 5 3 3 4" xfId="50873" xr:uid="{FCE0DEBC-1ABF-435B-B449-C5268C6D4528}"/>
    <cellStyle name="Normal 5 6 5 3 3 5" xfId="22297" xr:uid="{E0AA9D5A-C585-4BB5-BEE3-3682BF000932}"/>
    <cellStyle name="Normal 5 6 5 3 4" xfId="3023" xr:uid="{CEB6EE9F-0129-408C-B650-07156A450C6F}"/>
    <cellStyle name="Normal 5 6 5 3 4 2" xfId="40115" xr:uid="{18AED6C0-0618-4AAF-9626-60364A0542BE}"/>
    <cellStyle name="Normal 5 6 5 3 4 3" xfId="15453" xr:uid="{5EB19EDA-06FE-4F54-B662-06108DA49419}"/>
    <cellStyle name="Normal 5 6 5 3 5" xfId="39926" xr:uid="{7E39138F-FD43-44B5-8F08-02751412231A}"/>
    <cellStyle name="Normal 5 6 5 3 6" xfId="29143" xr:uid="{BC986F1C-27EC-4AFE-BBEB-6443412937A3}"/>
    <cellStyle name="Normal 5 6 5 3 7" xfId="44027" xr:uid="{CF7FDAEF-3597-4CB7-A57B-D191F0364F2E}"/>
    <cellStyle name="Normal 5 6 5 3 8" xfId="8607" xr:uid="{980BDA25-8E68-4A98-A06A-A218A3DF830E}"/>
    <cellStyle name="Normal 5 6 5 4" xfId="3024" xr:uid="{971BAB4B-1FCA-487D-B2A4-92BC570AAA54}"/>
    <cellStyle name="Normal 5 6 5 4 2" xfId="24007" xr:uid="{1A7E4C6A-0C54-44A1-BE11-93098CEE9D8E}"/>
    <cellStyle name="Normal 5 6 5 4 2 2" xfId="37699" xr:uid="{7380C54A-0D65-4447-B1CE-ED013B3B6B87}"/>
    <cellStyle name="Normal 5 6 5 4 2 3" xfId="52583" xr:uid="{2E1598EE-CA44-4326-A8D1-F4D1CB5A4994}"/>
    <cellStyle name="Normal 5 6 5 4 3" xfId="17163" xr:uid="{D64055C8-778D-4069-9473-939CDFBCC10F}"/>
    <cellStyle name="Normal 5 6 5 4 3 2" xfId="40116" xr:uid="{A6DF1A3D-F080-4FB3-AA2F-DF2B7D620B3B}"/>
    <cellStyle name="Normal 5 6 5 4 4" xfId="30853" xr:uid="{6B44F7C7-4E7A-4B27-ACBC-869B6BA40ACB}"/>
    <cellStyle name="Normal 5 6 5 4 5" xfId="45737" xr:uid="{DD0CA272-743A-442E-83DB-BD55EE84E14D}"/>
    <cellStyle name="Normal 5 6 5 4 6" xfId="10317" xr:uid="{0C7E3998-C2FA-4F68-9DE2-8A0C84BDD14D}"/>
    <cellStyle name="Normal 5 6 5 5" xfId="3025" xr:uid="{82F854A1-E3BA-40C0-842F-FA0CC23BF748}"/>
    <cellStyle name="Normal 5 6 5 5 2" xfId="40117" xr:uid="{A089A195-959B-45FA-B68F-BB3E7F53ABC4}"/>
    <cellStyle name="Normal 5 6 5 5 3" xfId="34277" xr:uid="{F5470E11-C1A4-4560-8AA0-4EEF0F9ED50E}"/>
    <cellStyle name="Normal 5 6 5 5 4" xfId="49161" xr:uid="{12D9B578-3194-4992-A852-B11885D26D4F}"/>
    <cellStyle name="Normal 5 6 5 5 5" xfId="20585" xr:uid="{702FA3A9-A719-4944-8F0F-0E081B57E0F3}"/>
    <cellStyle name="Normal 5 6 5 6" xfId="3026" xr:uid="{241ED4AB-75C2-4B65-A8CF-ACEB195294BD}"/>
    <cellStyle name="Normal 5 6 5 6 2" xfId="40118" xr:uid="{FA6D0D2B-C747-431D-91C7-70F68AA0515C}"/>
    <cellStyle name="Normal 5 6 5 6 3" xfId="13741" xr:uid="{525B9A0D-8972-4192-A173-16C7216F6A45}"/>
    <cellStyle name="Normal 5 6 5 7" xfId="39614" xr:uid="{FF15CA0C-B775-4C8C-B930-3B58CA49B8E9}"/>
    <cellStyle name="Normal 5 6 5 8" xfId="27431" xr:uid="{65628080-1215-43B0-9A4B-D5BF8DBA6DD6}"/>
    <cellStyle name="Normal 5 6 5 9" xfId="42315" xr:uid="{9085DC86-E8FB-4D44-8B20-98CEAFA2FF8F}"/>
    <cellStyle name="Normal 5 6 6" xfId="593" xr:uid="{A44C6E1E-2719-43B0-BF1C-F2F62210E9ED}"/>
    <cellStyle name="Normal 5 6 6 2" xfId="1418" xr:uid="{7EC00C7E-3485-4115-8FBE-19F0DA5C4274}"/>
    <cellStyle name="Normal 5 6 6 2 2" xfId="3027" xr:uid="{83A11C3C-3C5B-44F3-A26D-87D32B81270F}"/>
    <cellStyle name="Normal 5 6 6 2 2 2" xfId="25721" xr:uid="{3F766C1F-F59E-433A-B7ED-06607C34561E}"/>
    <cellStyle name="Normal 5 6 6 2 2 2 2" xfId="39413" xr:uid="{25EA1603-80E4-4918-ACDD-CE775AAB0863}"/>
    <cellStyle name="Normal 5 6 6 2 2 2 3" xfId="54297" xr:uid="{9CF4CF0F-53AE-4F29-8C95-784F7334CAE4}"/>
    <cellStyle name="Normal 5 6 6 2 2 3" xfId="18877" xr:uid="{D30AF758-13FD-487A-89E3-A5DA2D95C3BA}"/>
    <cellStyle name="Normal 5 6 6 2 2 3 2" xfId="40119" xr:uid="{B552B489-8E53-4328-A7B4-F029AB821A30}"/>
    <cellStyle name="Normal 5 6 6 2 2 4" xfId="32567" xr:uid="{1BBA19C7-9ECC-4AD0-9AF7-727499E5D68E}"/>
    <cellStyle name="Normal 5 6 6 2 2 5" xfId="47451" xr:uid="{00AAB342-2801-4FF9-9922-C00FA1B508C7}"/>
    <cellStyle name="Normal 5 6 6 2 2 6" xfId="12031" xr:uid="{A0775407-BFEC-43F9-A2BC-653663C06176}"/>
    <cellStyle name="Normal 5 6 6 2 3" xfId="3028" xr:uid="{B63DAE1C-B05E-4F72-A318-74C3D994D64D}"/>
    <cellStyle name="Normal 5 6 6 2 3 2" xfId="40120" xr:uid="{F9EF5BDB-6F7D-464C-A957-39084B0A5C33}"/>
    <cellStyle name="Normal 5 6 6 2 3 3" xfId="35991" xr:uid="{5BFE14FE-8B12-48D4-B529-C10E21D778A4}"/>
    <cellStyle name="Normal 5 6 6 2 3 4" xfId="50875" xr:uid="{286702D2-BB12-40AB-B56E-F33619FBE04B}"/>
    <cellStyle name="Normal 5 6 6 2 3 5" xfId="22299" xr:uid="{AF056881-B912-4B19-8518-CAE8C80A648F}"/>
    <cellStyle name="Normal 5 6 6 2 4" xfId="3029" xr:uid="{08058833-0BBC-4FC2-A781-F34BC257C980}"/>
    <cellStyle name="Normal 5 6 6 2 4 2" xfId="40121" xr:uid="{4AD88AE8-E506-438F-AECD-727955E3FCB6}"/>
    <cellStyle name="Normal 5 6 6 2 4 3" xfId="15455" xr:uid="{20D73EF9-C9A4-4EB7-A7D5-0EDBD44C339E}"/>
    <cellStyle name="Normal 5 6 6 2 5" xfId="39927" xr:uid="{046C987A-2422-4E0E-BC5C-691E2075FACE}"/>
    <cellStyle name="Normal 5 6 6 2 6" xfId="29145" xr:uid="{8128CA07-C81D-49AC-A1D3-5019CE73463F}"/>
    <cellStyle name="Normal 5 6 6 2 7" xfId="44029" xr:uid="{4C31C240-38E8-467C-AAE9-88E1EB4FF1B4}"/>
    <cellStyle name="Normal 5 6 6 2 8" xfId="8609" xr:uid="{49F31887-F019-45DB-BA56-1576F4DC80FC}"/>
    <cellStyle name="Normal 5 6 6 3" xfId="3030" xr:uid="{E3E1DFCD-36BF-4496-A75B-98C6A733EDF7}"/>
    <cellStyle name="Normal 5 6 6 3 2" xfId="24009" xr:uid="{153C04D7-2486-4A4E-B668-A25789B977D3}"/>
    <cellStyle name="Normal 5 6 6 3 2 2" xfId="37701" xr:uid="{29822072-1A25-48D7-BF11-90E2E60463F8}"/>
    <cellStyle name="Normal 5 6 6 3 2 3" xfId="52585" xr:uid="{37197353-98CC-4EF0-B023-0A6A5AA3F8AE}"/>
    <cellStyle name="Normal 5 6 6 3 3" xfId="17165" xr:uid="{7B0D2500-D61F-4732-87EF-9D7BA0450C77}"/>
    <cellStyle name="Normal 5 6 6 3 3 2" xfId="40122" xr:uid="{68045DAE-AA0C-4799-B0CF-3237FEEA6802}"/>
    <cellStyle name="Normal 5 6 6 3 4" xfId="30855" xr:uid="{EE52049D-FA5D-4A05-BD49-FA9D4E09FBC2}"/>
    <cellStyle name="Normal 5 6 6 3 5" xfId="45739" xr:uid="{616A8248-1E36-45F6-8460-A858AE2076E5}"/>
    <cellStyle name="Normal 5 6 6 3 6" xfId="10319" xr:uid="{B3A40ABC-965A-40F8-BFAE-286A2CBEC33B}"/>
    <cellStyle name="Normal 5 6 6 4" xfId="3031" xr:uid="{6B56C6D5-63C2-485A-BF2D-79AEF1EF27AD}"/>
    <cellStyle name="Normal 5 6 6 4 2" xfId="40123" xr:uid="{8B809414-3BCA-4A48-BFD0-02708DAF7050}"/>
    <cellStyle name="Normal 5 6 6 4 3" xfId="34279" xr:uid="{EC05D698-4337-4E65-AF44-C8E477E8079E}"/>
    <cellStyle name="Normal 5 6 6 4 4" xfId="49163" xr:uid="{78014CC1-DFE4-4BC4-B170-5AC6C98706F4}"/>
    <cellStyle name="Normal 5 6 6 4 5" xfId="20587" xr:uid="{5ECA03F0-7B1E-4F32-A658-DFA18E1D3BE4}"/>
    <cellStyle name="Normal 5 6 6 5" xfId="3032" xr:uid="{0E683083-E2BA-4C76-9431-6725F904D713}"/>
    <cellStyle name="Normal 5 6 6 5 2" xfId="40124" xr:uid="{4F1DC1E0-A6F7-4D0A-B9E2-3CC6D6433EAB}"/>
    <cellStyle name="Normal 5 6 6 5 3" xfId="13743" xr:uid="{A40078B6-8173-49AC-80F3-ED9AC70496B4}"/>
    <cellStyle name="Normal 5 6 6 6" xfId="39686" xr:uid="{EB3F9BFE-7C5F-4257-92F4-76EC315487CB}"/>
    <cellStyle name="Normal 5 6 6 7" xfId="27433" xr:uid="{B7C04F34-E58A-441E-A97A-993833FDE518}"/>
    <cellStyle name="Normal 5 6 6 8" xfId="42317" xr:uid="{7668DA36-136B-4DC9-8BED-78D3C6BBB1D9}"/>
    <cellStyle name="Normal 5 6 6 9" xfId="6897" xr:uid="{22A57255-8931-4901-B8A2-EFEFFB7A699B}"/>
    <cellStyle name="Normal 5 6 7" xfId="1419" xr:uid="{070463A5-64E5-4786-84CB-F20099BA5B09}"/>
    <cellStyle name="Normal 5 6 7 2" xfId="3033" xr:uid="{E4690DBA-9776-49A9-8BFB-D4D7F5304B35}"/>
    <cellStyle name="Normal 5 6 7 2 2" xfId="12032" xr:uid="{D51D32DD-55FF-407D-9F5B-80CDC3DDC382}"/>
    <cellStyle name="Normal 5 6 7 2 2 2" xfId="25722" xr:uid="{C45B89F3-8B62-4D8A-A86E-A7FC34B80555}"/>
    <cellStyle name="Normal 5 6 7 2 2 2 2" xfId="39414" xr:uid="{B71F54A9-9220-46CA-B01E-636F8185E493}"/>
    <cellStyle name="Normal 5 6 7 2 2 2 3" xfId="54298" xr:uid="{15BA4B5B-52E1-428D-9DD2-927A2C277FB6}"/>
    <cellStyle name="Normal 5 6 7 2 2 3" xfId="18878" xr:uid="{6601B686-FCA9-4D82-A95F-9A4656DE783E}"/>
    <cellStyle name="Normal 5 6 7 2 2 4" xfId="32568" xr:uid="{D9811A31-C2B0-4257-AEDC-6E316AEA931B}"/>
    <cellStyle name="Normal 5 6 7 2 2 5" xfId="47452" xr:uid="{02FEE23D-7982-4E0F-B528-5F05C7F43B25}"/>
    <cellStyle name="Normal 5 6 7 2 3" xfId="22300" xr:uid="{95AE1960-107B-40AE-891E-0A79BB91815F}"/>
    <cellStyle name="Normal 5 6 7 2 3 2" xfId="35992" xr:uid="{4BA17B4E-D17D-4F0F-A5E2-F1C45C3BA071}"/>
    <cellStyle name="Normal 5 6 7 2 3 3" xfId="50876" xr:uid="{D99C6B4F-E4F3-42AC-9135-DD84992EEA4A}"/>
    <cellStyle name="Normal 5 6 7 2 4" xfId="15456" xr:uid="{93D60C68-9DC6-42ED-89F2-63435DCC2183}"/>
    <cellStyle name="Normal 5 6 7 2 4 2" xfId="40125" xr:uid="{1AD4F576-1726-47EA-B38F-266B56B7BB14}"/>
    <cellStyle name="Normal 5 6 7 2 5" xfId="29146" xr:uid="{B30A4410-20CD-45DC-B3D2-0698FB6EA4A4}"/>
    <cellStyle name="Normal 5 6 7 2 6" xfId="44030" xr:uid="{EF0EE9CC-5005-4534-94B4-27E18419BA63}"/>
    <cellStyle name="Normal 5 6 7 2 7" xfId="8610" xr:uid="{2BF2CF9B-85BD-4CC1-A9B5-4C0DA7B49D09}"/>
    <cellStyle name="Normal 5 6 7 3" xfId="3034" xr:uid="{06DFF8D4-A448-495C-A074-243DE85A4A46}"/>
    <cellStyle name="Normal 5 6 7 3 2" xfId="24010" xr:uid="{5D4B7DBC-71CC-4F80-9A10-6A57790DEAED}"/>
    <cellStyle name="Normal 5 6 7 3 2 2" xfId="37702" xr:uid="{DA5BBD09-9142-4157-8056-74905649C271}"/>
    <cellStyle name="Normal 5 6 7 3 2 3" xfId="52586" xr:uid="{EB2D94FA-6301-4FEB-93B6-4841CDB2CB07}"/>
    <cellStyle name="Normal 5 6 7 3 3" xfId="17166" xr:uid="{FA64708C-5900-4F8E-B4BE-F444C1B54F59}"/>
    <cellStyle name="Normal 5 6 7 3 3 2" xfId="40126" xr:uid="{CA27947D-FE31-4AF1-8D6C-A662B904F5B9}"/>
    <cellStyle name="Normal 5 6 7 3 4" xfId="30856" xr:uid="{A051D80F-54B0-4FB3-8C2C-F64F871DBA67}"/>
    <cellStyle name="Normal 5 6 7 3 5" xfId="45740" xr:uid="{5293F866-6563-49F4-879B-253A8538D727}"/>
    <cellStyle name="Normal 5 6 7 3 6" xfId="10320" xr:uid="{36EE8372-833A-4AF6-9D22-B7685B4E54CA}"/>
    <cellStyle name="Normal 5 6 7 4" xfId="3035" xr:uid="{4ECB7291-BB66-45E4-871D-B8BF68BE2D80}"/>
    <cellStyle name="Normal 5 6 7 4 2" xfId="40127" xr:uid="{2B59970E-27F6-4E90-B066-C6E6A78462E9}"/>
    <cellStyle name="Normal 5 6 7 4 3" xfId="34280" xr:uid="{5432EB81-23E6-49A9-946D-FDE99E689D60}"/>
    <cellStyle name="Normal 5 6 7 4 4" xfId="49164" xr:uid="{9CC993FF-085B-442A-B97E-D57F520FC44E}"/>
    <cellStyle name="Normal 5 6 7 4 5" xfId="20588" xr:uid="{11E6C8B2-5705-4705-BF5C-52DA750BDC0C}"/>
    <cellStyle name="Normal 5 6 7 5" xfId="13744" xr:uid="{67BBB7B1-C2E1-4736-994F-A45C31928CED}"/>
    <cellStyle name="Normal 5 6 7 5 2" xfId="39928" xr:uid="{4E73B14B-C80D-4204-8228-05E0AB8E092D}"/>
    <cellStyle name="Normal 5 6 7 6" xfId="27434" xr:uid="{8EB74215-A9CB-451D-B979-6811D59D0E9A}"/>
    <cellStyle name="Normal 5 6 7 7" xfId="42318" xr:uid="{B8C85FC0-7B11-4965-AA1A-80F16386A6FB}"/>
    <cellStyle name="Normal 5 6 7 8" xfId="6898" xr:uid="{C8792749-3750-4C01-9C1B-FFC9C084708E}"/>
    <cellStyle name="Normal 5 6 8" xfId="3036" xr:uid="{B51BB150-CCB6-49A1-AD3B-31C2CF6EE711}"/>
    <cellStyle name="Normal 5 6 8 2" xfId="3037" xr:uid="{64C168EF-CB0B-4B30-82E2-EB01F10F0EEC}"/>
    <cellStyle name="Normal 5 6 8 2 2" xfId="25693" xr:uid="{A9AA5732-9675-4DB1-AF06-38F2A69C4FF9}"/>
    <cellStyle name="Normal 5 6 8 2 2 2" xfId="39385" xr:uid="{BD6A10B5-A471-46C3-8CE7-8EE254C16A90}"/>
    <cellStyle name="Normal 5 6 8 2 2 3" xfId="54269" xr:uid="{75E60280-C7E3-4800-BBEC-DAB69EF8B7FE}"/>
    <cellStyle name="Normal 5 6 8 2 3" xfId="18849" xr:uid="{D5075EBB-8EC8-47C1-830F-C54928D2C408}"/>
    <cellStyle name="Normal 5 6 8 2 3 2" xfId="40129" xr:uid="{596B257C-63AD-47C9-8B04-602E85FE8357}"/>
    <cellStyle name="Normal 5 6 8 2 4" xfId="32539" xr:uid="{28626535-E8EF-4982-AC2E-7A2EAA929D64}"/>
    <cellStyle name="Normal 5 6 8 2 5" xfId="47423" xr:uid="{61977278-B12A-4ED1-ACB3-DAF540865305}"/>
    <cellStyle name="Normal 5 6 8 2 6" xfId="12003" xr:uid="{88D80FDE-C5A4-4138-BB05-B48C7011175D}"/>
    <cellStyle name="Normal 5 6 8 3" xfId="3038" xr:uid="{551800FD-0931-4C29-9941-5D358ED857CB}"/>
    <cellStyle name="Normal 5 6 8 3 2" xfId="40130" xr:uid="{21914B10-FCC6-43D3-A7BE-A91A239EF33B}"/>
    <cellStyle name="Normal 5 6 8 3 3" xfId="35963" xr:uid="{7BFA3D5F-1ACE-4076-BAE1-AC9F41E38BC8}"/>
    <cellStyle name="Normal 5 6 8 3 4" xfId="50847" xr:uid="{46F02DFD-CDB9-4A1C-AAAB-6FE208E2C8D0}"/>
    <cellStyle name="Normal 5 6 8 3 5" xfId="22271" xr:uid="{546C9065-BF1A-4BED-85F6-8938A68012E1}"/>
    <cellStyle name="Normal 5 6 8 4" xfId="3039" xr:uid="{B243D278-3DEB-45EF-B05B-439B8303AB70}"/>
    <cellStyle name="Normal 5 6 8 4 2" xfId="40131" xr:uid="{1A24D116-9155-47A3-BBFB-C19EB84A6E6C}"/>
    <cellStyle name="Normal 5 6 8 4 3" xfId="15427" xr:uid="{980B2A70-94A7-41D4-B5CA-93F46756403C}"/>
    <cellStyle name="Normal 5 6 8 5" xfId="40128" xr:uid="{80A678C3-82C6-41CD-AF8A-58D2FB8E32DB}"/>
    <cellStyle name="Normal 5 6 8 6" xfId="29117" xr:uid="{09527256-5659-4A44-A6F5-1A67F5936DCB}"/>
    <cellStyle name="Normal 5 6 8 7" xfId="44001" xr:uid="{DD033666-9043-42E9-BE17-460A397F370B}"/>
    <cellStyle name="Normal 5 6 8 8" xfId="8581" xr:uid="{1C1FD7BB-EDBE-4C34-95AB-EDD069FD7A58}"/>
    <cellStyle name="Normal 5 6 9" xfId="3040" xr:uid="{FDBC0C75-5D86-4EB4-8A85-1A7CFE77A095}"/>
    <cellStyle name="Normal 5 6 9 2" xfId="23981" xr:uid="{C4551214-E597-4F89-B90E-268C885D6F81}"/>
    <cellStyle name="Normal 5 6 9 2 2" xfId="37673" xr:uid="{3A9459F4-ED74-4C44-8395-820C778BE234}"/>
    <cellStyle name="Normal 5 6 9 2 3" xfId="52557" xr:uid="{68B1C6F5-517E-4290-A9B3-210E38D1A045}"/>
    <cellStyle name="Normal 5 6 9 3" xfId="17137" xr:uid="{FF2F431A-BF06-4BAB-84B2-FB9ED5B23707}"/>
    <cellStyle name="Normal 5 6 9 3 2" xfId="40132" xr:uid="{CF43AC71-9777-419C-857E-DBD83D4ED354}"/>
    <cellStyle name="Normal 5 6 9 4" xfId="30827" xr:uid="{C3E5AFF0-A1BA-418F-BD40-6F9D241E8623}"/>
    <cellStyle name="Normal 5 6 9 5" xfId="45711" xr:uid="{61DCA7B1-E989-4A2C-A7E6-67BE9EC34587}"/>
    <cellStyle name="Normal 5 6 9 6" xfId="10291" xr:uid="{52EC03E2-31BE-453C-8584-DBA19FADB9F8}"/>
    <cellStyle name="Normal 5 7" xfId="109" xr:uid="{0D22BDB0-6BF1-4969-B046-B2B37FE76787}"/>
    <cellStyle name="Normal 5 7 10" xfId="39591" xr:uid="{86CA1294-BD0D-4600-8E48-606B9D5F1861}"/>
    <cellStyle name="Normal 5 7 11" xfId="27586" xr:uid="{E1357A14-5DD6-475A-B564-DFE2FA354DE6}"/>
    <cellStyle name="Normal 5 7 12" xfId="42470" xr:uid="{0F6FCA8C-ECA8-437D-AD41-69F7DBBE874B}"/>
    <cellStyle name="Normal 5 7 13" xfId="7050" xr:uid="{03812158-66CC-4129-B3E0-8B4AB6E09044}"/>
    <cellStyle name="Normal 5 7 2" xfId="110" xr:uid="{A3C88935-6CB3-485E-9BF3-9284D926631B}"/>
    <cellStyle name="Normal 5 7 2 10" xfId="31008" xr:uid="{E28086C1-9D92-4502-971B-83CB27A625D6}"/>
    <cellStyle name="Normal 5 7 2 11" xfId="45892" xr:uid="{0E00F0DB-B9C4-4FBE-93BD-B40145A946F3}"/>
    <cellStyle name="Normal 5 7 2 12" xfId="10472" xr:uid="{E6544EDB-BCE8-47D3-8490-82D24F7D5044}"/>
    <cellStyle name="Normal 5 7 2 2" xfId="317" xr:uid="{69C717A6-F80F-478D-A229-28EA0BDAE001}"/>
    <cellStyle name="Normal 5 7 2 2 10" xfId="24162" xr:uid="{CF979FB6-C245-4D79-BD57-06CF1B8C545A}"/>
    <cellStyle name="Normal 5 7 2 2 2" xfId="594" xr:uid="{F50C7724-7B2B-4A61-99E0-DF2051419AF4}"/>
    <cellStyle name="Normal 5 7 2 2 2 2" xfId="1420" xr:uid="{1A51AFBA-0F1F-45E6-9620-81987DBBD883}"/>
    <cellStyle name="Normal 5 7 2 2 2 3" xfId="3041" xr:uid="{5D0F499F-90BD-4375-9801-DDC9BDB9A8B9}"/>
    <cellStyle name="Normal 5 7 2 2 2 4" xfId="3042" xr:uid="{F219FFB7-2EAA-40ED-9483-1F2DF80E4FF8}"/>
    <cellStyle name="Normal 5 7 2 2 3" xfId="1421" xr:uid="{4A0ED513-1F1F-4316-8CC3-01A4FC511EDF}"/>
    <cellStyle name="Normal 5 7 2 2 3 2" xfId="3043" xr:uid="{C2A4D631-6C69-44B8-9CB7-F905D54787AE}"/>
    <cellStyle name="Normal 5 7 2 2 3 3" xfId="3044" xr:uid="{9E5A4D08-FC59-4AB7-9E8C-D5B7D47ADB9D}"/>
    <cellStyle name="Normal 5 7 2 2 3 4" xfId="3045" xr:uid="{07F00367-0857-48F7-8FCF-9E5C3F86F006}"/>
    <cellStyle name="Normal 5 7 2 2 4" xfId="3046" xr:uid="{900ED3E1-3B85-4821-92D0-2CCC124A729A}"/>
    <cellStyle name="Normal 5 7 2 2 5" xfId="3047" xr:uid="{B20B2C18-74F2-432B-9C8C-2094F182D454}"/>
    <cellStyle name="Normal 5 7 2 2 6" xfId="3048" xr:uid="{83C9002A-DF95-41D7-899A-0F1EDC59B93F}"/>
    <cellStyle name="Normal 5 7 2 2 7" xfId="39615" xr:uid="{7932E28A-5A46-49B4-96A6-E6AE46CD270F}"/>
    <cellStyle name="Normal 5 7 2 2 8" xfId="37854" xr:uid="{0CD2934F-BCD8-41AD-9B02-14D8B18B5914}"/>
    <cellStyle name="Normal 5 7 2 2 9" xfId="52738" xr:uid="{A047D322-2801-44AD-BCBB-3B0DCF4494B4}"/>
    <cellStyle name="Normal 5 7 2 3" xfId="595" xr:uid="{B591B658-EAAF-4ED8-A8B4-B035A0435F78}"/>
    <cellStyle name="Normal 5 7 2 3 2" xfId="1422" xr:uid="{FE00DA2C-9BA1-483D-878A-07E856D23838}"/>
    <cellStyle name="Normal 5 7 2 3 2 2" xfId="3049" xr:uid="{A3794039-9497-4991-9156-D4664FD985BB}"/>
    <cellStyle name="Normal 5 7 2 3 2 3" xfId="3050" xr:uid="{2C6FC4ED-D14C-49DC-8BF9-9FC19633F4B2}"/>
    <cellStyle name="Normal 5 7 2 3 2 4" xfId="3051" xr:uid="{A42DE959-D146-470D-9018-8D66EB500301}"/>
    <cellStyle name="Normal 5 7 2 3 3" xfId="3052" xr:uid="{E53E8A8B-7312-4920-B8D4-9D5A55FAB67F}"/>
    <cellStyle name="Normal 5 7 2 3 4" xfId="3053" xr:uid="{E93A4166-9348-41E8-9D0E-B1739ED4ED7F}"/>
    <cellStyle name="Normal 5 7 2 3 5" xfId="3054" xr:uid="{359677B8-F2C3-41B5-A195-C22D13A16AC5}"/>
    <cellStyle name="Normal 5 7 2 3 6" xfId="39687" xr:uid="{24A1B199-CD40-4DB9-B76F-4A6139266A0E}"/>
    <cellStyle name="Normal 5 7 2 3 7" xfId="17318" xr:uid="{5B7F67F1-5334-43CD-92D0-86270BE8CA7B}"/>
    <cellStyle name="Normal 5 7 2 4" xfId="1423" xr:uid="{ECD377F7-9E7A-4E2C-B3C0-9C75DD676CFB}"/>
    <cellStyle name="Normal 5 7 2 4 2" xfId="3055" xr:uid="{CD6B5C84-A9CD-4200-9DD6-967C4FDDFC64}"/>
    <cellStyle name="Normal 5 7 2 4 3" xfId="3056" xr:uid="{33E3E211-44AE-4E21-A148-42582D283194}"/>
    <cellStyle name="Normal 5 7 2 4 4" xfId="3057" xr:uid="{E7015DD5-691D-4B00-93AA-9CB7803370D9}"/>
    <cellStyle name="Normal 5 7 2 5" xfId="3058" xr:uid="{F9113DD6-FC27-4BBA-9403-0E61E251F33D}"/>
    <cellStyle name="Normal 5 7 2 5 2" xfId="3059" xr:uid="{E32FC934-02CA-4CBF-8E38-7A572854EE4D}"/>
    <cellStyle name="Normal 5 7 2 5 3" xfId="3060" xr:uid="{C7E87F13-066F-4E81-BD3E-DC2776C1F6B4}"/>
    <cellStyle name="Normal 5 7 2 5 4" xfId="3061" xr:uid="{8B8C2942-18A8-4959-9664-33DEBEF81DA2}"/>
    <cellStyle name="Normal 5 7 2 6" xfId="3062" xr:uid="{65CD8325-6A11-4FB2-9CF5-4567F5725D68}"/>
    <cellStyle name="Normal 5 7 2 7" xfId="3063" xr:uid="{AAA50119-6949-4285-805F-CFFC29B2D685}"/>
    <cellStyle name="Normal 5 7 2 8" xfId="3064" xr:uid="{453D7CB2-C9C1-4146-B603-049BC7FB5215}"/>
    <cellStyle name="Normal 5 7 2 9" xfId="39592" xr:uid="{D08F1B83-E68D-41DD-AAE2-3684D866F8FD}"/>
    <cellStyle name="Normal 5 7 3" xfId="318" xr:uid="{1CDC4430-3E00-4B7B-93AF-18B7C307C270}"/>
    <cellStyle name="Normal 5 7 3 10" xfId="20740" xr:uid="{4AC2FA4E-C952-4D39-AC9D-E0166A90321C}"/>
    <cellStyle name="Normal 5 7 3 2" xfId="596" xr:uid="{937A2488-ECC7-45C5-AA77-25975A9BBD3A}"/>
    <cellStyle name="Normal 5 7 3 2 2" xfId="597" xr:uid="{476DE847-7F34-4405-A4C1-4FF2C0DE2CE0}"/>
    <cellStyle name="Normal 5 7 3 2 3" xfId="3065" xr:uid="{A2A05A09-067E-41AA-9D19-0ED7102B4A13}"/>
    <cellStyle name="Normal 5 7 3 2 4" xfId="3066" xr:uid="{41CF801F-C5DB-4D79-9757-2FDBC9FD52CC}"/>
    <cellStyle name="Normal 5 7 3 3" xfId="598" xr:uid="{9986D481-66AB-4FDD-9F22-A0B2329DD0A4}"/>
    <cellStyle name="Normal 5 7 3 3 2" xfId="3067" xr:uid="{843D7191-C202-4C33-A98F-4768CC699AB7}"/>
    <cellStyle name="Normal 5 7 3 3 3" xfId="3068" xr:uid="{15C9E688-9B95-463C-9BE3-98D46C8C4F24}"/>
    <cellStyle name="Normal 5 7 3 3 4" xfId="3069" xr:uid="{AF21D322-78BB-46C1-9F94-65AF6E10D04D}"/>
    <cellStyle name="Normal 5 7 3 4" xfId="3070" xr:uid="{E76D8C2D-E76E-4FFD-AFF1-D4ABD6C925E1}"/>
    <cellStyle name="Normal 5 7 3 5" xfId="3071" xr:uid="{82ABCC0D-E4EB-4CF2-97B3-9A83ACBC7ACA}"/>
    <cellStyle name="Normal 5 7 3 6" xfId="3072" xr:uid="{AF3491A2-45AF-4E0E-83F7-EDE0F6D14511}"/>
    <cellStyle name="Normal 5 7 3 7" xfId="39616" xr:uid="{ED99431E-B868-47ED-9FAD-5CB362002904}"/>
    <cellStyle name="Normal 5 7 3 8" xfId="34432" xr:uid="{4BD27E9F-9065-4827-8AB5-A13D1C04B5D1}"/>
    <cellStyle name="Normal 5 7 3 9" xfId="49316" xr:uid="{B10DA00B-588D-41F4-96D9-4505D98EC131}"/>
    <cellStyle name="Normal 5 7 4" xfId="319" xr:uid="{13DAEA3F-0DDB-4F82-9214-B38DD48C6091}"/>
    <cellStyle name="Normal 5 7 4 2" xfId="599" xr:uid="{68AF8598-6F78-4F14-850C-B7FD89744A9E}"/>
    <cellStyle name="Normal 5 7 4 2 2" xfId="3073" xr:uid="{EA7F72C0-BA61-48E1-B32D-8CAAFA3DE5CA}"/>
    <cellStyle name="Normal 5 7 4 2 3" xfId="3074" xr:uid="{09F523F5-7C8D-4BE7-A862-A026E16D76C3}"/>
    <cellStyle name="Normal 5 7 4 2 4" xfId="3075" xr:uid="{DB269349-21C1-4BF0-B65D-C2F27284E055}"/>
    <cellStyle name="Normal 5 7 4 3" xfId="3076" xr:uid="{BFD6A424-A7B5-4E69-99C8-0320ECE2C2C1}"/>
    <cellStyle name="Normal 5 7 4 4" xfId="3077" xr:uid="{8766D42F-5BE6-42C9-8C6A-0857DD75A2EA}"/>
    <cellStyle name="Normal 5 7 4 5" xfId="3078" xr:uid="{DE871362-C471-4D43-9796-F20153E3DD68}"/>
    <cellStyle name="Normal 5 7 4 6" xfId="39617" xr:uid="{56BC6B72-0DD4-46F6-A99A-2C398C0528B2}"/>
    <cellStyle name="Normal 5 7 4 7" xfId="13896" xr:uid="{E9431A2E-4740-4AD2-B671-B71303E56F12}"/>
    <cellStyle name="Normal 5 7 5" xfId="600" xr:uid="{264856AB-9177-4C53-9D91-52961035ABAE}"/>
    <cellStyle name="Normal 5 7 5 2" xfId="3079" xr:uid="{007AEFDD-DDE4-44F7-9490-5D33A4B151D2}"/>
    <cellStyle name="Normal 5 7 5 3" xfId="3080" xr:uid="{C3B15DCC-B264-4E57-9019-CCD116E95AD9}"/>
    <cellStyle name="Normal 5 7 5 4" xfId="3081" xr:uid="{0CA6734F-1C1F-4C4D-88C6-FF8D6382FDA7}"/>
    <cellStyle name="Normal 5 7 6" xfId="3082" xr:uid="{2DA59E02-12A8-4919-8595-B9E0194A5945}"/>
    <cellStyle name="Normal 5 7 6 2" xfId="3083" xr:uid="{04830D88-3900-4EBE-AA69-4505EC94D446}"/>
    <cellStyle name="Normal 5 7 6 3" xfId="3084" xr:uid="{F1342D10-27A1-4FDC-8862-BDBEA2A4D6EE}"/>
    <cellStyle name="Normal 5 7 6 4" xfId="3085" xr:uid="{DDA878BC-3D56-4983-83C0-9070DCF409EB}"/>
    <cellStyle name="Normal 5 7 7" xfId="3086" xr:uid="{ABB05A92-6245-4F34-A2AA-82DB4A18E3F4}"/>
    <cellStyle name="Normal 5 7 8" xfId="3087" xr:uid="{DA5D07FE-0E31-458A-8F05-4C609D17B11C}"/>
    <cellStyle name="Normal 5 7 9" xfId="3088" xr:uid="{A5263BC5-05CA-45BB-A02D-6019BD1CD5CC}"/>
    <cellStyle name="Normal 5 8" xfId="111" xr:uid="{3B4A1B78-8044-42DA-85D7-DF31E8FE601B}"/>
    <cellStyle name="Normal 5 8 2" xfId="320" xr:uid="{AAFD7E03-4E7A-4743-83E3-FECF9EA44FCA}"/>
    <cellStyle name="Normal 5 8 2 2" xfId="601" xr:uid="{B1DD5540-5225-4449-87A1-047B8C9ECEE4}"/>
    <cellStyle name="Normal 5 8 2 2 2" xfId="1424" xr:uid="{96FB4D79-690C-419A-ABD5-FBD7476BF2CE}"/>
    <cellStyle name="Normal 5 8 2 2 2 2" xfId="1425" xr:uid="{F5BE52BE-C316-4300-83E2-5A7303B1F8E5}"/>
    <cellStyle name="Normal 5 8 2 2 3" xfId="1426" xr:uid="{015D8ABE-A82A-41BC-A4F5-0FA286C45823}"/>
    <cellStyle name="Normal 5 8 2 2 4" xfId="3089" xr:uid="{836C8D6B-1588-41A9-A409-8FA2B349C2E5}"/>
    <cellStyle name="Normal 5 8 2 3" xfId="1427" xr:uid="{73A911A3-DFFF-4D1C-A169-6A55EC99D1D7}"/>
    <cellStyle name="Normal 5 8 2 3 2" xfId="1428" xr:uid="{6FCC6164-F101-4E97-8C39-4166692FAFF9}"/>
    <cellStyle name="Normal 5 8 2 3 3" xfId="3090" xr:uid="{ADB3ED14-D182-4F28-AB25-83F709E15636}"/>
    <cellStyle name="Normal 5 8 2 3 4" xfId="3091" xr:uid="{496D0A3C-5676-4A37-B839-B87D047A2B0E}"/>
    <cellStyle name="Normal 5 8 2 4" xfId="1429" xr:uid="{E48E2493-DB19-49A5-99D1-499E830EC4EC}"/>
    <cellStyle name="Normal 5 8 2 5" xfId="3092" xr:uid="{C420B814-635F-44E8-A80E-BCBB2C6ABAA1}"/>
    <cellStyle name="Normal 5 8 2 6" xfId="3093" xr:uid="{DF6608D3-C645-40D7-A1D5-4665312B79DD}"/>
    <cellStyle name="Normal 5 8 3" xfId="602" xr:uid="{C8BDDF78-1467-44D9-BF6C-F3B2BFF279D4}"/>
    <cellStyle name="Normal 5 8 3 2" xfId="1430" xr:uid="{982DF3C1-26A1-4E3F-BCF0-EE862382F545}"/>
    <cellStyle name="Normal 5 8 3 2 2" xfId="1431" xr:uid="{4E132EDF-737C-4D40-BE8D-24A17FD18C23}"/>
    <cellStyle name="Normal 5 8 3 2 3" xfId="3094" xr:uid="{69AF2354-5BA6-4FEC-A7B7-1D0A8586631B}"/>
    <cellStyle name="Normal 5 8 3 2 4" xfId="3095" xr:uid="{33C27B5E-AD61-4BD1-BAE8-82D5C00836DF}"/>
    <cellStyle name="Normal 5 8 3 3" xfId="1432" xr:uid="{6BDD758E-FC7A-4C5C-AB7C-AB352F743290}"/>
    <cellStyle name="Normal 5 8 3 4" xfId="3096" xr:uid="{53A4CD84-95AD-4657-B6F8-676EBBEDCE36}"/>
    <cellStyle name="Normal 5 8 3 5" xfId="3097" xr:uid="{9F1A1594-DF70-4577-9BF8-AF06D790C09D}"/>
    <cellStyle name="Normal 5 8 4" xfId="1433" xr:uid="{018BEB22-E004-45BC-A7E0-5D81BDC9B858}"/>
    <cellStyle name="Normal 5 8 4 2" xfId="1434" xr:uid="{A358AAD1-67F7-4723-9155-D997EB6E5DFD}"/>
    <cellStyle name="Normal 5 8 4 3" xfId="3098" xr:uid="{729D7105-0357-42F8-ACD6-42F6E8CECA1E}"/>
    <cellStyle name="Normal 5 8 4 4" xfId="3099" xr:uid="{FC45FF8F-7F1E-400E-9A12-E986BBFA00FD}"/>
    <cellStyle name="Normal 5 8 5" xfId="1435" xr:uid="{4ED2759D-4389-4509-969D-61D9AE7A5127}"/>
    <cellStyle name="Normal 5 8 5 2" xfId="3100" xr:uid="{C57EEB57-E867-417D-9AB8-AC8A026F7B1D}"/>
    <cellStyle name="Normal 5 8 5 3" xfId="3101" xr:uid="{02B626F1-9081-4C37-BC85-32C5A70A5F23}"/>
    <cellStyle name="Normal 5 8 5 4" xfId="3102" xr:uid="{349D566E-2ACA-447E-8535-70E55BDB2F27}"/>
    <cellStyle name="Normal 5 8 6" xfId="3103" xr:uid="{286286F4-B344-40F3-986F-DD3AEA7EBFC8}"/>
    <cellStyle name="Normal 5 8 7" xfId="3104" xr:uid="{B55428C0-C9A6-4335-AE8C-5363BB0ABEB0}"/>
    <cellStyle name="Normal 5 8 8" xfId="3105" xr:uid="{5E93FA2C-5EF0-4FD1-9F61-4DA6090F0729}"/>
    <cellStyle name="Normal 5 9" xfId="321" xr:uid="{ACC067E3-76AA-44FE-9AB9-4DA1823F9970}"/>
    <cellStyle name="Normal 5 9 2" xfId="603" xr:uid="{867A7F0A-CBA1-40ED-9F01-874B12292D23}"/>
    <cellStyle name="Normal 5 9 2 2" xfId="604" xr:uid="{F2AE0279-FE4D-44B2-B022-41CFB0437FC5}"/>
    <cellStyle name="Normal 5 9 2 2 2" xfId="1436" xr:uid="{199FC574-12C5-4B59-AC8A-B349C69D01D1}"/>
    <cellStyle name="Normal 5 9 2 2 3" xfId="3106" xr:uid="{AD84B1FE-39C2-44D7-9AAF-49253D97DFFB}"/>
    <cellStyle name="Normal 5 9 2 2 4" xfId="3107" xr:uid="{A90777E7-E3BC-4F62-91FF-292C49D22223}"/>
    <cellStyle name="Normal 5 9 2 3" xfId="1437" xr:uid="{007EC31B-CF57-4884-BD42-F10CCDB4D025}"/>
    <cellStyle name="Normal 5 9 2 4" xfId="3108" xr:uid="{5AA2A31D-AEA6-444E-A846-C619286A6506}"/>
    <cellStyle name="Normal 5 9 2 5" xfId="3109" xr:uid="{01B7B1A7-8602-4C25-8B17-637BF27DA24F}"/>
    <cellStyle name="Normal 5 9 3" xfId="605" xr:uid="{EC8530FE-375F-4209-8AA3-22ACDC5FC5E3}"/>
    <cellStyle name="Normal 5 9 3 2" xfId="1438" xr:uid="{70E1A222-E58C-4149-B040-534A520C2C27}"/>
    <cellStyle name="Normal 5 9 3 3" xfId="3110" xr:uid="{831A8530-1F53-421E-8448-D6D41B941158}"/>
    <cellStyle name="Normal 5 9 3 4" xfId="3111" xr:uid="{BA57879F-8E01-422E-9590-EB0CC5DE3C62}"/>
    <cellStyle name="Normal 5 9 4" xfId="1439" xr:uid="{3E663295-8142-4E18-9A31-449D3DFA865B}"/>
    <cellStyle name="Normal 5 9 4 2" xfId="3112" xr:uid="{5336D657-9BD3-4B47-BDD1-92F8C88AC0E9}"/>
    <cellStyle name="Normal 5 9 4 3" xfId="3113" xr:uid="{DEF2EC54-D27E-415D-B1D6-E9BDD2A1C9BB}"/>
    <cellStyle name="Normal 5 9 4 4" xfId="3114" xr:uid="{A3CD77BA-7CA4-4633-B37A-80308EB9334A}"/>
    <cellStyle name="Normal 5 9 5" xfId="3115" xr:uid="{7B4BD6DE-B034-457B-BC3D-8C74686E5A7D}"/>
    <cellStyle name="Normal 5 9 6" xfId="3116" xr:uid="{46EC890F-DCA9-44BC-97FB-BB705C05FD68}"/>
    <cellStyle name="Normal 5 9 7" xfId="3117" xr:uid="{11C87E06-1DAF-4A46-8F2E-6B94053667B3}"/>
    <cellStyle name="Normal 6" xfId="112" xr:uid="{1B13F8D3-E650-4551-8498-59804F2B0866}"/>
    <cellStyle name="Normal 6 10" xfId="322" xr:uid="{948084CB-57FD-4B7B-9989-2DEEE3254FA5}"/>
    <cellStyle name="Normal 6 10 2" xfId="1440" xr:uid="{E50D9AAF-2C43-4319-BF6E-D40DF750778A}"/>
    <cellStyle name="Normal 6 10 2 2" xfId="3118" xr:uid="{874F2BCE-40E9-42F8-9E4E-7D6B137A7689}"/>
    <cellStyle name="Normal 6 10 2 2 2" xfId="4591" xr:uid="{F1BEE126-F2D1-4903-9794-89EF6C3A789B}"/>
    <cellStyle name="Normal 6 10 2 3" xfId="3119" xr:uid="{422A6D13-C23B-4E7B-99FA-5FEE1C26680B}"/>
    <cellStyle name="Normal 6 10 2 4" xfId="3120" xr:uid="{42C3B46D-278A-421C-B1F5-C44E7C892F7F}"/>
    <cellStyle name="Normal 6 10 3" xfId="3121" xr:uid="{CE165F8F-1769-4A07-9A3C-4472074BF21F}"/>
    <cellStyle name="Normal 6 10 4" xfId="3122" xr:uid="{080951B6-CA86-48D2-B416-C02D0F992715}"/>
    <cellStyle name="Normal 6 10 5" xfId="3123" xr:uid="{D111C887-738E-4E78-8C95-AF489AE2596C}"/>
    <cellStyle name="Normal 6 11" xfId="1441" xr:uid="{C2EC39DF-3C30-4BF1-BFA1-626EE202D3BB}"/>
    <cellStyle name="Normal 6 11 2" xfId="3124" xr:uid="{28E448B5-2412-4B8A-ACAF-9502B26F2500}"/>
    <cellStyle name="Normal 6 11 3" xfId="3125" xr:uid="{45078B34-B506-4E53-9718-73E341FD9947}"/>
    <cellStyle name="Normal 6 11 4" xfId="3126" xr:uid="{54BC05E3-F478-46FE-9919-DECB74DC2467}"/>
    <cellStyle name="Normal 6 12" xfId="905" xr:uid="{44AE5BE0-DE7E-44B8-AC5D-87FA2854D9A0}"/>
    <cellStyle name="Normal 6 12 2" xfId="3127" xr:uid="{DF999070-E7B7-4A5E-A91B-AF7517B60A34}"/>
    <cellStyle name="Normal 6 12 3" xfId="3128" xr:uid="{58B353B1-A6B9-42F7-9E9E-902037E992A2}"/>
    <cellStyle name="Normal 6 12 4" xfId="3129" xr:uid="{A5CE885D-A178-4911-8A9E-A5F77CC98F70}"/>
    <cellStyle name="Normal 6 13" xfId="902" xr:uid="{DE69EB9A-643B-4587-B1CC-E1F61315AA3D}"/>
    <cellStyle name="Normal 6 13 2" xfId="3131" xr:uid="{7EB85B46-85C7-4783-B297-C171965D9DB9}"/>
    <cellStyle name="Normal 6 13 3" xfId="4318" xr:uid="{8F96A0BD-3ADC-4ECA-86EE-C9EE768DC8B6}"/>
    <cellStyle name="Normal 6 13 4" xfId="3130" xr:uid="{95D8DAAC-A45F-4C6F-87F9-76900EBA376E}"/>
    <cellStyle name="Normal 6 13 5" xfId="5322" xr:uid="{3A701D26-191F-4540-BF08-814F7B432031}"/>
    <cellStyle name="Normal 6 14" xfId="3132" xr:uid="{5B985886-D193-46D3-94C8-9FD9F1B79747}"/>
    <cellStyle name="Normal 6 15" xfId="3133" xr:uid="{95DE3718-CB98-45FB-9161-BA54F4B4B48C}"/>
    <cellStyle name="Normal 6 16" xfId="3134" xr:uid="{61CC4D46-7735-43A7-8BA1-EDEC52E9D287}"/>
    <cellStyle name="Normal 6 2" xfId="113" xr:uid="{7810390E-B519-494A-8E10-D5A2E46B29B3}"/>
    <cellStyle name="Normal 6 2 2" xfId="323" xr:uid="{097D0826-BFA0-4602-A2D6-CC2A6EAED06F}"/>
    <cellStyle name="Normal 6 2 2 2" xfId="4674" xr:uid="{A84A7D0C-9F52-4B41-92F1-346165D89D4B}"/>
    <cellStyle name="Normal 6 2 3" xfId="4563" xr:uid="{7C0F4015-BDB7-4BF4-919F-4E14DFCAD9A0}"/>
    <cellStyle name="Normal 6 3" xfId="114" xr:uid="{BA5B1379-7D8B-4604-B010-F278A0D2BCB7}"/>
    <cellStyle name="Normal 6 3 10" xfId="3135" xr:uid="{EC2ECF26-2F5F-4941-A70D-17EB46AE479E}"/>
    <cellStyle name="Normal 6 3 11" xfId="3136" xr:uid="{CF16394D-AC84-49D1-8671-1547C5691553}"/>
    <cellStyle name="Normal 6 3 2" xfId="115" xr:uid="{FF2A1D92-A571-43B9-9004-E019EF9BFB64}"/>
    <cellStyle name="Normal 6 3 2 2" xfId="116" xr:uid="{A9423D10-15A0-44ED-8393-7A312541A20E}"/>
    <cellStyle name="Normal 6 3 2 2 2" xfId="324" xr:uid="{69C6DA8E-65C9-4858-A136-B46927AB3C01}"/>
    <cellStyle name="Normal 6 3 2 2 2 2" xfId="606" xr:uid="{AB2BD526-444C-45F0-8CFD-21606589BDE3}"/>
    <cellStyle name="Normal 6 3 2 2 2 2 2" xfId="607" xr:uid="{3CBF7BE2-A0E8-483F-B230-6A7134E42574}"/>
    <cellStyle name="Normal 6 3 2 2 2 2 2 2" xfId="1442" xr:uid="{3C92E6F2-FC7D-4850-A88A-F052F46F96C7}"/>
    <cellStyle name="Normal 6 3 2 2 2 2 2 2 2" xfId="1443" xr:uid="{C25F8207-7DF0-49B5-9A4A-92EF8ABE4024}"/>
    <cellStyle name="Normal 6 3 2 2 2 2 2 3" xfId="1444" xr:uid="{D0C07D58-D6BD-44BC-B76E-FC5B96293A4C}"/>
    <cellStyle name="Normal 6 3 2 2 2 2 3" xfId="1445" xr:uid="{CEB04469-B501-4EA4-BA13-7EB19AFE2BD6}"/>
    <cellStyle name="Normal 6 3 2 2 2 2 3 2" xfId="1446" xr:uid="{308A8D1C-6E0E-4252-B2CE-D96F4CB3C282}"/>
    <cellStyle name="Normal 6 3 2 2 2 2 4" xfId="1447" xr:uid="{9F1B4B8D-76DE-401C-BDC2-0C63B053C21B}"/>
    <cellStyle name="Normal 6 3 2 2 2 3" xfId="608" xr:uid="{251EE339-6542-4595-91FC-C2498281A624}"/>
    <cellStyle name="Normal 6 3 2 2 2 3 2" xfId="1448" xr:uid="{CAC78840-C6FE-49DA-9956-54699E105945}"/>
    <cellStyle name="Normal 6 3 2 2 2 3 2 2" xfId="1449" xr:uid="{5F11190D-B0AF-4C5C-8D80-AE4DAEA49E71}"/>
    <cellStyle name="Normal 6 3 2 2 2 3 3" xfId="1450" xr:uid="{06E344A6-A235-4397-80DC-A295E5A49AA8}"/>
    <cellStyle name="Normal 6 3 2 2 2 3 4" xfId="3137" xr:uid="{D6711790-5021-469F-8814-C6683A53E791}"/>
    <cellStyle name="Normal 6 3 2 2 2 4" xfId="1451" xr:uid="{154B705F-58C9-4591-BD3E-0970ED47E65A}"/>
    <cellStyle name="Normal 6 3 2 2 2 4 2" xfId="1452" xr:uid="{57C061D4-4AB7-46D7-988B-D038CA369292}"/>
    <cellStyle name="Normal 6 3 2 2 2 5" xfId="1453" xr:uid="{7113A736-5831-4E0D-A71C-38C7A82C3850}"/>
    <cellStyle name="Normal 6 3 2 2 2 6" xfId="3138" xr:uid="{CBE60ED6-B196-4F1E-A35B-3379729159FA}"/>
    <cellStyle name="Normal 6 3 2 2 3" xfId="325" xr:uid="{436189E4-0F90-4CE8-92C5-C9ED5CA07DE2}"/>
    <cellStyle name="Normal 6 3 2 2 3 2" xfId="609" xr:uid="{6AB00788-4E38-4361-9D2F-4582845010C3}"/>
    <cellStyle name="Normal 6 3 2 2 3 2 2" xfId="610" xr:uid="{86A60CA7-F92F-4009-9F7D-57DA42F19D40}"/>
    <cellStyle name="Normal 6 3 2 2 3 2 2 2" xfId="1454" xr:uid="{FE894874-22F6-4C0F-AC01-D16556FC2EC6}"/>
    <cellStyle name="Normal 6 3 2 2 3 2 2 2 2" xfId="1455" xr:uid="{14ED0C03-E2F0-4F5D-A5A5-69E6660529F1}"/>
    <cellStyle name="Normal 6 3 2 2 3 2 2 3" xfId="1456" xr:uid="{53302C45-022A-48F3-A3B6-6ECE649947F0}"/>
    <cellStyle name="Normal 6 3 2 2 3 2 3" xfId="1457" xr:uid="{24EE5812-19BC-4412-B708-254F2BE121DC}"/>
    <cellStyle name="Normal 6 3 2 2 3 2 3 2" xfId="1458" xr:uid="{E28BED0A-2E87-42F4-9AD2-702AE2492500}"/>
    <cellStyle name="Normal 6 3 2 2 3 2 4" xfId="1459" xr:uid="{17047ECB-D371-4621-8736-EE3946D00D4C}"/>
    <cellStyle name="Normal 6 3 2 2 3 3" xfId="611" xr:uid="{C11D2A05-8E95-417F-AB72-A2DD61D048A0}"/>
    <cellStyle name="Normal 6 3 2 2 3 3 2" xfId="1460" xr:uid="{C10FB050-1F46-4F01-9E98-FE75AC459F43}"/>
    <cellStyle name="Normal 6 3 2 2 3 3 2 2" xfId="1461" xr:uid="{BE22E17D-BA89-4B2A-A979-DD7D5F8EFCA7}"/>
    <cellStyle name="Normal 6 3 2 2 3 3 3" xfId="1462" xr:uid="{DCF60C7D-71D9-474D-B0C2-8F79817DE886}"/>
    <cellStyle name="Normal 6 3 2 2 3 4" xfId="1463" xr:uid="{22D427BB-DEA5-4A9B-901A-973A53F27A99}"/>
    <cellStyle name="Normal 6 3 2 2 3 4 2" xfId="1464" xr:uid="{C588E7DE-876F-4607-850E-3E7087A68361}"/>
    <cellStyle name="Normal 6 3 2 2 3 5" xfId="1465" xr:uid="{C1704BA9-46D8-463F-A48F-B30B965D3102}"/>
    <cellStyle name="Normal 6 3 2 2 4" xfId="612" xr:uid="{50131BAB-E5E3-4C68-8A1A-02A132C29E91}"/>
    <cellStyle name="Normal 6 3 2 2 4 2" xfId="613" xr:uid="{BFFA3C31-6CD1-4F91-9594-05DE2EE6AB23}"/>
    <cellStyle name="Normal 6 3 2 2 4 2 2" xfId="1466" xr:uid="{207EB9AF-07B6-4E9F-8F35-3A0C380C487D}"/>
    <cellStyle name="Normal 6 3 2 2 4 2 2 2" xfId="1467" xr:uid="{6C927EB2-CA27-4F1B-B313-12B616A5B17F}"/>
    <cellStyle name="Normal 6 3 2 2 4 2 3" xfId="1468" xr:uid="{321498DB-5A5A-462A-BE9C-D12E8AA6D3EA}"/>
    <cellStyle name="Normal 6 3 2 2 4 3" xfId="1469" xr:uid="{168E1D0A-0BDB-43DE-9F03-F2D7352DD190}"/>
    <cellStyle name="Normal 6 3 2 2 4 3 2" xfId="1470" xr:uid="{B484C8F3-E90A-42E7-941A-2331F6FAB19E}"/>
    <cellStyle name="Normal 6 3 2 2 4 4" xfId="1471" xr:uid="{F36C22EF-1629-4876-875C-5D020F57C530}"/>
    <cellStyle name="Normal 6 3 2 2 5" xfId="614" xr:uid="{307F640F-46A8-4ECC-8CF8-A3615C68B413}"/>
    <cellStyle name="Normal 6 3 2 2 5 2" xfId="1472" xr:uid="{EAB6CA0A-B69C-4E0B-854E-6F566300B929}"/>
    <cellStyle name="Normal 6 3 2 2 5 2 2" xfId="1473" xr:uid="{B8634390-0EA1-4D7D-B6CB-B0ADA357884D}"/>
    <cellStyle name="Normal 6 3 2 2 5 3" xfId="1474" xr:uid="{18D41693-281F-43C1-BB2F-D0645AD28066}"/>
    <cellStyle name="Normal 6 3 2 2 5 4" xfId="3139" xr:uid="{FEEDE0BA-AA12-4D6D-B729-0541FE30E638}"/>
    <cellStyle name="Normal 6 3 2 2 6" xfId="1475" xr:uid="{C57106D5-9545-4DC5-BA0A-B4C03E29DF69}"/>
    <cellStyle name="Normal 6 3 2 2 6 2" xfId="1476" xr:uid="{FB8FC3B8-3449-431F-9E5E-7F6C9FDC1AC3}"/>
    <cellStyle name="Normal 6 3 2 2 7" xfId="1477" xr:uid="{6E6B218C-F961-4DAB-8FD1-AB6C92E9323E}"/>
    <cellStyle name="Normal 6 3 2 2 8" xfId="3140" xr:uid="{E1E0260D-1079-4373-B0BF-BE38CF1252D2}"/>
    <cellStyle name="Normal 6 3 2 3" xfId="326" xr:uid="{9A916A45-D040-4B8E-914B-79C104222DE3}"/>
    <cellStyle name="Normal 6 3 2 3 2" xfId="615" xr:uid="{06D9C768-4804-4AB0-98A9-9AED82899B40}"/>
    <cellStyle name="Normal 6 3 2 3 2 2" xfId="616" xr:uid="{7F762739-26F0-4569-BE57-C67811A8DD95}"/>
    <cellStyle name="Normal 6 3 2 3 2 2 2" xfId="1478" xr:uid="{05B6DF5D-1DAA-4177-8D9A-17D0659FBD36}"/>
    <cellStyle name="Normal 6 3 2 3 2 2 2 2" xfId="1479" xr:uid="{0E45591D-AF87-4762-9743-0F3AD88A0ED5}"/>
    <cellStyle name="Normal 6 3 2 3 2 2 3" xfId="1480" xr:uid="{DD186F8C-78C1-4B58-8679-0AA6BA05D27E}"/>
    <cellStyle name="Normal 6 3 2 3 2 3" xfId="1481" xr:uid="{9B6F5224-8838-42C0-9F8F-789456899B33}"/>
    <cellStyle name="Normal 6 3 2 3 2 3 2" xfId="1482" xr:uid="{52B19E10-358B-41DD-A44B-6F15EF9C3801}"/>
    <cellStyle name="Normal 6 3 2 3 2 4" xfId="1483" xr:uid="{38A28F10-5A04-4EC1-97FC-794B1F97E734}"/>
    <cellStyle name="Normal 6 3 2 3 3" xfId="617" xr:uid="{EBA52211-6AFE-43F4-9BA7-439E87CF720F}"/>
    <cellStyle name="Normal 6 3 2 3 3 2" xfId="1484" xr:uid="{AF9C3925-4A33-4B07-A46D-BCA2293F2344}"/>
    <cellStyle name="Normal 6 3 2 3 3 2 2" xfId="1485" xr:uid="{30718B11-4C83-4AA2-82FF-1FBA9FC90C3E}"/>
    <cellStyle name="Normal 6 3 2 3 3 3" xfId="1486" xr:uid="{E78CF0E9-AA4F-42E9-A9E7-FC67ECCDC27B}"/>
    <cellStyle name="Normal 6 3 2 3 3 4" xfId="3141" xr:uid="{F8156D22-FD37-4A12-A445-108A9500F1BE}"/>
    <cellStyle name="Normal 6 3 2 3 4" xfId="1487" xr:uid="{35F21077-6203-48F7-BABF-D57735BD0F9A}"/>
    <cellStyle name="Normal 6 3 2 3 4 2" xfId="1488" xr:uid="{3B319688-B318-4D70-B940-2EDBD0FF7333}"/>
    <cellStyle name="Normal 6 3 2 3 5" xfId="1489" xr:uid="{C8AFB4FC-EED1-4188-8685-BDD2C7449156}"/>
    <cellStyle name="Normal 6 3 2 3 6" xfId="3142" xr:uid="{881929C5-9A36-4A37-86D5-BB86ADB58779}"/>
    <cellStyle name="Normal 6 3 2 4" xfId="327" xr:uid="{5397A5B1-A786-4882-9218-0A0BD91B1339}"/>
    <cellStyle name="Normal 6 3 2 4 2" xfId="618" xr:uid="{A097CEB9-CD8B-4BB0-9BE9-36443721BA65}"/>
    <cellStyle name="Normal 6 3 2 4 2 2" xfId="619" xr:uid="{97B9AD6F-0337-4376-8544-F95CC213FA2F}"/>
    <cellStyle name="Normal 6 3 2 4 2 2 2" xfId="1490" xr:uid="{7DB9B27D-5808-4F8A-8B6E-9C637210491C}"/>
    <cellStyle name="Normal 6 3 2 4 2 2 2 2" xfId="1491" xr:uid="{AFE5FDBC-08E4-406B-8602-B3B220FC13BC}"/>
    <cellStyle name="Normal 6 3 2 4 2 2 3" xfId="1492" xr:uid="{D6B64D8E-BA1E-4A48-88FF-C4D0DD10AD81}"/>
    <cellStyle name="Normal 6 3 2 4 2 3" xfId="1493" xr:uid="{03A05ECB-B6B5-4A01-AEA1-B038514E31F0}"/>
    <cellStyle name="Normal 6 3 2 4 2 3 2" xfId="1494" xr:uid="{57EF9B84-7EFB-40D5-AFF7-DE1A5957FC90}"/>
    <cellStyle name="Normal 6 3 2 4 2 4" xfId="1495" xr:uid="{0CAAA53D-1CFF-4BC3-850C-82D07C68AE80}"/>
    <cellStyle name="Normal 6 3 2 4 3" xfId="620" xr:uid="{3D0C2660-EA2B-4DAE-B1F5-1BF36A8DAA2F}"/>
    <cellStyle name="Normal 6 3 2 4 3 2" xfId="1496" xr:uid="{A34D0452-568E-4F43-A441-85F06C436FA0}"/>
    <cellStyle name="Normal 6 3 2 4 3 2 2" xfId="1497" xr:uid="{10B25037-96F1-4130-8388-D78E2A336E97}"/>
    <cellStyle name="Normal 6 3 2 4 3 3" xfId="1498" xr:uid="{B8089B13-D822-4AE6-B1F6-58B159EF8519}"/>
    <cellStyle name="Normal 6 3 2 4 4" xfId="1499" xr:uid="{557C5BA0-4DBD-465D-AC29-EF761AEC7E95}"/>
    <cellStyle name="Normal 6 3 2 4 4 2" xfId="1500" xr:uid="{30F81AF4-713D-4C3A-96B4-F43728BC796D}"/>
    <cellStyle name="Normal 6 3 2 4 5" xfId="1501" xr:uid="{5EB2FECA-711B-471D-9568-609A29138AF1}"/>
    <cellStyle name="Normal 6 3 2 5" xfId="328" xr:uid="{801387DA-7C4D-478F-973D-C78574B9A19A}"/>
    <cellStyle name="Normal 6 3 2 5 2" xfId="621" xr:uid="{9EE95F51-289E-44BE-BE80-B108FB9EBF75}"/>
    <cellStyle name="Normal 6 3 2 5 2 2" xfId="1502" xr:uid="{A7608FBD-B2DE-43CC-8AF3-6AA4C64CCDDE}"/>
    <cellStyle name="Normal 6 3 2 5 2 2 2" xfId="1503" xr:uid="{9AC85062-D5E3-4C5D-A4C9-E9C336704122}"/>
    <cellStyle name="Normal 6 3 2 5 2 3" xfId="1504" xr:uid="{C8459A53-6DD4-48B0-B657-D5C9B7FD5F51}"/>
    <cellStyle name="Normal 6 3 2 5 3" xfId="1505" xr:uid="{B74D1D4C-9D88-4D42-BF2E-6201CB65A8D9}"/>
    <cellStyle name="Normal 6 3 2 5 3 2" xfId="1506" xr:uid="{705B7AA5-43AE-4737-B638-0AA0FAC0F2DB}"/>
    <cellStyle name="Normal 6 3 2 5 4" xfId="1507" xr:uid="{09039C2D-4312-437C-9A74-614A58F539D3}"/>
    <cellStyle name="Normal 6 3 2 6" xfId="622" xr:uid="{FCF17230-DE12-4AB8-80C5-65587BDD35AC}"/>
    <cellStyle name="Normal 6 3 2 6 2" xfId="1508" xr:uid="{9ED8D251-C908-406C-8AC4-A6E44196758D}"/>
    <cellStyle name="Normal 6 3 2 6 2 2" xfId="1509" xr:uid="{E5652160-4BD0-422B-824B-50C60BEA207F}"/>
    <cellStyle name="Normal 6 3 2 6 3" xfId="1510" xr:uid="{0356D8A1-6838-4D3A-AFD0-7768304932D3}"/>
    <cellStyle name="Normal 6 3 2 6 4" xfId="3143" xr:uid="{99B00EB0-6339-4153-B4E9-501A09798A86}"/>
    <cellStyle name="Normal 6 3 2 7" xfId="1511" xr:uid="{8C9415AB-9A54-4F10-8872-923E1C2E9793}"/>
    <cellStyle name="Normal 6 3 2 7 2" xfId="1512" xr:uid="{CBDD3228-304B-48FF-A8DF-1B0F604586B7}"/>
    <cellStyle name="Normal 6 3 2 8" xfId="1513" xr:uid="{F9B75104-796C-4A49-BFAE-03C3C71B6516}"/>
    <cellStyle name="Normal 6 3 2 9" xfId="3144" xr:uid="{5C87EF32-7C26-4943-91EF-E64EB3A9D968}"/>
    <cellStyle name="Normal 6 3 3" xfId="117" xr:uid="{BE15DFFB-1AB7-4FA1-9570-E342DDEF02F3}"/>
    <cellStyle name="Normal 6 3 3 2" xfId="118" xr:uid="{A015FA1B-B92D-42D7-99C8-34096C117639}"/>
    <cellStyle name="Normal 6 3 3 2 2" xfId="623" xr:uid="{7F195B87-23D8-40D2-9032-C96C016CCDA1}"/>
    <cellStyle name="Normal 6 3 3 2 2 2" xfId="624" xr:uid="{DCEF49E0-D2BD-4386-BCCB-1C50CF56D1FE}"/>
    <cellStyle name="Normal 6 3 3 2 2 2 2" xfId="1514" xr:uid="{6F9C2549-0816-44AC-82DD-D87B6467B5A5}"/>
    <cellStyle name="Normal 6 3 3 2 2 2 2 2" xfId="1515" xr:uid="{0E28853A-C82D-4629-8CDC-12E4E4908B67}"/>
    <cellStyle name="Normal 6 3 3 2 2 2 3" xfId="1516" xr:uid="{F80B2D69-111C-4B89-BE4B-C54E3039C4E9}"/>
    <cellStyle name="Normal 6 3 3 2 2 3" xfId="1517" xr:uid="{E545C6A5-AFD8-44B2-A88E-8F1C38F3B5EA}"/>
    <cellStyle name="Normal 6 3 3 2 2 3 2" xfId="1518" xr:uid="{A2C3BCE3-DFDC-4F75-8F7A-FD539F7ABC41}"/>
    <cellStyle name="Normal 6 3 3 2 2 4" xfId="1519" xr:uid="{7BE3021B-4073-4F56-B1AD-0C2341D0F078}"/>
    <cellStyle name="Normal 6 3 3 2 3" xfId="625" xr:uid="{AB02853C-CC5A-43E0-B00D-368BCBE85346}"/>
    <cellStyle name="Normal 6 3 3 2 3 2" xfId="1520" xr:uid="{98095710-FD6D-4128-A353-5F8B446285F6}"/>
    <cellStyle name="Normal 6 3 3 2 3 2 2" xfId="1521" xr:uid="{EADAF45E-F3AF-4DE1-8504-F16BCE613533}"/>
    <cellStyle name="Normal 6 3 3 2 3 3" xfId="1522" xr:uid="{FFA7FB27-DB76-4363-A333-6E0E2A167389}"/>
    <cellStyle name="Normal 6 3 3 2 3 4" xfId="3145" xr:uid="{9213A717-7DC0-4930-A54C-817EB29E3A72}"/>
    <cellStyle name="Normal 6 3 3 2 4" xfId="1523" xr:uid="{60100298-A883-4FCF-899C-93AF48CD6105}"/>
    <cellStyle name="Normal 6 3 3 2 4 2" xfId="1524" xr:uid="{F3C2FC77-CA93-4128-879C-1CDADC0AD07B}"/>
    <cellStyle name="Normal 6 3 3 2 5" xfId="1525" xr:uid="{20A55883-18F7-46B5-8D05-CE380896EE18}"/>
    <cellStyle name="Normal 6 3 3 2 6" xfId="3146" xr:uid="{E3A0FD35-5AE5-4E61-8CAB-D7EA2FD1591D}"/>
    <cellStyle name="Normal 6 3 3 3" xfId="329" xr:uid="{FFB62F8C-466B-48C3-9614-E77019FAF147}"/>
    <cellStyle name="Normal 6 3 3 3 2" xfId="626" xr:uid="{B4065CAC-3178-4ACF-A801-46504E29B597}"/>
    <cellStyle name="Normal 6 3 3 3 2 2" xfId="627" xr:uid="{DF233AF1-DEE4-437F-8335-F1512AD7DE80}"/>
    <cellStyle name="Normal 6 3 3 3 2 2 2" xfId="1526" xr:uid="{B86C8F18-305F-463A-903F-0093682B06D9}"/>
    <cellStyle name="Normal 6 3 3 3 2 2 2 2" xfId="1527" xr:uid="{39127985-36F8-49EB-B17B-5B97A7C3BE46}"/>
    <cellStyle name="Normal 6 3 3 3 2 2 3" xfId="1528" xr:uid="{F461B62F-E937-4987-95EC-676612794982}"/>
    <cellStyle name="Normal 6 3 3 3 2 3" xfId="1529" xr:uid="{2B25DD85-3269-43A6-9E63-42E63B87A22E}"/>
    <cellStyle name="Normal 6 3 3 3 2 3 2" xfId="1530" xr:uid="{E7AC24B1-0B07-4709-A46F-47C645189AF4}"/>
    <cellStyle name="Normal 6 3 3 3 2 4" xfId="1531" xr:uid="{227F1D99-1BD1-4AD6-ACB6-8E6B9F1DD25E}"/>
    <cellStyle name="Normal 6 3 3 3 3" xfId="628" xr:uid="{8F2CC036-B761-4C4A-A4EE-3C07D9737FB5}"/>
    <cellStyle name="Normal 6 3 3 3 3 2" xfId="1532" xr:uid="{9799E1C6-2E69-4466-8129-DAC62692AFBD}"/>
    <cellStyle name="Normal 6 3 3 3 3 2 2" xfId="1533" xr:uid="{190D2E03-4DD3-46A6-93EB-16F5E611E8EF}"/>
    <cellStyle name="Normal 6 3 3 3 3 3" xfId="1534" xr:uid="{A0C81899-5C46-4B8C-A156-03F044DAC618}"/>
    <cellStyle name="Normal 6 3 3 3 4" xfId="1535" xr:uid="{D0A9FBB4-6804-4F7C-9AEE-527DDA4C24E8}"/>
    <cellStyle name="Normal 6 3 3 3 4 2" xfId="1536" xr:uid="{17CCF5E4-5DF6-4A3E-A24F-AF33F696150D}"/>
    <cellStyle name="Normal 6 3 3 3 5" xfId="1537" xr:uid="{F7E178BE-6183-4C00-8202-DD3C5E4C8194}"/>
    <cellStyle name="Normal 6 3 3 4" xfId="330" xr:uid="{2794D9EF-0DFC-4A26-954E-4BC9D4564B9A}"/>
    <cellStyle name="Normal 6 3 3 4 2" xfId="629" xr:uid="{0EE57A4C-C15C-4DA6-8158-0CBDDF64F223}"/>
    <cellStyle name="Normal 6 3 3 4 2 2" xfId="1538" xr:uid="{41DAB636-4F41-4818-9F0E-D3F21D28AECD}"/>
    <cellStyle name="Normal 6 3 3 4 2 2 2" xfId="1539" xr:uid="{9A417415-5671-4C3F-9196-9479BAE3DCD0}"/>
    <cellStyle name="Normal 6 3 3 4 2 3" xfId="1540" xr:uid="{0440F0C6-18CA-46BF-BD8C-D88E50DF5598}"/>
    <cellStyle name="Normal 6 3 3 4 3" xfId="1541" xr:uid="{68337156-7ED8-4B96-9241-D3C835A4FB61}"/>
    <cellStyle name="Normal 6 3 3 4 3 2" xfId="1542" xr:uid="{78B7F398-8B4F-4122-AEDD-00D336B1262D}"/>
    <cellStyle name="Normal 6 3 3 4 4" xfId="1543" xr:uid="{87C8503C-E5A2-4CFC-A7B9-9C95865F51F9}"/>
    <cellStyle name="Normal 6 3 3 5" xfId="630" xr:uid="{B10B91FF-8F8F-4162-A594-D4A741EE9E3A}"/>
    <cellStyle name="Normal 6 3 3 5 2" xfId="1544" xr:uid="{8B20F819-9E98-44FE-A355-F8C22F06C858}"/>
    <cellStyle name="Normal 6 3 3 5 2 2" xfId="1545" xr:uid="{F2646CE4-576B-4CDF-BBD7-5774C87B676C}"/>
    <cellStyle name="Normal 6 3 3 5 3" xfId="1546" xr:uid="{860632FB-161D-4036-A3F5-44C78276D2AD}"/>
    <cellStyle name="Normal 6 3 3 5 4" xfId="3147" xr:uid="{EAA2251B-A664-47E9-808B-5E323E67849E}"/>
    <cellStyle name="Normal 6 3 3 6" xfId="1547" xr:uid="{0A515A5E-60C9-4D17-9CF1-3EE2634A3969}"/>
    <cellStyle name="Normal 6 3 3 6 2" xfId="1548" xr:uid="{BB39A9E8-4D36-4F03-A796-8727CB40D448}"/>
    <cellStyle name="Normal 6 3 3 7" xfId="1549" xr:uid="{CB0AE180-268E-4630-AED0-3162747E035F}"/>
    <cellStyle name="Normal 6 3 3 8" xfId="3148" xr:uid="{6B907B9C-AA3B-406F-A540-2A15F6E250B3}"/>
    <cellStyle name="Normal 6 3 4" xfId="119" xr:uid="{EE317F6D-CF28-4231-8A4C-04A5701E4E52}"/>
    <cellStyle name="Normal 6 3 4 2" xfId="450" xr:uid="{23A797E8-1275-420E-91BF-83B88091D5BF}"/>
    <cellStyle name="Normal 6 3 4 2 2" xfId="631" xr:uid="{964FB0A9-B301-4B6C-A712-5EC5CA264B8E}"/>
    <cellStyle name="Normal 6 3 4 2 2 2" xfId="1550" xr:uid="{2145BA86-EA94-4726-9360-9A58F3F8DCE3}"/>
    <cellStyle name="Normal 6 3 4 2 2 2 2" xfId="1551" xr:uid="{CE1D6742-4EC6-4A5C-826B-7E1E0AA3CB38}"/>
    <cellStyle name="Normal 6 3 4 2 2 3" xfId="1552" xr:uid="{7F6F9AC1-D7E7-453E-9390-CD2744AEF26D}"/>
    <cellStyle name="Normal 6 3 4 2 2 4" xfId="3149" xr:uid="{D472B35B-3857-400F-8651-A3EFC4FC7BC6}"/>
    <cellStyle name="Normal 6 3 4 2 3" xfId="1553" xr:uid="{E7E5F87F-CBEE-43FF-9519-22BE25039539}"/>
    <cellStyle name="Normal 6 3 4 2 3 2" xfId="1554" xr:uid="{B037461C-F7E8-4EE1-B240-C32FFE3B8D48}"/>
    <cellStyle name="Normal 6 3 4 2 4" xfId="1555" xr:uid="{5ACA9C60-EF04-4EE4-8B36-7C581009382B}"/>
    <cellStyle name="Normal 6 3 4 2 5" xfId="3150" xr:uid="{BE0BF75F-888A-49B5-A862-DE413AD2F8FA}"/>
    <cellStyle name="Normal 6 3 4 3" xfId="632" xr:uid="{E34EA87D-CC8A-4FAA-9EE6-6A7099D18B35}"/>
    <cellStyle name="Normal 6 3 4 3 2" xfId="1556" xr:uid="{F24B2188-CD9D-422F-9757-9F476BC2B031}"/>
    <cellStyle name="Normal 6 3 4 3 2 2" xfId="1557" xr:uid="{CDC4E3CD-B1E2-4F17-8191-2881857EE935}"/>
    <cellStyle name="Normal 6 3 4 3 3" xfId="1558" xr:uid="{B08E49E9-B6F2-47F8-9D8F-6F3FD0633F15}"/>
    <cellStyle name="Normal 6 3 4 3 4" xfId="3151" xr:uid="{4AFD371B-D09B-4A7D-AA23-23D380B110BA}"/>
    <cellStyle name="Normal 6 3 4 4" xfId="1559" xr:uid="{B73E35EC-FA73-4DE2-993D-3FBB57BB6A7E}"/>
    <cellStyle name="Normal 6 3 4 4 2" xfId="1560" xr:uid="{F80D91BB-AC79-40E5-ADAB-CE6F1B5CBD30}"/>
    <cellStyle name="Normal 6 3 4 4 3" xfId="3152" xr:uid="{E7C315C8-481D-4D1C-BF54-765CAA99F972}"/>
    <cellStyle name="Normal 6 3 4 4 4" xfId="3153" xr:uid="{6BB51828-F84E-4E0C-AA8B-C56C84E405F9}"/>
    <cellStyle name="Normal 6 3 4 5" xfId="1561" xr:uid="{FA841E7E-7D2A-4462-A2BA-0C57BC98933C}"/>
    <cellStyle name="Normal 6 3 4 6" xfId="3154" xr:uid="{AF59EDC5-E114-41E2-A437-3594F614E109}"/>
    <cellStyle name="Normal 6 3 4 7" xfId="3155" xr:uid="{2A002C95-8FDC-4B36-BAB6-92AB88C2AC39}"/>
    <cellStyle name="Normal 6 3 5" xfId="331" xr:uid="{056CB534-6011-479D-93CF-C0D62021D7ED}"/>
    <cellStyle name="Normal 6 3 5 2" xfId="633" xr:uid="{24DBDE0D-08C1-45EB-9F9F-D692B819F0E2}"/>
    <cellStyle name="Normal 6 3 5 2 2" xfId="634" xr:uid="{00544F73-15EA-45C0-8159-D18A7C0A8C4D}"/>
    <cellStyle name="Normal 6 3 5 2 2 2" xfId="1562" xr:uid="{FEF0F3C1-951A-4F02-B069-C5DC23CC016E}"/>
    <cellStyle name="Normal 6 3 5 2 2 2 2" xfId="1563" xr:uid="{F236EF95-B492-411C-B387-3F06D217578E}"/>
    <cellStyle name="Normal 6 3 5 2 2 3" xfId="1564" xr:uid="{24ADBE72-8232-4791-9103-DCF8539981B8}"/>
    <cellStyle name="Normal 6 3 5 2 3" xfId="1565" xr:uid="{1DF79C76-CEBF-4023-AC66-6F967CF5EED0}"/>
    <cellStyle name="Normal 6 3 5 2 3 2" xfId="1566" xr:uid="{F88901A9-B289-4609-AA07-9B5D7BA8AE1C}"/>
    <cellStyle name="Normal 6 3 5 2 4" xfId="1567" xr:uid="{5EBADDC0-A109-4AB1-9D3A-E7087755090B}"/>
    <cellStyle name="Normal 6 3 5 3" xfId="635" xr:uid="{D9588ECE-898E-427D-AA73-6BE14E5BEA1B}"/>
    <cellStyle name="Normal 6 3 5 3 2" xfId="1568" xr:uid="{62FC8CB3-D42B-4C52-B6B2-3629423BCB91}"/>
    <cellStyle name="Normal 6 3 5 3 2 2" xfId="1569" xr:uid="{F5AD22B9-C5AD-424F-8FEC-B65CBC530EDF}"/>
    <cellStyle name="Normal 6 3 5 3 3" xfId="1570" xr:uid="{2DD2C4B4-D1B8-4362-B13A-D34D161B77F8}"/>
    <cellStyle name="Normal 6 3 5 3 4" xfId="3156" xr:uid="{7959C007-DF41-4A68-AA5F-AE24C287993E}"/>
    <cellStyle name="Normal 6 3 5 4" xfId="1571" xr:uid="{3B87E98D-3706-4929-A500-CFD4114048D9}"/>
    <cellStyle name="Normal 6 3 5 4 2" xfId="1572" xr:uid="{0CB448F8-ED90-4404-A30A-329E84C9679A}"/>
    <cellStyle name="Normal 6 3 5 5" xfId="1573" xr:uid="{F16FB4E5-A6CA-48B8-819D-A4F6975B4FDA}"/>
    <cellStyle name="Normal 6 3 5 6" xfId="3157" xr:uid="{99E30124-7971-409F-A097-00980C68C72B}"/>
    <cellStyle name="Normal 6 3 6" xfId="332" xr:uid="{5C947AFB-8BEE-4E88-B7AE-14B3B2BB341A}"/>
    <cellStyle name="Normal 6 3 6 2" xfId="636" xr:uid="{084D6516-4049-4141-A680-FE4BF8A817A9}"/>
    <cellStyle name="Normal 6 3 6 2 2" xfId="1574" xr:uid="{7D138258-0DD4-4AF2-B090-5B4BEB39D8DD}"/>
    <cellStyle name="Normal 6 3 6 2 2 2" xfId="1575" xr:uid="{4349D070-B375-464E-8BB0-EFB3BFF57A2D}"/>
    <cellStyle name="Normal 6 3 6 2 3" xfId="1576" xr:uid="{0472DFEF-21A4-4E77-A010-30312BB99EB1}"/>
    <cellStyle name="Normal 6 3 6 2 4" xfId="3158" xr:uid="{682B89CC-21D7-49AB-B587-266C9295FA67}"/>
    <cellStyle name="Normal 6 3 6 3" xfId="1577" xr:uid="{F1CE482D-4546-4C7B-8CE8-3CCE42FA2B8D}"/>
    <cellStyle name="Normal 6 3 6 3 2" xfId="1578" xr:uid="{C8980608-1942-4184-BB7E-EABAB40A0393}"/>
    <cellStyle name="Normal 6 3 6 4" xfId="1579" xr:uid="{79AD1549-B2A5-41AE-8197-0D2B61602A6E}"/>
    <cellStyle name="Normal 6 3 6 5" xfId="3159" xr:uid="{2544E65C-82C0-4834-8BEA-45C7B04ED956}"/>
    <cellStyle name="Normal 6 3 7" xfId="637" xr:uid="{9FD7455A-9361-4B1A-86A8-46D2695AEF7B}"/>
    <cellStyle name="Normal 6 3 7 2" xfId="1580" xr:uid="{8CC19C31-03BB-49DA-A562-5038EDA96355}"/>
    <cellStyle name="Normal 6 3 7 2 2" xfId="1581" xr:uid="{4D427804-C606-4DFD-8727-B5746D94C89C}"/>
    <cellStyle name="Normal 6 3 7 3" xfId="1582" xr:uid="{1D3B753C-0421-4661-A16C-23B47BF717BC}"/>
    <cellStyle name="Normal 6 3 7 4" xfId="3160" xr:uid="{4490B914-3555-4AD0-90EC-7A88D3860E62}"/>
    <cellStyle name="Normal 6 3 8" xfId="1583" xr:uid="{10A1455B-557F-422B-ACAD-AB5F4E42FE91}"/>
    <cellStyle name="Normal 6 3 8 2" xfId="1584" xr:uid="{8300D0D9-BEC2-4B8A-967B-36F5C26BB294}"/>
    <cellStyle name="Normal 6 3 8 3" xfId="3161" xr:uid="{F1B7122A-9079-4B83-83EA-88B21477203F}"/>
    <cellStyle name="Normal 6 3 8 4" xfId="3162" xr:uid="{892DEE5A-A0BB-481B-89CD-BE97BB4F6C60}"/>
    <cellStyle name="Normal 6 3 9" xfId="1585" xr:uid="{2CE3220C-9F79-4757-84A0-6E63FB93D376}"/>
    <cellStyle name="Normal 6 3 9 2" xfId="4721" xr:uid="{3A78F3D9-AA71-4A0C-9BA2-902E91517ABC}"/>
    <cellStyle name="Normal 6 4" xfId="120" xr:uid="{D488C9BE-7E40-49BE-896F-1DD19FACCC7D}"/>
    <cellStyle name="Normal 6 4 10" xfId="3163" xr:uid="{6209D5C1-068F-4687-917B-96F661D01B81}"/>
    <cellStyle name="Normal 6 4 11" xfId="3164" xr:uid="{E8361B94-CD28-4C34-9D32-5AC41B976B7E}"/>
    <cellStyle name="Normal 6 4 2" xfId="121" xr:uid="{872CC16F-6237-48CA-975A-3F288FFFF17A}"/>
    <cellStyle name="Normal 6 4 2 2" xfId="122" xr:uid="{240723A6-AD66-49C3-9A4C-ED8E3128FE9E}"/>
    <cellStyle name="Normal 6 4 2 2 2" xfId="333" xr:uid="{238604DD-FCE7-4966-BF4C-42C3064AEEC3}"/>
    <cellStyle name="Normal 6 4 2 2 2 2" xfId="638" xr:uid="{FCCB1511-640D-43BC-BFA8-1879C9C5971B}"/>
    <cellStyle name="Normal 6 4 2 2 2 2 2" xfId="1586" xr:uid="{F62BF9C8-9F33-4EE4-A4A1-5138E495A01D}"/>
    <cellStyle name="Normal 6 4 2 2 2 2 2 2" xfId="1587" xr:uid="{C87A6ABF-DDE7-4578-A957-EA70864D6ECC}"/>
    <cellStyle name="Normal 6 4 2 2 2 2 3" xfId="1588" xr:uid="{34EE3F9A-246A-4C3F-B2EF-CDFB88542B83}"/>
    <cellStyle name="Normal 6 4 2 2 2 2 4" xfId="3165" xr:uid="{38524001-ED43-4873-8AB1-10F0A02C21AF}"/>
    <cellStyle name="Normal 6 4 2 2 2 3" xfId="1589" xr:uid="{526EEDBA-8339-4EB5-A98C-1C5811F0750A}"/>
    <cellStyle name="Normal 6 4 2 2 2 3 2" xfId="1590" xr:uid="{3C99F252-2897-45A3-BA8D-2BD8DAD6CF39}"/>
    <cellStyle name="Normal 6 4 2 2 2 3 3" xfId="3166" xr:uid="{8D85AECB-C11D-48DC-B389-25788F6B1CC1}"/>
    <cellStyle name="Normal 6 4 2 2 2 3 4" xfId="3167" xr:uid="{69A2ADCC-64E5-41EA-A825-84057D99D8BE}"/>
    <cellStyle name="Normal 6 4 2 2 2 4" xfId="1591" xr:uid="{0C87E26A-A5D4-413E-AA56-41F32D32D536}"/>
    <cellStyle name="Normal 6 4 2 2 2 5" xfId="3168" xr:uid="{BAFD6F57-6DC2-4050-AFFE-8A054E2188B9}"/>
    <cellStyle name="Normal 6 4 2 2 2 6" xfId="3169" xr:uid="{1E6BB920-8C1D-470A-BDD1-56F81B6D3045}"/>
    <cellStyle name="Normal 6 4 2 2 3" xfId="639" xr:uid="{04F90CD2-80F3-42BF-B8E3-5F53CDB94209}"/>
    <cellStyle name="Normal 6 4 2 2 3 2" xfId="1592" xr:uid="{13275CC2-488F-46EC-B882-F13E33641D85}"/>
    <cellStyle name="Normal 6 4 2 2 3 2 2" xfId="1593" xr:uid="{B9F7154B-3A92-4548-B0D5-301255C615F4}"/>
    <cellStyle name="Normal 6 4 2 2 3 2 3" xfId="3170" xr:uid="{D871694E-2CF5-4C0C-8ACA-68F3F28F7A1C}"/>
    <cellStyle name="Normal 6 4 2 2 3 2 4" xfId="3171" xr:uid="{B4397EC4-486A-46B5-9F85-D23D19C3CF3B}"/>
    <cellStyle name="Normal 6 4 2 2 3 3" xfId="1594" xr:uid="{E94BD1D0-D1DF-4FC7-88A2-345DCE3F8B72}"/>
    <cellStyle name="Normal 6 4 2 2 3 4" xfId="3172" xr:uid="{5A04D9BA-9337-46F2-8D96-0BF6E9CFAC7A}"/>
    <cellStyle name="Normal 6 4 2 2 3 5" xfId="3173" xr:uid="{FA5FAD98-1E19-4AD0-AFF8-AB312C57AF6B}"/>
    <cellStyle name="Normal 6 4 2 2 4" xfId="1595" xr:uid="{BF912C4C-9B75-45D1-8D44-F7CC23F1BAD9}"/>
    <cellStyle name="Normal 6 4 2 2 4 2" xfId="1596" xr:uid="{9B21390C-9129-4A0F-86D2-14E15F3160EB}"/>
    <cellStyle name="Normal 6 4 2 2 4 3" xfId="3174" xr:uid="{A5482179-A246-41E6-B037-BE41C7B5275E}"/>
    <cellStyle name="Normal 6 4 2 2 4 4" xfId="3175" xr:uid="{74806010-80C1-463F-BA40-7C9FFAFCC15E}"/>
    <cellStyle name="Normal 6 4 2 2 5" xfId="1597" xr:uid="{9DF69410-4886-4CFE-A4F7-FD08B49BE244}"/>
    <cellStyle name="Normal 6 4 2 2 5 2" xfId="3176" xr:uid="{1541BCB3-E969-4A06-BB82-B487272A4A86}"/>
    <cellStyle name="Normal 6 4 2 2 5 3" xfId="3177" xr:uid="{D19FA5D5-078A-4904-A633-D82E2C508E25}"/>
    <cellStyle name="Normal 6 4 2 2 5 4" xfId="3178" xr:uid="{B2F02AA9-69D2-45DE-91A5-BB71629ED58C}"/>
    <cellStyle name="Normal 6 4 2 2 6" xfId="3179" xr:uid="{4B0A078E-9165-4C2C-85B6-3E714A266CBF}"/>
    <cellStyle name="Normal 6 4 2 2 7" xfId="3180" xr:uid="{972AC1B0-A322-4CF6-BC30-28A570775693}"/>
    <cellStyle name="Normal 6 4 2 2 8" xfId="3181" xr:uid="{BA5C773F-31E4-46C7-B66E-74C774114830}"/>
    <cellStyle name="Normal 6 4 2 3" xfId="334" xr:uid="{92C6B8CF-05CC-45E3-BDB1-277F13B53EE3}"/>
    <cellStyle name="Normal 6 4 2 3 2" xfId="640" xr:uid="{0543BB20-6F6E-41A7-8AE0-7ADC0F776F3B}"/>
    <cellStyle name="Normal 6 4 2 3 2 2" xfId="641" xr:uid="{D0DDABE0-9C2A-435C-B726-261845BFFEC4}"/>
    <cellStyle name="Normal 6 4 2 3 2 2 2" xfId="1598" xr:uid="{9C465DBF-E096-46F6-9F4B-927844CF9C29}"/>
    <cellStyle name="Normal 6 4 2 3 2 2 2 2" xfId="1599" xr:uid="{EEAFC2B4-561F-4E2B-8DFC-3B8E994542E8}"/>
    <cellStyle name="Normal 6 4 2 3 2 2 3" xfId="1600" xr:uid="{71860267-CD5A-4D94-B039-C0DEE879A047}"/>
    <cellStyle name="Normal 6 4 2 3 2 3" xfId="1601" xr:uid="{B3DCD0D1-6BE5-4C60-A075-918633520088}"/>
    <cellStyle name="Normal 6 4 2 3 2 3 2" xfId="1602" xr:uid="{96EB4C01-420D-46F9-AB54-48139D75113E}"/>
    <cellStyle name="Normal 6 4 2 3 2 4" xfId="1603" xr:uid="{B8361BD3-1DC7-48A0-8703-C4FFD9A0AC9D}"/>
    <cellStyle name="Normal 6 4 2 3 3" xfId="642" xr:uid="{354341FB-FE89-456B-A4B5-CAE43E7813F3}"/>
    <cellStyle name="Normal 6 4 2 3 3 2" xfId="1604" xr:uid="{F37F5878-B5AB-4AD6-BC16-629279C36686}"/>
    <cellStyle name="Normal 6 4 2 3 3 2 2" xfId="1605" xr:uid="{97801D8B-65D8-43CD-ABD9-703B14B1FD85}"/>
    <cellStyle name="Normal 6 4 2 3 3 3" xfId="1606" xr:uid="{5F552651-95E8-46EB-8360-C73C68B2811B}"/>
    <cellStyle name="Normal 6 4 2 3 3 4" xfId="3182" xr:uid="{71C9157C-4837-47CA-90D5-D3F162C6F414}"/>
    <cellStyle name="Normal 6 4 2 3 4" xfId="1607" xr:uid="{9E744E40-34F1-4626-9B95-955B04BC2EC9}"/>
    <cellStyle name="Normal 6 4 2 3 4 2" xfId="1608" xr:uid="{5003D9AD-A45D-46DC-8D5B-08E7D48EA3C4}"/>
    <cellStyle name="Normal 6 4 2 3 5" xfId="1609" xr:uid="{A2018E72-AE66-4627-82DA-BEC78EA63D85}"/>
    <cellStyle name="Normal 6 4 2 3 6" xfId="3183" xr:uid="{13A74D5E-3AEA-46C9-82A2-AFB0AA710FE2}"/>
    <cellStyle name="Normal 6 4 2 4" xfId="335" xr:uid="{1B3ACD8E-A188-421A-826E-992BD340A4C0}"/>
    <cellStyle name="Normal 6 4 2 4 2" xfId="643" xr:uid="{1CCD1B58-BEC0-4676-A46B-C982424B0C0B}"/>
    <cellStyle name="Normal 6 4 2 4 2 2" xfId="1610" xr:uid="{E33124E9-0DED-4C7E-99FC-441B8348BCAC}"/>
    <cellStyle name="Normal 6 4 2 4 2 2 2" xfId="1611" xr:uid="{63F16F19-2538-4C37-944A-747895024EC8}"/>
    <cellStyle name="Normal 6 4 2 4 2 3" xfId="1612" xr:uid="{CE9C25BD-23B8-4A68-8995-0A9C3DCE8887}"/>
    <cellStyle name="Normal 6 4 2 4 2 4" xfId="3184" xr:uid="{B7D0D779-3E04-4D8A-9179-7C3595DC7268}"/>
    <cellStyle name="Normal 6 4 2 4 3" xfId="1613" xr:uid="{25847FBC-45A8-4CFE-9DBD-9769ED984D9B}"/>
    <cellStyle name="Normal 6 4 2 4 3 2" xfId="1614" xr:uid="{B8C232A1-49E9-483E-98B9-8FB5E3D0D28A}"/>
    <cellStyle name="Normal 6 4 2 4 4" xfId="1615" xr:uid="{6044A968-5BA0-4033-B226-A209414B9061}"/>
    <cellStyle name="Normal 6 4 2 4 5" xfId="3185" xr:uid="{4A02E1BF-2314-4430-936A-13AC90609BD4}"/>
    <cellStyle name="Normal 6 4 2 5" xfId="336" xr:uid="{4DEA61BC-A967-4681-AB22-5219DA5ADEB6}"/>
    <cellStyle name="Normal 6 4 2 5 2" xfId="1616" xr:uid="{DD691D07-190A-407F-8FB1-75455F66CE2D}"/>
    <cellStyle name="Normal 6 4 2 5 2 2" xfId="1617" xr:uid="{052EC284-1463-4389-BD35-9FC3597A6F60}"/>
    <cellStyle name="Normal 6 4 2 5 3" xfId="1618" xr:uid="{473EEDD8-92B5-488D-BCC8-2BB3587119C1}"/>
    <cellStyle name="Normal 6 4 2 5 4" xfId="3186" xr:uid="{70552F42-76AA-4D92-92F0-0A18B8780C9F}"/>
    <cellStyle name="Normal 6 4 2 6" xfId="1619" xr:uid="{BB9F56A5-BB3F-463E-A6BB-C08E1084EA31}"/>
    <cellStyle name="Normal 6 4 2 6 2" xfId="1620" xr:uid="{9B2F83E5-9690-4A3B-8134-EE27DA2CF668}"/>
    <cellStyle name="Normal 6 4 2 6 3" xfId="3187" xr:uid="{9E65A0E0-FEC3-4A53-B7FF-03F5966E0D75}"/>
    <cellStyle name="Normal 6 4 2 6 4" xfId="3188" xr:uid="{F66C00BD-C0CF-4AE7-B6A3-7D1703D59635}"/>
    <cellStyle name="Normal 6 4 2 7" xfId="1621" xr:uid="{F82E0B92-2105-4D44-972B-C5C87B1ADE50}"/>
    <cellStyle name="Normal 6 4 2 8" xfId="3189" xr:uid="{F75D50CA-037D-42EB-BC2A-14DD9F8C22E5}"/>
    <cellStyle name="Normal 6 4 2 9" xfId="3190" xr:uid="{364071D3-6065-44C0-94CC-98E92039EA5D}"/>
    <cellStyle name="Normal 6 4 3" xfId="123" xr:uid="{6F84BE99-1675-457D-89A6-134DF371B980}"/>
    <cellStyle name="Normal 6 4 3 2" xfId="124" xr:uid="{31862BB6-4D10-40CC-AA54-7C2DE497FC51}"/>
    <cellStyle name="Normal 6 4 3 2 2" xfId="644" xr:uid="{C3C76677-5DBD-4042-BFF5-0C20CA961D5A}"/>
    <cellStyle name="Normal 6 4 3 2 2 2" xfId="1622" xr:uid="{70C22656-8A2D-497A-9513-2F6B1A511309}"/>
    <cellStyle name="Normal 6 4 3 2 2 2 2" xfId="1623" xr:uid="{8BB2BB51-8677-417E-B5F9-D911E7D64DC1}"/>
    <cellStyle name="Normal 6 4 3 2 2 2 2 2" xfId="4479" xr:uid="{1B928969-E1E3-4C55-AA67-0196785D8EF8}"/>
    <cellStyle name="Normal 6 4 3 2 2 2 3" xfId="4480" xr:uid="{55B83F06-8774-47D1-97BD-DB40922C62F7}"/>
    <cellStyle name="Normal 6 4 3 2 2 3" xfId="1624" xr:uid="{44068CD9-495A-4733-873A-C87D91918612}"/>
    <cellStyle name="Normal 6 4 3 2 2 3 2" xfId="4481" xr:uid="{F5641F1E-0B50-4849-9A4F-C6C8FF032979}"/>
    <cellStyle name="Normal 6 4 3 2 2 4" xfId="3191" xr:uid="{40CA4944-EADF-4F58-9FF3-C4D410F4BC23}"/>
    <cellStyle name="Normal 6 4 3 2 3" xfId="1625" xr:uid="{3EE228A8-D4C4-4186-88E0-B9268627FDBD}"/>
    <cellStyle name="Normal 6 4 3 2 3 2" xfId="1626" xr:uid="{2BDD60EE-3551-4DB3-B243-C3D14C80958B}"/>
    <cellStyle name="Normal 6 4 3 2 3 2 2" xfId="4482" xr:uid="{3A7FAA15-3AB6-4644-AFA9-B7072C780C97}"/>
    <cellStyle name="Normal 6 4 3 2 3 3" xfId="3192" xr:uid="{AB7D9918-C9FC-4BA0-AB34-749FA88BEA51}"/>
    <cellStyle name="Normal 6 4 3 2 3 4" xfId="3193" xr:uid="{63F0AA17-8341-422A-88EA-FCAAC5DB934E}"/>
    <cellStyle name="Normal 6 4 3 2 4" xfId="1627" xr:uid="{E18FB03E-F7E3-4DE6-A0BB-96A032F1C0A0}"/>
    <cellStyle name="Normal 6 4 3 2 4 2" xfId="4483" xr:uid="{7A8BC8FD-0CCC-4F1D-BCB9-C459209FBCD5}"/>
    <cellStyle name="Normal 6 4 3 2 5" xfId="3194" xr:uid="{3B2DCA6D-B4F5-45C4-8E22-0DF7FF5E3121}"/>
    <cellStyle name="Normal 6 4 3 2 6" xfId="3195" xr:uid="{5623AE7C-6529-49D1-AB35-069C7470417E}"/>
    <cellStyle name="Normal 6 4 3 3" xfId="337" xr:uid="{1D8AB27C-E4A8-4A33-A72C-D39B490D0B67}"/>
    <cellStyle name="Normal 6 4 3 3 2" xfId="1628" xr:uid="{9BBADBDB-7C7F-44C4-B23B-DAA7CA0FB314}"/>
    <cellStyle name="Normal 6 4 3 3 2 2" xfId="1629" xr:uid="{90393B90-145A-4974-9E5C-FF4837151398}"/>
    <cellStyle name="Normal 6 4 3 3 2 2 2" xfId="4484" xr:uid="{B79E9519-3741-4FAF-9BD5-7F8752FB0944}"/>
    <cellStyle name="Normal 6 4 3 3 2 3" xfId="3196" xr:uid="{0E2B7CC6-3C59-4023-9785-614C1C4B10F0}"/>
    <cellStyle name="Normal 6 4 3 3 2 4" xfId="3197" xr:uid="{82D25444-A155-4D31-A909-1B19A1E7DC98}"/>
    <cellStyle name="Normal 6 4 3 3 3" xfId="1630" xr:uid="{6F71BF27-A73C-425C-B9E0-DCE261212D8C}"/>
    <cellStyle name="Normal 6 4 3 3 3 2" xfId="4485" xr:uid="{40A4E7DF-AA2A-430D-B8ED-82C1E5C2E90C}"/>
    <cellStyle name="Normal 6 4 3 3 4" xfId="3198" xr:uid="{3BF66C7F-445D-4900-8764-B9905654E200}"/>
    <cellStyle name="Normal 6 4 3 3 5" xfId="3199" xr:uid="{E3C3CB56-6A50-42CE-B5B3-9FFEC60B1D24}"/>
    <cellStyle name="Normal 6 4 3 4" xfId="1631" xr:uid="{BAFC6111-960F-4864-83CF-A231AE46C2B4}"/>
    <cellStyle name="Normal 6 4 3 4 2" xfId="1632" xr:uid="{55DBCEE3-E7A7-44AD-8F4A-9DEFEAAB2DBA}"/>
    <cellStyle name="Normal 6 4 3 4 2 2" xfId="4486" xr:uid="{BC585B9B-4F36-42CD-A6BA-1BF38CE7F6EA}"/>
    <cellStyle name="Normal 6 4 3 4 3" xfId="3200" xr:uid="{C4CA18C0-DEDC-4544-8A7F-F73A3DF24B1F}"/>
    <cellStyle name="Normal 6 4 3 4 4" xfId="3201" xr:uid="{6072B9FE-1D41-43E1-AD6A-4AED65E32C79}"/>
    <cellStyle name="Normal 6 4 3 5" xfId="1633" xr:uid="{A03405D4-337C-492C-85A6-8CC05CBF5244}"/>
    <cellStyle name="Normal 6 4 3 5 2" xfId="3202" xr:uid="{035E0194-5B8F-4A80-AA47-3D7121C43177}"/>
    <cellStyle name="Normal 6 4 3 5 3" xfId="3203" xr:uid="{9F51A423-400D-4EAC-A87D-FD093E0D4E03}"/>
    <cellStyle name="Normal 6 4 3 5 4" xfId="3204" xr:uid="{80EBDEFC-FF91-4A0A-A39A-CB2E69BF4946}"/>
    <cellStyle name="Normal 6 4 3 6" xfId="3205" xr:uid="{4A955B77-275E-4FB7-8A0C-59056F4B7AC8}"/>
    <cellStyle name="Normal 6 4 3 7" xfId="3206" xr:uid="{D25553B9-BAC6-4734-B11A-D6DAA98EB045}"/>
    <cellStyle name="Normal 6 4 3 8" xfId="3207" xr:uid="{B740BFE4-247F-4939-8583-C2D7BF706022}"/>
    <cellStyle name="Normal 6 4 4" xfId="125" xr:uid="{CC5C1572-9AB1-4FB1-A655-EB198F8F888C}"/>
    <cellStyle name="Normal 6 4 4 2" xfId="645" xr:uid="{7150BFC9-2E93-4DE3-B67C-2B524BE05E30}"/>
    <cellStyle name="Normal 6 4 4 2 2" xfId="646" xr:uid="{9DC444FD-0776-421A-900D-05929DF044FA}"/>
    <cellStyle name="Normal 6 4 4 2 2 2" xfId="1634" xr:uid="{EAEA4580-57D7-4E1A-8A0A-7C959F2DA0A6}"/>
    <cellStyle name="Normal 6 4 4 2 2 2 2" xfId="1635" xr:uid="{DC4B7692-0810-4940-A039-DA48EDC27AFE}"/>
    <cellStyle name="Normal 6 4 4 2 2 3" xfId="1636" xr:uid="{64011D95-EC48-4433-8A95-12C11BEC3DB7}"/>
    <cellStyle name="Normal 6 4 4 2 2 4" xfId="3208" xr:uid="{D2378290-9EDD-48F8-A575-7053A588B66B}"/>
    <cellStyle name="Normal 6 4 4 2 3" xfId="1637" xr:uid="{7A9EC16A-93AA-49A9-B6FF-C5E70AAE69EF}"/>
    <cellStyle name="Normal 6 4 4 2 3 2" xfId="1638" xr:uid="{1AA80C51-6735-4E96-A65C-9991D1E7CCB1}"/>
    <cellStyle name="Normal 6 4 4 2 4" xfId="1639" xr:uid="{07B44752-2E37-4D40-9CA8-C29DF69223DF}"/>
    <cellStyle name="Normal 6 4 4 2 5" xfId="3209" xr:uid="{8F6424F3-3C5C-4F9C-AC17-B98C2DD7B7ED}"/>
    <cellStyle name="Normal 6 4 4 3" xfId="647" xr:uid="{A7C34891-E86B-4EF2-9774-D2F514D8D94B}"/>
    <cellStyle name="Normal 6 4 4 3 2" xfId="1640" xr:uid="{ABAFDDA6-5ED9-4E22-950C-9CD86A67CC06}"/>
    <cellStyle name="Normal 6 4 4 3 2 2" xfId="1641" xr:uid="{EA76C235-B2ED-4990-9905-36BB4D6D4C4B}"/>
    <cellStyle name="Normal 6 4 4 3 3" xfId="1642" xr:uid="{2EA73C51-139F-40EB-8B9A-BAF846A4FA3B}"/>
    <cellStyle name="Normal 6 4 4 3 4" xfId="3210" xr:uid="{2AE2DE49-2AEB-47F2-9E46-9F2244F589DA}"/>
    <cellStyle name="Normal 6 4 4 4" xfId="1643" xr:uid="{19A685D1-7BF0-4084-A32E-B526E6FEE2FE}"/>
    <cellStyle name="Normal 6 4 4 4 2" xfId="1644" xr:uid="{553A11E1-1691-4493-A3AA-35EF9A49FC9D}"/>
    <cellStyle name="Normal 6 4 4 4 3" xfId="3211" xr:uid="{EDEB69DA-E296-4EB7-8566-F424E4E968AA}"/>
    <cellStyle name="Normal 6 4 4 4 4" xfId="3212" xr:uid="{D63D4014-ECAF-444B-9511-79908999F3E0}"/>
    <cellStyle name="Normal 6 4 4 5" xfId="1645" xr:uid="{1188FB49-D55C-4037-A8CD-9F90B23EC04E}"/>
    <cellStyle name="Normal 6 4 4 6" xfId="3213" xr:uid="{E85845E9-77FF-43AB-9998-B7916AFF74EA}"/>
    <cellStyle name="Normal 6 4 4 7" xfId="3214" xr:uid="{60ADCF21-0991-4503-BE18-0E62998BD5E0}"/>
    <cellStyle name="Normal 6 4 5" xfId="338" xr:uid="{8F94303A-0E88-47A2-BC35-BB141371E9CA}"/>
    <cellStyle name="Normal 6 4 5 2" xfId="648" xr:uid="{BE0C4FEE-A511-41C0-B1AC-5DADE69DAA14}"/>
    <cellStyle name="Normal 6 4 5 2 2" xfId="1646" xr:uid="{F279E02A-9238-4FF1-BBBB-EE625B5D11C2}"/>
    <cellStyle name="Normal 6 4 5 2 2 2" xfId="1647" xr:uid="{133DA8F1-302D-4D23-8CCA-4D61893620EE}"/>
    <cellStyle name="Normal 6 4 5 2 3" xfId="1648" xr:uid="{171F3F33-5378-438B-82EB-A3ECEA744B32}"/>
    <cellStyle name="Normal 6 4 5 2 4" xfId="3215" xr:uid="{D240C27D-87C3-4213-89BC-0B0914028298}"/>
    <cellStyle name="Normal 6 4 5 3" xfId="1649" xr:uid="{2C4EDB37-0435-4EBE-B07B-382C73FEBC72}"/>
    <cellStyle name="Normal 6 4 5 3 2" xfId="1650" xr:uid="{62BF7378-2EDB-4597-908C-421AAA17482F}"/>
    <cellStyle name="Normal 6 4 5 3 3" xfId="3216" xr:uid="{2D2C8FA7-2316-45C5-A8D3-1323F548F0F4}"/>
    <cellStyle name="Normal 6 4 5 3 4" xfId="3217" xr:uid="{B846C1C0-A51F-49AA-8395-857290F9EBD3}"/>
    <cellStyle name="Normal 6 4 5 4" xfId="1651" xr:uid="{9F88CF02-CC20-4CEE-B214-9B6063BD298C}"/>
    <cellStyle name="Normal 6 4 5 5" xfId="3218" xr:uid="{B51FAB3A-FAF1-4EC5-9B6E-89CFEEE201FC}"/>
    <cellStyle name="Normal 6 4 5 6" xfId="3219" xr:uid="{CA2CCB2A-C129-4D7C-8A7D-737CD14E7159}"/>
    <cellStyle name="Normal 6 4 6" xfId="339" xr:uid="{848756A4-7938-43D5-BED1-330479AC1AFA}"/>
    <cellStyle name="Normal 6 4 6 2" xfId="1652" xr:uid="{9004226D-4362-4B73-96FC-39CDA0032A1D}"/>
    <cellStyle name="Normal 6 4 6 2 2" xfId="1653" xr:uid="{A3C94B4B-6B78-4198-86B8-FD6A461655FD}"/>
    <cellStyle name="Normal 6 4 6 2 3" xfId="3220" xr:uid="{328434FA-CEF3-42FB-A82C-7315B3E1C578}"/>
    <cellStyle name="Normal 6 4 6 2 4" xfId="3221" xr:uid="{9BE4D3D6-D71D-4946-9FEF-85896812B378}"/>
    <cellStyle name="Normal 6 4 6 3" xfId="1654" xr:uid="{27FF03CF-7982-4B81-ADCC-10BFD135C34B}"/>
    <cellStyle name="Normal 6 4 6 4" xfId="3222" xr:uid="{C1F8C2DD-B851-4204-BF8F-2FAC60B688AD}"/>
    <cellStyle name="Normal 6 4 6 5" xfId="3223" xr:uid="{27209F1C-0B5D-47A8-B0A9-7DDB55E61CC2}"/>
    <cellStyle name="Normal 6 4 7" xfId="1655" xr:uid="{4F50597A-4733-48B7-8B81-92045B0A21B5}"/>
    <cellStyle name="Normal 6 4 7 2" xfId="1656" xr:uid="{CD31C052-3402-4170-83C2-79EF174C794D}"/>
    <cellStyle name="Normal 6 4 7 3" xfId="3224" xr:uid="{FBD102E8-FFF7-4B91-B4BF-F83BA789B13A}"/>
    <cellStyle name="Normal 6 4 7 3 2" xfId="4410" xr:uid="{FF8839CD-9F74-4885-AFB7-5DFC4B2DA751}"/>
    <cellStyle name="Normal 6 4 7 3 3" xfId="4688" xr:uid="{E86D0F85-47BB-49B1-9AE2-9EF6461F0EDC}"/>
    <cellStyle name="Normal 6 4 7 4" xfId="3225" xr:uid="{27D6E73A-DD5B-43D8-8242-7D26D525C709}"/>
    <cellStyle name="Normal 6 4 8" xfId="1657" xr:uid="{66578418-CAD5-4257-A8E2-9A7A311E27DF}"/>
    <cellStyle name="Normal 6 4 8 2" xfId="3226" xr:uid="{450CA78B-E6C4-4D40-A520-04BFC486E951}"/>
    <cellStyle name="Normal 6 4 8 3" xfId="3227" xr:uid="{022018EF-D8B7-4DE7-ABA6-9E805B6D0E66}"/>
    <cellStyle name="Normal 6 4 8 4" xfId="3228" xr:uid="{45E29634-42E0-48BE-A8D4-F6EB13A59648}"/>
    <cellStyle name="Normal 6 4 9" xfId="3229" xr:uid="{5E499114-3C65-484D-B37C-30200D3205D1}"/>
    <cellStyle name="Normal 6 5" xfId="126" xr:uid="{718E8E88-AC16-459E-AAD7-B64C36DE6999}"/>
    <cellStyle name="Normal 6 5 10" xfId="3230" xr:uid="{335BAF2F-BF54-48B1-B985-299CB68D5882}"/>
    <cellStyle name="Normal 6 5 11" xfId="3231" xr:uid="{627C7FEB-4365-4D45-B823-20341876821A}"/>
    <cellStyle name="Normal 6 5 2" xfId="127" xr:uid="{2C8B2063-9E12-402A-880A-961FE551BA6B}"/>
    <cellStyle name="Normal 6 5 2 2" xfId="340" xr:uid="{7A860469-9AC7-4925-AFA4-29E8ADF1B589}"/>
    <cellStyle name="Normal 6 5 2 2 2" xfId="649" xr:uid="{7216F628-7335-49D1-A9B0-313DFEB4EFC7}"/>
    <cellStyle name="Normal 6 5 2 2 2 2" xfId="650" xr:uid="{07644594-1434-423E-86A6-0AFD61280CAE}"/>
    <cellStyle name="Normal 6 5 2 2 2 2 2" xfId="1658" xr:uid="{55131673-174F-4D98-A0D0-06E9E09D6875}"/>
    <cellStyle name="Normal 6 5 2 2 2 2 3" xfId="3232" xr:uid="{E5DDF4BF-D6C9-442E-8790-E9F8FF420CE4}"/>
    <cellStyle name="Normal 6 5 2 2 2 2 4" xfId="3233" xr:uid="{AFB39927-3001-4AC7-8F9B-9DB95F76754C}"/>
    <cellStyle name="Normal 6 5 2 2 2 3" xfId="1659" xr:uid="{4DC2B8C8-D813-494F-A766-E6181DFB628C}"/>
    <cellStyle name="Normal 6 5 2 2 2 3 2" xfId="3234" xr:uid="{43BCC882-6DF2-4FF2-997B-96208927DE6E}"/>
    <cellStyle name="Normal 6 5 2 2 2 3 3" xfId="3235" xr:uid="{18E68BC1-02DF-476E-B60D-F0F540F63267}"/>
    <cellStyle name="Normal 6 5 2 2 2 3 4" xfId="3236" xr:uid="{C9CE9896-ED86-4DD7-AB02-3DEA266B8424}"/>
    <cellStyle name="Normal 6 5 2 2 2 4" xfId="3237" xr:uid="{4FF4D36A-E528-4E87-9BBC-7B39C68BF2C7}"/>
    <cellStyle name="Normal 6 5 2 2 2 5" xfId="3238" xr:uid="{183D2B7E-6E44-4F76-835F-59CDBAA3EA09}"/>
    <cellStyle name="Normal 6 5 2 2 2 6" xfId="3239" xr:uid="{B441D9E0-0968-477D-8378-969AA912748D}"/>
    <cellStyle name="Normal 6 5 2 2 3" xfId="651" xr:uid="{1853539B-787B-4CEE-8E84-75355140EBC3}"/>
    <cellStyle name="Normal 6 5 2 2 3 2" xfId="1660" xr:uid="{15C6782D-8FFB-4344-B610-5FE039A50D79}"/>
    <cellStyle name="Normal 6 5 2 2 3 2 2" xfId="3240" xr:uid="{8FD52FAD-0F33-496D-B50C-654CAE3921F4}"/>
    <cellStyle name="Normal 6 5 2 2 3 2 3" xfId="3241" xr:uid="{24C653DE-B4BC-4638-A318-919854720311}"/>
    <cellStyle name="Normal 6 5 2 2 3 2 4" xfId="3242" xr:uid="{7F6C1E19-5159-4595-875D-74FA2C3F3EB9}"/>
    <cellStyle name="Normal 6 5 2 2 3 3" xfId="3243" xr:uid="{58D4B585-7C3A-4411-B7DD-A184ADB34086}"/>
    <cellStyle name="Normal 6 5 2 2 3 4" xfId="3244" xr:uid="{2EC4BC31-76A5-49CA-B039-FC1B847314B2}"/>
    <cellStyle name="Normal 6 5 2 2 3 5" xfId="3245" xr:uid="{7B40BBA7-9B6C-4EA7-BDF0-B9BEEB80190B}"/>
    <cellStyle name="Normal 6 5 2 2 4" xfId="1661" xr:uid="{50177C1E-2F7F-40AD-9C21-096A99164E5C}"/>
    <cellStyle name="Normal 6 5 2 2 4 2" xfId="3246" xr:uid="{81B41C23-ACF4-4AD3-9067-4D3E689AB805}"/>
    <cellStyle name="Normal 6 5 2 2 4 3" xfId="3247" xr:uid="{D2B40F1C-623E-4BDD-9A72-02BFD6B211EF}"/>
    <cellStyle name="Normal 6 5 2 2 4 4" xfId="3248" xr:uid="{66219178-8B5F-4620-87B3-538E6A4E88C9}"/>
    <cellStyle name="Normal 6 5 2 2 5" xfId="3249" xr:uid="{4857E646-0833-4BB2-B648-5F2B5BC0EB29}"/>
    <cellStyle name="Normal 6 5 2 2 5 2" xfId="3250" xr:uid="{7BE7A907-6F36-4E38-B03A-616F5B63F3A1}"/>
    <cellStyle name="Normal 6 5 2 2 5 3" xfId="3251" xr:uid="{7767FA4E-73F1-4608-9550-6BF30E8B37BE}"/>
    <cellStyle name="Normal 6 5 2 2 5 4" xfId="3252" xr:uid="{944078E1-52A3-4277-AB99-BD562C601B9A}"/>
    <cellStyle name="Normal 6 5 2 2 6" xfId="3253" xr:uid="{0D9DB9A5-4769-41B4-A6E7-D219E53C6AA9}"/>
    <cellStyle name="Normal 6 5 2 2 7" xfId="3254" xr:uid="{140D8FAE-17D4-4592-AA79-1FFD1AAE9288}"/>
    <cellStyle name="Normal 6 5 2 2 8" xfId="3255" xr:uid="{191B8688-97E0-4F08-B895-B4BCCED2708F}"/>
    <cellStyle name="Normal 6 5 2 3" xfId="652" xr:uid="{06ACFDEE-FEFF-4999-8541-0A2EC897EFAD}"/>
    <cellStyle name="Normal 6 5 2 3 2" xfId="653" xr:uid="{C96A919D-1516-4C6D-9D74-856C7BB6F71C}"/>
    <cellStyle name="Normal 6 5 2 3 2 2" xfId="654" xr:uid="{7F3F018B-47BB-4C03-9C82-505AA28A5694}"/>
    <cellStyle name="Normal 6 5 2 3 2 3" xfId="3256" xr:uid="{814CB50D-8685-4DCB-99C2-0AE0AB874ED5}"/>
    <cellStyle name="Normal 6 5 2 3 2 4" xfId="3257" xr:uid="{5160BAD1-B467-489E-93A3-1FAEF7C8BE94}"/>
    <cellStyle name="Normal 6 5 2 3 3" xfId="655" xr:uid="{A4E3B93C-E233-465C-9D55-249F962CFB37}"/>
    <cellStyle name="Normal 6 5 2 3 3 2" xfId="3258" xr:uid="{3E68CCB2-8DE1-4EA8-AFDD-E1F4F5EC7AEC}"/>
    <cellStyle name="Normal 6 5 2 3 3 3" xfId="3259" xr:uid="{C08750D3-5F58-4FFF-95D1-11B9619E8889}"/>
    <cellStyle name="Normal 6 5 2 3 3 4" xfId="3260" xr:uid="{AA3F7DB3-E874-47C4-B750-9B8350270E35}"/>
    <cellStyle name="Normal 6 5 2 3 4" xfId="3261" xr:uid="{2B10302A-81B5-445F-9F0F-596D108EEE30}"/>
    <cellStyle name="Normal 6 5 2 3 5" xfId="3262" xr:uid="{D99030AE-6EA2-48C3-96E1-DB780B61DD74}"/>
    <cellStyle name="Normal 6 5 2 3 6" xfId="3263" xr:uid="{E923E3D0-D373-4D9D-9BB8-04B897BB18D6}"/>
    <cellStyle name="Normal 6 5 2 4" xfId="656" xr:uid="{74378BCC-FA54-42E9-B452-6595D8C4CFE3}"/>
    <cellStyle name="Normal 6 5 2 4 2" xfId="657" xr:uid="{F856015B-F6C2-4555-AE1D-5E6725DBCAD9}"/>
    <cellStyle name="Normal 6 5 2 4 2 2" xfId="3264" xr:uid="{73E5D3D4-2484-48A5-BE04-303CA1BDD678}"/>
    <cellStyle name="Normal 6 5 2 4 2 3" xfId="3265" xr:uid="{51EEED6E-2EB1-4125-953E-0E81558E772B}"/>
    <cellStyle name="Normal 6 5 2 4 2 4" xfId="3266" xr:uid="{82F829DC-5BE7-40F8-9688-06D18994EB93}"/>
    <cellStyle name="Normal 6 5 2 4 3" xfId="3267" xr:uid="{ED25996E-B80C-437B-937B-ED446942D855}"/>
    <cellStyle name="Normal 6 5 2 4 4" xfId="3268" xr:uid="{9191F40F-03FA-46CF-863F-2FE487AF4B95}"/>
    <cellStyle name="Normal 6 5 2 4 5" xfId="3269" xr:uid="{47B0AD35-868F-43AF-91E7-F5FFECCF4D8F}"/>
    <cellStyle name="Normal 6 5 2 5" xfId="658" xr:uid="{ECEF8F8E-04CB-4C16-BDDB-2CAAA07AF067}"/>
    <cellStyle name="Normal 6 5 2 5 2" xfId="3270" xr:uid="{ABA1B832-DBD2-46F9-B7FB-80AAD6C3DDCD}"/>
    <cellStyle name="Normal 6 5 2 5 3" xfId="3271" xr:uid="{83F3ED73-F994-42DB-BED6-DE245A66BEA5}"/>
    <cellStyle name="Normal 6 5 2 5 4" xfId="3272" xr:uid="{A1590EBC-61D2-4554-9478-3AD812C921E8}"/>
    <cellStyle name="Normal 6 5 2 6" xfId="3273" xr:uid="{04DEF224-61D1-4602-AE9C-2F180BF750B6}"/>
    <cellStyle name="Normal 6 5 2 6 2" xfId="3274" xr:uid="{C7D78A4F-D692-4368-A8AE-62586A9567A9}"/>
    <cellStyle name="Normal 6 5 2 6 3" xfId="3275" xr:uid="{2EE1C4BE-0F59-4024-957C-85898FBEE14E}"/>
    <cellStyle name="Normal 6 5 2 6 4" xfId="3276" xr:uid="{20251B34-35FC-4150-BED2-B0C109AF9F3D}"/>
    <cellStyle name="Normal 6 5 2 7" xfId="3277" xr:uid="{5A685A18-612D-42CA-9207-B477F2B730DE}"/>
    <cellStyle name="Normal 6 5 2 8" xfId="3278" xr:uid="{DDC70783-3449-4843-8535-C92771A18EE3}"/>
    <cellStyle name="Normal 6 5 2 9" xfId="3279" xr:uid="{42498665-A36E-4F48-B02A-D96D032A36F7}"/>
    <cellStyle name="Normal 6 5 3" xfId="341" xr:uid="{E8945923-5283-4DCC-BF3F-8ECA56828007}"/>
    <cellStyle name="Normal 6 5 3 2" xfId="659" xr:uid="{9D7A23EB-DC35-4A6C-B8D8-C6BDA8B07AFB}"/>
    <cellStyle name="Normal 6 5 3 2 2" xfId="660" xr:uid="{2CE0CDB5-2018-4B79-92D5-0A251A69F087}"/>
    <cellStyle name="Normal 6 5 3 2 2 2" xfId="1662" xr:uid="{7AA5559E-BA50-4A0A-B094-65E96FBF01B7}"/>
    <cellStyle name="Normal 6 5 3 2 2 2 2" xfId="1663" xr:uid="{C56A4689-64FD-4F0D-A831-AAC69DDDB146}"/>
    <cellStyle name="Normal 6 5 3 2 2 3" xfId="1664" xr:uid="{E81A3E2D-321A-41E1-9242-3F61D04652E0}"/>
    <cellStyle name="Normal 6 5 3 2 2 4" xfId="3280" xr:uid="{84000ECF-1CD2-4A38-B0EB-4713B23F9CCC}"/>
    <cellStyle name="Normal 6 5 3 2 3" xfId="1665" xr:uid="{CDCE25EB-726B-4EFF-8C7E-5422689CBBD0}"/>
    <cellStyle name="Normal 6 5 3 2 3 2" xfId="1666" xr:uid="{A5317D51-B25F-48F3-86F2-5DF3BA2CF36D}"/>
    <cellStyle name="Normal 6 5 3 2 3 3" xfId="3281" xr:uid="{625072FC-9FC8-4C24-87A9-9F60E636285E}"/>
    <cellStyle name="Normal 6 5 3 2 3 4" xfId="3282" xr:uid="{9E67A070-14AE-4C8F-B985-2728968352F9}"/>
    <cellStyle name="Normal 6 5 3 2 4" xfId="1667" xr:uid="{EECA3504-EF70-43E5-8B28-0C16BF81FF48}"/>
    <cellStyle name="Normal 6 5 3 2 5" xfId="3283" xr:uid="{8D952D63-75F3-4867-AA03-C3EA51602AD9}"/>
    <cellStyle name="Normal 6 5 3 2 6" xfId="3284" xr:uid="{8E4D1968-674F-4F73-A5A9-B7ED91A6561C}"/>
    <cellStyle name="Normal 6 5 3 3" xfId="661" xr:uid="{E0711756-FA36-41B6-BF7C-2BFFCCB5C493}"/>
    <cellStyle name="Normal 6 5 3 3 2" xfId="1668" xr:uid="{AD87CB35-7F52-4FCF-9818-F4E9E04AB0C6}"/>
    <cellStyle name="Normal 6 5 3 3 2 2" xfId="1669" xr:uid="{9684F4E8-8426-4C88-BAA5-1C7D41584291}"/>
    <cellStyle name="Normal 6 5 3 3 2 3" xfId="3285" xr:uid="{BE7C5685-DBF1-43F6-870C-A1AC5BC5E6BA}"/>
    <cellStyle name="Normal 6 5 3 3 2 4" xfId="3286" xr:uid="{4D1C0A17-8CFD-4D21-8628-98262A6EAEF5}"/>
    <cellStyle name="Normal 6 5 3 3 3" xfId="1670" xr:uid="{8A78495C-21DD-4CE2-8B41-096E9F7B7840}"/>
    <cellStyle name="Normal 6 5 3 3 4" xfId="3287" xr:uid="{D818ADF8-2F8D-4C3C-A98E-8C29332D36F7}"/>
    <cellStyle name="Normal 6 5 3 3 5" xfId="3288" xr:uid="{7A4B1EAB-9D70-497D-BD9D-FC9B487151C3}"/>
    <cellStyle name="Normal 6 5 3 4" xfId="1671" xr:uid="{5F897E4A-1D5A-4723-8F2C-C82B1D4123E3}"/>
    <cellStyle name="Normal 6 5 3 4 2" xfId="1672" xr:uid="{F2DEDF64-6961-4BBD-8AA6-36E0B41206AF}"/>
    <cellStyle name="Normal 6 5 3 4 3" xfId="3289" xr:uid="{167916C6-C4FF-45FF-815A-67B06B4B5C3D}"/>
    <cellStyle name="Normal 6 5 3 4 4" xfId="3290" xr:uid="{F093C8C7-E97E-466C-AA1C-B7A08DF94AB8}"/>
    <cellStyle name="Normal 6 5 3 5" xfId="1673" xr:uid="{F984D404-1E8C-4422-812C-B1C49B72A4EC}"/>
    <cellStyle name="Normal 6 5 3 5 2" xfId="3291" xr:uid="{876F4D39-BAE3-46D0-AC35-830CD52B21E3}"/>
    <cellStyle name="Normal 6 5 3 5 3" xfId="3292" xr:uid="{8096908C-A060-4231-8AB5-BCE4CDB22647}"/>
    <cellStyle name="Normal 6 5 3 5 4" xfId="3293" xr:uid="{62D5A1BA-EE63-4A49-92BD-620180950A19}"/>
    <cellStyle name="Normal 6 5 3 6" xfId="3294" xr:uid="{3F091481-B0DE-4EC8-8DAB-A03A062E2997}"/>
    <cellStyle name="Normal 6 5 3 7" xfId="3295" xr:uid="{C642610E-4E2A-41CF-96A6-E28EDC2CDFC6}"/>
    <cellStyle name="Normal 6 5 3 8" xfId="3296" xr:uid="{313DDB16-E4BF-483F-80A6-236A8A635387}"/>
    <cellStyle name="Normal 6 5 4" xfId="342" xr:uid="{46331E1A-5EDA-4B18-9776-7352A120082F}"/>
    <cellStyle name="Normal 6 5 4 2" xfId="662" xr:uid="{ACB94EE1-DD6E-45C7-AB9A-599F13BEF61D}"/>
    <cellStyle name="Normal 6 5 4 2 2" xfId="663" xr:uid="{CBD8D708-D6BB-47DC-98AD-D47C28F5A600}"/>
    <cellStyle name="Normal 6 5 4 2 2 2" xfId="1674" xr:uid="{3255634E-E293-40D3-960F-A7293F12129F}"/>
    <cellStyle name="Normal 6 5 4 2 2 3" xfId="3297" xr:uid="{699B5717-B825-4143-A9BA-1723EB2AD1A3}"/>
    <cellStyle name="Normal 6 5 4 2 2 4" xfId="3298" xr:uid="{0ABB3D75-98A2-4C7B-BF9A-2DC1200AA294}"/>
    <cellStyle name="Normal 6 5 4 2 3" xfId="1675" xr:uid="{593583F1-AF74-45D5-945C-5197D61E41AA}"/>
    <cellStyle name="Normal 6 5 4 2 4" xfId="3299" xr:uid="{AA66081C-E9F4-450B-B44C-7A147D7E75AB}"/>
    <cellStyle name="Normal 6 5 4 2 5" xfId="3300" xr:uid="{522D6854-C65B-4985-96A2-67F06C605C4A}"/>
    <cellStyle name="Normal 6 5 4 3" xfId="664" xr:uid="{4B150E6D-0C44-42BE-B1BA-4083AC1335D6}"/>
    <cellStyle name="Normal 6 5 4 3 2" xfId="1676" xr:uid="{F8784D98-2D84-4C34-A7F2-9E50EC9AA0E6}"/>
    <cellStyle name="Normal 6 5 4 3 3" xfId="3301" xr:uid="{E842224B-9D45-4FA1-8E30-CB5CFC164B95}"/>
    <cellStyle name="Normal 6 5 4 3 4" xfId="3302" xr:uid="{7A437EF6-7841-451E-97F3-CA5558C9F059}"/>
    <cellStyle name="Normal 6 5 4 4" xfId="1677" xr:uid="{687110D7-D249-4350-B418-8DF13752BE2F}"/>
    <cellStyle name="Normal 6 5 4 4 2" xfId="3303" xr:uid="{52405078-DDD5-45B9-BB47-74155E6CF3AB}"/>
    <cellStyle name="Normal 6 5 4 4 3" xfId="3304" xr:uid="{1435C009-A103-4DC5-B3E0-456E1079E7DC}"/>
    <cellStyle name="Normal 6 5 4 4 4" xfId="3305" xr:uid="{A5F1ABFA-B5A1-4CBD-BA71-4C8E5F5C96F7}"/>
    <cellStyle name="Normal 6 5 4 5" xfId="3306" xr:uid="{17B78846-A7A6-4CB9-AF96-0FBBA0C58375}"/>
    <cellStyle name="Normal 6 5 4 6" xfId="3307" xr:uid="{76C3B095-4BE8-4B99-A109-0F31E7DD537D}"/>
    <cellStyle name="Normal 6 5 4 7" xfId="3308" xr:uid="{CBD88728-CDF7-41A3-87B9-405FD9D16F31}"/>
    <cellStyle name="Normal 6 5 5" xfId="343" xr:uid="{A78DAC8E-4F85-479D-93D1-18B4993F9C4D}"/>
    <cellStyle name="Normal 6 5 5 2" xfId="665" xr:uid="{93250FDE-BE84-4879-8C11-DF4CB7D3C787}"/>
    <cellStyle name="Normal 6 5 5 2 2" xfId="1678" xr:uid="{EB5C935D-5F99-48AA-9E6D-7F13FFB8647C}"/>
    <cellStyle name="Normal 6 5 5 2 3" xfId="3309" xr:uid="{AF1CD7F2-3966-4FF7-90A4-4B3CECFE4B3A}"/>
    <cellStyle name="Normal 6 5 5 2 4" xfId="3310" xr:uid="{FA78CC1B-9CDF-4A97-B6A8-005BCA96E039}"/>
    <cellStyle name="Normal 6 5 5 3" xfId="1679" xr:uid="{86EF0B06-EA4D-47DC-8AEF-A5D429B96ED1}"/>
    <cellStyle name="Normal 6 5 5 3 2" xfId="3311" xr:uid="{8EAE25A8-C7DB-4FE8-B608-3FB21A4DF528}"/>
    <cellStyle name="Normal 6 5 5 3 3" xfId="3312" xr:uid="{CA6F932F-6B70-4E98-9E13-7ECC2483F72D}"/>
    <cellStyle name="Normal 6 5 5 3 4" xfId="3313" xr:uid="{0DD3F501-3133-4094-9F95-4DC5DC5BC7F9}"/>
    <cellStyle name="Normal 6 5 5 4" xfId="3314" xr:uid="{E7905301-21FB-4A13-8ABA-CAD4C63E3F76}"/>
    <cellStyle name="Normal 6 5 5 5" xfId="3315" xr:uid="{35589E75-4B96-4126-B474-1075DE47B7B1}"/>
    <cellStyle name="Normal 6 5 5 6" xfId="3316" xr:uid="{D8FF6322-DE18-4671-9926-4BC0A1EEA524}"/>
    <cellStyle name="Normal 6 5 6" xfId="666" xr:uid="{41B83447-EFEE-441C-8263-1A2A701C1219}"/>
    <cellStyle name="Normal 6 5 6 2" xfId="1680" xr:uid="{4FACEE95-A1F9-42EB-857C-E051F7CADB51}"/>
    <cellStyle name="Normal 6 5 6 2 2" xfId="3317" xr:uid="{930C5839-5D7B-4275-8C44-677258151821}"/>
    <cellStyle name="Normal 6 5 6 2 3" xfId="3318" xr:uid="{0E594BB9-EB22-44AF-8CB7-63205583EA20}"/>
    <cellStyle name="Normal 6 5 6 2 4" xfId="3319" xr:uid="{36983017-EF43-43C7-8F43-6EC7DAF8C331}"/>
    <cellStyle name="Normal 6 5 6 3" xfId="3320" xr:uid="{52375C2F-398A-4036-812F-F03927E44EA5}"/>
    <cellStyle name="Normal 6 5 6 4" xfId="3321" xr:uid="{B79C13BC-D360-4690-ACFD-9CEE6A799C83}"/>
    <cellStyle name="Normal 6 5 6 5" xfId="3322" xr:uid="{9926D653-1797-4DBC-9DDB-EC2526766BCF}"/>
    <cellStyle name="Normal 6 5 7" xfId="1681" xr:uid="{467A858A-A834-41F3-A333-C6682B76B50A}"/>
    <cellStyle name="Normal 6 5 7 2" xfId="3323" xr:uid="{6FD39255-C49D-4547-BA3A-A374724266C3}"/>
    <cellStyle name="Normal 6 5 7 3" xfId="3324" xr:uid="{842741BD-9AD0-4DAB-A5D5-E86EB65EE6D3}"/>
    <cellStyle name="Normal 6 5 7 4" xfId="3325" xr:uid="{4F0AC520-74BD-45B5-9198-64501241DDB0}"/>
    <cellStyle name="Normal 6 5 8" xfId="3326" xr:uid="{F31C2FEF-675D-439A-AA1C-E4737B78AEE6}"/>
    <cellStyle name="Normal 6 5 8 2" xfId="3327" xr:uid="{8FAB5A69-A851-4E10-8D4B-48323CB17D79}"/>
    <cellStyle name="Normal 6 5 8 3" xfId="3328" xr:uid="{2EF7EE2C-5CAE-4D46-B4C1-1ED4AE8EF350}"/>
    <cellStyle name="Normal 6 5 8 4" xfId="3329" xr:uid="{DC2623D9-D21E-41DC-9A6E-C0DBD8A6B581}"/>
    <cellStyle name="Normal 6 5 9" xfId="3330" xr:uid="{0CEF9183-7D60-45EC-AF4D-AFC378BF278A}"/>
    <cellStyle name="Normal 6 6" xfId="128" xr:uid="{9BA610B2-D1C5-4AC2-B12E-D001CA599C5F}"/>
    <cellStyle name="Normal 6 6 2" xfId="129" xr:uid="{72347CF2-DCE2-45E6-A803-9C37AF2B44B0}"/>
    <cellStyle name="Normal 6 6 2 2" xfId="344" xr:uid="{032322AA-E517-4F4C-B679-91279A79E32F}"/>
    <cellStyle name="Normal 6 6 2 2 2" xfId="667" xr:uid="{59267869-8BBB-4AD0-96F8-8885FFD014EC}"/>
    <cellStyle name="Normal 6 6 2 2 2 2" xfId="1682" xr:uid="{3A2D10AD-581A-458C-A507-1E6F319A5C55}"/>
    <cellStyle name="Normal 6 6 2 2 2 3" xfId="3331" xr:uid="{4EC25DFB-AE91-436E-A2F8-0A620AC3DBE4}"/>
    <cellStyle name="Normal 6 6 2 2 2 4" xfId="3332" xr:uid="{7453E52E-347D-4426-855F-909CA365A275}"/>
    <cellStyle name="Normal 6 6 2 2 3" xfId="1683" xr:uid="{166C4D3B-62EE-458D-98A1-DA7ED1554C5A}"/>
    <cellStyle name="Normal 6 6 2 2 3 2" xfId="3333" xr:uid="{41637204-116E-45FF-B680-BB7B3FFCD6C4}"/>
    <cellStyle name="Normal 6 6 2 2 3 3" xfId="3334" xr:uid="{C1C416AF-6624-45F2-9CE3-C582037BFCA9}"/>
    <cellStyle name="Normal 6 6 2 2 3 4" xfId="3335" xr:uid="{5DFEAD1C-7D62-450D-BEC2-F20CAFC2015D}"/>
    <cellStyle name="Normal 6 6 2 2 4" xfId="3336" xr:uid="{9B7AE8E8-92F3-4C85-9F00-1F1309FD43BC}"/>
    <cellStyle name="Normal 6 6 2 2 5" xfId="3337" xr:uid="{E5A6D945-4482-4D6B-81CC-C6C80ED8FD53}"/>
    <cellStyle name="Normal 6 6 2 2 6" xfId="3338" xr:uid="{17707646-5C57-4B0F-B9B4-AFB338007F2D}"/>
    <cellStyle name="Normal 6 6 2 3" xfId="668" xr:uid="{3672D186-A7BA-4B44-B678-7AC9A229D7D1}"/>
    <cellStyle name="Normal 6 6 2 3 2" xfId="1684" xr:uid="{651B8542-1483-45CA-B2E3-F4B6AFFB796E}"/>
    <cellStyle name="Normal 6 6 2 3 2 2" xfId="3339" xr:uid="{33A1BAD1-62C7-4D7D-AED3-C0E281880BEB}"/>
    <cellStyle name="Normal 6 6 2 3 2 3" xfId="3340" xr:uid="{F6313476-AF24-403B-B5CF-3B216A4058F8}"/>
    <cellStyle name="Normal 6 6 2 3 2 4" xfId="3341" xr:uid="{8CDE8A7D-CE6B-43B4-B123-97637F0E5CC7}"/>
    <cellStyle name="Normal 6 6 2 3 3" xfId="3342" xr:uid="{896A32B9-3B9E-4F57-9B6F-223244899845}"/>
    <cellStyle name="Normal 6 6 2 3 4" xfId="3343" xr:uid="{5EDEE0DE-0753-45EA-9387-FC351803FEA8}"/>
    <cellStyle name="Normal 6 6 2 3 5" xfId="3344" xr:uid="{BD856607-824E-4CF7-AC45-AEACD91E11CB}"/>
    <cellStyle name="Normal 6 6 2 4" xfId="1685" xr:uid="{C8C784D7-D658-40F4-98BF-9B2A8F9B9030}"/>
    <cellStyle name="Normal 6 6 2 4 2" xfId="3345" xr:uid="{B9DB883B-6A69-4782-AA15-95A844370346}"/>
    <cellStyle name="Normal 6 6 2 4 3" xfId="3346" xr:uid="{6A80395B-5A7C-49A4-8902-0FCED2A1960F}"/>
    <cellStyle name="Normal 6 6 2 4 4" xfId="3347" xr:uid="{9D082BA2-4DD8-4220-8E0A-4F473A5A7E66}"/>
    <cellStyle name="Normal 6 6 2 5" xfId="3348" xr:uid="{E3199BF4-D9F6-444E-B0F9-45F329D3467C}"/>
    <cellStyle name="Normal 6 6 2 5 2" xfId="3349" xr:uid="{3271F08C-D0F3-41F2-ABC1-48ED43111D84}"/>
    <cellStyle name="Normal 6 6 2 5 3" xfId="3350" xr:uid="{55EE70BB-9459-41D5-B84A-1E3745E4E9E0}"/>
    <cellStyle name="Normal 6 6 2 5 4" xfId="3351" xr:uid="{7212468F-CA34-4C5F-B0F9-BD39B1DAA1A9}"/>
    <cellStyle name="Normal 6 6 2 6" xfId="3352" xr:uid="{E05D2578-66BC-43EC-B57E-1771228EBBEA}"/>
    <cellStyle name="Normal 6 6 2 7" xfId="3353" xr:uid="{0F9ADC9C-A0DE-4C66-8F86-8D0632015883}"/>
    <cellStyle name="Normal 6 6 2 8" xfId="3354" xr:uid="{2A565DD4-0FB5-465C-AB46-7E0F529B0924}"/>
    <cellStyle name="Normal 6 6 3" xfId="345" xr:uid="{09DF9E50-272F-4422-A766-1D105C494E8C}"/>
    <cellStyle name="Normal 6 6 3 2" xfId="669" xr:uid="{15344D82-B0A4-400D-BF67-07297F9AB2C6}"/>
    <cellStyle name="Normal 6 6 3 2 2" xfId="670" xr:uid="{A82CCB25-CF39-4DEA-B91E-2A727E5EC2B4}"/>
    <cellStyle name="Normal 6 6 3 2 3" xfId="3355" xr:uid="{B950E3DF-8995-47A0-AC98-B91DCBC80C1B}"/>
    <cellStyle name="Normal 6 6 3 2 4" xfId="3356" xr:uid="{9E9FF1E6-9218-4772-B921-2067FCC60B77}"/>
    <cellStyle name="Normal 6 6 3 3" xfId="671" xr:uid="{4C6AE026-A95E-4DA2-B594-9287328D727D}"/>
    <cellStyle name="Normal 6 6 3 3 2" xfId="3357" xr:uid="{C3574112-AF8D-42C3-8F14-14FD5F33442D}"/>
    <cellStyle name="Normal 6 6 3 3 3" xfId="3358" xr:uid="{60AE7CCB-AE76-4753-A563-DD800B05DBDD}"/>
    <cellStyle name="Normal 6 6 3 3 4" xfId="3359" xr:uid="{3EBD0658-2BBB-45D7-A787-AEB5A72D0C07}"/>
    <cellStyle name="Normal 6 6 3 4" xfId="3360" xr:uid="{DA81A361-D77A-490F-BAD2-B5B15465DB2C}"/>
    <cellStyle name="Normal 6 6 3 5" xfId="3361" xr:uid="{0B8793D3-A8CE-4AA7-BE99-65C2469251F4}"/>
    <cellStyle name="Normal 6 6 3 6" xfId="3362" xr:uid="{9685418B-BFFE-42E6-8284-E93345FED685}"/>
    <cellStyle name="Normal 6 6 4" xfId="346" xr:uid="{3BF0A8E9-7701-4FB2-A23B-94056547A6DB}"/>
    <cellStyle name="Normal 6 6 4 2" xfId="672" xr:uid="{B55BB358-6AB0-424A-B86D-326BD910C219}"/>
    <cellStyle name="Normal 6 6 4 2 2" xfId="3363" xr:uid="{41584521-FFF1-495A-9A94-6046E68DE826}"/>
    <cellStyle name="Normal 6 6 4 2 3" xfId="3364" xr:uid="{FB906CB6-7E9B-4ECA-933D-836F266E9842}"/>
    <cellStyle name="Normal 6 6 4 2 4" xfId="3365" xr:uid="{1A91A66D-866F-41DD-973F-98951FE9819A}"/>
    <cellStyle name="Normal 6 6 4 3" xfId="3366" xr:uid="{36C0EB25-35FD-4723-BBE0-CFFE0A568FDD}"/>
    <cellStyle name="Normal 6 6 4 4" xfId="3367" xr:uid="{BFDBB2B7-BFA1-44FA-A3BF-DB4A8FDFFDD1}"/>
    <cellStyle name="Normal 6 6 4 5" xfId="3368" xr:uid="{28F1359E-BAB0-41CC-95B9-0A0F9BBDE9C9}"/>
    <cellStyle name="Normal 6 6 5" xfId="673" xr:uid="{1169CBAD-BFFD-4781-BBC0-4BCA4F30DE22}"/>
    <cellStyle name="Normal 6 6 5 2" xfId="3369" xr:uid="{D8BED8DC-0CDE-4229-AEAB-59067E097ED2}"/>
    <cellStyle name="Normal 6 6 5 3" xfId="3370" xr:uid="{18FA0476-F023-4C8A-A292-11B007D1D990}"/>
    <cellStyle name="Normal 6 6 5 4" xfId="3371" xr:uid="{5F21E347-CFA3-4B7B-91B2-07E1562B2AB3}"/>
    <cellStyle name="Normal 6 6 6" xfId="3372" xr:uid="{5D8087D3-1393-4EFD-BDA9-E2381FE8BCBD}"/>
    <cellStyle name="Normal 6 6 6 2" xfId="3373" xr:uid="{774EDA6F-0EC7-42EA-8732-81A3FA4103CA}"/>
    <cellStyle name="Normal 6 6 6 3" xfId="3374" xr:uid="{F8298B54-D060-437A-BBF3-E3B25D6EB0A5}"/>
    <cellStyle name="Normal 6 6 6 4" xfId="3375" xr:uid="{6340E3C1-A291-48FA-B474-ACE42DF884ED}"/>
    <cellStyle name="Normal 6 6 7" xfId="3376" xr:uid="{3328AF82-080F-45C3-B508-EFFA3EDE3D93}"/>
    <cellStyle name="Normal 6 6 8" xfId="3377" xr:uid="{14EE15FF-E97A-4249-A145-BE4A399055CD}"/>
    <cellStyle name="Normal 6 6 9" xfId="3378" xr:uid="{5346CE2A-C817-42A3-9C29-433C86B68618}"/>
    <cellStyle name="Normal 6 7" xfId="130" xr:uid="{BFF18828-F03D-46C2-97F1-A7DA93E873B0}"/>
    <cellStyle name="Normal 6 7 2" xfId="347" xr:uid="{6A811BE0-B564-4F87-8513-B4EB3F7FE6D4}"/>
    <cellStyle name="Normal 6 7 2 2" xfId="674" xr:uid="{BED14501-ADB8-40D9-BF75-3EE3BA37E00F}"/>
    <cellStyle name="Normal 6 7 2 2 2" xfId="1686" xr:uid="{8D8EA083-67CD-49EC-837A-EF2D053A0970}"/>
    <cellStyle name="Normal 6 7 2 2 2 2" xfId="1687" xr:uid="{D9F90E35-6501-436B-9040-C0C2ABB05254}"/>
    <cellStyle name="Normal 6 7 2 2 3" xfId="1688" xr:uid="{29083225-CD4A-4EF6-B6F4-BEB4F935CA76}"/>
    <cellStyle name="Normal 6 7 2 2 4" xfId="3379" xr:uid="{F3BED9AD-5560-4010-9B9C-AFE86C269249}"/>
    <cellStyle name="Normal 6 7 2 3" xfId="1689" xr:uid="{679F23C2-30E8-4D2F-88F2-F84519425DC5}"/>
    <cellStyle name="Normal 6 7 2 3 2" xfId="1690" xr:uid="{40EA81F1-F059-4992-BB32-21C058CCDE79}"/>
    <cellStyle name="Normal 6 7 2 3 3" xfId="3380" xr:uid="{85AE26CF-85EF-4983-BD7A-A753DE26B396}"/>
    <cellStyle name="Normal 6 7 2 3 4" xfId="3381" xr:uid="{5A855B80-8EDC-45B6-99AD-32253EA1E53C}"/>
    <cellStyle name="Normal 6 7 2 4" xfId="1691" xr:uid="{8EE118EF-73F7-4FD9-A36A-C2F2DF51BE5D}"/>
    <cellStyle name="Normal 6 7 2 5" xfId="3382" xr:uid="{42E04035-6A3B-4A38-9A97-7CFA70FBFE3F}"/>
    <cellStyle name="Normal 6 7 2 6" xfId="3383" xr:uid="{DEE185C6-3181-4498-922C-3C80DA46E2EA}"/>
    <cellStyle name="Normal 6 7 3" xfId="675" xr:uid="{51B0130E-83CB-40ED-AED2-5D5057D66064}"/>
    <cellStyle name="Normal 6 7 3 2" xfId="1692" xr:uid="{9E257BEA-7DC6-4651-B050-D7CD05F8B676}"/>
    <cellStyle name="Normal 6 7 3 2 2" xfId="1693" xr:uid="{20AB5BF9-84CC-4BA8-B7F5-B230CE1CEF24}"/>
    <cellStyle name="Normal 6 7 3 2 3" xfId="3384" xr:uid="{70DBD132-0B84-43F3-A323-B92E2666FDEB}"/>
    <cellStyle name="Normal 6 7 3 2 4" xfId="3385" xr:uid="{795CD062-A4A6-4B41-8CEA-ECA0F728D6A2}"/>
    <cellStyle name="Normal 6 7 3 3" xfId="1694" xr:uid="{A103F43C-E28E-4E70-8852-ED1A84B2C91A}"/>
    <cellStyle name="Normal 6 7 3 4" xfId="3386" xr:uid="{79177521-B14C-498F-AAD5-6C16CC6054D6}"/>
    <cellStyle name="Normal 6 7 3 5" xfId="3387" xr:uid="{CEC02DD9-FB42-4799-9609-C1C3A5881E1D}"/>
    <cellStyle name="Normal 6 7 4" xfId="1695" xr:uid="{E5DC1F8D-EA3E-4456-BD11-73B75AF60FF6}"/>
    <cellStyle name="Normal 6 7 4 2" xfId="1696" xr:uid="{D33B3965-6192-4638-AAC8-3522ED514D81}"/>
    <cellStyle name="Normal 6 7 4 3" xfId="3388" xr:uid="{CD58B1B4-7726-4B47-8110-ECEC3FF46F3A}"/>
    <cellStyle name="Normal 6 7 4 4" xfId="3389" xr:uid="{85904E28-9AF3-4B5F-BE58-6861A22CDF31}"/>
    <cellStyle name="Normal 6 7 5" xfId="1697" xr:uid="{3EB8C696-7740-4633-86BA-DCC1ABC89FA7}"/>
    <cellStyle name="Normal 6 7 5 2" xfId="3390" xr:uid="{1B08C746-2E5F-4152-916B-7E929737B2EE}"/>
    <cellStyle name="Normal 6 7 5 3" xfId="3391" xr:uid="{3103A7B6-8F2E-46B6-9683-E9079856D6EF}"/>
    <cellStyle name="Normal 6 7 5 4" xfId="3392" xr:uid="{8FDB5D7E-83CA-41D7-BF47-04F1509AA81D}"/>
    <cellStyle name="Normal 6 7 6" xfId="3393" xr:uid="{54AEE1C0-E8BD-45AE-AE95-5A26DE791BA1}"/>
    <cellStyle name="Normal 6 7 7" xfId="3394" xr:uid="{CFC501FC-6601-403D-B255-2AA393E90696}"/>
    <cellStyle name="Normal 6 7 8" xfId="3395" xr:uid="{953A4B37-350C-488F-96C0-9A71305FF9C3}"/>
    <cellStyle name="Normal 6 8" xfId="348" xr:uid="{4676AB66-7ABE-40B4-9D69-6CA95D70F538}"/>
    <cellStyle name="Normal 6 8 2" xfId="676" xr:uid="{273760CC-6EF4-4F59-A663-459441E138AE}"/>
    <cellStyle name="Normal 6 8 2 2" xfId="677" xr:uid="{5E69A7D5-1F23-48BD-9632-361A8D887C92}"/>
    <cellStyle name="Normal 6 8 2 2 2" xfId="1698" xr:uid="{66589240-E605-43E4-84A0-27F178015856}"/>
    <cellStyle name="Normal 6 8 2 2 3" xfId="3396" xr:uid="{01263929-8EF3-48FB-97C8-2715E2710EDB}"/>
    <cellStyle name="Normal 6 8 2 2 4" xfId="3397" xr:uid="{0E5094DD-62CE-424B-B200-810FB65761C0}"/>
    <cellStyle name="Normal 6 8 2 3" xfId="1699" xr:uid="{9A822EF5-93CF-4A9F-8F48-B57168070E13}"/>
    <cellStyle name="Normal 6 8 2 4" xfId="3398" xr:uid="{A9C974A8-7E66-4AC1-822D-61B96066F1C1}"/>
    <cellStyle name="Normal 6 8 2 5" xfId="3399" xr:uid="{98B5695B-AD43-448A-9BCD-B6ABDD70BBD3}"/>
    <cellStyle name="Normal 6 8 3" xfId="678" xr:uid="{537A380B-96F8-4EEB-8EA9-1B8073B6544F}"/>
    <cellStyle name="Normal 6 8 3 2" xfId="1700" xr:uid="{4E9F515E-8251-4C90-8AE6-DEA1F1899A1F}"/>
    <cellStyle name="Normal 6 8 3 3" xfId="3400" xr:uid="{92006508-3FD0-4266-9B31-2C9E76A38ECD}"/>
    <cellStyle name="Normal 6 8 3 4" xfId="3401" xr:uid="{A2749653-F34F-4CBC-A726-A208D25EE29C}"/>
    <cellStyle name="Normal 6 8 4" xfId="1701" xr:uid="{EED8E7B8-939A-4B72-9611-1589BC247628}"/>
    <cellStyle name="Normal 6 8 4 2" xfId="3402" xr:uid="{2F39045C-56EE-44FA-ABEF-3CE70805AE2D}"/>
    <cellStyle name="Normal 6 8 4 3" xfId="3403" xr:uid="{D05ED2F2-26CC-491F-A867-685094E4A875}"/>
    <cellStyle name="Normal 6 8 4 4" xfId="3404" xr:uid="{89643909-1654-4A34-A4B8-BE096FA95D41}"/>
    <cellStyle name="Normal 6 8 5" xfId="3405" xr:uid="{7AD22579-10D7-4A96-AFB6-DEE6165A2469}"/>
    <cellStyle name="Normal 6 8 6" xfId="3406" xr:uid="{E4D81D22-ED6D-4304-9E1E-61D38119D77B}"/>
    <cellStyle name="Normal 6 8 7" xfId="3407" xr:uid="{EB767A73-3F49-455C-A2DE-2840452A30E0}"/>
    <cellStyle name="Normal 6 9" xfId="349" xr:uid="{27A35D41-EF76-474A-920F-30236833FAE7}"/>
    <cellStyle name="Normal 6 9 2" xfId="679" xr:uid="{B76E13B5-6680-44C2-8233-C954ED794E35}"/>
    <cellStyle name="Normal 6 9 2 2" xfId="1702" xr:uid="{3B038A39-5D7F-4C88-AFCB-4EF8CA904980}"/>
    <cellStyle name="Normal 6 9 2 3" xfId="3408" xr:uid="{1CA46FA1-7B21-4880-803B-BAA53E308415}"/>
    <cellStyle name="Normal 6 9 2 4" xfId="3409" xr:uid="{18DDF020-6985-4967-8174-ADA17914F538}"/>
    <cellStyle name="Normal 6 9 3" xfId="1703" xr:uid="{F52B4EF5-25C7-4FBA-B207-1F0984EB74C7}"/>
    <cellStyle name="Normal 6 9 3 2" xfId="3410" xr:uid="{9F5ECFC2-7E11-4D89-8EAD-A62F8306806A}"/>
    <cellStyle name="Normal 6 9 3 3" xfId="3411" xr:uid="{42874476-3D9E-4B27-9B4A-EC3EAC4FB1C4}"/>
    <cellStyle name="Normal 6 9 3 4" xfId="3412" xr:uid="{AA5B229C-6B23-4DFC-A574-668E06564277}"/>
    <cellStyle name="Normal 6 9 4" xfId="3413" xr:uid="{E2E077B7-DD1F-4AFD-B812-AB4B0DDDF236}"/>
    <cellStyle name="Normal 6 9 5" xfId="3414" xr:uid="{2A36B33F-F968-4F67-AF90-CC28713C1E5C}"/>
    <cellStyle name="Normal 6 9 6" xfId="3415" xr:uid="{CF21B5E8-1179-46DD-80A6-C6ED5FED5964}"/>
    <cellStyle name="Normal 7" xfId="131" xr:uid="{5BE87C1A-9F40-4C5A-8E97-D275B84C2CE0}"/>
    <cellStyle name="Normal 7 10" xfId="1704" xr:uid="{3F902BB6-AC13-4043-9C28-207D716AE5B3}"/>
    <cellStyle name="Normal 7 10 2" xfId="3416" xr:uid="{82E77008-C913-4DD2-994C-78A7A0FE3C10}"/>
    <cellStyle name="Normal 7 10 3" xfId="3417" xr:uid="{813C7A9F-42A8-4356-A06C-9273416F10ED}"/>
    <cellStyle name="Normal 7 10 4" xfId="3418" xr:uid="{C7B2FB7E-899A-4DE0-B1F3-E95E35283227}"/>
    <cellStyle name="Normal 7 11" xfId="3419" xr:uid="{BCA11BE9-6C9E-40C2-9E88-8F2B6A9DC343}"/>
    <cellStyle name="Normal 7 11 2" xfId="3420" xr:uid="{821B6091-744F-43DF-85AF-B0EDE2B87FD7}"/>
    <cellStyle name="Normal 7 11 3" xfId="3421" xr:uid="{125CBF62-86DC-4487-A1AF-D958D73D86D7}"/>
    <cellStyle name="Normal 7 11 4" xfId="3422" xr:uid="{0B125586-B0FB-44CF-A3BF-9A9D189BFA12}"/>
    <cellStyle name="Normal 7 12" xfId="3423" xr:uid="{7E7053A3-7CDB-4E5E-8257-9AD87E2ABC73}"/>
    <cellStyle name="Normal 7 12 2" xfId="3424" xr:uid="{283BB629-6FEA-4DE8-81E7-6E72610EF5BD}"/>
    <cellStyle name="Normal 7 13" xfId="3425" xr:uid="{81E1E143-5C42-4596-A232-1D74B738655F}"/>
    <cellStyle name="Normal 7 14" xfId="3426" xr:uid="{65E572DC-0B31-46E4-9021-3B94DA244F87}"/>
    <cellStyle name="Normal 7 15" xfId="3427" xr:uid="{E9D3AE5C-4BE3-45A4-8523-7F3466D23739}"/>
    <cellStyle name="Normal 7 2" xfId="132" xr:uid="{F90B5D8D-E95C-4C29-8DBE-42E9B5DA74FD}"/>
    <cellStyle name="Normal 7 2 10" xfId="3428" xr:uid="{34732984-EF94-4B29-AC42-F34F21418BB5}"/>
    <cellStyle name="Normal 7 2 11" xfId="3429" xr:uid="{D1F0755F-1822-4124-A414-F467A6E15806}"/>
    <cellStyle name="Normal 7 2 2" xfId="133" xr:uid="{73D2D6B4-DA80-444C-A87C-2C27A821044A}"/>
    <cellStyle name="Normal 7 2 2 2" xfId="134" xr:uid="{FD062D39-AE25-48AD-B1FB-0FC43427E5D5}"/>
    <cellStyle name="Normal 7 2 2 2 2" xfId="350" xr:uid="{DD09EFCE-F533-483B-9D9A-6B4EBA0B03F1}"/>
    <cellStyle name="Normal 7 2 2 2 2 2" xfId="680" xr:uid="{0AA99271-9421-48CE-BCA2-CBB969A50597}"/>
    <cellStyle name="Normal 7 2 2 2 2 2 2" xfId="681" xr:uid="{4BC0E382-3EBC-4753-982B-C01532545E9A}"/>
    <cellStyle name="Normal 7 2 2 2 2 2 2 2" xfId="1705" xr:uid="{068EE2DC-26FC-435B-8992-2812D0F3FEDE}"/>
    <cellStyle name="Normal 7 2 2 2 2 2 2 2 2" xfId="1706" xr:uid="{B15B7AE0-1F26-4D0E-AA19-D1169F6061DC}"/>
    <cellStyle name="Normal 7 2 2 2 2 2 2 3" xfId="1707" xr:uid="{9A0EF1F9-2BB6-4D7F-803D-B97C15C9D65F}"/>
    <cellStyle name="Normal 7 2 2 2 2 2 3" xfId="1708" xr:uid="{377F79F5-3011-4B04-8CF0-9DC925341978}"/>
    <cellStyle name="Normal 7 2 2 2 2 2 3 2" xfId="1709" xr:uid="{4A3888B3-2044-461C-B51C-AD3668F07B07}"/>
    <cellStyle name="Normal 7 2 2 2 2 2 4" xfId="1710" xr:uid="{A5DF1714-E780-4A83-A06F-34CFF175F5D1}"/>
    <cellStyle name="Normal 7 2 2 2 2 3" xfId="682" xr:uid="{3791D7CE-FF0F-4DBF-8A7B-15304870D4E4}"/>
    <cellStyle name="Normal 7 2 2 2 2 3 2" xfId="1711" xr:uid="{C654146F-3D42-419A-A1B6-7B1E79B52CD6}"/>
    <cellStyle name="Normal 7 2 2 2 2 3 2 2" xfId="1712" xr:uid="{C74E57D5-3BCC-47C4-82EC-A769D325BC1F}"/>
    <cellStyle name="Normal 7 2 2 2 2 3 3" xfId="1713" xr:uid="{53498E61-7A7C-49B7-A299-E048B88E3D5F}"/>
    <cellStyle name="Normal 7 2 2 2 2 3 4" xfId="3430" xr:uid="{E3632599-13EA-476B-BE96-D23C31E69D51}"/>
    <cellStyle name="Normal 7 2 2 2 2 4" xfId="1714" xr:uid="{76612A22-C261-4DF4-A759-75629D2F859A}"/>
    <cellStyle name="Normal 7 2 2 2 2 4 2" xfId="1715" xr:uid="{734DBAE8-AE35-4142-A40C-3223AE182C3F}"/>
    <cellStyle name="Normal 7 2 2 2 2 5" xfId="1716" xr:uid="{49DC9EAE-DD9F-4FAB-BDD9-5D5BB0D59DFE}"/>
    <cellStyle name="Normal 7 2 2 2 2 6" xfId="3431" xr:uid="{13C6EF50-593E-4923-913E-C336392A9D78}"/>
    <cellStyle name="Normal 7 2 2 2 3" xfId="351" xr:uid="{906E07AF-779F-4F97-A24B-C19AF340A3B3}"/>
    <cellStyle name="Normal 7 2 2 2 3 2" xfId="683" xr:uid="{B54332DA-4569-44A5-ADD6-0ED666089169}"/>
    <cellStyle name="Normal 7 2 2 2 3 2 2" xfId="684" xr:uid="{72B8DD6F-1B9A-41DB-A224-9EAA27A1D011}"/>
    <cellStyle name="Normal 7 2 2 2 3 2 2 2" xfId="1717" xr:uid="{72251E48-5343-4768-BC88-7EAF4DD6A4CD}"/>
    <cellStyle name="Normal 7 2 2 2 3 2 2 2 2" xfId="1718" xr:uid="{F391FBAA-9046-4312-A559-B8FD456E897F}"/>
    <cellStyle name="Normal 7 2 2 2 3 2 2 3" xfId="1719" xr:uid="{C3A8C65E-20E2-4A46-93AF-2CD01B889D9E}"/>
    <cellStyle name="Normal 7 2 2 2 3 2 3" xfId="1720" xr:uid="{30FA22EE-D644-4EE8-AE62-05E41D657CD5}"/>
    <cellStyle name="Normal 7 2 2 2 3 2 3 2" xfId="1721" xr:uid="{790C7642-0457-4F87-BACF-E12CA164933C}"/>
    <cellStyle name="Normal 7 2 2 2 3 2 4" xfId="1722" xr:uid="{A7F4BBB2-CBFE-431C-87FF-06EFCA4D9F9A}"/>
    <cellStyle name="Normal 7 2 2 2 3 3" xfId="685" xr:uid="{A688BA47-EC2C-4534-955B-DFEC841A1CD2}"/>
    <cellStyle name="Normal 7 2 2 2 3 3 2" xfId="1723" xr:uid="{B7361EB6-762B-4750-9D32-F78AB825847B}"/>
    <cellStyle name="Normal 7 2 2 2 3 3 2 2" xfId="1724" xr:uid="{D83A4FFE-195E-4196-9E83-C2BEFF63718E}"/>
    <cellStyle name="Normal 7 2 2 2 3 3 3" xfId="1725" xr:uid="{CDB87D03-8F8B-4B41-B04B-0DFADE9EEA6A}"/>
    <cellStyle name="Normal 7 2 2 2 3 4" xfId="1726" xr:uid="{718B928D-4002-41C7-80E3-43EB1D39BEC7}"/>
    <cellStyle name="Normal 7 2 2 2 3 4 2" xfId="1727" xr:uid="{E797262F-6D4C-4456-980B-B7693F2BE8E3}"/>
    <cellStyle name="Normal 7 2 2 2 3 5" xfId="1728" xr:uid="{C4B6BF9C-7167-4395-A9EF-A5D9E54C3EA2}"/>
    <cellStyle name="Normal 7 2 2 2 4" xfId="686" xr:uid="{ED216106-6513-4399-94C3-BBF33B756ED6}"/>
    <cellStyle name="Normal 7 2 2 2 4 2" xfId="687" xr:uid="{78384777-2D84-4E32-BC46-AA3356BB5D83}"/>
    <cellStyle name="Normal 7 2 2 2 4 2 2" xfId="1729" xr:uid="{C77D0933-D548-428F-BF37-A03A55835D6A}"/>
    <cellStyle name="Normal 7 2 2 2 4 2 2 2" xfId="1730" xr:uid="{C70B734B-7FA1-43BC-B79F-155D3395DB60}"/>
    <cellStyle name="Normal 7 2 2 2 4 2 3" xfId="1731" xr:uid="{315781C6-5C5B-4498-8ED2-E3ABE019A3D4}"/>
    <cellStyle name="Normal 7 2 2 2 4 3" xfId="1732" xr:uid="{87073BA9-375A-4339-AD79-FAC0A6A50ACE}"/>
    <cellStyle name="Normal 7 2 2 2 4 3 2" xfId="1733" xr:uid="{A7978339-9A26-40B9-8C5A-7524B05F5DFD}"/>
    <cellStyle name="Normal 7 2 2 2 4 4" xfId="1734" xr:uid="{9C3BC099-8548-4C3A-9EFB-25F01DE00139}"/>
    <cellStyle name="Normal 7 2 2 2 5" xfId="688" xr:uid="{18FADC1F-9C62-4F63-9452-276DF5DCFD94}"/>
    <cellStyle name="Normal 7 2 2 2 5 2" xfId="1735" xr:uid="{4600484F-E8B7-4FC8-98F1-84A062C38050}"/>
    <cellStyle name="Normal 7 2 2 2 5 2 2" xfId="1736" xr:uid="{8886D98D-FA85-4C18-856C-6790F27B6DC5}"/>
    <cellStyle name="Normal 7 2 2 2 5 3" xfId="1737" xr:uid="{E94EFEA8-9C1A-42DE-8C37-D8666C34BED4}"/>
    <cellStyle name="Normal 7 2 2 2 5 4" xfId="3432" xr:uid="{F6F1EB6B-C453-4CE3-BBCB-6D212806B2DD}"/>
    <cellStyle name="Normal 7 2 2 2 6" xfId="1738" xr:uid="{E239E10A-2F79-405F-9E15-E3403A6A674D}"/>
    <cellStyle name="Normal 7 2 2 2 6 2" xfId="1739" xr:uid="{14E0E606-04CF-4159-8EF6-78599443D684}"/>
    <cellStyle name="Normal 7 2 2 2 7" xfId="1740" xr:uid="{8144AB9B-A5AA-4855-8347-07ECD900A4C9}"/>
    <cellStyle name="Normal 7 2 2 2 8" xfId="3433" xr:uid="{084F0F6F-B5D7-4819-947B-53917B2B0EF0}"/>
    <cellStyle name="Normal 7 2 2 3" xfId="352" xr:uid="{14EEE405-2FB5-41C9-A871-43F7B0250241}"/>
    <cellStyle name="Normal 7 2 2 3 2" xfId="689" xr:uid="{E578D662-2ED0-40BE-AA2B-06C29EC5718C}"/>
    <cellStyle name="Normal 7 2 2 3 2 2" xfId="690" xr:uid="{64BB766B-C94F-4AF7-9472-98A9B0D35C5A}"/>
    <cellStyle name="Normal 7 2 2 3 2 2 2" xfId="1741" xr:uid="{7C4505AE-9A0E-499E-8395-3C7E0471B987}"/>
    <cellStyle name="Normal 7 2 2 3 2 2 2 2" xfId="1742" xr:uid="{E1827CFB-D360-4C4A-BE34-C8A9B7230334}"/>
    <cellStyle name="Normal 7 2 2 3 2 2 3" xfId="1743" xr:uid="{231361F9-6C37-4A90-9A99-242024F07BB1}"/>
    <cellStyle name="Normal 7 2 2 3 2 3" xfId="1744" xr:uid="{318B4139-0F3C-4A3D-B430-BDFC0D39F96C}"/>
    <cellStyle name="Normal 7 2 2 3 2 3 2" xfId="1745" xr:uid="{3F4FBDE5-5997-45EC-83E8-00B106087E71}"/>
    <cellStyle name="Normal 7 2 2 3 2 4" xfId="1746" xr:uid="{E9D49969-DB2F-4AB6-B1BD-E307DCF3B9F2}"/>
    <cellStyle name="Normal 7 2 2 3 3" xfId="691" xr:uid="{247CB06C-43FC-487A-96A3-EBCB4200BBED}"/>
    <cellStyle name="Normal 7 2 2 3 3 2" xfId="1747" xr:uid="{664ECEE9-989D-4FFE-A362-91C4347E1693}"/>
    <cellStyle name="Normal 7 2 2 3 3 2 2" xfId="1748" xr:uid="{FD0415B3-C041-4A0B-AE1A-AA3B3260209E}"/>
    <cellStyle name="Normal 7 2 2 3 3 3" xfId="1749" xr:uid="{DE3E8EE6-BB2F-4881-8F9A-980CE1291A1D}"/>
    <cellStyle name="Normal 7 2 2 3 3 4" xfId="3434" xr:uid="{76F3B941-171B-4986-8555-E2BE2E60FA85}"/>
    <cellStyle name="Normal 7 2 2 3 4" xfId="1750" xr:uid="{CB4C0E2F-DA81-41D0-91A9-E5B0C8477D4A}"/>
    <cellStyle name="Normal 7 2 2 3 4 2" xfId="1751" xr:uid="{AA0BEAD1-6C34-442B-B5A3-798D0156906D}"/>
    <cellStyle name="Normal 7 2 2 3 5" xfId="1752" xr:uid="{BFCB9BF5-30F2-447C-A866-1B3D04A97E38}"/>
    <cellStyle name="Normal 7 2 2 3 6" xfId="3435" xr:uid="{76B46408-CF4E-44BA-B310-BC875F8A1071}"/>
    <cellStyle name="Normal 7 2 2 4" xfId="353" xr:uid="{FBBDFCD9-50C6-433E-BD49-83C70631E9B7}"/>
    <cellStyle name="Normal 7 2 2 4 2" xfId="692" xr:uid="{2B9851AB-E208-4EF0-90D0-046C837529A7}"/>
    <cellStyle name="Normal 7 2 2 4 2 2" xfId="693" xr:uid="{73FFEAB0-53A1-492F-8B1E-5C233B0CFEC0}"/>
    <cellStyle name="Normal 7 2 2 4 2 2 2" xfId="1753" xr:uid="{5EBB013C-85D1-4073-8706-7C4EE7ABFA1A}"/>
    <cellStyle name="Normal 7 2 2 4 2 2 2 2" xfId="1754" xr:uid="{05401391-59B0-471A-AD96-C458B1824ACE}"/>
    <cellStyle name="Normal 7 2 2 4 2 2 3" xfId="1755" xr:uid="{23E132C8-6C2F-4399-BD6F-5CAADC41C62F}"/>
    <cellStyle name="Normal 7 2 2 4 2 3" xfId="1756" xr:uid="{DFE867E6-8FB6-4EF9-82AA-05A59415B2A3}"/>
    <cellStyle name="Normal 7 2 2 4 2 3 2" xfId="1757" xr:uid="{CEDD25A6-F929-44AC-AB38-0A20C5563E49}"/>
    <cellStyle name="Normal 7 2 2 4 2 4" xfId="1758" xr:uid="{02FCCD2A-9836-42BA-9308-2FAD5AE314DC}"/>
    <cellStyle name="Normal 7 2 2 4 3" xfId="694" xr:uid="{25729617-956A-46F4-962F-F7302D6FCBC9}"/>
    <cellStyle name="Normal 7 2 2 4 3 2" xfId="1759" xr:uid="{3D106C63-EDFA-41DA-A2EE-7DC1A3DD399B}"/>
    <cellStyle name="Normal 7 2 2 4 3 2 2" xfId="1760" xr:uid="{C5330888-BC64-452F-8A49-6EF6F077D497}"/>
    <cellStyle name="Normal 7 2 2 4 3 3" xfId="1761" xr:uid="{6575132E-922C-421D-8ECF-108AE6785407}"/>
    <cellStyle name="Normal 7 2 2 4 4" xfId="1762" xr:uid="{2457999F-58A3-4ECC-BD33-0B0897A4965D}"/>
    <cellStyle name="Normal 7 2 2 4 4 2" xfId="1763" xr:uid="{F41D4D33-819D-4B13-901D-3F8FE597BAF1}"/>
    <cellStyle name="Normal 7 2 2 4 5" xfId="1764" xr:uid="{223B3C9C-4989-474B-A27E-64A90C4552CB}"/>
    <cellStyle name="Normal 7 2 2 5" xfId="354" xr:uid="{9C56F35B-8BB7-4322-A66B-C722FEEEFDF9}"/>
    <cellStyle name="Normal 7 2 2 5 2" xfId="695" xr:uid="{E8E185CE-CC75-4D26-A341-92CDC33A051C}"/>
    <cellStyle name="Normal 7 2 2 5 2 2" xfId="1765" xr:uid="{F339D551-4B30-4539-A15F-8E07932D2315}"/>
    <cellStyle name="Normal 7 2 2 5 2 2 2" xfId="1766" xr:uid="{1BE571CA-4631-4EB1-A79C-1DB05D25395A}"/>
    <cellStyle name="Normal 7 2 2 5 2 3" xfId="1767" xr:uid="{2C4C3F48-FFD0-4FC4-BEC4-16D219F6BA81}"/>
    <cellStyle name="Normal 7 2 2 5 3" xfId="1768" xr:uid="{102F3238-C48E-4C03-BDED-28821205CF95}"/>
    <cellStyle name="Normal 7 2 2 5 3 2" xfId="1769" xr:uid="{3292CAF2-6C59-47AA-BB85-5070ABE07921}"/>
    <cellStyle name="Normal 7 2 2 5 4" xfId="1770" xr:uid="{98C7B718-54CF-42AD-8634-9CAEFB3795EC}"/>
    <cellStyle name="Normal 7 2 2 6" xfId="696" xr:uid="{9F1AA1C5-3C17-42BE-954D-5876BEC14C4B}"/>
    <cellStyle name="Normal 7 2 2 6 2" xfId="1771" xr:uid="{33991108-0BBD-4A6B-A97D-142CD0AD3B1A}"/>
    <cellStyle name="Normal 7 2 2 6 2 2" xfId="1772" xr:uid="{69F35CC4-EC19-4EDC-802C-E2CF1173176C}"/>
    <cellStyle name="Normal 7 2 2 6 3" xfId="1773" xr:uid="{3FDF0FB8-A78D-4A73-A6F7-2D9631DCFFB0}"/>
    <cellStyle name="Normal 7 2 2 6 4" xfId="3436" xr:uid="{5D2FC63D-763A-4574-84B3-2204304E9539}"/>
    <cellStyle name="Normal 7 2 2 7" xfId="1774" xr:uid="{7AB279A5-A962-465D-A676-62350A05CF0F}"/>
    <cellStyle name="Normal 7 2 2 7 2" xfId="1775" xr:uid="{0D660A81-BD0F-4187-8920-4D037BB39E88}"/>
    <cellStyle name="Normal 7 2 2 8" xfId="1776" xr:uid="{087DED36-F876-4A01-8F19-4072B50D2816}"/>
    <cellStyle name="Normal 7 2 2 9" xfId="3437" xr:uid="{D2988FC1-6738-4635-9B06-296F469567E4}"/>
    <cellStyle name="Normal 7 2 3" xfId="135" xr:uid="{1D173346-D414-4B7E-B4BA-8778642CD1F7}"/>
    <cellStyle name="Normal 7 2 3 2" xfId="136" xr:uid="{B0A0B850-DD3A-46EB-B211-79CC80DD4EC0}"/>
    <cellStyle name="Normal 7 2 3 2 2" xfId="697" xr:uid="{6D4C2AAE-BED8-430B-9613-427F70BBF1B2}"/>
    <cellStyle name="Normal 7 2 3 2 2 2" xfId="698" xr:uid="{E8C7CF8A-7C15-4CDD-A2E2-12DA80D6EC19}"/>
    <cellStyle name="Normal 7 2 3 2 2 2 2" xfId="1777" xr:uid="{0AC94DF6-3E58-42F6-8D12-F8F38E52F303}"/>
    <cellStyle name="Normal 7 2 3 2 2 2 2 2" xfId="1778" xr:uid="{2A7746AE-FD26-4744-8D52-58BBC6E947F1}"/>
    <cellStyle name="Normal 7 2 3 2 2 2 3" xfId="1779" xr:uid="{56D9BD40-6968-43C3-9F16-53DA5B474352}"/>
    <cellStyle name="Normal 7 2 3 2 2 3" xfId="1780" xr:uid="{451C08BD-1614-4552-B71D-19A92EA9110A}"/>
    <cellStyle name="Normal 7 2 3 2 2 3 2" xfId="1781" xr:uid="{16278DE4-0D0A-4E00-9DA7-CA7DE6430D7F}"/>
    <cellStyle name="Normal 7 2 3 2 2 4" xfId="1782" xr:uid="{7F60B30C-8BB4-4294-A994-8E059EF103C2}"/>
    <cellStyle name="Normal 7 2 3 2 3" xfId="699" xr:uid="{5A608376-8962-42C2-A3DF-988C7E82A216}"/>
    <cellStyle name="Normal 7 2 3 2 3 2" xfId="1783" xr:uid="{17349D51-FBF2-4F37-A643-5D81AB328A4C}"/>
    <cellStyle name="Normal 7 2 3 2 3 2 2" xfId="1784" xr:uid="{4F80155C-7F22-4C7E-A745-15735346E475}"/>
    <cellStyle name="Normal 7 2 3 2 3 3" xfId="1785" xr:uid="{C9992A1E-6342-4851-8CE6-14CBDA27CCAF}"/>
    <cellStyle name="Normal 7 2 3 2 3 4" xfId="3438" xr:uid="{BEC54084-B99C-4D7F-A1FB-3C87EC41425B}"/>
    <cellStyle name="Normal 7 2 3 2 4" xfId="1786" xr:uid="{3A3BB09D-59CC-420C-B18D-AF143153EB9C}"/>
    <cellStyle name="Normal 7 2 3 2 4 2" xfId="1787" xr:uid="{5AFBF856-DA0C-4A19-A808-0914164730BD}"/>
    <cellStyle name="Normal 7 2 3 2 5" xfId="1788" xr:uid="{EEF01C29-D28C-449E-93F0-959137BD48AD}"/>
    <cellStyle name="Normal 7 2 3 2 6" xfId="3439" xr:uid="{450BFE1F-F63A-4DE7-BA77-A70F6FEF25AE}"/>
    <cellStyle name="Normal 7 2 3 3" xfId="355" xr:uid="{7B62C3F5-C4FB-4CDF-B18C-1307A2F55B58}"/>
    <cellStyle name="Normal 7 2 3 3 2" xfId="700" xr:uid="{E1EFC04C-853D-4F79-BBC4-DD261BD44EE2}"/>
    <cellStyle name="Normal 7 2 3 3 2 2" xfId="701" xr:uid="{B058F381-9089-4D09-92E2-3D8503D849A8}"/>
    <cellStyle name="Normal 7 2 3 3 2 2 2" xfId="1789" xr:uid="{1C197E59-4D50-4049-A0D1-B46595CEE6C6}"/>
    <cellStyle name="Normal 7 2 3 3 2 2 2 2" xfId="1790" xr:uid="{DB1C3A91-CE1D-4CA0-8D2C-FA18A960298B}"/>
    <cellStyle name="Normal 7 2 3 3 2 2 3" xfId="1791" xr:uid="{0166AF6C-2E64-4ECC-8C0B-5F2E263D7A21}"/>
    <cellStyle name="Normal 7 2 3 3 2 3" xfId="1792" xr:uid="{DF7DE868-D223-47B1-9B1C-AE3480A9A34E}"/>
    <cellStyle name="Normal 7 2 3 3 2 3 2" xfId="1793" xr:uid="{C170276B-CAC2-493C-AF73-41825A632FA4}"/>
    <cellStyle name="Normal 7 2 3 3 2 4" xfId="1794" xr:uid="{08C0297A-2835-414B-A55A-83F19D07A45D}"/>
    <cellStyle name="Normal 7 2 3 3 3" xfId="702" xr:uid="{93776495-B84A-4626-BE8C-1DC76A694F51}"/>
    <cellStyle name="Normal 7 2 3 3 3 2" xfId="1795" xr:uid="{643A4DB7-64C3-4060-A20F-1A9B9D359571}"/>
    <cellStyle name="Normal 7 2 3 3 3 2 2" xfId="1796" xr:uid="{6273C051-1EF1-42E4-A3C1-E27C95705379}"/>
    <cellStyle name="Normal 7 2 3 3 3 3" xfId="1797" xr:uid="{9B2C2538-AF23-4D29-9810-199055410FC9}"/>
    <cellStyle name="Normal 7 2 3 3 4" xfId="1798" xr:uid="{DB52354C-FE37-4B0F-A766-01809205D55B}"/>
    <cellStyle name="Normal 7 2 3 3 4 2" xfId="1799" xr:uid="{AB2A962A-23EB-4CA6-BB12-7D765B1088A9}"/>
    <cellStyle name="Normal 7 2 3 3 5" xfId="1800" xr:uid="{D3148E60-C0CA-4898-9753-BF8F16FD2180}"/>
    <cellStyle name="Normal 7 2 3 4" xfId="356" xr:uid="{26BD0B54-DC0D-4473-A45A-3E0181896987}"/>
    <cellStyle name="Normal 7 2 3 4 2" xfId="703" xr:uid="{9B50456F-46CB-485F-A3FA-21EECF58CB19}"/>
    <cellStyle name="Normal 7 2 3 4 2 2" xfId="1801" xr:uid="{E2EE228D-122F-430E-9914-060BA4E22FF2}"/>
    <cellStyle name="Normal 7 2 3 4 2 2 2" xfId="1802" xr:uid="{DDCB9CAA-DD62-4484-B8A0-31C811C99E46}"/>
    <cellStyle name="Normal 7 2 3 4 2 3" xfId="1803" xr:uid="{F4F9B8BB-B419-46B4-9F43-D63D884617E3}"/>
    <cellStyle name="Normal 7 2 3 4 3" xfId="1804" xr:uid="{F591DF14-0C74-42F4-BB71-91ABE9C96F24}"/>
    <cellStyle name="Normal 7 2 3 4 3 2" xfId="1805" xr:uid="{2F32A11E-9028-4CD0-9B90-375E47392669}"/>
    <cellStyle name="Normal 7 2 3 4 4" xfId="1806" xr:uid="{8E1CB96F-E5A2-415D-9FD2-8C228B6A9D45}"/>
    <cellStyle name="Normal 7 2 3 5" xfId="704" xr:uid="{0541C311-EBEA-4761-B271-9E8E8F7C8D20}"/>
    <cellStyle name="Normal 7 2 3 5 2" xfId="1807" xr:uid="{91E4638A-44B5-4FF5-B4D1-9CE3EB59AB00}"/>
    <cellStyle name="Normal 7 2 3 5 2 2" xfId="1808" xr:uid="{2161A71B-B610-41FB-9084-302BF9ECE113}"/>
    <cellStyle name="Normal 7 2 3 5 3" xfId="1809" xr:uid="{72CBF163-44C8-414D-BADC-9340158A87EE}"/>
    <cellStyle name="Normal 7 2 3 5 4" xfId="3440" xr:uid="{F4F71AC6-6F58-4E4F-AEC1-091FFA1F1DCF}"/>
    <cellStyle name="Normal 7 2 3 6" xfId="1810" xr:uid="{AA28E33B-1D41-471B-BE3E-8FCD01091D9B}"/>
    <cellStyle name="Normal 7 2 3 6 2" xfId="1811" xr:uid="{8E2CBC44-6D86-42D7-AE0F-CD49F4EE9F2D}"/>
    <cellStyle name="Normal 7 2 3 7" xfId="1812" xr:uid="{790C89BC-72FB-4BD7-801E-30E0ED5EB0E4}"/>
    <cellStyle name="Normal 7 2 3 8" xfId="3441" xr:uid="{31D7487F-BE4C-43F3-BF41-2D202DA11E2B}"/>
    <cellStyle name="Normal 7 2 4" xfId="137" xr:uid="{02FB1DB9-2095-4888-B22F-EC7039676312}"/>
    <cellStyle name="Normal 7 2 4 2" xfId="451" xr:uid="{1F45015E-7C88-4146-BD5B-2E041EDDF7C9}"/>
    <cellStyle name="Normal 7 2 4 2 2" xfId="705" xr:uid="{5035CE84-FB24-4B4E-ABF1-CDD7F1EA24C7}"/>
    <cellStyle name="Normal 7 2 4 2 2 2" xfId="1813" xr:uid="{DB750F01-5D5C-4328-9CA1-E8A370879F72}"/>
    <cellStyle name="Normal 7 2 4 2 2 2 2" xfId="1814" xr:uid="{3C9B75FA-E26D-4F7F-9179-C3D78C56948B}"/>
    <cellStyle name="Normal 7 2 4 2 2 3" xfId="1815" xr:uid="{91D7DE9E-A931-4F1F-8B82-DAB3CEDB8B8F}"/>
    <cellStyle name="Normal 7 2 4 2 2 4" xfId="3442" xr:uid="{B6CD5329-4F70-44EE-8107-F1A049AEAC98}"/>
    <cellStyle name="Normal 7 2 4 2 3" xfId="1816" xr:uid="{14F14C1D-CF74-4B51-B032-F6A10FB27FE7}"/>
    <cellStyle name="Normal 7 2 4 2 3 2" xfId="1817" xr:uid="{1E47433B-C649-4B0A-99A1-AEAD89FA91C9}"/>
    <cellStyle name="Normal 7 2 4 2 4" xfId="1818" xr:uid="{2F51B72E-C24D-4830-A5DC-C6842D060DF2}"/>
    <cellStyle name="Normal 7 2 4 2 5" xfId="3443" xr:uid="{08A8FEA6-46BE-46F3-B1BD-E97B0165886F}"/>
    <cellStyle name="Normal 7 2 4 3" xfId="706" xr:uid="{B9D71041-A882-4BAB-B524-030F500EFA48}"/>
    <cellStyle name="Normal 7 2 4 3 2" xfId="1819" xr:uid="{005533FD-190D-4197-B533-F1FEE28480A6}"/>
    <cellStyle name="Normal 7 2 4 3 2 2" xfId="1820" xr:uid="{F10A6B19-E138-4630-B028-1641078FC9CC}"/>
    <cellStyle name="Normal 7 2 4 3 3" xfId="1821" xr:uid="{3328F675-FF7E-4E56-B881-8EEA267FF111}"/>
    <cellStyle name="Normal 7 2 4 3 4" xfId="3444" xr:uid="{C953C55A-9188-4ABC-8A14-26F2E549C30F}"/>
    <cellStyle name="Normal 7 2 4 4" xfId="1822" xr:uid="{9E27DFE1-59ED-4780-9BA7-F657AF7B273E}"/>
    <cellStyle name="Normal 7 2 4 4 2" xfId="1823" xr:uid="{29D63DC1-A183-4F9D-A230-6BBD4E944A3A}"/>
    <cellStyle name="Normal 7 2 4 4 3" xfId="3445" xr:uid="{6DB7F722-1D6B-4DB0-9F00-8D2675B559C2}"/>
    <cellStyle name="Normal 7 2 4 4 4" xfId="3446" xr:uid="{E2698FE2-EB87-43A1-99C3-E6A366BF45CF}"/>
    <cellStyle name="Normal 7 2 4 5" xfId="1824" xr:uid="{8A226442-84AC-4C45-B2DC-896C07677AB2}"/>
    <cellStyle name="Normal 7 2 4 6" xfId="3447" xr:uid="{447893E4-C285-488F-8A8D-B1E2C12BD67C}"/>
    <cellStyle name="Normal 7 2 4 7" xfId="3448" xr:uid="{15FAE29C-19AC-460C-BB4D-0CA0920CDD68}"/>
    <cellStyle name="Normal 7 2 5" xfId="357" xr:uid="{3D72157B-C2F7-40F1-9DD4-D980545A688E}"/>
    <cellStyle name="Normal 7 2 5 2" xfId="707" xr:uid="{FA39DFE5-6F0D-493D-9AB2-0962D98EAE9C}"/>
    <cellStyle name="Normal 7 2 5 2 2" xfId="708" xr:uid="{14D2F0F5-091F-4B70-9D45-61221B7607F0}"/>
    <cellStyle name="Normal 7 2 5 2 2 2" xfId="1825" xr:uid="{4BB5D756-3936-4302-8513-B93849BBED47}"/>
    <cellStyle name="Normal 7 2 5 2 2 2 2" xfId="1826" xr:uid="{FEAAB24C-DC49-48F3-8EB9-A25D36EE9F00}"/>
    <cellStyle name="Normal 7 2 5 2 2 3" xfId="1827" xr:uid="{6854C4C7-0382-4663-8EFC-E17A2BBB2C18}"/>
    <cellStyle name="Normal 7 2 5 2 3" xfId="1828" xr:uid="{15A1FAD3-B540-4D82-8993-51B2992BBEE1}"/>
    <cellStyle name="Normal 7 2 5 2 3 2" xfId="1829" xr:uid="{0AC2E97A-A83A-450F-8A63-07A9B2846200}"/>
    <cellStyle name="Normal 7 2 5 2 4" xfId="1830" xr:uid="{412C565F-36E4-489E-8733-3C7BCD777577}"/>
    <cellStyle name="Normal 7 2 5 3" xfId="709" xr:uid="{74447C72-3AA6-4678-8F3D-42CA5BF9FEAB}"/>
    <cellStyle name="Normal 7 2 5 3 2" xfId="1831" xr:uid="{FEA5C6C1-101D-4F54-9C50-D30104AC30B2}"/>
    <cellStyle name="Normal 7 2 5 3 2 2" xfId="1832" xr:uid="{3F79C7C8-8DA4-40DE-BD81-9FE855590014}"/>
    <cellStyle name="Normal 7 2 5 3 3" xfId="1833" xr:uid="{B76112EE-AB6C-4BB8-8374-E5DDDB66A2CB}"/>
    <cellStyle name="Normal 7 2 5 3 4" xfId="3449" xr:uid="{9A0AA56F-17FE-48D6-96D1-FE34DB11B4DC}"/>
    <cellStyle name="Normal 7 2 5 4" xfId="1834" xr:uid="{A47F9433-8A0A-4E0D-B184-116FEFF3A058}"/>
    <cellStyle name="Normal 7 2 5 4 2" xfId="1835" xr:uid="{D8B69975-E7D1-4FD5-9CC7-ED0D3288BC28}"/>
    <cellStyle name="Normal 7 2 5 5" xfId="1836" xr:uid="{5CC6AA40-9B77-4034-A86C-3B68457F656A}"/>
    <cellStyle name="Normal 7 2 5 6" xfId="3450" xr:uid="{084EEDB7-E689-4970-AC7F-7EC7F7E488A8}"/>
    <cellStyle name="Normal 7 2 6" xfId="358" xr:uid="{B0EFA528-2322-4E38-8C1A-95D67FD1FA09}"/>
    <cellStyle name="Normal 7 2 6 2" xfId="710" xr:uid="{9D592E26-9CD9-4BF4-8684-78F41D9B11BF}"/>
    <cellStyle name="Normal 7 2 6 2 2" xfId="1837" xr:uid="{429F20F6-5376-4447-B776-900EBB07EFC7}"/>
    <cellStyle name="Normal 7 2 6 2 2 2" xfId="1838" xr:uid="{B40D2E22-C1E9-4BE7-9A3E-2B490978EB6B}"/>
    <cellStyle name="Normal 7 2 6 2 3" xfId="1839" xr:uid="{0C1290B5-13AC-4FF3-A384-4AAA1AF2E803}"/>
    <cellStyle name="Normal 7 2 6 2 4" xfId="3451" xr:uid="{3D88C5BD-A904-42BB-B49A-514B68BEBF50}"/>
    <cellStyle name="Normal 7 2 6 3" xfId="1840" xr:uid="{73E9307D-DC5F-48FE-835E-591F1FB4918E}"/>
    <cellStyle name="Normal 7 2 6 3 2" xfId="1841" xr:uid="{3972666A-3821-40CA-A63C-CA4EC412FD02}"/>
    <cellStyle name="Normal 7 2 6 4" xfId="1842" xr:uid="{988CB09C-3E52-439D-9A47-8D3D7C971EDD}"/>
    <cellStyle name="Normal 7 2 6 5" xfId="3452" xr:uid="{31914665-A5D7-4FE1-A8EE-F09C0294A637}"/>
    <cellStyle name="Normal 7 2 7" xfId="711" xr:uid="{7490F3EF-8A01-4BCC-80C7-36AD866D14CC}"/>
    <cellStyle name="Normal 7 2 7 2" xfId="1843" xr:uid="{44C60195-A335-402A-8BB0-356782A76A72}"/>
    <cellStyle name="Normal 7 2 7 2 2" xfId="1844" xr:uid="{9A00196D-AB48-4215-8A42-0F083BB0682E}"/>
    <cellStyle name="Normal 7 2 7 2 3" xfId="4412" xr:uid="{0498B20D-E5E2-49C6-A81D-0EF936E6C219}"/>
    <cellStyle name="Normal 7 2 7 3" xfId="1845" xr:uid="{19DE5C29-6B07-4DEA-A09E-3DED499D2548}"/>
    <cellStyle name="Normal 7 2 7 4" xfId="3453" xr:uid="{D7EE85FA-7A31-4B89-B3F4-B8EBB02F05ED}"/>
    <cellStyle name="Normal 7 2 7 4 2" xfId="4582" xr:uid="{7612CAEE-53AF-477C-B484-D049D6838E3F}"/>
    <cellStyle name="Normal 7 2 7 4 3" xfId="4689" xr:uid="{CF7A5D6A-1D50-4811-AC80-C51BBA61AA47}"/>
    <cellStyle name="Normal 7 2 7 4 4" xfId="4611" xr:uid="{5ECC7DD8-04F1-4923-AC42-A4B60E6E76D7}"/>
    <cellStyle name="Normal 7 2 8" xfId="1846" xr:uid="{22FBF130-9215-48AC-A636-057CFF2BB420}"/>
    <cellStyle name="Normal 7 2 8 2" xfId="1847" xr:uid="{C50585C2-EF0D-42EC-87EF-645CA3F46EFE}"/>
    <cellStyle name="Normal 7 2 8 3" xfId="3454" xr:uid="{706AF04E-8196-4940-8E63-001941054CB8}"/>
    <cellStyle name="Normal 7 2 8 4" xfId="3455" xr:uid="{BCABE423-E7CA-4845-97C9-40F7225284D5}"/>
    <cellStyle name="Normal 7 2 9" xfId="1848" xr:uid="{0BB6D27C-465F-4D97-9F6C-11A74B07AFB0}"/>
    <cellStyle name="Normal 7 3" xfId="138" xr:uid="{D16191EA-65C6-4AED-9667-5F96E9E83A6C}"/>
    <cellStyle name="Normal 7 3 10" xfId="3456" xr:uid="{D972CA3F-B45F-4D39-A44B-8B11C8AF29C9}"/>
    <cellStyle name="Normal 7 3 11" xfId="3457" xr:uid="{111610D0-58F4-4E07-A543-A4B1446E24E9}"/>
    <cellStyle name="Normal 7 3 2" xfId="139" xr:uid="{514A2E5C-57A3-423B-B17B-A7AD9627D50C}"/>
    <cellStyle name="Normal 7 3 2 2" xfId="140" xr:uid="{E2FD30C0-FB35-487C-A8B7-D48660C6E078}"/>
    <cellStyle name="Normal 7 3 2 2 2" xfId="359" xr:uid="{C9896772-91DE-429E-8B1F-C309EE16942E}"/>
    <cellStyle name="Normal 7 3 2 2 2 2" xfId="712" xr:uid="{508169A6-13A8-465A-8470-931B77959FC8}"/>
    <cellStyle name="Normal 7 3 2 2 2 2 2" xfId="1849" xr:uid="{AAFB1D9D-545B-4B71-B8F9-70AF37B9DBD4}"/>
    <cellStyle name="Normal 7 3 2 2 2 2 2 2" xfId="1850" xr:uid="{7139AF50-7E50-4EB3-8AAD-F9D7EE731B18}"/>
    <cellStyle name="Normal 7 3 2 2 2 2 3" xfId="1851" xr:uid="{05FAF626-83DC-4D09-AC50-92C2512C0BD7}"/>
    <cellStyle name="Normal 7 3 2 2 2 2 4" xfId="3458" xr:uid="{F608F921-F0F8-4349-A269-83E75C5BC9D0}"/>
    <cellStyle name="Normal 7 3 2 2 2 3" xfId="1852" xr:uid="{2D444DC3-84FA-4989-B2CB-72ACF46BE0CB}"/>
    <cellStyle name="Normal 7 3 2 2 2 3 2" xfId="1853" xr:uid="{B835C005-D633-4FCC-8D79-2752156A153F}"/>
    <cellStyle name="Normal 7 3 2 2 2 3 3" xfId="3459" xr:uid="{AFDE95BA-3E96-4A9D-B074-7FDD878EB491}"/>
    <cellStyle name="Normal 7 3 2 2 2 3 4" xfId="3460" xr:uid="{00AFBBFA-4636-4B5C-AB6E-8D7441D46C89}"/>
    <cellStyle name="Normal 7 3 2 2 2 4" xfId="1854" xr:uid="{6E09CE9F-E04C-4643-9550-095500B09C4A}"/>
    <cellStyle name="Normal 7 3 2 2 2 5" xfId="3461" xr:uid="{670CA275-A6D4-4F31-8AF1-6C91530C45A6}"/>
    <cellStyle name="Normal 7 3 2 2 2 6" xfId="3462" xr:uid="{EFD46A02-5A92-4B1A-9451-48D5D7233A15}"/>
    <cellStyle name="Normal 7 3 2 2 3" xfId="713" xr:uid="{CF9906E5-EA2D-41BB-9DE0-7C97C72AA418}"/>
    <cellStyle name="Normal 7 3 2 2 3 2" xfId="1855" xr:uid="{14C8041E-1DB6-4811-868B-84530533681F}"/>
    <cellStyle name="Normal 7 3 2 2 3 2 2" xfId="1856" xr:uid="{1B84216C-A196-4471-AE6D-AB2E5365CAC1}"/>
    <cellStyle name="Normal 7 3 2 2 3 2 3" xfId="3463" xr:uid="{B6C04D72-36F0-4860-8848-D8631E146614}"/>
    <cellStyle name="Normal 7 3 2 2 3 2 4" xfId="3464" xr:uid="{42F50D23-9CDB-44BB-B3F3-85DE1FF47255}"/>
    <cellStyle name="Normal 7 3 2 2 3 3" xfId="1857" xr:uid="{B120F5D5-4731-4306-9FBC-BE5220D045DD}"/>
    <cellStyle name="Normal 7 3 2 2 3 4" xfId="3465" xr:uid="{CC41F5E4-3B32-4592-8BE7-6AE4EF8A5FDB}"/>
    <cellStyle name="Normal 7 3 2 2 3 5" xfId="3466" xr:uid="{5F1B2AA2-D35C-46B0-B4DA-5CC641780001}"/>
    <cellStyle name="Normal 7 3 2 2 4" xfId="1858" xr:uid="{10FF50E6-F865-4E61-866C-48C6E0FD24C2}"/>
    <cellStyle name="Normal 7 3 2 2 4 2" xfId="1859" xr:uid="{D4EA6FCE-6662-480B-91B0-3F7D5C80748F}"/>
    <cellStyle name="Normal 7 3 2 2 4 3" xfId="3467" xr:uid="{0AF45EE4-0CC6-4F8E-8510-626B86268E90}"/>
    <cellStyle name="Normal 7 3 2 2 4 4" xfId="3468" xr:uid="{743FC6BF-DA0F-4F61-B7CA-AB2698DF1CEE}"/>
    <cellStyle name="Normal 7 3 2 2 5" xfId="1860" xr:uid="{502ACCE2-5FC4-4B30-8CCF-9091818D1F5C}"/>
    <cellStyle name="Normal 7 3 2 2 5 2" xfId="3469" xr:uid="{22655728-E822-459E-BC45-06E255A99423}"/>
    <cellStyle name="Normal 7 3 2 2 5 3" xfId="3470" xr:uid="{BB9B6811-AD48-4DC8-A7D0-368C773665D0}"/>
    <cellStyle name="Normal 7 3 2 2 5 4" xfId="3471" xr:uid="{1A60F842-58C3-44DE-B4B5-CCAF047A545F}"/>
    <cellStyle name="Normal 7 3 2 2 6" xfId="3472" xr:uid="{AFF2FC2D-A709-4BBB-A19A-1F2C67998AC8}"/>
    <cellStyle name="Normal 7 3 2 2 7" xfId="3473" xr:uid="{BBF2DCDE-CE30-4A21-96FB-1538C094A5DE}"/>
    <cellStyle name="Normal 7 3 2 2 8" xfId="3474" xr:uid="{79C28982-436E-4439-A54C-BE33DAA8A2AC}"/>
    <cellStyle name="Normal 7 3 2 3" xfId="360" xr:uid="{0574A894-A0EA-43C5-97BE-988C2DE16394}"/>
    <cellStyle name="Normal 7 3 2 3 2" xfId="714" xr:uid="{5E2AF6DE-13CC-4E76-A814-384E53BBDE35}"/>
    <cellStyle name="Normal 7 3 2 3 2 2" xfId="715" xr:uid="{6C449747-DA62-49D1-BD17-84AE73467C74}"/>
    <cellStyle name="Normal 7 3 2 3 2 2 2" xfId="1861" xr:uid="{40317B43-CEDC-4FE9-8237-80D5277806B8}"/>
    <cellStyle name="Normal 7 3 2 3 2 2 2 2" xfId="1862" xr:uid="{C1691C41-B4DD-47AA-855D-6DA03BAA358F}"/>
    <cellStyle name="Normal 7 3 2 3 2 2 3" xfId="1863" xr:uid="{374E8DBD-9864-4527-A9AF-DC06DE8D974D}"/>
    <cellStyle name="Normal 7 3 2 3 2 3" xfId="1864" xr:uid="{B59F972C-EC5B-4BBF-BEE0-56C814327349}"/>
    <cellStyle name="Normal 7 3 2 3 2 3 2" xfId="1865" xr:uid="{9F783064-45C7-4F1D-8B5B-339EB1E842C0}"/>
    <cellStyle name="Normal 7 3 2 3 2 4" xfId="1866" xr:uid="{50B6D5D0-2494-423F-B3FB-65202EF1B185}"/>
    <cellStyle name="Normal 7 3 2 3 3" xfId="716" xr:uid="{7B8D7416-9755-4B66-AC4F-2F224E40C68A}"/>
    <cellStyle name="Normal 7 3 2 3 3 2" xfId="1867" xr:uid="{75C5DCAF-51DC-446F-AA35-AC50E8328671}"/>
    <cellStyle name="Normal 7 3 2 3 3 2 2" xfId="1868" xr:uid="{8DCDBADC-6ED1-46E0-A81D-4B50C0F0EF09}"/>
    <cellStyle name="Normal 7 3 2 3 3 3" xfId="1869" xr:uid="{295E99B1-05C6-4B13-8D6C-9B399D65A4A3}"/>
    <cellStyle name="Normal 7 3 2 3 3 4" xfId="3475" xr:uid="{3A1C23AB-3648-4AED-9840-944F1198647A}"/>
    <cellStyle name="Normal 7 3 2 3 4" xfId="1870" xr:uid="{A20E61DC-5BAE-4102-BCE7-6791D0A4CB74}"/>
    <cellStyle name="Normal 7 3 2 3 4 2" xfId="1871" xr:uid="{B7AD2B63-CA8E-4E11-BC54-67A6DD74B2DE}"/>
    <cellStyle name="Normal 7 3 2 3 5" xfId="1872" xr:uid="{DD979B3B-4B06-477B-8318-2D4BD0D44073}"/>
    <cellStyle name="Normal 7 3 2 3 6" xfId="3476" xr:uid="{E6FBE77E-C821-44FA-830A-FE4B10AAD190}"/>
    <cellStyle name="Normal 7 3 2 4" xfId="361" xr:uid="{0D85A781-5DDD-4ADA-9A25-B6795C057D15}"/>
    <cellStyle name="Normal 7 3 2 4 2" xfId="717" xr:uid="{0086B635-FFFC-46AD-A3E8-C23E42333019}"/>
    <cellStyle name="Normal 7 3 2 4 2 2" xfId="1873" xr:uid="{234CCC0C-8F49-45D7-A322-CD94A174C849}"/>
    <cellStyle name="Normal 7 3 2 4 2 2 2" xfId="1874" xr:uid="{EACD9BE3-3B6C-4C8F-A3E4-4A922CE11794}"/>
    <cellStyle name="Normal 7 3 2 4 2 3" xfId="1875" xr:uid="{5BB410DE-B61A-451F-BA49-C506894C137E}"/>
    <cellStyle name="Normal 7 3 2 4 2 4" xfId="3477" xr:uid="{DA1BDA78-DFA4-4869-972D-F7702DC35970}"/>
    <cellStyle name="Normal 7 3 2 4 3" xfId="1876" xr:uid="{338C5BBE-EF08-4572-BCC3-A5D338CE2118}"/>
    <cellStyle name="Normal 7 3 2 4 3 2" xfId="1877" xr:uid="{6AC8ECE3-6478-4BE1-800F-C29C94342138}"/>
    <cellStyle name="Normal 7 3 2 4 4" xfId="1878" xr:uid="{68F1B168-B4BD-4701-8819-2AD17F3EBFA7}"/>
    <cellStyle name="Normal 7 3 2 4 5" xfId="3478" xr:uid="{B046F0B8-F993-4A85-880A-899C7A4AE2BF}"/>
    <cellStyle name="Normal 7 3 2 5" xfId="362" xr:uid="{32C53FBF-A76F-45A3-980A-49FD27AB38E1}"/>
    <cellStyle name="Normal 7 3 2 5 2" xfId="1879" xr:uid="{2C82BF20-2625-45D5-AC8D-3EABEF9FE3FC}"/>
    <cellStyle name="Normal 7 3 2 5 2 2" xfId="1880" xr:uid="{3A1A8EE8-C10B-495B-97AF-3CAA38272B39}"/>
    <cellStyle name="Normal 7 3 2 5 3" xfId="1881" xr:uid="{DDC6BAA8-D68E-4FC1-9807-0E9C78B7696C}"/>
    <cellStyle name="Normal 7 3 2 5 4" xfId="3479" xr:uid="{FD99871B-4733-4226-8690-B7EA8234F9B1}"/>
    <cellStyle name="Normal 7 3 2 6" xfId="1882" xr:uid="{2937A349-B414-44AE-83B8-9D07378892C3}"/>
    <cellStyle name="Normal 7 3 2 6 2" xfId="1883" xr:uid="{F6BB60B3-341B-4FDC-B49D-0D7424CBE52A}"/>
    <cellStyle name="Normal 7 3 2 6 3" xfId="3480" xr:uid="{49A2C3AC-6B7F-471C-875A-B1B46A9CD423}"/>
    <cellStyle name="Normal 7 3 2 6 4" xfId="3481" xr:uid="{5EB6A8B1-DDC6-4871-AD05-F4D3504F603B}"/>
    <cellStyle name="Normal 7 3 2 7" xfId="1884" xr:uid="{5B04C70A-E640-413A-ADE6-F2622007D2A4}"/>
    <cellStyle name="Normal 7 3 2 8" xfId="3482" xr:uid="{AF915BC5-94C5-45AD-B08F-F272C577DB93}"/>
    <cellStyle name="Normal 7 3 2 9" xfId="3483" xr:uid="{85DC5DED-3B22-4C6E-B6E1-6CC7D44CC510}"/>
    <cellStyle name="Normal 7 3 3" xfId="141" xr:uid="{F94CBD06-F1FB-4629-A0E2-62F6CECEF652}"/>
    <cellStyle name="Normal 7 3 3 2" xfId="142" xr:uid="{73869260-9B15-452F-BC33-AC6F07793C27}"/>
    <cellStyle name="Normal 7 3 3 2 2" xfId="718" xr:uid="{B84D5FAC-BAC8-4B16-9544-794CFC9C298C}"/>
    <cellStyle name="Normal 7 3 3 2 2 2" xfId="1885" xr:uid="{67D14AFA-16D4-481E-999F-20D2F1E2B6D5}"/>
    <cellStyle name="Normal 7 3 3 2 2 2 2" xfId="1886" xr:uid="{18697F35-E365-4FE1-9A6F-DDCFB43BC0A4}"/>
    <cellStyle name="Normal 7 3 3 2 2 2 2 2" xfId="4487" xr:uid="{6A66CAAC-71D9-443C-A20F-6249A3002A80}"/>
    <cellStyle name="Normal 7 3 3 2 2 2 3" xfId="4488" xr:uid="{37A8E4E7-420E-4EE9-8871-724F53F5B9A5}"/>
    <cellStyle name="Normal 7 3 3 2 2 3" xfId="1887" xr:uid="{C9CAA02D-C95C-4010-A56B-E2E1B6C4BB72}"/>
    <cellStyle name="Normal 7 3 3 2 2 3 2" xfId="4489" xr:uid="{14F502A6-3675-4B77-908E-B54DEF0ADF24}"/>
    <cellStyle name="Normal 7 3 3 2 2 4" xfId="3484" xr:uid="{D2FD06CA-7A63-419A-8CAD-79B48CC8C9D5}"/>
    <cellStyle name="Normal 7 3 3 2 3" xfId="1888" xr:uid="{D1013B01-67F3-4281-84D5-C241B5A36050}"/>
    <cellStyle name="Normal 7 3 3 2 3 2" xfId="1889" xr:uid="{588DF631-65BA-4999-A466-BBD056486698}"/>
    <cellStyle name="Normal 7 3 3 2 3 2 2" xfId="4490" xr:uid="{DE803B68-FAC4-4545-BE81-3BBB58730571}"/>
    <cellStyle name="Normal 7 3 3 2 3 3" xfId="3485" xr:uid="{0E4ACF2B-388F-4D35-8180-6C191FE1416D}"/>
    <cellStyle name="Normal 7 3 3 2 3 4" xfId="3486" xr:uid="{91266757-708B-473C-B709-1455BE7C5FA7}"/>
    <cellStyle name="Normal 7 3 3 2 4" xfId="1890" xr:uid="{484F62A3-452C-4DF3-9933-DF40C348E678}"/>
    <cellStyle name="Normal 7 3 3 2 4 2" xfId="4491" xr:uid="{346684D7-2FF6-409B-8747-8C943BCA7D86}"/>
    <cellStyle name="Normal 7 3 3 2 5" xfId="3487" xr:uid="{AAF0119F-5B4B-4A78-BD99-1B5DA4443118}"/>
    <cellStyle name="Normal 7 3 3 2 6" xfId="3488" xr:uid="{289DA58A-C605-473E-97F9-AB604F79F05D}"/>
    <cellStyle name="Normal 7 3 3 3" xfId="363" xr:uid="{F9DB5CC6-ABB3-4BE0-BF02-F422C04020B4}"/>
    <cellStyle name="Normal 7 3 3 3 2" xfId="1891" xr:uid="{A80C571C-C549-479D-892F-2D96DF968B74}"/>
    <cellStyle name="Normal 7 3 3 3 2 2" xfId="1892" xr:uid="{9EC05907-B996-429A-A7C8-D8C471034B67}"/>
    <cellStyle name="Normal 7 3 3 3 2 2 2" xfId="4492" xr:uid="{97F7BFEB-6102-42E8-B101-FCCF42350577}"/>
    <cellStyle name="Normal 7 3 3 3 2 3" xfId="3489" xr:uid="{E6753A0A-BE6E-4A1A-807F-EED9E7C0DD26}"/>
    <cellStyle name="Normal 7 3 3 3 2 4" xfId="3490" xr:uid="{74B6D8F8-EC14-4973-B587-ABBA012AE65E}"/>
    <cellStyle name="Normal 7 3 3 3 3" xfId="1893" xr:uid="{6074EF26-37EC-4B18-A041-CCF61EB6B80A}"/>
    <cellStyle name="Normal 7 3 3 3 3 2" xfId="4493" xr:uid="{4EE96764-CF66-4C26-A6CB-B6C85D8B3F2A}"/>
    <cellStyle name="Normal 7 3 3 3 4" xfId="3491" xr:uid="{55F59B86-2A3C-4D98-803C-52F58F251056}"/>
    <cellStyle name="Normal 7 3 3 3 5" xfId="3492" xr:uid="{B06A6423-3DE4-4D69-BB98-57D94C8B71C9}"/>
    <cellStyle name="Normal 7 3 3 4" xfId="1894" xr:uid="{14413CE7-6F5E-4F03-AB76-118866194C5A}"/>
    <cellStyle name="Normal 7 3 3 4 2" xfId="1895" xr:uid="{DFAAA4C0-904F-439E-A56B-8B116E343F8F}"/>
    <cellStyle name="Normal 7 3 3 4 2 2" xfId="4494" xr:uid="{38EACE7C-6BC6-4DEE-9993-8A10B9947E31}"/>
    <cellStyle name="Normal 7 3 3 4 3" xfId="3493" xr:uid="{DCD4CE0D-13C8-4C3D-935D-0D8E0D281641}"/>
    <cellStyle name="Normal 7 3 3 4 4" xfId="3494" xr:uid="{DF7719DC-AE7D-4EAD-B086-4C8E0456BEAE}"/>
    <cellStyle name="Normal 7 3 3 5" xfId="1896" xr:uid="{EC4103B3-FF8E-4596-B085-A7AB169ADF86}"/>
    <cellStyle name="Normal 7 3 3 5 2" xfId="3495" xr:uid="{31AEC961-6294-438C-A24D-7DD8BA832FD3}"/>
    <cellStyle name="Normal 7 3 3 5 3" xfId="3496" xr:uid="{20F0179E-78AC-44E0-A5CA-99DE370F16E9}"/>
    <cellStyle name="Normal 7 3 3 5 4" xfId="3497" xr:uid="{66E5BCDD-9755-42D7-ADB6-42D08001DC8E}"/>
    <cellStyle name="Normal 7 3 3 6" xfId="3498" xr:uid="{90D97308-68AF-4334-BC88-D43CF51ECBE6}"/>
    <cellStyle name="Normal 7 3 3 7" xfId="3499" xr:uid="{3A2AFD8D-5290-4130-A3BC-5918F11E832F}"/>
    <cellStyle name="Normal 7 3 3 8" xfId="3500" xr:uid="{D4FAF45E-4BFA-4596-A7EF-D01DE0EF4DF6}"/>
    <cellStyle name="Normal 7 3 4" xfId="143" xr:uid="{B04A30B3-A33E-47B6-8E78-7A29A56A5BF6}"/>
    <cellStyle name="Normal 7 3 4 2" xfId="719" xr:uid="{4CF3B196-0093-4BBC-B938-2DC31383F3A1}"/>
    <cellStyle name="Normal 7 3 4 2 2" xfId="720" xr:uid="{7D2FC366-3E31-4DA7-BE57-4B53DAFDE1AC}"/>
    <cellStyle name="Normal 7 3 4 2 2 2" xfId="1897" xr:uid="{E7E3C745-359D-4A36-B7C7-9033EECF95CB}"/>
    <cellStyle name="Normal 7 3 4 2 2 2 2" xfId="1898" xr:uid="{20208DD2-0562-4BE0-B8EC-7AEFBE14BF40}"/>
    <cellStyle name="Normal 7 3 4 2 2 3" xfId="1899" xr:uid="{0A1B8BAD-9291-4CF6-9868-AB723EC148F2}"/>
    <cellStyle name="Normal 7 3 4 2 2 4" xfId="3501" xr:uid="{5759D9E0-D2DA-42F8-8B55-E3E62A700DE0}"/>
    <cellStyle name="Normal 7 3 4 2 3" xfId="1900" xr:uid="{71B20B67-066F-44FA-BB25-3BB530CF0E09}"/>
    <cellStyle name="Normal 7 3 4 2 3 2" xfId="1901" xr:uid="{D85D26C1-11FC-41A9-AD3A-C65640CFBDF5}"/>
    <cellStyle name="Normal 7 3 4 2 4" xfId="1902" xr:uid="{8C8A00F8-C4F1-4B41-B859-199D820790DD}"/>
    <cellStyle name="Normal 7 3 4 2 5" xfId="3502" xr:uid="{20D27517-C27F-4E47-8FA7-3A5F9D5BAE43}"/>
    <cellStyle name="Normal 7 3 4 3" xfId="721" xr:uid="{B6D63BA0-6992-4B9E-B44E-86AD226FEBF3}"/>
    <cellStyle name="Normal 7 3 4 3 2" xfId="1903" xr:uid="{D0597F14-A802-409E-AE9F-5EB4A81F3529}"/>
    <cellStyle name="Normal 7 3 4 3 2 2" xfId="1904" xr:uid="{873448CE-FE14-4B12-A917-C8E04175585A}"/>
    <cellStyle name="Normal 7 3 4 3 3" xfId="1905" xr:uid="{33AC6920-012D-470F-84BD-B2D9A6E30DCF}"/>
    <cellStyle name="Normal 7 3 4 3 4" xfId="3503" xr:uid="{E78BDCAD-098A-4732-9711-32A4A2BA0917}"/>
    <cellStyle name="Normal 7 3 4 4" xfId="1906" xr:uid="{7EC7DC9B-E517-41FB-91B9-859FA397FBF0}"/>
    <cellStyle name="Normal 7 3 4 4 2" xfId="1907" xr:uid="{CF9BE9EB-13BA-4CFE-B076-038149307A9E}"/>
    <cellStyle name="Normal 7 3 4 4 3" xfId="3504" xr:uid="{29D7D31E-C5EE-4FC7-9367-BBA2440DC295}"/>
    <cellStyle name="Normal 7 3 4 4 4" xfId="3505" xr:uid="{A0115129-F262-46F1-B880-1483B4C0F058}"/>
    <cellStyle name="Normal 7 3 4 5" xfId="1908" xr:uid="{6ACD067B-4847-4D27-A42E-2E2CCEF242BC}"/>
    <cellStyle name="Normal 7 3 4 6" xfId="3506" xr:uid="{D983A6FA-1518-481E-8EE7-88C0A1F4145B}"/>
    <cellStyle name="Normal 7 3 4 7" xfId="3507" xr:uid="{1AC905C2-316A-4848-BFEC-09EE9782E367}"/>
    <cellStyle name="Normal 7 3 5" xfId="364" xr:uid="{E83372D9-568B-44BB-BAD9-8CB3A235F9E2}"/>
    <cellStyle name="Normal 7 3 5 2" xfId="722" xr:uid="{6E93D7E5-3AB8-4B9C-BA51-3C4BED9B37E0}"/>
    <cellStyle name="Normal 7 3 5 2 2" xfId="1909" xr:uid="{6F9EFC69-BEAC-4264-91A0-F2D722F34C14}"/>
    <cellStyle name="Normal 7 3 5 2 2 2" xfId="1910" xr:uid="{A7F647A5-37FE-41FD-BE08-B673C4580CD0}"/>
    <cellStyle name="Normal 7 3 5 2 3" xfId="1911" xr:uid="{48FC4FB1-47EF-4AB7-91FE-8392155EB17A}"/>
    <cellStyle name="Normal 7 3 5 2 4" xfId="3508" xr:uid="{CBDAC760-FE15-418C-9730-7958FB56F0DB}"/>
    <cellStyle name="Normal 7 3 5 3" xfId="1912" xr:uid="{262D150E-BF15-4E6E-9BFD-C12623AB8293}"/>
    <cellStyle name="Normal 7 3 5 3 2" xfId="1913" xr:uid="{CC955C99-9CB9-486B-B036-B8EEB1181C20}"/>
    <cellStyle name="Normal 7 3 5 3 3" xfId="3509" xr:uid="{B9B4BCB9-8D2A-4D2D-92CC-425CF8383755}"/>
    <cellStyle name="Normal 7 3 5 3 4" xfId="3510" xr:uid="{A174EFCC-504A-4D93-AC3A-3AF71B48E048}"/>
    <cellStyle name="Normal 7 3 5 4" xfId="1914" xr:uid="{716AB547-C08B-4BD5-BC2A-3F6BD065F4AB}"/>
    <cellStyle name="Normal 7 3 5 5" xfId="3511" xr:uid="{B2070B40-27FE-49B5-94C3-589CE7B46304}"/>
    <cellStyle name="Normal 7 3 5 6" xfId="3512" xr:uid="{F5C1426D-046F-4463-A69A-D0BA0BF0DBC1}"/>
    <cellStyle name="Normal 7 3 6" xfId="365" xr:uid="{2795AD34-987C-45F4-9CFD-4CBAC16322D1}"/>
    <cellStyle name="Normal 7 3 6 2" xfId="1915" xr:uid="{A1F5F217-3D31-485F-A545-790F9C5CF780}"/>
    <cellStyle name="Normal 7 3 6 2 2" xfId="1916" xr:uid="{CD07EC0B-8199-4A16-B58A-581D49126E41}"/>
    <cellStyle name="Normal 7 3 6 2 3" xfId="3513" xr:uid="{9B8EBE29-4290-46A0-A20D-54E4412E7EE5}"/>
    <cellStyle name="Normal 7 3 6 2 4" xfId="3514" xr:uid="{0604CAF5-E361-41A7-ACF2-8B9EC9DF19FA}"/>
    <cellStyle name="Normal 7 3 6 3" xfId="1917" xr:uid="{763DEC90-A7F9-4C7A-9E41-959A4A3C53A9}"/>
    <cellStyle name="Normal 7 3 6 4" xfId="3515" xr:uid="{86C0EF29-62F7-4200-BD16-C6F5D6B2179E}"/>
    <cellStyle name="Normal 7 3 6 5" xfId="3516" xr:uid="{7C80CA9D-9CFF-4083-A25E-C06AB02B2C12}"/>
    <cellStyle name="Normal 7 3 7" xfId="1918" xr:uid="{CD5067E4-CA33-4F6C-B300-91251F10EE02}"/>
    <cellStyle name="Normal 7 3 7 2" xfId="1919" xr:uid="{F697C8CF-BBB3-40D5-8DC3-9A0F511FB532}"/>
    <cellStyle name="Normal 7 3 7 3" xfId="3517" xr:uid="{E34CEF9E-FA00-4530-A7E6-BBA9F47BF75A}"/>
    <cellStyle name="Normal 7 3 7 4" xfId="3518" xr:uid="{82BE7DE8-F421-4FB6-9D89-F4C0F2F1A7C9}"/>
    <cellStyle name="Normal 7 3 8" xfId="1920" xr:uid="{5506E786-8726-43BD-A0B7-03C12C9EAD32}"/>
    <cellStyle name="Normal 7 3 8 2" xfId="3519" xr:uid="{94E2623B-8C45-4BAC-A4D5-87C692EFF5BC}"/>
    <cellStyle name="Normal 7 3 8 3" xfId="3520" xr:uid="{9A27AAAD-EB1C-4378-BF85-6A2A4CAA5FD2}"/>
    <cellStyle name="Normal 7 3 8 4" xfId="3521" xr:uid="{2B0E50CB-D813-426A-B5E0-7199B698386C}"/>
    <cellStyle name="Normal 7 3 9" xfId="3522" xr:uid="{2EE957EE-9C6E-4961-AB4A-5B689D19DBAC}"/>
    <cellStyle name="Normal 7 4" xfId="144" xr:uid="{3E9722EA-65DA-4A52-8DAB-102517FD553E}"/>
    <cellStyle name="Normal 7 4 10" xfId="3523" xr:uid="{4F10A3AA-65CE-4436-92D4-275DD89029FE}"/>
    <cellStyle name="Normal 7 4 11" xfId="3524" xr:uid="{ECF8ADEC-AAEB-4206-B4F7-62724B387B16}"/>
    <cellStyle name="Normal 7 4 2" xfId="145" xr:uid="{D1439583-982A-4100-9A43-5BB0B922A3B0}"/>
    <cellStyle name="Normal 7 4 2 2" xfId="366" xr:uid="{D0919021-4F76-4E1B-AE78-AAFE94EBB963}"/>
    <cellStyle name="Normal 7 4 2 2 2" xfId="723" xr:uid="{E4626430-F4AC-4A6B-B342-F4871ABD536C}"/>
    <cellStyle name="Normal 7 4 2 2 2 2" xfId="724" xr:uid="{16A50451-1C4F-4775-A8F8-69568D74299F}"/>
    <cellStyle name="Normal 7 4 2 2 2 2 2" xfId="1921" xr:uid="{EE9F3327-48BA-4710-8370-A27AE63D95B2}"/>
    <cellStyle name="Normal 7 4 2 2 2 2 3" xfId="3525" xr:uid="{F5086376-371E-4FA9-9784-5D7497746379}"/>
    <cellStyle name="Normal 7 4 2 2 2 2 4" xfId="3526" xr:uid="{56A21A41-0884-4A1D-8170-858C41F13E96}"/>
    <cellStyle name="Normal 7 4 2 2 2 3" xfId="1922" xr:uid="{4903593A-253E-4A6E-8B2E-26045F1740F1}"/>
    <cellStyle name="Normal 7 4 2 2 2 3 2" xfId="3527" xr:uid="{59E6394C-074E-45C2-8B36-91689B4E5F1C}"/>
    <cellStyle name="Normal 7 4 2 2 2 3 3" xfId="3528" xr:uid="{6C2524DC-BB30-41AF-9BED-C4B8A7D0667C}"/>
    <cellStyle name="Normal 7 4 2 2 2 3 4" xfId="3529" xr:uid="{37C1385B-87FC-4FDE-8ED6-B84B16DDD2AA}"/>
    <cellStyle name="Normal 7 4 2 2 2 4" xfId="3530" xr:uid="{25E65DB8-0542-44CD-AC74-49D7DDE627D5}"/>
    <cellStyle name="Normal 7 4 2 2 2 5" xfId="3531" xr:uid="{64C51122-F72A-4F51-9AEA-835AA6643C3E}"/>
    <cellStyle name="Normal 7 4 2 2 2 6" xfId="3532" xr:uid="{3E9696B2-DFAB-4EBC-9B29-2ED5E9359F5C}"/>
    <cellStyle name="Normal 7 4 2 2 3" xfId="725" xr:uid="{2BE7BBAB-7265-48C1-8D99-748301391746}"/>
    <cellStyle name="Normal 7 4 2 2 3 2" xfId="1923" xr:uid="{9C966E2B-15B9-42FC-A000-F63A0734C943}"/>
    <cellStyle name="Normal 7 4 2 2 3 2 2" xfId="3533" xr:uid="{FA53FE0F-8052-4DF2-9EB2-394F0DDA99BB}"/>
    <cellStyle name="Normal 7 4 2 2 3 2 3" xfId="3534" xr:uid="{C0FD479A-5BA7-419E-93DF-A57DD18B25F7}"/>
    <cellStyle name="Normal 7 4 2 2 3 2 4" xfId="3535" xr:uid="{9A177CCE-D882-483A-BD6F-4842F26A3EAC}"/>
    <cellStyle name="Normal 7 4 2 2 3 3" xfId="3536" xr:uid="{9487FBC8-FC2B-4149-B020-F9BAED6273C4}"/>
    <cellStyle name="Normal 7 4 2 2 3 4" xfId="3537" xr:uid="{C8B6D279-9B3C-4CB1-AC96-98F8F8233F4E}"/>
    <cellStyle name="Normal 7 4 2 2 3 5" xfId="3538" xr:uid="{C0E3CB25-209B-4E28-950E-0EEB484CDB8A}"/>
    <cellStyle name="Normal 7 4 2 2 4" xfId="1924" xr:uid="{91D6B832-46D3-40FB-96F6-9BBBDF7A29E3}"/>
    <cellStyle name="Normal 7 4 2 2 4 2" xfId="3539" xr:uid="{233FB647-8CB3-4DAB-9200-523E5CE79204}"/>
    <cellStyle name="Normal 7 4 2 2 4 3" xfId="3540" xr:uid="{912F0BC2-0485-4B13-B512-F3B0ECF3B715}"/>
    <cellStyle name="Normal 7 4 2 2 4 4" xfId="3541" xr:uid="{425B9210-C55B-4542-8AD5-884A6729C2D4}"/>
    <cellStyle name="Normal 7 4 2 2 5" xfId="3542" xr:uid="{4D2B456B-F1C2-4691-A59A-5995AF3324D5}"/>
    <cellStyle name="Normal 7 4 2 2 5 2" xfId="3543" xr:uid="{541C1043-5887-4B28-A858-AFC049B6E422}"/>
    <cellStyle name="Normal 7 4 2 2 5 3" xfId="3544" xr:uid="{8753107E-6413-48AB-9D4C-A309CE5D3B20}"/>
    <cellStyle name="Normal 7 4 2 2 5 4" xfId="3545" xr:uid="{96E78EFC-A5F2-4572-BDBB-898F34D0824E}"/>
    <cellStyle name="Normal 7 4 2 2 6" xfId="3546" xr:uid="{D9BA6618-EB97-4A86-886C-16843E386A1D}"/>
    <cellStyle name="Normal 7 4 2 2 7" xfId="3547" xr:uid="{ED958B61-F458-4850-A6A2-1C28C9BB1A2E}"/>
    <cellStyle name="Normal 7 4 2 2 8" xfId="3548" xr:uid="{090545CE-E08A-4342-B9C4-F50BC950D98F}"/>
    <cellStyle name="Normal 7 4 2 3" xfId="726" xr:uid="{F4373D1D-17F0-4EC9-B3BE-C092F82812AD}"/>
    <cellStyle name="Normal 7 4 2 3 2" xfId="727" xr:uid="{57CA4893-FA00-48BA-845D-D292CEA85007}"/>
    <cellStyle name="Normal 7 4 2 3 2 2" xfId="728" xr:uid="{785A0DAA-F210-431C-8EC0-4EA08F5F9F08}"/>
    <cellStyle name="Normal 7 4 2 3 2 3" xfId="3549" xr:uid="{91CAF5C1-997F-40C5-A011-BF42A52CFD2E}"/>
    <cellStyle name="Normal 7 4 2 3 2 4" xfId="3550" xr:uid="{DA1183B3-AA42-4E6F-84C6-450DB68FFB73}"/>
    <cellStyle name="Normal 7 4 2 3 3" xfId="729" xr:uid="{D3709D37-75FA-47BA-9879-34F9ED1E1D05}"/>
    <cellStyle name="Normal 7 4 2 3 3 2" xfId="3551" xr:uid="{AE08F6CA-DCCD-444A-982A-96DE5C5E526E}"/>
    <cellStyle name="Normal 7 4 2 3 3 3" xfId="3552" xr:uid="{1A9AE42F-DE2D-461F-BE1B-60A7FE7B91D2}"/>
    <cellStyle name="Normal 7 4 2 3 3 4" xfId="3553" xr:uid="{84B708F6-A7DE-486E-B793-A178936154B7}"/>
    <cellStyle name="Normal 7 4 2 3 4" xfId="3554" xr:uid="{38945AAF-03B6-45A4-B06C-91FD96CA46F7}"/>
    <cellStyle name="Normal 7 4 2 3 5" xfId="3555" xr:uid="{C68849BA-7BD2-48E6-89E9-B81E960EBD2C}"/>
    <cellStyle name="Normal 7 4 2 3 6" xfId="3556" xr:uid="{8CFCA22A-8284-40FC-93BB-E63BBA33E2D4}"/>
    <cellStyle name="Normal 7 4 2 4" xfId="730" xr:uid="{961F25DA-F920-4FCC-8F47-A82B16A16124}"/>
    <cellStyle name="Normal 7 4 2 4 2" xfId="731" xr:uid="{6AFDB6FD-EF03-4732-ADF6-91F07126B721}"/>
    <cellStyle name="Normal 7 4 2 4 2 2" xfId="3557" xr:uid="{5CB175C2-981A-4564-9389-285DE4E02877}"/>
    <cellStyle name="Normal 7 4 2 4 2 3" xfId="3558" xr:uid="{D5EEB642-B3F1-40B9-A2E9-20DDF679DD5E}"/>
    <cellStyle name="Normal 7 4 2 4 2 4" xfId="3559" xr:uid="{AC7CB232-5692-41E5-B2AD-4C69E69A66EE}"/>
    <cellStyle name="Normal 7 4 2 4 3" xfId="3560" xr:uid="{284EF9F3-6FA7-410A-BB3A-2BD3F44D3B54}"/>
    <cellStyle name="Normal 7 4 2 4 4" xfId="3561" xr:uid="{B5918CB2-9E58-4C4C-AD9E-13F056BDBCA5}"/>
    <cellStyle name="Normal 7 4 2 4 5" xfId="3562" xr:uid="{3FB6357F-BAC2-4947-B44F-6E010FA3A69C}"/>
    <cellStyle name="Normal 7 4 2 5" xfId="732" xr:uid="{751F8B51-FBE6-4DB0-9944-A5F87137E3A5}"/>
    <cellStyle name="Normal 7 4 2 5 2" xfId="3563" xr:uid="{B1955D93-0C8C-42AA-9B55-D16351AF4555}"/>
    <cellStyle name="Normal 7 4 2 5 3" xfId="3564" xr:uid="{FFBDCA55-EE7C-4A44-A5A2-A2B1A1761D7D}"/>
    <cellStyle name="Normal 7 4 2 5 4" xfId="3565" xr:uid="{31DAAF80-9E16-4C9C-B173-063738AE26A1}"/>
    <cellStyle name="Normal 7 4 2 6" xfId="3566" xr:uid="{CFE36257-B392-4D25-9FD7-D9B4F2F01797}"/>
    <cellStyle name="Normal 7 4 2 6 2" xfId="3567" xr:uid="{8122892A-9D68-47D1-86F5-0B85FBFFD005}"/>
    <cellStyle name="Normal 7 4 2 6 3" xfId="3568" xr:uid="{48AA345F-7281-4B52-BBA5-6C8897E727A7}"/>
    <cellStyle name="Normal 7 4 2 6 4" xfId="3569" xr:uid="{C08E6F7C-FC75-45BE-B631-CB2914D70423}"/>
    <cellStyle name="Normal 7 4 2 7" xfId="3570" xr:uid="{B623E368-AAE5-4E22-B682-276946C78008}"/>
    <cellStyle name="Normal 7 4 2 8" xfId="3571" xr:uid="{ABA5C619-6900-4788-A86C-8E6FF296D950}"/>
    <cellStyle name="Normal 7 4 2 9" xfId="3572" xr:uid="{41F435AF-D134-412C-A3E9-49031BD05037}"/>
    <cellStyle name="Normal 7 4 3" xfId="367" xr:uid="{8E82056C-005B-4D92-A598-257ECC4E1D84}"/>
    <cellStyle name="Normal 7 4 3 2" xfId="733" xr:uid="{FDF64CFB-4E9D-44E8-863A-994145F4A054}"/>
    <cellStyle name="Normal 7 4 3 2 2" xfId="734" xr:uid="{558AF9FA-C36C-428C-8C35-13DC393AADF2}"/>
    <cellStyle name="Normal 7 4 3 2 2 2" xfId="1925" xr:uid="{E0840B65-FD8C-44EE-A0A8-C314FF943F68}"/>
    <cellStyle name="Normal 7 4 3 2 2 2 2" xfId="1926" xr:uid="{FCAEC2A4-B73F-4C9F-816A-1637C0F2C7D9}"/>
    <cellStyle name="Normal 7 4 3 2 2 3" xfId="1927" xr:uid="{8F0CF6EA-6CEA-48F0-8654-4804C19BBF5C}"/>
    <cellStyle name="Normal 7 4 3 2 2 4" xfId="3573" xr:uid="{F50FD761-8E5F-4267-A5BB-0F90955E69C2}"/>
    <cellStyle name="Normal 7 4 3 2 3" xfId="1928" xr:uid="{8AA5771C-8FD6-4723-A8D0-4C775066AC4A}"/>
    <cellStyle name="Normal 7 4 3 2 3 2" xfId="1929" xr:uid="{1FEA06DE-102A-4D2B-8E8E-ADAD1E4941CD}"/>
    <cellStyle name="Normal 7 4 3 2 3 3" xfId="3574" xr:uid="{79A45F88-FBD0-4224-ADD6-E7443E23BC51}"/>
    <cellStyle name="Normal 7 4 3 2 3 4" xfId="3575" xr:uid="{827BCF2B-C7C1-495C-A66D-A0901DCA11F0}"/>
    <cellStyle name="Normal 7 4 3 2 4" xfId="1930" xr:uid="{3D53C7C0-6330-4B8E-B750-36693D29D924}"/>
    <cellStyle name="Normal 7 4 3 2 5" xfId="3576" xr:uid="{60D9C98F-5329-4B99-A815-98C27D893377}"/>
    <cellStyle name="Normal 7 4 3 2 6" xfId="3577" xr:uid="{D23B0B4E-6E23-47E9-94F0-B977569F4F3F}"/>
    <cellStyle name="Normal 7 4 3 3" xfId="735" xr:uid="{A04D268E-8FC2-430F-9C81-486BEB74ADAD}"/>
    <cellStyle name="Normal 7 4 3 3 2" xfId="1931" xr:uid="{3546F202-7EB9-40DE-A42C-9003DDFB0C8E}"/>
    <cellStyle name="Normal 7 4 3 3 2 2" xfId="1932" xr:uid="{AA117134-B9C2-4795-9DE3-E35CBE2C4BAF}"/>
    <cellStyle name="Normal 7 4 3 3 2 3" xfId="3578" xr:uid="{1F6BC64F-4EC4-4DBF-8B28-171FDDFA8E95}"/>
    <cellStyle name="Normal 7 4 3 3 2 4" xfId="3579" xr:uid="{91DD22F4-2001-40DE-907A-801939523061}"/>
    <cellStyle name="Normal 7 4 3 3 3" xfId="1933" xr:uid="{28C1DD9E-1CEB-4243-9102-12C751BB7D9D}"/>
    <cellStyle name="Normal 7 4 3 3 4" xfId="3580" xr:uid="{11997D57-432A-44FA-AB69-ABBF39F94A3A}"/>
    <cellStyle name="Normal 7 4 3 3 5" xfId="3581" xr:uid="{0BD0B24A-3D46-4080-A0E9-7DBF7E43985A}"/>
    <cellStyle name="Normal 7 4 3 4" xfId="1934" xr:uid="{98EEF426-3866-42B4-9B1B-D16D108D83F7}"/>
    <cellStyle name="Normal 7 4 3 4 2" xfId="1935" xr:uid="{8B550648-69E2-47DF-8D06-07A5FC005AC9}"/>
    <cellStyle name="Normal 7 4 3 4 3" xfId="3582" xr:uid="{C8AC1B75-A635-4F65-866F-CCD9CD30D477}"/>
    <cellStyle name="Normal 7 4 3 4 4" xfId="3583" xr:uid="{4A7E4A86-82E5-4A43-8646-F4C283D92CD4}"/>
    <cellStyle name="Normal 7 4 3 5" xfId="1936" xr:uid="{BA444F5F-3EA4-4B15-B7F7-3EED3A51C431}"/>
    <cellStyle name="Normal 7 4 3 5 2" xfId="3584" xr:uid="{FFF3D024-94AC-4056-AF48-7EC47BFFA417}"/>
    <cellStyle name="Normal 7 4 3 5 3" xfId="3585" xr:uid="{D1C29999-28C7-4CBC-A161-A01BDA060022}"/>
    <cellStyle name="Normal 7 4 3 5 4" xfId="3586" xr:uid="{8FBE8128-9B5B-4597-AF7E-5135C5D6D5AC}"/>
    <cellStyle name="Normal 7 4 3 6" xfId="3587" xr:uid="{BE31E244-1059-4278-A85D-56CC58F7D233}"/>
    <cellStyle name="Normal 7 4 3 7" xfId="3588" xr:uid="{C55C22BA-A2E6-4663-9A4A-090FB2DF500D}"/>
    <cellStyle name="Normal 7 4 3 8" xfId="3589" xr:uid="{EDF5BD16-FF7A-4FA9-9DEC-A683C492B2DC}"/>
    <cellStyle name="Normal 7 4 4" xfId="368" xr:uid="{ED54F98C-84AC-4C8E-BBCC-CB84392E6B79}"/>
    <cellStyle name="Normal 7 4 4 2" xfId="736" xr:uid="{345BBABC-56A2-47B3-AF52-4E962498FD85}"/>
    <cellStyle name="Normal 7 4 4 2 2" xfId="737" xr:uid="{02E9B5CB-A23C-4765-AB8F-476539C540DF}"/>
    <cellStyle name="Normal 7 4 4 2 2 2" xfId="1937" xr:uid="{7BD691D9-694C-4F86-A929-63CDAAB5EA51}"/>
    <cellStyle name="Normal 7 4 4 2 2 3" xfId="3590" xr:uid="{E9C19839-658B-41C1-9FEB-69722E938292}"/>
    <cellStyle name="Normal 7 4 4 2 2 4" xfId="3591" xr:uid="{C5A6B4E9-0B8B-43D7-ACA6-07868A4AE8BC}"/>
    <cellStyle name="Normal 7 4 4 2 3" xfId="1938" xr:uid="{8C1B46D0-EB98-4EA6-B850-1F9D3378FD76}"/>
    <cellStyle name="Normal 7 4 4 2 4" xfId="3592" xr:uid="{11B74F8D-0A71-42B2-8A52-460DD994AD68}"/>
    <cellStyle name="Normal 7 4 4 2 5" xfId="3593" xr:uid="{4DAA4E20-579D-4A71-8822-D16575AA491E}"/>
    <cellStyle name="Normal 7 4 4 3" xfId="738" xr:uid="{2B678399-9792-4470-B7D9-287DFADEE75C}"/>
    <cellStyle name="Normal 7 4 4 3 2" xfId="1939" xr:uid="{66C63F9D-F73C-48CB-8F08-FC8AA370BC2A}"/>
    <cellStyle name="Normal 7 4 4 3 3" xfId="3594" xr:uid="{0AAEC5F3-1CE0-4390-B2AD-E425144882B1}"/>
    <cellStyle name="Normal 7 4 4 3 4" xfId="3595" xr:uid="{408DD9CE-FFD3-4A02-A725-F236E2787B0B}"/>
    <cellStyle name="Normal 7 4 4 4" xfId="1940" xr:uid="{910B3699-B07C-4804-8B69-B4811E3A132D}"/>
    <cellStyle name="Normal 7 4 4 4 2" xfId="3596" xr:uid="{7FEA3C6C-6194-439C-83BD-E8F09CF82C84}"/>
    <cellStyle name="Normal 7 4 4 4 3" xfId="3597" xr:uid="{7803535C-FE2E-4D3C-BCC8-63BB1A445A7D}"/>
    <cellStyle name="Normal 7 4 4 4 4" xfId="3598" xr:uid="{4706D467-B250-4FE1-87DE-5FC1CE28B36B}"/>
    <cellStyle name="Normal 7 4 4 5" xfId="3599" xr:uid="{7068B810-B253-4E71-811B-1FB4B2BBED07}"/>
    <cellStyle name="Normal 7 4 4 6" xfId="3600" xr:uid="{7AACDE68-1898-4997-B6E5-B9784DEE5133}"/>
    <cellStyle name="Normal 7 4 4 7" xfId="3601" xr:uid="{57487D03-2BA1-44CB-A9BA-B08A1BF457C8}"/>
    <cellStyle name="Normal 7 4 5" xfId="369" xr:uid="{729F1B89-39F3-472B-8E1F-85628BBC3EC3}"/>
    <cellStyle name="Normal 7 4 5 2" xfId="739" xr:uid="{118B86E2-1C83-4CDC-A3FB-0A202EA8E881}"/>
    <cellStyle name="Normal 7 4 5 2 2" xfId="1941" xr:uid="{D224F2B1-6B0D-4999-A105-A267C1E09A24}"/>
    <cellStyle name="Normal 7 4 5 2 3" xfId="3602" xr:uid="{81A6E61A-8A29-48C9-9C2E-44C6078EB89A}"/>
    <cellStyle name="Normal 7 4 5 2 4" xfId="3603" xr:uid="{553FE787-7788-4AC7-AFB9-DD9A886024D4}"/>
    <cellStyle name="Normal 7 4 5 3" xfId="1942" xr:uid="{3DA00913-555A-4D48-A30E-0447819C1C44}"/>
    <cellStyle name="Normal 7 4 5 3 2" xfId="3604" xr:uid="{09D61DD2-C4A4-4F78-9E6B-ADE935B61313}"/>
    <cellStyle name="Normal 7 4 5 3 3" xfId="3605" xr:uid="{EBE6B3BB-A9D6-4CE8-B273-9140B1213C98}"/>
    <cellStyle name="Normal 7 4 5 3 4" xfId="3606" xr:uid="{BCF86874-9D01-4FE2-A2C4-011CA168DD73}"/>
    <cellStyle name="Normal 7 4 5 4" xfId="3607" xr:uid="{3313EBC8-5AB6-465A-AA54-B1E314123D0A}"/>
    <cellStyle name="Normal 7 4 5 5" xfId="3608" xr:uid="{D9190A9E-9355-46BA-B7EB-8D60B4BAEE38}"/>
    <cellStyle name="Normal 7 4 5 6" xfId="3609" xr:uid="{91EF66AB-A12D-4480-A722-1D4AE931ED47}"/>
    <cellStyle name="Normal 7 4 6" xfId="740" xr:uid="{B4A2B708-6DCE-4B76-A54E-BDB60FC10146}"/>
    <cellStyle name="Normal 7 4 6 2" xfId="1943" xr:uid="{B91CEAE0-D3B8-44D6-815A-477A35F8138D}"/>
    <cellStyle name="Normal 7 4 6 2 2" xfId="3610" xr:uid="{6D9A51A1-5628-4939-98B6-7A53FF011F84}"/>
    <cellStyle name="Normal 7 4 6 2 3" xfId="3611" xr:uid="{B2164A90-5080-4DE4-AC17-AFA04DD3A7A2}"/>
    <cellStyle name="Normal 7 4 6 2 4" xfId="3612" xr:uid="{C0509CBE-368D-4004-8861-5F74CA76D096}"/>
    <cellStyle name="Normal 7 4 6 3" xfId="3613" xr:uid="{C0483CA8-9EF8-474D-877C-E2D13C28FE9F}"/>
    <cellStyle name="Normal 7 4 6 4" xfId="3614" xr:uid="{BEA8433D-E8E8-42E5-B7E0-F9B84D9AD39A}"/>
    <cellStyle name="Normal 7 4 6 5" xfId="3615" xr:uid="{603C1169-2C27-4651-92F6-FC937B976E11}"/>
    <cellStyle name="Normal 7 4 7" xfId="1944" xr:uid="{8DA4760E-5139-42C0-85FE-CECC3D07E2BA}"/>
    <cellStyle name="Normal 7 4 7 2" xfId="3616" xr:uid="{0BBAFE30-7F81-4C0D-960B-DAC5D9D53F60}"/>
    <cellStyle name="Normal 7 4 7 3" xfId="3617" xr:uid="{8E9F73A5-8D96-4D68-BF06-7342D5ED47DF}"/>
    <cellStyle name="Normal 7 4 7 4" xfId="3618" xr:uid="{58A696FE-7CC6-4006-B435-55BB353E51B2}"/>
    <cellStyle name="Normal 7 4 8" xfId="3619" xr:uid="{F65A6A3D-5EE4-4A5A-8982-3AFFF2D3C11F}"/>
    <cellStyle name="Normal 7 4 8 2" xfId="3620" xr:uid="{4EE2EA96-1EFB-4CFE-A4E4-AE97DCDF193E}"/>
    <cellStyle name="Normal 7 4 8 3" xfId="3621" xr:uid="{1042A067-BD63-4019-BB35-177E91BA66CA}"/>
    <cellStyle name="Normal 7 4 8 4" xfId="3622" xr:uid="{BE1FEE76-2719-4595-8F80-6D1895B2C890}"/>
    <cellStyle name="Normal 7 4 9" xfId="3623" xr:uid="{28708593-C117-4C14-AE36-EEB8DA62B1B3}"/>
    <cellStyle name="Normal 7 5" xfId="146" xr:uid="{1667A029-D8C1-483C-A56B-AF41C9B4F6AE}"/>
    <cellStyle name="Normal 7 5 2" xfId="147" xr:uid="{4412BAA8-530F-45A8-98C8-C241F5206C1C}"/>
    <cellStyle name="Normal 7 5 2 2" xfId="370" xr:uid="{4617A5E5-7896-495C-B4E1-C99E00C0CCDA}"/>
    <cellStyle name="Normal 7 5 2 2 2" xfId="741" xr:uid="{ED4E631D-A995-42CE-B195-E246C221D74F}"/>
    <cellStyle name="Normal 7 5 2 2 2 2" xfId="1945" xr:uid="{AEB4B6AD-4954-484C-A38B-394B5A318FD8}"/>
    <cellStyle name="Normal 7 5 2 2 2 3" xfId="3624" xr:uid="{852818E6-68FA-4C8B-AE56-3220DED3DC7A}"/>
    <cellStyle name="Normal 7 5 2 2 2 4" xfId="3625" xr:uid="{A41ACD03-B0C4-4829-B9FA-FB1959CF34FC}"/>
    <cellStyle name="Normal 7 5 2 2 3" xfId="1946" xr:uid="{878EA01D-53A7-4A9C-8034-657DCD9AE198}"/>
    <cellStyle name="Normal 7 5 2 2 3 2" xfId="3626" xr:uid="{5D7A0F34-21A1-4069-BAD0-F8FFF4516955}"/>
    <cellStyle name="Normal 7 5 2 2 3 3" xfId="3627" xr:uid="{EF201CB8-15F5-42D0-AA0D-C009D1FEA41D}"/>
    <cellStyle name="Normal 7 5 2 2 3 4" xfId="3628" xr:uid="{853093EB-C939-4C06-AB46-017E5EF1EFCA}"/>
    <cellStyle name="Normal 7 5 2 2 4" xfId="3629" xr:uid="{3850182B-CA4F-4791-85F0-DB520C763D50}"/>
    <cellStyle name="Normal 7 5 2 2 5" xfId="3630" xr:uid="{C3F728BF-8AF0-41DD-97E0-9FC9376E2CF0}"/>
    <cellStyle name="Normal 7 5 2 2 6" xfId="3631" xr:uid="{399B3D5B-E1F1-4880-B315-B14D30E234F5}"/>
    <cellStyle name="Normal 7 5 2 3" xfId="742" xr:uid="{C011C5C9-EB98-4DA9-9AD0-1CD356529CD5}"/>
    <cellStyle name="Normal 7 5 2 3 2" xfId="1947" xr:uid="{C85AD49C-490F-4371-A8B6-C2C0883D1879}"/>
    <cellStyle name="Normal 7 5 2 3 2 2" xfId="3632" xr:uid="{407F8498-6E0C-4EFC-B3CA-9552D19F7F85}"/>
    <cellStyle name="Normal 7 5 2 3 2 3" xfId="3633" xr:uid="{3A11BAA6-C774-402F-A4E2-9E1386AA5401}"/>
    <cellStyle name="Normal 7 5 2 3 2 4" xfId="3634" xr:uid="{35463A97-94B9-4DE3-B5AC-7116A451B14B}"/>
    <cellStyle name="Normal 7 5 2 3 3" xfId="3635" xr:uid="{5972A056-A102-4765-96AF-2F10CD2F5BAB}"/>
    <cellStyle name="Normal 7 5 2 3 4" xfId="3636" xr:uid="{6A6F0655-4882-45AE-BC72-987610BD7ABE}"/>
    <cellStyle name="Normal 7 5 2 3 5" xfId="3637" xr:uid="{BE9D2D89-FA44-4579-B002-CC0566F1C5F9}"/>
    <cellStyle name="Normal 7 5 2 4" xfId="1948" xr:uid="{3565607A-F832-4E39-A061-AAA3398A7D5C}"/>
    <cellStyle name="Normal 7 5 2 4 2" xfId="3638" xr:uid="{61599DF2-C287-4C83-9409-33F4C4E8FCA3}"/>
    <cellStyle name="Normal 7 5 2 4 3" xfId="3639" xr:uid="{D27C433A-3E66-4331-86CD-DF4B07DAA758}"/>
    <cellStyle name="Normal 7 5 2 4 4" xfId="3640" xr:uid="{4716C16D-A67A-4E54-B71A-2D7607AEA418}"/>
    <cellStyle name="Normal 7 5 2 5" xfId="3641" xr:uid="{71F1153F-B734-45BF-8E75-8932D19167E9}"/>
    <cellStyle name="Normal 7 5 2 5 2" xfId="3642" xr:uid="{615E4BBA-0E13-4FEA-ADA5-793FBFE32FE8}"/>
    <cellStyle name="Normal 7 5 2 5 3" xfId="3643" xr:uid="{3626D9D0-2C05-402C-AD3C-F59AEC70D77F}"/>
    <cellStyle name="Normal 7 5 2 5 4" xfId="3644" xr:uid="{5A540951-0C50-4630-B777-DCEBE15FEE22}"/>
    <cellStyle name="Normal 7 5 2 6" xfId="3645" xr:uid="{6FEFA6E3-3341-453D-8485-1A70D1CD3656}"/>
    <cellStyle name="Normal 7 5 2 7" xfId="3646" xr:uid="{939BA4F2-F41C-4579-8787-01BB7752B976}"/>
    <cellStyle name="Normal 7 5 2 8" xfId="3647" xr:uid="{91F4C0E0-D6D9-491F-8D82-D07938DD88B6}"/>
    <cellStyle name="Normal 7 5 3" xfId="371" xr:uid="{9CE85211-0595-4D76-98F2-A225F84F9FAC}"/>
    <cellStyle name="Normal 7 5 3 2" xfId="743" xr:uid="{6B480127-7F4D-46CD-8797-F14E43897907}"/>
    <cellStyle name="Normal 7 5 3 2 2" xfId="744" xr:uid="{2D1E58BB-7CFB-4AEE-98E8-A7F4B92D2DD3}"/>
    <cellStyle name="Normal 7 5 3 2 3" xfId="3648" xr:uid="{AB92FE4F-1AAD-46F3-8EB2-355EECDE2B55}"/>
    <cellStyle name="Normal 7 5 3 2 4" xfId="3649" xr:uid="{CB4EBD9F-933F-46FB-8DDC-42A05C32F0A6}"/>
    <cellStyle name="Normal 7 5 3 3" xfId="745" xr:uid="{44BD3ADA-0750-42C3-B733-A00D368BFC96}"/>
    <cellStyle name="Normal 7 5 3 3 2" xfId="3650" xr:uid="{9FF99578-79E1-42E9-AC9E-B11C66B8D9BF}"/>
    <cellStyle name="Normal 7 5 3 3 3" xfId="3651" xr:uid="{9E2B26F3-25EA-47B1-8B2E-87E0CB6D4CEF}"/>
    <cellStyle name="Normal 7 5 3 3 4" xfId="3652" xr:uid="{6D8E6E4F-EBFB-4841-ABF7-20C50CD73D67}"/>
    <cellStyle name="Normal 7 5 3 4" xfId="3653" xr:uid="{30036B5C-5228-4D47-BA0B-55CAE8F7DB8F}"/>
    <cellStyle name="Normal 7 5 3 5" xfId="3654" xr:uid="{138E0BEE-FBD7-418E-953F-D1F93E580803}"/>
    <cellStyle name="Normal 7 5 3 6" xfId="3655" xr:uid="{D51A71EA-2148-4D72-9248-5D56EEA46203}"/>
    <cellStyle name="Normal 7 5 4" xfId="372" xr:uid="{19CDC0AD-6F02-4833-AA9C-7E0CFD05FB4F}"/>
    <cellStyle name="Normal 7 5 4 2" xfId="746" xr:uid="{E90EFEEA-E095-458E-A113-A1902B088274}"/>
    <cellStyle name="Normal 7 5 4 2 2" xfId="3656" xr:uid="{3D3A678B-F8CE-478F-B7C0-0A5BDC72F545}"/>
    <cellStyle name="Normal 7 5 4 2 3" xfId="3657" xr:uid="{2EF7AFEF-604E-41BA-9970-E9F45D6B3E11}"/>
    <cellStyle name="Normal 7 5 4 2 4" xfId="3658" xr:uid="{D91B9F9B-D222-4DF3-84FD-FF4F82036C45}"/>
    <cellStyle name="Normal 7 5 4 3" xfId="3659" xr:uid="{D60F8736-F816-4A41-B527-8CB872008AD6}"/>
    <cellStyle name="Normal 7 5 4 4" xfId="3660" xr:uid="{CBCDBD09-5B59-4F9A-A830-193706A7EA19}"/>
    <cellStyle name="Normal 7 5 4 5" xfId="3661" xr:uid="{68CFFEDE-7C80-4E4A-B0EF-1D334F4F2116}"/>
    <cellStyle name="Normal 7 5 5" xfId="747" xr:uid="{A390BE66-BFCC-4CB3-ACA5-2792A1B2DCCF}"/>
    <cellStyle name="Normal 7 5 5 2" xfId="3662" xr:uid="{E5A6B41B-953E-4A6F-8B7F-5C073E36847F}"/>
    <cellStyle name="Normal 7 5 5 3" xfId="3663" xr:uid="{23C7327E-CFE8-442D-AAEB-9076282442E8}"/>
    <cellStyle name="Normal 7 5 5 4" xfId="3664" xr:uid="{14A04006-C53D-4C85-802F-6D001E028AB8}"/>
    <cellStyle name="Normal 7 5 6" xfId="3665" xr:uid="{5AE6CEE0-2E75-4704-9B21-CE7B108B0D29}"/>
    <cellStyle name="Normal 7 5 6 2" xfId="3666" xr:uid="{F8C8FA6A-83FC-4E71-8EDD-25046FEEF206}"/>
    <cellStyle name="Normal 7 5 6 3" xfId="3667" xr:uid="{84F3DB0D-E850-44CF-B5CE-7672B4DD727D}"/>
    <cellStyle name="Normal 7 5 6 4" xfId="3668" xr:uid="{CADCD602-07CB-445A-9613-554E0A1AD53C}"/>
    <cellStyle name="Normal 7 5 7" xfId="3669" xr:uid="{28F3F4A6-A7B0-4F3A-AB57-3645D5339934}"/>
    <cellStyle name="Normal 7 5 8" xfId="3670" xr:uid="{F50AC100-5F7F-4CA4-9898-F4E1007E3D47}"/>
    <cellStyle name="Normal 7 5 9" xfId="3671" xr:uid="{A2207765-328B-4E39-BE6B-683E777B0EBE}"/>
    <cellStyle name="Normal 7 6" xfId="148" xr:uid="{C4ACA7C2-3D9E-40A2-956B-EBB1BF4B0C81}"/>
    <cellStyle name="Normal 7 6 2" xfId="373" xr:uid="{CD551D78-E101-4E51-882F-186E89C89152}"/>
    <cellStyle name="Normal 7 6 2 2" xfId="748" xr:uid="{7E91079D-27F0-4EDB-96A5-5D55BC45A176}"/>
    <cellStyle name="Normal 7 6 2 2 2" xfId="1949" xr:uid="{708D3C7C-FFB0-49E4-AF38-851C2982E332}"/>
    <cellStyle name="Normal 7 6 2 2 2 2" xfId="1950" xr:uid="{1E2B59CB-942A-4862-81C0-D58F278B2B22}"/>
    <cellStyle name="Normal 7 6 2 2 3" xfId="1951" xr:uid="{098080FB-412B-4B2E-9A73-E4ECEA5EE945}"/>
    <cellStyle name="Normal 7 6 2 2 4" xfId="3672" xr:uid="{1C97D544-3C25-4BC0-B2DF-BFA207674BE8}"/>
    <cellStyle name="Normal 7 6 2 3" xfId="1952" xr:uid="{C436E364-8468-40A1-90DA-E084988E9DE5}"/>
    <cellStyle name="Normal 7 6 2 3 2" xfId="1953" xr:uid="{52C17731-7E1F-421D-9E10-05F2E8F4758C}"/>
    <cellStyle name="Normal 7 6 2 3 3" xfId="3673" xr:uid="{D2B1A671-4344-4577-BE0D-719540B9FBBC}"/>
    <cellStyle name="Normal 7 6 2 3 4" xfId="3674" xr:uid="{39C068D8-2863-4DA7-826F-A8FC7F4C720E}"/>
    <cellStyle name="Normal 7 6 2 4" xfId="1954" xr:uid="{5BD8A37C-9C17-427D-895F-E1B50A9DD784}"/>
    <cellStyle name="Normal 7 6 2 5" xfId="3675" xr:uid="{7BC69FE6-A56F-48EE-823E-9F9B0B348589}"/>
    <cellStyle name="Normal 7 6 2 6" xfId="3676" xr:uid="{5C548FA6-6811-48D6-A2AE-763233139F95}"/>
    <cellStyle name="Normal 7 6 3" xfId="749" xr:uid="{1E48602E-9B8B-453D-A652-740C8E0C0C7A}"/>
    <cellStyle name="Normal 7 6 3 2" xfId="1955" xr:uid="{A0D3C8B2-4756-4EAD-9CCA-810E2745EB27}"/>
    <cellStyle name="Normal 7 6 3 2 2" xfId="1956" xr:uid="{BDFD2FCD-83C7-4F74-9676-D5FA244F24E7}"/>
    <cellStyle name="Normal 7 6 3 2 3" xfId="3677" xr:uid="{30E63F80-23BA-42C0-BDA0-F28F058A6603}"/>
    <cellStyle name="Normal 7 6 3 2 4" xfId="3678" xr:uid="{A16FA4DE-4BE2-4E8E-9EC9-7DCE04E2EC3C}"/>
    <cellStyle name="Normal 7 6 3 3" xfId="1957" xr:uid="{28F876A1-04FA-4C43-A076-051240B0879D}"/>
    <cellStyle name="Normal 7 6 3 4" xfId="3679" xr:uid="{2BD42E0B-E7E6-40EA-8298-060CEFA59AEB}"/>
    <cellStyle name="Normal 7 6 3 5" xfId="3680" xr:uid="{4D835E6F-08D4-4439-B72F-E0230DA71F1A}"/>
    <cellStyle name="Normal 7 6 4" xfId="1958" xr:uid="{6D75C95D-59A9-4A21-B99E-4E23AA37EEB6}"/>
    <cellStyle name="Normal 7 6 4 2" xfId="1959" xr:uid="{529B682B-035B-46A4-A598-1F3D4C8638A1}"/>
    <cellStyle name="Normal 7 6 4 3" xfId="3681" xr:uid="{7AEB96F1-FBAF-48E0-87F9-BFE1E1ED3F30}"/>
    <cellStyle name="Normal 7 6 4 4" xfId="3682" xr:uid="{5EDA4880-00C3-4DE5-A121-1CA8904B86B0}"/>
    <cellStyle name="Normal 7 6 5" xfId="1960" xr:uid="{0EC62A5F-8DCC-41CE-B3A0-783B07EF6595}"/>
    <cellStyle name="Normal 7 6 5 2" xfId="3683" xr:uid="{3F60AAF8-29DF-47DF-AF01-5A7ADB58ACF5}"/>
    <cellStyle name="Normal 7 6 5 3" xfId="3684" xr:uid="{1D4E8460-EEE3-44EB-85C5-EDC6F29968DE}"/>
    <cellStyle name="Normal 7 6 5 4" xfId="3685" xr:uid="{66E9FA2C-9680-4723-9EF3-AC1B86D79219}"/>
    <cellStyle name="Normal 7 6 6" xfId="3686" xr:uid="{D359ED36-B55C-4558-BCBF-146126FB1B36}"/>
    <cellStyle name="Normal 7 6 7" xfId="3687" xr:uid="{F3215EFF-6C8A-4B99-885F-06ABB8ADF9D6}"/>
    <cellStyle name="Normal 7 6 8" xfId="3688" xr:uid="{6DFCBCCE-A668-4630-BA0F-BBE97D3B6ADF}"/>
    <cellStyle name="Normal 7 7" xfId="374" xr:uid="{9E44942F-CBB8-4E57-A598-2E9F2381E1F1}"/>
    <cellStyle name="Normal 7 7 2" xfId="750" xr:uid="{55C61A66-6FB1-4638-BA45-CA48E2C4FA3C}"/>
    <cellStyle name="Normal 7 7 2 2" xfId="751" xr:uid="{D5B68419-0BA2-490B-BC11-D45C0E2796CF}"/>
    <cellStyle name="Normal 7 7 2 2 2" xfId="1961" xr:uid="{3E2CD66E-C4F7-4673-8829-D0AD0D90CA10}"/>
    <cellStyle name="Normal 7 7 2 2 3" xfId="3689" xr:uid="{C268EEFF-6131-4A8B-ABA5-6E8E4EC63C69}"/>
    <cellStyle name="Normal 7 7 2 2 4" xfId="3690" xr:uid="{BDC117EB-4836-4BC7-AC9C-C38ABC0E065C}"/>
    <cellStyle name="Normal 7 7 2 3" xfId="1962" xr:uid="{EC80FED1-3C27-4D8F-B7B4-FF570AE39B75}"/>
    <cellStyle name="Normal 7 7 2 4" xfId="3691" xr:uid="{B8BC75F5-C965-4381-AEBB-E66CDB7409F9}"/>
    <cellStyle name="Normal 7 7 2 5" xfId="3692" xr:uid="{401AA6F2-4A0E-4D8C-B01F-C4F57D405FAD}"/>
    <cellStyle name="Normal 7 7 3" xfId="752" xr:uid="{9BFC2485-0652-4FAD-B082-9DD616E048FF}"/>
    <cellStyle name="Normal 7 7 3 2" xfId="1963" xr:uid="{60B8EE41-9ADB-44F4-803A-9413085847D8}"/>
    <cellStyle name="Normal 7 7 3 3" xfId="3693" xr:uid="{8D7C0DA5-AEB8-427D-8EB7-3F859867E2B0}"/>
    <cellStyle name="Normal 7 7 3 4" xfId="3694" xr:uid="{ECED4878-CEE2-4D35-BBF3-33817CD2C9D9}"/>
    <cellStyle name="Normal 7 7 4" xfId="1964" xr:uid="{0716E566-5847-4BEB-BF55-5561FBB7AA07}"/>
    <cellStyle name="Normal 7 7 4 2" xfId="3695" xr:uid="{C6964C5F-D8E3-4327-A0DD-E697EF54C0E8}"/>
    <cellStyle name="Normal 7 7 4 3" xfId="3696" xr:uid="{F53A9BAE-4857-46C2-989C-F89EDDFC8148}"/>
    <cellStyle name="Normal 7 7 4 4" xfId="3697" xr:uid="{20651381-76B9-460B-A625-40F6643FBCA9}"/>
    <cellStyle name="Normal 7 7 5" xfId="3698" xr:uid="{16948DE7-BF97-4647-86BE-2363A7910A37}"/>
    <cellStyle name="Normal 7 7 6" xfId="3699" xr:uid="{4E00396B-31EE-441F-9C3A-31D72E6D63F9}"/>
    <cellStyle name="Normal 7 7 7" xfId="3700" xr:uid="{9F148B1F-4EB0-478C-BA9F-9B8A6B4BAA10}"/>
    <cellStyle name="Normal 7 8" xfId="375" xr:uid="{943BBDFD-5563-4185-A495-766516B91951}"/>
    <cellStyle name="Normal 7 8 2" xfId="753" xr:uid="{D9A34E15-0B0B-48DD-96EA-EE1DA7A8DD63}"/>
    <cellStyle name="Normal 7 8 2 2" xfId="1965" xr:uid="{6D48CE33-6577-4A22-AB0F-97EBAA35741A}"/>
    <cellStyle name="Normal 7 8 2 3" xfId="3701" xr:uid="{DEE9141E-30F4-46A1-A825-0FF41DC5F1FF}"/>
    <cellStyle name="Normal 7 8 2 4" xfId="3702" xr:uid="{2E362E60-9282-4E6C-8B55-061DD6BF3579}"/>
    <cellStyle name="Normal 7 8 3" xfId="1966" xr:uid="{224B9860-8ABE-49E2-A379-2C161F0E2E09}"/>
    <cellStyle name="Normal 7 8 3 2" xfId="3703" xr:uid="{B71D9712-104B-434D-87E9-62C8B170FC3F}"/>
    <cellStyle name="Normal 7 8 3 3" xfId="3704" xr:uid="{40C1DF34-EB71-42B2-B667-EE0D3DD6BD17}"/>
    <cellStyle name="Normal 7 8 3 4" xfId="3705" xr:uid="{64C650F0-326F-4955-A616-5CCD1B0F5D6E}"/>
    <cellStyle name="Normal 7 8 4" xfId="3706" xr:uid="{F01B8E48-FAA2-45BC-9835-5BB76C2B6EF7}"/>
    <cellStyle name="Normal 7 8 5" xfId="3707" xr:uid="{8C93EC6B-8944-4CFD-B34E-4AB35878AB1D}"/>
    <cellStyle name="Normal 7 8 6" xfId="3708" xr:uid="{2D7A67B8-47A7-45BE-9F41-F83AACB26F06}"/>
    <cellStyle name="Normal 7 9" xfId="376" xr:uid="{BEF41E44-03D3-47F4-BE8D-8CBE48F8F421}"/>
    <cellStyle name="Normal 7 9 2" xfId="1967" xr:uid="{B4C70B7C-29E8-4376-BA69-1C48842398C1}"/>
    <cellStyle name="Normal 7 9 2 2" xfId="3709" xr:uid="{9A870A6B-C80D-43B0-BAFB-2FE8CA8CC8F1}"/>
    <cellStyle name="Normal 7 9 2 2 2" xfId="4411" xr:uid="{8C796D19-2029-41F5-8493-D2A1687E8EBE}"/>
    <cellStyle name="Normal 7 9 2 2 3" xfId="4690" xr:uid="{B1340898-50EF-45D7-A26E-85E30E59701E}"/>
    <cellStyle name="Normal 7 9 2 3" xfId="3710" xr:uid="{2C9C2273-298A-42F5-9E43-E20050DECCC8}"/>
    <cellStyle name="Normal 7 9 2 4" xfId="3711" xr:uid="{2E8788F3-D48B-4A22-825B-6757D2949D1B}"/>
    <cellStyle name="Normal 7 9 3" xfId="3712" xr:uid="{9F12C811-C41A-4531-96F7-E711AC3F7013}"/>
    <cellStyle name="Normal 7 9 4" xfId="3713" xr:uid="{72950C8A-EAF9-4071-B11A-B382905B8CBD}"/>
    <cellStyle name="Normal 7 9 4 2" xfId="4581" xr:uid="{51CC1F66-9F09-4E64-8720-E4345F0DDE4F}"/>
    <cellStyle name="Normal 7 9 4 3" xfId="4691" xr:uid="{1F8DBADF-DDD7-49F9-BA05-ADB3ED1DF8AE}"/>
    <cellStyle name="Normal 7 9 4 4" xfId="4610" xr:uid="{2D7353DB-C2B7-4577-95B0-C50C0A27706C}"/>
    <cellStyle name="Normal 7 9 5" xfId="3714" xr:uid="{90D29D70-A42A-4903-AD78-2BFE260F6B9D}"/>
    <cellStyle name="Normal 8" xfId="149" xr:uid="{7CA73638-0BF0-4BE2-B3AF-C015C41F6552}"/>
    <cellStyle name="Normal 8 10" xfId="1968" xr:uid="{5EE489FA-309C-46DB-9C5A-E44DFBE6F1F8}"/>
    <cellStyle name="Normal 8 10 2" xfId="3715" xr:uid="{E83BCBC7-6C0C-430D-8F8B-74AF5A0E39B6}"/>
    <cellStyle name="Normal 8 10 3" xfId="3716" xr:uid="{EDE36AB0-4FE0-4165-8558-535A501F27C2}"/>
    <cellStyle name="Normal 8 10 4" xfId="3717" xr:uid="{DD387770-AB43-4898-B233-EB36C9555DAC}"/>
    <cellStyle name="Normal 8 11" xfId="3718" xr:uid="{3CF2E153-3D0D-4AE2-8600-3EC66B1F2876}"/>
    <cellStyle name="Normal 8 11 2" xfId="3719" xr:uid="{BB8A22F1-836A-47F2-A571-8ACCCF324645}"/>
    <cellStyle name="Normal 8 11 3" xfId="3720" xr:uid="{8A8F77EA-94C2-4DE1-BBDB-1226CF6FA995}"/>
    <cellStyle name="Normal 8 11 4" xfId="3721" xr:uid="{12A02418-E8E2-4C0F-8C91-8352F2EB4BCE}"/>
    <cellStyle name="Normal 8 12" xfId="3722" xr:uid="{9BCDAE2B-84A3-4F6B-8405-81BAB132851F}"/>
    <cellStyle name="Normal 8 12 2" xfId="3723" xr:uid="{7387B603-FFCA-422F-A7AB-8C8D4094E658}"/>
    <cellStyle name="Normal 8 13" xfId="3724" xr:uid="{2B9F7170-7717-4F6F-A00A-F48ED658FDE1}"/>
    <cellStyle name="Normal 8 14" xfId="3725" xr:uid="{B74AECFB-9F1C-421E-BA1B-1D209A2FB52B}"/>
    <cellStyle name="Normal 8 15" xfId="3726" xr:uid="{70539609-510D-4D1F-8664-5F0D4CDA2593}"/>
    <cellStyle name="Normal 8 2" xfId="150" xr:uid="{EBFAFFA0-D2E2-4BEB-9268-CB32E26032E7}"/>
    <cellStyle name="Normal 8 2 10" xfId="3727" xr:uid="{DBC110D8-8852-4F63-85C9-480B4EEC6B95}"/>
    <cellStyle name="Normal 8 2 11" xfId="3728" xr:uid="{45898DC7-0769-4F28-BC9E-A6A7F56A8FE0}"/>
    <cellStyle name="Normal 8 2 2" xfId="151" xr:uid="{0801C0D3-1EE5-49C7-BD74-68506554B118}"/>
    <cellStyle name="Normal 8 2 2 2" xfId="152" xr:uid="{338303C6-2008-4679-9121-425281EF57F4}"/>
    <cellStyle name="Normal 8 2 2 2 2" xfId="377" xr:uid="{C4237949-8966-42B0-B0F6-A07E914D08BC}"/>
    <cellStyle name="Normal 8 2 2 2 2 2" xfId="754" xr:uid="{17D5C467-CDCB-4588-81FF-CDF713B4AFEB}"/>
    <cellStyle name="Normal 8 2 2 2 2 2 2" xfId="755" xr:uid="{3D05E491-FFDF-4464-BED2-B9D882F80354}"/>
    <cellStyle name="Normal 8 2 2 2 2 2 2 2" xfId="1969" xr:uid="{0B60549B-C5CC-4CF0-AE64-5CEE01C3FD3B}"/>
    <cellStyle name="Normal 8 2 2 2 2 2 2 2 2" xfId="1970" xr:uid="{6DB50846-5D51-4184-8F42-6290D2EF7410}"/>
    <cellStyle name="Normal 8 2 2 2 2 2 2 3" xfId="1971" xr:uid="{EF805C44-CF53-465E-B69B-C518B9221B7C}"/>
    <cellStyle name="Normal 8 2 2 2 2 2 3" xfId="1972" xr:uid="{F515F90C-6185-4EEC-8125-C89754FBF922}"/>
    <cellStyle name="Normal 8 2 2 2 2 2 3 2" xfId="1973" xr:uid="{69C38732-1EDB-4588-A803-3ADDF7893D8F}"/>
    <cellStyle name="Normal 8 2 2 2 2 2 4" xfId="1974" xr:uid="{9982DBE8-ACAC-4C49-8523-2CA3D9FC640A}"/>
    <cellStyle name="Normal 8 2 2 2 2 3" xfId="756" xr:uid="{612DFFFE-3424-4C3E-83E8-FF5F92353E1B}"/>
    <cellStyle name="Normal 8 2 2 2 2 3 2" xfId="1975" xr:uid="{2222EB8E-39CB-426B-A113-C38001BDB614}"/>
    <cellStyle name="Normal 8 2 2 2 2 3 2 2" xfId="1976" xr:uid="{3DA5AC04-18F7-4094-A25F-12608E0FB3FA}"/>
    <cellStyle name="Normal 8 2 2 2 2 3 3" xfId="1977" xr:uid="{9C806625-989E-458D-A491-C0BFFA7A8C79}"/>
    <cellStyle name="Normal 8 2 2 2 2 3 4" xfId="3729" xr:uid="{445C1D91-5A17-4C24-AEE2-42E892C43DF6}"/>
    <cellStyle name="Normal 8 2 2 2 2 4" xfId="1978" xr:uid="{3156CF9D-A005-4206-A67E-86857A70C090}"/>
    <cellStyle name="Normal 8 2 2 2 2 4 2" xfId="1979" xr:uid="{01A943D2-63B4-4960-A6AC-FAB5D3396CFD}"/>
    <cellStyle name="Normal 8 2 2 2 2 5" xfId="1980" xr:uid="{AD8008D7-8C65-4514-81B4-B57F3CD11623}"/>
    <cellStyle name="Normal 8 2 2 2 2 6" xfId="3730" xr:uid="{55CAF971-CF59-49AC-AEB7-B5D31B75C03A}"/>
    <cellStyle name="Normal 8 2 2 2 3" xfId="378" xr:uid="{A2EFCF09-2748-4781-8D8D-1B9867031C43}"/>
    <cellStyle name="Normal 8 2 2 2 3 2" xfId="757" xr:uid="{302E06E6-6622-453F-8722-1B56DE27B0C6}"/>
    <cellStyle name="Normal 8 2 2 2 3 2 2" xfId="758" xr:uid="{B111E576-3724-4202-AD4F-A9A0872A4EBF}"/>
    <cellStyle name="Normal 8 2 2 2 3 2 2 2" xfId="1981" xr:uid="{E97F02A0-CF2C-4BC3-9A07-E8C02D64721A}"/>
    <cellStyle name="Normal 8 2 2 2 3 2 2 2 2" xfId="1982" xr:uid="{3714F0F0-F9A9-40DE-B731-BC036214F2FA}"/>
    <cellStyle name="Normal 8 2 2 2 3 2 2 3" xfId="1983" xr:uid="{2340F608-C1F6-410D-BEEC-16B326083779}"/>
    <cellStyle name="Normal 8 2 2 2 3 2 3" xfId="1984" xr:uid="{C50C528F-DB77-4B0A-B7CE-FDB729ED4F8B}"/>
    <cellStyle name="Normal 8 2 2 2 3 2 3 2" xfId="1985" xr:uid="{95D669EE-FD11-4AB0-9AF3-943E89F03F5B}"/>
    <cellStyle name="Normal 8 2 2 2 3 2 4" xfId="1986" xr:uid="{B2CC4C92-08EE-4E9B-9BE5-27A752C5B3CC}"/>
    <cellStyle name="Normal 8 2 2 2 3 3" xfId="759" xr:uid="{5A588A4E-66FD-4B9F-98B5-88B7E45217BC}"/>
    <cellStyle name="Normal 8 2 2 2 3 3 2" xfId="1987" xr:uid="{0DA0B51D-CC20-4CF9-AB8C-9D78837B9770}"/>
    <cellStyle name="Normal 8 2 2 2 3 3 2 2" xfId="1988" xr:uid="{780F181C-6DF0-45C9-AF8D-F7828C93E54B}"/>
    <cellStyle name="Normal 8 2 2 2 3 3 3" xfId="1989" xr:uid="{16DBCAC9-77A8-4050-9569-1AF9D4899188}"/>
    <cellStyle name="Normal 8 2 2 2 3 4" xfId="1990" xr:uid="{D153E1CF-7D06-46F0-8228-500A4BF9350A}"/>
    <cellStyle name="Normal 8 2 2 2 3 4 2" xfId="1991" xr:uid="{A458BD9D-5103-41F5-B91A-3D6BAB285174}"/>
    <cellStyle name="Normal 8 2 2 2 3 5" xfId="1992" xr:uid="{49CFC34E-A951-4D02-A34D-F355C10C4BFD}"/>
    <cellStyle name="Normal 8 2 2 2 4" xfId="760" xr:uid="{E80FD217-88B5-47FA-A5D7-DAB777414BD3}"/>
    <cellStyle name="Normal 8 2 2 2 4 2" xfId="761" xr:uid="{A9D3E462-507A-4C9B-93F6-847EBEC6A825}"/>
    <cellStyle name="Normal 8 2 2 2 4 2 2" xfId="1993" xr:uid="{9AC66976-2CB2-414D-ABF3-6C071D484F7C}"/>
    <cellStyle name="Normal 8 2 2 2 4 2 2 2" xfId="1994" xr:uid="{A2F02E06-A93D-49A1-8EDF-FF9385674EBD}"/>
    <cellStyle name="Normal 8 2 2 2 4 2 3" xfId="1995" xr:uid="{89852116-652B-4EBE-91B4-687EAE336322}"/>
    <cellStyle name="Normal 8 2 2 2 4 3" xfId="1996" xr:uid="{8DFD6DBB-ACC2-46A8-AEC1-CFFC97847879}"/>
    <cellStyle name="Normal 8 2 2 2 4 3 2" xfId="1997" xr:uid="{0291D73A-3BA4-4708-87AD-49406B1FA28E}"/>
    <cellStyle name="Normal 8 2 2 2 4 4" xfId="1998" xr:uid="{5421FBC0-7B79-49FB-9790-2943E5C6C201}"/>
    <cellStyle name="Normal 8 2 2 2 5" xfId="762" xr:uid="{3FF176B5-95DD-4AB4-A282-D3C38C3A3939}"/>
    <cellStyle name="Normal 8 2 2 2 5 2" xfId="1999" xr:uid="{E280678A-2C9B-40B0-9977-D69CEE83002D}"/>
    <cellStyle name="Normal 8 2 2 2 5 2 2" xfId="2000" xr:uid="{032BE4AF-DFC0-44C9-82FD-478B07FA3031}"/>
    <cellStyle name="Normal 8 2 2 2 5 3" xfId="2001" xr:uid="{0077D4F9-31BF-473A-96B4-24FB023EFBA3}"/>
    <cellStyle name="Normal 8 2 2 2 5 4" xfId="3731" xr:uid="{B5771104-4E5B-4873-90DE-315078C23F3E}"/>
    <cellStyle name="Normal 8 2 2 2 6" xfId="2002" xr:uid="{4D2DEE82-96C6-4227-849B-4F193CB38FCC}"/>
    <cellStyle name="Normal 8 2 2 2 6 2" xfId="2003" xr:uid="{D5487F2B-3462-4DD4-B7EA-A8E1B7220E1C}"/>
    <cellStyle name="Normal 8 2 2 2 7" xfId="2004" xr:uid="{C1D3A863-0328-4989-8603-90178B943B25}"/>
    <cellStyle name="Normal 8 2 2 2 8" xfId="3732" xr:uid="{964B63E7-64DB-40A8-B76E-24D4D7E787E7}"/>
    <cellStyle name="Normal 8 2 2 3" xfId="379" xr:uid="{372D1436-AB78-4178-8C0F-1C019D9C6389}"/>
    <cellStyle name="Normal 8 2 2 3 2" xfId="763" xr:uid="{7C3209D4-3F89-44C4-8038-80B56146B3A3}"/>
    <cellStyle name="Normal 8 2 2 3 2 2" xfId="764" xr:uid="{769FA992-AE7F-4424-8E74-0AF924B5BDF8}"/>
    <cellStyle name="Normal 8 2 2 3 2 2 2" xfId="2005" xr:uid="{FFDBC14B-5644-4989-BE15-E07CB7BD5E8A}"/>
    <cellStyle name="Normal 8 2 2 3 2 2 2 2" xfId="2006" xr:uid="{7D711E65-6F65-478C-A198-CE339031D24F}"/>
    <cellStyle name="Normal 8 2 2 3 2 2 3" xfId="2007" xr:uid="{445BE94F-DD87-466A-BC2A-E9EDC50BFC5F}"/>
    <cellStyle name="Normal 8 2 2 3 2 3" xfId="2008" xr:uid="{576BEF37-E1CD-4B21-B488-8447BED7CC15}"/>
    <cellStyle name="Normal 8 2 2 3 2 3 2" xfId="2009" xr:uid="{2E35CC2C-91DC-48E1-A285-EAE6B7921D5D}"/>
    <cellStyle name="Normal 8 2 2 3 2 4" xfId="2010" xr:uid="{E9B3CF22-888D-4848-8996-0A2D61B6204C}"/>
    <cellStyle name="Normal 8 2 2 3 3" xfId="765" xr:uid="{EE1D9798-416C-4D77-AF8E-6E68C556EE8D}"/>
    <cellStyle name="Normal 8 2 2 3 3 2" xfId="2011" xr:uid="{86E087EB-34F4-447E-B972-3CFD338355F3}"/>
    <cellStyle name="Normal 8 2 2 3 3 2 2" xfId="2012" xr:uid="{D614F7AC-5E33-46AD-8822-E950E9098B4B}"/>
    <cellStyle name="Normal 8 2 2 3 3 3" xfId="2013" xr:uid="{9F30B690-CA26-4747-B565-F0102B1EB249}"/>
    <cellStyle name="Normal 8 2 2 3 3 4" xfId="3733" xr:uid="{3A827211-42A5-4B17-8451-6E32DDCFB946}"/>
    <cellStyle name="Normal 8 2 2 3 4" xfId="2014" xr:uid="{EEA60EC5-D8CA-42E1-BFD5-6ED2DFFD0DF3}"/>
    <cellStyle name="Normal 8 2 2 3 4 2" xfId="2015" xr:uid="{C57F5611-2475-47C6-8E2E-145845A73786}"/>
    <cellStyle name="Normal 8 2 2 3 5" xfId="2016" xr:uid="{1F7A31E7-4F1E-4DC8-AD24-43214F75000B}"/>
    <cellStyle name="Normal 8 2 2 3 6" xfId="3734" xr:uid="{148B3126-5AF9-4316-9881-D23EC662DC91}"/>
    <cellStyle name="Normal 8 2 2 4" xfId="380" xr:uid="{F05D1F33-F689-4C5F-B679-AD45F9734353}"/>
    <cellStyle name="Normal 8 2 2 4 2" xfId="766" xr:uid="{9B1E96F0-E85C-4BE0-8C6E-F8E53BE5EADD}"/>
    <cellStyle name="Normal 8 2 2 4 2 2" xfId="767" xr:uid="{4747D767-3280-45AC-A2D1-4F5B16BA06E9}"/>
    <cellStyle name="Normal 8 2 2 4 2 2 2" xfId="2017" xr:uid="{B0CDC678-FD61-4104-BCE4-B2BA11DB28C1}"/>
    <cellStyle name="Normal 8 2 2 4 2 2 2 2" xfId="2018" xr:uid="{30FF1CF4-5F22-4AD5-853D-FAFD6285022F}"/>
    <cellStyle name="Normal 8 2 2 4 2 2 3" xfId="2019" xr:uid="{AF47B15E-D7C1-497F-BD3F-778BCCA3D229}"/>
    <cellStyle name="Normal 8 2 2 4 2 3" xfId="2020" xr:uid="{C137DD36-DD6E-42B4-8210-A9E5E01B5291}"/>
    <cellStyle name="Normal 8 2 2 4 2 3 2" xfId="2021" xr:uid="{5B80ED61-1D1B-4965-887C-FB98F2AE6761}"/>
    <cellStyle name="Normal 8 2 2 4 2 4" xfId="2022" xr:uid="{CF646CDB-754E-4D7D-8691-70F54F71F4BF}"/>
    <cellStyle name="Normal 8 2 2 4 3" xfId="768" xr:uid="{1B3F1D85-C9C7-4015-8084-BCE049BB0066}"/>
    <cellStyle name="Normal 8 2 2 4 3 2" xfId="2023" xr:uid="{D434BA39-FF70-4B2A-B73D-8A3921146C23}"/>
    <cellStyle name="Normal 8 2 2 4 3 2 2" xfId="2024" xr:uid="{7C2EEA30-8717-4112-847C-49179E50A83E}"/>
    <cellStyle name="Normal 8 2 2 4 3 3" xfId="2025" xr:uid="{C9FDD1C0-B996-4A38-95FC-EA12964ECA52}"/>
    <cellStyle name="Normal 8 2 2 4 4" xfId="2026" xr:uid="{A7DC31D4-2D8B-4FFA-93CB-E46EF5E06816}"/>
    <cellStyle name="Normal 8 2 2 4 4 2" xfId="2027" xr:uid="{F3E146C8-9B72-4D7B-A17E-2CDBA1305B44}"/>
    <cellStyle name="Normal 8 2 2 4 5" xfId="2028" xr:uid="{57F19E99-44F6-4A5A-97EF-AD3887005DAE}"/>
    <cellStyle name="Normal 8 2 2 5" xfId="381" xr:uid="{017354AA-E1C3-48DB-B572-423C0B2F75E5}"/>
    <cellStyle name="Normal 8 2 2 5 2" xfId="769" xr:uid="{70692968-4F63-461E-BB83-0750B9ABC855}"/>
    <cellStyle name="Normal 8 2 2 5 2 2" xfId="2029" xr:uid="{28FC6729-8A20-4E0A-AFB6-510AF2AF287A}"/>
    <cellStyle name="Normal 8 2 2 5 2 2 2" xfId="2030" xr:uid="{E52F3F59-75EE-4F54-9F37-A21534387C3C}"/>
    <cellStyle name="Normal 8 2 2 5 2 3" xfId="2031" xr:uid="{80A626CD-156F-4005-9B18-DB2E7C7FF8F9}"/>
    <cellStyle name="Normal 8 2 2 5 3" xfId="2032" xr:uid="{862FDC9F-378A-48D5-A364-34C3A5E0EBCC}"/>
    <cellStyle name="Normal 8 2 2 5 3 2" xfId="2033" xr:uid="{324A2939-5A78-451A-9FAB-DA5710D374FA}"/>
    <cellStyle name="Normal 8 2 2 5 4" xfId="2034" xr:uid="{57C0658C-3228-48D1-900F-13C754577420}"/>
    <cellStyle name="Normal 8 2 2 6" xfId="770" xr:uid="{F01251DE-BAAC-428D-ADA1-6BB990445477}"/>
    <cellStyle name="Normal 8 2 2 6 2" xfId="2035" xr:uid="{AA1E4324-831A-4E3A-A676-9602D82947E3}"/>
    <cellStyle name="Normal 8 2 2 6 2 2" xfId="2036" xr:uid="{3402C58F-D54C-4EF7-ABBB-72D188DB1807}"/>
    <cellStyle name="Normal 8 2 2 6 3" xfId="2037" xr:uid="{3C8ED9EA-76C2-4D8A-BB78-D104BC8F99D2}"/>
    <cellStyle name="Normal 8 2 2 6 4" xfId="3735" xr:uid="{62453BB8-E9EF-419F-97E2-BCD1C0C90462}"/>
    <cellStyle name="Normal 8 2 2 7" xfId="2038" xr:uid="{4776DDFB-1974-440B-B1F9-4ACF7367F357}"/>
    <cellStyle name="Normal 8 2 2 7 2" xfId="2039" xr:uid="{D53B65C3-3524-45FD-B21F-D67E9D8B9796}"/>
    <cellStyle name="Normal 8 2 2 8" xfId="2040" xr:uid="{8380F1C0-4C18-4AA9-920A-8C58511A2E2F}"/>
    <cellStyle name="Normal 8 2 2 9" xfId="3736" xr:uid="{37FB8D27-460D-42E2-99FF-EF3C3048D3DA}"/>
    <cellStyle name="Normal 8 2 3" xfId="153" xr:uid="{1C2D1CB6-FDC0-45C9-902C-0CA01A667C47}"/>
    <cellStyle name="Normal 8 2 3 2" xfId="154" xr:uid="{20572B84-47D1-4311-85ED-BED044AC489E}"/>
    <cellStyle name="Normal 8 2 3 2 2" xfId="771" xr:uid="{B297D181-9440-431E-9DB5-E16DAFC5DEA4}"/>
    <cellStyle name="Normal 8 2 3 2 2 2" xfId="772" xr:uid="{E4AFDFF3-E560-48A8-88B0-8B4403CC18F6}"/>
    <cellStyle name="Normal 8 2 3 2 2 2 2" xfId="2041" xr:uid="{B5A2FD33-ACEB-404C-85F9-85A8C0B0AD57}"/>
    <cellStyle name="Normal 8 2 3 2 2 2 2 2" xfId="2042" xr:uid="{26BA5629-4676-4E32-BFF2-7AB33786DC3A}"/>
    <cellStyle name="Normal 8 2 3 2 2 2 3" xfId="2043" xr:uid="{D55AC660-8EE8-4E22-B185-7E39BF020558}"/>
    <cellStyle name="Normal 8 2 3 2 2 3" xfId="2044" xr:uid="{2ADAA513-4458-4546-B2BC-A4614C8CFFB6}"/>
    <cellStyle name="Normal 8 2 3 2 2 3 2" xfId="2045" xr:uid="{9517D946-234D-4B41-8998-FD1E37CC50A3}"/>
    <cellStyle name="Normal 8 2 3 2 2 4" xfId="2046" xr:uid="{56DD8F94-7633-440B-A955-C443FEF99669}"/>
    <cellStyle name="Normal 8 2 3 2 3" xfId="773" xr:uid="{15D044FF-98CC-44FF-911E-3C6D7DA2A295}"/>
    <cellStyle name="Normal 8 2 3 2 3 2" xfId="2047" xr:uid="{23C5DC4B-22A7-4C83-B356-9B1F95C4F4D1}"/>
    <cellStyle name="Normal 8 2 3 2 3 2 2" xfId="2048" xr:uid="{5D3F5178-A888-4AE9-9397-CE2D5CCD33B3}"/>
    <cellStyle name="Normal 8 2 3 2 3 3" xfId="2049" xr:uid="{95D480ED-6866-4A09-870C-1D53A8ECF21B}"/>
    <cellStyle name="Normal 8 2 3 2 3 4" xfId="3737" xr:uid="{7D159557-1C7D-450E-8ACB-AD157C7B3761}"/>
    <cellStyle name="Normal 8 2 3 2 4" xfId="2050" xr:uid="{3FE7D4C6-9684-42B0-99C7-7BB4D9E5D5A6}"/>
    <cellStyle name="Normal 8 2 3 2 4 2" xfId="2051" xr:uid="{62605914-2BA2-4C41-828A-0698577835A2}"/>
    <cellStyle name="Normal 8 2 3 2 5" xfId="2052" xr:uid="{6D2F0605-9B82-4C74-8D61-BC6DF91B6F4D}"/>
    <cellStyle name="Normal 8 2 3 2 6" xfId="3738" xr:uid="{1BB48834-7B94-4976-9C1D-372865A48F31}"/>
    <cellStyle name="Normal 8 2 3 3" xfId="382" xr:uid="{61E27A9A-EA31-46CA-94A4-E30DBD95F197}"/>
    <cellStyle name="Normal 8 2 3 3 2" xfId="774" xr:uid="{4D5FEC41-8A06-458D-AB1F-5A154D149229}"/>
    <cellStyle name="Normal 8 2 3 3 2 2" xfId="775" xr:uid="{A95BCE3E-644A-477B-8812-2227FBD2E776}"/>
    <cellStyle name="Normal 8 2 3 3 2 2 2" xfId="2053" xr:uid="{10FA0707-115A-445D-BB19-20C399BE57AD}"/>
    <cellStyle name="Normal 8 2 3 3 2 2 2 2" xfId="2054" xr:uid="{8B71099F-8AF8-409B-8D81-75F459782E17}"/>
    <cellStyle name="Normal 8 2 3 3 2 2 3" xfId="2055" xr:uid="{A321BA46-E8D5-415A-86D4-450B2786CDE6}"/>
    <cellStyle name="Normal 8 2 3 3 2 3" xfId="2056" xr:uid="{356C6426-E973-4C0D-93FC-2890DCAC02E2}"/>
    <cellStyle name="Normal 8 2 3 3 2 3 2" xfId="2057" xr:uid="{3DE7E9FA-2538-49A5-8E0B-16BF130A7BB0}"/>
    <cellStyle name="Normal 8 2 3 3 2 4" xfId="2058" xr:uid="{2A67881A-1351-4812-95EF-8915716BA428}"/>
    <cellStyle name="Normal 8 2 3 3 3" xfId="776" xr:uid="{1FF0C8A5-265B-4AAD-BE4A-CD75D241A719}"/>
    <cellStyle name="Normal 8 2 3 3 3 2" xfId="2059" xr:uid="{AC7D144C-1762-4C2E-9499-92BA0533E3C0}"/>
    <cellStyle name="Normal 8 2 3 3 3 2 2" xfId="2060" xr:uid="{478B690D-F31E-431F-B711-44FECDFCC164}"/>
    <cellStyle name="Normal 8 2 3 3 3 3" xfId="2061" xr:uid="{AA68762A-FC34-4990-A090-F9A82C96BF11}"/>
    <cellStyle name="Normal 8 2 3 3 4" xfId="2062" xr:uid="{782131EC-B983-45D6-887E-8CFC1A4158EE}"/>
    <cellStyle name="Normal 8 2 3 3 4 2" xfId="2063" xr:uid="{BEC0F93C-D228-49A2-9477-0BA4A2634F7C}"/>
    <cellStyle name="Normal 8 2 3 3 5" xfId="2064" xr:uid="{17153D46-B304-4BC8-AF8A-31BDF747D050}"/>
    <cellStyle name="Normal 8 2 3 4" xfId="383" xr:uid="{65801367-6426-4112-8781-929B44506A88}"/>
    <cellStyle name="Normal 8 2 3 4 2" xfId="777" xr:uid="{56553462-F505-4D03-BEAC-F32BB0260430}"/>
    <cellStyle name="Normal 8 2 3 4 2 2" xfId="2065" xr:uid="{A2A4F553-9444-4CF1-A341-B26DFBFD15F4}"/>
    <cellStyle name="Normal 8 2 3 4 2 2 2" xfId="2066" xr:uid="{44DFDFEA-4D13-42EC-B086-A431B7B1AEA1}"/>
    <cellStyle name="Normal 8 2 3 4 2 3" xfId="2067" xr:uid="{4DB1389F-36F0-4958-B156-DB45AA4A125A}"/>
    <cellStyle name="Normal 8 2 3 4 3" xfId="2068" xr:uid="{B140C8F1-2CE2-4A6B-8A26-53D5E6C22AC3}"/>
    <cellStyle name="Normal 8 2 3 4 3 2" xfId="2069" xr:uid="{158B9557-4D85-4665-8310-F221E882BCA8}"/>
    <cellStyle name="Normal 8 2 3 4 4" xfId="2070" xr:uid="{12298178-FA2D-4904-BD78-6B60025E8E93}"/>
    <cellStyle name="Normal 8 2 3 5" xfId="778" xr:uid="{EC118740-B94A-423A-8C7F-36D380B54E9F}"/>
    <cellStyle name="Normal 8 2 3 5 2" xfId="2071" xr:uid="{952DC87C-D5DE-423D-8BA2-9CDFBE58609B}"/>
    <cellStyle name="Normal 8 2 3 5 2 2" xfId="2072" xr:uid="{5CBB94E6-7EAD-4540-A1BB-2813732A0CD5}"/>
    <cellStyle name="Normal 8 2 3 5 3" xfId="2073" xr:uid="{54B1E662-85CF-4551-B829-67AE612D2045}"/>
    <cellStyle name="Normal 8 2 3 5 4" xfId="3739" xr:uid="{05FDC55A-622C-4A4E-B05C-68584B214077}"/>
    <cellStyle name="Normal 8 2 3 6" xfId="2074" xr:uid="{5E327975-6514-48E1-A057-560ED8C5C0DD}"/>
    <cellStyle name="Normal 8 2 3 6 2" xfId="2075" xr:uid="{3AEFAD77-13D3-445F-8D6D-FFAA42C52111}"/>
    <cellStyle name="Normal 8 2 3 7" xfId="2076" xr:uid="{45A277D5-1D41-485B-9958-A9F348595502}"/>
    <cellStyle name="Normal 8 2 3 8" xfId="3740" xr:uid="{3331C5B3-F575-4164-B674-9C62A8317F0D}"/>
    <cellStyle name="Normal 8 2 4" xfId="155" xr:uid="{283DA2A1-A7A8-4378-8C53-AE1B78D6C6B3}"/>
    <cellStyle name="Normal 8 2 4 2" xfId="452" xr:uid="{233CF942-F3F8-4B91-BA18-849AD068D761}"/>
    <cellStyle name="Normal 8 2 4 2 2" xfId="779" xr:uid="{026FA243-6BBD-4DB3-AF79-43204AE8C905}"/>
    <cellStyle name="Normal 8 2 4 2 2 2" xfId="2077" xr:uid="{E76A248E-8F4D-43B8-A48F-F7E83A25EBB7}"/>
    <cellStyle name="Normal 8 2 4 2 2 2 2" xfId="2078" xr:uid="{B1D26B97-3804-4198-9AA8-6089DE4A029E}"/>
    <cellStyle name="Normal 8 2 4 2 2 3" xfId="2079" xr:uid="{B176845E-3F56-4A8C-985B-A11B4309E992}"/>
    <cellStyle name="Normal 8 2 4 2 2 4" xfId="3741" xr:uid="{A6993DCD-9DBD-4F9D-B001-8E829BF5584F}"/>
    <cellStyle name="Normal 8 2 4 2 3" xfId="2080" xr:uid="{69C99700-4354-4778-9968-D0C701D4EB52}"/>
    <cellStyle name="Normal 8 2 4 2 3 2" xfId="2081" xr:uid="{12EED7CB-60F3-44F9-9FE5-200DB1750F3D}"/>
    <cellStyle name="Normal 8 2 4 2 4" xfId="2082" xr:uid="{119289FE-8FBA-41D4-A41E-B943E6C327FB}"/>
    <cellStyle name="Normal 8 2 4 2 5" xfId="3742" xr:uid="{8896A35E-99E2-4BF8-BC0D-139C0DAC5589}"/>
    <cellStyle name="Normal 8 2 4 3" xfId="780" xr:uid="{BCAB4FB1-597F-4CDE-883C-B8134D1E246A}"/>
    <cellStyle name="Normal 8 2 4 3 2" xfId="2083" xr:uid="{3CBA9035-2C88-4998-BE71-29BE2A899AE1}"/>
    <cellStyle name="Normal 8 2 4 3 2 2" xfId="2084" xr:uid="{13D4891A-C93A-4B54-BF7F-62F36730885C}"/>
    <cellStyle name="Normal 8 2 4 3 3" xfId="2085" xr:uid="{24249E99-0B96-4B41-847F-24A6AE216F70}"/>
    <cellStyle name="Normal 8 2 4 3 4" xfId="3743" xr:uid="{7D74E855-9C28-4B2F-9712-B3C61C253D9D}"/>
    <cellStyle name="Normal 8 2 4 4" xfId="2086" xr:uid="{8DD6EB0D-CC55-4648-89C6-CBC1D79328BE}"/>
    <cellStyle name="Normal 8 2 4 4 2" xfId="2087" xr:uid="{C87B2BB4-F24D-456F-B596-A7A06B4A38ED}"/>
    <cellStyle name="Normal 8 2 4 4 3" xfId="3744" xr:uid="{8921D03D-8E7D-462E-BD65-13CA79B34E1C}"/>
    <cellStyle name="Normal 8 2 4 4 4" xfId="3745" xr:uid="{D120656C-B033-46F8-9F18-CFA6CB24DE0C}"/>
    <cellStyle name="Normal 8 2 4 5" xfId="2088" xr:uid="{A665E6EC-07A4-48E3-9C07-52DAC08B4C52}"/>
    <cellStyle name="Normal 8 2 4 6" xfId="3746" xr:uid="{C012E786-C0AE-4378-B4FC-80CFC23A021C}"/>
    <cellStyle name="Normal 8 2 4 7" xfId="3747" xr:uid="{86235E38-180A-4BED-90BC-E33A76182CF6}"/>
    <cellStyle name="Normal 8 2 5" xfId="384" xr:uid="{03BF5C2C-676D-4C68-94B0-DC61749EE19C}"/>
    <cellStyle name="Normal 8 2 5 2" xfId="781" xr:uid="{F25CCEA9-1229-41CC-AEC1-445F42EADF15}"/>
    <cellStyle name="Normal 8 2 5 2 2" xfId="782" xr:uid="{AA92B6BE-9064-4334-B7CA-BDCE61E65210}"/>
    <cellStyle name="Normal 8 2 5 2 2 2" xfId="2089" xr:uid="{3DD478D9-D492-4DDB-B826-0788F6FE28D1}"/>
    <cellStyle name="Normal 8 2 5 2 2 2 2" xfId="2090" xr:uid="{74B47ECF-1341-4F87-B756-99F26CC7C947}"/>
    <cellStyle name="Normal 8 2 5 2 2 3" xfId="2091" xr:uid="{BDA65A31-D005-400F-976D-5752645C6951}"/>
    <cellStyle name="Normal 8 2 5 2 3" xfId="2092" xr:uid="{135DB9B7-2E9B-4DD4-8C2B-BB9C060416C7}"/>
    <cellStyle name="Normal 8 2 5 2 3 2" xfId="2093" xr:uid="{EC6CC5EF-D3F6-48D8-BA7E-AAB203497D49}"/>
    <cellStyle name="Normal 8 2 5 2 4" xfId="2094" xr:uid="{EF2465B9-D8E4-4A1B-A55D-FC52E6F9E9FA}"/>
    <cellStyle name="Normal 8 2 5 3" xfId="783" xr:uid="{4D783759-64FC-41FA-9BFA-C22B150F9A26}"/>
    <cellStyle name="Normal 8 2 5 3 2" xfId="2095" xr:uid="{9F46EE3C-2A11-4116-9A70-786A5D066016}"/>
    <cellStyle name="Normal 8 2 5 3 2 2" xfId="2096" xr:uid="{554993E2-4574-4AE6-83AA-E390788EE932}"/>
    <cellStyle name="Normal 8 2 5 3 3" xfId="2097" xr:uid="{BA7EE737-B25D-447C-8B9A-A8DA9022D4E9}"/>
    <cellStyle name="Normal 8 2 5 3 4" xfId="3748" xr:uid="{4BDDC5DA-A74E-42EA-A32F-250523B9B312}"/>
    <cellStyle name="Normal 8 2 5 4" xfId="2098" xr:uid="{F0F2C761-F621-4619-B34A-3F5910B5D57F}"/>
    <cellStyle name="Normal 8 2 5 4 2" xfId="2099" xr:uid="{6D1C9FCB-A625-4D2D-B83B-1340F26811C8}"/>
    <cellStyle name="Normal 8 2 5 5" xfId="2100" xr:uid="{5B9F226F-374E-4D3D-A7E5-F60A6D1C3A55}"/>
    <cellStyle name="Normal 8 2 5 6" xfId="3749" xr:uid="{EA1730AB-2324-4B06-8EB9-241D7141DDC8}"/>
    <cellStyle name="Normal 8 2 6" xfId="385" xr:uid="{22E4E9D8-95E1-4DB4-9F4D-850CA8D749F6}"/>
    <cellStyle name="Normal 8 2 6 2" xfId="784" xr:uid="{ECFA99E4-D254-44A4-885B-A132C9E9412D}"/>
    <cellStyle name="Normal 8 2 6 2 2" xfId="2101" xr:uid="{E6670E0A-95C8-4877-A79C-FB32A91712DC}"/>
    <cellStyle name="Normal 8 2 6 2 2 2" xfId="2102" xr:uid="{C7B87A5A-ABF2-49C5-BB8D-B8EAC5979B8D}"/>
    <cellStyle name="Normal 8 2 6 2 3" xfId="2103" xr:uid="{67308D98-3E88-4146-A918-D2A02EEAE89A}"/>
    <cellStyle name="Normal 8 2 6 2 4" xfId="3750" xr:uid="{5E37C2A4-79FD-4B52-AFDF-42BBD37AE9A0}"/>
    <cellStyle name="Normal 8 2 6 3" xfId="2104" xr:uid="{CBC791D4-BFF8-4CC6-B0B8-A4C9B2FF6BF8}"/>
    <cellStyle name="Normal 8 2 6 3 2" xfId="2105" xr:uid="{C4E1016B-4949-4CA0-86FA-956811DC802C}"/>
    <cellStyle name="Normal 8 2 6 4" xfId="2106" xr:uid="{7B6D5BF0-B7D0-44E7-B1A1-F77FF7F60C6C}"/>
    <cellStyle name="Normal 8 2 6 5" xfId="3751" xr:uid="{A463AA4A-F556-4E5F-A248-7D3C489FCEC9}"/>
    <cellStyle name="Normal 8 2 7" xfId="785" xr:uid="{5C5130A1-08A9-45B3-8319-4A52802009DA}"/>
    <cellStyle name="Normal 8 2 7 2" xfId="2107" xr:uid="{2245EF29-871B-40C4-8112-850BA276D34C}"/>
    <cellStyle name="Normal 8 2 7 2 2" xfId="2108" xr:uid="{D481731E-FF65-4E87-9A3E-60EB01B554F3}"/>
    <cellStyle name="Normal 8 2 7 3" xfId="2109" xr:uid="{A8E613DE-C724-48C7-AAC1-6DCC98B084DE}"/>
    <cellStyle name="Normal 8 2 7 4" xfId="3752" xr:uid="{F21D4989-9B72-4DC7-A002-490E2EB67A62}"/>
    <cellStyle name="Normal 8 2 8" xfId="2110" xr:uid="{3C2A7446-B00D-4A6D-BB47-7C28DE2B9768}"/>
    <cellStyle name="Normal 8 2 8 2" xfId="2111" xr:uid="{C7FAEA7A-40FE-4CEE-B0B4-22CA938EE26E}"/>
    <cellStyle name="Normal 8 2 8 3" xfId="3753" xr:uid="{F07B3734-0E5F-4396-B710-0B4B1A592832}"/>
    <cellStyle name="Normal 8 2 8 4" xfId="3754" xr:uid="{079BCA1B-9289-45A8-9006-32B7B1CE96C5}"/>
    <cellStyle name="Normal 8 2 9" xfId="2112" xr:uid="{FC4B3E6C-D41A-448D-9544-EEB3B278BA04}"/>
    <cellStyle name="Normal 8 3" xfId="156" xr:uid="{5678F677-7193-4FA7-97B9-C15B6651B06E}"/>
    <cellStyle name="Normal 8 3 10" xfId="3755" xr:uid="{43B50493-C58B-4B54-B6E7-DE97BB36BA73}"/>
    <cellStyle name="Normal 8 3 11" xfId="3756" xr:uid="{930D80BE-86B0-482E-8CE9-864D03522631}"/>
    <cellStyle name="Normal 8 3 2" xfId="157" xr:uid="{83CB4987-21C7-451D-8018-8AE4C14619CE}"/>
    <cellStyle name="Normal 8 3 2 2" xfId="158" xr:uid="{C5E61834-5DEC-44B4-A88C-ACEC994DEA14}"/>
    <cellStyle name="Normal 8 3 2 2 2" xfId="386" xr:uid="{507AE26A-0ECC-4D23-925A-29693A0CBE1B}"/>
    <cellStyle name="Normal 8 3 2 2 2 2" xfId="786" xr:uid="{3B4B673F-516D-4A2C-B2AE-5BA779CA6A27}"/>
    <cellStyle name="Normal 8 3 2 2 2 2 2" xfId="2113" xr:uid="{14884933-0F4B-42F6-BB3A-7FBF2CCC5B46}"/>
    <cellStyle name="Normal 8 3 2 2 2 2 2 2" xfId="2114" xr:uid="{76D0E58A-A633-47D4-A55D-6563F1959185}"/>
    <cellStyle name="Normal 8 3 2 2 2 2 3" xfId="2115" xr:uid="{6200BFBC-8D6D-46CA-A0BE-F4A5A9829D23}"/>
    <cellStyle name="Normal 8 3 2 2 2 2 4" xfId="3757" xr:uid="{03FA3C73-EFC3-4CF7-B8F4-BADAE0ECAD0F}"/>
    <cellStyle name="Normal 8 3 2 2 2 3" xfId="2116" xr:uid="{4A51CC93-EFB3-46DA-9271-FA5044E95C5F}"/>
    <cellStyle name="Normal 8 3 2 2 2 3 2" xfId="2117" xr:uid="{AC07DFED-AA98-40FA-928E-D4D31D246DB3}"/>
    <cellStyle name="Normal 8 3 2 2 2 3 3" xfId="3758" xr:uid="{8E43D592-D56C-48CB-9944-CB998DE48028}"/>
    <cellStyle name="Normal 8 3 2 2 2 3 4" xfId="3759" xr:uid="{2316D957-61E4-42F5-98D1-9269A1055CAF}"/>
    <cellStyle name="Normal 8 3 2 2 2 4" xfId="2118" xr:uid="{513F2441-93C3-490A-8452-220214F63090}"/>
    <cellStyle name="Normal 8 3 2 2 2 5" xfId="3760" xr:uid="{0C92951C-2CA6-43C0-9F17-6212D798B5D0}"/>
    <cellStyle name="Normal 8 3 2 2 2 6" xfId="3761" xr:uid="{2CC5364C-7889-4F30-BAEB-B9E02B173B1B}"/>
    <cellStyle name="Normal 8 3 2 2 3" xfId="787" xr:uid="{0079C5DF-00F1-419A-ADDA-8465601E6516}"/>
    <cellStyle name="Normal 8 3 2 2 3 2" xfId="2119" xr:uid="{1AC05F00-0745-4731-B99A-B38F90115FA8}"/>
    <cellStyle name="Normal 8 3 2 2 3 2 2" xfId="2120" xr:uid="{B129A015-CB51-48AE-89C7-8F6C469E8EEC}"/>
    <cellStyle name="Normal 8 3 2 2 3 2 3" xfId="3762" xr:uid="{64229C5F-C988-44A8-B60C-418BB1A5AAF7}"/>
    <cellStyle name="Normal 8 3 2 2 3 2 4" xfId="3763" xr:uid="{FB41A1BF-583F-4E05-9526-37C0FD58C899}"/>
    <cellStyle name="Normal 8 3 2 2 3 3" xfId="2121" xr:uid="{8CF94E5C-B692-4D2B-83C9-B66E4E375F2F}"/>
    <cellStyle name="Normal 8 3 2 2 3 4" xfId="3764" xr:uid="{CAD0CEE1-F7D9-4A4D-8FFD-AA9C71C07DE2}"/>
    <cellStyle name="Normal 8 3 2 2 3 5" xfId="3765" xr:uid="{3FF1FCF3-A554-4522-BA69-89393DA174A2}"/>
    <cellStyle name="Normal 8 3 2 2 4" xfId="2122" xr:uid="{0559DBA5-08AD-4E6A-B86D-393D07E56C02}"/>
    <cellStyle name="Normal 8 3 2 2 4 2" xfId="2123" xr:uid="{7A050F02-6C90-4083-9702-8A43FD5E8062}"/>
    <cellStyle name="Normal 8 3 2 2 4 3" xfId="3766" xr:uid="{DC2C01D2-AB5C-4514-8613-D2A7A5953A6F}"/>
    <cellStyle name="Normal 8 3 2 2 4 4" xfId="3767" xr:uid="{3311780C-D594-456A-B7D5-56C3A7C25482}"/>
    <cellStyle name="Normal 8 3 2 2 5" xfId="2124" xr:uid="{55856576-EAA2-4A4D-9EDD-D3F8FA94641A}"/>
    <cellStyle name="Normal 8 3 2 2 5 2" xfId="3768" xr:uid="{22B3757C-9F64-4C94-86BF-EA478A197133}"/>
    <cellStyle name="Normal 8 3 2 2 5 3" xfId="3769" xr:uid="{81957C52-C9A6-41D7-96F1-9DE694DC62F3}"/>
    <cellStyle name="Normal 8 3 2 2 5 4" xfId="3770" xr:uid="{CB66AE6C-80F3-4E15-982E-7CB7F12E35BD}"/>
    <cellStyle name="Normal 8 3 2 2 6" xfId="3771" xr:uid="{35106C58-BD85-40D3-AFBB-9E2C640D96D9}"/>
    <cellStyle name="Normal 8 3 2 2 7" xfId="3772" xr:uid="{A077E6C7-881A-4902-A540-7F60B5DF3A87}"/>
    <cellStyle name="Normal 8 3 2 2 8" xfId="3773" xr:uid="{4975F5AC-A0BD-4DDA-983F-06B01B3E88AA}"/>
    <cellStyle name="Normal 8 3 2 3" xfId="387" xr:uid="{12005951-6F81-4124-8A05-73E26E3CE007}"/>
    <cellStyle name="Normal 8 3 2 3 2" xfId="788" xr:uid="{56B5949E-B6BB-4220-B77D-B449E5ED7B25}"/>
    <cellStyle name="Normal 8 3 2 3 2 2" xfId="789" xr:uid="{66189D93-4260-4247-9AE4-CB97DEE0A369}"/>
    <cellStyle name="Normal 8 3 2 3 2 2 2" xfId="2125" xr:uid="{271C428E-889C-496B-8A69-4737E5A7B0D0}"/>
    <cellStyle name="Normal 8 3 2 3 2 2 2 2" xfId="2126" xr:uid="{B945570D-B17B-4E3C-8E2C-215B5C54F9A1}"/>
    <cellStyle name="Normal 8 3 2 3 2 2 3" xfId="2127" xr:uid="{BB3ADB5C-850C-4D3B-9AC5-23A3624D9F53}"/>
    <cellStyle name="Normal 8 3 2 3 2 3" xfId="2128" xr:uid="{6B429CC9-D43A-4B54-BAEA-8AD88783B5C5}"/>
    <cellStyle name="Normal 8 3 2 3 2 3 2" xfId="2129" xr:uid="{3A037D0C-5877-4BEE-9C40-F24BF30D18EC}"/>
    <cellStyle name="Normal 8 3 2 3 2 4" xfId="2130" xr:uid="{A7C07419-C05B-4682-AC7A-E074FED4759B}"/>
    <cellStyle name="Normal 8 3 2 3 3" xfId="790" xr:uid="{34637210-AA57-491B-99E1-843AB214CF35}"/>
    <cellStyle name="Normal 8 3 2 3 3 2" xfId="2131" xr:uid="{4D23D82C-ED96-4BE3-B5E2-DD829C08AFC8}"/>
    <cellStyle name="Normal 8 3 2 3 3 2 2" xfId="2132" xr:uid="{6AA54D08-D99E-43F0-96A1-A9361557BDF0}"/>
    <cellStyle name="Normal 8 3 2 3 3 3" xfId="2133" xr:uid="{BA75BC42-9885-4E85-B949-566C066D3549}"/>
    <cellStyle name="Normal 8 3 2 3 3 4" xfId="3774" xr:uid="{0853D6C7-2CB3-4EC4-9527-785BF031227C}"/>
    <cellStyle name="Normal 8 3 2 3 4" xfId="2134" xr:uid="{34024388-DDAB-4998-82A5-A19B9625B239}"/>
    <cellStyle name="Normal 8 3 2 3 4 2" xfId="2135" xr:uid="{58B4A9D2-1045-423A-ABB4-D7DDACF83D74}"/>
    <cellStyle name="Normal 8 3 2 3 5" xfId="2136" xr:uid="{705149F7-0C12-4914-9C56-DC05A7F01F2D}"/>
    <cellStyle name="Normal 8 3 2 3 6" xfId="3775" xr:uid="{B0BC3C3A-640F-4B43-A0E3-E6EDA0DA0C2D}"/>
    <cellStyle name="Normal 8 3 2 4" xfId="388" xr:uid="{7A963DDB-2543-41B3-BD7E-30C4E741E4F2}"/>
    <cellStyle name="Normal 8 3 2 4 2" xfId="791" xr:uid="{BC770A85-C497-4266-97CB-71A6AB0CB352}"/>
    <cellStyle name="Normal 8 3 2 4 2 2" xfId="2137" xr:uid="{9BE88B75-E763-4728-897A-CD72A32822D5}"/>
    <cellStyle name="Normal 8 3 2 4 2 2 2" xfId="2138" xr:uid="{E2FD2C3B-7419-4212-B1F5-73F4CE8256F3}"/>
    <cellStyle name="Normal 8 3 2 4 2 3" xfId="2139" xr:uid="{2191C16B-F96C-41F1-8718-944D1F8E9F90}"/>
    <cellStyle name="Normal 8 3 2 4 2 4" xfId="3776" xr:uid="{90E6AEA9-452B-42BC-BFBB-157259655574}"/>
    <cellStyle name="Normal 8 3 2 4 3" xfId="2140" xr:uid="{7E9E43AF-D01A-43D1-82C0-6EE00DF6D73D}"/>
    <cellStyle name="Normal 8 3 2 4 3 2" xfId="2141" xr:uid="{5C5ACDEC-EFFD-431D-93D1-31738ECC44C2}"/>
    <cellStyle name="Normal 8 3 2 4 4" xfId="2142" xr:uid="{AFA4639D-D78C-4B74-B5F5-D574D9AE70E3}"/>
    <cellStyle name="Normal 8 3 2 4 5" xfId="3777" xr:uid="{83D30848-E22E-4191-9524-F4A4A90145B8}"/>
    <cellStyle name="Normal 8 3 2 5" xfId="389" xr:uid="{C873E719-305A-4C6F-938F-F671291F61C3}"/>
    <cellStyle name="Normal 8 3 2 5 2" xfId="2143" xr:uid="{18A0A964-E43A-4E5B-825A-1DA1FB423987}"/>
    <cellStyle name="Normal 8 3 2 5 2 2" xfId="2144" xr:uid="{455114D2-8907-4973-88F5-9B7E8C4C64CA}"/>
    <cellStyle name="Normal 8 3 2 5 3" xfId="2145" xr:uid="{BB0BB321-05D0-40FF-A39B-C4C456FC4682}"/>
    <cellStyle name="Normal 8 3 2 5 4" xfId="3778" xr:uid="{1FD8C17F-F427-4980-A09F-04943B83C76E}"/>
    <cellStyle name="Normal 8 3 2 6" xfId="2146" xr:uid="{B12F4743-E7A2-4F19-9F0F-3E614708A4E3}"/>
    <cellStyle name="Normal 8 3 2 6 2" xfId="2147" xr:uid="{DA311F8A-9E0D-46F6-8832-4B79E96BB732}"/>
    <cellStyle name="Normal 8 3 2 6 3" xfId="3779" xr:uid="{37E5C2D0-6D0E-458D-8433-EE1197A90D00}"/>
    <cellStyle name="Normal 8 3 2 6 4" xfId="3780" xr:uid="{A5B3EFEA-DDE8-4C95-BB6D-66D919696EAB}"/>
    <cellStyle name="Normal 8 3 2 7" xfId="2148" xr:uid="{AA0259D6-45AB-4B24-BF69-96A454270433}"/>
    <cellStyle name="Normal 8 3 2 8" xfId="3781" xr:uid="{ED1CA253-C26A-4DE2-8D63-A2FC31B9023B}"/>
    <cellStyle name="Normal 8 3 2 9" xfId="3782" xr:uid="{9BEA92A3-AFB9-40C9-A9D6-2E598C6A8D81}"/>
    <cellStyle name="Normal 8 3 3" xfId="159" xr:uid="{4FF44E5B-F2B0-4E57-A105-5C20EA165E19}"/>
    <cellStyle name="Normal 8 3 3 2" xfId="160" xr:uid="{9F4A8A57-F82C-4653-910F-995C3E1226E7}"/>
    <cellStyle name="Normal 8 3 3 2 2" xfId="792" xr:uid="{064233CD-2027-4C48-9D52-0702F4DABDEA}"/>
    <cellStyle name="Normal 8 3 3 2 2 2" xfId="2149" xr:uid="{41BBC320-9D59-405A-BA44-F12B8C4CD1F6}"/>
    <cellStyle name="Normal 8 3 3 2 2 2 2" xfId="2150" xr:uid="{36644DCF-2D76-406D-AF08-54A2BEBF2E4D}"/>
    <cellStyle name="Normal 8 3 3 2 2 2 2 2" xfId="4495" xr:uid="{054E0756-3079-4D76-B67B-25F47C94607A}"/>
    <cellStyle name="Normal 8 3 3 2 2 2 3" xfId="4496" xr:uid="{5472E9F0-561F-4B38-8018-1C1F83F4212E}"/>
    <cellStyle name="Normal 8 3 3 2 2 3" xfId="2151" xr:uid="{28850582-085E-40C9-ACB1-E47B515F2852}"/>
    <cellStyle name="Normal 8 3 3 2 2 3 2" xfId="4497" xr:uid="{9CB1F2CE-81BF-4432-8B86-AA097A4703EA}"/>
    <cellStyle name="Normal 8 3 3 2 2 4" xfId="3783" xr:uid="{5B9829BF-5539-4DDF-97DD-BDD47998BD23}"/>
    <cellStyle name="Normal 8 3 3 2 3" xfId="2152" xr:uid="{907AFD1D-02EF-45B4-8D2C-E4D083BD32F0}"/>
    <cellStyle name="Normal 8 3 3 2 3 2" xfId="2153" xr:uid="{334BEBDA-23E5-4AB8-8FD4-E9E3BA6201FA}"/>
    <cellStyle name="Normal 8 3 3 2 3 2 2" xfId="4498" xr:uid="{25E94E08-19B4-439B-BC62-8BF3CEAED7E5}"/>
    <cellStyle name="Normal 8 3 3 2 3 3" xfId="3784" xr:uid="{8FB46025-9B25-4572-9E26-1B24B567DD97}"/>
    <cellStyle name="Normal 8 3 3 2 3 4" xfId="3785" xr:uid="{65887BB0-55DA-45E4-A04B-D479E50E57C4}"/>
    <cellStyle name="Normal 8 3 3 2 4" xfId="2154" xr:uid="{B5F28D50-603A-4506-9C65-87E29A74D58D}"/>
    <cellStyle name="Normal 8 3 3 2 4 2" xfId="4499" xr:uid="{FD476338-772B-4CF6-BEA7-952E8F4F6171}"/>
    <cellStyle name="Normal 8 3 3 2 5" xfId="3786" xr:uid="{20D080DF-19D3-49D6-BBD0-608272A522AD}"/>
    <cellStyle name="Normal 8 3 3 2 6" xfId="3787" xr:uid="{034EDB22-5FB9-4038-86CB-CA82BB2F4989}"/>
    <cellStyle name="Normal 8 3 3 3" xfId="390" xr:uid="{6628901B-3FA2-4DAA-9CE7-BB69293833C4}"/>
    <cellStyle name="Normal 8 3 3 3 2" xfId="2155" xr:uid="{EBEE3270-235D-40EA-84D1-8FFCC1191847}"/>
    <cellStyle name="Normal 8 3 3 3 2 2" xfId="2156" xr:uid="{9A34498C-AE14-43C1-B5E0-5EA335D940B2}"/>
    <cellStyle name="Normal 8 3 3 3 2 2 2" xfId="4500" xr:uid="{B85CE897-A70F-4518-9678-B4908478D3AF}"/>
    <cellStyle name="Normal 8 3 3 3 2 3" xfId="3788" xr:uid="{81778958-D67E-4168-BCD5-3307137E17C7}"/>
    <cellStyle name="Normal 8 3 3 3 2 4" xfId="3789" xr:uid="{2F3A6A86-F96A-4624-9336-4FC2BF6F8139}"/>
    <cellStyle name="Normal 8 3 3 3 3" xfId="2157" xr:uid="{3CFDF344-FD31-4852-A146-531DF6017BE1}"/>
    <cellStyle name="Normal 8 3 3 3 3 2" xfId="4501" xr:uid="{44DDA82D-82FC-49C3-A8A7-F5342333DF86}"/>
    <cellStyle name="Normal 8 3 3 3 4" xfId="3790" xr:uid="{8ACF1913-D2B7-4C4D-BF57-7C1D1A9EC1CF}"/>
    <cellStyle name="Normal 8 3 3 3 5" xfId="3791" xr:uid="{4BA7AF9B-3C7C-42CD-9515-87E9C5ACBB8F}"/>
    <cellStyle name="Normal 8 3 3 4" xfId="2158" xr:uid="{D581B0C6-FF1A-4EA0-B194-46E2AF00991C}"/>
    <cellStyle name="Normal 8 3 3 4 2" xfId="2159" xr:uid="{57FC2BFD-665B-4CEA-9F63-8F4E198149E8}"/>
    <cellStyle name="Normal 8 3 3 4 2 2" xfId="4502" xr:uid="{8CC6A969-72D8-42AE-8F65-BA7B1E2A22EE}"/>
    <cellStyle name="Normal 8 3 3 4 3" xfId="3792" xr:uid="{4723933F-2305-4720-8144-EF5078FF6F7F}"/>
    <cellStyle name="Normal 8 3 3 4 4" xfId="3793" xr:uid="{3C236FAA-B006-49C5-A344-C5328E4DEB4E}"/>
    <cellStyle name="Normal 8 3 3 5" xfId="2160" xr:uid="{4B42C646-9718-477E-A727-C469B43AD0D2}"/>
    <cellStyle name="Normal 8 3 3 5 2" xfId="3794" xr:uid="{9D4342D4-C9F3-4E63-B6DA-18422651C819}"/>
    <cellStyle name="Normal 8 3 3 5 3" xfId="3795" xr:uid="{49F72FB9-14CA-425E-875E-9D693924D609}"/>
    <cellStyle name="Normal 8 3 3 5 4" xfId="3796" xr:uid="{612A562F-DC53-4666-9A9A-671B6ECC1271}"/>
    <cellStyle name="Normal 8 3 3 6" xfId="3797" xr:uid="{11C3216B-F58B-445C-B418-761B92E1E985}"/>
    <cellStyle name="Normal 8 3 3 7" xfId="3798" xr:uid="{E6C3ABD5-5B46-4A21-A362-36DC9B3D6842}"/>
    <cellStyle name="Normal 8 3 3 8" xfId="3799" xr:uid="{D0591FBC-7D53-4A3C-AA39-812AFD664763}"/>
    <cellStyle name="Normal 8 3 4" xfId="161" xr:uid="{10BE2816-0772-46B9-9D92-5994B3A0E09B}"/>
    <cellStyle name="Normal 8 3 4 2" xfId="793" xr:uid="{22724E7B-877D-447F-BAFD-A79EA0C987E3}"/>
    <cellStyle name="Normal 8 3 4 2 2" xfId="794" xr:uid="{B961CC2E-FCA9-455E-AB79-16F27274E644}"/>
    <cellStyle name="Normal 8 3 4 2 2 2" xfId="2161" xr:uid="{E9ADC158-56DE-44BD-BF3D-7A3928FB1D5C}"/>
    <cellStyle name="Normal 8 3 4 2 2 2 2" xfId="2162" xr:uid="{94ADD83A-A433-4C10-BC69-E60F27038487}"/>
    <cellStyle name="Normal 8 3 4 2 2 3" xfId="2163" xr:uid="{14CAF99B-AD58-4EAC-9BD0-31F15B43E33E}"/>
    <cellStyle name="Normal 8 3 4 2 2 4" xfId="3800" xr:uid="{F8FED227-B2AB-4DF8-B26A-6457934D5527}"/>
    <cellStyle name="Normal 8 3 4 2 3" xfId="2164" xr:uid="{4AE8E256-5461-47E6-A632-348D17339177}"/>
    <cellStyle name="Normal 8 3 4 2 3 2" xfId="2165" xr:uid="{AE4BFE1E-9B6E-4428-B7A0-6174F39E7755}"/>
    <cellStyle name="Normal 8 3 4 2 4" xfId="2166" xr:uid="{B77EE542-0774-4B92-9CBE-7DC26D89BB92}"/>
    <cellStyle name="Normal 8 3 4 2 5" xfId="3801" xr:uid="{1FEEF5B3-4B64-41E0-A6B8-C51B97B126E2}"/>
    <cellStyle name="Normal 8 3 4 3" xfId="795" xr:uid="{2AFBAA23-85E9-49E3-8938-1B150635F2A1}"/>
    <cellStyle name="Normal 8 3 4 3 2" xfId="2167" xr:uid="{FC7C90EF-0BF1-424E-B5D5-46ABFC5EA950}"/>
    <cellStyle name="Normal 8 3 4 3 2 2" xfId="2168" xr:uid="{AD1A6150-73F9-46F3-B62E-244CA99E0589}"/>
    <cellStyle name="Normal 8 3 4 3 3" xfId="2169" xr:uid="{C7ED04F5-D7AB-4EDB-9175-C30750D6606E}"/>
    <cellStyle name="Normal 8 3 4 3 4" xfId="3802" xr:uid="{21C86EA3-F88E-4229-BBAA-F0A71F332BD7}"/>
    <cellStyle name="Normal 8 3 4 4" xfId="2170" xr:uid="{92CE73DC-15DB-44BA-868A-FE218917F1A7}"/>
    <cellStyle name="Normal 8 3 4 4 2" xfId="2171" xr:uid="{F75338A7-E0A5-4C1F-8608-CF31FACD819C}"/>
    <cellStyle name="Normal 8 3 4 4 3" xfId="3803" xr:uid="{748D21CC-5BC1-4E82-A6E9-C4815E128F98}"/>
    <cellStyle name="Normal 8 3 4 4 4" xfId="3804" xr:uid="{D480C723-AB00-4882-9E4D-A65055168F63}"/>
    <cellStyle name="Normal 8 3 4 5" xfId="2172" xr:uid="{07C2EBB5-346F-4FB1-8AB5-C70CB9D154FA}"/>
    <cellStyle name="Normal 8 3 4 6" xfId="3805" xr:uid="{C6EC5653-6085-40DD-BB54-95AF84DD0030}"/>
    <cellStyle name="Normal 8 3 4 7" xfId="3806" xr:uid="{9063FAC7-3843-4EE5-BF81-0117A0B71A62}"/>
    <cellStyle name="Normal 8 3 5" xfId="391" xr:uid="{DA21EAFB-9605-419C-86A5-D85CBC97C416}"/>
    <cellStyle name="Normal 8 3 5 2" xfId="796" xr:uid="{8779BE30-F418-4DD6-B6C8-97585FE0EB12}"/>
    <cellStyle name="Normal 8 3 5 2 2" xfId="2173" xr:uid="{772F9290-E0B5-484C-A0C0-7CCABCCA12F6}"/>
    <cellStyle name="Normal 8 3 5 2 2 2" xfId="2174" xr:uid="{C13E40AD-0E8A-4CC6-AA0C-9710990D82F5}"/>
    <cellStyle name="Normal 8 3 5 2 3" xfId="2175" xr:uid="{2506A8EA-A5DD-4A48-9CAE-DAF3F24EC493}"/>
    <cellStyle name="Normal 8 3 5 2 4" xfId="3807" xr:uid="{A0173541-8FDA-47DE-8E72-0ACAD6FA5511}"/>
    <cellStyle name="Normal 8 3 5 3" xfId="2176" xr:uid="{D493D058-02F7-4953-857E-733E07E1BB99}"/>
    <cellStyle name="Normal 8 3 5 3 2" xfId="2177" xr:uid="{BBF205C8-489A-43C2-A4C0-0206D2CF40F1}"/>
    <cellStyle name="Normal 8 3 5 3 3" xfId="3808" xr:uid="{B6012759-449D-46A3-9A92-5F2A8AAC9184}"/>
    <cellStyle name="Normal 8 3 5 3 4" xfId="3809" xr:uid="{6F8965B8-5115-48E6-8311-D79D6232B462}"/>
    <cellStyle name="Normal 8 3 5 4" xfId="2178" xr:uid="{FBB1C40C-D091-4B3C-9C73-974F83077B3F}"/>
    <cellStyle name="Normal 8 3 5 5" xfId="3810" xr:uid="{60F792EF-3D57-4A34-9F60-20500F0ADE8B}"/>
    <cellStyle name="Normal 8 3 5 6" xfId="3811" xr:uid="{FF203034-B16B-4B03-A9EF-93A2528A752C}"/>
    <cellStyle name="Normal 8 3 6" xfId="392" xr:uid="{39E5A764-0D39-4D24-80F7-531E57B4CA67}"/>
    <cellStyle name="Normal 8 3 6 2" xfId="2179" xr:uid="{7A24A0F7-F7E5-463A-801E-04071DBE63F1}"/>
    <cellStyle name="Normal 8 3 6 2 2" xfId="2180" xr:uid="{0E8E07E8-EEBC-4A69-82D2-7274557B7BF4}"/>
    <cellStyle name="Normal 8 3 6 2 3" xfId="3812" xr:uid="{A27FB194-459E-4D2C-B719-0682E4E4D7EC}"/>
    <cellStyle name="Normal 8 3 6 2 4" xfId="3813" xr:uid="{1F11452B-3E67-42BF-8403-32C7241D07E1}"/>
    <cellStyle name="Normal 8 3 6 3" xfId="2181" xr:uid="{B87AEFD2-B800-4865-BEB3-8EF7C8C4CFCE}"/>
    <cellStyle name="Normal 8 3 6 4" xfId="3814" xr:uid="{817E27D1-B7A8-4B92-973B-7732660F7F66}"/>
    <cellStyle name="Normal 8 3 6 5" xfId="3815" xr:uid="{BF7DAB54-952A-4569-983C-958BD459F67A}"/>
    <cellStyle name="Normal 8 3 7" xfId="2182" xr:uid="{CDC716DD-FF5C-422C-97B1-937D177CF65E}"/>
    <cellStyle name="Normal 8 3 7 2" xfId="2183" xr:uid="{298AC8AB-1EE8-4A7F-A4F1-0195B77E8981}"/>
    <cellStyle name="Normal 8 3 7 3" xfId="3816" xr:uid="{7E2FC13A-0663-446D-B196-3F259377679A}"/>
    <cellStyle name="Normal 8 3 7 4" xfId="3817" xr:uid="{00715BF1-E135-44D7-B93E-D5316E42F869}"/>
    <cellStyle name="Normal 8 3 8" xfId="2184" xr:uid="{06964FB7-DEFF-42E6-8B3B-A619688211F7}"/>
    <cellStyle name="Normal 8 3 8 2" xfId="3818" xr:uid="{D29F4398-2760-4674-8BEA-655D62B49426}"/>
    <cellStyle name="Normal 8 3 8 3" xfId="3819" xr:uid="{0F709A0B-9787-4368-8EFB-38D0D622A671}"/>
    <cellStyle name="Normal 8 3 8 4" xfId="3820" xr:uid="{CDD5291B-58FE-48D4-9F87-6896E62D2AF6}"/>
    <cellStyle name="Normal 8 3 9" xfId="3821" xr:uid="{9036F4EF-8A1A-4816-BB1A-86C2446BF6AD}"/>
    <cellStyle name="Normal 8 4" xfId="162" xr:uid="{EFC215BE-A42E-40A1-92B4-D3D003BB8E6E}"/>
    <cellStyle name="Normal 8 4 10" xfId="3822" xr:uid="{EDAB9CBB-0EA7-4405-8CCF-0807F8D2CD6E}"/>
    <cellStyle name="Normal 8 4 11" xfId="3823" xr:uid="{230DC487-D125-47A9-B6A0-1C376DB0C086}"/>
    <cellStyle name="Normal 8 4 2" xfId="163" xr:uid="{0B9C9E34-6849-492B-9667-1E8CF738AECA}"/>
    <cellStyle name="Normal 8 4 2 2" xfId="393" xr:uid="{28C454DD-1E42-4567-9A8C-3E3E1A2C7555}"/>
    <cellStyle name="Normal 8 4 2 2 2" xfId="797" xr:uid="{36E3A6BB-6148-4BA4-A9ED-D5D5C0227ACB}"/>
    <cellStyle name="Normal 8 4 2 2 2 2" xfId="798" xr:uid="{89D8EB41-E98F-46FF-A57A-0F893B2DC592}"/>
    <cellStyle name="Normal 8 4 2 2 2 2 2" xfId="2185" xr:uid="{21E97FEE-4049-4760-8196-130942183C2D}"/>
    <cellStyle name="Normal 8 4 2 2 2 2 3" xfId="3824" xr:uid="{98561C3A-AEAD-4346-A7B3-58286C249637}"/>
    <cellStyle name="Normal 8 4 2 2 2 2 4" xfId="3825" xr:uid="{8178FB50-A35A-49E1-B062-D5F755E2E54E}"/>
    <cellStyle name="Normal 8 4 2 2 2 3" xfId="2186" xr:uid="{513E7313-8554-454F-92A9-9529EB246CBE}"/>
    <cellStyle name="Normal 8 4 2 2 2 3 2" xfId="3826" xr:uid="{E0D15E9B-19C1-4836-A19C-526E996A9C4F}"/>
    <cellStyle name="Normal 8 4 2 2 2 3 3" xfId="3827" xr:uid="{8CA46DE7-63F5-4B2B-B28D-8F4C61FB678F}"/>
    <cellStyle name="Normal 8 4 2 2 2 3 4" xfId="3828" xr:uid="{56346FF7-6E86-49E9-859F-3E80E5F673C5}"/>
    <cellStyle name="Normal 8 4 2 2 2 4" xfId="3829" xr:uid="{732F9290-9397-4114-97DE-A782D1676C9F}"/>
    <cellStyle name="Normal 8 4 2 2 2 5" xfId="3830" xr:uid="{EEBC8C00-D61C-40F2-9C84-9386C5602C8C}"/>
    <cellStyle name="Normal 8 4 2 2 2 6" xfId="3831" xr:uid="{435C5743-6290-41F6-BDE6-E6EBB5247A64}"/>
    <cellStyle name="Normal 8 4 2 2 3" xfId="799" xr:uid="{EDC8D8D7-4EAD-4A0A-94B0-8AD50AEE999E}"/>
    <cellStyle name="Normal 8 4 2 2 3 2" xfId="2187" xr:uid="{453A890E-0562-4356-AB45-735BCE503414}"/>
    <cellStyle name="Normal 8 4 2 2 3 2 2" xfId="3832" xr:uid="{BF8ACDD9-F750-407A-B470-1DFD309AEEEB}"/>
    <cellStyle name="Normal 8 4 2 2 3 2 3" xfId="3833" xr:uid="{7FD2504D-0FCD-4E68-ACFF-A4CBF5196C13}"/>
    <cellStyle name="Normal 8 4 2 2 3 2 4" xfId="3834" xr:uid="{817BC3D7-9893-4F17-95B5-90C0B60A129D}"/>
    <cellStyle name="Normal 8 4 2 2 3 3" xfId="3835" xr:uid="{CD39DA63-98F3-42F5-8E3A-4DF6F3318A17}"/>
    <cellStyle name="Normal 8 4 2 2 3 4" xfId="3836" xr:uid="{E4FDAF26-78C3-4B6C-A94B-B357A68AB842}"/>
    <cellStyle name="Normal 8 4 2 2 3 5" xfId="3837" xr:uid="{81BA4638-2185-4592-8D73-C121B330DABD}"/>
    <cellStyle name="Normal 8 4 2 2 4" xfId="2188" xr:uid="{207983B4-0645-4871-9718-4DD79ECE7C0F}"/>
    <cellStyle name="Normal 8 4 2 2 4 2" xfId="3838" xr:uid="{95AB7F42-CB22-4073-8A08-57B8CB9D6B32}"/>
    <cellStyle name="Normal 8 4 2 2 4 3" xfId="3839" xr:uid="{74C1010A-A51E-4C38-8AEB-7E8B8F03E53D}"/>
    <cellStyle name="Normal 8 4 2 2 4 4" xfId="3840" xr:uid="{043553BA-869C-41D1-9C22-FB71B28E3D29}"/>
    <cellStyle name="Normal 8 4 2 2 5" xfId="3841" xr:uid="{3D3C7CA8-63BA-453B-B9A1-83ACBA0158AE}"/>
    <cellStyle name="Normal 8 4 2 2 5 2" xfId="3842" xr:uid="{68E2694B-8BA4-40B5-B5E3-D10AA984C7E2}"/>
    <cellStyle name="Normal 8 4 2 2 5 3" xfId="3843" xr:uid="{232071D6-F4DB-43A5-B3E4-0936C302A432}"/>
    <cellStyle name="Normal 8 4 2 2 5 4" xfId="3844" xr:uid="{3AA08D7C-7866-449F-B0E6-2C610FC8DB94}"/>
    <cellStyle name="Normal 8 4 2 2 6" xfId="3845" xr:uid="{125DE4AB-B40A-4351-A7C8-72F33156C82B}"/>
    <cellStyle name="Normal 8 4 2 2 7" xfId="3846" xr:uid="{0C7BC1D3-9C90-48E8-A7CD-F00AC308A4A7}"/>
    <cellStyle name="Normal 8 4 2 2 8" xfId="3847" xr:uid="{87B2607E-50B7-43E6-BC80-DBC8C961EAA8}"/>
    <cellStyle name="Normal 8 4 2 3" xfId="800" xr:uid="{D2F111F9-79FE-40ED-99BD-251C6C8B4B6A}"/>
    <cellStyle name="Normal 8 4 2 3 2" xfId="801" xr:uid="{EA19CEDE-C560-46EB-A8AB-B8115C995CDA}"/>
    <cellStyle name="Normal 8 4 2 3 2 2" xfId="802" xr:uid="{DA6C0AE3-0BCA-4189-AD12-F86A67603192}"/>
    <cellStyle name="Normal 8 4 2 3 2 3" xfId="3848" xr:uid="{A605C5AE-9513-4ACD-A5D8-8ED4145E30E3}"/>
    <cellStyle name="Normal 8 4 2 3 2 4" xfId="3849" xr:uid="{4A300076-B236-4CE5-80DD-2A9C630CBB87}"/>
    <cellStyle name="Normal 8 4 2 3 3" xfId="803" xr:uid="{C743C318-2D72-47FA-B297-62B33F2B6682}"/>
    <cellStyle name="Normal 8 4 2 3 3 2" xfId="3850" xr:uid="{E5C352B6-714C-4BE3-942B-28629B110B5F}"/>
    <cellStyle name="Normal 8 4 2 3 3 3" xfId="3851" xr:uid="{9F70897F-A4D5-4CE5-A732-772A9E79BA80}"/>
    <cellStyle name="Normal 8 4 2 3 3 4" xfId="3852" xr:uid="{7DBF32F9-0F91-4DC9-AAFA-5246A6587F24}"/>
    <cellStyle name="Normal 8 4 2 3 4" xfId="3853" xr:uid="{602853E5-6B5B-45B2-B7B2-2F82608890A0}"/>
    <cellStyle name="Normal 8 4 2 3 5" xfId="3854" xr:uid="{AA46FD4C-0FCA-42B0-BDA9-A30A8E693307}"/>
    <cellStyle name="Normal 8 4 2 3 6" xfId="3855" xr:uid="{78E4A66E-8097-456A-9045-2221C16FCDA4}"/>
    <cellStyle name="Normal 8 4 2 4" xfId="804" xr:uid="{346B41CC-F404-421D-873F-1D29AD2AB52B}"/>
    <cellStyle name="Normal 8 4 2 4 2" xfId="805" xr:uid="{C9A441F0-BD50-4A45-8312-ECC874EE108D}"/>
    <cellStyle name="Normal 8 4 2 4 2 2" xfId="3856" xr:uid="{C3E95C1C-E637-47CF-85CB-9F10412A9D1D}"/>
    <cellStyle name="Normal 8 4 2 4 2 3" xfId="3857" xr:uid="{C1B80CB9-3760-43F2-AADC-8070CA221D7A}"/>
    <cellStyle name="Normal 8 4 2 4 2 4" xfId="3858" xr:uid="{11ADAF5F-B970-4583-BEE3-7FE9DC9CA4DA}"/>
    <cellStyle name="Normal 8 4 2 4 3" xfId="3859" xr:uid="{4F4AF0B2-FC56-4907-A007-086FE18EE877}"/>
    <cellStyle name="Normal 8 4 2 4 4" xfId="3860" xr:uid="{EDA426DD-61BD-4FE6-9392-F7B482054B14}"/>
    <cellStyle name="Normal 8 4 2 4 5" xfId="3861" xr:uid="{5A0D09B5-B8EF-418F-BDD2-BF91AE208BAC}"/>
    <cellStyle name="Normal 8 4 2 5" xfId="806" xr:uid="{2A2DF822-F0AD-4499-B482-B4D572DEB09D}"/>
    <cellStyle name="Normal 8 4 2 5 2" xfId="3862" xr:uid="{1752DA70-71E9-4FC4-8927-007D7A640178}"/>
    <cellStyle name="Normal 8 4 2 5 3" xfId="3863" xr:uid="{A893388A-7E84-488A-BE6B-3A44F0A4939D}"/>
    <cellStyle name="Normal 8 4 2 5 4" xfId="3864" xr:uid="{899E5941-B737-48BB-82B3-F1B76B5DF751}"/>
    <cellStyle name="Normal 8 4 2 6" xfId="3865" xr:uid="{A5A1F0E0-A6A5-4A83-BD2E-B4FE29B1479E}"/>
    <cellStyle name="Normal 8 4 2 6 2" xfId="3866" xr:uid="{BF4C173D-5818-4DAB-A011-67C76D806938}"/>
    <cellStyle name="Normal 8 4 2 6 3" xfId="3867" xr:uid="{66B39194-D9D8-4661-A3FE-B7357D66D101}"/>
    <cellStyle name="Normal 8 4 2 6 4" xfId="3868" xr:uid="{D34B0E51-AEF3-408E-A40C-F0463A32284E}"/>
    <cellStyle name="Normal 8 4 2 7" xfId="3869" xr:uid="{B1C57B74-F15F-46AA-87C0-BEAF4038F188}"/>
    <cellStyle name="Normal 8 4 2 8" xfId="3870" xr:uid="{0C0C57DA-FA9C-4118-8E5C-8EB0D3E23E42}"/>
    <cellStyle name="Normal 8 4 2 9" xfId="3871" xr:uid="{6E45738D-8E0B-449B-8AFC-D1EF00CBA16B}"/>
    <cellStyle name="Normal 8 4 3" xfId="394" xr:uid="{D63226AE-6EA4-4B9A-AE65-6E70DDDD95B0}"/>
    <cellStyle name="Normal 8 4 3 2" xfId="807" xr:uid="{5E2F7E25-22FC-4D23-B51B-87CDC86E5BCE}"/>
    <cellStyle name="Normal 8 4 3 2 2" xfId="808" xr:uid="{14FA8E7E-70D2-4698-9CD7-3F86991CD0E7}"/>
    <cellStyle name="Normal 8 4 3 2 2 2" xfId="2189" xr:uid="{C7301BF4-99F1-4861-A4F4-6E95B6F632A9}"/>
    <cellStyle name="Normal 8 4 3 2 2 2 2" xfId="2190" xr:uid="{74AEB82E-6B98-4C60-97E7-27CBBF6A9259}"/>
    <cellStyle name="Normal 8 4 3 2 2 3" xfId="2191" xr:uid="{DD2E456B-5D7A-41E6-9C0E-A1F71F63E0F2}"/>
    <cellStyle name="Normal 8 4 3 2 2 4" xfId="3872" xr:uid="{D476421D-1062-4943-A578-957463DEAB66}"/>
    <cellStyle name="Normal 8 4 3 2 3" xfId="2192" xr:uid="{86408362-6FE3-424D-A16F-494936198BC2}"/>
    <cellStyle name="Normal 8 4 3 2 3 2" xfId="2193" xr:uid="{E30A3CDD-1C9F-4460-88AA-1119B7E3433A}"/>
    <cellStyle name="Normal 8 4 3 2 3 3" xfId="3873" xr:uid="{BA5BD60A-C0D7-44C2-8CAF-16D9CC4DA181}"/>
    <cellStyle name="Normal 8 4 3 2 3 4" xfId="3874" xr:uid="{DDB70BFC-BD92-4C58-8EDF-9CC416879A6B}"/>
    <cellStyle name="Normal 8 4 3 2 4" xfId="2194" xr:uid="{DDDADB32-5955-4C7D-941C-2B5DD071DFAA}"/>
    <cellStyle name="Normal 8 4 3 2 5" xfId="3875" xr:uid="{3D2F599F-E01D-440B-B592-F28F1AE904F1}"/>
    <cellStyle name="Normal 8 4 3 2 6" xfId="3876" xr:uid="{16316B5B-2719-4EB6-9F62-91B48B8419DD}"/>
    <cellStyle name="Normal 8 4 3 3" xfId="809" xr:uid="{7333C22C-8929-4C16-98EC-BD77D69E7DF7}"/>
    <cellStyle name="Normal 8 4 3 3 2" xfId="2195" xr:uid="{ADD4B4E7-EEDF-44E4-9588-94364878DAF5}"/>
    <cellStyle name="Normal 8 4 3 3 2 2" xfId="2196" xr:uid="{5FBE07EF-9A8F-451F-A033-5DEA6D384961}"/>
    <cellStyle name="Normal 8 4 3 3 2 3" xfId="3877" xr:uid="{2564C1D4-935A-4BE4-B0B9-1556FF07E578}"/>
    <cellStyle name="Normal 8 4 3 3 2 4" xfId="3878" xr:uid="{2E2ED638-1396-44C4-A418-8F8373DAC985}"/>
    <cellStyle name="Normal 8 4 3 3 3" xfId="2197" xr:uid="{EAA02D4E-2C48-49D7-AE81-7A3E7FB8D754}"/>
    <cellStyle name="Normal 8 4 3 3 4" xfId="3879" xr:uid="{2EB26373-F82C-4AC4-982F-7F4D04DDD4C1}"/>
    <cellStyle name="Normal 8 4 3 3 5" xfId="3880" xr:uid="{A95A89AB-23C8-4C1D-A4E5-52A4B3F76F4F}"/>
    <cellStyle name="Normal 8 4 3 4" xfId="2198" xr:uid="{79CD20B4-00DB-4CED-8619-86D39170166A}"/>
    <cellStyle name="Normal 8 4 3 4 2" xfId="2199" xr:uid="{0A777F5F-9D3D-424E-B405-2C10E3B65168}"/>
    <cellStyle name="Normal 8 4 3 4 3" xfId="3881" xr:uid="{4A598D37-2C59-4CF6-8275-284020971CFB}"/>
    <cellStyle name="Normal 8 4 3 4 4" xfId="3882" xr:uid="{33EA3093-2ACE-4E9E-A354-41A250B30040}"/>
    <cellStyle name="Normal 8 4 3 5" xfId="2200" xr:uid="{38A870D9-1965-4511-9273-4FE90C565D87}"/>
    <cellStyle name="Normal 8 4 3 5 2" xfId="3883" xr:uid="{625C3E6E-72B5-4D64-ABF7-A8D57E2CECCF}"/>
    <cellStyle name="Normal 8 4 3 5 3" xfId="3884" xr:uid="{49645F81-D85E-40B0-AA0C-DC33D407BDE4}"/>
    <cellStyle name="Normal 8 4 3 5 4" xfId="3885" xr:uid="{2B6122AD-96C4-4BEE-AFCE-333D7548A3C8}"/>
    <cellStyle name="Normal 8 4 3 6" xfId="3886" xr:uid="{D48F1856-0530-4DAF-879A-2CEBE662D002}"/>
    <cellStyle name="Normal 8 4 3 7" xfId="3887" xr:uid="{F89C6034-8B11-4FE7-883A-1B93AC75CB16}"/>
    <cellStyle name="Normal 8 4 3 8" xfId="3888" xr:uid="{F3B04F9B-4AB8-402C-BCCA-F2F3DABCEE6D}"/>
    <cellStyle name="Normal 8 4 4" xfId="395" xr:uid="{4C1901D7-B729-4A7B-9628-55C54A6EA442}"/>
    <cellStyle name="Normal 8 4 4 2" xfId="810" xr:uid="{10BF71BD-EA48-45BA-9F3F-8027686EFD21}"/>
    <cellStyle name="Normal 8 4 4 2 2" xfId="811" xr:uid="{327F9B7E-ECA4-4578-976F-A94B97E674C4}"/>
    <cellStyle name="Normal 8 4 4 2 2 2" xfId="2201" xr:uid="{D8C6A140-12F6-4481-BFAD-ECED4EA3A3FD}"/>
    <cellStyle name="Normal 8 4 4 2 2 3" xfId="3889" xr:uid="{F5F95850-1EC2-483A-A469-BD78EC5F006C}"/>
    <cellStyle name="Normal 8 4 4 2 2 4" xfId="3890" xr:uid="{7A570223-D35A-4057-B129-60015187BF37}"/>
    <cellStyle name="Normal 8 4 4 2 3" xfId="2202" xr:uid="{55369A40-237E-4683-91F0-D61C797CC59F}"/>
    <cellStyle name="Normal 8 4 4 2 4" xfId="3891" xr:uid="{277398FF-D9C1-4163-AE6E-67F49E817EEB}"/>
    <cellStyle name="Normal 8 4 4 2 5" xfId="3892" xr:uid="{27BBB2AC-D543-40B8-B052-96B87A83CB5E}"/>
    <cellStyle name="Normal 8 4 4 3" xfId="812" xr:uid="{9F0876FB-D53D-49B2-BEC0-2395A84AF88B}"/>
    <cellStyle name="Normal 8 4 4 3 2" xfId="2203" xr:uid="{5B76EF91-5549-4F4A-B58E-82B0D4E99A58}"/>
    <cellStyle name="Normal 8 4 4 3 3" xfId="3893" xr:uid="{AC16D301-9A1D-4736-A840-77CC6496A7EE}"/>
    <cellStyle name="Normal 8 4 4 3 4" xfId="3894" xr:uid="{353ACF97-AAFB-4B5D-93FA-F28BA0C4BE3C}"/>
    <cellStyle name="Normal 8 4 4 4" xfId="2204" xr:uid="{A09A7B47-6684-48C7-959C-5D7CCE3198AD}"/>
    <cellStyle name="Normal 8 4 4 4 2" xfId="3895" xr:uid="{AAE765BC-BF22-4248-BB9A-0C624A49DBB4}"/>
    <cellStyle name="Normal 8 4 4 4 3" xfId="3896" xr:uid="{6B8914C2-3141-4294-B774-467D5B408D2B}"/>
    <cellStyle name="Normal 8 4 4 4 4" xfId="3897" xr:uid="{91F4CAA0-2540-4252-A63F-DF0A6CBDED34}"/>
    <cellStyle name="Normal 8 4 4 5" xfId="3898" xr:uid="{DC34B591-5AED-4712-9A10-3668672786FC}"/>
    <cellStyle name="Normal 8 4 4 6" xfId="3899" xr:uid="{B54F42AA-E9A3-42D8-8326-C33A1794966D}"/>
    <cellStyle name="Normal 8 4 4 7" xfId="3900" xr:uid="{CA5AFEB1-E653-4EE1-A221-8FDB5DF145AB}"/>
    <cellStyle name="Normal 8 4 5" xfId="396" xr:uid="{35787060-C69E-4316-A83A-3E505A152B0F}"/>
    <cellStyle name="Normal 8 4 5 2" xfId="813" xr:uid="{349EDD09-892F-48D2-BFEE-BE0543230328}"/>
    <cellStyle name="Normal 8 4 5 2 2" xfId="2205" xr:uid="{8FCAC996-2B42-4F42-993D-1EAE3BA14CEC}"/>
    <cellStyle name="Normal 8 4 5 2 3" xfId="3901" xr:uid="{84FCA40E-6C18-467A-9225-A5027CE86769}"/>
    <cellStyle name="Normal 8 4 5 2 4" xfId="3902" xr:uid="{1E7312E1-7604-4831-BE10-56958CA89314}"/>
    <cellStyle name="Normal 8 4 5 3" xfId="2206" xr:uid="{35D90399-1660-4808-97C6-26CC5C8A7950}"/>
    <cellStyle name="Normal 8 4 5 3 2" xfId="3903" xr:uid="{E9F35CB5-973C-430D-8C56-8EAF4EADC1D2}"/>
    <cellStyle name="Normal 8 4 5 3 3" xfId="3904" xr:uid="{8AF6EF7B-B03E-4931-A982-703EA138D6C0}"/>
    <cellStyle name="Normal 8 4 5 3 4" xfId="3905" xr:uid="{30818553-1316-4947-A16C-D7AA076C1F29}"/>
    <cellStyle name="Normal 8 4 5 4" xfId="3906" xr:uid="{A7A3349C-4167-4915-94FD-EB0563881BA4}"/>
    <cellStyle name="Normal 8 4 5 5" xfId="3907" xr:uid="{893B2017-DF83-41E2-8172-D5134F9C7323}"/>
    <cellStyle name="Normal 8 4 5 6" xfId="3908" xr:uid="{2D80AE6C-9626-4B86-8553-AE57A4F1A592}"/>
    <cellStyle name="Normal 8 4 6" xfId="814" xr:uid="{B4E68DA2-D221-4A8D-A35F-C932DED047F6}"/>
    <cellStyle name="Normal 8 4 6 2" xfId="2207" xr:uid="{E72897EB-AE08-4E52-BAAF-A8ECCBF232D3}"/>
    <cellStyle name="Normal 8 4 6 2 2" xfId="3909" xr:uid="{8887F3AE-814C-4159-AE51-CF2CF0605BA2}"/>
    <cellStyle name="Normal 8 4 6 2 3" xfId="3910" xr:uid="{B4DAC718-B876-4F0F-BF1E-A65CB2FCCF56}"/>
    <cellStyle name="Normal 8 4 6 2 4" xfId="3911" xr:uid="{B000121A-3453-4432-9C5D-AF42D5CD6120}"/>
    <cellStyle name="Normal 8 4 6 3" xfId="3912" xr:uid="{AFB9B354-28F4-45C3-80BF-CC82B651693F}"/>
    <cellStyle name="Normal 8 4 6 4" xfId="3913" xr:uid="{A99AB079-189A-4A77-B645-3C3D3749D85E}"/>
    <cellStyle name="Normal 8 4 6 5" xfId="3914" xr:uid="{5451F1E7-37BC-47CF-B0DF-0FE52648C793}"/>
    <cellStyle name="Normal 8 4 7" xfId="2208" xr:uid="{259FF410-FD90-4E76-82F7-F607FE9513D3}"/>
    <cellStyle name="Normal 8 4 7 2" xfId="3915" xr:uid="{4C77AABE-BADE-4F48-B3EE-3BC32DB21E70}"/>
    <cellStyle name="Normal 8 4 7 3" xfId="3916" xr:uid="{67314B3E-26B8-4DEE-BC25-E8C1095A46B3}"/>
    <cellStyle name="Normal 8 4 7 4" xfId="3917" xr:uid="{4ED48B6E-3E9A-4743-9665-2EC154B2C366}"/>
    <cellStyle name="Normal 8 4 8" xfId="3918" xr:uid="{A748317E-2992-4C64-9768-8E63CD79DB46}"/>
    <cellStyle name="Normal 8 4 8 2" xfId="3919" xr:uid="{D3EA4E2E-2394-47F9-96A2-206066883773}"/>
    <cellStyle name="Normal 8 4 8 3" xfId="3920" xr:uid="{CC47B0CE-6317-4BB9-B446-55E42D289C9D}"/>
    <cellStyle name="Normal 8 4 8 4" xfId="3921" xr:uid="{6440123C-5793-45CB-AC8D-1C40290DCA04}"/>
    <cellStyle name="Normal 8 4 9" xfId="3922" xr:uid="{43C7A63A-2369-49FC-AC2D-7551B50C2480}"/>
    <cellStyle name="Normal 8 5" xfId="164" xr:uid="{963F29DA-FBFC-4ED0-9975-B40B6BAA58CE}"/>
    <cellStyle name="Normal 8 5 2" xfId="165" xr:uid="{9BA6AA3C-D1A7-48DA-8C0E-0262F9EAB47B}"/>
    <cellStyle name="Normal 8 5 2 2" xfId="397" xr:uid="{6937A7E0-058B-4E52-90B4-BE6E7BEC43DA}"/>
    <cellStyle name="Normal 8 5 2 2 2" xfId="815" xr:uid="{FA49DFC0-40E2-4E40-9D82-6B7B93BDC903}"/>
    <cellStyle name="Normal 8 5 2 2 2 2" xfId="2209" xr:uid="{9A17282B-5858-430F-9D43-2D8C6B689F34}"/>
    <cellStyle name="Normal 8 5 2 2 2 3" xfId="3923" xr:uid="{6331A618-9102-4265-AD53-48347626A48E}"/>
    <cellStyle name="Normal 8 5 2 2 2 4" xfId="3924" xr:uid="{96BE9B3A-7040-4D3F-A930-766DA852E722}"/>
    <cellStyle name="Normal 8 5 2 2 3" xfId="2210" xr:uid="{15BFCF99-CC68-43FB-8B5D-0147969F682E}"/>
    <cellStyle name="Normal 8 5 2 2 3 2" xfId="3925" xr:uid="{F520EA56-449D-4B8E-AC8F-6FFAB44E6009}"/>
    <cellStyle name="Normal 8 5 2 2 3 3" xfId="3926" xr:uid="{CFD8F1F2-F7AB-4430-86D2-10318B8E5004}"/>
    <cellStyle name="Normal 8 5 2 2 3 4" xfId="3927" xr:uid="{42CF4BB7-5D8A-4826-825A-9D79CD3424E3}"/>
    <cellStyle name="Normal 8 5 2 2 4" xfId="3928" xr:uid="{F1F9C0B9-E2A6-4062-86EE-E8EAA7A3E967}"/>
    <cellStyle name="Normal 8 5 2 2 5" xfId="3929" xr:uid="{49CB37E3-9A11-4125-9A93-76E9270CB49C}"/>
    <cellStyle name="Normal 8 5 2 2 6" xfId="3930" xr:uid="{3A0BDD8F-F1BF-46DD-A2F2-C7FD4D955679}"/>
    <cellStyle name="Normal 8 5 2 3" xfId="816" xr:uid="{CA0E4C2E-2158-4E43-B5E3-2D770F3105DD}"/>
    <cellStyle name="Normal 8 5 2 3 2" xfId="2211" xr:uid="{5D98748B-33E1-45E2-9839-C6E72B640BC3}"/>
    <cellStyle name="Normal 8 5 2 3 2 2" xfId="3931" xr:uid="{8F1E570E-B2D4-40CD-9C38-95BD3DC126E7}"/>
    <cellStyle name="Normal 8 5 2 3 2 3" xfId="3932" xr:uid="{A5C56356-94A0-454F-B8AF-2A4BF3AA30CE}"/>
    <cellStyle name="Normal 8 5 2 3 2 4" xfId="3933" xr:uid="{09805E7A-6827-469D-9167-FDA72994188C}"/>
    <cellStyle name="Normal 8 5 2 3 3" xfId="3934" xr:uid="{1328D28C-B157-489F-A26A-B2C678DFFAF4}"/>
    <cellStyle name="Normal 8 5 2 3 4" xfId="3935" xr:uid="{8F55686E-F04C-4CF2-ADDA-61A90B332FC7}"/>
    <cellStyle name="Normal 8 5 2 3 5" xfId="3936" xr:uid="{1FC48076-4D41-4554-AA15-35CF0C90FA67}"/>
    <cellStyle name="Normal 8 5 2 4" xfId="2212" xr:uid="{B3A2E3C8-D241-488C-A156-F8F2912D00D2}"/>
    <cellStyle name="Normal 8 5 2 4 2" xfId="3937" xr:uid="{24F46A82-1AF1-4463-B31B-B89878D94B8E}"/>
    <cellStyle name="Normal 8 5 2 4 3" xfId="3938" xr:uid="{F566F757-2037-454C-8B44-05419A42BD75}"/>
    <cellStyle name="Normal 8 5 2 4 4" xfId="3939" xr:uid="{ACA9E39E-A24D-48A8-9F8A-001D7FB7BFDB}"/>
    <cellStyle name="Normal 8 5 2 5" xfId="3940" xr:uid="{12CB3136-B0E4-4415-B755-296BC2A9C640}"/>
    <cellStyle name="Normal 8 5 2 5 2" xfId="3941" xr:uid="{169F730F-B0DC-43CC-876A-70BF95051CF7}"/>
    <cellStyle name="Normal 8 5 2 5 3" xfId="3942" xr:uid="{14F50F6F-708C-47C7-B945-4FC93CB321FB}"/>
    <cellStyle name="Normal 8 5 2 5 4" xfId="3943" xr:uid="{9E03BEBD-47B4-4306-827C-843B06D91AAF}"/>
    <cellStyle name="Normal 8 5 2 6" xfId="3944" xr:uid="{E19AD564-1D8A-4AA5-B789-FA675ACAE81A}"/>
    <cellStyle name="Normal 8 5 2 7" xfId="3945" xr:uid="{5168517C-7604-4EFB-9663-8319FC8AA738}"/>
    <cellStyle name="Normal 8 5 2 8" xfId="3946" xr:uid="{D52C6C60-0185-4531-A8EF-D98C608B29A1}"/>
    <cellStyle name="Normal 8 5 3" xfId="398" xr:uid="{3CAD50FB-8225-4AAB-8430-A2045DB0BA31}"/>
    <cellStyle name="Normal 8 5 3 2" xfId="817" xr:uid="{3CD194AB-3668-470B-8C98-B31F83815524}"/>
    <cellStyle name="Normal 8 5 3 2 2" xfId="818" xr:uid="{9F168E70-5769-4D4F-AB22-D42A7CF679F1}"/>
    <cellStyle name="Normal 8 5 3 2 3" xfId="3947" xr:uid="{4ED76F11-41B4-4949-9972-100428B24B3A}"/>
    <cellStyle name="Normal 8 5 3 2 4" xfId="3948" xr:uid="{A5AAE1D4-256D-4603-8193-C3FE51D2BB65}"/>
    <cellStyle name="Normal 8 5 3 3" xfId="819" xr:uid="{3EB95418-D466-4E3C-83D7-B30EB3FA6AB6}"/>
    <cellStyle name="Normal 8 5 3 3 2" xfId="3949" xr:uid="{FC8B4C8A-7239-4477-A30A-35C4976D526C}"/>
    <cellStyle name="Normal 8 5 3 3 3" xfId="3950" xr:uid="{08E2017C-FE7D-404C-B591-12AB7870F6E3}"/>
    <cellStyle name="Normal 8 5 3 3 4" xfId="3951" xr:uid="{4187D063-9F61-4D4D-9A1C-700D80F3EABE}"/>
    <cellStyle name="Normal 8 5 3 4" xfId="3952" xr:uid="{A4C51510-489C-4E02-8CFF-B66C3CFBE18A}"/>
    <cellStyle name="Normal 8 5 3 5" xfId="3953" xr:uid="{0B0601A7-3D7F-4E2A-88BE-7F218CFBE6BB}"/>
    <cellStyle name="Normal 8 5 3 6" xfId="3954" xr:uid="{3D9C936C-DA0C-4D77-9475-C7470297EC13}"/>
    <cellStyle name="Normal 8 5 4" xfId="399" xr:uid="{7968E555-7580-491F-8AAE-D1E28DCB0970}"/>
    <cellStyle name="Normal 8 5 4 2" xfId="820" xr:uid="{3CCDEAC4-E1B2-42F1-9742-78B89FAD5C1C}"/>
    <cellStyle name="Normal 8 5 4 2 2" xfId="3955" xr:uid="{06D286C3-5960-4CC9-A6DD-649695D70762}"/>
    <cellStyle name="Normal 8 5 4 2 3" xfId="3956" xr:uid="{D835CD3B-3188-4334-810E-E615069AED3F}"/>
    <cellStyle name="Normal 8 5 4 2 4" xfId="3957" xr:uid="{0288A971-0638-4502-A69F-CCD60B3B3D13}"/>
    <cellStyle name="Normal 8 5 4 3" xfId="3958" xr:uid="{D0823B6F-1344-4682-AF23-436DFE7F330D}"/>
    <cellStyle name="Normal 8 5 4 4" xfId="3959" xr:uid="{ED473C74-20D7-413C-9F47-B770C67674E2}"/>
    <cellStyle name="Normal 8 5 4 5" xfId="3960" xr:uid="{ED9309AA-497D-46D2-9455-4B05C9535091}"/>
    <cellStyle name="Normal 8 5 5" xfId="821" xr:uid="{78112450-594B-473A-97BC-DD167D7542A8}"/>
    <cellStyle name="Normal 8 5 5 2" xfId="3961" xr:uid="{1B2E0ED6-1A37-4F97-9942-D83F4BA0FA54}"/>
    <cellStyle name="Normal 8 5 5 3" xfId="3962" xr:uid="{2FBDB1E5-591A-41C5-B57F-2FC9F5034C4A}"/>
    <cellStyle name="Normal 8 5 5 4" xfId="3963" xr:uid="{DDDC1EB3-A021-43B3-BB60-FECFF878C2A7}"/>
    <cellStyle name="Normal 8 5 6" xfId="3964" xr:uid="{37BB53AE-4E8C-40A2-8CC2-AF836F5A4D08}"/>
    <cellStyle name="Normal 8 5 6 2" xfId="3965" xr:uid="{4EAE3DD9-B1EF-4BC1-A081-ED86F8727368}"/>
    <cellStyle name="Normal 8 5 6 3" xfId="3966" xr:uid="{314411B4-EE99-4BBB-BAEA-A0CC9DBB6139}"/>
    <cellStyle name="Normal 8 5 6 4" xfId="3967" xr:uid="{AE861698-9643-4D8E-AF86-C21C0BC9B386}"/>
    <cellStyle name="Normal 8 5 7" xfId="3968" xr:uid="{A71D77E6-3661-4E07-931E-E9B6E164DFB2}"/>
    <cellStyle name="Normal 8 5 8" xfId="3969" xr:uid="{BC74ED88-E72D-471E-B507-375F7582ECB0}"/>
    <cellStyle name="Normal 8 5 9" xfId="3970" xr:uid="{26E425D7-5618-47AE-B124-1502FF65D655}"/>
    <cellStyle name="Normal 8 6" xfId="166" xr:uid="{550D8EDE-AFEF-48D8-A611-4F27E8401849}"/>
    <cellStyle name="Normal 8 6 2" xfId="400" xr:uid="{712ACB46-EB2E-411E-8185-1633C09DE139}"/>
    <cellStyle name="Normal 8 6 2 2" xfId="822" xr:uid="{846AA93D-76DA-49A5-B842-D2CD2F9AF4AA}"/>
    <cellStyle name="Normal 8 6 2 2 2" xfId="2213" xr:uid="{7B0CF34D-A53F-4991-98C6-399CA9B6A47E}"/>
    <cellStyle name="Normal 8 6 2 2 2 2" xfId="2214" xr:uid="{91738A7B-F178-4370-AABA-0F888EA63A7A}"/>
    <cellStyle name="Normal 8 6 2 2 3" xfId="2215" xr:uid="{4974C6BD-D3D0-4573-B802-6D49FCC7551D}"/>
    <cellStyle name="Normal 8 6 2 2 4" xfId="3971" xr:uid="{3CCEB48F-0CF4-4FFE-9689-49FBDA910F30}"/>
    <cellStyle name="Normal 8 6 2 3" xfId="2216" xr:uid="{EB164B4C-6BD1-4412-A6ED-0AE7BBB38307}"/>
    <cellStyle name="Normal 8 6 2 3 2" xfId="2217" xr:uid="{1AFBA9E2-426C-4EC5-920C-77E5D96E4EFE}"/>
    <cellStyle name="Normal 8 6 2 3 3" xfId="3972" xr:uid="{7F5DBA15-66D2-4F2B-BE2A-CECFAD10A11C}"/>
    <cellStyle name="Normal 8 6 2 3 4" xfId="3973" xr:uid="{651FFE1B-3932-4BD4-A5A5-6B1DAF522B69}"/>
    <cellStyle name="Normal 8 6 2 4" xfId="2218" xr:uid="{01B0F6C4-5AB0-4798-8819-9B72B1A73896}"/>
    <cellStyle name="Normal 8 6 2 5" xfId="3974" xr:uid="{F2D39BFA-3D41-438D-8674-3FEE66D89AB3}"/>
    <cellStyle name="Normal 8 6 2 6" xfId="3975" xr:uid="{CEBCD9F8-ED1E-4098-A7C1-358833E7407A}"/>
    <cellStyle name="Normal 8 6 3" xfId="823" xr:uid="{D0BEB792-5301-4D0C-A47A-36F1E90D6FD1}"/>
    <cellStyle name="Normal 8 6 3 2" xfId="2219" xr:uid="{5860E0D7-17ED-48A0-8333-C8690E410833}"/>
    <cellStyle name="Normal 8 6 3 2 2" xfId="2220" xr:uid="{0C926BB7-A99E-431D-B719-AA5A3062A1A1}"/>
    <cellStyle name="Normal 8 6 3 2 3" xfId="3976" xr:uid="{6927F741-7B92-4D04-BC32-39BF68396760}"/>
    <cellStyle name="Normal 8 6 3 2 4" xfId="3977" xr:uid="{98A6FE70-ED90-4540-AE34-0F9D64ABC9EE}"/>
    <cellStyle name="Normal 8 6 3 3" xfId="2221" xr:uid="{50E0AA00-B62A-4F2D-912C-8F8BD5F6E26A}"/>
    <cellStyle name="Normal 8 6 3 4" xfId="3978" xr:uid="{F566C262-8AD6-4557-BCDB-AFDADBA15FC1}"/>
    <cellStyle name="Normal 8 6 3 5" xfId="3979" xr:uid="{374270C3-837D-4AF3-9FB1-E10361245C67}"/>
    <cellStyle name="Normal 8 6 4" xfId="2222" xr:uid="{095ACA79-4071-45A0-9403-68145D8935A6}"/>
    <cellStyle name="Normal 8 6 4 2" xfId="2223" xr:uid="{E99732FA-6C0F-4DF9-AF05-E4CFEAE9A46B}"/>
    <cellStyle name="Normal 8 6 4 3" xfId="3980" xr:uid="{D52E8B44-C268-49DF-BD25-BD4AA424F4F4}"/>
    <cellStyle name="Normal 8 6 4 4" xfId="3981" xr:uid="{F6F2DD9B-3F37-4C4B-AA4A-7D2550ECF0E6}"/>
    <cellStyle name="Normal 8 6 5" xfId="2224" xr:uid="{D69457BE-6E03-40B1-924D-24A90E5B350F}"/>
    <cellStyle name="Normal 8 6 5 2" xfId="3982" xr:uid="{CF51EBEB-F741-45E5-9745-7061549CD4C8}"/>
    <cellStyle name="Normal 8 6 5 3" xfId="3983" xr:uid="{7134C96E-7949-4948-A32A-E88ABED879BF}"/>
    <cellStyle name="Normal 8 6 5 4" xfId="3984" xr:uid="{F5E32CBA-E5B1-44DF-BAAA-77AE96A31A73}"/>
    <cellStyle name="Normal 8 6 6" xfId="3985" xr:uid="{ED74DBA4-68EE-4538-8AAB-8B06CDAED828}"/>
    <cellStyle name="Normal 8 6 7" xfId="3986" xr:uid="{20A474B5-CF2B-4028-AA56-802A5D11BAA4}"/>
    <cellStyle name="Normal 8 6 8" xfId="3987" xr:uid="{A3BE98D0-864A-426D-98AC-C6659A9D4744}"/>
    <cellStyle name="Normal 8 7" xfId="401" xr:uid="{42351546-2F74-4B7B-87E4-FBCE104477F3}"/>
    <cellStyle name="Normal 8 7 2" xfId="824" xr:uid="{BE224F19-147F-42E0-823B-F283425E8DCB}"/>
    <cellStyle name="Normal 8 7 2 2" xfId="825" xr:uid="{1475A7EF-EB1E-4452-8805-E093C918A351}"/>
    <cellStyle name="Normal 8 7 2 2 2" xfId="2225" xr:uid="{BEF69D7D-9837-4EBF-82AA-D6C23958CADC}"/>
    <cellStyle name="Normal 8 7 2 2 3" xfId="3988" xr:uid="{7D5CE249-C883-4DF3-AA91-6D183F7083E9}"/>
    <cellStyle name="Normal 8 7 2 2 4" xfId="3989" xr:uid="{B39499BE-D389-4E30-97B2-4FF94E5935C7}"/>
    <cellStyle name="Normal 8 7 2 3" xfId="2226" xr:uid="{09B08EB3-0412-476C-BB08-B226C726C6A9}"/>
    <cellStyle name="Normal 8 7 2 4" xfId="3990" xr:uid="{C366A2C0-EB44-4C40-B92E-67EB537A5A2C}"/>
    <cellStyle name="Normal 8 7 2 5" xfId="3991" xr:uid="{35679022-4E0F-4EAF-A605-7842F07C7E82}"/>
    <cellStyle name="Normal 8 7 3" xfId="826" xr:uid="{8E3F080E-BC44-4492-84E9-818B151A9CDC}"/>
    <cellStyle name="Normal 8 7 3 2" xfId="2227" xr:uid="{8198554F-808E-4299-BD2B-AC6CDDB9AD88}"/>
    <cellStyle name="Normal 8 7 3 3" xfId="3992" xr:uid="{9CA86024-D5D3-4E80-AB89-57358E0DD16A}"/>
    <cellStyle name="Normal 8 7 3 4" xfId="3993" xr:uid="{8BF6154C-1CFB-43BA-8FF2-EC38299C19DD}"/>
    <cellStyle name="Normal 8 7 4" xfId="2228" xr:uid="{608E0FAB-1FED-469E-8EFA-866868E01839}"/>
    <cellStyle name="Normal 8 7 4 2" xfId="3994" xr:uid="{86B2BAFA-0A9C-4E19-A60C-6A7421AD6A2B}"/>
    <cellStyle name="Normal 8 7 4 3" xfId="3995" xr:uid="{9D5CEB60-88F7-47B2-96EF-79A1C1C8178D}"/>
    <cellStyle name="Normal 8 7 4 4" xfId="3996" xr:uid="{9C4309D1-A744-4901-9F64-0D7371A90DB3}"/>
    <cellStyle name="Normal 8 7 5" xfId="3997" xr:uid="{F25AE324-97B3-4D58-8B8E-3A478BC3C466}"/>
    <cellStyle name="Normal 8 7 6" xfId="3998" xr:uid="{C1D82934-64AA-494E-A821-A4C7E1EC4475}"/>
    <cellStyle name="Normal 8 7 7" xfId="3999" xr:uid="{FBE916F6-A39D-4829-BC05-052CDCB3CB6E}"/>
    <cellStyle name="Normal 8 8" xfId="402" xr:uid="{1D310D57-7DA4-407D-8E21-09F056EAB159}"/>
    <cellStyle name="Normal 8 8 2" xfId="827" xr:uid="{AF11EE14-80E3-4040-9F46-6D1CD1B9FDD4}"/>
    <cellStyle name="Normal 8 8 2 2" xfId="2229" xr:uid="{18B593E9-EE8F-4680-BCDE-6269B496E6DD}"/>
    <cellStyle name="Normal 8 8 2 3" xfId="4000" xr:uid="{C56D398C-28AF-45A4-81AD-9CDACC7B859F}"/>
    <cellStyle name="Normal 8 8 2 4" xfId="4001" xr:uid="{4529650C-1D2B-408B-93EB-43EB2D421EF3}"/>
    <cellStyle name="Normal 8 8 3" xfId="2230" xr:uid="{4B33AA4D-19A9-4B67-B396-DEDC334A9D41}"/>
    <cellStyle name="Normal 8 8 3 2" xfId="4002" xr:uid="{F371CBF3-C2BD-4D60-AE67-11E93CDB2D36}"/>
    <cellStyle name="Normal 8 8 3 3" xfId="4003" xr:uid="{F9593C41-D982-4DC1-871C-81022B7AC4B5}"/>
    <cellStyle name="Normal 8 8 3 4" xfId="4004" xr:uid="{313349FF-2332-427C-8E43-6799C62C597E}"/>
    <cellStyle name="Normal 8 8 4" xfId="4005" xr:uid="{926B74AD-01BC-4932-9CCF-A8E5D17B05A1}"/>
    <cellStyle name="Normal 8 8 5" xfId="4006" xr:uid="{A1D5C133-19A7-4DE1-B7A9-880E8830D526}"/>
    <cellStyle name="Normal 8 8 6" xfId="4007" xr:uid="{DC8D6485-25A6-4A20-898D-3A9A72DA6AA8}"/>
    <cellStyle name="Normal 8 9" xfId="403" xr:uid="{4A9EE86F-395C-42F7-8275-53A17AA7E7AC}"/>
    <cellStyle name="Normal 8 9 2" xfId="2231" xr:uid="{9F798C48-750C-4767-80D4-3060C729E379}"/>
    <cellStyle name="Normal 8 9 2 2" xfId="4008" xr:uid="{317D839C-D8A9-46CD-94EE-E3FBCBA8DF28}"/>
    <cellStyle name="Normal 8 9 2 2 2" xfId="4413" xr:uid="{43FC7643-F0F6-43BA-AAE5-CBCE9D7BC022}"/>
    <cellStyle name="Normal 8 9 2 2 2 2" xfId="40154" xr:uid="{BF82EF47-675A-4EAA-B878-53B9B25608CD}"/>
    <cellStyle name="Normal 8 9 2 2 3" xfId="4692" xr:uid="{3057EEC1-5AE7-47FA-8313-4D46F0DEF941}"/>
    <cellStyle name="Normal 8 9 2 3" xfId="4009" xr:uid="{3934B215-873F-44D1-B764-67520A9B963A}"/>
    <cellStyle name="Normal 8 9 2 4" xfId="4010" xr:uid="{2C902D95-1A9D-4EB2-A905-C075E7CB8B77}"/>
    <cellStyle name="Normal 8 9 3" xfId="4011" xr:uid="{6CB3F9D9-C0D6-42EE-8636-0AECBA0E2303}"/>
    <cellStyle name="Normal 8 9 4" xfId="4012" xr:uid="{E5C98F98-A262-41F4-9A8A-14B2EE38F4CB}"/>
    <cellStyle name="Normal 8 9 4 2" xfId="4583" xr:uid="{733CB16F-3F15-4B37-977F-D77C68CBB6BD}"/>
    <cellStyle name="Normal 8 9 4 2 2" xfId="40175" xr:uid="{BA13BC25-753E-4365-9B65-1B55CDE229E1}"/>
    <cellStyle name="Normal 8 9 4 3" xfId="4693" xr:uid="{BD554AF3-89B0-4566-9A72-AB7744335E92}"/>
    <cellStyle name="Normal 8 9 4 4" xfId="4612" xr:uid="{052AD213-3550-4405-9CD3-26405ED6EA37}"/>
    <cellStyle name="Normal 8 9 4 4 2" xfId="40185" xr:uid="{3C0E99CC-9902-4661-A20C-8ED0FD2019E6}"/>
    <cellStyle name="Normal 8 9 5" xfId="4013" xr:uid="{BD158FCC-09E0-4C84-B58B-F29E9BE33C1E}"/>
    <cellStyle name="Normal 9" xfId="167" xr:uid="{8D29D760-7519-429C-B3B7-E59936A293B9}"/>
    <cellStyle name="Normal 9 10" xfId="404" xr:uid="{C69939E2-DA72-4898-8E64-07CE026A5933}"/>
    <cellStyle name="Normal 9 10 2" xfId="2232" xr:uid="{053B2EE8-3101-4ACF-B3FA-DC7C7470B5C7}"/>
    <cellStyle name="Normal 9 10 2 2" xfId="4014" xr:uid="{4CC5421F-348B-497E-B81C-1C871A662D45}"/>
    <cellStyle name="Normal 9 10 2 3" xfId="4015" xr:uid="{AEEDB7A8-432D-4783-A143-8C568D64BF53}"/>
    <cellStyle name="Normal 9 10 2 4" xfId="4016" xr:uid="{1427CB9E-0E7D-4D14-8E3C-5323A74F5835}"/>
    <cellStyle name="Normal 9 10 3" xfId="4017" xr:uid="{E9144A6C-A982-4D1E-BD9F-CADFBA574F7F}"/>
    <cellStyle name="Normal 9 10 4" xfId="4018" xr:uid="{57897A09-41AB-493C-956D-A93549914ED6}"/>
    <cellStyle name="Normal 9 10 5" xfId="4019" xr:uid="{458A67BD-33FE-4A72-B0C6-BE3B94BA2315}"/>
    <cellStyle name="Normal 9 11" xfId="2233" xr:uid="{822FB296-B66A-4ACF-8C4B-A4AC974C23F5}"/>
    <cellStyle name="Normal 9 11 2" xfId="4020" xr:uid="{31AC25AB-49C6-46F0-8039-D726156532E7}"/>
    <cellStyle name="Normal 9 11 3" xfId="4021" xr:uid="{E48AF332-DB2C-41E1-BDD5-BBBE3919800B}"/>
    <cellStyle name="Normal 9 11 4" xfId="4022" xr:uid="{413FA67F-7E6E-4C45-B6B6-243EE1207C25}"/>
    <cellStyle name="Normal 9 12" xfId="4023" xr:uid="{6EF91340-93CA-4F1B-B9A7-3773112A2ECE}"/>
    <cellStyle name="Normal 9 12 2" xfId="4024" xr:uid="{6E21A75E-1B73-48AE-9E62-D3CB34592B03}"/>
    <cellStyle name="Normal 9 12 3" xfId="4025" xr:uid="{C8263992-093F-410F-A902-C8944A77D6E0}"/>
    <cellStyle name="Normal 9 12 4" xfId="4026" xr:uid="{F31D76E2-A74C-4993-8E50-52EF0A480838}"/>
    <cellStyle name="Normal 9 13" xfId="4027" xr:uid="{2B82FBA9-94E3-4223-9799-2F29B2CFE989}"/>
    <cellStyle name="Normal 9 13 2" xfId="4028" xr:uid="{98702FD1-F531-41CE-9031-EC493E82DB50}"/>
    <cellStyle name="Normal 9 14" xfId="4029" xr:uid="{5C707DEE-E3D1-4329-A4A3-D7192108C4DE}"/>
    <cellStyle name="Normal 9 15" xfId="4030" xr:uid="{E56F5C06-C619-4695-889D-5ABA866B8134}"/>
    <cellStyle name="Normal 9 16" xfId="4031" xr:uid="{C88D016F-47C2-42D7-9DFA-A89FBF4372FE}"/>
    <cellStyle name="Normal 9 2" xfId="168" xr:uid="{2350EDBB-A815-4CC4-BC9D-29410FA73EBA}"/>
    <cellStyle name="Normal 9 2 2" xfId="405" xr:uid="{024EB709-38EE-4D6A-8AFF-1B3F9BA7C35A}"/>
    <cellStyle name="Normal 9 2 2 2" xfId="4675" xr:uid="{4BE5E68C-593C-4902-8686-A8E3C39975CB}"/>
    <cellStyle name="Normal 9 2 3" xfId="4564" xr:uid="{C81B5772-65D4-4D55-B61D-D2EAD93F846D}"/>
    <cellStyle name="Normal 9 3" xfId="169" xr:uid="{39F625E5-5763-442C-9C4C-5FA1F8FE4B02}"/>
    <cellStyle name="Normal 9 3 10" xfId="4032" xr:uid="{636D7ECF-0C87-42FE-8EBE-1D01EFC0B23E}"/>
    <cellStyle name="Normal 9 3 11" xfId="4033" xr:uid="{96794676-0C5E-4F1D-A71E-51395376B445}"/>
    <cellStyle name="Normal 9 3 2" xfId="170" xr:uid="{3888B1E2-AE9C-4AEB-B576-F92006D4E2B6}"/>
    <cellStyle name="Normal 9 3 2 2" xfId="171" xr:uid="{222AA58C-8429-4FE3-A65C-4619364470F8}"/>
    <cellStyle name="Normal 9 3 2 2 2" xfId="406" xr:uid="{5E5D4F2F-5D68-4BA0-8A2A-2D974D1D6D1F}"/>
    <cellStyle name="Normal 9 3 2 2 2 2" xfId="828" xr:uid="{1A9979BD-FF67-468B-AA36-B46E29A7F65E}"/>
    <cellStyle name="Normal 9 3 2 2 2 2 2" xfId="829" xr:uid="{6741DC20-F6DC-4970-8386-0375ACA950F6}"/>
    <cellStyle name="Normal 9 3 2 2 2 2 2 2" xfId="2234" xr:uid="{16B096E0-84DB-400A-81D6-D7FDFB2192B8}"/>
    <cellStyle name="Normal 9 3 2 2 2 2 2 2 2" xfId="2235" xr:uid="{4184FE4E-19E1-442B-A91F-3B50BDEC1B17}"/>
    <cellStyle name="Normal 9 3 2 2 2 2 2 3" xfId="2236" xr:uid="{9B636803-1351-4F00-B41D-4A5F6D11E814}"/>
    <cellStyle name="Normal 9 3 2 2 2 2 3" xfId="2237" xr:uid="{033F0FAC-8D2A-4BB7-BDC3-2706B14539FC}"/>
    <cellStyle name="Normal 9 3 2 2 2 2 3 2" xfId="2238" xr:uid="{8D9317BF-D148-4F32-A133-194C498E9F8D}"/>
    <cellStyle name="Normal 9 3 2 2 2 2 4" xfId="2239" xr:uid="{99297C9A-EDF0-44A4-BFCB-4985AE329046}"/>
    <cellStyle name="Normal 9 3 2 2 2 3" xfId="830" xr:uid="{BD10B59D-4079-468C-946A-50F3C63DC8FA}"/>
    <cellStyle name="Normal 9 3 2 2 2 3 2" xfId="2240" xr:uid="{BEE73600-BA07-41E8-BB4C-7DE81F65042C}"/>
    <cellStyle name="Normal 9 3 2 2 2 3 2 2" xfId="2241" xr:uid="{6EADB50F-990C-4BBD-A15B-C48700F12419}"/>
    <cellStyle name="Normal 9 3 2 2 2 3 3" xfId="2242" xr:uid="{788FDDC3-9BF6-49B9-9438-7CDE67054EB1}"/>
    <cellStyle name="Normal 9 3 2 2 2 3 4" xfId="4034" xr:uid="{4DFDF6B5-2835-45EA-8A6E-98262038BFAF}"/>
    <cellStyle name="Normal 9 3 2 2 2 4" xfId="2243" xr:uid="{526E44B6-4439-476A-9D57-E319DF8628D3}"/>
    <cellStyle name="Normal 9 3 2 2 2 4 2" xfId="2244" xr:uid="{7F2CB6DE-B204-4E04-8F51-58EE1B0D6506}"/>
    <cellStyle name="Normal 9 3 2 2 2 5" xfId="2245" xr:uid="{6DB34440-3430-4D94-A982-256BC58FA47C}"/>
    <cellStyle name="Normal 9 3 2 2 2 6" xfId="4035" xr:uid="{F2E55719-1ECB-4C5E-BC38-592C78586930}"/>
    <cellStyle name="Normal 9 3 2 2 3" xfId="407" xr:uid="{9A1E6B52-01B0-46FB-B616-2E619A307F2E}"/>
    <cellStyle name="Normal 9 3 2 2 3 2" xfId="831" xr:uid="{DC824D85-57FB-4637-9A83-3F684406AEAF}"/>
    <cellStyle name="Normal 9 3 2 2 3 2 2" xfId="832" xr:uid="{2A042E11-1B88-4219-9E81-200DF4568B0A}"/>
    <cellStyle name="Normal 9 3 2 2 3 2 2 2" xfId="2246" xr:uid="{5D22CF24-2198-4939-BBFD-3E39453BFA24}"/>
    <cellStyle name="Normal 9 3 2 2 3 2 2 2 2" xfId="2247" xr:uid="{6BC9F502-5EBF-4899-BD06-EC94F45471A6}"/>
    <cellStyle name="Normal 9 3 2 2 3 2 2 3" xfId="2248" xr:uid="{B0EB348B-98CF-47D2-9E84-CC441EE74EC3}"/>
    <cellStyle name="Normal 9 3 2 2 3 2 3" xfId="2249" xr:uid="{247F238B-58CB-4092-9536-4AD9CACCDA6F}"/>
    <cellStyle name="Normal 9 3 2 2 3 2 3 2" xfId="2250" xr:uid="{FBD325D7-2A10-4864-B66D-F8C5532B29B3}"/>
    <cellStyle name="Normal 9 3 2 2 3 2 4" xfId="2251" xr:uid="{8D43F17B-299B-40FE-BD8D-BF78A23C8AB3}"/>
    <cellStyle name="Normal 9 3 2 2 3 3" xfId="833" xr:uid="{948C8F99-8FEA-481E-ACBD-07EDF94CF097}"/>
    <cellStyle name="Normal 9 3 2 2 3 3 2" xfId="2252" xr:uid="{55CF6D34-A986-42B1-83DA-2F93F05101F5}"/>
    <cellStyle name="Normal 9 3 2 2 3 3 2 2" xfId="2253" xr:uid="{B7DCB3D7-29D6-40D0-B1AB-BCBB3A3B88EB}"/>
    <cellStyle name="Normal 9 3 2 2 3 3 3" xfId="2254" xr:uid="{224A9E73-CB5C-4B2C-A8E9-AB1C2D2BC172}"/>
    <cellStyle name="Normal 9 3 2 2 3 4" xfId="2255" xr:uid="{1CA544AB-130E-40BD-8157-75CAD5B4CBF3}"/>
    <cellStyle name="Normal 9 3 2 2 3 4 2" xfId="2256" xr:uid="{2A05AFFD-A594-43AD-B3EE-69EDD75176C1}"/>
    <cellStyle name="Normal 9 3 2 2 3 5" xfId="2257" xr:uid="{48DB7552-0C96-4A07-8248-3330B8625FA3}"/>
    <cellStyle name="Normal 9 3 2 2 4" xfId="834" xr:uid="{924C8A31-7D03-47F1-A263-0F3D4AA37BD3}"/>
    <cellStyle name="Normal 9 3 2 2 4 2" xfId="835" xr:uid="{D218C826-F8CE-4BFB-A631-76F69FA30083}"/>
    <cellStyle name="Normal 9 3 2 2 4 2 2" xfId="2258" xr:uid="{CD652E9E-77DE-4A98-B708-739265E60854}"/>
    <cellStyle name="Normal 9 3 2 2 4 2 2 2" xfId="2259" xr:uid="{DB6CC0CE-C1C5-49E8-BFD2-61CA412E98C8}"/>
    <cellStyle name="Normal 9 3 2 2 4 2 3" xfId="2260" xr:uid="{9F460D6B-A943-4F43-AACB-C9B075648ECA}"/>
    <cellStyle name="Normal 9 3 2 2 4 3" xfId="2261" xr:uid="{1BD0D357-7192-4F5F-B301-E16FFEEED154}"/>
    <cellStyle name="Normal 9 3 2 2 4 3 2" xfId="2262" xr:uid="{D16A93AA-C303-467B-90E7-BB54E97F908D}"/>
    <cellStyle name="Normal 9 3 2 2 4 4" xfId="2263" xr:uid="{BF6AE8FA-F01F-41D0-A0C9-4C837FF9E3EC}"/>
    <cellStyle name="Normal 9 3 2 2 5" xfId="836" xr:uid="{A866CE81-3DBE-4DB8-8F4D-33C797579614}"/>
    <cellStyle name="Normal 9 3 2 2 5 2" xfId="2264" xr:uid="{6D76F6F5-62CD-4DD5-84A5-11B8870B024A}"/>
    <cellStyle name="Normal 9 3 2 2 5 2 2" xfId="2265" xr:uid="{40739283-A264-4A42-94D7-7952501266FC}"/>
    <cellStyle name="Normal 9 3 2 2 5 3" xfId="2266" xr:uid="{2EF6F7E8-4876-4A8E-810B-B6C307AC9FFA}"/>
    <cellStyle name="Normal 9 3 2 2 5 4" xfId="4036" xr:uid="{34FA3E01-B793-43E6-8A46-337C703199B8}"/>
    <cellStyle name="Normal 9 3 2 2 6" xfId="2267" xr:uid="{75DC3F98-7319-42D8-849B-6CA581C87332}"/>
    <cellStyle name="Normal 9 3 2 2 6 2" xfId="2268" xr:uid="{1630D833-3E35-491F-83AF-E80A69CA15A2}"/>
    <cellStyle name="Normal 9 3 2 2 7" xfId="2269" xr:uid="{4862D545-6C62-4E18-9AF0-5555A478EEA3}"/>
    <cellStyle name="Normal 9 3 2 2 8" xfId="4037" xr:uid="{CA23655E-2021-47FE-859A-5BA216506139}"/>
    <cellStyle name="Normal 9 3 2 3" xfId="408" xr:uid="{8CCA33AF-7929-4F32-AF15-BB0BDA86A3E5}"/>
    <cellStyle name="Normal 9 3 2 3 2" xfId="837" xr:uid="{912E68C8-AB12-4796-ABDD-A615F4F21F8D}"/>
    <cellStyle name="Normal 9 3 2 3 2 2" xfId="838" xr:uid="{2FE30C22-1FBD-4D50-ADC3-4C4B6617ECE0}"/>
    <cellStyle name="Normal 9 3 2 3 2 2 2" xfId="2270" xr:uid="{4CA6D699-2046-4F22-BCE0-8D15080E2596}"/>
    <cellStyle name="Normal 9 3 2 3 2 2 2 2" xfId="2271" xr:uid="{53D4159F-5336-4B17-89A8-18B6EDD81C5B}"/>
    <cellStyle name="Normal 9 3 2 3 2 2 3" xfId="2272" xr:uid="{3183B717-B815-4FC6-A7FA-8B5B27671CC5}"/>
    <cellStyle name="Normal 9 3 2 3 2 3" xfId="2273" xr:uid="{DE1F6C79-A5F8-4F3E-B352-DF378DBCB633}"/>
    <cellStyle name="Normal 9 3 2 3 2 3 2" xfId="2274" xr:uid="{97438E6E-7456-4337-B5EF-A0B55219DFBF}"/>
    <cellStyle name="Normal 9 3 2 3 2 4" xfId="2275" xr:uid="{5CDD96C5-C260-4090-95EA-E4AC24310C2F}"/>
    <cellStyle name="Normal 9 3 2 3 3" xfId="839" xr:uid="{5B831EB3-CF50-424D-A676-7ECB3F54EDEB}"/>
    <cellStyle name="Normal 9 3 2 3 3 2" xfId="2276" xr:uid="{EA56891A-5E48-45EB-AC0D-863227127BAE}"/>
    <cellStyle name="Normal 9 3 2 3 3 2 2" xfId="2277" xr:uid="{815E656C-8D60-4B20-AFEC-4C574754EF81}"/>
    <cellStyle name="Normal 9 3 2 3 3 3" xfId="2278" xr:uid="{75312EEE-DB7B-461F-92A8-793A93B60588}"/>
    <cellStyle name="Normal 9 3 2 3 3 4" xfId="4038" xr:uid="{624870D7-D2FC-4920-838F-418949A83B9D}"/>
    <cellStyle name="Normal 9 3 2 3 4" xfId="2279" xr:uid="{DEFC29F5-88FF-4D0A-9453-1EA4E7BA20F8}"/>
    <cellStyle name="Normal 9 3 2 3 4 2" xfId="2280" xr:uid="{A40C6876-5FC9-4933-818A-1B9BF642D554}"/>
    <cellStyle name="Normal 9 3 2 3 5" xfId="2281" xr:uid="{2DA025CD-9C8E-4F59-8201-823B6140CD94}"/>
    <cellStyle name="Normal 9 3 2 3 6" xfId="4039" xr:uid="{C4D6E838-EF69-4D8B-B943-0F8DAF0C4B59}"/>
    <cellStyle name="Normal 9 3 2 4" xfId="409" xr:uid="{225680C5-D51E-438F-8E74-AECC41BAA788}"/>
    <cellStyle name="Normal 9 3 2 4 2" xfId="840" xr:uid="{F4B05A8C-231B-4CA7-BFFE-35006C23F5B4}"/>
    <cellStyle name="Normal 9 3 2 4 2 2" xfId="841" xr:uid="{6B6EC7DE-26CB-4FCF-AB77-7D7E6D1E9C01}"/>
    <cellStyle name="Normal 9 3 2 4 2 2 2" xfId="2282" xr:uid="{5DA1CCF4-F1A4-4B22-B53E-27426EF5468F}"/>
    <cellStyle name="Normal 9 3 2 4 2 2 2 2" xfId="2283" xr:uid="{E93F048E-C98B-4DC6-86E6-F5340AA65617}"/>
    <cellStyle name="Normal 9 3 2 4 2 2 3" xfId="2284" xr:uid="{B899487B-86D1-478F-A8B8-D3FE64BFF6FE}"/>
    <cellStyle name="Normal 9 3 2 4 2 3" xfId="2285" xr:uid="{BA8A3480-D635-4085-BC6E-F72A70C440D9}"/>
    <cellStyle name="Normal 9 3 2 4 2 3 2" xfId="2286" xr:uid="{60F78FD3-3FCE-4DAA-BCE0-7E5B12678365}"/>
    <cellStyle name="Normal 9 3 2 4 2 4" xfId="2287" xr:uid="{D507C5C6-F6A1-456C-ABC1-87CC6512D383}"/>
    <cellStyle name="Normal 9 3 2 4 3" xfId="842" xr:uid="{5DFBFB77-83C7-49A5-80CA-939CAEB01BA0}"/>
    <cellStyle name="Normal 9 3 2 4 3 2" xfId="2288" xr:uid="{2BCF5B92-BE06-446B-8097-DC3495145672}"/>
    <cellStyle name="Normal 9 3 2 4 3 2 2" xfId="2289" xr:uid="{98F7BC5D-CED1-48C2-996A-2388DF4275A4}"/>
    <cellStyle name="Normal 9 3 2 4 3 3" xfId="2290" xr:uid="{74BB4223-D3EF-4B48-A0DF-CE3A2FE3A381}"/>
    <cellStyle name="Normal 9 3 2 4 4" xfId="2291" xr:uid="{DD9789E2-3324-4EBA-B837-3177926B44C5}"/>
    <cellStyle name="Normal 9 3 2 4 4 2" xfId="2292" xr:uid="{ED49EEDE-5F29-4D4C-916C-A0D2E7382E2B}"/>
    <cellStyle name="Normal 9 3 2 4 5" xfId="2293" xr:uid="{B19556AC-15A6-4E51-A6B8-5327E9855532}"/>
    <cellStyle name="Normal 9 3 2 5" xfId="410" xr:uid="{FDAE0B40-477E-4BDD-93A4-DDA1DA08E6FB}"/>
    <cellStyle name="Normal 9 3 2 5 2" xfId="843" xr:uid="{802E8F08-60A7-4937-AA9E-E1BA6CAC444F}"/>
    <cellStyle name="Normal 9 3 2 5 2 2" xfId="2294" xr:uid="{981A0D5D-B619-4A48-AC2D-799DE3C97DF8}"/>
    <cellStyle name="Normal 9 3 2 5 2 2 2" xfId="2295" xr:uid="{EC91165F-0DE8-491B-A7A7-B7504EAD882A}"/>
    <cellStyle name="Normal 9 3 2 5 2 3" xfId="2296" xr:uid="{15311DB8-E9D6-4835-BBFD-28A0189F3DD5}"/>
    <cellStyle name="Normal 9 3 2 5 3" xfId="2297" xr:uid="{89BC4A7B-CE2B-41D1-A1C3-EA58E188472F}"/>
    <cellStyle name="Normal 9 3 2 5 3 2" xfId="2298" xr:uid="{2343B9B7-58AD-4BAF-BBA8-97C06961F540}"/>
    <cellStyle name="Normal 9 3 2 5 4" xfId="2299" xr:uid="{958D17F4-2339-4B4A-B5AD-30CBD609A257}"/>
    <cellStyle name="Normal 9 3 2 6" xfId="844" xr:uid="{547875B2-C3EC-4570-9432-11523744A1A4}"/>
    <cellStyle name="Normal 9 3 2 6 2" xfId="2300" xr:uid="{0CB1CE78-ED65-4D91-8C68-DCE972BF10FA}"/>
    <cellStyle name="Normal 9 3 2 6 2 2" xfId="2301" xr:uid="{E31B2358-76A5-41A7-9CED-C0A354855F6C}"/>
    <cellStyle name="Normal 9 3 2 6 3" xfId="2302" xr:uid="{58AACF1F-E0FF-41DD-B93F-599DD4B415F6}"/>
    <cellStyle name="Normal 9 3 2 6 4" xfId="4040" xr:uid="{7553B99D-9CEF-4D42-89E7-A1DDDB3BB93B}"/>
    <cellStyle name="Normal 9 3 2 7" xfId="2303" xr:uid="{BE0AF765-F8D3-47B8-B484-A3A081CB65BF}"/>
    <cellStyle name="Normal 9 3 2 7 2" xfId="2304" xr:uid="{7B0947BA-B12A-4E66-B9D8-05FA45F4F078}"/>
    <cellStyle name="Normal 9 3 2 8" xfId="2305" xr:uid="{641CB5D1-5EEC-472F-A4C2-5634421789AC}"/>
    <cellStyle name="Normal 9 3 2 9" xfId="4041" xr:uid="{F197B4E1-0946-4A26-90C5-9487522C85FF}"/>
    <cellStyle name="Normal 9 3 3" xfId="172" xr:uid="{E9686ACD-C191-4CFA-9124-DC9E6640F909}"/>
    <cellStyle name="Normal 9 3 3 2" xfId="173" xr:uid="{38AB32A2-78D8-490B-BDD5-4B5B087701D6}"/>
    <cellStyle name="Normal 9 3 3 2 2" xfId="845" xr:uid="{B429D641-22CF-4E61-A2BD-1482C9B23E20}"/>
    <cellStyle name="Normal 9 3 3 2 2 2" xfId="846" xr:uid="{ACB7D030-5C4E-4993-8706-4DC32FBD195B}"/>
    <cellStyle name="Normal 9 3 3 2 2 2 2" xfId="2306" xr:uid="{0302DF49-98A2-41A6-965B-62BD29D6EBEF}"/>
    <cellStyle name="Normal 9 3 3 2 2 2 2 2" xfId="2307" xr:uid="{B624BB42-1462-447B-ADC4-FAF8E637892B}"/>
    <cellStyle name="Normal 9 3 3 2 2 2 3" xfId="2308" xr:uid="{95896749-1F50-4EA3-9CBA-753B5EA69104}"/>
    <cellStyle name="Normal 9 3 3 2 2 3" xfId="2309" xr:uid="{40049BA2-EE61-4B0F-A841-0ACE575B0967}"/>
    <cellStyle name="Normal 9 3 3 2 2 3 2" xfId="2310" xr:uid="{6E011C7F-B8EA-4915-A61A-581BA3F37D09}"/>
    <cellStyle name="Normal 9 3 3 2 2 4" xfId="2311" xr:uid="{752B4C96-FF1D-488B-9881-1DD2A90E94AA}"/>
    <cellStyle name="Normal 9 3 3 2 3" xfId="847" xr:uid="{2F2B7ACD-823E-4E8C-BF28-C0168B7D9109}"/>
    <cellStyle name="Normal 9 3 3 2 3 2" xfId="2312" xr:uid="{59CA356C-E323-41E1-B76E-D6F602046B6F}"/>
    <cellStyle name="Normal 9 3 3 2 3 2 2" xfId="2313" xr:uid="{AFF2754E-9499-41FE-8B46-68E5052978BE}"/>
    <cellStyle name="Normal 9 3 3 2 3 3" xfId="2314" xr:uid="{F02694C8-9627-45A9-AB49-7E9979DEABC2}"/>
    <cellStyle name="Normal 9 3 3 2 3 4" xfId="4042" xr:uid="{D2F0AC5B-2192-4E02-A382-31532A304655}"/>
    <cellStyle name="Normal 9 3 3 2 4" xfId="2315" xr:uid="{681B2C94-341B-4F67-A767-0DD2D778E245}"/>
    <cellStyle name="Normal 9 3 3 2 4 2" xfId="2316" xr:uid="{D8C5FC8E-06FF-4809-B01E-3E5E8FA79787}"/>
    <cellStyle name="Normal 9 3 3 2 5" xfId="2317" xr:uid="{44B682E9-FD47-434D-93DB-67205C0C6A69}"/>
    <cellStyle name="Normal 9 3 3 2 6" xfId="4043" xr:uid="{2A8A3DC0-248A-4849-A62A-AB04C12F571F}"/>
    <cellStyle name="Normal 9 3 3 3" xfId="411" xr:uid="{67567FFF-5B22-44DA-AED7-23C506E5A5AC}"/>
    <cellStyle name="Normal 9 3 3 3 2" xfId="848" xr:uid="{D9DD401C-EDC4-4F7D-B86D-799A0A73F134}"/>
    <cellStyle name="Normal 9 3 3 3 2 2" xfId="849" xr:uid="{FE0999CE-2167-4011-AFD9-ACD54547044F}"/>
    <cellStyle name="Normal 9 3 3 3 2 2 2" xfId="2318" xr:uid="{7203DBE7-C728-4F94-8F55-442B10FE4C70}"/>
    <cellStyle name="Normal 9 3 3 3 2 2 2 2" xfId="2319" xr:uid="{D239AD3A-86B7-42AD-A3F6-32F8D82F3697}"/>
    <cellStyle name="Normal 9 3 3 3 2 2 2 2 2" xfId="4768" xr:uid="{28357BAF-379D-4296-92B8-94C4F18A789F}"/>
    <cellStyle name="Normal 9 3 3 3 2 2 2 2 2 2" xfId="40211" xr:uid="{69B50A1D-859C-45DD-B6C9-BC599047287C}"/>
    <cellStyle name="Normal 9 3 3 3 2 2 3" xfId="2320" xr:uid="{3AFDCEAA-9AA7-47B5-8418-594A4227396D}"/>
    <cellStyle name="Normal 9 3 3 3 2 2 3 2" xfId="4769" xr:uid="{1B53EA77-F539-4E75-958D-E5EEEE811D47}"/>
    <cellStyle name="Normal 9 3 3 3 2 2 3 2 2" xfId="40212" xr:uid="{A206BB9F-DBA9-48A2-AC32-0B280F7A97CB}"/>
    <cellStyle name="Normal 9 3 3 3 2 3" xfId="2321" xr:uid="{7FF5AE51-1440-49AA-9A12-A3F698ED6345}"/>
    <cellStyle name="Normal 9 3 3 3 2 3 2" xfId="2322" xr:uid="{0F724EA4-8D14-4BA9-BAD1-EA1D7D53D41D}"/>
    <cellStyle name="Normal 9 3 3 3 2 3 2 2" xfId="4771" xr:uid="{928A4BD6-6714-452C-B7E4-2F6C7ED9F7CC}"/>
    <cellStyle name="Normal 9 3 3 3 2 3 2 2 2" xfId="40214" xr:uid="{4BE6979E-1685-47A7-BA63-36F80DBCE85E}"/>
    <cellStyle name="Normal 9 3 3 3 2 3 3" xfId="4770" xr:uid="{E2923418-F0C8-4294-AB65-0A60B72D008F}"/>
    <cellStyle name="Normal 9 3 3 3 2 3 3 2" xfId="40213" xr:uid="{585A6D48-7278-47C5-BC04-41291ECC136F}"/>
    <cellStyle name="Normal 9 3 3 3 2 4" xfId="2323" xr:uid="{20499B2D-39E6-41D1-951F-D2DA9E92C525}"/>
    <cellStyle name="Normal 9 3 3 3 2 4 2" xfId="4772" xr:uid="{6B21F0EC-24E9-4771-8A0F-907EF3BB8D70}"/>
    <cellStyle name="Normal 9 3 3 3 2 4 2 2" xfId="40215" xr:uid="{89F8BDB5-1BB4-4A38-A60B-6EFC5759E9E5}"/>
    <cellStyle name="Normal 9 3 3 3 3" xfId="850" xr:uid="{E9F19009-81B6-43A9-9D7D-A827A1F19883}"/>
    <cellStyle name="Normal 9 3 3 3 3 2" xfId="2324" xr:uid="{1FEDE114-89E5-440F-BA08-214B4F0DB0C4}"/>
    <cellStyle name="Normal 9 3 3 3 3 2 2" xfId="2325" xr:uid="{44797343-977A-44B2-903D-65EDBE14841D}"/>
    <cellStyle name="Normal 9 3 3 3 3 2 2 2" xfId="4775" xr:uid="{6C30B5A9-0227-44EC-9341-FC7725F0F0A4}"/>
    <cellStyle name="Normal 9 3 3 3 3 2 2 2 2" xfId="40218" xr:uid="{EA19A041-2A51-4EF4-995F-9B5EAC0B5489}"/>
    <cellStyle name="Normal 9 3 3 3 3 2 3" xfId="4774" xr:uid="{83B274C9-AED5-42C4-A03D-A350AC0B8A0A}"/>
    <cellStyle name="Normal 9 3 3 3 3 2 3 2" xfId="40217" xr:uid="{5F45C0E6-E510-471C-A6AC-4E0C17FD2D11}"/>
    <cellStyle name="Normal 9 3 3 3 3 3" xfId="2326" xr:uid="{DA193D5D-0299-4C86-8556-DF6F0211A3C4}"/>
    <cellStyle name="Normal 9 3 3 3 3 3 2" xfId="4776" xr:uid="{D3B5EE56-B8FE-4FC6-A062-5AFECAC045EF}"/>
    <cellStyle name="Normal 9 3 3 3 3 3 2 2" xfId="40219" xr:uid="{80C7B555-7D7D-4BCB-BDB0-CEC092296902}"/>
    <cellStyle name="Normal 9 3 3 3 3 4" xfId="4773" xr:uid="{F24F70AC-459B-4672-84A0-08A6764ED5A1}"/>
    <cellStyle name="Normal 9 3 3 3 3 4 2" xfId="40216" xr:uid="{B300AB52-E6B7-4252-A457-271E640B650F}"/>
    <cellStyle name="Normal 9 3 3 3 4" xfId="2327" xr:uid="{16D1A371-CB73-4A5F-A369-AC2265418AE0}"/>
    <cellStyle name="Normal 9 3 3 3 4 2" xfId="2328" xr:uid="{E7472537-1690-4B0A-A259-6F46A1A4580B}"/>
    <cellStyle name="Normal 9 3 3 3 4 2 2" xfId="4778" xr:uid="{18004D1B-7AB8-4C3D-B5F4-4436B5895E57}"/>
    <cellStyle name="Normal 9 3 3 3 4 2 2 2" xfId="40221" xr:uid="{CACED6BA-E775-4384-97D2-74F0BFC6D11C}"/>
    <cellStyle name="Normal 9 3 3 3 4 3" xfId="4777" xr:uid="{E771931F-3CFE-40D3-A949-CE567DCA0E21}"/>
    <cellStyle name="Normal 9 3 3 3 4 3 2" xfId="40220" xr:uid="{967028A8-684D-459A-A122-FC8206250428}"/>
    <cellStyle name="Normal 9 3 3 3 5" xfId="2329" xr:uid="{0A327CBC-CCFE-41B4-9D60-F6B96BB233E5}"/>
    <cellStyle name="Normal 9 3 3 3 5 2" xfId="4779" xr:uid="{E92723B0-D524-4634-A9A6-9F6E3E9498B1}"/>
    <cellStyle name="Normal 9 3 3 3 5 2 2" xfId="40222" xr:uid="{B5B9319F-F2C3-4373-946F-977B4B62F570}"/>
    <cellStyle name="Normal 9 3 3 4" xfId="412" xr:uid="{98A1E25A-71F3-44F2-9DB0-DD33D3716B59}"/>
    <cellStyle name="Normal 9 3 3 4 2" xfId="851" xr:uid="{E084C983-0B0D-409A-AF9B-9086EAB7DC72}"/>
    <cellStyle name="Normal 9 3 3 4 2 2" xfId="2330" xr:uid="{B1F22E68-478C-4A25-A620-8BBBB7D46F55}"/>
    <cellStyle name="Normal 9 3 3 4 2 2 2" xfId="2331" xr:uid="{2FA04EF4-4737-47F3-B88B-EB4F591012CC}"/>
    <cellStyle name="Normal 9 3 3 4 2 2 2 2" xfId="4783" xr:uid="{7EDCCB6C-222D-49F8-A840-6BC5F2171B70}"/>
    <cellStyle name="Normal 9 3 3 4 2 2 2 2 2" xfId="40226" xr:uid="{B1F4280A-C426-4B20-8F53-ABD592857EEC}"/>
    <cellStyle name="Normal 9 3 3 4 2 2 3" xfId="4782" xr:uid="{B416015D-41AE-4DA2-ABDF-998855EA796B}"/>
    <cellStyle name="Normal 9 3 3 4 2 2 3 2" xfId="40225" xr:uid="{DA3EC0F3-1D97-4397-9FC9-588D375C7613}"/>
    <cellStyle name="Normal 9 3 3 4 2 3" xfId="2332" xr:uid="{CC290F6B-0CD3-4794-A35B-500C34C0A540}"/>
    <cellStyle name="Normal 9 3 3 4 2 3 2" xfId="4784" xr:uid="{9EBE2D8E-4EAB-4182-9D7C-DD09D4ECB320}"/>
    <cellStyle name="Normal 9 3 3 4 2 3 2 2" xfId="40227" xr:uid="{7C7CCD8E-05AD-4763-B7D3-32AD890B9353}"/>
    <cellStyle name="Normal 9 3 3 4 2 4" xfId="4781" xr:uid="{195B3AC1-EB88-48FE-A878-24ED2FD58829}"/>
    <cellStyle name="Normal 9 3 3 4 2 4 2" xfId="40224" xr:uid="{26F8ECA3-BAC0-4A5B-9321-D6E2CB42F217}"/>
    <cellStyle name="Normal 9 3 3 4 3" xfId="2333" xr:uid="{24423430-C11C-4B8A-A7F9-A49567EA82EF}"/>
    <cellStyle name="Normal 9 3 3 4 3 2" xfId="2334" xr:uid="{C7973232-464A-4A42-93F2-A8D407E2BBDC}"/>
    <cellStyle name="Normal 9 3 3 4 3 2 2" xfId="4786" xr:uid="{EA45A94F-52A2-43B2-932A-F8BFBE889C12}"/>
    <cellStyle name="Normal 9 3 3 4 3 2 2 2" xfId="40229" xr:uid="{AACD43A1-2228-44AA-A8FB-71699EEBFBA6}"/>
    <cellStyle name="Normal 9 3 3 4 3 3" xfId="4785" xr:uid="{1536309E-0E60-4FF3-854C-7305CB5F7BCE}"/>
    <cellStyle name="Normal 9 3 3 4 3 3 2" xfId="40228" xr:uid="{B73F28A7-D709-4387-B0B7-6E7E025D5ED3}"/>
    <cellStyle name="Normal 9 3 3 4 4" xfId="2335" xr:uid="{53314C6E-AA41-43EB-9301-015E1AA77187}"/>
    <cellStyle name="Normal 9 3 3 4 4 2" xfId="4787" xr:uid="{0A3EA0D0-C71D-41C3-9F7D-AFAAFD007565}"/>
    <cellStyle name="Normal 9 3 3 4 4 2 2" xfId="40230" xr:uid="{590E7397-E56E-49A9-8B65-9A5583761C57}"/>
    <cellStyle name="Normal 9 3 3 4 5" xfId="4780" xr:uid="{BFA40A0F-95E2-4F2D-81CD-059FB40E6743}"/>
    <cellStyle name="Normal 9 3 3 4 5 2" xfId="40223" xr:uid="{70CDB3BE-7628-4B5A-8BE7-20BEB9E6EA0C}"/>
    <cellStyle name="Normal 9 3 3 5" xfId="852" xr:uid="{B4EB5D49-BA40-4027-969D-DD8A2B43F0A1}"/>
    <cellStyle name="Normal 9 3 3 5 2" xfId="2336" xr:uid="{DF43D9DE-7955-446F-9C4D-E8957605A9EB}"/>
    <cellStyle name="Normal 9 3 3 5 2 2" xfId="2337" xr:uid="{D83C5A15-1413-4692-8E79-33B24706EDB1}"/>
    <cellStyle name="Normal 9 3 3 5 2 2 2" xfId="4790" xr:uid="{2C727F13-3A43-490D-B065-AC8CA37F3803}"/>
    <cellStyle name="Normal 9 3 3 5 2 2 2 2" xfId="40233" xr:uid="{F70B463C-101D-4981-AB1F-AF29A6AAEE4A}"/>
    <cellStyle name="Normal 9 3 3 5 2 3" xfId="4789" xr:uid="{C59004CF-06BB-423A-8795-37A4740DDE62}"/>
    <cellStyle name="Normal 9 3 3 5 2 3 2" xfId="40232" xr:uid="{3265D1F3-008C-4012-9ACD-B283215DCCD6}"/>
    <cellStyle name="Normal 9 3 3 5 3" xfId="2338" xr:uid="{A0626A43-7BE7-415C-81D2-35D22135A0F0}"/>
    <cellStyle name="Normal 9 3 3 5 3 2" xfId="4791" xr:uid="{BA2AD134-268F-47AB-A84A-4E9F6BFF312D}"/>
    <cellStyle name="Normal 9 3 3 5 3 2 2" xfId="40234" xr:uid="{419D8FCE-169E-4763-8AA4-363D840F87DE}"/>
    <cellStyle name="Normal 9 3 3 5 4" xfId="4044" xr:uid="{6D91DCD4-F833-437C-9805-3850C6131853}"/>
    <cellStyle name="Normal 9 3 3 5 4 2" xfId="4792" xr:uid="{FB15E9A9-D5E7-4AE1-8093-9E2F4AEE4295}"/>
    <cellStyle name="Normal 9 3 3 5 4 2 2" xfId="40235" xr:uid="{BB9611D7-364B-4731-A3FD-7B1B0EB4A582}"/>
    <cellStyle name="Normal 9 3 3 5 5" xfId="4788" xr:uid="{8BCCCF0D-E214-4029-A356-A11D7C1B0EDD}"/>
    <cellStyle name="Normal 9 3 3 5 5 2" xfId="40231" xr:uid="{A577A9B7-E18E-44A8-A667-C91BE013C4D7}"/>
    <cellStyle name="Normal 9 3 3 6" xfId="2339" xr:uid="{702698A0-5CB7-4C9E-9673-5167BFE51451}"/>
    <cellStyle name="Normal 9 3 3 6 2" xfId="2340" xr:uid="{0CE75B2B-4238-45B9-BD89-C4A293CF6FF5}"/>
    <cellStyle name="Normal 9 3 3 6 2 2" xfId="4794" xr:uid="{7F31A2A8-898D-477E-A1DC-EA75AE3AD29B}"/>
    <cellStyle name="Normal 9 3 3 6 2 2 2" xfId="40237" xr:uid="{2EABEBED-9D4D-49F7-A80D-23C320EB6190}"/>
    <cellStyle name="Normal 9 3 3 6 3" xfId="4793" xr:uid="{488BF0F3-373D-4B49-BB24-6549F2D5D006}"/>
    <cellStyle name="Normal 9 3 3 6 3 2" xfId="40236" xr:uid="{AB6FDE75-1B29-4D65-BF9E-0172D1090D59}"/>
    <cellStyle name="Normal 9 3 3 7" xfId="2341" xr:uid="{3CCD558F-38F2-424B-BD7A-DC513C55F1A0}"/>
    <cellStyle name="Normal 9 3 3 7 2" xfId="4795" xr:uid="{6D8B4E47-0CB4-4DC2-AE83-9E5B31A1B4A2}"/>
    <cellStyle name="Normal 9 3 3 7 2 2" xfId="40238" xr:uid="{919F3BE7-93DE-4E5B-8DBC-FB7DEBEA84AD}"/>
    <cellStyle name="Normal 9 3 3 8" xfId="4045" xr:uid="{3307C849-B2B8-47AC-ABEF-13B609C6A19E}"/>
    <cellStyle name="Normal 9 3 3 8 2" xfId="4796" xr:uid="{0EDD7875-E069-4F39-AE25-724FC111D81E}"/>
    <cellStyle name="Normal 9 3 3 8 2 2" xfId="40239" xr:uid="{4AF8E717-5873-446D-8E0C-A818BA2F904C}"/>
    <cellStyle name="Normal 9 3 4" xfId="174" xr:uid="{20B3623F-2A09-4379-8F41-A44247FA05BF}"/>
    <cellStyle name="Normal 9 3 4 2" xfId="453" xr:uid="{4B5B977C-EFA4-44ED-AF7A-E11D9C402864}"/>
    <cellStyle name="Normal 9 3 4 2 2" xfId="853" xr:uid="{795BE1A3-B2DA-46F0-8EA4-CF91C1ED7350}"/>
    <cellStyle name="Normal 9 3 4 2 2 2" xfId="2342" xr:uid="{996A4C17-1F5A-4DE6-BDEF-7469E8CD6039}"/>
    <cellStyle name="Normal 9 3 4 2 2 2 2" xfId="2343" xr:uid="{A492665D-3210-4D10-AF43-8EFAC6E6023A}"/>
    <cellStyle name="Normal 9 3 4 2 2 2 2 2" xfId="4801" xr:uid="{E33A2AE2-C918-4A29-8830-EFFE7EC205F2}"/>
    <cellStyle name="Normal 9 3 4 2 2 2 2 2 2" xfId="40244" xr:uid="{72A2131A-7A2F-4B92-AF9E-E8FF6F9AADE3}"/>
    <cellStyle name="Normal 9 3 4 2 2 2 3" xfId="4800" xr:uid="{2D909E28-6A64-4CE0-A880-515DFD055AED}"/>
    <cellStyle name="Normal 9 3 4 2 2 2 3 2" xfId="40243" xr:uid="{8864BC56-567F-40E7-8B20-875CC92E1356}"/>
    <cellStyle name="Normal 9 3 4 2 2 3" xfId="2344" xr:uid="{2462F220-1FB2-478F-AF14-B56B1BEA7062}"/>
    <cellStyle name="Normal 9 3 4 2 2 3 2" xfId="4802" xr:uid="{E129F25F-13BC-4844-8A0D-0B9588A86B4C}"/>
    <cellStyle name="Normal 9 3 4 2 2 3 2 2" xfId="40245" xr:uid="{37CE26A8-FB86-42A6-93C4-F3ADB38400E5}"/>
    <cellStyle name="Normal 9 3 4 2 2 4" xfId="4046" xr:uid="{D963BDEE-3611-4878-8554-A003BDCBBCA7}"/>
    <cellStyle name="Normal 9 3 4 2 2 4 2" xfId="4803" xr:uid="{EAA2DB4D-F7F6-49B9-B3F7-480A2E31E856}"/>
    <cellStyle name="Normal 9 3 4 2 2 4 2 2" xfId="40246" xr:uid="{7331E28C-7816-4B75-BE57-B49351B97680}"/>
    <cellStyle name="Normal 9 3 4 2 2 5" xfId="4799" xr:uid="{04FF17BD-1513-4DCA-A678-136BC1909C21}"/>
    <cellStyle name="Normal 9 3 4 2 2 5 2" xfId="40242" xr:uid="{4849BC06-892D-4862-9CE0-251F18A31F28}"/>
    <cellStyle name="Normal 9 3 4 2 3" xfId="2345" xr:uid="{428D7BAC-7D2E-46DD-BFDE-A9AC83BB0FBA}"/>
    <cellStyle name="Normal 9 3 4 2 3 2" xfId="2346" xr:uid="{C33B240A-2918-49BD-BA5A-8CD38DD68FBF}"/>
    <cellStyle name="Normal 9 3 4 2 3 2 2" xfId="4805" xr:uid="{D773C8CD-823A-4B3E-AD11-ABFF1941EFDA}"/>
    <cellStyle name="Normal 9 3 4 2 3 2 2 2" xfId="40248" xr:uid="{030C7F57-EB7A-4066-AF6D-B6E962C2F43C}"/>
    <cellStyle name="Normal 9 3 4 2 3 3" xfId="4804" xr:uid="{69C349AD-1CFE-4A65-A4DE-113751FCB312}"/>
    <cellStyle name="Normal 9 3 4 2 3 3 2" xfId="40247" xr:uid="{537BF92C-3572-4645-9AD4-9BE119D55DF9}"/>
    <cellStyle name="Normal 9 3 4 2 4" xfId="2347" xr:uid="{DACA006F-3BF3-4077-B0B8-45BFB7EC764C}"/>
    <cellStyle name="Normal 9 3 4 2 4 2" xfId="4806" xr:uid="{5186CF31-EAC8-4837-8771-5575A76A91E8}"/>
    <cellStyle name="Normal 9 3 4 2 4 2 2" xfId="40249" xr:uid="{1A5561DD-8FC1-48A7-AC80-C3ACE4F7C4C1}"/>
    <cellStyle name="Normal 9 3 4 2 5" xfId="4047" xr:uid="{3317B0AC-0CBE-410A-A0CE-54D249B3FEE4}"/>
    <cellStyle name="Normal 9 3 4 2 5 2" xfId="4807" xr:uid="{010DCA1E-9FA7-4219-A917-50722B11B85C}"/>
    <cellStyle name="Normal 9 3 4 2 5 2 2" xfId="40250" xr:uid="{19EC5896-2295-4108-8966-F44E45D98269}"/>
    <cellStyle name="Normal 9 3 4 2 6" xfId="4798" xr:uid="{AD581F38-F767-4583-9921-B19C131AE422}"/>
    <cellStyle name="Normal 9 3 4 2 6 2" xfId="40241" xr:uid="{619B8832-B8E9-489B-BE08-15053BD0AC8D}"/>
    <cellStyle name="Normal 9 3 4 3" xfId="854" xr:uid="{511B1A75-BAE1-48D3-B0A2-052E34E6B01E}"/>
    <cellStyle name="Normal 9 3 4 3 2" xfId="2348" xr:uid="{D1B40AE3-2653-4108-BBA1-A59094A72E22}"/>
    <cellStyle name="Normal 9 3 4 3 2 2" xfId="2349" xr:uid="{C5B8F277-7611-4308-A796-CAEB853B80BD}"/>
    <cellStyle name="Normal 9 3 4 3 2 2 2" xfId="4810" xr:uid="{A120D61D-D170-4E5C-B655-682A0B5DD108}"/>
    <cellStyle name="Normal 9 3 4 3 2 2 2 2" xfId="40253" xr:uid="{407D82C9-D2A9-4DCD-80AA-3BA7C2162D2E}"/>
    <cellStyle name="Normal 9 3 4 3 2 3" xfId="4809" xr:uid="{03631CFF-E888-4BD2-962E-CF9E75345BE9}"/>
    <cellStyle name="Normal 9 3 4 3 2 3 2" xfId="40252" xr:uid="{45B16D9D-E47C-4E3B-9DD8-CA315CF320AC}"/>
    <cellStyle name="Normal 9 3 4 3 3" xfId="2350" xr:uid="{349437BF-40FD-492F-9624-6C68B2472992}"/>
    <cellStyle name="Normal 9 3 4 3 3 2" xfId="4811" xr:uid="{EB6E5B49-4948-49CF-879D-A47867122036}"/>
    <cellStyle name="Normal 9 3 4 3 3 2 2" xfId="40254" xr:uid="{672D9821-502E-4F3F-B481-952D0AE74756}"/>
    <cellStyle name="Normal 9 3 4 3 4" xfId="4048" xr:uid="{6AD27FD6-6E1C-4F97-91A0-F5A586A17C77}"/>
    <cellStyle name="Normal 9 3 4 3 4 2" xfId="4812" xr:uid="{AA4BF37C-4B18-4896-9808-7611E5AA9863}"/>
    <cellStyle name="Normal 9 3 4 3 4 2 2" xfId="40255" xr:uid="{2E3C0765-CEA1-4A98-8A49-CCDCAE953AF9}"/>
    <cellStyle name="Normal 9 3 4 3 5" xfId="4808" xr:uid="{AC0F5C41-79B7-406B-9413-2DE1F988FBAC}"/>
    <cellStyle name="Normal 9 3 4 3 5 2" xfId="40251" xr:uid="{500DC145-38DE-48D9-8923-CE0A39083893}"/>
    <cellStyle name="Normal 9 3 4 4" xfId="2351" xr:uid="{C80C9911-2AF0-4B07-9D78-CBDD8CA6B730}"/>
    <cellStyle name="Normal 9 3 4 4 2" xfId="2352" xr:uid="{1AEB5E9E-537A-471E-BFC0-6F06F4A59774}"/>
    <cellStyle name="Normal 9 3 4 4 2 2" xfId="4814" xr:uid="{AB456C94-AA8C-4729-9503-A8A1B80360D9}"/>
    <cellStyle name="Normal 9 3 4 4 2 2 2" xfId="40257" xr:uid="{AE84A941-1ED2-4241-BBBD-D0510FF3F8EB}"/>
    <cellStyle name="Normal 9 3 4 4 3" xfId="4049" xr:uid="{4453849C-E3BD-4716-BA72-3DBBA1B743F5}"/>
    <cellStyle name="Normal 9 3 4 4 3 2" xfId="4815" xr:uid="{B32F33F9-DEFB-49D0-A9A6-2617DFF5B813}"/>
    <cellStyle name="Normal 9 3 4 4 3 2 2" xfId="40258" xr:uid="{3EA5EF25-C3D3-4D09-83CE-23DA41459196}"/>
    <cellStyle name="Normal 9 3 4 4 4" xfId="4050" xr:uid="{CABC31DD-0C6A-4942-9528-AFD20BFE3900}"/>
    <cellStyle name="Normal 9 3 4 4 4 2" xfId="4816" xr:uid="{3FB9F44A-5C2B-4CC9-8436-0216D32D5346}"/>
    <cellStyle name="Normal 9 3 4 4 4 2 2" xfId="40259" xr:uid="{3EAFD447-98E4-4B31-A984-919A977EFE15}"/>
    <cellStyle name="Normal 9 3 4 4 5" xfId="4813" xr:uid="{2D5C48CF-5F25-46D4-A022-C300AF5CBC8F}"/>
    <cellStyle name="Normal 9 3 4 4 5 2" xfId="40256" xr:uid="{B8998E75-AB29-44B6-A832-4FF123A393F7}"/>
    <cellStyle name="Normal 9 3 4 5" xfId="2353" xr:uid="{7FC27BAC-6580-4D03-B550-27A15F9E3DAD}"/>
    <cellStyle name="Normal 9 3 4 5 2" xfId="4817" xr:uid="{EAECF04C-6FDC-4CDF-803F-46D7084944D2}"/>
    <cellStyle name="Normal 9 3 4 5 2 2" xfId="40260" xr:uid="{E804D3A7-ED3E-4D5C-94B4-44C84FC7498C}"/>
    <cellStyle name="Normal 9 3 4 6" xfId="4051" xr:uid="{5267539F-A9FE-4F8A-B70F-BFEE25044017}"/>
    <cellStyle name="Normal 9 3 4 6 2" xfId="4818" xr:uid="{E57D4BBA-8237-4A0F-BF10-DBA8254E728F}"/>
    <cellStyle name="Normal 9 3 4 6 2 2" xfId="40261" xr:uid="{B2255885-4F70-45BA-A2B7-5F8476F9E376}"/>
    <cellStyle name="Normal 9 3 4 7" xfId="4052" xr:uid="{2909B03F-9108-42A6-A785-8C8CB2132092}"/>
    <cellStyle name="Normal 9 3 4 7 2" xfId="4819" xr:uid="{74D63FEB-CB6A-431D-884F-F4953BE8CC4A}"/>
    <cellStyle name="Normal 9 3 4 7 2 2" xfId="40262" xr:uid="{3F24646C-E871-4A52-9351-CAC47BFB2E2A}"/>
    <cellStyle name="Normal 9 3 4 8" xfId="4797" xr:uid="{4D2CC9EA-141E-4FDD-BFD4-48C661DED388}"/>
    <cellStyle name="Normal 9 3 4 8 2" xfId="40240" xr:uid="{96E96D31-C24F-4DC4-AD34-1C79C840E09E}"/>
    <cellStyle name="Normal 9 3 5" xfId="413" xr:uid="{949319A6-215E-41CE-B168-EFBC3E8A0192}"/>
    <cellStyle name="Normal 9 3 5 2" xfId="855" xr:uid="{82437E12-7F9D-4A91-8FF4-3206D6F061A1}"/>
    <cellStyle name="Normal 9 3 5 2 2" xfId="856" xr:uid="{B210FBCB-8735-4CBE-B958-D868511497AB}"/>
    <cellStyle name="Normal 9 3 5 2 2 2" xfId="2354" xr:uid="{C08C7DCA-29E3-4A85-B05E-2D6663EA154E}"/>
    <cellStyle name="Normal 9 3 5 2 2 2 2" xfId="2355" xr:uid="{41E1071F-6DB7-4E0B-81D8-AE64DA6EF283}"/>
    <cellStyle name="Normal 9 3 5 2 2 2 2 2" xfId="4824" xr:uid="{8D1E6980-53C4-43A7-A508-8271D9F2BCE6}"/>
    <cellStyle name="Normal 9 3 5 2 2 2 2 2 2" xfId="40267" xr:uid="{062FD8B5-B50D-43D0-8C5C-75678E23EB68}"/>
    <cellStyle name="Normal 9 3 5 2 2 2 3" xfId="4823" xr:uid="{2DE95E63-66FA-4FA5-AEB7-43D518EF8A3E}"/>
    <cellStyle name="Normal 9 3 5 2 2 2 3 2" xfId="40266" xr:uid="{ADA7A748-C8CD-4E8A-80F0-24EAC67CD0DC}"/>
    <cellStyle name="Normal 9 3 5 2 2 3" xfId="2356" xr:uid="{A6F4F951-623A-4E47-8458-302FBCD14CCA}"/>
    <cellStyle name="Normal 9 3 5 2 2 3 2" xfId="4825" xr:uid="{7A0EE5E6-E873-445A-9142-2FB3ACBC01FF}"/>
    <cellStyle name="Normal 9 3 5 2 2 3 2 2" xfId="40268" xr:uid="{EAE2B2B3-67DB-4690-BDA0-BFA071947EFC}"/>
    <cellStyle name="Normal 9 3 5 2 2 4" xfId="4822" xr:uid="{DEF78C79-C7F0-4B3C-9685-C657DA1056F7}"/>
    <cellStyle name="Normal 9 3 5 2 2 4 2" xfId="40265" xr:uid="{4DA9651E-6422-4977-8060-436678B3A47A}"/>
    <cellStyle name="Normal 9 3 5 2 3" xfId="2357" xr:uid="{52255F64-5B28-4DA3-9868-1A848DEDF1CB}"/>
    <cellStyle name="Normal 9 3 5 2 3 2" xfId="2358" xr:uid="{BD083F15-4399-4DDA-99CB-4B2CD8FFB1C4}"/>
    <cellStyle name="Normal 9 3 5 2 3 2 2" xfId="4827" xr:uid="{EC0DC650-FF44-4759-A53E-CFC3FB22BF4F}"/>
    <cellStyle name="Normal 9 3 5 2 3 2 2 2" xfId="40270" xr:uid="{2942F3D2-78BE-4682-87EE-8DE16100C548}"/>
    <cellStyle name="Normal 9 3 5 2 3 3" xfId="4826" xr:uid="{20EF898A-9888-4095-A10C-E08976E0A496}"/>
    <cellStyle name="Normal 9 3 5 2 3 3 2" xfId="40269" xr:uid="{D9D72695-261C-4A67-9A50-762E3D6623B4}"/>
    <cellStyle name="Normal 9 3 5 2 4" xfId="2359" xr:uid="{1833A717-7D77-42B4-9B98-9A370623EA1D}"/>
    <cellStyle name="Normal 9 3 5 2 4 2" xfId="4828" xr:uid="{77F2533F-EE76-4A2F-B164-D9BAF69F68BF}"/>
    <cellStyle name="Normal 9 3 5 2 4 2 2" xfId="40271" xr:uid="{F8717BD6-19CE-49EA-8973-E906565F75AF}"/>
    <cellStyle name="Normal 9 3 5 2 5" xfId="4821" xr:uid="{92062D58-1E9D-4547-B27B-F3165A1140FE}"/>
    <cellStyle name="Normal 9 3 5 2 5 2" xfId="40264" xr:uid="{89C4D9E6-A14A-4EA8-9FFE-4A5C33672FF9}"/>
    <cellStyle name="Normal 9 3 5 3" xfId="857" xr:uid="{EA55D524-28F9-48B5-81AE-63C281489300}"/>
    <cellStyle name="Normal 9 3 5 3 2" xfId="2360" xr:uid="{F2D37327-8740-4A60-B0B8-ED1F98E18AA7}"/>
    <cellStyle name="Normal 9 3 5 3 2 2" xfId="2361" xr:uid="{13E838BB-4251-4ADF-A188-11ED586A3A44}"/>
    <cellStyle name="Normal 9 3 5 3 2 2 2" xfId="4831" xr:uid="{0FE6FB12-5DB6-4194-9DA8-A5D43751D0B3}"/>
    <cellStyle name="Normal 9 3 5 3 2 2 2 2" xfId="40274" xr:uid="{D39BDF26-A56F-478A-A61D-710E96C2172A}"/>
    <cellStyle name="Normal 9 3 5 3 2 3" xfId="4830" xr:uid="{A489DA9E-7E09-4611-894B-A803F8403CC8}"/>
    <cellStyle name="Normal 9 3 5 3 2 3 2" xfId="40273" xr:uid="{9335DCC8-FC14-4DAC-B2D3-0CEBD2531218}"/>
    <cellStyle name="Normal 9 3 5 3 3" xfId="2362" xr:uid="{C6E92727-AC06-4301-B980-DFB3B7A8F6D8}"/>
    <cellStyle name="Normal 9 3 5 3 3 2" xfId="4832" xr:uid="{54756450-2447-4C42-8D37-D03FB1024320}"/>
    <cellStyle name="Normal 9 3 5 3 3 2 2" xfId="40275" xr:uid="{12024F02-D28C-49E6-A5F5-97296000DD1C}"/>
    <cellStyle name="Normal 9 3 5 3 4" xfId="4053" xr:uid="{6BD6B03C-D067-4803-B502-40CB96F28F15}"/>
    <cellStyle name="Normal 9 3 5 3 4 2" xfId="4833" xr:uid="{A149AC42-DD2D-4BC1-9687-86BA9B227262}"/>
    <cellStyle name="Normal 9 3 5 3 4 2 2" xfId="40276" xr:uid="{640A0CD2-9D53-4B4C-8C1F-3D6CC230CE89}"/>
    <cellStyle name="Normal 9 3 5 3 5" xfId="4829" xr:uid="{A43EA77D-01CB-491B-9F0B-6B78EF3DADA7}"/>
    <cellStyle name="Normal 9 3 5 3 5 2" xfId="40272" xr:uid="{0622D1C6-1032-43F3-ADC9-D3AAA9785694}"/>
    <cellStyle name="Normal 9 3 5 4" xfId="2363" xr:uid="{83594E17-0612-47CE-972C-39AB93A67A4E}"/>
    <cellStyle name="Normal 9 3 5 4 2" xfId="2364" xr:uid="{E83511D2-810D-4D3D-A253-BF8B21077A45}"/>
    <cellStyle name="Normal 9 3 5 4 2 2" xfId="4835" xr:uid="{AA10962B-E2E6-446D-BEA5-296355069D1F}"/>
    <cellStyle name="Normal 9 3 5 4 2 2 2" xfId="40278" xr:uid="{58DE99FF-6050-47AA-AC1A-962D155F993D}"/>
    <cellStyle name="Normal 9 3 5 4 3" xfId="4834" xr:uid="{B6379DD5-8876-4495-B982-D7FA8DB25E55}"/>
    <cellStyle name="Normal 9 3 5 4 3 2" xfId="40277" xr:uid="{AF689276-ADE1-44EE-86A9-4F4964066BA6}"/>
    <cellStyle name="Normal 9 3 5 5" xfId="2365" xr:uid="{6CF2764F-7620-4D0A-BD4B-3AE516944AC2}"/>
    <cellStyle name="Normal 9 3 5 5 2" xfId="4836" xr:uid="{6A10B37F-970B-45AF-9221-C327B9C50C74}"/>
    <cellStyle name="Normal 9 3 5 5 2 2" xfId="40279" xr:uid="{8938B505-51EA-4FBD-B765-C13CA5940CD7}"/>
    <cellStyle name="Normal 9 3 5 6" xfId="4054" xr:uid="{364A435A-CFBF-4EC5-BD9C-9B3BB7463A2D}"/>
    <cellStyle name="Normal 9 3 5 6 2" xfId="4837" xr:uid="{C1C75389-0731-4611-96BB-439E97E36218}"/>
    <cellStyle name="Normal 9 3 5 6 2 2" xfId="40280" xr:uid="{9C19BDF5-7514-48A9-A9CA-9F66A2E3211E}"/>
    <cellStyle name="Normal 9 3 5 7" xfId="4820" xr:uid="{4FF17303-3EA1-4D95-89CD-0BF85F1F1F82}"/>
    <cellStyle name="Normal 9 3 5 7 2" xfId="40263" xr:uid="{16B60DB0-FF49-4BF0-98D4-28B33CC615EA}"/>
    <cellStyle name="Normal 9 3 6" xfId="414" xr:uid="{9AA186EF-D6F9-4A02-A064-C41E051581E0}"/>
    <cellStyle name="Normal 9 3 6 2" xfId="858" xr:uid="{5A342219-6016-47BA-98EE-818D8E148BC5}"/>
    <cellStyle name="Normal 9 3 6 2 2" xfId="2366" xr:uid="{90CB3570-6EF3-4793-8E0B-7C7CB2FF2FCD}"/>
    <cellStyle name="Normal 9 3 6 2 2 2" xfId="2367" xr:uid="{80BCC6E0-DC18-421F-95CC-C1E80FB7A851}"/>
    <cellStyle name="Normal 9 3 6 2 2 2 2" xfId="4841" xr:uid="{4A68E19A-EEEF-416A-97D8-480DDC74EF41}"/>
    <cellStyle name="Normal 9 3 6 2 2 2 2 2" xfId="40284" xr:uid="{1E52F2EC-B021-4C05-9A32-8A4602F36F97}"/>
    <cellStyle name="Normal 9 3 6 2 2 3" xfId="4840" xr:uid="{8ABDDBF0-6918-4F86-9942-04439E9C9106}"/>
    <cellStyle name="Normal 9 3 6 2 2 3 2" xfId="40283" xr:uid="{60F0962A-D6A2-4B28-A755-1D01479747F4}"/>
    <cellStyle name="Normal 9 3 6 2 3" xfId="2368" xr:uid="{680DB863-688A-4875-B40A-37F370C34C23}"/>
    <cellStyle name="Normal 9 3 6 2 3 2" xfId="4842" xr:uid="{4205D15C-7B89-4B26-B6E7-BC3E577F33DB}"/>
    <cellStyle name="Normal 9 3 6 2 3 2 2" xfId="40285" xr:uid="{3DBF3823-4614-452F-B4A0-C4574E8EACA1}"/>
    <cellStyle name="Normal 9 3 6 2 4" xfId="4055" xr:uid="{3CCD4983-BCD5-4380-9893-38E3BFE1E258}"/>
    <cellStyle name="Normal 9 3 6 2 4 2" xfId="4843" xr:uid="{DFED33DD-E470-42CD-A1B2-53C726A56090}"/>
    <cellStyle name="Normal 9 3 6 2 4 2 2" xfId="40286" xr:uid="{0AEDE75C-978E-4BD2-834B-7A07D1BE6A02}"/>
    <cellStyle name="Normal 9 3 6 2 5" xfId="4839" xr:uid="{AEB3CC7E-FC4D-4684-9077-F4CB47796136}"/>
    <cellStyle name="Normal 9 3 6 2 5 2" xfId="40282" xr:uid="{4DD3E5F4-0C7C-4AD2-827D-92F49845DA30}"/>
    <cellStyle name="Normal 9 3 6 3" xfId="2369" xr:uid="{50125683-741E-4515-A9D9-924BA16CDDB6}"/>
    <cellStyle name="Normal 9 3 6 3 2" xfId="2370" xr:uid="{DC2B4BA3-E03B-4CC8-89F3-51AEF0E54976}"/>
    <cellStyle name="Normal 9 3 6 3 2 2" xfId="4845" xr:uid="{9350B1D1-FE85-4E65-A6F7-483C1A689A63}"/>
    <cellStyle name="Normal 9 3 6 3 2 2 2" xfId="40288" xr:uid="{A82748AF-A540-43AB-8D5E-CB60F14F6C09}"/>
    <cellStyle name="Normal 9 3 6 3 3" xfId="4844" xr:uid="{5DA7D0FB-6890-40A4-BF37-69F6E20FA2FB}"/>
    <cellStyle name="Normal 9 3 6 3 3 2" xfId="40287" xr:uid="{AAE9BE10-53F9-4DA2-9E8F-C2E1631BD347}"/>
    <cellStyle name="Normal 9 3 6 4" xfId="2371" xr:uid="{8D6984AE-1993-41B6-BB15-85077BC34BE9}"/>
    <cellStyle name="Normal 9 3 6 4 2" xfId="4846" xr:uid="{60D99010-2409-43E8-B999-4B6789520C33}"/>
    <cellStyle name="Normal 9 3 6 4 2 2" xfId="40289" xr:uid="{C18E4EA7-1281-42E1-8BD0-E073BECE8F70}"/>
    <cellStyle name="Normal 9 3 6 5" xfId="4056" xr:uid="{DB858261-E431-49C5-8936-85A9822E2012}"/>
    <cellStyle name="Normal 9 3 6 5 2" xfId="4847" xr:uid="{4EF7847E-F088-4105-B67D-46EEB181BF6B}"/>
    <cellStyle name="Normal 9 3 6 5 2 2" xfId="40290" xr:uid="{D078E109-828E-4EC5-939D-C3F5FB1AA618}"/>
    <cellStyle name="Normal 9 3 6 6" xfId="4838" xr:uid="{5757B3C3-DB85-4BB1-B6B3-589B29829475}"/>
    <cellStyle name="Normal 9 3 6 6 2" xfId="40281" xr:uid="{8D839B66-AD43-46B9-BF26-4A189E8FDF3C}"/>
    <cellStyle name="Normal 9 3 7" xfId="859" xr:uid="{E82EB65D-7BE2-425F-8930-05F10FF16F11}"/>
    <cellStyle name="Normal 9 3 7 2" xfId="2372" xr:uid="{6676D30A-45E9-4073-BCBB-4C21C30947C4}"/>
    <cellStyle name="Normal 9 3 7 2 2" xfId="2373" xr:uid="{FE6E95F8-6045-462C-BECC-1838AF3D5FCB}"/>
    <cellStyle name="Normal 9 3 7 2 2 2" xfId="4850" xr:uid="{90302252-1957-42D1-B700-8EE6B58D1A27}"/>
    <cellStyle name="Normal 9 3 7 2 2 2 2" xfId="40293" xr:uid="{265A7C1B-F279-433C-BE7F-680C17697C37}"/>
    <cellStyle name="Normal 9 3 7 2 3" xfId="4849" xr:uid="{ECE636A9-90CC-41F2-B7AD-E0C2395E1FA6}"/>
    <cellStyle name="Normal 9 3 7 2 3 2" xfId="40292" xr:uid="{6A423F41-DAAE-4138-95E6-A11319AFBFB0}"/>
    <cellStyle name="Normal 9 3 7 3" xfId="2374" xr:uid="{000EA422-6EEF-4184-9AFA-92F07C67858D}"/>
    <cellStyle name="Normal 9 3 7 3 2" xfId="4851" xr:uid="{1A9E3917-C1CB-46D7-9403-E4FB476C8C8F}"/>
    <cellStyle name="Normal 9 3 7 3 2 2" xfId="40294" xr:uid="{78679B04-C2AC-412E-B1CD-B76D681994E3}"/>
    <cellStyle name="Normal 9 3 7 4" xfId="4057" xr:uid="{D4DD610E-065B-4FAD-A004-246F6580D9DC}"/>
    <cellStyle name="Normal 9 3 7 4 2" xfId="4852" xr:uid="{9B3F3982-BD77-480F-A8BA-C8ABCB54B7CC}"/>
    <cellStyle name="Normal 9 3 7 4 2 2" xfId="40295" xr:uid="{5A295CFB-766A-4FA3-8695-B2009400C8C9}"/>
    <cellStyle name="Normal 9 3 7 5" xfId="4848" xr:uid="{D5D3A14B-ED28-45C8-9FD6-C9B44C802FD3}"/>
    <cellStyle name="Normal 9 3 7 5 2" xfId="40291" xr:uid="{1379370F-2082-437F-8940-7DA292C230C1}"/>
    <cellStyle name="Normal 9 3 8" xfId="2375" xr:uid="{FDA119C4-071A-41CF-9F7C-241A243C053D}"/>
    <cellStyle name="Normal 9 3 8 2" xfId="2376" xr:uid="{A20E0F02-10A9-4463-86F2-D6087F1CE1EF}"/>
    <cellStyle name="Normal 9 3 8 2 2" xfId="4854" xr:uid="{2888805D-8B06-42DB-B772-D1CD3C3330CA}"/>
    <cellStyle name="Normal 9 3 8 2 2 2" xfId="40297" xr:uid="{D2E8D328-08EF-47EA-A345-046246346221}"/>
    <cellStyle name="Normal 9 3 8 3" xfId="4058" xr:uid="{DA9C4783-1389-49EE-96E5-51C17F6B83D5}"/>
    <cellStyle name="Normal 9 3 8 3 2" xfId="4855" xr:uid="{FA876339-B1D7-48EF-A2FF-3AC22EA44FF4}"/>
    <cellStyle name="Normal 9 3 8 3 2 2" xfId="40298" xr:uid="{FE7EB431-A3FC-4A9B-873A-4BB8ABA5E17E}"/>
    <cellStyle name="Normal 9 3 8 4" xfId="4059" xr:uid="{6B34CB69-23A9-4C9E-B90A-95AAD9387E62}"/>
    <cellStyle name="Normal 9 3 8 4 2" xfId="4856" xr:uid="{B5516BAA-1DF3-48D0-A590-27836E6EEA68}"/>
    <cellStyle name="Normal 9 3 8 4 2 2" xfId="40299" xr:uid="{D6936F24-5A16-4024-A54F-2BD8AD57D18E}"/>
    <cellStyle name="Normal 9 3 8 5" xfId="4853" xr:uid="{C93CADE9-2480-42BE-A182-37209A80D222}"/>
    <cellStyle name="Normal 9 3 8 5 2" xfId="40296" xr:uid="{B389F567-5473-4A58-8912-A9F3040BB519}"/>
    <cellStyle name="Normal 9 3 9" xfId="2377" xr:uid="{6BE15BB5-35D3-4050-943B-4C409CFB1C5F}"/>
    <cellStyle name="Normal 9 3 9 2" xfId="4857" xr:uid="{F89C48B9-F9DB-4532-9435-1E451B5ED733}"/>
    <cellStyle name="Normal 9 3 9 2 2" xfId="40300" xr:uid="{E5092FA6-A9C3-430B-9629-5471A02225A8}"/>
    <cellStyle name="Normal 9 4" xfId="175" xr:uid="{33283B96-954B-4F74-892C-DD9AA4B80917}"/>
    <cellStyle name="Normal 9 4 10" xfId="4060" xr:uid="{D7FD5758-8EAF-42A1-8758-2A7C4B696BCB}"/>
    <cellStyle name="Normal 9 4 10 2" xfId="4859" xr:uid="{DAFA10E4-55DD-4E69-BC8C-1291ADA20105}"/>
    <cellStyle name="Normal 9 4 10 2 2" xfId="40302" xr:uid="{2FDB28E3-33DA-4090-86EE-FEC8AB354FFF}"/>
    <cellStyle name="Normal 9 4 11" xfId="4061" xr:uid="{57A9B67F-3A82-4722-BD8B-736959615C09}"/>
    <cellStyle name="Normal 9 4 11 2" xfId="4860" xr:uid="{4CBC1AD5-FFA2-435B-A87A-B9F3CA202F4E}"/>
    <cellStyle name="Normal 9 4 11 2 2" xfId="40303" xr:uid="{79211D56-F30F-46AE-8D58-502DDD045A6E}"/>
    <cellStyle name="Normal 9 4 12" xfId="4858" xr:uid="{8FA1043D-45E9-4FA6-B893-7DE8EC04E327}"/>
    <cellStyle name="Normal 9 4 12 2" xfId="40301" xr:uid="{037EBC28-BBAA-4022-930E-8F50C375970C}"/>
    <cellStyle name="Normal 9 4 2" xfId="176" xr:uid="{BDD00F0C-6E23-43B3-AC49-C6C9049E6787}"/>
    <cellStyle name="Normal 9 4 2 10" xfId="4861" xr:uid="{37814446-0F4F-400F-9358-EF17282D8D52}"/>
    <cellStyle name="Normal 9 4 2 10 2" xfId="40304" xr:uid="{8B275611-F32B-4B08-8901-1B92CEA5B6BE}"/>
    <cellStyle name="Normal 9 4 2 2" xfId="177" xr:uid="{4F9BCDCF-373D-4F95-B606-A672557205D8}"/>
    <cellStyle name="Normal 9 4 2 2 2" xfId="415" xr:uid="{E7F93F13-02AC-4550-846A-E5E75FB7EAC4}"/>
    <cellStyle name="Normal 9 4 2 2 2 2" xfId="860" xr:uid="{0EFBE4FD-31EA-4657-B709-B72CCD25B71D}"/>
    <cellStyle name="Normal 9 4 2 2 2 2 2" xfId="2378" xr:uid="{D1BF0E9E-CC1E-4A71-9B6B-9A8FC9831E8B}"/>
    <cellStyle name="Normal 9 4 2 2 2 2 2 2" xfId="2379" xr:uid="{5FA01D79-EC45-4914-98E7-295B642B746D}"/>
    <cellStyle name="Normal 9 4 2 2 2 2 2 2 2" xfId="4866" xr:uid="{48AB9923-206C-4562-8D05-057C6EE82AF1}"/>
    <cellStyle name="Normal 9 4 2 2 2 2 2 2 2 2" xfId="40309" xr:uid="{6C05584F-5AAF-48BA-A650-5030A64AD8F4}"/>
    <cellStyle name="Normal 9 4 2 2 2 2 2 3" xfId="4865" xr:uid="{FFCE11AE-8328-430A-A8DD-C7D217DA4756}"/>
    <cellStyle name="Normal 9 4 2 2 2 2 2 3 2" xfId="40308" xr:uid="{7A7E08E9-51AD-427C-9A2C-FBE5E07D5A79}"/>
    <cellStyle name="Normal 9 4 2 2 2 2 3" xfId="2380" xr:uid="{941CCCBA-9835-42BD-BE4E-210D475D33A5}"/>
    <cellStyle name="Normal 9 4 2 2 2 2 3 2" xfId="4867" xr:uid="{A2753568-9E03-4E09-B067-62B7DBB45DE0}"/>
    <cellStyle name="Normal 9 4 2 2 2 2 3 2 2" xfId="40310" xr:uid="{BC3AA370-EAF5-4D78-99F4-BB57D2B2B54E}"/>
    <cellStyle name="Normal 9 4 2 2 2 2 4" xfId="4062" xr:uid="{45F4AFEF-0DEF-409C-9091-DDDCB9E119E6}"/>
    <cellStyle name="Normal 9 4 2 2 2 2 4 2" xfId="4868" xr:uid="{94911DD7-7207-45FA-A550-BCEFF9B13CFF}"/>
    <cellStyle name="Normal 9 4 2 2 2 2 4 2 2" xfId="40311" xr:uid="{183C3A0C-A6C8-4445-B0FA-C16130ADB3B5}"/>
    <cellStyle name="Normal 9 4 2 2 2 2 5" xfId="4864" xr:uid="{B6CD7AE9-ADCD-47FA-AF01-3388DA4C5593}"/>
    <cellStyle name="Normal 9 4 2 2 2 2 5 2" xfId="40307" xr:uid="{DDDEF019-AA20-4734-B68D-5CDB30028104}"/>
    <cellStyle name="Normal 9 4 2 2 2 3" xfId="2381" xr:uid="{BB4AC168-9A86-4A22-9634-DCF85BA22710}"/>
    <cellStyle name="Normal 9 4 2 2 2 3 2" xfId="2382" xr:uid="{526C2C82-C4C0-4B0C-B46C-2063A69E76AC}"/>
    <cellStyle name="Normal 9 4 2 2 2 3 2 2" xfId="4870" xr:uid="{F06BEEF4-C43B-4948-AF8F-3073EFE6F6AA}"/>
    <cellStyle name="Normal 9 4 2 2 2 3 2 2 2" xfId="40313" xr:uid="{864DCF18-BC53-4BF8-8656-24EA0036E9A6}"/>
    <cellStyle name="Normal 9 4 2 2 2 3 3" xfId="4063" xr:uid="{AEDBDD38-51B5-4643-8005-110425FBEEBD}"/>
    <cellStyle name="Normal 9 4 2 2 2 3 3 2" xfId="4871" xr:uid="{EAE748FF-3FD7-4972-B6DD-275436E24396}"/>
    <cellStyle name="Normal 9 4 2 2 2 3 3 2 2" xfId="40314" xr:uid="{DCAB41F6-CE8B-4F5E-AEA1-A46D9E818F7C}"/>
    <cellStyle name="Normal 9 4 2 2 2 3 4" xfId="4064" xr:uid="{B1EA99D5-D957-403A-8469-D8063BE004DC}"/>
    <cellStyle name="Normal 9 4 2 2 2 3 4 2" xfId="4872" xr:uid="{E536F6B7-A4B5-4094-B599-E7B1DE8406D0}"/>
    <cellStyle name="Normal 9 4 2 2 2 3 4 2 2" xfId="40315" xr:uid="{B69B4BDD-1FE9-4074-BB55-48177AF1F2ED}"/>
    <cellStyle name="Normal 9 4 2 2 2 3 5" xfId="4869" xr:uid="{316A4A26-A9FD-421A-BF05-04E8F14B4837}"/>
    <cellStyle name="Normal 9 4 2 2 2 3 5 2" xfId="40312" xr:uid="{6B2DA4D3-4D95-4ABE-B00D-33D825AD480D}"/>
    <cellStyle name="Normal 9 4 2 2 2 4" xfId="2383" xr:uid="{66BD6BBD-FB19-49D3-B456-C0079C545904}"/>
    <cellStyle name="Normal 9 4 2 2 2 4 2" xfId="4873" xr:uid="{41B10497-7218-48B2-9112-BA3FEF344AE1}"/>
    <cellStyle name="Normal 9 4 2 2 2 4 2 2" xfId="40316" xr:uid="{4F4F19D1-0C64-4751-9894-CFB3A5E0FFDB}"/>
    <cellStyle name="Normal 9 4 2 2 2 5" xfId="4065" xr:uid="{4698052E-B155-4DE5-B16E-40FA92763F05}"/>
    <cellStyle name="Normal 9 4 2 2 2 5 2" xfId="4874" xr:uid="{EFBFD86E-048F-4FB6-852C-2AB055C4348D}"/>
    <cellStyle name="Normal 9 4 2 2 2 5 2 2" xfId="40317" xr:uid="{5752C8D0-5E72-4A8C-8A0A-CF35767BF016}"/>
    <cellStyle name="Normal 9 4 2 2 2 6" xfId="4066" xr:uid="{617C9CDF-57D1-4FA7-A22F-760B7E032BBC}"/>
    <cellStyle name="Normal 9 4 2 2 2 6 2" xfId="4875" xr:uid="{87E9600C-9C08-45CC-8818-05EA74FB1C71}"/>
    <cellStyle name="Normal 9 4 2 2 2 6 2 2" xfId="40318" xr:uid="{941945AB-9954-484F-A7E6-5984FA9BA7BD}"/>
    <cellStyle name="Normal 9 4 2 2 2 7" xfId="4863" xr:uid="{F2488DE9-7D09-4424-AA13-262057623BBC}"/>
    <cellStyle name="Normal 9 4 2 2 2 7 2" xfId="40306" xr:uid="{E1C97D58-F111-4C88-B252-C6AE31C4E27A}"/>
    <cellStyle name="Normal 9 4 2 2 3" xfId="861" xr:uid="{DF82DE7D-6697-4956-A4D9-1436743E3A07}"/>
    <cellStyle name="Normal 9 4 2 2 3 2" xfId="2384" xr:uid="{3CFCCABC-4003-43A3-B6C8-D3E780A84EFA}"/>
    <cellStyle name="Normal 9 4 2 2 3 2 2" xfId="2385" xr:uid="{D3AD190B-8057-4C86-A0BE-C8CFB6FE38CA}"/>
    <cellStyle name="Normal 9 4 2 2 3 2 2 2" xfId="4878" xr:uid="{D340ADB1-B394-463F-8BF0-B38FBBB5660F}"/>
    <cellStyle name="Normal 9 4 2 2 3 2 2 2 2" xfId="40321" xr:uid="{C40FA450-D2F3-488C-9941-70B0C854E592}"/>
    <cellStyle name="Normal 9 4 2 2 3 2 3" xfId="4067" xr:uid="{B6831B25-521D-4F70-8474-825BDD42FE10}"/>
    <cellStyle name="Normal 9 4 2 2 3 2 3 2" xfId="4879" xr:uid="{6D3AA52D-9669-4A04-9F02-3E29206E0C2F}"/>
    <cellStyle name="Normal 9 4 2 2 3 2 3 2 2" xfId="40322" xr:uid="{228B83CF-982F-43A2-BDA3-43C0D2334E9B}"/>
    <cellStyle name="Normal 9 4 2 2 3 2 4" xfId="4068" xr:uid="{0547722C-E8EA-47F4-B2CB-FDC11B2A6D1F}"/>
    <cellStyle name="Normal 9 4 2 2 3 2 4 2" xfId="4880" xr:uid="{75757A18-5E5E-4D3E-B60A-07561F38F03C}"/>
    <cellStyle name="Normal 9 4 2 2 3 2 4 2 2" xfId="40323" xr:uid="{960FBDF2-571A-42B4-BB63-8CAE6EE40BEF}"/>
    <cellStyle name="Normal 9 4 2 2 3 2 5" xfId="4877" xr:uid="{EFD2EEDA-892D-4557-B285-491B2A8F959C}"/>
    <cellStyle name="Normal 9 4 2 2 3 2 5 2" xfId="40320" xr:uid="{CA23D577-ECCA-4804-85B8-801A266A1A5F}"/>
    <cellStyle name="Normal 9 4 2 2 3 3" xfId="2386" xr:uid="{52E67057-3FE3-46EB-978D-2825272FB56F}"/>
    <cellStyle name="Normal 9 4 2 2 3 3 2" xfId="4881" xr:uid="{1888308F-F365-49CF-A0D1-C314E8AECC55}"/>
    <cellStyle name="Normal 9 4 2 2 3 3 2 2" xfId="40324" xr:uid="{4C6BA306-2529-4EAB-B6FC-53658A507713}"/>
    <cellStyle name="Normal 9 4 2 2 3 4" xfId="4069" xr:uid="{0E0FB536-FB85-46FC-8AA7-133DD117E62E}"/>
    <cellStyle name="Normal 9 4 2 2 3 4 2" xfId="4882" xr:uid="{BD413940-0AEE-4783-BCD5-755649CF9437}"/>
    <cellStyle name="Normal 9 4 2 2 3 4 2 2" xfId="40325" xr:uid="{26A0BF41-6885-4926-9720-0972994F2915}"/>
    <cellStyle name="Normal 9 4 2 2 3 5" xfId="4070" xr:uid="{4AEA527F-6B5D-45E5-BDAD-86073A89D181}"/>
    <cellStyle name="Normal 9 4 2 2 3 5 2" xfId="4883" xr:uid="{319775C2-E7C8-4FD9-A1D9-17959595B0E5}"/>
    <cellStyle name="Normal 9 4 2 2 3 5 2 2" xfId="40326" xr:uid="{6DF4F93E-CC3A-44E7-B21C-3D135F062801}"/>
    <cellStyle name="Normal 9 4 2 2 3 6" xfId="4876" xr:uid="{9DF441E0-EDC0-4BA9-961C-21889C3C8B68}"/>
    <cellStyle name="Normal 9 4 2 2 3 6 2" xfId="40319" xr:uid="{185C5E5D-3282-454E-919C-A97A1525AE91}"/>
    <cellStyle name="Normal 9 4 2 2 4" xfId="2387" xr:uid="{C2678E91-9898-4BC5-AF54-D5FEFD730329}"/>
    <cellStyle name="Normal 9 4 2 2 4 2" xfId="2388" xr:uid="{62977226-48D2-435F-9555-E3D0CB700606}"/>
    <cellStyle name="Normal 9 4 2 2 4 2 2" xfId="4885" xr:uid="{1B245B4E-CDF4-46EB-9CCE-9EA75FDB2B42}"/>
    <cellStyle name="Normal 9 4 2 2 4 2 2 2" xfId="40328" xr:uid="{5F6C1A52-2DF3-49E3-AEA2-1B1775BB43CA}"/>
    <cellStyle name="Normal 9 4 2 2 4 3" xfId="4071" xr:uid="{52C20A38-D77C-42D4-93CD-2FD49C2DFD5D}"/>
    <cellStyle name="Normal 9 4 2 2 4 3 2" xfId="4886" xr:uid="{A8CF7D64-DBD8-40A4-AC2F-D06A380D54DB}"/>
    <cellStyle name="Normal 9 4 2 2 4 3 2 2" xfId="40329" xr:uid="{EB603178-4271-48FD-8FCA-EE66BD467BB8}"/>
    <cellStyle name="Normal 9 4 2 2 4 4" xfId="4072" xr:uid="{79983F68-B65D-4561-A507-3B45CCCF69B1}"/>
    <cellStyle name="Normal 9 4 2 2 4 4 2" xfId="4887" xr:uid="{00EB5D83-90B5-4241-8F36-875684EACFB2}"/>
    <cellStyle name="Normal 9 4 2 2 4 4 2 2" xfId="40330" xr:uid="{7984F892-38FB-4B4C-A158-8BE87FF191B9}"/>
    <cellStyle name="Normal 9 4 2 2 4 5" xfId="4884" xr:uid="{6742C0D7-24A2-4515-9A4B-4EEE34D88A86}"/>
    <cellStyle name="Normal 9 4 2 2 4 5 2" xfId="40327" xr:uid="{20657B3C-7B32-47C6-BC9C-5C030CFAF9B0}"/>
    <cellStyle name="Normal 9 4 2 2 5" xfId="2389" xr:uid="{960FD96E-198A-4295-9DAF-AE144C4A1045}"/>
    <cellStyle name="Normal 9 4 2 2 5 2" xfId="4073" xr:uid="{F7DCB390-CC59-4095-A708-B14F6704CDA6}"/>
    <cellStyle name="Normal 9 4 2 2 5 2 2" xfId="4889" xr:uid="{A82C8430-822A-4B0F-9E81-27A9FFC7209E}"/>
    <cellStyle name="Normal 9 4 2 2 5 2 2 2" xfId="40332" xr:uid="{E374EDEE-AA4C-401E-8F9F-D8DFE8DA7380}"/>
    <cellStyle name="Normal 9 4 2 2 5 3" xfId="4074" xr:uid="{FBFA5F41-6E41-482F-BCAD-F3CF19EB1560}"/>
    <cellStyle name="Normal 9 4 2 2 5 3 2" xfId="4890" xr:uid="{0FA223CB-C406-4E42-9A33-4F96F9C4AD1B}"/>
    <cellStyle name="Normal 9 4 2 2 5 3 2 2" xfId="40333" xr:uid="{F1778EE6-6D90-4038-A5B0-43477F99F29E}"/>
    <cellStyle name="Normal 9 4 2 2 5 4" xfId="4075" xr:uid="{5A87BBD3-7885-4749-B297-3A251C593AFB}"/>
    <cellStyle name="Normal 9 4 2 2 5 4 2" xfId="4891" xr:uid="{6E42FC72-ED5C-471F-8F6F-6A83727FCB47}"/>
    <cellStyle name="Normal 9 4 2 2 5 4 2 2" xfId="40334" xr:uid="{D9FD826D-53C4-4EBE-AC4E-7663D642AB52}"/>
    <cellStyle name="Normal 9 4 2 2 5 5" xfId="4888" xr:uid="{523B60BA-6505-4143-A2BA-816B2AD9314F}"/>
    <cellStyle name="Normal 9 4 2 2 5 5 2" xfId="40331" xr:uid="{499D76F6-1784-4D51-B162-70F2308B7569}"/>
    <cellStyle name="Normal 9 4 2 2 6" xfId="4076" xr:uid="{B6B2AC7B-F41A-4DA9-BD98-E1F96DDB450E}"/>
    <cellStyle name="Normal 9 4 2 2 6 2" xfId="4892" xr:uid="{1B31EA64-E983-4DAE-9AEE-D71DC33AF90C}"/>
    <cellStyle name="Normal 9 4 2 2 6 2 2" xfId="40335" xr:uid="{0D6AF4F3-5A62-47CF-99EE-55CD889ECBDE}"/>
    <cellStyle name="Normal 9 4 2 2 7" xfId="4077" xr:uid="{C301253B-9895-48EE-8367-39D98CB2CE2C}"/>
    <cellStyle name="Normal 9 4 2 2 7 2" xfId="4893" xr:uid="{D47D4118-CA8C-41F2-A53E-0DC075590B05}"/>
    <cellStyle name="Normal 9 4 2 2 7 2 2" xfId="40336" xr:uid="{8750993B-602A-4E05-A4E8-6EEF0F6A400D}"/>
    <cellStyle name="Normal 9 4 2 2 8" xfId="4078" xr:uid="{850240A7-DCD1-4254-932D-542DF567B4A7}"/>
    <cellStyle name="Normal 9 4 2 2 8 2" xfId="4894" xr:uid="{B3A90089-C7E1-4E60-A1BA-8135AD595162}"/>
    <cellStyle name="Normal 9 4 2 2 8 2 2" xfId="40337" xr:uid="{01EDA537-143E-4995-A611-8727C78F3A3B}"/>
    <cellStyle name="Normal 9 4 2 2 9" xfId="4862" xr:uid="{C488CC54-4F65-4A2F-AC73-CA4EB3A2223F}"/>
    <cellStyle name="Normal 9 4 2 2 9 2" xfId="40305" xr:uid="{F3F0585A-E552-449A-8A84-61893B234349}"/>
    <cellStyle name="Normal 9 4 2 3" xfId="416" xr:uid="{81FD3B36-6962-4F00-9B52-151821D5D3F8}"/>
    <cellStyle name="Normal 9 4 2 3 2" xfId="862" xr:uid="{AA1656E2-89CA-448B-9721-B72BBD1C24C7}"/>
    <cellStyle name="Normal 9 4 2 3 2 2" xfId="863" xr:uid="{F7ACDF89-D7D0-493C-9F55-B2F932D07019}"/>
    <cellStyle name="Normal 9 4 2 3 2 2 2" xfId="2390" xr:uid="{83B447D2-8259-4FA3-86EB-FC0882E8CFB5}"/>
    <cellStyle name="Normal 9 4 2 3 2 2 2 2" xfId="2391" xr:uid="{C3BC37CA-27B0-4504-BA15-43ACCD6F58B0}"/>
    <cellStyle name="Normal 9 4 2 3 2 2 2 2 2" xfId="4899" xr:uid="{2D004EEE-8185-4F39-ACBF-421A37E7C2E1}"/>
    <cellStyle name="Normal 9 4 2 3 2 2 2 2 2 2" xfId="40342" xr:uid="{7BF93D51-4EEE-4E6E-8D17-D06C200B0A0D}"/>
    <cellStyle name="Normal 9 4 2 3 2 2 2 3" xfId="4898" xr:uid="{43AB344A-0576-4A74-86FE-E738C5E25866}"/>
    <cellStyle name="Normal 9 4 2 3 2 2 2 3 2" xfId="40341" xr:uid="{FE9D7727-11DE-425D-BB52-B9B5F953C9B7}"/>
    <cellStyle name="Normal 9 4 2 3 2 2 3" xfId="2392" xr:uid="{7AEEC3DF-3E6B-47C8-AF35-2F8B6B5B0CCF}"/>
    <cellStyle name="Normal 9 4 2 3 2 2 3 2" xfId="4900" xr:uid="{F2E16CD9-73E8-4B09-8E1F-76ED29E363BB}"/>
    <cellStyle name="Normal 9 4 2 3 2 2 3 2 2" xfId="40343" xr:uid="{1A0ECDE9-E11A-447C-88AA-AB21D684ED63}"/>
    <cellStyle name="Normal 9 4 2 3 2 2 4" xfId="4897" xr:uid="{11742BA2-847A-4AB0-B714-1EF690ED05CA}"/>
    <cellStyle name="Normal 9 4 2 3 2 2 4 2" xfId="40340" xr:uid="{A288796B-A042-4049-A169-490D1881DE90}"/>
    <cellStyle name="Normal 9 4 2 3 2 3" xfId="2393" xr:uid="{0C05739F-0511-4D0B-97BC-AAF8FC5D0E1B}"/>
    <cellStyle name="Normal 9 4 2 3 2 3 2" xfId="2394" xr:uid="{A5404245-BDFC-48F6-B1C8-5F3F9A06849E}"/>
    <cellStyle name="Normal 9 4 2 3 2 3 2 2" xfId="4902" xr:uid="{DD34DB84-F5F6-4090-A308-A425AC2FC3D8}"/>
    <cellStyle name="Normal 9 4 2 3 2 3 2 2 2" xfId="40345" xr:uid="{B4F8AECB-3FD6-475B-870C-A9E560B688C0}"/>
    <cellStyle name="Normal 9 4 2 3 2 3 3" xfId="4901" xr:uid="{9305A88A-42FA-4B09-BAB1-B1AEDCF5FA95}"/>
    <cellStyle name="Normal 9 4 2 3 2 3 3 2" xfId="40344" xr:uid="{EE214E90-12F8-4290-8EE7-463CE6F0DA81}"/>
    <cellStyle name="Normal 9 4 2 3 2 4" xfId="2395" xr:uid="{87D15660-04FB-4D6B-8273-0CC705D3C26A}"/>
    <cellStyle name="Normal 9 4 2 3 2 4 2" xfId="4903" xr:uid="{3828AABD-1DAA-4750-8BBF-563CD487F7DF}"/>
    <cellStyle name="Normal 9 4 2 3 2 4 2 2" xfId="40346" xr:uid="{6817041B-A4E5-4FBD-9520-BC09D80F3EBA}"/>
    <cellStyle name="Normal 9 4 2 3 2 5" xfId="4896" xr:uid="{36BD4E05-7F30-4B05-83D1-24CCA87DD0A2}"/>
    <cellStyle name="Normal 9 4 2 3 2 5 2" xfId="40339" xr:uid="{83C6E71E-49F6-4EA1-B1D0-38D9B43C7CE4}"/>
    <cellStyle name="Normal 9 4 2 3 3" xfId="864" xr:uid="{AD0C0D48-EA10-425F-84CD-6AF3DE2DF5F7}"/>
    <cellStyle name="Normal 9 4 2 3 3 2" xfId="2396" xr:uid="{60E9EA93-AC5B-4983-BF16-643F8C82F8DD}"/>
    <cellStyle name="Normal 9 4 2 3 3 2 2" xfId="2397" xr:uid="{ABB3ADD5-B212-4F89-B454-5DE9FC3C382B}"/>
    <cellStyle name="Normal 9 4 2 3 3 2 2 2" xfId="4906" xr:uid="{9B8DB868-B86D-446A-9F85-26F32E54B2A3}"/>
    <cellStyle name="Normal 9 4 2 3 3 2 2 2 2" xfId="40349" xr:uid="{6F448AC8-F764-4480-9157-0D6B1D839697}"/>
    <cellStyle name="Normal 9 4 2 3 3 2 3" xfId="4905" xr:uid="{E11AF48E-2E1A-4805-A67E-457D3CE64A83}"/>
    <cellStyle name="Normal 9 4 2 3 3 2 3 2" xfId="40348" xr:uid="{FC441812-FF38-4529-9212-AC6E0D56937F}"/>
    <cellStyle name="Normal 9 4 2 3 3 3" xfId="2398" xr:uid="{7614B18B-E194-49B6-B527-DE2AD3B237B6}"/>
    <cellStyle name="Normal 9 4 2 3 3 3 2" xfId="4907" xr:uid="{ED649287-75E2-44CF-A441-133AF51F2019}"/>
    <cellStyle name="Normal 9 4 2 3 3 3 2 2" xfId="40350" xr:uid="{8068FA84-FFB4-4286-8D03-6B964B09230C}"/>
    <cellStyle name="Normal 9 4 2 3 3 4" xfId="4079" xr:uid="{2EA66317-684D-4DBC-AF94-CC2AD1917F8A}"/>
    <cellStyle name="Normal 9 4 2 3 3 4 2" xfId="4908" xr:uid="{90A1962C-2CAE-4B3B-A672-A873376C6C83}"/>
    <cellStyle name="Normal 9 4 2 3 3 4 2 2" xfId="40351" xr:uid="{D2F547D1-2201-429C-A4E1-021A4054971F}"/>
    <cellStyle name="Normal 9 4 2 3 3 5" xfId="4904" xr:uid="{FBB6EFA9-5048-4941-9EEE-98B8C633FB87}"/>
    <cellStyle name="Normal 9 4 2 3 3 5 2" xfId="40347" xr:uid="{AE312D4F-8C72-4E44-8E09-EBBB7630FA85}"/>
    <cellStyle name="Normal 9 4 2 3 4" xfId="2399" xr:uid="{4A719C72-BBB8-41F4-A142-0CEBB0E796C0}"/>
    <cellStyle name="Normal 9 4 2 3 4 2" xfId="2400" xr:uid="{07074BC2-34EE-4498-9A61-05299D2288A9}"/>
    <cellStyle name="Normal 9 4 2 3 4 2 2" xfId="4910" xr:uid="{0E04ED4E-18A5-4BE5-A06F-D487B7FCE5FD}"/>
    <cellStyle name="Normal 9 4 2 3 4 2 2 2" xfId="40353" xr:uid="{A603448F-2BFA-44EF-A0D9-F0575A221DEB}"/>
    <cellStyle name="Normal 9 4 2 3 4 3" xfId="4909" xr:uid="{3C2395EE-5AAF-4D5B-BECB-59A480D9E454}"/>
    <cellStyle name="Normal 9 4 2 3 4 3 2" xfId="40352" xr:uid="{AB326D56-4A03-484B-A20C-C2975435DCCD}"/>
    <cellStyle name="Normal 9 4 2 3 5" xfId="2401" xr:uid="{4614E662-249B-450D-A998-8F27ABE11B4A}"/>
    <cellStyle name="Normal 9 4 2 3 5 2" xfId="4911" xr:uid="{BB1726FC-6998-4262-B239-CC28ACC8DD2A}"/>
    <cellStyle name="Normal 9 4 2 3 5 2 2" xfId="40354" xr:uid="{2660FE7E-6F0E-42ED-8FEA-2FD3C7467A40}"/>
    <cellStyle name="Normal 9 4 2 3 6" xfId="4080" xr:uid="{95553D35-DE74-4D3E-AC0B-A42A11C85AB3}"/>
    <cellStyle name="Normal 9 4 2 3 6 2" xfId="4912" xr:uid="{6314B43E-9BCA-401F-96C9-171D7FB3AB33}"/>
    <cellStyle name="Normal 9 4 2 3 6 2 2" xfId="40355" xr:uid="{53D160DD-7015-41B5-B80B-AF1797470BA6}"/>
    <cellStyle name="Normal 9 4 2 3 7" xfId="4895" xr:uid="{D8DC9E40-3828-49AE-BD2C-DD667347B13E}"/>
    <cellStyle name="Normal 9 4 2 3 7 2" xfId="40338" xr:uid="{0065F882-0237-4846-8B7E-415F428F5539}"/>
    <cellStyle name="Normal 9 4 2 4" xfId="417" xr:uid="{FC5E0F30-D6C0-47F8-BC85-6E8D0032DAF1}"/>
    <cellStyle name="Normal 9 4 2 4 2" xfId="865" xr:uid="{43424CDD-8A60-4577-99B5-152AB1B90542}"/>
    <cellStyle name="Normal 9 4 2 4 2 2" xfId="2402" xr:uid="{8F9FB284-D052-4146-B476-6E88A705F544}"/>
    <cellStyle name="Normal 9 4 2 4 2 2 2" xfId="2403" xr:uid="{175BCD95-4644-4301-9E3D-25AEE7D4759A}"/>
    <cellStyle name="Normal 9 4 2 4 2 2 2 2" xfId="4916" xr:uid="{A2BECC20-4EB9-4606-9275-F92497DBD744}"/>
    <cellStyle name="Normal 9 4 2 4 2 2 2 2 2" xfId="40359" xr:uid="{146FAB0E-8106-4CBF-B0A8-BA4FFF8CB1A3}"/>
    <cellStyle name="Normal 9 4 2 4 2 2 3" xfId="4915" xr:uid="{B8EF535A-DD71-429A-BC47-DD30FCFC4D0A}"/>
    <cellStyle name="Normal 9 4 2 4 2 2 3 2" xfId="40358" xr:uid="{5FEFCA82-303E-423B-B96C-A7D3C8948119}"/>
    <cellStyle name="Normal 9 4 2 4 2 3" xfId="2404" xr:uid="{9607F266-348B-457B-A484-B70D1DB63D53}"/>
    <cellStyle name="Normal 9 4 2 4 2 3 2" xfId="4917" xr:uid="{9B21CA01-1F0F-4193-8AC1-1795E9519A71}"/>
    <cellStyle name="Normal 9 4 2 4 2 3 2 2" xfId="40360" xr:uid="{40929B32-EC66-428C-822F-1C23B89E47EF}"/>
    <cellStyle name="Normal 9 4 2 4 2 4" xfId="4081" xr:uid="{9F8792F4-DE55-415D-BCE1-342BCEF6CCF7}"/>
    <cellStyle name="Normal 9 4 2 4 2 4 2" xfId="4918" xr:uid="{636528CA-82FA-405D-89A4-647A895CC9D2}"/>
    <cellStyle name="Normal 9 4 2 4 2 4 2 2" xfId="40361" xr:uid="{F5168DCA-AFA9-45CF-B1F7-7E25C1E3A847}"/>
    <cellStyle name="Normal 9 4 2 4 2 5" xfId="4914" xr:uid="{E6D5050E-E831-4228-B3AC-50E1F6F937A5}"/>
    <cellStyle name="Normal 9 4 2 4 2 5 2" xfId="40357" xr:uid="{F7261AE6-9DDE-4B0D-B205-4A23F23F74BE}"/>
    <cellStyle name="Normal 9 4 2 4 3" xfId="2405" xr:uid="{8C2EA0B8-951F-4043-91F3-2A1E4601310D}"/>
    <cellStyle name="Normal 9 4 2 4 3 2" xfId="2406" xr:uid="{0248C138-70B2-46BF-9022-9A15335F3A2D}"/>
    <cellStyle name="Normal 9 4 2 4 3 2 2" xfId="4920" xr:uid="{9E5CDEDF-81A9-4233-9ECE-85C75F948254}"/>
    <cellStyle name="Normal 9 4 2 4 3 2 2 2" xfId="40363" xr:uid="{335028A3-44AD-4F69-9DD4-A94AF14030BB}"/>
    <cellStyle name="Normal 9 4 2 4 3 3" xfId="4919" xr:uid="{4E743D8B-0624-4D8D-B427-E0B3BB965A09}"/>
    <cellStyle name="Normal 9 4 2 4 3 3 2" xfId="40362" xr:uid="{F6F926F6-9A3C-4586-823B-0C1B58790B3A}"/>
    <cellStyle name="Normal 9 4 2 4 4" xfId="2407" xr:uid="{12F65FB4-81C9-4170-BF46-81B4123FE673}"/>
    <cellStyle name="Normal 9 4 2 4 4 2" xfId="4921" xr:uid="{9BB79126-905E-47CE-ADE9-C6B585310CD0}"/>
    <cellStyle name="Normal 9 4 2 4 4 2 2" xfId="40364" xr:uid="{ED066D20-4F73-488E-A195-96474839EEE7}"/>
    <cellStyle name="Normal 9 4 2 4 5" xfId="4082" xr:uid="{8345A866-0CE3-4837-8FBE-0267BBBDDCFB}"/>
    <cellStyle name="Normal 9 4 2 4 5 2" xfId="4922" xr:uid="{304A921F-1311-4A3D-A215-CE2D2712D6CB}"/>
    <cellStyle name="Normal 9 4 2 4 5 2 2" xfId="40365" xr:uid="{DFC189FA-C7DD-47BB-BE12-E48FB625390A}"/>
    <cellStyle name="Normal 9 4 2 4 6" xfId="4913" xr:uid="{ECFA2B44-88CF-45BE-A9A6-89E034E4F293}"/>
    <cellStyle name="Normal 9 4 2 4 6 2" xfId="40356" xr:uid="{461F0B7F-2DB7-4100-93E3-55B23269CCB9}"/>
    <cellStyle name="Normal 9 4 2 5" xfId="418" xr:uid="{BC5D9CD7-004C-412F-8CF1-2BF28DAC6565}"/>
    <cellStyle name="Normal 9 4 2 5 2" xfId="2408" xr:uid="{A7978155-D94D-4501-A241-895DD82E149A}"/>
    <cellStyle name="Normal 9 4 2 5 2 2" xfId="2409" xr:uid="{3554BD1B-C666-437F-8200-F17AE8D5811F}"/>
    <cellStyle name="Normal 9 4 2 5 2 2 2" xfId="4925" xr:uid="{7151C5F2-02C9-41E2-BD8E-CBC5764CBC5F}"/>
    <cellStyle name="Normal 9 4 2 5 2 2 2 2" xfId="40368" xr:uid="{946769D0-5216-4C08-885D-E552701C92B4}"/>
    <cellStyle name="Normal 9 4 2 5 2 3" xfId="4924" xr:uid="{D2E1E9F8-F2E7-4AC7-AD01-863B12FDD1F2}"/>
    <cellStyle name="Normal 9 4 2 5 2 3 2" xfId="40367" xr:uid="{6EB3799C-9D3E-40F2-9200-FC1D0E6B5DF6}"/>
    <cellStyle name="Normal 9 4 2 5 3" xfId="2410" xr:uid="{D75636F7-D399-492E-AF99-83D588FEEBD4}"/>
    <cellStyle name="Normal 9 4 2 5 3 2" xfId="4926" xr:uid="{6F994465-2263-4E63-93FA-BDDA3416754A}"/>
    <cellStyle name="Normal 9 4 2 5 3 2 2" xfId="40369" xr:uid="{15FDDE51-5318-44C5-B1CB-948FC1E712CD}"/>
    <cellStyle name="Normal 9 4 2 5 4" xfId="4083" xr:uid="{7524E7CB-12AD-49E4-853D-91F28544C8BD}"/>
    <cellStyle name="Normal 9 4 2 5 4 2" xfId="4927" xr:uid="{E219AA2F-867C-49E1-AE16-85C514F413C4}"/>
    <cellStyle name="Normal 9 4 2 5 4 2 2" xfId="40370" xr:uid="{A5935903-2BF2-4AE5-8F81-A490B26DB8ED}"/>
    <cellStyle name="Normal 9 4 2 5 5" xfId="4923" xr:uid="{914CA4F6-D589-4E75-9D80-693AC63B8104}"/>
    <cellStyle name="Normal 9 4 2 5 5 2" xfId="40366" xr:uid="{9FBA0396-7D56-4477-A84C-F4C7B7ACBAE2}"/>
    <cellStyle name="Normal 9 4 2 6" xfId="2411" xr:uid="{28A6ED5C-923F-4947-B2B9-75E609F562BA}"/>
    <cellStyle name="Normal 9 4 2 6 2" xfId="2412" xr:uid="{934E8503-E414-40A1-9C24-F37FACCC0C14}"/>
    <cellStyle name="Normal 9 4 2 6 2 2" xfId="4929" xr:uid="{A5E1E9B2-F4B5-4013-B550-D42CF2075E38}"/>
    <cellStyle name="Normal 9 4 2 6 2 2 2" xfId="40372" xr:uid="{9527C301-0B21-4E44-B67B-1C0278E87A88}"/>
    <cellStyle name="Normal 9 4 2 6 3" xfId="4084" xr:uid="{3595CD43-04D5-4EB4-B0FF-B1D5BF68823F}"/>
    <cellStyle name="Normal 9 4 2 6 3 2" xfId="4930" xr:uid="{B9A8DE32-FD68-4852-AAC4-5C5A7C61D28C}"/>
    <cellStyle name="Normal 9 4 2 6 3 2 2" xfId="40373" xr:uid="{919200D2-BA0D-4905-8F56-6B83F2A7DE0A}"/>
    <cellStyle name="Normal 9 4 2 6 4" xfId="4085" xr:uid="{417691E2-D7FB-44FC-939B-F2D097DF71C5}"/>
    <cellStyle name="Normal 9 4 2 6 4 2" xfId="4931" xr:uid="{82EECBB7-0AF2-4E9E-973D-93F2C695A496}"/>
    <cellStyle name="Normal 9 4 2 6 4 2 2" xfId="40374" xr:uid="{910DF45B-1DF4-44EB-B726-EFE8871F378A}"/>
    <cellStyle name="Normal 9 4 2 6 5" xfId="4928" xr:uid="{2781FDA0-5473-404C-8F38-8EB8F5096213}"/>
    <cellStyle name="Normal 9 4 2 6 5 2" xfId="40371" xr:uid="{B14D495F-158A-4969-A351-D2ED09321AC1}"/>
    <cellStyle name="Normal 9 4 2 7" xfId="2413" xr:uid="{25850E18-04A7-4D7A-B595-8DE195791FC5}"/>
    <cellStyle name="Normal 9 4 2 7 2" xfId="4932" xr:uid="{1B7C9BEA-8F43-44AE-A366-4B8ADAE23ADA}"/>
    <cellStyle name="Normal 9 4 2 7 2 2" xfId="40375" xr:uid="{C4A6DCF7-F2C2-487B-A566-53A428EADE49}"/>
    <cellStyle name="Normal 9 4 2 8" xfId="4086" xr:uid="{F54BA618-BC46-4252-B92E-D4257A1520D0}"/>
    <cellStyle name="Normal 9 4 2 8 2" xfId="4933" xr:uid="{44744938-79C4-406D-A133-6C53A22060CA}"/>
    <cellStyle name="Normal 9 4 2 8 2 2" xfId="40376" xr:uid="{0B2B053A-20E9-4861-AA1A-634E402AC33E}"/>
    <cellStyle name="Normal 9 4 2 9" xfId="4087" xr:uid="{2FA15714-DFA7-4F83-AC64-2FF5684A6523}"/>
    <cellStyle name="Normal 9 4 2 9 2" xfId="4934" xr:uid="{C5C23A04-1620-4F1E-BA38-B69923B929AA}"/>
    <cellStyle name="Normal 9 4 2 9 2 2" xfId="40377" xr:uid="{F6649658-0151-4F28-93D9-647D00A67735}"/>
    <cellStyle name="Normal 9 4 3" xfId="178" xr:uid="{6DF54E8F-D95C-478F-ABD9-2E790578B42B}"/>
    <cellStyle name="Normal 9 4 3 2" xfId="179" xr:uid="{2B10F08A-331E-47FD-B049-8CFA667AE8DD}"/>
    <cellStyle name="Normal 9 4 3 2 2" xfId="866" xr:uid="{ABC9D0DE-2268-4123-A3DE-BD2E2EFBED31}"/>
    <cellStyle name="Normal 9 4 3 2 2 2" xfId="2414" xr:uid="{AB7E9AA2-B755-4125-8990-5B21095BAE2B}"/>
    <cellStyle name="Normal 9 4 3 2 2 2 2" xfId="2415" xr:uid="{93B85263-3961-4B76-8BEA-DB8838ED3AD9}"/>
    <cellStyle name="Normal 9 4 3 2 2 2 2 2" xfId="4503" xr:uid="{80D5A170-2BAC-4167-8762-8A949FE47DF1}"/>
    <cellStyle name="Normal 9 4 3 2 2 2 2 2 2" xfId="5310" xr:uid="{F7EA0D1F-4401-4897-9FCC-6372C7DE40A6}"/>
    <cellStyle name="Normal 9 4 3 2 2 2 2 2 3" xfId="4939" xr:uid="{321720DC-BCB1-4F8F-88EC-D8770ACD2715}"/>
    <cellStyle name="Normal 9 4 3 2 2 2 2 2 3 2" xfId="40382" xr:uid="{B23D9F3B-14F6-4973-997E-2631DBCBC839}"/>
    <cellStyle name="Normal 9 4 3 2 2 2 3" xfId="4504" xr:uid="{BBB8727C-6B83-43C5-AACF-C08BC6210176}"/>
    <cellStyle name="Normal 9 4 3 2 2 2 3 2" xfId="5311" xr:uid="{C7DDE225-700C-4128-BDF3-B7C5CB6DC2DF}"/>
    <cellStyle name="Normal 9 4 3 2 2 2 3 3" xfId="4938" xr:uid="{856607AD-726A-4FED-B8C9-E6BF029FA822}"/>
    <cellStyle name="Normal 9 4 3 2 2 2 3 3 2" xfId="40381" xr:uid="{28251EDF-EE9B-494F-BFB0-AA801EE26EEA}"/>
    <cellStyle name="Normal 9 4 3 2 2 3" xfId="2416" xr:uid="{44D843ED-D8CE-4B1C-86E0-1662AD14E3A5}"/>
    <cellStyle name="Normal 9 4 3 2 2 3 2" xfId="4505" xr:uid="{3D363CBF-51AF-41E7-AAE4-7687D478A2F8}"/>
    <cellStyle name="Normal 9 4 3 2 2 3 2 2" xfId="5312" xr:uid="{C762666A-452A-4828-BA8B-39B40A157D57}"/>
    <cellStyle name="Normal 9 4 3 2 2 3 2 3" xfId="4940" xr:uid="{B7A2F0D6-DB8F-48B2-A9B5-4713275FBF99}"/>
    <cellStyle name="Normal 9 4 3 2 2 3 2 3 2" xfId="40383" xr:uid="{3129866C-A2B9-472B-8571-313D37B88675}"/>
    <cellStyle name="Normal 9 4 3 2 2 4" xfId="4088" xr:uid="{272669CD-6CB4-429F-81C1-FC8FEDB8FB9B}"/>
    <cellStyle name="Normal 9 4 3 2 2 4 2" xfId="4941" xr:uid="{1B06606B-2949-4E4F-9E07-0EFA355A1F29}"/>
    <cellStyle name="Normal 9 4 3 2 2 4 2 2" xfId="40384" xr:uid="{0192D8C1-DF29-475E-B027-B8087F44D0D1}"/>
    <cellStyle name="Normal 9 4 3 2 2 5" xfId="4937" xr:uid="{F3D03070-D613-45F2-B0CB-E771B8B69B56}"/>
    <cellStyle name="Normal 9 4 3 2 2 5 2" xfId="40380" xr:uid="{6DBFFC1B-18FA-45B5-AD33-AD61022E37FB}"/>
    <cellStyle name="Normal 9 4 3 2 3" xfId="2417" xr:uid="{AED15F97-9E4D-4CCB-B135-DD7A57237A42}"/>
    <cellStyle name="Normal 9 4 3 2 3 2" xfId="2418" xr:uid="{A6013382-FEC8-4AAB-A600-C305EF26F57D}"/>
    <cellStyle name="Normal 9 4 3 2 3 2 2" xfId="4506" xr:uid="{31D1292C-105D-4FE3-8F88-29CE5CAE5567}"/>
    <cellStyle name="Normal 9 4 3 2 3 2 2 2" xfId="5313" xr:uid="{12488D17-110E-44F4-88BC-DFD2CCE6EF66}"/>
    <cellStyle name="Normal 9 4 3 2 3 2 2 3" xfId="4943" xr:uid="{ECCB6456-61B1-4BD6-B5E8-2DD0A8F41AAC}"/>
    <cellStyle name="Normal 9 4 3 2 3 2 2 3 2" xfId="40386" xr:uid="{B273ABAB-14AD-4AA6-86D5-40BC5EC46FFD}"/>
    <cellStyle name="Normal 9 4 3 2 3 3" xfId="4089" xr:uid="{19825B8C-6B9F-4BDA-ADE9-9A1ECCA36A21}"/>
    <cellStyle name="Normal 9 4 3 2 3 3 2" xfId="4944" xr:uid="{40F13AA3-9595-47BE-98EA-B0DB37929107}"/>
    <cellStyle name="Normal 9 4 3 2 3 3 2 2" xfId="40387" xr:uid="{86474807-55DC-4C75-A342-D44F9BA78A4A}"/>
    <cellStyle name="Normal 9 4 3 2 3 4" xfId="4090" xr:uid="{D650CAC7-DF58-443F-A21F-5FDA63FE9D28}"/>
    <cellStyle name="Normal 9 4 3 2 3 4 2" xfId="4945" xr:uid="{56E5EAE8-FACE-4228-BB7D-6B42C74CF08B}"/>
    <cellStyle name="Normal 9 4 3 2 3 4 2 2" xfId="40388" xr:uid="{175AEEBC-59EC-48E9-AA72-793618DB63B2}"/>
    <cellStyle name="Normal 9 4 3 2 3 5" xfId="4942" xr:uid="{A6ACC404-36DE-4D13-9C0E-02BB55F03830}"/>
    <cellStyle name="Normal 9 4 3 2 3 5 2" xfId="40385" xr:uid="{CB4B6B56-35A3-4913-B3B5-F92AED9F13B4}"/>
    <cellStyle name="Normal 9 4 3 2 4" xfId="2419" xr:uid="{01F2902E-61C5-4672-A6A2-17C97DAED452}"/>
    <cellStyle name="Normal 9 4 3 2 4 2" xfId="4507" xr:uid="{F6AE7E76-629E-48F7-8225-24F2CFFEE07D}"/>
    <cellStyle name="Normal 9 4 3 2 4 2 2" xfId="5314" xr:uid="{2648D266-A28F-4488-BEF0-82ECC2769BB0}"/>
    <cellStyle name="Normal 9 4 3 2 4 2 3" xfId="4946" xr:uid="{15A7B66D-41A9-4759-9969-179216F48327}"/>
    <cellStyle name="Normal 9 4 3 2 4 2 3 2" xfId="40389" xr:uid="{B850A72F-EDB4-4D4F-A347-105CE465AE9C}"/>
    <cellStyle name="Normal 9 4 3 2 5" xfId="4091" xr:uid="{292EEE90-A570-4F1A-B8A6-7B8A9AFCAA9E}"/>
    <cellStyle name="Normal 9 4 3 2 5 2" xfId="4947" xr:uid="{C2347595-6BAF-47DA-A210-0F0DF32ED05E}"/>
    <cellStyle name="Normal 9 4 3 2 5 2 2" xfId="40390" xr:uid="{79CD8A31-9CFE-4ADE-85B3-8A78AA43F79D}"/>
    <cellStyle name="Normal 9 4 3 2 6" xfId="4092" xr:uid="{886B41A7-CB60-4651-872A-16197B848186}"/>
    <cellStyle name="Normal 9 4 3 2 6 2" xfId="4948" xr:uid="{669040D3-95AA-4FA2-A3C6-AC55691D085F}"/>
    <cellStyle name="Normal 9 4 3 2 6 2 2" xfId="40391" xr:uid="{7EE2B220-EF6D-4ADE-9BFE-A6AE7CBC877D}"/>
    <cellStyle name="Normal 9 4 3 2 7" xfId="4936" xr:uid="{474000C0-8B12-4CFF-AE9B-52399A55A927}"/>
    <cellStyle name="Normal 9 4 3 2 7 2" xfId="40379" xr:uid="{204BE9E1-6BE8-4451-8BEC-A16297694109}"/>
    <cellStyle name="Normal 9 4 3 3" xfId="419" xr:uid="{A6B708D9-F976-48C6-9634-0D21DD1F64C8}"/>
    <cellStyle name="Normal 9 4 3 3 2" xfId="2420" xr:uid="{5CE9C826-891D-4D2D-9DA8-B714BB29457B}"/>
    <cellStyle name="Normal 9 4 3 3 2 2" xfId="2421" xr:uid="{DE909469-4FF6-4D74-A884-D1F149428D1C}"/>
    <cellStyle name="Normal 9 4 3 3 2 2 2" xfId="4508" xr:uid="{F8B2543A-83D1-4A22-AD97-E9D3A61B1127}"/>
    <cellStyle name="Normal 9 4 3 3 2 2 2 2" xfId="5315" xr:uid="{CB880895-E2C5-4928-BFBF-460F43AF50B2}"/>
    <cellStyle name="Normal 9 4 3 3 2 2 2 3" xfId="4951" xr:uid="{F0DCFAC6-E191-492E-A542-4E71DE6AE50E}"/>
    <cellStyle name="Normal 9 4 3 3 2 2 2 3 2" xfId="40394" xr:uid="{486C0146-AF58-47AE-AB74-3E0A3E769882}"/>
    <cellStyle name="Normal 9 4 3 3 2 3" xfId="4093" xr:uid="{707B2797-14BB-449B-941C-191746B80D90}"/>
    <cellStyle name="Normal 9 4 3 3 2 3 2" xfId="4952" xr:uid="{9809A015-6115-47D3-B604-77B4DC15B3DF}"/>
    <cellStyle name="Normal 9 4 3 3 2 3 2 2" xfId="40395" xr:uid="{008DF43F-A414-4655-9801-196E5D383E70}"/>
    <cellStyle name="Normal 9 4 3 3 2 4" xfId="4094" xr:uid="{FDCA7BC7-D417-49B2-8227-8414C02DB08B}"/>
    <cellStyle name="Normal 9 4 3 3 2 4 2" xfId="4953" xr:uid="{02C9877C-899E-4937-B46D-4D68D6A2032F}"/>
    <cellStyle name="Normal 9 4 3 3 2 4 2 2" xfId="40396" xr:uid="{87629A30-9397-4A72-A37C-042935BF8DF6}"/>
    <cellStyle name="Normal 9 4 3 3 2 5" xfId="4950" xr:uid="{73DFCF2F-B040-4D78-AE20-3657BE26FF6F}"/>
    <cellStyle name="Normal 9 4 3 3 2 5 2" xfId="40393" xr:uid="{6D3838A5-3F3E-48E8-B5CC-99A0D439AB0C}"/>
    <cellStyle name="Normal 9 4 3 3 3" xfId="2422" xr:uid="{D2DCBF45-F861-4CCC-BC04-CC149E7B1740}"/>
    <cellStyle name="Normal 9 4 3 3 3 2" xfId="4509" xr:uid="{D6BDCC8A-79C5-436C-B407-88F8D2001829}"/>
    <cellStyle name="Normal 9 4 3 3 3 2 2" xfId="5316" xr:uid="{BF68150F-DBAC-4BAE-90F0-485F71D27489}"/>
    <cellStyle name="Normal 9 4 3 3 3 2 3" xfId="4954" xr:uid="{A1719410-B7C3-4A3A-9FE5-A7FBA4756AE8}"/>
    <cellStyle name="Normal 9 4 3 3 3 2 3 2" xfId="40397" xr:uid="{7F9D1FEB-E9BF-4C25-AAA0-54119502BE5F}"/>
    <cellStyle name="Normal 9 4 3 3 4" xfId="4095" xr:uid="{49869377-A2FE-4C85-B241-92899F88240D}"/>
    <cellStyle name="Normal 9 4 3 3 4 2" xfId="4955" xr:uid="{3D319DD3-7F36-4FF5-A1A2-48677879AD09}"/>
    <cellStyle name="Normal 9 4 3 3 4 2 2" xfId="40398" xr:uid="{C2BBBCA4-2FBD-4A17-9048-D41EA920FB62}"/>
    <cellStyle name="Normal 9 4 3 3 5" xfId="4096" xr:uid="{4F069A14-441F-437B-A140-07426AE24495}"/>
    <cellStyle name="Normal 9 4 3 3 5 2" xfId="4956" xr:uid="{C898C03D-BA50-4B64-B26A-09F036581414}"/>
    <cellStyle name="Normal 9 4 3 3 5 2 2" xfId="40399" xr:uid="{96982770-88E1-470D-913E-1D3479F5B164}"/>
    <cellStyle name="Normal 9 4 3 3 6" xfId="4949" xr:uid="{11A707E6-A11E-45C3-94C4-83D75AEE7087}"/>
    <cellStyle name="Normal 9 4 3 3 6 2" xfId="40392" xr:uid="{B9E08C14-567F-4E30-985A-E132A8891706}"/>
    <cellStyle name="Normal 9 4 3 4" xfId="2423" xr:uid="{C7C047E2-0CEC-4B0D-ABE0-EE11075F5A72}"/>
    <cellStyle name="Normal 9 4 3 4 2" xfId="2424" xr:uid="{884DB10A-5203-4899-99CD-A341F6702EA7}"/>
    <cellStyle name="Normal 9 4 3 4 2 2" xfId="4510" xr:uid="{624E89D9-3807-431E-A91A-1D0810C47A7A}"/>
    <cellStyle name="Normal 9 4 3 4 2 2 2" xfId="5317" xr:uid="{53CCE89F-934C-414B-8495-36E999BB854A}"/>
    <cellStyle name="Normal 9 4 3 4 2 2 3" xfId="4958" xr:uid="{831CE704-3315-469E-B9D8-E39EC49E05E2}"/>
    <cellStyle name="Normal 9 4 3 4 2 2 3 2" xfId="40401" xr:uid="{2952A353-20CD-4578-909C-108BE8A73AB5}"/>
    <cellStyle name="Normal 9 4 3 4 3" xfId="4097" xr:uid="{F30224A7-9D92-45B8-B6C7-A9DE4C915D45}"/>
    <cellStyle name="Normal 9 4 3 4 3 2" xfId="4959" xr:uid="{408DA594-0416-4A29-BBC7-A4F363FAFAB3}"/>
    <cellStyle name="Normal 9 4 3 4 3 2 2" xfId="40402" xr:uid="{BF63B369-2A80-404A-B2D4-19253B1762CC}"/>
    <cellStyle name="Normal 9 4 3 4 4" xfId="4098" xr:uid="{DBC8674C-01D3-46C3-89A0-0100CA3F0BCD}"/>
    <cellStyle name="Normal 9 4 3 4 4 2" xfId="4960" xr:uid="{E287E082-328D-4AD9-80CF-E00236964245}"/>
    <cellStyle name="Normal 9 4 3 4 4 2 2" xfId="40403" xr:uid="{65380673-F099-46A6-B96F-7941B7688D1C}"/>
    <cellStyle name="Normal 9 4 3 4 5" xfId="4957" xr:uid="{96360F34-67BF-4D7A-BD27-845A4BD93DA8}"/>
    <cellStyle name="Normal 9 4 3 4 5 2" xfId="40400" xr:uid="{B53D5A63-F141-4173-AD37-3867D9B2416B}"/>
    <cellStyle name="Normal 9 4 3 5" xfId="2425" xr:uid="{0876F34E-45A2-494D-98DE-305FEB5CBF8B}"/>
    <cellStyle name="Normal 9 4 3 5 2" xfId="4099" xr:uid="{D26948DC-A690-42EB-A56C-249C682FD288}"/>
    <cellStyle name="Normal 9 4 3 5 2 2" xfId="4962" xr:uid="{4D6E3F00-896F-41F6-B03D-A3A45530D824}"/>
    <cellStyle name="Normal 9 4 3 5 2 2 2" xfId="40405" xr:uid="{8A040316-60DC-4832-9F3B-2BCB0867E835}"/>
    <cellStyle name="Normal 9 4 3 5 3" xfId="4100" xr:uid="{6DD12169-96E3-49D7-BCCC-4EACBB7B06D6}"/>
    <cellStyle name="Normal 9 4 3 5 3 2" xfId="4963" xr:uid="{EBEB4C7E-79D1-450F-B8BD-17625981CB6E}"/>
    <cellStyle name="Normal 9 4 3 5 3 2 2" xfId="40406" xr:uid="{CAF7C832-2B96-4C44-83B0-0545FD0457FD}"/>
    <cellStyle name="Normal 9 4 3 5 4" xfId="4101" xr:uid="{FC3E83A5-2386-44FD-A945-A2C8E4DC4E48}"/>
    <cellStyle name="Normal 9 4 3 5 4 2" xfId="4964" xr:uid="{9E6E4211-24CF-4646-B621-6378F938C235}"/>
    <cellStyle name="Normal 9 4 3 5 4 2 2" xfId="40407" xr:uid="{F6D0F15D-DECD-4EC8-8D54-54B08B0A9ED1}"/>
    <cellStyle name="Normal 9 4 3 5 5" xfId="4961" xr:uid="{9E1B5629-0555-4A12-A007-6AF594AD6A8F}"/>
    <cellStyle name="Normal 9 4 3 5 5 2" xfId="40404" xr:uid="{D4FEAFCD-7632-4F1B-8E39-CB1BFDC405F2}"/>
    <cellStyle name="Normal 9 4 3 6" xfId="4102" xr:uid="{7527ABB3-FE41-4187-AC20-4B35D12CDCDC}"/>
    <cellStyle name="Normal 9 4 3 6 2" xfId="4965" xr:uid="{7FFEB765-9482-409D-B475-10CDC1F8546D}"/>
    <cellStyle name="Normal 9 4 3 6 2 2" xfId="40408" xr:uid="{686AB640-4443-4411-9E37-A8E493F19DA4}"/>
    <cellStyle name="Normal 9 4 3 7" xfId="4103" xr:uid="{4BC0B8E1-4B77-49A0-9F9C-2E56BD0DD31E}"/>
    <cellStyle name="Normal 9 4 3 7 2" xfId="4966" xr:uid="{29A9DCEF-DF63-4267-9B2F-D4A086413723}"/>
    <cellStyle name="Normal 9 4 3 7 2 2" xfId="40409" xr:uid="{024C189A-EC64-401A-9926-94B495B0C0AF}"/>
    <cellStyle name="Normal 9 4 3 8" xfId="4104" xr:uid="{FCE47767-9BF2-4A64-9FC6-3E8B857AAAC9}"/>
    <cellStyle name="Normal 9 4 3 8 2" xfId="4967" xr:uid="{47A1318D-563D-43E8-BB91-16299536F841}"/>
    <cellStyle name="Normal 9 4 3 8 2 2" xfId="40410" xr:uid="{D5DBC551-C5B8-4C07-B46C-0E252A41F297}"/>
    <cellStyle name="Normal 9 4 3 9" xfId="4935" xr:uid="{09355792-4BC2-43AD-9131-EB909BCA5EDF}"/>
    <cellStyle name="Normal 9 4 3 9 2" xfId="40378" xr:uid="{3B90806F-3AF6-478A-B348-B14F030003AE}"/>
    <cellStyle name="Normal 9 4 4" xfId="180" xr:uid="{360C801C-65EE-43CB-8B3B-A4E06698EFA8}"/>
    <cellStyle name="Normal 9 4 4 2" xfId="867" xr:uid="{55EF245E-BFE8-46F0-BCEB-A4E5A3525F72}"/>
    <cellStyle name="Normal 9 4 4 2 2" xfId="868" xr:uid="{441D9D69-22CA-41B4-BC00-7484E6ED0E99}"/>
    <cellStyle name="Normal 9 4 4 2 2 2" xfId="2426" xr:uid="{F3DA846D-59D6-4B12-8D2C-3425AE5C0845}"/>
    <cellStyle name="Normal 9 4 4 2 2 2 2" xfId="2427" xr:uid="{38E72418-B4EB-4607-B2F7-671A1B54B80A}"/>
    <cellStyle name="Normal 9 4 4 2 2 2 2 2" xfId="4972" xr:uid="{86AB5402-D914-43E2-B377-E5C8B4D203C3}"/>
    <cellStyle name="Normal 9 4 4 2 2 2 2 2 2" xfId="40415" xr:uid="{7278514F-A9D3-41BA-A445-3070B747078C}"/>
    <cellStyle name="Normal 9 4 4 2 2 2 3" xfId="4971" xr:uid="{B2FE7614-B8EE-4A53-B2D4-E586DEF34DE6}"/>
    <cellStyle name="Normal 9 4 4 2 2 2 3 2" xfId="40414" xr:uid="{78440270-81E5-4D8B-96BD-399E64531191}"/>
    <cellStyle name="Normal 9 4 4 2 2 3" xfId="2428" xr:uid="{6074D25B-02E4-4648-B759-ABD640CD849F}"/>
    <cellStyle name="Normal 9 4 4 2 2 3 2" xfId="4973" xr:uid="{7DD55E14-A5F0-43B8-B5B6-06904FDDD0DF}"/>
    <cellStyle name="Normal 9 4 4 2 2 3 2 2" xfId="40416" xr:uid="{8C7B26CB-9689-4374-9994-F6425B1A3FD5}"/>
    <cellStyle name="Normal 9 4 4 2 2 4" xfId="4105" xr:uid="{223C004F-D3AA-495B-A425-65868E97B0A1}"/>
    <cellStyle name="Normal 9 4 4 2 2 4 2" xfId="4974" xr:uid="{2A05B4D5-200C-4832-998D-6671086C53B6}"/>
    <cellStyle name="Normal 9 4 4 2 2 4 2 2" xfId="40417" xr:uid="{DCAF192F-6639-4546-9519-8AB076052C72}"/>
    <cellStyle name="Normal 9 4 4 2 2 5" xfId="4970" xr:uid="{F8E2E0B3-F2C0-4044-9C5E-7874425B9F02}"/>
    <cellStyle name="Normal 9 4 4 2 2 5 2" xfId="40413" xr:uid="{25E3C0F5-0812-4593-96E6-8EF161BF0F08}"/>
    <cellStyle name="Normal 9 4 4 2 3" xfId="2429" xr:uid="{078E343E-6DBD-4382-A8B1-49551CA81407}"/>
    <cellStyle name="Normal 9 4 4 2 3 2" xfId="2430" xr:uid="{5E00D08B-83A6-4B45-B88E-C4317A0ABC5A}"/>
    <cellStyle name="Normal 9 4 4 2 3 2 2" xfId="4976" xr:uid="{B3CA7AB6-EE5B-4F38-8B15-4BF3448240B0}"/>
    <cellStyle name="Normal 9 4 4 2 3 2 2 2" xfId="40419" xr:uid="{502736FF-7B19-43B2-A95B-6977EB9058F7}"/>
    <cellStyle name="Normal 9 4 4 2 3 3" xfId="4975" xr:uid="{A60CE701-1E88-4065-924A-20CFD1F7433F}"/>
    <cellStyle name="Normal 9 4 4 2 3 3 2" xfId="40418" xr:uid="{F6549BAD-FEF8-4308-B7F8-3C847480894E}"/>
    <cellStyle name="Normal 9 4 4 2 4" xfId="2431" xr:uid="{8D560CCF-97E9-4EA4-9CC6-71AD8DC00C61}"/>
    <cellStyle name="Normal 9 4 4 2 4 2" xfId="4977" xr:uid="{B083EEAD-BA80-4E81-8CEC-4469B72479EA}"/>
    <cellStyle name="Normal 9 4 4 2 4 2 2" xfId="40420" xr:uid="{AA3F95D1-4B2E-4EFA-A179-64599E403BB9}"/>
    <cellStyle name="Normal 9 4 4 2 5" xfId="4106" xr:uid="{E1E06E3E-04EF-4EE1-9D84-A721745D1191}"/>
    <cellStyle name="Normal 9 4 4 2 5 2" xfId="4978" xr:uid="{993EB60E-08BA-499E-9D77-F495019580E6}"/>
    <cellStyle name="Normal 9 4 4 2 5 2 2" xfId="40421" xr:uid="{7009532D-FAD9-4DC9-9009-BCA5AEE75013}"/>
    <cellStyle name="Normal 9 4 4 2 6" xfId="4969" xr:uid="{9107C5E3-BD06-48D2-9F1E-DABEF6E88622}"/>
    <cellStyle name="Normal 9 4 4 2 6 2" xfId="40412" xr:uid="{421FE803-0BBE-444F-9298-8ED1236240FD}"/>
    <cellStyle name="Normal 9 4 4 3" xfId="869" xr:uid="{0496177A-9499-4AF5-9D16-02DB64AB1605}"/>
    <cellStyle name="Normal 9 4 4 3 2" xfId="2432" xr:uid="{DCC7C23A-C7BB-441F-AF9B-DD3DEA10A269}"/>
    <cellStyle name="Normal 9 4 4 3 2 2" xfId="2433" xr:uid="{F4D24657-FBCC-4F1B-B8F5-B9DECF714900}"/>
    <cellStyle name="Normal 9 4 4 3 2 2 2" xfId="4981" xr:uid="{FB8B8069-EA22-485B-95A3-350CD511A23D}"/>
    <cellStyle name="Normal 9 4 4 3 2 2 2 2" xfId="40424" xr:uid="{4089E79E-7D98-42AC-8905-0C3F0EA199C0}"/>
    <cellStyle name="Normal 9 4 4 3 2 3" xfId="4980" xr:uid="{3DA6FB7E-578F-4F85-96D6-5A7943158D77}"/>
    <cellStyle name="Normal 9 4 4 3 2 3 2" xfId="40423" xr:uid="{72F01CA8-8D5A-4E6F-93DF-AB5F6EC0630A}"/>
    <cellStyle name="Normal 9 4 4 3 3" xfId="2434" xr:uid="{17EB14D9-01E5-469F-A74D-33B92C39D2B5}"/>
    <cellStyle name="Normal 9 4 4 3 3 2" xfId="4982" xr:uid="{05FA64BF-FFC3-4F52-A5C3-8F9F828CB17D}"/>
    <cellStyle name="Normal 9 4 4 3 3 2 2" xfId="40425" xr:uid="{9D86C9CB-4D23-47CF-B09D-9B15D1CD7E1C}"/>
    <cellStyle name="Normal 9 4 4 3 4" xfId="4107" xr:uid="{A1644B22-3ADD-4C7B-A5E9-EE522BACA304}"/>
    <cellStyle name="Normal 9 4 4 3 4 2" xfId="4983" xr:uid="{833F3A39-9ACF-4ADE-8841-18C09115D0BB}"/>
    <cellStyle name="Normal 9 4 4 3 4 2 2" xfId="40426" xr:uid="{595B7E8E-4396-46C0-8C34-AA259D5264AD}"/>
    <cellStyle name="Normal 9 4 4 3 5" xfId="4979" xr:uid="{EE58BC79-59DD-4AD1-A232-3458389AB6F1}"/>
    <cellStyle name="Normal 9 4 4 3 5 2" xfId="40422" xr:uid="{9DD450D5-ACA3-4AF7-99F3-32B19606EAE5}"/>
    <cellStyle name="Normal 9 4 4 4" xfId="2435" xr:uid="{06D7106A-EB65-47F8-AEB2-12EF7B24C2CC}"/>
    <cellStyle name="Normal 9 4 4 4 2" xfId="2436" xr:uid="{A29A7AD6-1D98-4EED-BD13-551BFFA4830C}"/>
    <cellStyle name="Normal 9 4 4 4 2 2" xfId="4985" xr:uid="{6C31B166-1738-4175-B8F1-EE9BC97BA751}"/>
    <cellStyle name="Normal 9 4 4 4 2 2 2" xfId="40428" xr:uid="{14957D03-8436-460B-935B-CB3E6934758C}"/>
    <cellStyle name="Normal 9 4 4 4 3" xfId="4108" xr:uid="{4B5B7B6A-8C7C-468E-9936-AEA34F1E641F}"/>
    <cellStyle name="Normal 9 4 4 4 3 2" xfId="4986" xr:uid="{4753D765-15FE-43A7-9A8B-51A7E5A40560}"/>
    <cellStyle name="Normal 9 4 4 4 3 2 2" xfId="40429" xr:uid="{34F45047-C1A3-45BB-A246-7A4422936A92}"/>
    <cellStyle name="Normal 9 4 4 4 4" xfId="4109" xr:uid="{6D9BA5A0-2405-4616-BFED-64E766DFB549}"/>
    <cellStyle name="Normal 9 4 4 4 4 2" xfId="4987" xr:uid="{EC51A426-0C44-46BC-A471-385DE662C783}"/>
    <cellStyle name="Normal 9 4 4 4 4 2 2" xfId="40430" xr:uid="{11758A2F-08AD-4C45-B9DB-F13EE7442EFF}"/>
    <cellStyle name="Normal 9 4 4 4 5" xfId="4984" xr:uid="{EE6A2580-60B1-4F57-8B7E-F493B1C98210}"/>
    <cellStyle name="Normal 9 4 4 4 5 2" xfId="40427" xr:uid="{961287D0-A985-4151-9930-F1EEDDC3FC8A}"/>
    <cellStyle name="Normal 9 4 4 5" xfId="2437" xr:uid="{289BCCC7-8B60-48FB-B773-E6E0BE5B964B}"/>
    <cellStyle name="Normal 9 4 4 5 2" xfId="4988" xr:uid="{EC5A0F40-A150-4E50-A950-3505F51425CB}"/>
    <cellStyle name="Normal 9 4 4 5 2 2" xfId="40431" xr:uid="{9CBFE693-3DCA-4F0E-94D0-D90265F4A62A}"/>
    <cellStyle name="Normal 9 4 4 6" xfId="4110" xr:uid="{9972E916-D3AD-4B1F-B8C7-AC92343E3D1B}"/>
    <cellStyle name="Normal 9 4 4 6 2" xfId="4989" xr:uid="{967A17E4-56E5-43C2-8356-1CD091B5CC3D}"/>
    <cellStyle name="Normal 9 4 4 6 2 2" xfId="40432" xr:uid="{A4DF53FF-AB8A-419F-85B2-9CFC7ABCCA5C}"/>
    <cellStyle name="Normal 9 4 4 7" xfId="4111" xr:uid="{3322801C-AA31-4246-B717-355D44444F4C}"/>
    <cellStyle name="Normal 9 4 4 7 2" xfId="4990" xr:uid="{D3F66FB7-1870-47F3-8845-983D57E507FD}"/>
    <cellStyle name="Normal 9 4 4 7 2 2" xfId="40433" xr:uid="{479A5406-188A-4891-87F8-850F08935B85}"/>
    <cellStyle name="Normal 9 4 4 8" xfId="4968" xr:uid="{6DB8D606-8D56-470B-A088-A4ED6F4A5252}"/>
    <cellStyle name="Normal 9 4 4 8 2" xfId="40411" xr:uid="{4AA756B0-D0EB-4430-BD23-4D61429E4FF6}"/>
    <cellStyle name="Normal 9 4 5" xfId="420" xr:uid="{78060178-1CCE-45C8-8128-74556951668A}"/>
    <cellStyle name="Normal 9 4 5 2" xfId="870" xr:uid="{57036DC2-B93C-4E63-A8C6-ABFC76F0106A}"/>
    <cellStyle name="Normal 9 4 5 2 2" xfId="2438" xr:uid="{FFBE1BFB-2886-45A8-BB5B-6A7341680E45}"/>
    <cellStyle name="Normal 9 4 5 2 2 2" xfId="2439" xr:uid="{0EEA4373-302D-4A29-88DC-AF0157866B2D}"/>
    <cellStyle name="Normal 9 4 5 2 2 2 2" xfId="4994" xr:uid="{454E4ADB-33E8-45AF-B7A9-621B73540D69}"/>
    <cellStyle name="Normal 9 4 5 2 2 2 2 2" xfId="40437" xr:uid="{25C74ED3-D535-44FF-AC08-0954670E1816}"/>
    <cellStyle name="Normal 9 4 5 2 2 3" xfId="4993" xr:uid="{8A0AEBA3-0C14-4368-AA8A-DB0900F154B9}"/>
    <cellStyle name="Normal 9 4 5 2 2 3 2" xfId="40436" xr:uid="{A77F3C07-6BC8-4AA7-9CBC-AFE9780C7377}"/>
    <cellStyle name="Normal 9 4 5 2 3" xfId="2440" xr:uid="{E3583E3F-462C-47E1-BB4F-19307A6716B5}"/>
    <cellStyle name="Normal 9 4 5 2 3 2" xfId="4995" xr:uid="{420B35EC-022B-47F7-A895-139D3CE16872}"/>
    <cellStyle name="Normal 9 4 5 2 3 2 2" xfId="40438" xr:uid="{3E7EF0B7-4082-4C92-A3AC-53497AFBFC83}"/>
    <cellStyle name="Normal 9 4 5 2 4" xfId="4112" xr:uid="{1C83175A-AA30-41E0-BA7D-3AE19B2FB938}"/>
    <cellStyle name="Normal 9 4 5 2 4 2" xfId="4996" xr:uid="{7B5F9F4C-0FEF-4266-BA3A-1457099CF6EC}"/>
    <cellStyle name="Normal 9 4 5 2 4 2 2" xfId="40439" xr:uid="{792CD7AC-124C-47E1-A571-9E05DCC7D91F}"/>
    <cellStyle name="Normal 9 4 5 2 5" xfId="4992" xr:uid="{0F3E2018-3379-4CDB-86F8-5A62B9049EFF}"/>
    <cellStyle name="Normal 9 4 5 2 5 2" xfId="40435" xr:uid="{8A33577F-6974-4D38-8D4D-32C95C92D8EC}"/>
    <cellStyle name="Normal 9 4 5 3" xfId="2441" xr:uid="{9A03DE42-1FE2-4350-9440-58EEE9CC4B2C}"/>
    <cellStyle name="Normal 9 4 5 3 2" xfId="2442" xr:uid="{03760801-9AB5-4092-BD0A-1FDECE3D680E}"/>
    <cellStyle name="Normal 9 4 5 3 2 2" xfId="4998" xr:uid="{7A37FC11-4557-4764-B78F-357CE9A51353}"/>
    <cellStyle name="Normal 9 4 5 3 2 2 2" xfId="40441" xr:uid="{796F06C5-BD01-416A-BC97-BEB4B851C155}"/>
    <cellStyle name="Normal 9 4 5 3 3" xfId="4113" xr:uid="{9146782D-51F2-4565-8F39-86274D5AF75B}"/>
    <cellStyle name="Normal 9 4 5 3 3 2" xfId="4999" xr:uid="{70E7E007-974C-449F-A45B-BC4630C1C12B}"/>
    <cellStyle name="Normal 9 4 5 3 3 2 2" xfId="40442" xr:uid="{76F1E9F4-5897-478D-AA8C-C1F20609EC9B}"/>
    <cellStyle name="Normal 9 4 5 3 4" xfId="4114" xr:uid="{09B22D33-3FFE-4273-86EE-AD80A1A5FC92}"/>
    <cellStyle name="Normal 9 4 5 3 4 2" xfId="5000" xr:uid="{557B812B-2BA0-4729-9056-8ACBBB9DF523}"/>
    <cellStyle name="Normal 9 4 5 3 4 2 2" xfId="40443" xr:uid="{ED5EC50B-1141-413B-BCE0-074A3B56212A}"/>
    <cellStyle name="Normal 9 4 5 3 5" xfId="4997" xr:uid="{ED92DB32-573A-4102-9937-E02BFA06AF82}"/>
    <cellStyle name="Normal 9 4 5 3 5 2" xfId="40440" xr:uid="{A348452B-F81D-40BA-998C-092C491A0FDE}"/>
    <cellStyle name="Normal 9 4 5 4" xfId="2443" xr:uid="{3528603B-1F6C-474E-83FD-22AD6E346E31}"/>
    <cellStyle name="Normal 9 4 5 4 2" xfId="5001" xr:uid="{45405DD1-EC6D-4660-B3C4-57E8E651D58B}"/>
    <cellStyle name="Normal 9 4 5 4 2 2" xfId="40444" xr:uid="{CFC1B6C8-215D-4E67-97FA-0732EDDB8933}"/>
    <cellStyle name="Normal 9 4 5 5" xfId="4115" xr:uid="{641061E1-5A61-43CF-BD4B-35A11049E819}"/>
    <cellStyle name="Normal 9 4 5 5 2" xfId="5002" xr:uid="{91384EF2-5714-494A-9E3C-C899B319F6AB}"/>
    <cellStyle name="Normal 9 4 5 5 2 2" xfId="40445" xr:uid="{BA662664-10A9-4C64-91C1-10B37E6D1CB0}"/>
    <cellStyle name="Normal 9 4 5 6" xfId="4116" xr:uid="{5EF88DFA-6A86-435C-980C-F89FE5856247}"/>
    <cellStyle name="Normal 9 4 5 6 2" xfId="5003" xr:uid="{99D4B7B0-264C-4B41-9BF5-A7D2BC456F9B}"/>
    <cellStyle name="Normal 9 4 5 6 2 2" xfId="40446" xr:uid="{38954CED-5A21-4C81-A73A-70F50292C719}"/>
    <cellStyle name="Normal 9 4 5 7" xfId="4991" xr:uid="{6EF6F1F3-AD07-404B-876D-6D68BBB9F42A}"/>
    <cellStyle name="Normal 9 4 5 7 2" xfId="40434" xr:uid="{3479F6A9-65CA-407E-988C-821B1714802F}"/>
    <cellStyle name="Normal 9 4 6" xfId="421" xr:uid="{B95EFC9A-8665-4E8F-A5B0-C043F109CA40}"/>
    <cellStyle name="Normal 9 4 6 2" xfId="2444" xr:uid="{CEC8AE4B-9D45-4BC0-B611-9B18AE02F328}"/>
    <cellStyle name="Normal 9 4 6 2 2" xfId="2445" xr:uid="{3E70C8D7-0763-49B7-8071-CED40B33C99C}"/>
    <cellStyle name="Normal 9 4 6 2 2 2" xfId="5006" xr:uid="{AEE9937A-A280-41BB-8724-EC3BD7A936B3}"/>
    <cellStyle name="Normal 9 4 6 2 2 2 2" xfId="40449" xr:uid="{1931A918-9287-4BB0-AB75-907BB74A529C}"/>
    <cellStyle name="Normal 9 4 6 2 3" xfId="4117" xr:uid="{C69531FC-B4AA-4050-877B-744944706C27}"/>
    <cellStyle name="Normal 9 4 6 2 3 2" xfId="5007" xr:uid="{655639D1-44E5-4490-8139-DA8F8B0B32CC}"/>
    <cellStyle name="Normal 9 4 6 2 3 2 2" xfId="40450" xr:uid="{D4CD19D2-E109-43BD-AE25-199024FA3B4D}"/>
    <cellStyle name="Normal 9 4 6 2 4" xfId="4118" xr:uid="{63436A3D-7AB6-45D2-A21C-378399BD97D5}"/>
    <cellStyle name="Normal 9 4 6 2 4 2" xfId="5008" xr:uid="{BEDB3FEE-A792-4CE4-ABA4-BCCEC4C65F34}"/>
    <cellStyle name="Normal 9 4 6 2 4 2 2" xfId="40451" xr:uid="{B4D7F88F-00DF-4F4C-A3FC-B3EA3ABF7578}"/>
    <cellStyle name="Normal 9 4 6 2 5" xfId="5005" xr:uid="{A4A938FD-6F0E-4517-8711-E08DE8C39420}"/>
    <cellStyle name="Normal 9 4 6 2 5 2" xfId="40448" xr:uid="{D0174E17-98C1-4BC0-84AB-6E2A6D8624EC}"/>
    <cellStyle name="Normal 9 4 6 3" xfId="2446" xr:uid="{8E23F398-FF70-4348-BFCD-17FB0CF12611}"/>
    <cellStyle name="Normal 9 4 6 3 2" xfId="5009" xr:uid="{1CA03450-EBBF-4870-8DA8-77233D1A3B22}"/>
    <cellStyle name="Normal 9 4 6 3 2 2" xfId="40452" xr:uid="{C064E712-DCE0-4DDE-9CD6-BA8B89C1A206}"/>
    <cellStyle name="Normal 9 4 6 4" xfId="4119" xr:uid="{5ABF7408-22AE-4F33-8333-5B33A09DB0C9}"/>
    <cellStyle name="Normal 9 4 6 4 2" xfId="5010" xr:uid="{9B062C42-4554-4B44-9A26-B8A5C83CE5B4}"/>
    <cellStyle name="Normal 9 4 6 4 2 2" xfId="40453" xr:uid="{77564655-2AD9-4B35-8D30-9A7256A63406}"/>
    <cellStyle name="Normal 9 4 6 5" xfId="4120" xr:uid="{37C418C0-843C-46B0-BDB1-E662F9661BF3}"/>
    <cellStyle name="Normal 9 4 6 5 2" xfId="5011" xr:uid="{B977326F-64DA-4F42-92A6-AC6325479A6F}"/>
    <cellStyle name="Normal 9 4 6 5 2 2" xfId="40454" xr:uid="{13A488C3-CF4F-4D06-98AA-262A932F0C4B}"/>
    <cellStyle name="Normal 9 4 6 6" xfId="5004" xr:uid="{0842B95E-1489-4AD7-9262-7DAFA6F3B586}"/>
    <cellStyle name="Normal 9 4 6 6 2" xfId="40447" xr:uid="{85E7206B-6C59-438D-84FB-A8C546DED684}"/>
    <cellStyle name="Normal 9 4 7" xfId="2447" xr:uid="{787DFC4A-7707-4F40-8701-4FE953A499C4}"/>
    <cellStyle name="Normal 9 4 7 2" xfId="2448" xr:uid="{9737A7EA-7585-4F5A-BC93-A29553F51F93}"/>
    <cellStyle name="Normal 9 4 7 2 2" xfId="5013" xr:uid="{80B33AFC-2AE5-4C85-B988-151DE873A5C8}"/>
    <cellStyle name="Normal 9 4 7 2 2 2" xfId="40456" xr:uid="{B7FB0BA8-BA3D-43A8-8DE1-5D8B8404BE3E}"/>
    <cellStyle name="Normal 9 4 7 3" xfId="4121" xr:uid="{532842DA-5645-4789-8FEC-27DB8D2B30C6}"/>
    <cellStyle name="Normal 9 4 7 3 2" xfId="5014" xr:uid="{D80D335D-9734-4F54-B7EC-71D74BE8A5C8}"/>
    <cellStyle name="Normal 9 4 7 3 2 2" xfId="40457" xr:uid="{FB7E056D-2778-401A-AA18-B1A5DEACD540}"/>
    <cellStyle name="Normal 9 4 7 4" xfId="4122" xr:uid="{D1F5CB81-F425-4912-AA00-0B59C33E6F18}"/>
    <cellStyle name="Normal 9 4 7 4 2" xfId="5015" xr:uid="{15309E58-B85B-46D0-8E3F-8749BDEB27A0}"/>
    <cellStyle name="Normal 9 4 7 4 2 2" xfId="40458" xr:uid="{13A6E285-0582-48E8-9806-797965B42678}"/>
    <cellStyle name="Normal 9 4 7 5" xfId="5012" xr:uid="{22BEE4E1-7134-4682-AC51-93AECBD9AE57}"/>
    <cellStyle name="Normal 9 4 7 5 2" xfId="40455" xr:uid="{DF797B10-F5F5-4FA4-B10B-C15B584D2445}"/>
    <cellStyle name="Normal 9 4 8" xfId="2449" xr:uid="{D17F68D7-FB28-45BE-BC7C-DB134AB603AA}"/>
    <cellStyle name="Normal 9 4 8 2" xfId="4123" xr:uid="{CC9BD67B-2D99-46A9-A8C5-52B27CA14533}"/>
    <cellStyle name="Normal 9 4 8 2 2" xfId="5017" xr:uid="{464B00A4-E344-48A0-812C-7EDCFA3F14CA}"/>
    <cellStyle name="Normal 9 4 8 2 2 2" xfId="40460" xr:uid="{F80A13ED-1AC2-4CA7-9F9A-11A0AE35A310}"/>
    <cellStyle name="Normal 9 4 8 3" xfId="4124" xr:uid="{D72843AD-1225-4582-B8C0-D36BEDC5070B}"/>
    <cellStyle name="Normal 9 4 8 3 2" xfId="5018" xr:uid="{A668560D-4610-4451-81F4-247F66B2F8FE}"/>
    <cellStyle name="Normal 9 4 8 3 2 2" xfId="40461" xr:uid="{1793FDA6-585B-468F-A9D7-15347ECDAB5B}"/>
    <cellStyle name="Normal 9 4 8 4" xfId="4125" xr:uid="{7B2BC6DC-9EDF-4F44-8C7B-6DA47881668E}"/>
    <cellStyle name="Normal 9 4 8 4 2" xfId="5019" xr:uid="{93E41CC1-5D91-4D7B-8A48-6233AFADC431}"/>
    <cellStyle name="Normal 9 4 8 4 2 2" xfId="40462" xr:uid="{77DA9697-5501-41FB-9BEE-2655376A7BB8}"/>
    <cellStyle name="Normal 9 4 8 5" xfId="5016" xr:uid="{DC7A44B0-5B94-4423-86D1-07171DA42592}"/>
    <cellStyle name="Normal 9 4 8 5 2" xfId="40459" xr:uid="{D07138E3-31AE-4215-A0E9-CA72520B48FE}"/>
    <cellStyle name="Normal 9 4 9" xfId="4126" xr:uid="{619E18BC-9511-412F-BC87-341725494C4A}"/>
    <cellStyle name="Normal 9 4 9 2" xfId="5020" xr:uid="{9F327AB8-88DF-48F8-B2E7-5E63BBCC7E1E}"/>
    <cellStyle name="Normal 9 4 9 2 2" xfId="40463" xr:uid="{279009FE-2A4E-4610-901B-D13493A3AE03}"/>
    <cellStyle name="Normal 9 5" xfId="181" xr:uid="{4598A289-DBAA-478E-B1C4-4DF3B523DC12}"/>
    <cellStyle name="Normal 9 5 10" xfId="4127" xr:uid="{1BFDE271-6DA0-4515-B1E1-ACCB9E02DD2B}"/>
    <cellStyle name="Normal 9 5 10 2" xfId="5022" xr:uid="{DAF97DEB-35EB-4F5E-9B98-A0C3FD79B75B}"/>
    <cellStyle name="Normal 9 5 10 2 2" xfId="40465" xr:uid="{AFF14FEB-27C0-495B-9B3C-3FD27B61041B}"/>
    <cellStyle name="Normal 9 5 11" xfId="4128" xr:uid="{30C5F45D-BFF5-421F-B3A5-857F6A05032B}"/>
    <cellStyle name="Normal 9 5 11 2" xfId="5023" xr:uid="{76916C1D-4F7E-4CC8-814A-7083486C7491}"/>
    <cellStyle name="Normal 9 5 11 2 2" xfId="40466" xr:uid="{23674EBC-1D94-4B92-A124-3D9B741CBFBE}"/>
    <cellStyle name="Normal 9 5 12" xfId="5021" xr:uid="{F240BD0C-8B44-4CAB-B6A1-FCF1CE48B088}"/>
    <cellStyle name="Normal 9 5 12 2" xfId="40464" xr:uid="{67AD6053-4B1C-4B1E-93D8-7056CD07CC22}"/>
    <cellStyle name="Normal 9 5 2" xfId="182" xr:uid="{E217EFAA-375B-45A0-9581-A3FED288D836}"/>
    <cellStyle name="Normal 9 5 2 10" xfId="5024" xr:uid="{5072D263-7FF0-44E3-851B-816A860E908C}"/>
    <cellStyle name="Normal 9 5 2 10 2" xfId="40467" xr:uid="{E3EFD6AF-C2D1-4C17-994E-CABBF15BF27F}"/>
    <cellStyle name="Normal 9 5 2 2" xfId="422" xr:uid="{EA8C4AE5-1396-47B4-9A78-8AF3A8D7309E}"/>
    <cellStyle name="Normal 9 5 2 2 2" xfId="871" xr:uid="{50C89777-8582-456E-967C-4AF7CCF481CB}"/>
    <cellStyle name="Normal 9 5 2 2 2 2" xfId="872" xr:uid="{869FA721-DE3F-47C7-9B72-B8726B5D6822}"/>
    <cellStyle name="Normal 9 5 2 2 2 2 2" xfId="2450" xr:uid="{59025950-56E7-43BA-8360-1BD3110091F1}"/>
    <cellStyle name="Normal 9 5 2 2 2 2 2 2" xfId="5028" xr:uid="{FB67FBCF-702D-44D8-B47B-D46D548AD27C}"/>
    <cellStyle name="Normal 9 5 2 2 2 2 2 2 2" xfId="40471" xr:uid="{78D2D23C-F195-415E-BBDC-861C4EFAB439}"/>
    <cellStyle name="Normal 9 5 2 2 2 2 3" xfId="4129" xr:uid="{7B963830-157C-47A0-8DFC-8EBFC58A136B}"/>
    <cellStyle name="Normal 9 5 2 2 2 2 3 2" xfId="5029" xr:uid="{34A86F32-2A67-4816-8418-9CA999EC1A53}"/>
    <cellStyle name="Normal 9 5 2 2 2 2 3 2 2" xfId="40472" xr:uid="{DE4AEF5B-4439-4E51-B93D-B4DBF0B26175}"/>
    <cellStyle name="Normal 9 5 2 2 2 2 4" xfId="4130" xr:uid="{A41157E9-C54D-4990-82CB-9114BC3A843F}"/>
    <cellStyle name="Normal 9 5 2 2 2 2 4 2" xfId="5030" xr:uid="{4858A50F-96AE-4EB5-934A-51D92C24828C}"/>
    <cellStyle name="Normal 9 5 2 2 2 2 4 2 2" xfId="40473" xr:uid="{1ED5967A-FB92-4FBE-BE7E-BD2B69F026B5}"/>
    <cellStyle name="Normal 9 5 2 2 2 2 5" xfId="5027" xr:uid="{10E6D6EF-BB3E-4FBE-8BCC-30FD18D11CE6}"/>
    <cellStyle name="Normal 9 5 2 2 2 2 5 2" xfId="40470" xr:uid="{F827B292-B405-4ECC-A8D4-B76D99C069DC}"/>
    <cellStyle name="Normal 9 5 2 2 2 3" xfId="2451" xr:uid="{9A9CBCC9-349F-4F6C-9F3E-939ED91B7516}"/>
    <cellStyle name="Normal 9 5 2 2 2 3 2" xfId="4131" xr:uid="{6241DCBF-478E-42CA-B191-5F165674216E}"/>
    <cellStyle name="Normal 9 5 2 2 2 3 2 2" xfId="5032" xr:uid="{4F357A2C-FF41-4246-A2F6-7E78C1D993D4}"/>
    <cellStyle name="Normal 9 5 2 2 2 3 2 2 2" xfId="40475" xr:uid="{2B5CBC26-7272-4C1B-93AC-792A6E966089}"/>
    <cellStyle name="Normal 9 5 2 2 2 3 3" xfId="4132" xr:uid="{06D63607-DE6C-43DE-9D0E-68149C5D0791}"/>
    <cellStyle name="Normal 9 5 2 2 2 3 3 2" xfId="5033" xr:uid="{63C78F73-3454-4FF6-B2E3-267D30CC5337}"/>
    <cellStyle name="Normal 9 5 2 2 2 3 3 2 2" xfId="40476" xr:uid="{6C0BB4B7-D94D-40AB-B164-6C2C0BA9071F}"/>
    <cellStyle name="Normal 9 5 2 2 2 3 4" xfId="4133" xr:uid="{0F6DE4D9-40C6-414F-8E80-966FD9D4385F}"/>
    <cellStyle name="Normal 9 5 2 2 2 3 4 2" xfId="5034" xr:uid="{58C604F6-0DA0-4FBF-940F-14933E25058F}"/>
    <cellStyle name="Normal 9 5 2 2 2 3 4 2 2" xfId="40477" xr:uid="{A61BA9A9-06B0-44CF-935F-1D3F37C0C85D}"/>
    <cellStyle name="Normal 9 5 2 2 2 3 5" xfId="5031" xr:uid="{0015BEB1-5F4B-44CD-B4D0-902571E16A62}"/>
    <cellStyle name="Normal 9 5 2 2 2 3 5 2" xfId="40474" xr:uid="{04E8C088-B22A-497E-9A2B-4F1A511C8A4F}"/>
    <cellStyle name="Normal 9 5 2 2 2 4" xfId="4134" xr:uid="{A06E05CA-9B27-4E3D-B685-3D0DE5E00B23}"/>
    <cellStyle name="Normal 9 5 2 2 2 4 2" xfId="5035" xr:uid="{36F3D1BD-7813-48AD-8119-ED91D372B288}"/>
    <cellStyle name="Normal 9 5 2 2 2 4 2 2" xfId="40478" xr:uid="{1489D4B6-3558-406C-8DDC-B74690F0418A}"/>
    <cellStyle name="Normal 9 5 2 2 2 5" xfId="4135" xr:uid="{5E53FAA0-55C7-4D42-9AB2-3AA5CCACE484}"/>
    <cellStyle name="Normal 9 5 2 2 2 5 2" xfId="5036" xr:uid="{CEB8A020-62B6-4CA4-BA34-7A515FFC3F51}"/>
    <cellStyle name="Normal 9 5 2 2 2 5 2 2" xfId="40479" xr:uid="{6DF4A2EC-BFA7-4072-88C6-7856CA0F352F}"/>
    <cellStyle name="Normal 9 5 2 2 2 6" xfId="4136" xr:uid="{8A88E9CF-0384-4C30-9314-446DB072C7CA}"/>
    <cellStyle name="Normal 9 5 2 2 2 6 2" xfId="5037" xr:uid="{4A6F39ED-1BDA-467E-9E45-5BD18D35420C}"/>
    <cellStyle name="Normal 9 5 2 2 2 6 2 2" xfId="40480" xr:uid="{7C655844-A989-44F6-A3C0-FBAD76801DD8}"/>
    <cellStyle name="Normal 9 5 2 2 2 7" xfId="5026" xr:uid="{83B1E92B-6D07-40A6-BA3D-7A36E744CE74}"/>
    <cellStyle name="Normal 9 5 2 2 2 7 2" xfId="40469" xr:uid="{BD51F229-6E95-4C51-95EE-BE82181FF2B4}"/>
    <cellStyle name="Normal 9 5 2 2 3" xfId="873" xr:uid="{EFDDC161-9D84-415C-BBB8-C0974FB9D65F}"/>
    <cellStyle name="Normal 9 5 2 2 3 2" xfId="2452" xr:uid="{514E02F6-A32C-44B6-B248-F9195DC9C484}"/>
    <cellStyle name="Normal 9 5 2 2 3 2 2" xfId="4137" xr:uid="{C39EC2C9-9E2F-4AC9-BAC3-B35743F00AC1}"/>
    <cellStyle name="Normal 9 5 2 2 3 2 2 2" xfId="5040" xr:uid="{76BCEB07-3EA7-433E-AC85-14117958C878}"/>
    <cellStyle name="Normal 9 5 2 2 3 2 2 2 2" xfId="40483" xr:uid="{56C0B621-6DB4-4B66-9187-C3E690FBE7AA}"/>
    <cellStyle name="Normal 9 5 2 2 3 2 3" xfId="4138" xr:uid="{CF3C938D-ACCA-402F-A5FB-85296F211502}"/>
    <cellStyle name="Normal 9 5 2 2 3 2 3 2" xfId="5041" xr:uid="{4F2A4DFB-BF15-4253-8665-9CC822CB8879}"/>
    <cellStyle name="Normal 9 5 2 2 3 2 3 2 2" xfId="40484" xr:uid="{1BEF6E9B-A93D-4D7D-A525-405946BC0372}"/>
    <cellStyle name="Normal 9 5 2 2 3 2 4" xfId="4139" xr:uid="{E82213E6-9CAF-4069-BA75-EE5220535537}"/>
    <cellStyle name="Normal 9 5 2 2 3 2 4 2" xfId="5042" xr:uid="{BB620A19-BEB5-4AC4-A3BE-4E3D178195C4}"/>
    <cellStyle name="Normal 9 5 2 2 3 2 4 2 2" xfId="40485" xr:uid="{30D317E9-F43E-426C-B072-867FCE5B487F}"/>
    <cellStyle name="Normal 9 5 2 2 3 2 5" xfId="5039" xr:uid="{A6396BE5-17A8-40CC-B2F3-2D5961FBB67F}"/>
    <cellStyle name="Normal 9 5 2 2 3 2 5 2" xfId="40482" xr:uid="{2F553F9A-3017-40A0-A61A-91ABFB659746}"/>
    <cellStyle name="Normal 9 5 2 2 3 3" xfId="4140" xr:uid="{1E583D78-3109-4FE4-8D49-2CFBE87C71D6}"/>
    <cellStyle name="Normal 9 5 2 2 3 3 2" xfId="5043" xr:uid="{0228195B-B750-4125-93B8-81A61FC605D8}"/>
    <cellStyle name="Normal 9 5 2 2 3 3 2 2" xfId="40486" xr:uid="{7142711D-E438-42E6-B951-D398B9E38889}"/>
    <cellStyle name="Normal 9 5 2 2 3 4" xfId="4141" xr:uid="{5113C0EC-45D5-4379-A441-4ABEC6A73596}"/>
    <cellStyle name="Normal 9 5 2 2 3 4 2" xfId="5044" xr:uid="{67716AD0-A91E-40CB-B008-D5544D6F9887}"/>
    <cellStyle name="Normal 9 5 2 2 3 4 2 2" xfId="40487" xr:uid="{0FDFC431-575F-40BA-8D98-DBB837495BC9}"/>
    <cellStyle name="Normal 9 5 2 2 3 5" xfId="4142" xr:uid="{E24FBDF0-47E7-4B5B-A63F-39ED51E17135}"/>
    <cellStyle name="Normal 9 5 2 2 3 5 2" xfId="5045" xr:uid="{4F857FC6-3881-4BC0-B946-625DFD4FF291}"/>
    <cellStyle name="Normal 9 5 2 2 3 5 2 2" xfId="40488" xr:uid="{F82CABA8-2D91-4176-8CD0-CA2FC096F362}"/>
    <cellStyle name="Normal 9 5 2 2 3 6" xfId="5038" xr:uid="{DCB5D65C-8196-4441-83B5-7DCD8C6DDB50}"/>
    <cellStyle name="Normal 9 5 2 2 3 6 2" xfId="40481" xr:uid="{4EA9C216-9599-4CD9-BEA6-96AE2F127CE2}"/>
    <cellStyle name="Normal 9 5 2 2 4" xfId="2453" xr:uid="{F0BCBBAC-EDBC-45F6-839F-BA384AC6BB32}"/>
    <cellStyle name="Normal 9 5 2 2 4 2" xfId="4143" xr:uid="{F5DDA471-C278-4992-BAA5-243A383B8BBB}"/>
    <cellStyle name="Normal 9 5 2 2 4 2 2" xfId="5047" xr:uid="{09CF3586-C0E0-4994-A15A-76E3C3FD4C7F}"/>
    <cellStyle name="Normal 9 5 2 2 4 2 2 2" xfId="40490" xr:uid="{B418A2C7-EA59-4A02-B231-6B138EA5CD37}"/>
    <cellStyle name="Normal 9 5 2 2 4 3" xfId="4144" xr:uid="{F30589B2-A8E9-4299-9597-AC71A75B0132}"/>
    <cellStyle name="Normal 9 5 2 2 4 3 2" xfId="5048" xr:uid="{FB28B891-7317-488B-B63F-7B2F50046A41}"/>
    <cellStyle name="Normal 9 5 2 2 4 3 2 2" xfId="40491" xr:uid="{EE2AAF00-EF00-4DA6-893B-2C4DE8A77A8F}"/>
    <cellStyle name="Normal 9 5 2 2 4 4" xfId="4145" xr:uid="{CB0AB5D3-0C43-4F21-A8A7-A30C5D7A6095}"/>
    <cellStyle name="Normal 9 5 2 2 4 4 2" xfId="5049" xr:uid="{60BD1820-8E33-41EE-ADA2-0FA4F0697820}"/>
    <cellStyle name="Normal 9 5 2 2 4 4 2 2" xfId="40492" xr:uid="{DC7913F0-0142-48CF-A374-DEC49D2D3B46}"/>
    <cellStyle name="Normal 9 5 2 2 4 5" xfId="5046" xr:uid="{FAB55AD1-8AF5-4E22-8320-6813C553CDA6}"/>
    <cellStyle name="Normal 9 5 2 2 4 5 2" xfId="40489" xr:uid="{5EF04952-7068-471D-83B9-1DE8165289A1}"/>
    <cellStyle name="Normal 9 5 2 2 5" xfId="4146" xr:uid="{425483E8-3ADB-4550-B3D7-89C6C967BC04}"/>
    <cellStyle name="Normal 9 5 2 2 5 2" xfId="4147" xr:uid="{23A0DB01-FD3D-43A8-96F3-3D31FE069DF0}"/>
    <cellStyle name="Normal 9 5 2 2 5 2 2" xfId="5051" xr:uid="{B2C21EF1-DDFC-4FE4-8F06-011FBB8F04F2}"/>
    <cellStyle name="Normal 9 5 2 2 5 2 2 2" xfId="40494" xr:uid="{7DBF7C90-EFA8-4DA5-9C5C-734CBC78EC70}"/>
    <cellStyle name="Normal 9 5 2 2 5 3" xfId="4148" xr:uid="{6502E390-2541-4571-8E58-A14D988B0100}"/>
    <cellStyle name="Normal 9 5 2 2 5 3 2" xfId="5052" xr:uid="{42F166EB-CFA0-4249-9BC4-DB6A25D22571}"/>
    <cellStyle name="Normal 9 5 2 2 5 3 2 2" xfId="40495" xr:uid="{4C415C05-27EC-4F4F-B58C-4D96CBC72C10}"/>
    <cellStyle name="Normal 9 5 2 2 5 4" xfId="4149" xr:uid="{86B88C57-2D90-4AFD-93E0-66370617FF7F}"/>
    <cellStyle name="Normal 9 5 2 2 5 4 2" xfId="5053" xr:uid="{30F0D4D8-91B9-4BE9-860B-F7D65FACFCC1}"/>
    <cellStyle name="Normal 9 5 2 2 5 4 2 2" xfId="40496" xr:uid="{3497729B-5BF0-4AC0-8BD6-5AD566430BCA}"/>
    <cellStyle name="Normal 9 5 2 2 5 5" xfId="5050" xr:uid="{7578743E-B15E-42E8-9587-0AB41093CC17}"/>
    <cellStyle name="Normal 9 5 2 2 5 5 2" xfId="40493" xr:uid="{7459BB3C-2FDE-420F-AB2C-050BDBB05C2E}"/>
    <cellStyle name="Normal 9 5 2 2 6" xfId="4150" xr:uid="{0B342B48-4E9A-4B72-8DE2-933F21D25944}"/>
    <cellStyle name="Normal 9 5 2 2 6 2" xfId="5054" xr:uid="{C357C716-D497-4238-99EE-E490E62B32C4}"/>
    <cellStyle name="Normal 9 5 2 2 6 2 2" xfId="40497" xr:uid="{B55F7983-CBB2-47DD-A848-BEDFCF529F7B}"/>
    <cellStyle name="Normal 9 5 2 2 7" xfId="4151" xr:uid="{E5485338-3DF0-4632-89B7-17FBE7F47C4D}"/>
    <cellStyle name="Normal 9 5 2 2 7 2" xfId="5055" xr:uid="{89CBC65B-F879-424D-ABA8-9789E2EC288A}"/>
    <cellStyle name="Normal 9 5 2 2 7 2 2" xfId="40498" xr:uid="{2FE3F270-9687-45F3-906B-ED881E29DD9A}"/>
    <cellStyle name="Normal 9 5 2 2 8" xfId="4152" xr:uid="{C200CB89-300B-46DD-B7FB-2D7D4DCFF9D9}"/>
    <cellStyle name="Normal 9 5 2 2 8 2" xfId="5056" xr:uid="{2F4F6994-ACF8-49C1-A660-B5A56534AF78}"/>
    <cellStyle name="Normal 9 5 2 2 8 2 2" xfId="40499" xr:uid="{1758EC04-E1B1-421D-BA2F-CE7CC7EBE107}"/>
    <cellStyle name="Normal 9 5 2 2 9" xfId="5025" xr:uid="{7F539C38-5A76-4E90-9503-1DB4BE217D4D}"/>
    <cellStyle name="Normal 9 5 2 2 9 2" xfId="40468" xr:uid="{BD852C56-F2BF-4620-8FCF-48EC98F2C184}"/>
    <cellStyle name="Normal 9 5 2 3" xfId="874" xr:uid="{6AD6D6AA-0083-4BD0-8CB1-CB4EDE71EA9B}"/>
    <cellStyle name="Normal 9 5 2 3 2" xfId="875" xr:uid="{A2AE19A9-4E89-4859-BFBE-C619087770AB}"/>
    <cellStyle name="Normal 9 5 2 3 2 2" xfId="876" xr:uid="{D498FBB6-712A-47AA-B79E-F137BA6C2067}"/>
    <cellStyle name="Normal 9 5 2 3 2 2 2" xfId="5059" xr:uid="{F9ADA58C-03B4-4EA7-9D68-1EEF79B3E1E1}"/>
    <cellStyle name="Normal 9 5 2 3 2 2 2 2" xfId="40502" xr:uid="{CC8C131B-3FAD-477C-814F-5C98F7D4F721}"/>
    <cellStyle name="Normal 9 5 2 3 2 3" xfId="4153" xr:uid="{4ECF5F5B-3B31-4B27-85EA-26FE5EB2F907}"/>
    <cellStyle name="Normal 9 5 2 3 2 3 2" xfId="5060" xr:uid="{42973126-1405-4D1C-A4A5-9C0BA77E1028}"/>
    <cellStyle name="Normal 9 5 2 3 2 3 2 2" xfId="40503" xr:uid="{D7A213EB-BBD9-4B42-BDDB-32ECE37085B4}"/>
    <cellStyle name="Normal 9 5 2 3 2 4" xfId="4154" xr:uid="{C1388898-5689-4F53-9F1C-7EC171E91954}"/>
    <cellStyle name="Normal 9 5 2 3 2 4 2" xfId="5061" xr:uid="{845F8E16-F7A7-44D2-94C5-02D277202565}"/>
    <cellStyle name="Normal 9 5 2 3 2 4 2 2" xfId="40504" xr:uid="{25ED5199-2085-46D5-A554-AF474A17C254}"/>
    <cellStyle name="Normal 9 5 2 3 2 5" xfId="5058" xr:uid="{3D975846-F41E-4AED-B0D0-49C558335F3E}"/>
    <cellStyle name="Normal 9 5 2 3 2 5 2" xfId="40501" xr:uid="{8EC52080-F3FD-4CAF-8472-14332B8FF2B2}"/>
    <cellStyle name="Normal 9 5 2 3 3" xfId="877" xr:uid="{EA968C13-E7A8-4768-9050-201A867BC3E4}"/>
    <cellStyle name="Normal 9 5 2 3 3 2" xfId="4155" xr:uid="{08C23F22-BCC6-4A16-9111-805BAB008016}"/>
    <cellStyle name="Normal 9 5 2 3 3 2 2" xfId="5063" xr:uid="{A4F70346-FC80-4D65-A953-C5F3E3C01D8D}"/>
    <cellStyle name="Normal 9 5 2 3 3 2 2 2" xfId="40506" xr:uid="{783B6EDA-2B3D-4F54-BE33-8137DD75CC04}"/>
    <cellStyle name="Normal 9 5 2 3 3 3" xfId="4156" xr:uid="{1F957E94-68ED-4D64-8BE8-FA8A6B00637D}"/>
    <cellStyle name="Normal 9 5 2 3 3 3 2" xfId="5064" xr:uid="{D8157B79-C729-4160-BAF3-BF7209FBE600}"/>
    <cellStyle name="Normal 9 5 2 3 3 3 2 2" xfId="40507" xr:uid="{EC18EA9C-08B2-46D5-8DE0-D4E8F5F59D20}"/>
    <cellStyle name="Normal 9 5 2 3 3 4" xfId="4157" xr:uid="{F7C456D5-73E8-4C61-9C31-A59DC13D31EA}"/>
    <cellStyle name="Normal 9 5 2 3 3 4 2" xfId="5065" xr:uid="{E53B2341-4523-4FF2-A76F-324DD3A608D8}"/>
    <cellStyle name="Normal 9 5 2 3 3 4 2 2" xfId="40508" xr:uid="{4EB42EF3-E22B-4F19-AD98-3AF6BEDA96B6}"/>
    <cellStyle name="Normal 9 5 2 3 3 5" xfId="5062" xr:uid="{756B6EEF-CC50-48F7-AF6E-71F9FEC68F87}"/>
    <cellStyle name="Normal 9 5 2 3 3 5 2" xfId="40505" xr:uid="{7B656759-8801-478C-B68A-E95EDB7A5E44}"/>
    <cellStyle name="Normal 9 5 2 3 4" xfId="4158" xr:uid="{CB62AF83-CAFD-47D5-A9F3-DDB2CA9FF252}"/>
    <cellStyle name="Normal 9 5 2 3 4 2" xfId="5066" xr:uid="{0299AE06-F6AB-4382-B010-D0D0C9D65182}"/>
    <cellStyle name="Normal 9 5 2 3 4 2 2" xfId="40509" xr:uid="{32A01FD5-7C00-4A83-84DE-053B124AE2F1}"/>
    <cellStyle name="Normal 9 5 2 3 5" xfId="4159" xr:uid="{BE4B56D4-6F2D-4B1E-8346-8F7C581EF5F8}"/>
    <cellStyle name="Normal 9 5 2 3 5 2" xfId="5067" xr:uid="{FF3E0B1D-E6FA-4A1D-9211-04AC96D71D93}"/>
    <cellStyle name="Normal 9 5 2 3 5 2 2" xfId="40510" xr:uid="{F922ED26-A61A-4FCC-B812-0440CEEC477B}"/>
    <cellStyle name="Normal 9 5 2 3 6" xfId="4160" xr:uid="{C925FA4D-33D5-4170-AB9D-40BA10998DE8}"/>
    <cellStyle name="Normal 9 5 2 3 6 2" xfId="5068" xr:uid="{96A54B99-9BEE-43AF-81CB-137395B32F79}"/>
    <cellStyle name="Normal 9 5 2 3 6 2 2" xfId="40511" xr:uid="{AFC0CC8D-E871-4600-8E33-EF3C7A1CB9BB}"/>
    <cellStyle name="Normal 9 5 2 3 7" xfId="5057" xr:uid="{43195073-F970-4B0E-91AE-506CCFBCAC9B}"/>
    <cellStyle name="Normal 9 5 2 3 7 2" xfId="40500" xr:uid="{E7DF1B01-BA8B-441B-8F84-9D32EC078F3B}"/>
    <cellStyle name="Normal 9 5 2 4" xfId="878" xr:uid="{8ADE3080-24AE-425D-8398-1F84BC7FC8AC}"/>
    <cellStyle name="Normal 9 5 2 4 2" xfId="879" xr:uid="{0F7EAD7E-E019-4CBC-8D94-D2497F23E946}"/>
    <cellStyle name="Normal 9 5 2 4 2 2" xfId="4161" xr:uid="{481F698A-E2F6-4BAB-9C1E-898A7A867886}"/>
    <cellStyle name="Normal 9 5 2 4 2 2 2" xfId="5071" xr:uid="{D361D0D7-0FD6-43B2-AD15-A44791F9F348}"/>
    <cellStyle name="Normal 9 5 2 4 2 2 2 2" xfId="40514" xr:uid="{E89AE01A-9AFB-4C03-A4C6-02E26B89EF63}"/>
    <cellStyle name="Normal 9 5 2 4 2 3" xfId="4162" xr:uid="{677B6872-5AAE-44BD-AA6C-5C471FA0861C}"/>
    <cellStyle name="Normal 9 5 2 4 2 3 2" xfId="5072" xr:uid="{58F9D3C1-0D76-419D-95D8-D486707E93AC}"/>
    <cellStyle name="Normal 9 5 2 4 2 3 2 2" xfId="40515" xr:uid="{C86DE4EB-E50C-4E22-B951-18A686FF39FF}"/>
    <cellStyle name="Normal 9 5 2 4 2 4" xfId="4163" xr:uid="{438CBAAE-88D6-4FD3-8A1D-825B08897A23}"/>
    <cellStyle name="Normal 9 5 2 4 2 4 2" xfId="5073" xr:uid="{81FD90E3-05EA-4E48-A0C7-4A89A78D9E24}"/>
    <cellStyle name="Normal 9 5 2 4 2 4 2 2" xfId="40516" xr:uid="{12E96E69-8E18-4CFA-9BDB-8206761DF496}"/>
    <cellStyle name="Normal 9 5 2 4 2 5" xfId="5070" xr:uid="{5B2C330A-8121-4B26-82FC-DC55ADAB7C90}"/>
    <cellStyle name="Normal 9 5 2 4 2 5 2" xfId="40513" xr:uid="{B05E7281-E6B6-40CC-A640-F1F56935A35C}"/>
    <cellStyle name="Normal 9 5 2 4 3" xfId="4164" xr:uid="{8BBBCE70-214F-4656-8F87-F91BCBD27C50}"/>
    <cellStyle name="Normal 9 5 2 4 3 2" xfId="5074" xr:uid="{D19DB1ED-1689-4484-AA72-A10BAD5E85A8}"/>
    <cellStyle name="Normal 9 5 2 4 3 2 2" xfId="40517" xr:uid="{AA840C32-B4F4-441C-A681-B62C9C70EEBF}"/>
    <cellStyle name="Normal 9 5 2 4 4" xfId="4165" xr:uid="{0FDEA6A3-3FE7-4B5A-BFA3-A40A3A837278}"/>
    <cellStyle name="Normal 9 5 2 4 4 2" xfId="5075" xr:uid="{A847607B-763F-47BB-BC97-0B4C31A8FC5F}"/>
    <cellStyle name="Normal 9 5 2 4 4 2 2" xfId="40518" xr:uid="{39872BDC-EC91-4E9F-BC7B-0A9C45EE69B9}"/>
    <cellStyle name="Normal 9 5 2 4 5" xfId="4166" xr:uid="{E4809609-2025-4931-9EA3-734EDAB6E7C1}"/>
    <cellStyle name="Normal 9 5 2 4 5 2" xfId="5076" xr:uid="{72800017-BC0D-4A99-A1C8-0DD864696044}"/>
    <cellStyle name="Normal 9 5 2 4 5 2 2" xfId="40519" xr:uid="{D6BCCBFF-844B-49AF-8037-1AF785D98BFE}"/>
    <cellStyle name="Normal 9 5 2 4 6" xfId="5069" xr:uid="{23991AB9-B0DA-451B-A2B2-C1D8560F1ADC}"/>
    <cellStyle name="Normal 9 5 2 4 6 2" xfId="40512" xr:uid="{4746E638-FA13-46EE-B421-F2EF13BE66BA}"/>
    <cellStyle name="Normal 9 5 2 5" xfId="880" xr:uid="{F48E4B69-7565-4D7D-9317-3632F2EDA604}"/>
    <cellStyle name="Normal 9 5 2 5 2" xfId="4167" xr:uid="{9F0EBEF3-D7D6-45C0-8BF1-C6079F4D68D0}"/>
    <cellStyle name="Normal 9 5 2 5 2 2" xfId="5078" xr:uid="{59C878FC-BFBE-481C-98A3-D342AD522D2C}"/>
    <cellStyle name="Normal 9 5 2 5 2 2 2" xfId="40521" xr:uid="{3E525B1F-96DE-4E33-BA65-3C26C9167E5E}"/>
    <cellStyle name="Normal 9 5 2 5 3" xfId="4168" xr:uid="{6A6893AD-968D-4D3E-B6D3-75980C363455}"/>
    <cellStyle name="Normal 9 5 2 5 3 2" xfId="5079" xr:uid="{61D0B6EF-09D6-49AB-845A-7891D9F21FA7}"/>
    <cellStyle name="Normal 9 5 2 5 3 2 2" xfId="40522" xr:uid="{F30D397E-47C3-4277-946D-EE08EB8230FA}"/>
    <cellStyle name="Normal 9 5 2 5 4" xfId="4169" xr:uid="{03042FEA-43AC-47CC-8EA0-0826F87B3E1E}"/>
    <cellStyle name="Normal 9 5 2 5 4 2" xfId="5080" xr:uid="{2CECCA33-E480-4E65-81B0-0C0E6A22FA48}"/>
    <cellStyle name="Normal 9 5 2 5 4 2 2" xfId="40523" xr:uid="{1221C129-EC4D-49CE-9C61-04D0F4122550}"/>
    <cellStyle name="Normal 9 5 2 5 5" xfId="5077" xr:uid="{AE20E7C4-A25D-416F-A56D-44991289AF69}"/>
    <cellStyle name="Normal 9 5 2 5 5 2" xfId="40520" xr:uid="{A3C65316-E9CA-4A37-A670-AAB915F2BB4C}"/>
    <cellStyle name="Normal 9 5 2 6" xfId="4170" xr:uid="{BE0DE30A-1EAE-4995-BF1A-4BE7B69DE52F}"/>
    <cellStyle name="Normal 9 5 2 6 2" xfId="4171" xr:uid="{E67CF83D-BACA-4FEB-9274-7DA4809E0D38}"/>
    <cellStyle name="Normal 9 5 2 6 2 2" xfId="5082" xr:uid="{6ABF9FC2-9347-411C-B744-4001BAC0F278}"/>
    <cellStyle name="Normal 9 5 2 6 2 2 2" xfId="40525" xr:uid="{71410B0E-29E6-4C6C-B5B9-F21B76363571}"/>
    <cellStyle name="Normal 9 5 2 6 3" xfId="4172" xr:uid="{B54BAE03-2804-4BBB-B9B9-B03A0E29A757}"/>
    <cellStyle name="Normal 9 5 2 6 3 2" xfId="5083" xr:uid="{D7B99E28-C749-4A9A-8070-0165A870F37E}"/>
    <cellStyle name="Normal 9 5 2 6 3 2 2" xfId="40526" xr:uid="{0C423E9D-6B57-4BA9-B5C7-BC20FB5E338F}"/>
    <cellStyle name="Normal 9 5 2 6 4" xfId="4173" xr:uid="{9B156FC9-8B75-4C49-BDAA-79339B71EF55}"/>
    <cellStyle name="Normal 9 5 2 6 4 2" xfId="5084" xr:uid="{B4B527F8-F45A-4441-A6B7-BD18B9A6D89F}"/>
    <cellStyle name="Normal 9 5 2 6 4 2 2" xfId="40527" xr:uid="{B5BA4397-B338-4A0B-A525-D6DC23A39E4E}"/>
    <cellStyle name="Normal 9 5 2 6 5" xfId="5081" xr:uid="{A8A238FE-62FD-45BD-BD28-0AD4560701E7}"/>
    <cellStyle name="Normal 9 5 2 6 5 2" xfId="40524" xr:uid="{74D13625-343E-4FD0-B2D9-F3EA5BDFDAF9}"/>
    <cellStyle name="Normal 9 5 2 7" xfId="4174" xr:uid="{FCB23AE6-6830-45D1-8842-F446F50B0775}"/>
    <cellStyle name="Normal 9 5 2 7 2" xfId="5085" xr:uid="{9B6AFB0F-7516-4841-828A-627081A94566}"/>
    <cellStyle name="Normal 9 5 2 7 2 2" xfId="40528" xr:uid="{293447B1-AA67-43C9-93FB-93DE0D55456C}"/>
    <cellStyle name="Normal 9 5 2 8" xfId="4175" xr:uid="{C3C448C7-A5EC-432C-B14F-E3EAFF3A9D3A}"/>
    <cellStyle name="Normal 9 5 2 8 2" xfId="5086" xr:uid="{9F9DF543-5C23-401D-86E0-7FEF90AB160B}"/>
    <cellStyle name="Normal 9 5 2 8 2 2" xfId="40529" xr:uid="{2F2FC2BF-E103-4F4E-91D5-720D21B5CE72}"/>
    <cellStyle name="Normal 9 5 2 9" xfId="4176" xr:uid="{43713DB8-6178-4616-BBBB-D5756AC9E1E2}"/>
    <cellStyle name="Normal 9 5 2 9 2" xfId="5087" xr:uid="{B7371C06-39AE-4986-A8FF-3F3B401F8E38}"/>
    <cellStyle name="Normal 9 5 2 9 2 2" xfId="40530" xr:uid="{9A9A40EF-61A3-488A-84BE-6B6DF94BF2AF}"/>
    <cellStyle name="Normal 9 5 3" xfId="423" xr:uid="{6E9CD654-4198-4B42-86C9-C1A8BD9325ED}"/>
    <cellStyle name="Normal 9 5 3 2" xfId="881" xr:uid="{2B07FD0A-0608-46B5-AE5B-D74C09ACC2E6}"/>
    <cellStyle name="Normal 9 5 3 2 2" xfId="882" xr:uid="{80052693-7572-4314-9747-C9415E86A2B4}"/>
    <cellStyle name="Normal 9 5 3 2 2 2" xfId="2454" xr:uid="{102B5B40-7E36-4FF0-9537-033556E779F8}"/>
    <cellStyle name="Normal 9 5 3 2 2 2 2" xfId="2455" xr:uid="{EA2BC7E3-D745-4424-9BBF-249F296139F0}"/>
    <cellStyle name="Normal 9 5 3 2 2 2 2 2" xfId="5092" xr:uid="{73DE4718-281F-4CE8-A79C-ED141032741C}"/>
    <cellStyle name="Normal 9 5 3 2 2 2 2 2 2" xfId="40535" xr:uid="{CFF24DF3-2902-4248-8948-5CE37B017795}"/>
    <cellStyle name="Normal 9 5 3 2 2 2 3" xfId="5091" xr:uid="{B2BFDC16-2500-4229-9A8A-665B1BA36DA9}"/>
    <cellStyle name="Normal 9 5 3 2 2 2 3 2" xfId="40534" xr:uid="{1A55D741-3CAA-4A9A-BCE9-BA29E612A9A7}"/>
    <cellStyle name="Normal 9 5 3 2 2 3" xfId="2456" xr:uid="{9FE39F4A-E4FE-4F13-8BFC-3685FFC3E59E}"/>
    <cellStyle name="Normal 9 5 3 2 2 3 2" xfId="5093" xr:uid="{40BB03E4-54EA-44C2-AA02-38C6F2FF5F1E}"/>
    <cellStyle name="Normal 9 5 3 2 2 3 2 2" xfId="40536" xr:uid="{D8566586-1A22-455F-8DAB-C4E9EBCB560F}"/>
    <cellStyle name="Normal 9 5 3 2 2 4" xfId="4177" xr:uid="{6C2E56B4-841B-4257-BBB2-2E60F2299595}"/>
    <cellStyle name="Normal 9 5 3 2 2 4 2" xfId="5094" xr:uid="{FA4E842D-D2E2-4D9A-9684-5E153E5FDB93}"/>
    <cellStyle name="Normal 9 5 3 2 2 4 2 2" xfId="40537" xr:uid="{8106473D-E6FF-4EA6-9BC2-5E3BB0E5786E}"/>
    <cellStyle name="Normal 9 5 3 2 2 5" xfId="5090" xr:uid="{C015F39A-5DE4-442D-B2C3-2E454149B5F6}"/>
    <cellStyle name="Normal 9 5 3 2 2 5 2" xfId="40533" xr:uid="{B9D6CE1F-4873-4B62-92A8-802AEBD7AE9D}"/>
    <cellStyle name="Normal 9 5 3 2 3" xfId="2457" xr:uid="{11F9A8B8-9F1F-476B-BB60-14FAB9A3D56D}"/>
    <cellStyle name="Normal 9 5 3 2 3 2" xfId="2458" xr:uid="{D284B812-61E5-4A3B-BFD3-FFC12EC7BB5C}"/>
    <cellStyle name="Normal 9 5 3 2 3 2 2" xfId="5096" xr:uid="{6CEF81D0-C960-40B2-83D7-6EDE51AA47ED}"/>
    <cellStyle name="Normal 9 5 3 2 3 2 2 2" xfId="40539" xr:uid="{E8F1FA92-147B-423F-BC2D-56ED08A13C07}"/>
    <cellStyle name="Normal 9 5 3 2 3 3" xfId="4178" xr:uid="{1DAD40F2-217A-4EDC-994F-B9912DEE24D2}"/>
    <cellStyle name="Normal 9 5 3 2 3 3 2" xfId="5097" xr:uid="{CCCEF30D-D1F7-485A-BB1A-68C838B98E28}"/>
    <cellStyle name="Normal 9 5 3 2 3 3 2 2" xfId="40540" xr:uid="{A3EBA6FC-6A35-4E16-86B1-031D3F498256}"/>
    <cellStyle name="Normal 9 5 3 2 3 4" xfId="4179" xr:uid="{3AAC41C7-F8F2-4774-A522-300ED29382AF}"/>
    <cellStyle name="Normal 9 5 3 2 3 4 2" xfId="5098" xr:uid="{6D0FF0B2-1EE4-4B90-B8C2-0EFD35FCABE5}"/>
    <cellStyle name="Normal 9 5 3 2 3 4 2 2" xfId="40541" xr:uid="{7CE31B93-1B5E-4D4C-AC8D-61BAC704B052}"/>
    <cellStyle name="Normal 9 5 3 2 3 5" xfId="5095" xr:uid="{22912051-86A0-4FEA-A19E-9A86BF89C223}"/>
    <cellStyle name="Normal 9 5 3 2 3 5 2" xfId="40538" xr:uid="{17ED2D54-4060-41EC-B6EC-470DDEA02AFE}"/>
    <cellStyle name="Normal 9 5 3 2 4" xfId="2459" xr:uid="{CB54C2C8-17DA-487F-959D-0A203268F2D4}"/>
    <cellStyle name="Normal 9 5 3 2 4 2" xfId="5099" xr:uid="{623CD206-219E-4D42-B754-1FEADE778CB3}"/>
    <cellStyle name="Normal 9 5 3 2 4 2 2" xfId="40542" xr:uid="{E34BC1F2-1249-4B2B-9588-F913B8B9BD7B}"/>
    <cellStyle name="Normal 9 5 3 2 5" xfId="4180" xr:uid="{6FC71B73-C8AC-4FC9-A78C-E859C0C21CC6}"/>
    <cellStyle name="Normal 9 5 3 2 5 2" xfId="5100" xr:uid="{D946BBAA-AF61-415A-AAA9-6419D592263E}"/>
    <cellStyle name="Normal 9 5 3 2 5 2 2" xfId="40543" xr:uid="{1774940D-B9C9-4DF4-9376-85D52DCDF99E}"/>
    <cellStyle name="Normal 9 5 3 2 6" xfId="4181" xr:uid="{3C9EC79B-5FED-4B63-83C5-93FB2F7756BB}"/>
    <cellStyle name="Normal 9 5 3 2 6 2" xfId="5101" xr:uid="{BCE5E91A-712C-4B07-A87F-C9B897C6338B}"/>
    <cellStyle name="Normal 9 5 3 2 6 2 2" xfId="40544" xr:uid="{1E5F71D5-4B9A-4F28-91C1-CCA441385CD4}"/>
    <cellStyle name="Normal 9 5 3 2 7" xfId="5089" xr:uid="{8FEB1A16-FF9F-4E33-A873-071E6B62F205}"/>
    <cellStyle name="Normal 9 5 3 2 7 2" xfId="40532" xr:uid="{1A50D41D-3247-4313-AE21-825415A9F4F7}"/>
    <cellStyle name="Normal 9 5 3 3" xfId="883" xr:uid="{B6530EFA-A51B-4518-9AA5-A63E4D730EEB}"/>
    <cellStyle name="Normal 9 5 3 3 2" xfId="2460" xr:uid="{9D5836BE-BDAF-4242-A604-74CDAD3FDAE1}"/>
    <cellStyle name="Normal 9 5 3 3 2 2" xfId="2461" xr:uid="{7B852F59-54DA-4D3A-B289-372FC4978B4A}"/>
    <cellStyle name="Normal 9 5 3 3 2 2 2" xfId="5104" xr:uid="{AD8975CC-70A4-4C5B-8BC7-9706F743DA85}"/>
    <cellStyle name="Normal 9 5 3 3 2 2 2 2" xfId="40547" xr:uid="{0344DAB7-19A9-4979-B14E-D76A4526AD85}"/>
    <cellStyle name="Normal 9 5 3 3 2 3" xfId="4182" xr:uid="{F2E3E233-A2A8-4033-9BB8-78376256061B}"/>
    <cellStyle name="Normal 9 5 3 3 2 3 2" xfId="5105" xr:uid="{31695140-22D3-4BFB-9C0E-B383B7778053}"/>
    <cellStyle name="Normal 9 5 3 3 2 3 2 2" xfId="40548" xr:uid="{AD6B71FD-638F-4DF4-8347-360CC6895D59}"/>
    <cellStyle name="Normal 9 5 3 3 2 4" xfId="4183" xr:uid="{6B6E7EAC-98C4-4AB7-AA1E-D7DC6C7A17BA}"/>
    <cellStyle name="Normal 9 5 3 3 2 4 2" xfId="5106" xr:uid="{032890C2-FBF0-49E2-ADDF-D74B1D4CD6DD}"/>
    <cellStyle name="Normal 9 5 3 3 2 4 2 2" xfId="40549" xr:uid="{8511171C-C9D8-40B2-8B07-BDE1A9275C33}"/>
    <cellStyle name="Normal 9 5 3 3 2 5" xfId="5103" xr:uid="{165DF4A4-971F-4028-B4F0-69D50AB11994}"/>
    <cellStyle name="Normal 9 5 3 3 2 5 2" xfId="40546" xr:uid="{2B33E34D-9DC3-4273-8209-058BFCC5B067}"/>
    <cellStyle name="Normal 9 5 3 3 3" xfId="2462" xr:uid="{A1C9031B-7466-4FD2-B31B-3B4FF666C55F}"/>
    <cellStyle name="Normal 9 5 3 3 3 2" xfId="5107" xr:uid="{9E40F7AC-849F-4375-94DC-9EB4207A5488}"/>
    <cellStyle name="Normal 9 5 3 3 3 2 2" xfId="40550" xr:uid="{3E5D84D4-C8DC-46AA-9D5C-131153C4AC9C}"/>
    <cellStyle name="Normal 9 5 3 3 4" xfId="4184" xr:uid="{6303C03E-7520-4390-96DA-D6C80FC94ABA}"/>
    <cellStyle name="Normal 9 5 3 3 4 2" xfId="5108" xr:uid="{41BE8C20-EB27-47A2-A358-B4A02BAA9F03}"/>
    <cellStyle name="Normal 9 5 3 3 4 2 2" xfId="40551" xr:uid="{963C3F0A-8785-468D-A10C-428A4ACB450C}"/>
    <cellStyle name="Normal 9 5 3 3 5" xfId="4185" xr:uid="{AF6C58C4-D2EA-4812-9BD2-D3118E01ED2E}"/>
    <cellStyle name="Normal 9 5 3 3 5 2" xfId="5109" xr:uid="{F26F8204-A92B-43BE-BD80-1FE9421B3153}"/>
    <cellStyle name="Normal 9 5 3 3 5 2 2" xfId="40552" xr:uid="{2FB4AB87-B430-418A-9B4E-2DBEC606EAA2}"/>
    <cellStyle name="Normal 9 5 3 3 6" xfId="5102" xr:uid="{645816B7-A520-45C9-B7E5-8FEE3B501431}"/>
    <cellStyle name="Normal 9 5 3 3 6 2" xfId="40545" xr:uid="{CBD16EDA-20AA-405A-AC79-76DE9B224352}"/>
    <cellStyle name="Normal 9 5 3 4" xfId="2463" xr:uid="{DCB48D1B-5342-42DE-A4B4-65E157C894A9}"/>
    <cellStyle name="Normal 9 5 3 4 2" xfId="2464" xr:uid="{CE69D383-A283-4371-BE4C-B772BAA97142}"/>
    <cellStyle name="Normal 9 5 3 4 2 2" xfId="5111" xr:uid="{F4D2BC86-2949-454E-9EE8-F3EE53589D89}"/>
    <cellStyle name="Normal 9 5 3 4 2 2 2" xfId="40554" xr:uid="{798068A6-A49B-4F1B-A354-CCAF1C230F04}"/>
    <cellStyle name="Normal 9 5 3 4 3" xfId="4186" xr:uid="{1229C64B-8D59-4DD1-8F8A-04C795477E26}"/>
    <cellStyle name="Normal 9 5 3 4 3 2" xfId="5112" xr:uid="{5BF72B01-381A-45AC-9069-7EE158E41784}"/>
    <cellStyle name="Normal 9 5 3 4 3 2 2" xfId="40555" xr:uid="{D2BAE857-9AAC-4A18-8D24-CB678CFC8FF5}"/>
    <cellStyle name="Normal 9 5 3 4 4" xfId="4187" xr:uid="{46A3FCCD-D916-4825-B460-8B236AFF7064}"/>
    <cellStyle name="Normal 9 5 3 4 4 2" xfId="5113" xr:uid="{7D93A632-3E01-4A1F-BFC4-DE040880115B}"/>
    <cellStyle name="Normal 9 5 3 4 4 2 2" xfId="40556" xr:uid="{5912BBCA-2FA2-407D-9423-E4E522C49CCD}"/>
    <cellStyle name="Normal 9 5 3 4 5" xfId="5110" xr:uid="{5C67E369-98BD-4E2C-A6A9-36C3AF95C973}"/>
    <cellStyle name="Normal 9 5 3 4 5 2" xfId="40553" xr:uid="{C1876414-3C62-41D3-B811-1D3342D054C1}"/>
    <cellStyle name="Normal 9 5 3 5" xfId="2465" xr:uid="{001DF913-7D6A-4DB8-95D2-988936CEE61C}"/>
    <cellStyle name="Normal 9 5 3 5 2" xfId="4188" xr:uid="{06C19FD4-1C71-4D69-A8CC-75C54B7018DF}"/>
    <cellStyle name="Normal 9 5 3 5 2 2" xfId="5115" xr:uid="{CE4D74A7-0AB4-467F-8446-C0BA935EDCB4}"/>
    <cellStyle name="Normal 9 5 3 5 2 2 2" xfId="40558" xr:uid="{D4799897-8F00-44A6-AC0B-A9032AA4BBB0}"/>
    <cellStyle name="Normal 9 5 3 5 3" xfId="4189" xr:uid="{1D737FFB-5AB4-4DF9-BE29-F0B847415D32}"/>
    <cellStyle name="Normal 9 5 3 5 3 2" xfId="5116" xr:uid="{78F1E074-4600-42E9-A944-1519AB3E053B}"/>
    <cellStyle name="Normal 9 5 3 5 3 2 2" xfId="40559" xr:uid="{477CFCB2-5A6F-42E8-B3D6-8CC4520EEC68}"/>
    <cellStyle name="Normal 9 5 3 5 4" xfId="4190" xr:uid="{2D6EE5EC-645C-4D68-8148-9E1FC75F8952}"/>
    <cellStyle name="Normal 9 5 3 5 4 2" xfId="5117" xr:uid="{9E6E8BD4-F89F-4849-B7E4-3B244F0B26CF}"/>
    <cellStyle name="Normal 9 5 3 5 4 2 2" xfId="40560" xr:uid="{5268D09A-360C-4174-B022-D89B38ED07F0}"/>
    <cellStyle name="Normal 9 5 3 5 5" xfId="5114" xr:uid="{D292FF04-635B-4A75-8C27-5497A5DC5F07}"/>
    <cellStyle name="Normal 9 5 3 5 5 2" xfId="40557" xr:uid="{918373C8-233C-4A3F-9A89-7760FEC29370}"/>
    <cellStyle name="Normal 9 5 3 6" xfId="4191" xr:uid="{F829395F-C220-45F6-A3C8-714913ADBFAB}"/>
    <cellStyle name="Normal 9 5 3 6 2" xfId="5118" xr:uid="{AB0C989B-C6C3-45E3-9947-99B5DF533B93}"/>
    <cellStyle name="Normal 9 5 3 6 2 2" xfId="40561" xr:uid="{9946F174-1C2F-4DC6-BB23-1EE8D2F9FABD}"/>
    <cellStyle name="Normal 9 5 3 7" xfId="4192" xr:uid="{D11D6D5C-2348-4350-98BC-FCF9DD525C76}"/>
    <cellStyle name="Normal 9 5 3 7 2" xfId="5119" xr:uid="{C4CE1E61-4220-41DD-A316-E050513A28FC}"/>
    <cellStyle name="Normal 9 5 3 7 2 2" xfId="40562" xr:uid="{CDF58AA5-2F2C-40A8-878A-07F9A3D24C66}"/>
    <cellStyle name="Normal 9 5 3 8" xfId="4193" xr:uid="{035B8990-D20D-4E74-8863-0621AFEBECD5}"/>
    <cellStyle name="Normal 9 5 3 8 2" xfId="5120" xr:uid="{5C612B3B-B573-4041-A19D-ECB20522D69E}"/>
    <cellStyle name="Normal 9 5 3 8 2 2" xfId="40563" xr:uid="{60256951-A6FA-4A62-A730-482BECCE3DF0}"/>
    <cellStyle name="Normal 9 5 3 9" xfId="5088" xr:uid="{A0F794D8-53CB-4885-8175-8DAFB06D3FCB}"/>
    <cellStyle name="Normal 9 5 3 9 2" xfId="40531" xr:uid="{F642765E-7043-4E89-81ED-5A228E083817}"/>
    <cellStyle name="Normal 9 5 4" xfId="424" xr:uid="{BD52C045-C680-4C95-BEF4-A3B3EE3951A9}"/>
    <cellStyle name="Normal 9 5 4 2" xfId="884" xr:uid="{A82727C1-8A54-46A6-B446-67D16369A91A}"/>
    <cellStyle name="Normal 9 5 4 2 2" xfId="885" xr:uid="{449C34BE-ED22-4FDB-834B-FBFAA7FAF2B7}"/>
    <cellStyle name="Normal 9 5 4 2 2 2" xfId="2466" xr:uid="{A761EE21-7520-4F4D-B8DF-ABA75DE7F88D}"/>
    <cellStyle name="Normal 9 5 4 2 2 2 2" xfId="5124" xr:uid="{CE012BB2-E7D4-41A9-84C3-9FD44AA1432A}"/>
    <cellStyle name="Normal 9 5 4 2 2 2 2 2" xfId="40567" xr:uid="{C5CFF783-5734-4841-BC53-44EF6F052633}"/>
    <cellStyle name="Normal 9 5 4 2 2 3" xfId="4194" xr:uid="{5975669D-AADE-499E-82E4-4D5BDAA360E4}"/>
    <cellStyle name="Normal 9 5 4 2 2 3 2" xfId="5125" xr:uid="{76125C5D-3FB7-46E6-A06A-9F404F9EED71}"/>
    <cellStyle name="Normal 9 5 4 2 2 3 2 2" xfId="40568" xr:uid="{3DE80CDF-694B-49EC-A98A-399EADFC99B4}"/>
    <cellStyle name="Normal 9 5 4 2 2 4" xfId="4195" xr:uid="{8E8104A5-3D8F-47C1-AC93-3909B552E76F}"/>
    <cellStyle name="Normal 9 5 4 2 2 4 2" xfId="5126" xr:uid="{48158AB0-5499-421E-9A2F-9A296D18CB8E}"/>
    <cellStyle name="Normal 9 5 4 2 2 4 2 2" xfId="40569" xr:uid="{229BDA35-613F-4B77-B4A4-25280107C604}"/>
    <cellStyle name="Normal 9 5 4 2 2 5" xfId="5123" xr:uid="{03EEA26A-0AA2-4470-9DDB-AF94231ABB83}"/>
    <cellStyle name="Normal 9 5 4 2 2 5 2" xfId="40566" xr:uid="{02D7CD9B-3BDC-4AD3-8A13-50C2702F06A4}"/>
    <cellStyle name="Normal 9 5 4 2 3" xfId="2467" xr:uid="{FE128AF7-C9F4-4543-A106-F9CBD2FFD8E0}"/>
    <cellStyle name="Normal 9 5 4 2 3 2" xfId="5127" xr:uid="{E95BB219-2926-4D5A-9BD5-8EF65CD7751D}"/>
    <cellStyle name="Normal 9 5 4 2 3 2 2" xfId="40570" xr:uid="{7052B725-DC55-4CA0-9637-460EAC71CE62}"/>
    <cellStyle name="Normal 9 5 4 2 4" xfId="4196" xr:uid="{C9F1B365-1090-4E0E-83B3-FB664729CBC5}"/>
    <cellStyle name="Normal 9 5 4 2 4 2" xfId="5128" xr:uid="{6A2CA3EA-BB34-44B0-BDE3-9406036304A0}"/>
    <cellStyle name="Normal 9 5 4 2 4 2 2" xfId="40571" xr:uid="{42CADB82-4060-4ED4-AAFB-A350D3C2E5A1}"/>
    <cellStyle name="Normal 9 5 4 2 5" xfId="4197" xr:uid="{74544240-AF03-4F48-AA0C-5E77112F37FF}"/>
    <cellStyle name="Normal 9 5 4 2 5 2" xfId="5129" xr:uid="{77F73D3B-56BB-4AAE-A8A7-1726D7B0F6F6}"/>
    <cellStyle name="Normal 9 5 4 2 5 2 2" xfId="40572" xr:uid="{C469CF3B-C057-4E25-8399-BEAA8A69BD38}"/>
    <cellStyle name="Normal 9 5 4 2 6" xfId="5122" xr:uid="{38256EB0-1245-42E2-84AE-B521D68D7F8D}"/>
    <cellStyle name="Normal 9 5 4 2 6 2" xfId="40565" xr:uid="{BDABFF06-A2D7-42A6-8421-1DF7E0AA3C52}"/>
    <cellStyle name="Normal 9 5 4 3" xfId="886" xr:uid="{F6D6B579-5117-4F43-8692-00057B457404}"/>
    <cellStyle name="Normal 9 5 4 3 2" xfId="2468" xr:uid="{741A494C-0A6E-4F77-BE6E-3163A964AFED}"/>
    <cellStyle name="Normal 9 5 4 3 2 2" xfId="5131" xr:uid="{E932EA3A-FF8F-48DC-9C4C-7E71E4AD8B6B}"/>
    <cellStyle name="Normal 9 5 4 3 2 2 2" xfId="40574" xr:uid="{58F85A48-49D5-4257-B3C5-E3DA9D4309FF}"/>
    <cellStyle name="Normal 9 5 4 3 3" xfId="4198" xr:uid="{6CD9E517-D93E-4E64-BB91-E9448F282D93}"/>
    <cellStyle name="Normal 9 5 4 3 3 2" xfId="5132" xr:uid="{09D54AD7-57D1-4ACC-96AF-35C24D736B6D}"/>
    <cellStyle name="Normal 9 5 4 3 3 2 2" xfId="40575" xr:uid="{A63D05A0-8A0B-4441-9E8B-5E9070D5ACA2}"/>
    <cellStyle name="Normal 9 5 4 3 4" xfId="4199" xr:uid="{AE4BDE39-89D9-4227-A9EF-C3C09CC9E2D3}"/>
    <cellStyle name="Normal 9 5 4 3 4 2" xfId="5133" xr:uid="{85CA1298-158B-4A9A-8343-12AA97E28EB1}"/>
    <cellStyle name="Normal 9 5 4 3 4 2 2" xfId="40576" xr:uid="{51858892-7D03-436B-A85B-AB64793E81CC}"/>
    <cellStyle name="Normal 9 5 4 3 5" xfId="5130" xr:uid="{4FC10A34-78AE-48DC-97E7-1017E21FAE65}"/>
    <cellStyle name="Normal 9 5 4 3 5 2" xfId="40573" xr:uid="{38459486-FF40-4AF9-9560-C868AA599CEE}"/>
    <cellStyle name="Normal 9 5 4 4" xfId="2469" xr:uid="{0ED62008-F7A7-4E6A-8BDF-ADACFD9828F4}"/>
    <cellStyle name="Normal 9 5 4 4 2" xfId="4200" xr:uid="{742CD643-9704-4D5E-92A3-FABFAF2F6C5D}"/>
    <cellStyle name="Normal 9 5 4 4 2 2" xfId="5135" xr:uid="{E933A2C9-87F6-4409-A0C6-9D491A0AB7D4}"/>
    <cellStyle name="Normal 9 5 4 4 2 2 2" xfId="40578" xr:uid="{2845E84C-F127-4835-9EFA-9229EDDF1070}"/>
    <cellStyle name="Normal 9 5 4 4 3" xfId="4201" xr:uid="{751BDC94-10A5-43E5-ABB7-B4EADCC9887F}"/>
    <cellStyle name="Normal 9 5 4 4 3 2" xfId="5136" xr:uid="{21DF8A5F-F14B-4EDA-9427-E3BD9AF06113}"/>
    <cellStyle name="Normal 9 5 4 4 3 2 2" xfId="40579" xr:uid="{BE65337C-8086-4F06-9E71-6119A2424908}"/>
    <cellStyle name="Normal 9 5 4 4 4" xfId="4202" xr:uid="{3F33C5B5-C7D2-430B-9702-7E4767340468}"/>
    <cellStyle name="Normal 9 5 4 4 4 2" xfId="5137" xr:uid="{BC0A91A9-D77C-4DE2-96A4-7DB34FA42B3F}"/>
    <cellStyle name="Normal 9 5 4 4 4 2 2" xfId="40580" xr:uid="{EFD20AC2-636B-4387-A33D-52577E91A9B9}"/>
    <cellStyle name="Normal 9 5 4 4 5" xfId="5134" xr:uid="{78D9E33C-0678-42F6-9FAF-3A4E4BB0C96C}"/>
    <cellStyle name="Normal 9 5 4 4 5 2" xfId="40577" xr:uid="{44852D13-8DC0-400B-98A8-D94EE0B6DA55}"/>
    <cellStyle name="Normal 9 5 4 5" xfId="4203" xr:uid="{49F5CD4A-E252-401D-9221-F6E8DE2AFA43}"/>
    <cellStyle name="Normal 9 5 4 5 2" xfId="5138" xr:uid="{658BF70E-BAB7-4855-AAFA-8D2082B5094F}"/>
    <cellStyle name="Normal 9 5 4 5 2 2" xfId="40581" xr:uid="{BF91AE60-A050-4456-9655-EE68B53E3517}"/>
    <cellStyle name="Normal 9 5 4 6" xfId="4204" xr:uid="{837C7D9A-2916-4643-9141-BDCCA971CEBB}"/>
    <cellStyle name="Normal 9 5 4 6 2" xfId="5139" xr:uid="{BBBE06A8-8D85-4E1D-8D87-91C951CF9599}"/>
    <cellStyle name="Normal 9 5 4 6 2 2" xfId="40582" xr:uid="{DDFA646D-18B9-493D-A219-960205DB0AC8}"/>
    <cellStyle name="Normal 9 5 4 7" xfId="4205" xr:uid="{6DB48C59-1F82-4712-98B3-C9EE2A7E64E0}"/>
    <cellStyle name="Normal 9 5 4 7 2" xfId="5140" xr:uid="{F45C44AE-E3FE-4A8E-8D98-339C302B7FE6}"/>
    <cellStyle name="Normal 9 5 4 7 2 2" xfId="40583" xr:uid="{A1F92C46-72DE-498C-8F92-CEB05AEF4AFA}"/>
    <cellStyle name="Normal 9 5 4 8" xfId="5121" xr:uid="{40CF2133-8E71-419F-B6E2-DDA101E807E5}"/>
    <cellStyle name="Normal 9 5 4 8 2" xfId="40564" xr:uid="{CE01A2C5-36CD-410C-B4E5-FD79C94AACB3}"/>
    <cellStyle name="Normal 9 5 5" xfId="425" xr:uid="{9BFFC8AF-6317-4536-AEA1-2441D3CC4DF6}"/>
    <cellStyle name="Normal 9 5 5 2" xfId="887" xr:uid="{365B8C62-2D43-43B4-8CCF-23279662EE0D}"/>
    <cellStyle name="Normal 9 5 5 2 2" xfId="2470" xr:uid="{9470A52C-D351-4C62-BBBB-6BE770AE152C}"/>
    <cellStyle name="Normal 9 5 5 2 2 2" xfId="5143" xr:uid="{CACBB8AF-D547-4714-8084-54EC33A708E9}"/>
    <cellStyle name="Normal 9 5 5 2 2 2 2" xfId="40586" xr:uid="{C0373B81-8386-4A5E-AC17-0E225821E660}"/>
    <cellStyle name="Normal 9 5 5 2 3" xfId="4206" xr:uid="{876AEDF1-A22B-4314-807E-EF292F769872}"/>
    <cellStyle name="Normal 9 5 5 2 3 2" xfId="5144" xr:uid="{B5C7AB64-FA04-4806-9B4B-2E197600D77E}"/>
    <cellStyle name="Normal 9 5 5 2 3 2 2" xfId="40587" xr:uid="{01012149-EAE9-4AEC-9A4A-7E6C29B1DDF6}"/>
    <cellStyle name="Normal 9 5 5 2 4" xfId="4207" xr:uid="{C964A002-029B-4BC0-AF2F-18BB43E56A2D}"/>
    <cellStyle name="Normal 9 5 5 2 4 2" xfId="5145" xr:uid="{CE6D65D0-905F-4BF9-AD84-D9D38241E541}"/>
    <cellStyle name="Normal 9 5 5 2 4 2 2" xfId="40588" xr:uid="{9CF0050E-02DF-4D63-AECE-74156731A74A}"/>
    <cellStyle name="Normal 9 5 5 2 5" xfId="5142" xr:uid="{A599DDD5-2FB5-42EC-A0AA-73E782695A36}"/>
    <cellStyle name="Normal 9 5 5 2 5 2" xfId="40585" xr:uid="{5E1FCA92-B0EB-46E4-B358-E6CBB9FF1EF2}"/>
    <cellStyle name="Normal 9 5 5 3" xfId="2471" xr:uid="{5ED3DBC5-79E8-45E2-8E7E-F9CAA2D6279D}"/>
    <cellStyle name="Normal 9 5 5 3 2" xfId="4208" xr:uid="{CEFC3C52-5FF2-434E-9AA7-2A0DEEB5DAC5}"/>
    <cellStyle name="Normal 9 5 5 3 2 2" xfId="5147" xr:uid="{8DB0E951-2A82-498A-BD95-7F87AAFD0F17}"/>
    <cellStyle name="Normal 9 5 5 3 2 2 2" xfId="40590" xr:uid="{C47432C0-6097-45FE-8025-F6A7617BFE30}"/>
    <cellStyle name="Normal 9 5 5 3 3" xfId="4209" xr:uid="{7B6216DD-4755-40B1-A491-B0C2302D2151}"/>
    <cellStyle name="Normal 9 5 5 3 3 2" xfId="5148" xr:uid="{F2EEDA1A-E558-47BB-A8F7-3337277CE2B6}"/>
    <cellStyle name="Normal 9 5 5 3 3 2 2" xfId="40591" xr:uid="{5AB816C5-3E4F-4A84-8895-D5F763A4AEB9}"/>
    <cellStyle name="Normal 9 5 5 3 4" xfId="4210" xr:uid="{D5DBD8D6-CE99-4A67-B1E9-EF60F370BBB4}"/>
    <cellStyle name="Normal 9 5 5 3 4 2" xfId="5149" xr:uid="{E8D32928-14A8-48C9-88AE-D0EF48CEAB47}"/>
    <cellStyle name="Normal 9 5 5 3 4 2 2" xfId="40592" xr:uid="{A8401BCE-6805-49AC-93D0-F69512579839}"/>
    <cellStyle name="Normal 9 5 5 3 5" xfId="5146" xr:uid="{04B888B8-103E-42B4-A8D3-4F521DCCE1E5}"/>
    <cellStyle name="Normal 9 5 5 3 5 2" xfId="40589" xr:uid="{BBEB0E7B-826F-4F8E-8488-5A158826CA89}"/>
    <cellStyle name="Normal 9 5 5 4" xfId="4211" xr:uid="{AADF30DE-B027-4AAC-AE8F-45C785676B30}"/>
    <cellStyle name="Normal 9 5 5 4 2" xfId="5150" xr:uid="{6743E686-ED1A-4B6E-AB23-2EA9339DC277}"/>
    <cellStyle name="Normal 9 5 5 4 2 2" xfId="40593" xr:uid="{168C1B99-C44B-44FE-BBB9-983F8B2AA979}"/>
    <cellStyle name="Normal 9 5 5 5" xfId="4212" xr:uid="{8D4E27BA-B0E4-469E-BC03-942F1B1260D2}"/>
    <cellStyle name="Normal 9 5 5 5 2" xfId="5151" xr:uid="{C5F4140B-1D08-4FBB-B41F-421FD8BD319A}"/>
    <cellStyle name="Normal 9 5 5 5 2 2" xfId="40594" xr:uid="{882EEE20-FBAC-49E9-8DC0-35A7391F026A}"/>
    <cellStyle name="Normal 9 5 5 6" xfId="4213" xr:uid="{8C160422-07CF-4625-AD97-C9D66D97EBEB}"/>
    <cellStyle name="Normal 9 5 5 6 2" xfId="5152" xr:uid="{8676B2C9-D790-4AE8-BB91-613E306BE30E}"/>
    <cellStyle name="Normal 9 5 5 6 2 2" xfId="40595" xr:uid="{6EF3EF7D-A0A2-4CE8-B50C-5D515BA63F2F}"/>
    <cellStyle name="Normal 9 5 5 7" xfId="5141" xr:uid="{47D42ED6-E114-47CD-BD26-2C26F2FE9CBF}"/>
    <cellStyle name="Normal 9 5 5 7 2" xfId="40584" xr:uid="{3D1CFA55-975C-4DFC-A867-7C0DD11A5A22}"/>
    <cellStyle name="Normal 9 5 6" xfId="888" xr:uid="{05577448-6E8A-464E-B9A9-79FDD3AEF4DC}"/>
    <cellStyle name="Normal 9 5 6 2" xfId="2472" xr:uid="{539DA54E-D767-48A4-98CB-2B7CF082811B}"/>
    <cellStyle name="Normal 9 5 6 2 2" xfId="4214" xr:uid="{0D69910C-3B38-4F60-AEF1-3600F214EC40}"/>
    <cellStyle name="Normal 9 5 6 2 2 2" xfId="5155" xr:uid="{41C7A32B-3564-4820-9557-1AF8F94C8DFD}"/>
    <cellStyle name="Normal 9 5 6 2 2 2 2" xfId="40598" xr:uid="{5F5816F1-E83F-4AFC-92F0-E0E5CBBABCEE}"/>
    <cellStyle name="Normal 9 5 6 2 3" xfId="4215" xr:uid="{4A0302B6-088C-449A-9714-C6CB4AAF2CEF}"/>
    <cellStyle name="Normal 9 5 6 2 3 2" xfId="5156" xr:uid="{E29AC38D-6F4D-470F-AF66-74FE57A060FA}"/>
    <cellStyle name="Normal 9 5 6 2 3 2 2" xfId="40599" xr:uid="{0C14E42E-66AC-44B3-B4D2-0B76F89DC0B9}"/>
    <cellStyle name="Normal 9 5 6 2 4" xfId="4216" xr:uid="{A4EFA4B7-8E23-4740-B13A-7BB9F66C9AB5}"/>
    <cellStyle name="Normal 9 5 6 2 4 2" xfId="5157" xr:uid="{C6836A0D-13BF-4747-94A8-808DAA0FB5AE}"/>
    <cellStyle name="Normal 9 5 6 2 4 2 2" xfId="40600" xr:uid="{B87F4FEB-C963-49F9-9D1E-EC593786A7E3}"/>
    <cellStyle name="Normal 9 5 6 2 5" xfId="5154" xr:uid="{70C70E61-C55C-40B4-8089-BDF92D019FFC}"/>
    <cellStyle name="Normal 9 5 6 2 5 2" xfId="40597" xr:uid="{3D46E29D-874B-4F5E-AB0B-3204956526E5}"/>
    <cellStyle name="Normal 9 5 6 3" xfId="4217" xr:uid="{07B1929B-B1AF-4881-A050-C51CAF0FC664}"/>
    <cellStyle name="Normal 9 5 6 3 2" xfId="5158" xr:uid="{84078580-5223-4E18-AA57-ED91AD0716B0}"/>
    <cellStyle name="Normal 9 5 6 3 2 2" xfId="40601" xr:uid="{3E6145A7-71A2-4C06-A653-F48DAD71743C}"/>
    <cellStyle name="Normal 9 5 6 4" xfId="4218" xr:uid="{E9CFA937-82E9-4C09-B48E-08A4990D35F2}"/>
    <cellStyle name="Normal 9 5 6 4 2" xfId="5159" xr:uid="{00389D25-77FD-4600-A2B5-8DAC0059FECA}"/>
    <cellStyle name="Normal 9 5 6 4 2 2" xfId="40602" xr:uid="{79D37BC4-08FB-4671-B63C-E1119ACAE5FB}"/>
    <cellStyle name="Normal 9 5 6 5" xfId="4219" xr:uid="{B0BBA008-CA7A-4682-A6BF-66F980950DB4}"/>
    <cellStyle name="Normal 9 5 6 5 2" xfId="5160" xr:uid="{A0AA9047-B115-4E3C-A1F0-84C611C183BB}"/>
    <cellStyle name="Normal 9 5 6 5 2 2" xfId="40603" xr:uid="{4CAED5A0-B065-414E-91BF-47FDFBAB50CF}"/>
    <cellStyle name="Normal 9 5 6 6" xfId="5153" xr:uid="{66B3E9A8-B876-4BBE-912F-8DEE183193D4}"/>
    <cellStyle name="Normal 9 5 6 6 2" xfId="40596" xr:uid="{47E72B45-4ADB-4068-916A-B1B1321FBB7B}"/>
    <cellStyle name="Normal 9 5 7" xfId="2473" xr:uid="{0A8C7C5B-A63A-40D4-8026-9A3BE177BEB3}"/>
    <cellStyle name="Normal 9 5 7 2" xfId="4220" xr:uid="{E367BB96-AB84-41A3-8B5C-2DC55703692F}"/>
    <cellStyle name="Normal 9 5 7 2 2" xfId="5162" xr:uid="{41D3C8F7-1AF6-427D-A45D-616A846DD893}"/>
    <cellStyle name="Normal 9 5 7 2 2 2" xfId="40605" xr:uid="{5A826961-5EDE-40E8-85B7-3FF4256707C1}"/>
    <cellStyle name="Normal 9 5 7 3" xfId="4221" xr:uid="{5DC91468-4DEA-4509-811D-66BFDF2FAE2E}"/>
    <cellStyle name="Normal 9 5 7 3 2" xfId="5163" xr:uid="{EBAB4518-5D62-4B60-BDE0-7E89BD0C3916}"/>
    <cellStyle name="Normal 9 5 7 3 2 2" xfId="40606" xr:uid="{D14CB39B-1F64-4BAC-B7A7-6B9165DD8C57}"/>
    <cellStyle name="Normal 9 5 7 4" xfId="4222" xr:uid="{F44585B2-F05C-4876-A742-BA9FDDE815A4}"/>
    <cellStyle name="Normal 9 5 7 4 2" xfId="5164" xr:uid="{4FD66C1E-F851-47FF-9AFE-8F6CF208E199}"/>
    <cellStyle name="Normal 9 5 7 4 2 2" xfId="40607" xr:uid="{06248CB4-D74F-4B6A-B5F3-B99A91407761}"/>
    <cellStyle name="Normal 9 5 7 5" xfId="5161" xr:uid="{E756BF83-4C32-4110-A8A1-C9507E23719D}"/>
    <cellStyle name="Normal 9 5 7 5 2" xfId="40604" xr:uid="{91742B7A-96DB-4123-82D5-DC532EFE5503}"/>
    <cellStyle name="Normal 9 5 8" xfId="4223" xr:uid="{CC7E3558-075B-4582-92B7-E2DABA4E1FB9}"/>
    <cellStyle name="Normal 9 5 8 2" xfId="4224" xr:uid="{705E374D-42B7-4201-A2E9-926CF45C3FBA}"/>
    <cellStyle name="Normal 9 5 8 2 2" xfId="5166" xr:uid="{502F116B-E76C-4A23-B4CD-3531EE020123}"/>
    <cellStyle name="Normal 9 5 8 2 2 2" xfId="40609" xr:uid="{FF971CE3-7197-4BE8-B708-A54B02F55090}"/>
    <cellStyle name="Normal 9 5 8 3" xfId="4225" xr:uid="{4A591BD9-4C93-4AA3-8E4F-820340740A50}"/>
    <cellStyle name="Normal 9 5 8 3 2" xfId="5167" xr:uid="{D97CB5F9-EBA6-49EC-8EA8-1D3C1330F2A6}"/>
    <cellStyle name="Normal 9 5 8 3 2 2" xfId="40610" xr:uid="{1FAE1BBA-AA40-45B0-B9DC-576B96255B15}"/>
    <cellStyle name="Normal 9 5 8 4" xfId="4226" xr:uid="{273BC6BE-FA6B-469E-BDC4-4A74E3B6004B}"/>
    <cellStyle name="Normal 9 5 8 4 2" xfId="5168" xr:uid="{B0074B7E-AFAE-4F73-978C-607FEB61E8D9}"/>
    <cellStyle name="Normal 9 5 8 4 2 2" xfId="40611" xr:uid="{331ED7FC-B819-40D8-8AB4-44B7D9431206}"/>
    <cellStyle name="Normal 9 5 8 5" xfId="5165" xr:uid="{5DB4B669-742B-487F-89B2-DF9DCADA2739}"/>
    <cellStyle name="Normal 9 5 8 5 2" xfId="40608" xr:uid="{06A9AE40-6469-4127-959D-E3D4284B4E99}"/>
    <cellStyle name="Normal 9 5 9" xfId="4227" xr:uid="{8FFA35E7-419F-4BBD-8E38-6D63CBC93995}"/>
    <cellStyle name="Normal 9 5 9 2" xfId="5169" xr:uid="{BC1CA963-1CC0-4864-8C81-BDF0D01C4FFB}"/>
    <cellStyle name="Normal 9 5 9 2 2" xfId="40612" xr:uid="{338655C9-6614-4292-B44B-AFBB182D32F3}"/>
    <cellStyle name="Normal 9 6" xfId="183" xr:uid="{51D66966-E208-44BA-8C99-E3259BA4AA69}"/>
    <cellStyle name="Normal 9 6 10" xfId="5170" xr:uid="{534592E4-8CFA-4EDD-9E9F-1556201C6E08}"/>
    <cellStyle name="Normal 9 6 10 2" xfId="40613" xr:uid="{1E0CE070-5274-4855-9F5B-41C94666B3BE}"/>
    <cellStyle name="Normal 9 6 2" xfId="184" xr:uid="{1B8E24AF-8B7E-482C-8815-C6234F125E79}"/>
    <cellStyle name="Normal 9 6 2 2" xfId="426" xr:uid="{8EFA1AA5-4D3D-4061-9E28-3712368872F7}"/>
    <cellStyle name="Normal 9 6 2 2 2" xfId="889" xr:uid="{BC315071-08A9-422C-B354-4076E223782E}"/>
    <cellStyle name="Normal 9 6 2 2 2 2" xfId="2474" xr:uid="{BEE73A30-DD43-40E5-B2C4-608C1F2137D2}"/>
    <cellStyle name="Normal 9 6 2 2 2 2 2" xfId="5174" xr:uid="{377B8CD1-07AD-41CD-AFA8-59CED98E16AA}"/>
    <cellStyle name="Normal 9 6 2 2 2 2 2 2" xfId="40617" xr:uid="{F3649569-DAE1-4FAB-A45B-5A2860BAB03F}"/>
    <cellStyle name="Normal 9 6 2 2 2 3" xfId="4228" xr:uid="{0D88D5F6-9E37-4964-A904-61F53AA46314}"/>
    <cellStyle name="Normal 9 6 2 2 2 3 2" xfId="5175" xr:uid="{A7DCDBFC-39DF-447A-9D59-FB0F9DC3C74C}"/>
    <cellStyle name="Normal 9 6 2 2 2 3 2 2" xfId="40618" xr:uid="{0D012D4F-FED6-4695-8115-C2C68769ED6A}"/>
    <cellStyle name="Normal 9 6 2 2 2 4" xfId="4229" xr:uid="{E3B5F771-4EC4-4A43-9930-24B9C5FB0FD7}"/>
    <cellStyle name="Normal 9 6 2 2 2 4 2" xfId="5176" xr:uid="{276DED72-D74E-494B-9690-20F236F9584C}"/>
    <cellStyle name="Normal 9 6 2 2 2 4 2 2" xfId="40619" xr:uid="{532475BF-C5E3-41D0-8AFC-D91B528D1002}"/>
    <cellStyle name="Normal 9 6 2 2 2 5" xfId="5173" xr:uid="{F94074D7-2B50-4D89-8E5F-AEF480C34146}"/>
    <cellStyle name="Normal 9 6 2 2 2 5 2" xfId="40616" xr:uid="{58A4FCE2-A91F-4678-A135-1623BCAC5D97}"/>
    <cellStyle name="Normal 9 6 2 2 3" xfId="2475" xr:uid="{37D9FB5E-AE6A-4C93-AE80-DE6D1911A233}"/>
    <cellStyle name="Normal 9 6 2 2 3 2" xfId="4230" xr:uid="{13173C8C-0AB2-4753-9B91-3E2CBF244BA8}"/>
    <cellStyle name="Normal 9 6 2 2 3 2 2" xfId="5178" xr:uid="{B550A0D8-DE02-4100-9912-A1566A8ACB08}"/>
    <cellStyle name="Normal 9 6 2 2 3 2 2 2" xfId="40621" xr:uid="{8F84B852-8083-47A1-A18D-E6740DEAF232}"/>
    <cellStyle name="Normal 9 6 2 2 3 3" xfId="4231" xr:uid="{97308044-8127-4AD4-8FA7-ECE4625E08E0}"/>
    <cellStyle name="Normal 9 6 2 2 3 3 2" xfId="5179" xr:uid="{72092492-2B4E-4D23-8046-59F86A01DC76}"/>
    <cellStyle name="Normal 9 6 2 2 3 3 2 2" xfId="40622" xr:uid="{33EA3B97-F3ED-4417-B75C-8569B90B1AB1}"/>
    <cellStyle name="Normal 9 6 2 2 3 4" xfId="4232" xr:uid="{4A40A27B-D5BF-4869-813D-6D4765253A11}"/>
    <cellStyle name="Normal 9 6 2 2 3 4 2" xfId="5180" xr:uid="{9061B0AD-2C0A-47D5-94D7-17B83BE52A2C}"/>
    <cellStyle name="Normal 9 6 2 2 3 4 2 2" xfId="40623" xr:uid="{6ECC400D-EBD1-4670-AF11-F35FEE75C9FD}"/>
    <cellStyle name="Normal 9 6 2 2 3 5" xfId="5177" xr:uid="{293C61EF-BB60-476A-A795-313BEBA50281}"/>
    <cellStyle name="Normal 9 6 2 2 3 5 2" xfId="40620" xr:uid="{E7FDBE02-C6D6-4D04-BA2E-3B5DDC673E5A}"/>
    <cellStyle name="Normal 9 6 2 2 4" xfId="4233" xr:uid="{A3B5DC07-C4BC-4730-B7F1-3D2BFF60E908}"/>
    <cellStyle name="Normal 9 6 2 2 4 2" xfId="5181" xr:uid="{DB4939CF-1FF4-4773-8DBA-A7BD3B8C075C}"/>
    <cellStyle name="Normal 9 6 2 2 4 2 2" xfId="40624" xr:uid="{EE36644D-DC19-4707-9E1E-9A5E905F20B5}"/>
    <cellStyle name="Normal 9 6 2 2 5" xfId="4234" xr:uid="{B1DAE652-3BC6-4F0A-927F-02607A59F45A}"/>
    <cellStyle name="Normal 9 6 2 2 5 2" xfId="5182" xr:uid="{239E201B-E9A9-4C36-B785-1BB7655D9A13}"/>
    <cellStyle name="Normal 9 6 2 2 5 2 2" xfId="40625" xr:uid="{05904CC0-9F16-4BEE-911B-E111689BDBFF}"/>
    <cellStyle name="Normal 9 6 2 2 6" xfId="4235" xr:uid="{B95B64BB-B28E-41D5-BB8E-959BDE1E1140}"/>
    <cellStyle name="Normal 9 6 2 2 6 2" xfId="5183" xr:uid="{D70E8D6A-44A9-4674-9643-2509AE523051}"/>
    <cellStyle name="Normal 9 6 2 2 6 2 2" xfId="40626" xr:uid="{19DA01DB-3B19-45DE-B41D-FC1F509DB6EA}"/>
    <cellStyle name="Normal 9 6 2 2 7" xfId="5172" xr:uid="{D10E7D98-08B9-4763-85EB-3BCAFAD5EF87}"/>
    <cellStyle name="Normal 9 6 2 2 7 2" xfId="40615" xr:uid="{5A21424B-941D-4EE2-BD53-C15AE071A496}"/>
    <cellStyle name="Normal 9 6 2 3" xfId="890" xr:uid="{F8DE512B-9909-4225-8645-7238155BF96C}"/>
    <cellStyle name="Normal 9 6 2 3 2" xfId="2476" xr:uid="{5F300EFD-2512-4EE6-91AC-9348142501BD}"/>
    <cellStyle name="Normal 9 6 2 3 2 2" xfId="4236" xr:uid="{BC47AEF0-EA1D-407C-82E6-0C078D54DC8A}"/>
    <cellStyle name="Normal 9 6 2 3 2 2 2" xfId="5186" xr:uid="{3178582C-727B-4413-8411-A09BB43DDC08}"/>
    <cellStyle name="Normal 9 6 2 3 2 2 2 2" xfId="40629" xr:uid="{ECC683FF-ED69-4A96-A6B8-F96657AD4B52}"/>
    <cellStyle name="Normal 9 6 2 3 2 3" xfId="4237" xr:uid="{951069EC-1A0B-4768-BB19-E2718E3D908D}"/>
    <cellStyle name="Normal 9 6 2 3 2 3 2" xfId="5187" xr:uid="{E88FF3A3-CF59-44DF-B595-0FE4F648406C}"/>
    <cellStyle name="Normal 9 6 2 3 2 3 2 2" xfId="40630" xr:uid="{B7EC51CD-07CF-4FDC-B73A-172360ED96A7}"/>
    <cellStyle name="Normal 9 6 2 3 2 4" xfId="4238" xr:uid="{CFD91D60-3414-40D1-B004-FC015D67E056}"/>
    <cellStyle name="Normal 9 6 2 3 2 4 2" xfId="5188" xr:uid="{8E6196B5-8174-451D-A876-6AF2EC65D3BE}"/>
    <cellStyle name="Normal 9 6 2 3 2 4 2 2" xfId="40631" xr:uid="{5EAF1D0C-BB80-4F50-B961-57EBDA66C7D4}"/>
    <cellStyle name="Normal 9 6 2 3 2 5" xfId="5185" xr:uid="{A78DE59B-7EF3-4465-8C85-F38695351D5A}"/>
    <cellStyle name="Normal 9 6 2 3 2 5 2" xfId="40628" xr:uid="{7F5D4DBE-A572-4895-843F-BD29160457BF}"/>
    <cellStyle name="Normal 9 6 2 3 3" xfId="4239" xr:uid="{1C1C6E0B-9732-45E3-B462-1C9A56E7FCE6}"/>
    <cellStyle name="Normal 9 6 2 3 3 2" xfId="5189" xr:uid="{7F853BDF-D26C-4E1C-8A1D-880589D4A710}"/>
    <cellStyle name="Normal 9 6 2 3 3 2 2" xfId="40632" xr:uid="{CE649339-5F15-49BF-813D-AA8CE914EB12}"/>
    <cellStyle name="Normal 9 6 2 3 4" xfId="4240" xr:uid="{E4E908CB-BAA1-4BE1-9A61-5541A9938C5F}"/>
    <cellStyle name="Normal 9 6 2 3 4 2" xfId="5190" xr:uid="{E2E1A6D2-CD63-4563-AA89-1D6C82E1AA6B}"/>
    <cellStyle name="Normal 9 6 2 3 4 2 2" xfId="40633" xr:uid="{FB99F957-C50A-4AF6-B8FD-F8D7AC4EBAB4}"/>
    <cellStyle name="Normal 9 6 2 3 5" xfId="4241" xr:uid="{80BB4CC9-1ECD-4E9F-8795-9C1885935CDB}"/>
    <cellStyle name="Normal 9 6 2 3 5 2" xfId="5191" xr:uid="{9608E421-EA0A-4844-8D30-EA58CB803683}"/>
    <cellStyle name="Normal 9 6 2 3 5 2 2" xfId="40634" xr:uid="{41AF2BC7-602E-42F9-9310-66FE2F3D8990}"/>
    <cellStyle name="Normal 9 6 2 3 6" xfId="5184" xr:uid="{B311B9B4-075A-4AC1-976A-3ABCD570D86A}"/>
    <cellStyle name="Normal 9 6 2 3 6 2" xfId="40627" xr:uid="{99B60CD1-9D76-46A7-8EE9-27D64CEC35BF}"/>
    <cellStyle name="Normal 9 6 2 4" xfId="2477" xr:uid="{37456F5B-3316-4C73-A9D2-CF79A882774E}"/>
    <cellStyle name="Normal 9 6 2 4 2" xfId="4242" xr:uid="{1A6A7A81-3F91-4D51-A18B-ED19585BF658}"/>
    <cellStyle name="Normal 9 6 2 4 2 2" xfId="5193" xr:uid="{FA473CFD-E97D-476F-8181-3779695831CA}"/>
    <cellStyle name="Normal 9 6 2 4 2 2 2" xfId="40636" xr:uid="{B73929F5-06C0-4AA1-B556-541741C89A7A}"/>
    <cellStyle name="Normal 9 6 2 4 3" xfId="4243" xr:uid="{EC177307-456F-496B-ADF3-92A08B9FE7F5}"/>
    <cellStyle name="Normal 9 6 2 4 3 2" xfId="5194" xr:uid="{89FDA8C0-6520-43FA-B13A-AF10BDF974FF}"/>
    <cellStyle name="Normal 9 6 2 4 3 2 2" xfId="40637" xr:uid="{7D2EE948-8F52-4194-9D1E-E19BD8970A8D}"/>
    <cellStyle name="Normal 9 6 2 4 4" xfId="4244" xr:uid="{74F21D2F-D703-40A3-A401-8B810A3A708B}"/>
    <cellStyle name="Normal 9 6 2 4 4 2" xfId="5195" xr:uid="{CED3785F-DF30-440D-8AB0-485AA042D40C}"/>
    <cellStyle name="Normal 9 6 2 4 4 2 2" xfId="40638" xr:uid="{31231E22-D292-40D7-9CB7-F086886B95F9}"/>
    <cellStyle name="Normal 9 6 2 4 5" xfId="5192" xr:uid="{FC8AA086-E0D6-48FD-AF72-39DA73B1C85E}"/>
    <cellStyle name="Normal 9 6 2 4 5 2" xfId="40635" xr:uid="{C010F493-F4D8-4198-BBCE-099B2ADCFD35}"/>
    <cellStyle name="Normal 9 6 2 5" xfId="4245" xr:uid="{D0AA7ED9-2D7A-4171-9AEB-4438E4FA2989}"/>
    <cellStyle name="Normal 9 6 2 5 2" xfId="4246" xr:uid="{F89CC454-F584-4672-894D-F8997625ABA1}"/>
    <cellStyle name="Normal 9 6 2 5 2 2" xfId="5197" xr:uid="{A525E4F4-0E2B-4D43-ACCA-ADCADA74888C}"/>
    <cellStyle name="Normal 9 6 2 5 2 2 2" xfId="40640" xr:uid="{F49F9526-E5E6-490A-B16C-AD9AE40DE9AB}"/>
    <cellStyle name="Normal 9 6 2 5 3" xfId="4247" xr:uid="{4F826F3E-94CB-4BDC-B8C0-C9B0791E636D}"/>
    <cellStyle name="Normal 9 6 2 5 3 2" xfId="5198" xr:uid="{B42DF221-5069-4413-97E2-873FAAD7BE43}"/>
    <cellStyle name="Normal 9 6 2 5 3 2 2" xfId="40641" xr:uid="{872485A2-F8AD-44A1-AD99-AD5B3E53E567}"/>
    <cellStyle name="Normal 9 6 2 5 4" xfId="4248" xr:uid="{3E8AB225-18F5-4802-AAB8-8006F9E98271}"/>
    <cellStyle name="Normal 9 6 2 5 4 2" xfId="5199" xr:uid="{889ABB9E-C7FC-41D2-A849-0A5C1E1554E2}"/>
    <cellStyle name="Normal 9 6 2 5 4 2 2" xfId="40642" xr:uid="{2F46F72A-3830-4D97-86AE-EB30CF9A3E5E}"/>
    <cellStyle name="Normal 9 6 2 5 5" xfId="5196" xr:uid="{95AAB634-387B-4A06-B081-E7AD7C0E7744}"/>
    <cellStyle name="Normal 9 6 2 5 5 2" xfId="40639" xr:uid="{A1D4B382-5F47-45F9-B817-913DA82D3AAC}"/>
    <cellStyle name="Normal 9 6 2 6" xfId="4249" xr:uid="{DB47FD26-1A52-4638-9677-13DAC07A3E92}"/>
    <cellStyle name="Normal 9 6 2 6 2" xfId="5200" xr:uid="{134BB0A5-7A5A-4F92-B666-49C6998DD170}"/>
    <cellStyle name="Normal 9 6 2 6 2 2" xfId="40643" xr:uid="{DA62061E-5808-414E-B53B-37204850A114}"/>
    <cellStyle name="Normal 9 6 2 7" xfId="4250" xr:uid="{1EFCEAD0-FF70-45D6-8FA1-56BBAD740ED6}"/>
    <cellStyle name="Normal 9 6 2 7 2" xfId="5201" xr:uid="{62D7CD0C-1366-4722-B179-AE7772C36638}"/>
    <cellStyle name="Normal 9 6 2 7 2 2" xfId="40644" xr:uid="{6DC939ED-98C6-41B0-A66B-F33C6F7A75D4}"/>
    <cellStyle name="Normal 9 6 2 8" xfId="4251" xr:uid="{0A01EFC4-13A8-40F4-A754-DEFFDED18DF4}"/>
    <cellStyle name="Normal 9 6 2 8 2" xfId="5202" xr:uid="{B9D5B123-315E-4AB2-8221-19A9D5014AB7}"/>
    <cellStyle name="Normal 9 6 2 8 2 2" xfId="40645" xr:uid="{7B4F9C6D-2562-4651-8701-B4CD1F3110DF}"/>
    <cellStyle name="Normal 9 6 2 9" xfId="5171" xr:uid="{B4031CDF-994F-4AA7-A000-7FE56B34798D}"/>
    <cellStyle name="Normal 9 6 2 9 2" xfId="40614" xr:uid="{53B1BD83-556C-4649-89F0-E349F915C53D}"/>
    <cellStyle name="Normal 9 6 3" xfId="427" xr:uid="{D4B81021-FDF2-4BDB-95C5-33C28CFD6103}"/>
    <cellStyle name="Normal 9 6 3 2" xfId="891" xr:uid="{895E5FE0-5468-4F3A-A37E-4F24ECDE5782}"/>
    <cellStyle name="Normal 9 6 3 2 2" xfId="892" xr:uid="{69B5A140-7270-442B-9105-8615CACDCF51}"/>
    <cellStyle name="Normal 9 6 3 2 2 2" xfId="5205" xr:uid="{42CA9A31-0926-4C48-B1E2-0FCA4ED4DF5D}"/>
    <cellStyle name="Normal 9 6 3 2 2 2 2" xfId="40648" xr:uid="{E717B498-CFAF-46E3-A0C9-CC6071BD59E8}"/>
    <cellStyle name="Normal 9 6 3 2 3" xfId="4252" xr:uid="{9D149CFA-0D27-4D95-B0D6-38804E0A7E1B}"/>
    <cellStyle name="Normal 9 6 3 2 3 2" xfId="5206" xr:uid="{FA669DD3-3C57-4089-AE7F-CA4BB338CEA1}"/>
    <cellStyle name="Normal 9 6 3 2 3 2 2" xfId="40649" xr:uid="{892E1E34-5CFD-461C-9269-0938F29AABC8}"/>
    <cellStyle name="Normal 9 6 3 2 4" xfId="4253" xr:uid="{6D769BFD-34CD-480F-9D52-56954E09EE26}"/>
    <cellStyle name="Normal 9 6 3 2 4 2" xfId="5207" xr:uid="{B7500F85-9033-4F53-B673-E14692A7F450}"/>
    <cellStyle name="Normal 9 6 3 2 4 2 2" xfId="40650" xr:uid="{E1D5CDC4-1B6C-4696-B67E-8F31D257AEBC}"/>
    <cellStyle name="Normal 9 6 3 2 5" xfId="5204" xr:uid="{8991E3A8-287F-495A-9D31-A6DE437D3843}"/>
    <cellStyle name="Normal 9 6 3 2 5 2" xfId="40647" xr:uid="{10B033D1-F297-4CF5-A560-24FF7168F265}"/>
    <cellStyle name="Normal 9 6 3 3" xfId="893" xr:uid="{AC3B3652-0127-4174-B833-997966EE5A4B}"/>
    <cellStyle name="Normal 9 6 3 3 2" xfId="4254" xr:uid="{80BEC889-BB9F-42FD-8CBF-3D1235BB28D8}"/>
    <cellStyle name="Normal 9 6 3 3 2 2" xfId="5209" xr:uid="{3FB6C993-48F1-4907-A620-A4797BA0F66B}"/>
    <cellStyle name="Normal 9 6 3 3 2 2 2" xfId="40652" xr:uid="{0EA80887-CD05-4A8C-8CC3-2582133E37C5}"/>
    <cellStyle name="Normal 9 6 3 3 3" xfId="4255" xr:uid="{21870B6B-FB60-40B8-91D8-EF4956247FAB}"/>
    <cellStyle name="Normal 9 6 3 3 3 2" xfId="5210" xr:uid="{95C37D4F-A44A-4483-A28A-CABB0540F647}"/>
    <cellStyle name="Normal 9 6 3 3 3 2 2" xfId="40653" xr:uid="{BC3C8107-5567-427B-9D0E-9685BE98C221}"/>
    <cellStyle name="Normal 9 6 3 3 4" xfId="4256" xr:uid="{69DDB4F8-E81A-4AAC-98DC-1C1F7B272499}"/>
    <cellStyle name="Normal 9 6 3 3 4 2" xfId="5211" xr:uid="{1C976212-6E87-43A3-B01F-EE8E63127B46}"/>
    <cellStyle name="Normal 9 6 3 3 4 2 2" xfId="40654" xr:uid="{29D05DF3-1071-4301-B823-1A162EB09CE6}"/>
    <cellStyle name="Normal 9 6 3 3 5" xfId="5208" xr:uid="{1EC5196E-6C87-44FF-B0F9-224ED80ECC0D}"/>
    <cellStyle name="Normal 9 6 3 3 5 2" xfId="40651" xr:uid="{405226A0-3162-45A6-A8AC-6BAD171D32A0}"/>
    <cellStyle name="Normal 9 6 3 4" xfId="4257" xr:uid="{CF8E6854-27F8-435C-A358-99FBBBB3AC16}"/>
    <cellStyle name="Normal 9 6 3 4 2" xfId="5212" xr:uid="{9CCE0735-8E96-492C-A94D-D3737B0705B9}"/>
    <cellStyle name="Normal 9 6 3 4 2 2" xfId="40655" xr:uid="{CA024194-2476-4BE0-B164-AFE493FCEFD0}"/>
    <cellStyle name="Normal 9 6 3 5" xfId="4258" xr:uid="{DA5DB690-861E-4685-97DC-809C692A9602}"/>
    <cellStyle name="Normal 9 6 3 5 2" xfId="5213" xr:uid="{E07C1272-8FE1-4DC8-B322-AB4CB4BB4D1C}"/>
    <cellStyle name="Normal 9 6 3 5 2 2" xfId="40656" xr:uid="{FB340FEF-DB2B-47E2-A3AE-6BB60E94AD3C}"/>
    <cellStyle name="Normal 9 6 3 6" xfId="4259" xr:uid="{746FD443-AC82-4DC0-ACC6-1FB47B64E457}"/>
    <cellStyle name="Normal 9 6 3 6 2" xfId="5214" xr:uid="{79B5C81C-52DD-4FB9-B261-6CC03A41001D}"/>
    <cellStyle name="Normal 9 6 3 6 2 2" xfId="40657" xr:uid="{97D65E87-5FF6-4AE0-A061-6B3663FBA382}"/>
    <cellStyle name="Normal 9 6 3 7" xfId="5203" xr:uid="{C7ABE028-0B35-4C8C-B2F6-2F0F63AD9573}"/>
    <cellStyle name="Normal 9 6 3 7 2" xfId="40646" xr:uid="{C3CA0FAC-77EC-41A2-A1DA-C70EE0127C2C}"/>
    <cellStyle name="Normal 9 6 4" xfId="428" xr:uid="{A836340C-8983-4AE7-A12C-BAF5D60E1F6C}"/>
    <cellStyle name="Normal 9 6 4 2" xfId="894" xr:uid="{EFA313E3-F0DB-4859-8312-078C125F9514}"/>
    <cellStyle name="Normal 9 6 4 2 2" xfId="4260" xr:uid="{99395C1D-7ADC-47DB-912D-06B4AAD39BD8}"/>
    <cellStyle name="Normal 9 6 4 2 2 2" xfId="5217" xr:uid="{E851B05A-AE8A-4C67-98BD-25B07D87E984}"/>
    <cellStyle name="Normal 9 6 4 2 2 2 2" xfId="40660" xr:uid="{57558F01-FD60-4EC8-B144-9D5D03E99316}"/>
    <cellStyle name="Normal 9 6 4 2 3" xfId="4261" xr:uid="{CCB3B625-B3EA-4A1F-BB67-86A811A1CA22}"/>
    <cellStyle name="Normal 9 6 4 2 3 2" xfId="5218" xr:uid="{3FE036CD-FAC3-4638-A978-9187714BAAC7}"/>
    <cellStyle name="Normal 9 6 4 2 3 2 2" xfId="40661" xr:uid="{529E843E-F078-4F4D-BBD4-D611C09A1E14}"/>
    <cellStyle name="Normal 9 6 4 2 4" xfId="4262" xr:uid="{58445386-3CA2-46D0-9AF8-E7B91AC01E6E}"/>
    <cellStyle name="Normal 9 6 4 2 4 2" xfId="5219" xr:uid="{77DABD84-4029-4062-8AF3-223186FF4EBA}"/>
    <cellStyle name="Normal 9 6 4 2 4 2 2" xfId="40662" xr:uid="{991A5BB1-38F3-40CA-B555-D043619CEF47}"/>
    <cellStyle name="Normal 9 6 4 2 5" xfId="5216" xr:uid="{45DEDC8A-D770-4FF1-8744-CC56B83EB70C}"/>
    <cellStyle name="Normal 9 6 4 2 5 2" xfId="40659" xr:uid="{2E281075-90A2-4749-9F23-7C9407C87ECD}"/>
    <cellStyle name="Normal 9 6 4 3" xfId="4263" xr:uid="{2AB8FA4C-49A3-4625-875C-91F37A8A9080}"/>
    <cellStyle name="Normal 9 6 4 3 2" xfId="5220" xr:uid="{652D9B29-0851-4DBD-B92F-0DCAA6E969EE}"/>
    <cellStyle name="Normal 9 6 4 3 2 2" xfId="40663" xr:uid="{0E3D20BD-F109-434B-8BAC-83A5E6DD0791}"/>
    <cellStyle name="Normal 9 6 4 4" xfId="4264" xr:uid="{2D698ECF-4950-4509-AE24-5C505E5049E1}"/>
    <cellStyle name="Normal 9 6 4 4 2" xfId="5221" xr:uid="{66851B42-B869-4520-A169-5E9B75F62EEE}"/>
    <cellStyle name="Normal 9 6 4 4 2 2" xfId="40664" xr:uid="{19AB295B-B37F-4659-8601-194BC4D2558C}"/>
    <cellStyle name="Normal 9 6 4 5" xfId="4265" xr:uid="{2088C059-2B43-4993-AA5B-AA0142A8CBF1}"/>
    <cellStyle name="Normal 9 6 4 5 2" xfId="5222" xr:uid="{191BD969-02E7-459D-B683-8CA4447E4CD7}"/>
    <cellStyle name="Normal 9 6 4 5 2 2" xfId="40665" xr:uid="{FA314D7E-6854-4C8A-A04B-E355368EFBD6}"/>
    <cellStyle name="Normal 9 6 4 6" xfId="5215" xr:uid="{A4E096F7-99D9-487B-8B25-8116E5637BAF}"/>
    <cellStyle name="Normal 9 6 4 6 2" xfId="40658" xr:uid="{E7C3C046-BF68-4C29-BAC5-5D14F015578A}"/>
    <cellStyle name="Normal 9 6 5" xfId="895" xr:uid="{58899980-46B7-46F7-B49D-013DC8D97658}"/>
    <cellStyle name="Normal 9 6 5 2" xfId="4266" xr:uid="{8A5741A5-7336-4C3E-9D58-80E39F2BC312}"/>
    <cellStyle name="Normal 9 6 5 2 2" xfId="5224" xr:uid="{F25ECE59-49EA-4F6D-A7F2-3659F240F59A}"/>
    <cellStyle name="Normal 9 6 5 2 2 2" xfId="40667" xr:uid="{E976B4D2-2780-47CC-A5E6-703F29154534}"/>
    <cellStyle name="Normal 9 6 5 3" xfId="4267" xr:uid="{B901AA77-4718-48A6-AC3A-4EA1F5E93340}"/>
    <cellStyle name="Normal 9 6 5 3 2" xfId="5225" xr:uid="{AD0CA76F-10CF-4DF7-8812-F2EC9505A621}"/>
    <cellStyle name="Normal 9 6 5 3 2 2" xfId="40668" xr:uid="{6DCB2B72-0B75-42E3-831A-29C940BDB77D}"/>
    <cellStyle name="Normal 9 6 5 4" xfId="4268" xr:uid="{14BB8A54-7BA0-4DB2-8DC9-41B4C7B72E62}"/>
    <cellStyle name="Normal 9 6 5 4 2" xfId="5226" xr:uid="{BC4986EE-4EC0-469B-B6EC-4000D3214E4D}"/>
    <cellStyle name="Normal 9 6 5 4 2 2" xfId="40669" xr:uid="{C54FDCB0-745F-4697-A6EC-9286A5BCC409}"/>
    <cellStyle name="Normal 9 6 5 5" xfId="5223" xr:uid="{5213D130-5B12-4138-B854-980DDD85DBA6}"/>
    <cellStyle name="Normal 9 6 5 5 2" xfId="40666" xr:uid="{CB8B64C4-C084-4639-8B9D-612E1EA65ED6}"/>
    <cellStyle name="Normal 9 6 6" xfId="4269" xr:uid="{D3F06554-AE96-4EBE-B120-B3C32DEA7225}"/>
    <cellStyle name="Normal 9 6 6 2" xfId="4270" xr:uid="{C1C4D0A2-5CEA-4068-B041-712CD7DBEBDA}"/>
    <cellStyle name="Normal 9 6 6 2 2" xfId="5228" xr:uid="{AD6CA061-24BF-4200-B7BC-AC17E15F0B45}"/>
    <cellStyle name="Normal 9 6 6 2 2 2" xfId="40671" xr:uid="{2D76B475-3CC6-4D98-9733-5D54D99372E6}"/>
    <cellStyle name="Normal 9 6 6 3" xfId="4271" xr:uid="{AFBC11DD-A68A-4ECC-9277-2212E0D9637F}"/>
    <cellStyle name="Normal 9 6 6 3 2" xfId="5229" xr:uid="{7F5772CE-A565-4B94-B681-38AAFBEADAD5}"/>
    <cellStyle name="Normal 9 6 6 3 2 2" xfId="40672" xr:uid="{2DAE369D-ABA7-466A-A41C-490AC4F88B52}"/>
    <cellStyle name="Normal 9 6 6 4" xfId="4272" xr:uid="{61BF7D69-3131-4BB3-87F8-CF86BA02809D}"/>
    <cellStyle name="Normal 9 6 6 4 2" xfId="5230" xr:uid="{FCC940CF-B6C6-455D-8BF3-3B9FC65847C3}"/>
    <cellStyle name="Normal 9 6 6 4 2 2" xfId="40673" xr:uid="{37AF1E04-B7AE-498D-A7FF-C4BD339CE5CB}"/>
    <cellStyle name="Normal 9 6 6 5" xfId="5227" xr:uid="{39629F61-D098-40EA-9124-CDC575DF5B44}"/>
    <cellStyle name="Normal 9 6 6 5 2" xfId="40670" xr:uid="{25748E17-F212-4676-9B83-36903B3D3A30}"/>
    <cellStyle name="Normal 9 6 7" xfId="4273" xr:uid="{E834163E-B19F-460E-8FBA-F96F837E5C4B}"/>
    <cellStyle name="Normal 9 6 7 2" xfId="5231" xr:uid="{CDA188F9-D6F3-4EC6-B0AF-A72E06BF44DA}"/>
    <cellStyle name="Normal 9 6 7 2 2" xfId="40674" xr:uid="{F299862F-DFD9-4EF9-A9FD-FC0FAC44C485}"/>
    <cellStyle name="Normal 9 6 8" xfId="4274" xr:uid="{979F8AB4-7907-419D-8FBA-F9AAC93E3E56}"/>
    <cellStyle name="Normal 9 6 8 2" xfId="5232" xr:uid="{A4EB31DE-8FD2-441F-A23E-B8BEEA7CA126}"/>
    <cellStyle name="Normal 9 6 8 2 2" xfId="40675" xr:uid="{98798C25-554A-4747-A748-088BD3CCEDEC}"/>
    <cellStyle name="Normal 9 6 9" xfId="4275" xr:uid="{E396B288-E2AA-4A85-87A6-5EFCAFAF8DA5}"/>
    <cellStyle name="Normal 9 6 9 2" xfId="5233" xr:uid="{BBDFF034-1118-432F-AC41-8D20E50B41D0}"/>
    <cellStyle name="Normal 9 6 9 2 2" xfId="40676" xr:uid="{7907F140-CEF3-4631-9794-AB3FA3BA659F}"/>
    <cellStyle name="Normal 9 7" xfId="185" xr:uid="{37AE3B0D-9554-4F86-85F7-F7A6534085C8}"/>
    <cellStyle name="Normal 9 7 2" xfId="429" xr:uid="{271877F0-0E9B-48C2-B381-22E281348538}"/>
    <cellStyle name="Normal 9 7 2 2" xfId="896" xr:uid="{8E74C5B0-0ECC-442F-8335-7BCB665272A7}"/>
    <cellStyle name="Normal 9 7 2 2 2" xfId="2478" xr:uid="{018D1EE2-CFF4-4B73-BB5D-A3379BBCB37F}"/>
    <cellStyle name="Normal 9 7 2 2 2 2" xfId="2479" xr:uid="{CEE35D90-87E5-4573-94F9-CE66EC0425CF}"/>
    <cellStyle name="Normal 9 7 2 2 2 2 2" xfId="5238" xr:uid="{B002266E-6A1D-4F75-A20C-0DC0929A0586}"/>
    <cellStyle name="Normal 9 7 2 2 2 2 2 2" xfId="40681" xr:uid="{7BE257E9-0633-4A4C-9A3B-F28DEB704B1E}"/>
    <cellStyle name="Normal 9 7 2 2 2 3" xfId="5237" xr:uid="{EB112E5D-6292-4B6F-8AAE-D8A38C25F746}"/>
    <cellStyle name="Normal 9 7 2 2 2 3 2" xfId="40680" xr:uid="{7C1B3266-17E3-49F5-91B9-7BB35ED62264}"/>
    <cellStyle name="Normal 9 7 2 2 3" xfId="2480" xr:uid="{04DF0BAF-ADC5-465A-8D82-4F41603D73DB}"/>
    <cellStyle name="Normal 9 7 2 2 3 2" xfId="5239" xr:uid="{3BEDA540-CF93-483B-A128-544A9D755FCB}"/>
    <cellStyle name="Normal 9 7 2 2 3 2 2" xfId="40682" xr:uid="{92C5CE19-F5D9-432C-8DD0-3867F1EDF15A}"/>
    <cellStyle name="Normal 9 7 2 2 4" xfId="4276" xr:uid="{D7CE68AE-DD6F-4F22-AD3B-D94014294273}"/>
    <cellStyle name="Normal 9 7 2 2 4 2" xfId="5240" xr:uid="{51E5A3D4-46B6-460D-A990-935BD3528EAE}"/>
    <cellStyle name="Normal 9 7 2 2 4 2 2" xfId="40683" xr:uid="{5E179B91-C5C5-4158-B631-6DAF1C32BAE6}"/>
    <cellStyle name="Normal 9 7 2 2 5" xfId="5236" xr:uid="{012FBF0A-7BF1-4996-90D8-D8FD8553CC25}"/>
    <cellStyle name="Normal 9 7 2 2 5 2" xfId="40679" xr:uid="{BDCD9C10-1EE6-4594-8362-580BC43B5EF3}"/>
    <cellStyle name="Normal 9 7 2 3" xfId="2481" xr:uid="{962A43F8-26C2-4366-8BBB-5E8CFC3DA639}"/>
    <cellStyle name="Normal 9 7 2 3 2" xfId="2482" xr:uid="{29BD08F5-0598-42EC-A34B-60AABAC517A1}"/>
    <cellStyle name="Normal 9 7 2 3 2 2" xfId="5242" xr:uid="{4C86728E-8842-4071-9428-8186368EC334}"/>
    <cellStyle name="Normal 9 7 2 3 2 2 2" xfId="40685" xr:uid="{90B9261F-6FF9-4ACE-BA91-B55F32D9F8F2}"/>
    <cellStyle name="Normal 9 7 2 3 3" xfId="4277" xr:uid="{24A5044E-7F3D-4DDB-B3E0-A86CDA9DCE93}"/>
    <cellStyle name="Normal 9 7 2 3 3 2" xfId="5243" xr:uid="{B5FD5A24-474C-473D-B726-F17B8B48F85D}"/>
    <cellStyle name="Normal 9 7 2 3 3 2 2" xfId="40686" xr:uid="{AE8C35EB-D582-4A9A-85C5-667160402BE0}"/>
    <cellStyle name="Normal 9 7 2 3 4" xfId="4278" xr:uid="{E18CDB75-A287-42FF-A75D-6E35762A72DF}"/>
    <cellStyle name="Normal 9 7 2 3 4 2" xfId="5244" xr:uid="{C5DC8C3A-3556-4015-93BF-E202339680DB}"/>
    <cellStyle name="Normal 9 7 2 3 4 2 2" xfId="40687" xr:uid="{69DD6E67-8419-4573-AA76-E0AD61564679}"/>
    <cellStyle name="Normal 9 7 2 3 5" xfId="5241" xr:uid="{D06E54D7-828C-4E6F-8733-9A3D8BB3B7F0}"/>
    <cellStyle name="Normal 9 7 2 3 5 2" xfId="40684" xr:uid="{DE652A45-CA02-4664-A911-52FEA75E500D}"/>
    <cellStyle name="Normal 9 7 2 4" xfId="2483" xr:uid="{C9698D3D-2204-4105-A71D-D025780FD8A5}"/>
    <cellStyle name="Normal 9 7 2 4 2" xfId="5245" xr:uid="{743A67F1-440B-48A5-9ED1-713F71EB77D7}"/>
    <cellStyle name="Normal 9 7 2 4 2 2" xfId="40688" xr:uid="{568EDF88-C532-4629-9913-360F05A0787C}"/>
    <cellStyle name="Normal 9 7 2 5" xfId="4279" xr:uid="{AA4777BD-E70C-4F5B-B284-105CCA007EB2}"/>
    <cellStyle name="Normal 9 7 2 5 2" xfId="5246" xr:uid="{3557E2C1-7F3F-4B11-AA1D-411C4F21EFD2}"/>
    <cellStyle name="Normal 9 7 2 5 2 2" xfId="40689" xr:uid="{C3C9A958-632B-4432-97AF-D2095CD9599F}"/>
    <cellStyle name="Normal 9 7 2 6" xfId="4280" xr:uid="{FA2729FB-F851-4A85-B84D-86CDF0ED61D4}"/>
    <cellStyle name="Normal 9 7 2 6 2" xfId="5247" xr:uid="{9830AC5A-E2DF-4FAB-94E5-508022E34026}"/>
    <cellStyle name="Normal 9 7 2 6 2 2" xfId="40690" xr:uid="{9D4D14FC-CC6D-4B16-8F91-8BF24C049A8F}"/>
    <cellStyle name="Normal 9 7 2 7" xfId="5235" xr:uid="{65F9C64A-5789-4934-9AF5-2A05A4419329}"/>
    <cellStyle name="Normal 9 7 2 7 2" xfId="40678" xr:uid="{F8D6D74E-0FBE-4A37-87D8-4C230FA957C6}"/>
    <cellStyle name="Normal 9 7 3" xfId="897" xr:uid="{B78F4FD9-6A7B-4942-88FF-17F1775E0E28}"/>
    <cellStyle name="Normal 9 7 3 2" xfId="2484" xr:uid="{BFB78085-221C-4E82-9679-89EE7996F68C}"/>
    <cellStyle name="Normal 9 7 3 2 2" xfId="2485" xr:uid="{56687401-8E25-4E29-95C1-CB4D239EBDB7}"/>
    <cellStyle name="Normal 9 7 3 2 2 2" xfId="5250" xr:uid="{44458E77-BFF2-44CC-A610-12B77D3BC773}"/>
    <cellStyle name="Normal 9 7 3 2 2 2 2" xfId="40693" xr:uid="{1080DFF0-066A-4D06-90DB-09A639951CB8}"/>
    <cellStyle name="Normal 9 7 3 2 3" xfId="4281" xr:uid="{76DA6AA8-0536-4A50-A245-06443A1DE69B}"/>
    <cellStyle name="Normal 9 7 3 2 3 2" xfId="5251" xr:uid="{7B307539-C014-4E5F-8501-32B4E182C953}"/>
    <cellStyle name="Normal 9 7 3 2 3 2 2" xfId="40694" xr:uid="{46ADC1A6-EA8E-4204-9440-02389BF0238E}"/>
    <cellStyle name="Normal 9 7 3 2 4" xfId="4282" xr:uid="{46047B22-F73F-4FF6-BD54-3AA66A5540DF}"/>
    <cellStyle name="Normal 9 7 3 2 4 2" xfId="5252" xr:uid="{5ACA1BE8-5370-4A58-AF60-9FD4DBB9094D}"/>
    <cellStyle name="Normal 9 7 3 2 4 2 2" xfId="40695" xr:uid="{B3EEF518-093F-4822-9D3C-4E9EB72040B7}"/>
    <cellStyle name="Normal 9 7 3 2 5" xfId="5249" xr:uid="{4612F3E6-715A-4B7C-AE07-3D40A5A20D4E}"/>
    <cellStyle name="Normal 9 7 3 2 5 2" xfId="40692" xr:uid="{466EFF77-6450-4030-886F-8C1487224549}"/>
    <cellStyle name="Normal 9 7 3 3" xfId="2486" xr:uid="{35B0D57C-F1C6-4EB1-996C-443C274D5186}"/>
    <cellStyle name="Normal 9 7 3 3 2" xfId="5253" xr:uid="{7D56DB33-B1E9-4CEA-9796-6E76D953E354}"/>
    <cellStyle name="Normal 9 7 3 3 2 2" xfId="40696" xr:uid="{BB6F85FB-3BAB-4C5F-A2B1-D448BB302974}"/>
    <cellStyle name="Normal 9 7 3 4" xfId="4283" xr:uid="{6B139FE2-CE98-4BAB-8E7A-02CC46DCB886}"/>
    <cellStyle name="Normal 9 7 3 4 2" xfId="5254" xr:uid="{7E913A06-F04A-4CD4-8529-5A51555049CA}"/>
    <cellStyle name="Normal 9 7 3 4 2 2" xfId="40697" xr:uid="{05A0AA8F-0BE6-44BA-9721-2BE9913DB6C0}"/>
    <cellStyle name="Normal 9 7 3 5" xfId="4284" xr:uid="{98421079-525F-4E6A-92BD-B7AEA22AD8C2}"/>
    <cellStyle name="Normal 9 7 3 5 2" xfId="5255" xr:uid="{573BD17D-860F-4BD4-8C6B-69ED805F4D7A}"/>
    <cellStyle name="Normal 9 7 3 5 2 2" xfId="40698" xr:uid="{5CD59E34-7CA8-4209-8713-6D099FBBFE63}"/>
    <cellStyle name="Normal 9 7 3 6" xfId="5248" xr:uid="{EBB358FD-A259-4CD1-994B-127F1F59C53D}"/>
    <cellStyle name="Normal 9 7 3 6 2" xfId="40691" xr:uid="{CFE9B9B4-4D5E-4C96-8F0C-0210C62571E2}"/>
    <cellStyle name="Normal 9 7 4" xfId="2487" xr:uid="{5D45085A-F7C2-4ABC-BE29-8678DA690EA6}"/>
    <cellStyle name="Normal 9 7 4 2" xfId="2488" xr:uid="{6C92B63C-A686-4F6E-84E5-47B91120C7D7}"/>
    <cellStyle name="Normal 9 7 4 2 2" xfId="5257" xr:uid="{DB24A7A0-81A9-4925-A603-7CED8DFA88A4}"/>
    <cellStyle name="Normal 9 7 4 2 2 2" xfId="40700" xr:uid="{BAA2EA06-7DFD-454F-9B00-F864F57FE370}"/>
    <cellStyle name="Normal 9 7 4 3" xfId="4285" xr:uid="{1D3C59CD-BEFB-4B1A-946C-390D66C33387}"/>
    <cellStyle name="Normal 9 7 4 3 2" xfId="5258" xr:uid="{81751D5F-3D45-432F-841E-C7DC0ED7AB68}"/>
    <cellStyle name="Normal 9 7 4 3 2 2" xfId="40701" xr:uid="{A6241332-30A2-4611-9955-E0B9AB11DD10}"/>
    <cellStyle name="Normal 9 7 4 4" xfId="4286" xr:uid="{DF6DAC7D-AE0A-4844-A791-6BC95219B9E7}"/>
    <cellStyle name="Normal 9 7 4 4 2" xfId="5259" xr:uid="{1D20C8F3-A77D-449A-84FB-105F6BB970BF}"/>
    <cellStyle name="Normal 9 7 4 4 2 2" xfId="40702" xr:uid="{5F2908B1-665C-40D4-8885-4BBC87EA064F}"/>
    <cellStyle name="Normal 9 7 4 5" xfId="5256" xr:uid="{6D55AFE4-A576-4930-A4CA-BFE50775D551}"/>
    <cellStyle name="Normal 9 7 4 5 2" xfId="40699" xr:uid="{5C100344-1B8E-4D3B-B03F-F2AAC4068AE0}"/>
    <cellStyle name="Normal 9 7 5" xfId="2489" xr:uid="{F0582050-6847-4099-B0AB-58FEAA3C61D8}"/>
    <cellStyle name="Normal 9 7 5 2" xfId="4287" xr:uid="{AF9667FD-F347-4264-AE20-032C29556105}"/>
    <cellStyle name="Normal 9 7 5 2 2" xfId="5261" xr:uid="{95258FCB-485D-4582-BFC9-4CDE881A510C}"/>
    <cellStyle name="Normal 9 7 5 2 2 2" xfId="40704" xr:uid="{2FC97A12-90CA-4619-80F6-5AEF07BB5142}"/>
    <cellStyle name="Normal 9 7 5 3" xfId="4288" xr:uid="{BB3A41FD-05DA-478A-9C69-A23CEFFE9589}"/>
    <cellStyle name="Normal 9 7 5 3 2" xfId="5262" xr:uid="{154E6A83-2BA1-44AE-A359-81B2D5C3109D}"/>
    <cellStyle name="Normal 9 7 5 3 2 2" xfId="40705" xr:uid="{1369E690-F488-4DA9-83C1-14D2DEF69353}"/>
    <cellStyle name="Normal 9 7 5 4" xfId="4289" xr:uid="{F7460024-1E1A-4349-9AB2-3F8375343A19}"/>
    <cellStyle name="Normal 9 7 5 4 2" xfId="5263" xr:uid="{184F7C1C-0B0C-4F2C-BDF6-925EB9762DDC}"/>
    <cellStyle name="Normal 9 7 5 4 2 2" xfId="40706" xr:uid="{A62722CF-E3F0-4402-86B9-F2E90BEEE26E}"/>
    <cellStyle name="Normal 9 7 5 5" xfId="5260" xr:uid="{DD7D0552-F128-421A-BA82-D72B259ADFD0}"/>
    <cellStyle name="Normal 9 7 5 5 2" xfId="40703" xr:uid="{C285123D-2266-4716-B74D-5EEF9125F9F4}"/>
    <cellStyle name="Normal 9 7 6" xfId="4290" xr:uid="{443F0C8D-03EC-4E79-A417-F3FD0F84240D}"/>
    <cellStyle name="Normal 9 7 6 2" xfId="5264" xr:uid="{71F0CA35-C4C3-484E-AE69-701A8CDEC77E}"/>
    <cellStyle name="Normal 9 7 6 2 2" xfId="40707" xr:uid="{8384AC2E-2976-41CB-BDB3-1FC2F42F631D}"/>
    <cellStyle name="Normal 9 7 7" xfId="4291" xr:uid="{598804A4-34D8-4429-890E-D958401465E5}"/>
    <cellStyle name="Normal 9 7 7 2" xfId="5265" xr:uid="{88289896-D700-4AD6-B215-C6C263D2F9DE}"/>
    <cellStyle name="Normal 9 7 7 2 2" xfId="40708" xr:uid="{F6FB8E39-DC6F-46F6-B046-13B7BBD15B93}"/>
    <cellStyle name="Normal 9 7 8" xfId="4292" xr:uid="{F8C95873-DEF9-4370-A680-E190D07C649C}"/>
    <cellStyle name="Normal 9 7 8 2" xfId="5266" xr:uid="{0461F212-0380-40B4-A2E0-AEE5679D4D12}"/>
    <cellStyle name="Normal 9 7 8 2 2" xfId="40709" xr:uid="{A396BD25-6203-4431-8466-32A025BB44D7}"/>
    <cellStyle name="Normal 9 7 9" xfId="5234" xr:uid="{E884D219-3E77-43DE-B163-2A625AEB958D}"/>
    <cellStyle name="Normal 9 7 9 2" xfId="40677" xr:uid="{B7469962-A58E-44DF-AEEE-525147CB2A96}"/>
    <cellStyle name="Normal 9 8" xfId="430" xr:uid="{BA7F0347-2B0C-4628-969D-BD4D08F2AFA8}"/>
    <cellStyle name="Normal 9 8 2" xfId="898" xr:uid="{0CF1DC03-1368-4DC2-9963-9C0ECF2B74E9}"/>
    <cellStyle name="Normal 9 8 2 2" xfId="899" xr:uid="{B66504B6-4A7C-4D17-850E-1CA41BE8EBFC}"/>
    <cellStyle name="Normal 9 8 2 2 2" xfId="2490" xr:uid="{693F42E3-3211-4321-B9E0-D5CD05055379}"/>
    <cellStyle name="Normal 9 8 2 2 2 2" xfId="5270" xr:uid="{F522286D-941D-46C3-B947-BDF4273C5B69}"/>
    <cellStyle name="Normal 9 8 2 2 2 2 2" xfId="40713" xr:uid="{9F503C73-57F9-4C0C-8591-CF7BCB816E4F}"/>
    <cellStyle name="Normal 9 8 2 2 3" xfId="4293" xr:uid="{D3986551-593C-484D-B4B5-64D90F4D4766}"/>
    <cellStyle name="Normal 9 8 2 2 3 2" xfId="5271" xr:uid="{DCB077EE-EC15-419E-9400-544BE5DE39BE}"/>
    <cellStyle name="Normal 9 8 2 2 3 2 2" xfId="40714" xr:uid="{FC31785F-8CF8-4AE1-AC92-A2136F167BCF}"/>
    <cellStyle name="Normal 9 8 2 2 4" xfId="4294" xr:uid="{99302472-83C5-404E-9D69-64983CCE19F8}"/>
    <cellStyle name="Normal 9 8 2 2 4 2" xfId="5272" xr:uid="{08B729D6-6756-49A7-B055-5A01D6ABE41A}"/>
    <cellStyle name="Normal 9 8 2 2 4 2 2" xfId="40715" xr:uid="{0F66FAB8-BB71-4C2D-A346-7E781C69D3FB}"/>
    <cellStyle name="Normal 9 8 2 2 5" xfId="5269" xr:uid="{9ECF8BE8-1F6B-4C25-BF21-49DFBE116519}"/>
    <cellStyle name="Normal 9 8 2 2 5 2" xfId="40712" xr:uid="{14C2BAEF-4FBF-4D20-89BD-88182EC453BA}"/>
    <cellStyle name="Normal 9 8 2 3" xfId="2491" xr:uid="{292EFB5C-0349-44C8-B5F8-0DBF5A0F5150}"/>
    <cellStyle name="Normal 9 8 2 3 2" xfId="5273" xr:uid="{3F0233C7-B858-47F6-B501-21CE8660DA09}"/>
    <cellStyle name="Normal 9 8 2 3 2 2" xfId="40716" xr:uid="{A72BB4AB-EF3A-46CF-A7BA-8ED0816247EE}"/>
    <cellStyle name="Normal 9 8 2 4" xfId="4295" xr:uid="{9E7C6183-480B-4D4A-89D3-A38031D94788}"/>
    <cellStyle name="Normal 9 8 2 4 2" xfId="5274" xr:uid="{E3C4707F-B96E-422A-AA3C-3A0E303A40DB}"/>
    <cellStyle name="Normal 9 8 2 4 2 2" xfId="40717" xr:uid="{397FBF65-7A22-4238-92CD-E71A760420DE}"/>
    <cellStyle name="Normal 9 8 2 5" xfId="4296" xr:uid="{0B767C88-4898-4FB8-AE3A-62D82C2856E9}"/>
    <cellStyle name="Normal 9 8 2 5 2" xfId="5275" xr:uid="{44F52A46-E2B2-4D00-8BCC-C00DBE758C52}"/>
    <cellStyle name="Normal 9 8 2 5 2 2" xfId="40718" xr:uid="{FCA8ED76-9483-4B82-9915-6FAE020DAE7C}"/>
    <cellStyle name="Normal 9 8 2 6" xfId="5268" xr:uid="{F63B0FCC-F324-4EA9-8841-9FA2341E4FB2}"/>
    <cellStyle name="Normal 9 8 2 6 2" xfId="40711" xr:uid="{E19373CE-36BB-4B10-A64F-F6699EE96214}"/>
    <cellStyle name="Normal 9 8 3" xfId="900" xr:uid="{3807FFE8-6B3E-4493-8010-B4B7CE7ED286}"/>
    <cellStyle name="Normal 9 8 3 2" xfId="2492" xr:uid="{6CA347B3-05A6-41E5-BE66-D458347CA448}"/>
    <cellStyle name="Normal 9 8 3 2 2" xfId="5277" xr:uid="{54350330-3573-4DC6-9010-2B6F4F2D23FF}"/>
    <cellStyle name="Normal 9 8 3 2 2 2" xfId="40720" xr:uid="{3A8D6E42-98A2-48F6-B3F6-75AA8573879B}"/>
    <cellStyle name="Normal 9 8 3 3" xfId="4297" xr:uid="{BC05A701-5857-4205-BFE8-6ABD9F49456D}"/>
    <cellStyle name="Normal 9 8 3 3 2" xfId="5278" xr:uid="{3CFC20E5-192A-441C-931C-9FEBC2F6743A}"/>
    <cellStyle name="Normal 9 8 3 3 2 2" xfId="40721" xr:uid="{3245215C-B2B5-42E8-A895-29567A903295}"/>
    <cellStyle name="Normal 9 8 3 4" xfId="4298" xr:uid="{2C39B553-1580-4DF9-94F3-CC7EDB06A402}"/>
    <cellStyle name="Normal 9 8 3 4 2" xfId="5279" xr:uid="{5ABFEDFC-0B3B-4FE9-AAD0-2539B248D1E4}"/>
    <cellStyle name="Normal 9 8 3 4 2 2" xfId="40722" xr:uid="{5DF6673C-E31E-40EF-93E7-A89DE99DC267}"/>
    <cellStyle name="Normal 9 8 3 5" xfId="5276" xr:uid="{256DF335-6ED2-4CEE-A170-887853963E2E}"/>
    <cellStyle name="Normal 9 8 3 5 2" xfId="40719" xr:uid="{2106302E-16BC-4671-BD49-74ED8C4DCD91}"/>
    <cellStyle name="Normal 9 8 4" xfId="2493" xr:uid="{F57420F9-C8B5-4780-934A-041E6050E6BC}"/>
    <cellStyle name="Normal 9 8 4 2" xfId="4299" xr:uid="{63B7B562-2ECA-4773-A1CC-5EBC4B6F0795}"/>
    <cellStyle name="Normal 9 8 4 2 2" xfId="5281" xr:uid="{C47012F1-676C-4D80-B288-166CC3C478B5}"/>
    <cellStyle name="Normal 9 8 4 2 2 2" xfId="40724" xr:uid="{92CF70FF-FE85-4E97-AC2F-F5DA4C12BA9A}"/>
    <cellStyle name="Normal 9 8 4 3" xfId="4300" xr:uid="{951BEAA0-F1BC-48B7-9F19-3A5132E6BFE1}"/>
    <cellStyle name="Normal 9 8 4 3 2" xfId="5282" xr:uid="{B639CE78-F614-4BF1-9FB8-27F43EAEB427}"/>
    <cellStyle name="Normal 9 8 4 3 2 2" xfId="40725" xr:uid="{6BF15C1F-7184-46CD-BECC-A8AC71ADF4AE}"/>
    <cellStyle name="Normal 9 8 4 4" xfId="4301" xr:uid="{2443466C-51CD-40F4-B11D-9138B6A7083C}"/>
    <cellStyle name="Normal 9 8 4 4 2" xfId="5283" xr:uid="{0FCFE215-A34E-4D58-A984-70AADD360BBD}"/>
    <cellStyle name="Normal 9 8 4 4 2 2" xfId="40726" xr:uid="{F512C067-0E62-4494-88DE-4BE24E9A0996}"/>
    <cellStyle name="Normal 9 8 4 5" xfId="5280" xr:uid="{92AA1593-AC34-4263-BC37-AC4C04D3E1C9}"/>
    <cellStyle name="Normal 9 8 4 5 2" xfId="40723" xr:uid="{9DFFDB40-6987-42B2-BE83-AAFD9F4138D7}"/>
    <cellStyle name="Normal 9 8 5" xfId="4302" xr:uid="{21B2FE04-2992-4D00-992D-7C56A213EAC7}"/>
    <cellStyle name="Normal 9 8 5 2" xfId="5284" xr:uid="{3936E43B-623E-448E-BAA2-613557B8467C}"/>
    <cellStyle name="Normal 9 8 5 2 2" xfId="40727" xr:uid="{022F307F-0284-47BD-B914-B66705180688}"/>
    <cellStyle name="Normal 9 8 6" xfId="4303" xr:uid="{1907EDCA-1B78-40BD-B3DE-C4D9B975CA2A}"/>
    <cellStyle name="Normal 9 8 6 2" xfId="5285" xr:uid="{2B78EF9B-1DA2-4921-B733-2BBF61833AAF}"/>
    <cellStyle name="Normal 9 8 6 2 2" xfId="40728" xr:uid="{BAA22386-12C6-4E0C-A78D-093242A78174}"/>
    <cellStyle name="Normal 9 8 7" xfId="4304" xr:uid="{DD3ED8C9-233D-4E2E-98ED-E5A65D792D99}"/>
    <cellStyle name="Normal 9 8 7 2" xfId="5286" xr:uid="{89565BDF-8CC6-47F2-AA1C-E67FF1121667}"/>
    <cellStyle name="Normal 9 8 7 2 2" xfId="40729" xr:uid="{4D0A9BB6-FE9F-4183-AE11-13C4DA7238DE}"/>
    <cellStyle name="Normal 9 8 8" xfId="5267" xr:uid="{3A892C5A-081C-49D2-8E6C-DFE9D6556449}"/>
    <cellStyle name="Normal 9 8 8 2" xfId="40710" xr:uid="{5A6E037A-54DA-483B-9A19-B4D13AC093DF}"/>
    <cellStyle name="Normal 9 9" xfId="431" xr:uid="{63E6C9A3-EFA4-4887-AEB4-372232F40882}"/>
    <cellStyle name="Normal 9 9 2" xfId="901" xr:uid="{ECFE5C58-82A1-40B3-9E45-0BC5302F22D4}"/>
    <cellStyle name="Normal 9 9 2 2" xfId="2494" xr:uid="{E2417034-04BC-476F-AE1E-CF14B884CA82}"/>
    <cellStyle name="Normal 9 9 2 2 2" xfId="5289" xr:uid="{6B8907D7-1347-4E56-8827-B3B41AC5F77B}"/>
    <cellStyle name="Normal 9 9 2 2 2 2" xfId="40732" xr:uid="{B58FB4DE-B94D-45A0-8261-C09E78CC2D7C}"/>
    <cellStyle name="Normal 9 9 2 3" xfId="4305" xr:uid="{12A7AAD0-A075-4D26-8C68-AF711DC38892}"/>
    <cellStyle name="Normal 9 9 2 3 2" xfId="5290" xr:uid="{992B861A-3A7A-48B9-B6FF-69EAEE3140AD}"/>
    <cellStyle name="Normal 9 9 2 3 2 2" xfId="40733" xr:uid="{C9308AB5-E818-4817-9CFC-E3F4931AF40A}"/>
    <cellStyle name="Normal 9 9 2 4" xfId="4306" xr:uid="{E35FEA39-F626-4E4F-9286-43C5914E4E93}"/>
    <cellStyle name="Normal 9 9 2 4 2" xfId="5291" xr:uid="{999AD946-0142-4C09-B5E1-6D1B71BE482E}"/>
    <cellStyle name="Normal 9 9 2 4 2 2" xfId="40734" xr:uid="{744419E4-F941-4A54-8AC3-2A4016130B18}"/>
    <cellStyle name="Normal 9 9 2 5" xfId="5288" xr:uid="{DF462C96-D54C-413F-8C31-7E82EAAC869A}"/>
    <cellStyle name="Normal 9 9 2 5 2" xfId="40731" xr:uid="{9FA47783-2198-4332-8134-EEE80CC648A8}"/>
    <cellStyle name="Normal 9 9 3" xfId="2495" xr:uid="{614EA2F6-E889-4122-A8E8-30685776C18F}"/>
    <cellStyle name="Normal 9 9 3 2" xfId="4307" xr:uid="{8098E7BA-EA8E-424F-A292-BC12AAE26D9E}"/>
    <cellStyle name="Normal 9 9 3 2 2" xfId="5293" xr:uid="{B4B2BF50-64F1-4285-9094-17D0450CFCEF}"/>
    <cellStyle name="Normal 9 9 3 2 2 2" xfId="40736" xr:uid="{169BD5E9-D59D-4E00-8A70-915443007107}"/>
    <cellStyle name="Normal 9 9 3 3" xfId="4308" xr:uid="{9DFAD4AB-D4AE-4E5A-8BB8-B84E87AA6BCF}"/>
    <cellStyle name="Normal 9 9 3 3 2" xfId="5294" xr:uid="{E18E087D-ECE7-4A61-A166-CB1533548676}"/>
    <cellStyle name="Normal 9 9 3 3 2 2" xfId="40737" xr:uid="{6EBED05F-7BCF-4373-8294-D2B1801B4F34}"/>
    <cellStyle name="Normal 9 9 3 4" xfId="4309" xr:uid="{CF0F8039-FE4A-4F67-83A9-0119AE768D7A}"/>
    <cellStyle name="Normal 9 9 3 4 2" xfId="5295" xr:uid="{3CEC4980-858D-4210-BCE3-8AEB4B64BDE2}"/>
    <cellStyle name="Normal 9 9 3 4 2 2" xfId="40738" xr:uid="{57D710A4-1278-459F-AD08-F0F9D8879BCF}"/>
    <cellStyle name="Normal 9 9 3 5" xfId="5292" xr:uid="{38F3CF03-3FA1-4813-9AD0-FBA09394182F}"/>
    <cellStyle name="Normal 9 9 3 5 2" xfId="40735" xr:uid="{B9B3E587-264E-4E6E-B6BB-33F88A6BBD84}"/>
    <cellStyle name="Normal 9 9 4" xfId="4310" xr:uid="{2E578875-98B8-4904-A061-B988DA2319DC}"/>
    <cellStyle name="Normal 9 9 4 2" xfId="5296" xr:uid="{DA590A4A-1C7A-4637-9383-C8C667DAABFD}"/>
    <cellStyle name="Normal 9 9 4 2 2" xfId="40739" xr:uid="{0954DE7A-D74E-49B9-88E8-18F58AA6F266}"/>
    <cellStyle name="Normal 9 9 5" xfId="4311" xr:uid="{4ED0B6EC-C246-4EA2-8EA9-84DEEB08F5F4}"/>
    <cellStyle name="Normal 9 9 5 2" xfId="5297" xr:uid="{EC2F2907-47A8-4051-A604-38991466A812}"/>
    <cellStyle name="Normal 9 9 5 2 2" xfId="40740" xr:uid="{B2D98A96-410B-454E-8F82-7646D3E95C67}"/>
    <cellStyle name="Normal 9 9 6" xfId="4312" xr:uid="{10388D6A-68A3-4596-A78B-BF7C4A79EE06}"/>
    <cellStyle name="Normal 9 9 6 2" xfId="5298" xr:uid="{C0504E8B-6F9A-4583-A0D2-EF91253A58E1}"/>
    <cellStyle name="Normal 9 9 6 2 2" xfId="40741" xr:uid="{B67D1E0B-33EE-4553-A5DB-B9A2A67FD227}"/>
    <cellStyle name="Normal 9 9 7" xfId="5287" xr:uid="{0EF0B01F-B90A-429E-836C-4DFBED2214D3}"/>
    <cellStyle name="Normal 9 9 7 2" xfId="40730" xr:uid="{B5898134-3DE9-4A03-B86C-2819852F9224}"/>
    <cellStyle name="Percent 2" xfId="186" xr:uid="{E4378F89-4400-4770-8AA1-FE703F14E2A3}"/>
    <cellStyle name="Percent 2 10" xfId="6900" xr:uid="{4087DBF6-3C5A-4BA5-8594-5176D46316E8}"/>
    <cellStyle name="Percent 2 10 2" xfId="8612" xr:uid="{15D88A24-BDC9-4D10-BC24-9D650F489C89}"/>
    <cellStyle name="Percent 2 10 2 2" xfId="12034" xr:uid="{DA07CE48-25FA-46C0-9A04-20109387D67A}"/>
    <cellStyle name="Percent 2 10 2 2 2" xfId="25724" xr:uid="{429BA9DA-DF27-48DA-8660-EC65B01D0AF6}"/>
    <cellStyle name="Percent 2 10 2 2 2 2" xfId="39416" xr:uid="{FE5CB9E1-74F9-4568-ACAA-481802F7A572}"/>
    <cellStyle name="Percent 2 10 2 2 2 3" xfId="54300" xr:uid="{AC8B02D6-CD5B-41B2-A53B-02966E5BBF97}"/>
    <cellStyle name="Percent 2 10 2 2 3" xfId="18880" xr:uid="{46FDA39E-3291-4D71-9C03-F84D8E783DF0}"/>
    <cellStyle name="Percent 2 10 2 2 4" xfId="32570" xr:uid="{AB44D7DC-D9F1-4DF9-A2B6-61E75857386C}"/>
    <cellStyle name="Percent 2 10 2 2 5" xfId="47454" xr:uid="{5565B997-9674-4402-BE9E-76E4E21915EA}"/>
    <cellStyle name="Percent 2 10 2 3" xfId="22302" xr:uid="{451791FA-2776-48C9-83F6-3FFD1BE10FF6}"/>
    <cellStyle name="Percent 2 10 2 3 2" xfId="35994" xr:uid="{A30AB15C-7CDC-4EF5-A33E-6688FA2BB425}"/>
    <cellStyle name="Percent 2 10 2 3 3" xfId="50878" xr:uid="{B704BF53-0F63-4426-AC34-3E018DE19A18}"/>
    <cellStyle name="Percent 2 10 2 4" xfId="15458" xr:uid="{8057A185-37F1-4B1D-A2B6-AD81BE13558B}"/>
    <cellStyle name="Percent 2 10 2 5" xfId="29148" xr:uid="{62ADE0CB-0759-4054-90B7-297CEA899CC6}"/>
    <cellStyle name="Percent 2 10 2 6" xfId="44032" xr:uid="{182D9637-6790-494B-8FED-8526117ED1C4}"/>
    <cellStyle name="Percent 2 10 3" xfId="10322" xr:uid="{AAC724E2-979B-470B-99D8-A855A0004947}"/>
    <cellStyle name="Percent 2 10 3 2" xfId="24012" xr:uid="{63876FCC-821A-4B66-9B65-49BC36F0A15D}"/>
    <cellStyle name="Percent 2 10 3 2 2" xfId="37704" xr:uid="{D1A4DFDC-B8A4-4F27-BCAD-94E2D9FC6D8D}"/>
    <cellStyle name="Percent 2 10 3 2 3" xfId="52588" xr:uid="{8A4A62D5-E18C-48FE-97D2-269CD5EB6527}"/>
    <cellStyle name="Percent 2 10 3 3" xfId="17168" xr:uid="{646B2898-FB6B-4053-B3BD-4585F17054DF}"/>
    <cellStyle name="Percent 2 10 3 4" xfId="30858" xr:uid="{D7796F2B-C58B-43F6-A083-860ED634C573}"/>
    <cellStyle name="Percent 2 10 3 5" xfId="45742" xr:uid="{7C8B1BFF-6EA9-49F6-BDE9-51E33A416DBC}"/>
    <cellStyle name="Percent 2 10 4" xfId="20590" xr:uid="{F3B7C072-284F-4A82-80AD-5A2C22024D1F}"/>
    <cellStyle name="Percent 2 10 4 2" xfId="34282" xr:uid="{D42B9A4D-795D-49EB-B6CC-D31CE7979402}"/>
    <cellStyle name="Percent 2 10 4 3" xfId="49166" xr:uid="{9CF715D9-33CD-42F3-B4B3-06D0EF3967CD}"/>
    <cellStyle name="Percent 2 10 5" xfId="13746" xr:uid="{541D1381-F376-4FC4-90B2-B96742500F70}"/>
    <cellStyle name="Percent 2 10 6" xfId="27436" xr:uid="{D9D45F79-C8D9-4380-A77D-B916C763916D}"/>
    <cellStyle name="Percent 2 10 7" xfId="42320" xr:uid="{075A737D-A834-47AE-995E-A15E2E747CA1}"/>
    <cellStyle name="Percent 2 11" xfId="8611" xr:uid="{F5EB9586-A8A4-43AA-BCEB-D2CA250985F9}"/>
    <cellStyle name="Percent 2 11 2" xfId="12033" xr:uid="{511D0AF5-8BC9-4BD6-8086-3735758EE58B}"/>
    <cellStyle name="Percent 2 11 2 2" xfId="25723" xr:uid="{7B21CAB7-5C45-4E94-AC7C-448ACB7A9BED}"/>
    <cellStyle name="Percent 2 11 2 2 2" xfId="39415" xr:uid="{923DA701-DDB6-42C0-A14D-8887C1EBE491}"/>
    <cellStyle name="Percent 2 11 2 2 3" xfId="54299" xr:uid="{823B13C4-5E14-4B29-BC6F-6EA30E6B9CB8}"/>
    <cellStyle name="Percent 2 11 2 3" xfId="18879" xr:uid="{D97C1D5D-C011-4B01-9889-C39751C0EE04}"/>
    <cellStyle name="Percent 2 11 2 4" xfId="32569" xr:uid="{5BDD7765-7682-454E-84AA-469AF1412AC5}"/>
    <cellStyle name="Percent 2 11 2 5" xfId="47453" xr:uid="{C8CB49D5-E227-4A06-85DC-A9EAF09012EC}"/>
    <cellStyle name="Percent 2 11 3" xfId="22301" xr:uid="{18CEE0A3-5B96-4A47-8B79-18C431BF8A11}"/>
    <cellStyle name="Percent 2 11 3 2" xfId="35993" xr:uid="{DAE5A03D-99E5-40DD-92B5-7C0DE2C6DA3F}"/>
    <cellStyle name="Percent 2 11 3 3" xfId="50877" xr:uid="{759095CC-80E8-49E1-81E4-32B65C0BA2D6}"/>
    <cellStyle name="Percent 2 11 4" xfId="15457" xr:uid="{BD2CCBCC-6248-4800-A2BB-3C3C2777F7A4}"/>
    <cellStyle name="Percent 2 11 5" xfId="29147" xr:uid="{9B69637E-B022-4056-B02E-A0D066BEF405}"/>
    <cellStyle name="Percent 2 11 6" xfId="44031" xr:uid="{C5E6752B-B923-4E37-B7F3-CD33360F4BAE}"/>
    <cellStyle name="Percent 2 12" xfId="10321" xr:uid="{BD5AA0D2-75CF-4E80-8696-F2AC8DDD913B}"/>
    <cellStyle name="Percent 2 12 2" xfId="24011" xr:uid="{D0DADC6E-455F-4510-8B94-B6F2BC06BBE4}"/>
    <cellStyle name="Percent 2 12 2 2" xfId="37703" xr:uid="{3C9F62A5-55F9-4D71-9DF3-97C75237C411}"/>
    <cellStyle name="Percent 2 12 2 3" xfId="52587" xr:uid="{D20E31DC-CF64-42EC-8A0D-A892E76B42F0}"/>
    <cellStyle name="Percent 2 12 3" xfId="17167" xr:uid="{EA1EC94E-6F78-4294-86EB-B322FD8A1E7E}"/>
    <cellStyle name="Percent 2 12 4" xfId="30857" xr:uid="{3C2B5774-5546-4B09-86F8-A470EA4B782C}"/>
    <cellStyle name="Percent 2 12 5" xfId="45741" xr:uid="{51E342D7-44F6-42F0-95D6-FBA31EE8E46D}"/>
    <cellStyle name="Percent 2 13" xfId="20589" xr:uid="{16202A71-9B6C-4B64-8DD9-D055D5F02046}"/>
    <cellStyle name="Percent 2 13 2" xfId="34281" xr:uid="{5ED5BF94-C9F5-40C6-A3EE-E45112BE4531}"/>
    <cellStyle name="Percent 2 13 3" xfId="49165" xr:uid="{449BC092-FD98-4F0B-A42D-519BA92CF8B4}"/>
    <cellStyle name="Percent 2 14" xfId="13745" xr:uid="{369DE129-0F1F-41FA-8BAE-193362371C29}"/>
    <cellStyle name="Percent 2 14 2" xfId="39593" xr:uid="{22918E85-B0D5-4690-B492-296B5C1F50C6}"/>
    <cellStyle name="Percent 2 15" xfId="27435" xr:uid="{3212CE87-A709-46D7-AD7B-3968C81195F5}"/>
    <cellStyle name="Percent 2 16" xfId="42319" xr:uid="{64D217C7-E2CC-4C73-9F9C-CB1160059E52}"/>
    <cellStyle name="Percent 2 17" xfId="6899" xr:uid="{91626F34-D690-435F-A41B-89D711EA943D}"/>
    <cellStyle name="Percent 2 2" xfId="5299" xr:uid="{665451AD-D638-4472-9FBA-90C5D8E69BF3}"/>
    <cellStyle name="Percent 2 2 10" xfId="8613" xr:uid="{47703CAC-9676-401D-AE40-1C603228E6EC}"/>
    <cellStyle name="Percent 2 2 10 2" xfId="12035" xr:uid="{3737C8EC-2D1D-49D7-8853-45C68ABFCFB6}"/>
    <cellStyle name="Percent 2 2 10 2 2" xfId="25725" xr:uid="{D3C5E1A3-0E3F-462C-B1A1-178E3877C9FB}"/>
    <cellStyle name="Percent 2 2 10 2 2 2" xfId="39417" xr:uid="{F8408E85-4EE4-46F7-A80F-2AF95124B8E4}"/>
    <cellStyle name="Percent 2 2 10 2 2 3" xfId="54301" xr:uid="{31ABDFDB-D333-4CA1-B9CE-E100AC0D27DD}"/>
    <cellStyle name="Percent 2 2 10 2 3" xfId="18881" xr:uid="{EACD3A46-2425-4FFA-A937-63B1D1DAE6FD}"/>
    <cellStyle name="Percent 2 2 10 2 4" xfId="32571" xr:uid="{AB8FFA5A-4D06-4905-9455-857F9DDDB539}"/>
    <cellStyle name="Percent 2 2 10 2 5" xfId="47455" xr:uid="{8573192A-09BC-4857-800D-D434C2726EB5}"/>
    <cellStyle name="Percent 2 2 10 3" xfId="22303" xr:uid="{872E50D1-6D13-4052-8E6D-60EAB1F7C3DE}"/>
    <cellStyle name="Percent 2 2 10 3 2" xfId="35995" xr:uid="{52F95F4E-ECFB-4308-8EBE-5AD058CF7AE0}"/>
    <cellStyle name="Percent 2 2 10 3 3" xfId="50879" xr:uid="{612146A7-1026-4C74-8DBC-7530901F3BCC}"/>
    <cellStyle name="Percent 2 2 10 4" xfId="15459" xr:uid="{5B5E2C01-584B-40D4-B78C-648AD2689B30}"/>
    <cellStyle name="Percent 2 2 10 5" xfId="29149" xr:uid="{815265F3-45A9-47B9-A7EA-331B3D00E04E}"/>
    <cellStyle name="Percent 2 2 10 6" xfId="44033" xr:uid="{7D525D5F-9665-4775-9433-CD85D71D9206}"/>
    <cellStyle name="Percent 2 2 11" xfId="10323" xr:uid="{23C56C7F-279A-4348-9F97-62B8CC7BEC3E}"/>
    <cellStyle name="Percent 2 2 11 2" xfId="24013" xr:uid="{56D14A19-3CCF-490B-94B2-3DD1DC233D04}"/>
    <cellStyle name="Percent 2 2 11 2 2" xfId="37705" xr:uid="{781947FA-677C-48D7-9EA9-A723A75EF942}"/>
    <cellStyle name="Percent 2 2 11 2 3" xfId="52589" xr:uid="{5E5FA146-3774-4B05-A366-81C0F1A3CFB3}"/>
    <cellStyle name="Percent 2 2 11 3" xfId="17169" xr:uid="{51BDFF7E-1968-42D3-BBD6-57CA3C814989}"/>
    <cellStyle name="Percent 2 2 11 4" xfId="30859" xr:uid="{1F3204FA-B34F-4E68-B6EA-BB49BAA340E4}"/>
    <cellStyle name="Percent 2 2 11 5" xfId="45743" xr:uid="{A7C8A176-65C0-4523-8A27-AB461C26F02C}"/>
    <cellStyle name="Percent 2 2 12" xfId="20591" xr:uid="{7F0BDF3F-D38C-4F10-8C4D-0FD4D9049B97}"/>
    <cellStyle name="Percent 2 2 12 2" xfId="34283" xr:uid="{95C80CC3-7702-410D-AA83-223A301EDF91}"/>
    <cellStyle name="Percent 2 2 12 3" xfId="49167" xr:uid="{CC976388-DDC1-4F71-A394-2D5FCE4E4E8B}"/>
    <cellStyle name="Percent 2 2 13" xfId="13747" xr:uid="{90EE2CED-ABF3-40FE-B3C3-F4500BA528ED}"/>
    <cellStyle name="Percent 2 2 13 2" xfId="40742" xr:uid="{BA708BAA-E71E-4DCA-AF7C-FA310DFE5866}"/>
    <cellStyle name="Percent 2 2 14" xfId="27437" xr:uid="{8FF11ED9-B053-4176-8460-90A2699D93CA}"/>
    <cellStyle name="Percent 2 2 15" xfId="42321" xr:uid="{6C56E52B-29F4-4DBE-B441-143687160EBA}"/>
    <cellStyle name="Percent 2 2 16" xfId="6901" xr:uid="{E3D0AE0E-160B-460E-BBAA-52285E8EB49F}"/>
    <cellStyle name="Percent 2 2 2" xfId="6902" xr:uid="{D9EE3F5A-3E94-41CF-BD77-34322E624270}"/>
    <cellStyle name="Percent 2 2 2 10" xfId="20592" xr:uid="{E6A6EF9B-F587-4AE3-9907-32782CA7E62E}"/>
    <cellStyle name="Percent 2 2 2 10 2" xfId="34284" xr:uid="{32D1A820-5FB6-45A4-B2F5-9163A7A02855}"/>
    <cellStyle name="Percent 2 2 2 10 3" xfId="49168" xr:uid="{07D06BEE-2587-4E2B-9645-E71E7C3FBA4B}"/>
    <cellStyle name="Percent 2 2 2 11" xfId="13748" xr:uid="{93C2E228-590D-47CD-A720-E1971D4465BA}"/>
    <cellStyle name="Percent 2 2 2 12" xfId="27438" xr:uid="{B4511346-6A70-4798-8F3F-2E014173C2A0}"/>
    <cellStyle name="Percent 2 2 2 13" xfId="42322" xr:uid="{4D00A3E4-41E7-42AF-8441-6B1797A72474}"/>
    <cellStyle name="Percent 2 2 2 2" xfId="6903" xr:uid="{441000AB-A6A3-4145-8C94-0B6D844C6AC4}"/>
    <cellStyle name="Percent 2 2 2 2 10" xfId="13749" xr:uid="{7DA76EFE-2CCF-4D72-B1C8-3141DF0548ED}"/>
    <cellStyle name="Percent 2 2 2 2 11" xfId="27439" xr:uid="{9DD384C5-1B23-4A97-B470-EBF4EB547A32}"/>
    <cellStyle name="Percent 2 2 2 2 12" xfId="42323" xr:uid="{8FCBD51F-6633-4F48-986A-716DF9859665}"/>
    <cellStyle name="Percent 2 2 2 2 2" xfId="6904" xr:uid="{367E1D5E-D53B-4CA5-ABB3-6B9B678921E1}"/>
    <cellStyle name="Percent 2 2 2 2 2 10" xfId="42324" xr:uid="{966A0DDE-E151-4B18-A1CC-7AE4B1970667}"/>
    <cellStyle name="Percent 2 2 2 2 2 2" xfId="6905" xr:uid="{B5E9E4C9-CD69-4A2B-B324-B89DFAC68618}"/>
    <cellStyle name="Percent 2 2 2 2 2 2 2" xfId="6906" xr:uid="{1784818A-F343-4EE3-A617-5CD9D9C57665}"/>
    <cellStyle name="Percent 2 2 2 2 2 2 2 2" xfId="8618" xr:uid="{3CD41F3F-0561-4AA2-B55D-51A8F4D401C4}"/>
    <cellStyle name="Percent 2 2 2 2 2 2 2 2 2" xfId="12040" xr:uid="{76933593-9B00-42C9-9D03-60D2EDD6DEDD}"/>
    <cellStyle name="Percent 2 2 2 2 2 2 2 2 2 2" xfId="25730" xr:uid="{9999194E-36A5-4210-BDA2-C628EF66CFD2}"/>
    <cellStyle name="Percent 2 2 2 2 2 2 2 2 2 2 2" xfId="39422" xr:uid="{A6C248D8-51A1-4867-984B-A4AC9EBFCA09}"/>
    <cellStyle name="Percent 2 2 2 2 2 2 2 2 2 2 3" xfId="54306" xr:uid="{9A05792B-BC9F-4EE3-85BF-A407BB0E5EF1}"/>
    <cellStyle name="Percent 2 2 2 2 2 2 2 2 2 3" xfId="18886" xr:uid="{50A1F00D-6231-4ED4-823F-85EA9E250D3A}"/>
    <cellStyle name="Percent 2 2 2 2 2 2 2 2 2 4" xfId="32576" xr:uid="{907E631E-B68D-43E9-8E51-9EEA359F9C64}"/>
    <cellStyle name="Percent 2 2 2 2 2 2 2 2 2 5" xfId="47460" xr:uid="{80F6083F-210A-4BD3-8CD1-A2974BAE97D5}"/>
    <cellStyle name="Percent 2 2 2 2 2 2 2 2 3" xfId="22308" xr:uid="{87619380-2D7D-4110-899A-5F05D6179863}"/>
    <cellStyle name="Percent 2 2 2 2 2 2 2 2 3 2" xfId="36000" xr:uid="{B0A893D7-40F1-484F-BAAA-19AF7FE947E2}"/>
    <cellStyle name="Percent 2 2 2 2 2 2 2 2 3 3" xfId="50884" xr:uid="{DCD3EA61-C1DC-41C2-9764-0571D900A339}"/>
    <cellStyle name="Percent 2 2 2 2 2 2 2 2 4" xfId="15464" xr:uid="{2F5ECC89-032A-4BAE-9BB8-45918D39A46D}"/>
    <cellStyle name="Percent 2 2 2 2 2 2 2 2 5" xfId="29154" xr:uid="{A481A34E-606D-451B-9A36-1EBDD0069CD6}"/>
    <cellStyle name="Percent 2 2 2 2 2 2 2 2 6" xfId="44038" xr:uid="{4B2EDBED-06C0-46E7-AE08-24F783E51B19}"/>
    <cellStyle name="Percent 2 2 2 2 2 2 2 3" xfId="10328" xr:uid="{CD3EAE4C-3CA5-40A3-8208-48F5A9D9EF97}"/>
    <cellStyle name="Percent 2 2 2 2 2 2 2 3 2" xfId="24018" xr:uid="{6507F433-F8EA-4BA3-ABA0-109C3AEF517E}"/>
    <cellStyle name="Percent 2 2 2 2 2 2 2 3 2 2" xfId="37710" xr:uid="{A5CD4D42-64BB-43DA-9C6E-058D5B636DA9}"/>
    <cellStyle name="Percent 2 2 2 2 2 2 2 3 2 3" xfId="52594" xr:uid="{0F48279E-CD4B-4C8F-A4F1-D34840ADD2F6}"/>
    <cellStyle name="Percent 2 2 2 2 2 2 2 3 3" xfId="17174" xr:uid="{6D7B63F6-B569-4AAD-A27B-9C206E88AC4A}"/>
    <cellStyle name="Percent 2 2 2 2 2 2 2 3 4" xfId="30864" xr:uid="{891C5BC6-24F9-4A32-A715-F4B2269A2C9C}"/>
    <cellStyle name="Percent 2 2 2 2 2 2 2 3 5" xfId="45748" xr:uid="{50D6BFBE-9D60-462A-9D6B-D82474ABAD74}"/>
    <cellStyle name="Percent 2 2 2 2 2 2 2 4" xfId="20596" xr:uid="{304F22BF-B661-4727-9DB8-5B57569F5E99}"/>
    <cellStyle name="Percent 2 2 2 2 2 2 2 4 2" xfId="34288" xr:uid="{DCCF8C80-5011-4ECB-AA31-CC44C596C26C}"/>
    <cellStyle name="Percent 2 2 2 2 2 2 2 4 3" xfId="49172" xr:uid="{44F49BC9-F42F-4865-9B74-CEA268FA7057}"/>
    <cellStyle name="Percent 2 2 2 2 2 2 2 5" xfId="13752" xr:uid="{F7EF0481-7760-48D3-939D-3976E1836FCD}"/>
    <cellStyle name="Percent 2 2 2 2 2 2 2 6" xfId="27442" xr:uid="{ADCE0DF2-4129-4F55-81F1-14C38AE36B1A}"/>
    <cellStyle name="Percent 2 2 2 2 2 2 2 7" xfId="42326" xr:uid="{965EB18A-FFC6-466D-8928-9324299296F2}"/>
    <cellStyle name="Percent 2 2 2 2 2 2 3" xfId="8617" xr:uid="{8D9FC13B-7E9E-475A-90CE-32FB73010A57}"/>
    <cellStyle name="Percent 2 2 2 2 2 2 3 2" xfId="12039" xr:uid="{F4F5EEC3-5F5D-44D6-B0C9-DB3A5D77B34D}"/>
    <cellStyle name="Percent 2 2 2 2 2 2 3 2 2" xfId="25729" xr:uid="{97183C87-8126-4878-B061-157E95574CD7}"/>
    <cellStyle name="Percent 2 2 2 2 2 2 3 2 2 2" xfId="39421" xr:uid="{C186513F-2847-430E-9906-26134FD8E061}"/>
    <cellStyle name="Percent 2 2 2 2 2 2 3 2 2 3" xfId="54305" xr:uid="{D54AFF7C-17A3-46FF-B14E-0588E53D624C}"/>
    <cellStyle name="Percent 2 2 2 2 2 2 3 2 3" xfId="18885" xr:uid="{AB5F2587-E384-4508-90AE-98D0788E2EA2}"/>
    <cellStyle name="Percent 2 2 2 2 2 2 3 2 4" xfId="32575" xr:uid="{22E634AC-6969-4E41-9AAC-85818E39248E}"/>
    <cellStyle name="Percent 2 2 2 2 2 2 3 2 5" xfId="47459" xr:uid="{DE6BD811-30CE-4A07-9D7F-5829AC4ED685}"/>
    <cellStyle name="Percent 2 2 2 2 2 2 3 3" xfId="22307" xr:uid="{335ECDD0-20F9-42DA-89DA-D789CE0A8760}"/>
    <cellStyle name="Percent 2 2 2 2 2 2 3 3 2" xfId="35999" xr:uid="{6CF43147-EC69-4848-85C2-CA019CCEC988}"/>
    <cellStyle name="Percent 2 2 2 2 2 2 3 3 3" xfId="50883" xr:uid="{4A6CBDA6-9240-47CF-9D07-272F6DA3D63F}"/>
    <cellStyle name="Percent 2 2 2 2 2 2 3 4" xfId="15463" xr:uid="{7953E2AF-2407-4506-A6DB-0E0554FDF1C3}"/>
    <cellStyle name="Percent 2 2 2 2 2 2 3 5" xfId="29153" xr:uid="{B23854CE-40EF-4984-9843-039DA88524C3}"/>
    <cellStyle name="Percent 2 2 2 2 2 2 3 6" xfId="44037" xr:uid="{05CF1378-D763-4B57-9A3A-58D904FAEA9B}"/>
    <cellStyle name="Percent 2 2 2 2 2 2 4" xfId="10327" xr:uid="{A6AF639D-ED11-432F-B794-EAB2619DCCC3}"/>
    <cellStyle name="Percent 2 2 2 2 2 2 4 2" xfId="24017" xr:uid="{686BDE27-528D-4433-99EB-E75690340505}"/>
    <cellStyle name="Percent 2 2 2 2 2 2 4 2 2" xfId="37709" xr:uid="{B7F79008-84ED-440A-833C-4CF235004074}"/>
    <cellStyle name="Percent 2 2 2 2 2 2 4 2 3" xfId="52593" xr:uid="{FF5CBC83-A674-4586-824C-247AAF466596}"/>
    <cellStyle name="Percent 2 2 2 2 2 2 4 3" xfId="17173" xr:uid="{1805D968-344A-493B-9681-FA7AD399BAA1}"/>
    <cellStyle name="Percent 2 2 2 2 2 2 4 4" xfId="30863" xr:uid="{5894CB95-ECE9-42CF-B93E-DCBE33965E23}"/>
    <cellStyle name="Percent 2 2 2 2 2 2 4 5" xfId="45747" xr:uid="{CAE6B8AE-DD16-4AE8-8F03-A39608211ADC}"/>
    <cellStyle name="Percent 2 2 2 2 2 2 5" xfId="20595" xr:uid="{932BDD14-D02F-4D88-A111-3121E2505C26}"/>
    <cellStyle name="Percent 2 2 2 2 2 2 5 2" xfId="34287" xr:uid="{9397947C-98F5-4ECC-AB15-6879ECF47BCE}"/>
    <cellStyle name="Percent 2 2 2 2 2 2 5 3" xfId="49171" xr:uid="{DEC11868-B6DD-4D2C-83DB-564D53896364}"/>
    <cellStyle name="Percent 2 2 2 2 2 2 6" xfId="13751" xr:uid="{E90D14D5-F8D6-4EFF-8DA7-B80E41924ECA}"/>
    <cellStyle name="Percent 2 2 2 2 2 2 7" xfId="27441" xr:uid="{F9BD4BB1-417C-4D0D-AFF4-21B3F00E9AF1}"/>
    <cellStyle name="Percent 2 2 2 2 2 2 8" xfId="42325" xr:uid="{1518BF9C-09AA-4C2C-8DF9-DC944183AFF0}"/>
    <cellStyle name="Percent 2 2 2 2 2 3" xfId="6907" xr:uid="{B17A610B-F64C-494F-AC94-6FCFACDD85E0}"/>
    <cellStyle name="Percent 2 2 2 2 2 3 2" xfId="8619" xr:uid="{7205F38E-22DC-41F6-9E52-941BC8D8DB1F}"/>
    <cellStyle name="Percent 2 2 2 2 2 3 2 2" xfId="12041" xr:uid="{81582DA3-EF24-4209-92EE-F7CFA3124EA7}"/>
    <cellStyle name="Percent 2 2 2 2 2 3 2 2 2" xfId="25731" xr:uid="{17807A64-E3D1-4816-A082-20FA50F6E77C}"/>
    <cellStyle name="Percent 2 2 2 2 2 3 2 2 2 2" xfId="39423" xr:uid="{DF7FBD8A-7298-4669-B862-C3F63665AB4F}"/>
    <cellStyle name="Percent 2 2 2 2 2 3 2 2 2 3" xfId="54307" xr:uid="{696D92DA-1C18-40B9-8723-BDF05588F6FA}"/>
    <cellStyle name="Percent 2 2 2 2 2 3 2 2 3" xfId="18887" xr:uid="{37076668-E0F7-47DC-88A7-D60BEAA85FA7}"/>
    <cellStyle name="Percent 2 2 2 2 2 3 2 2 4" xfId="32577" xr:uid="{B3611171-F1EE-42A2-BD17-022F8E63A2BE}"/>
    <cellStyle name="Percent 2 2 2 2 2 3 2 2 5" xfId="47461" xr:uid="{900AC729-BE46-48C8-A04A-49DE9B927675}"/>
    <cellStyle name="Percent 2 2 2 2 2 3 2 3" xfId="22309" xr:uid="{E1685858-C0CA-4FE6-8813-58AACB2FC5EB}"/>
    <cellStyle name="Percent 2 2 2 2 2 3 2 3 2" xfId="36001" xr:uid="{28EF954A-3ED5-4CF8-8C78-0864A3D1B932}"/>
    <cellStyle name="Percent 2 2 2 2 2 3 2 3 3" xfId="50885" xr:uid="{54AD895E-FE90-4801-B6E6-F0B63B8548D6}"/>
    <cellStyle name="Percent 2 2 2 2 2 3 2 4" xfId="15465" xr:uid="{50C26663-B57B-4288-97A4-DB40ED11B9C7}"/>
    <cellStyle name="Percent 2 2 2 2 2 3 2 5" xfId="29155" xr:uid="{40158A48-25FE-45B1-9D90-E35A726B307A}"/>
    <cellStyle name="Percent 2 2 2 2 2 3 2 6" xfId="44039" xr:uid="{492FFDA9-3880-41EF-989F-0C415E993DFD}"/>
    <cellStyle name="Percent 2 2 2 2 2 3 3" xfId="10329" xr:uid="{FED62ED9-59BA-4FDC-B345-A6C5CC8DF087}"/>
    <cellStyle name="Percent 2 2 2 2 2 3 3 2" xfId="24019" xr:uid="{B360ED0B-89AB-410C-8E35-AD5D9448E52D}"/>
    <cellStyle name="Percent 2 2 2 2 2 3 3 2 2" xfId="37711" xr:uid="{BB78D675-24D6-4BA0-AC41-A7E0BF5EB5AA}"/>
    <cellStyle name="Percent 2 2 2 2 2 3 3 2 3" xfId="52595" xr:uid="{557B3FE3-ED1B-4E29-B9F1-F7CD4DA801A8}"/>
    <cellStyle name="Percent 2 2 2 2 2 3 3 3" xfId="17175" xr:uid="{6CACADC5-0B31-403B-A72A-D300E21957E4}"/>
    <cellStyle name="Percent 2 2 2 2 2 3 3 4" xfId="30865" xr:uid="{A80F9318-846F-4590-9104-44A8AD49FD98}"/>
    <cellStyle name="Percent 2 2 2 2 2 3 3 5" xfId="45749" xr:uid="{3865041D-E0B4-4B63-B09D-CCCE66AA9C44}"/>
    <cellStyle name="Percent 2 2 2 2 2 3 4" xfId="20597" xr:uid="{82CA5060-6E64-48C4-B398-68BACF682AC1}"/>
    <cellStyle name="Percent 2 2 2 2 2 3 4 2" xfId="34289" xr:uid="{C490C7FC-C221-45A7-A63B-F091A2CA6B65}"/>
    <cellStyle name="Percent 2 2 2 2 2 3 4 3" xfId="49173" xr:uid="{4A7A7F84-F208-4E44-886C-F951B987F814}"/>
    <cellStyle name="Percent 2 2 2 2 2 3 5" xfId="13753" xr:uid="{990ED93E-8012-4228-A40E-7736689ADAA2}"/>
    <cellStyle name="Percent 2 2 2 2 2 3 6" xfId="27443" xr:uid="{A8E8EA4E-1A46-4E05-A57B-1F55DC851B90}"/>
    <cellStyle name="Percent 2 2 2 2 2 3 7" xfId="42327" xr:uid="{8066F2BA-3DEB-4B6D-A0F2-25F171FFCA05}"/>
    <cellStyle name="Percent 2 2 2 2 2 4" xfId="6908" xr:uid="{F39B2953-6D1E-433E-A51C-718EDCC79B8D}"/>
    <cellStyle name="Percent 2 2 2 2 2 4 2" xfId="8620" xr:uid="{69398684-89B5-4B1F-AE9A-A4D35ADFD873}"/>
    <cellStyle name="Percent 2 2 2 2 2 4 2 2" xfId="12042" xr:uid="{AC66F0FB-0AEE-4058-AA50-B04C554EA21B}"/>
    <cellStyle name="Percent 2 2 2 2 2 4 2 2 2" xfId="25732" xr:uid="{78F11206-8FF1-4059-95B7-B2A771DC9268}"/>
    <cellStyle name="Percent 2 2 2 2 2 4 2 2 2 2" xfId="39424" xr:uid="{DEB10548-8930-4999-A038-9694323B051C}"/>
    <cellStyle name="Percent 2 2 2 2 2 4 2 2 2 3" xfId="54308" xr:uid="{4E64E571-7BDD-461D-8A8E-7AB842664CA2}"/>
    <cellStyle name="Percent 2 2 2 2 2 4 2 2 3" xfId="18888" xr:uid="{CE730B49-48D1-457F-B241-1A8B42FCC066}"/>
    <cellStyle name="Percent 2 2 2 2 2 4 2 2 4" xfId="32578" xr:uid="{CB833C3F-6283-478F-AD99-11F1D34C8652}"/>
    <cellStyle name="Percent 2 2 2 2 2 4 2 2 5" xfId="47462" xr:uid="{35E1C67F-632F-4E57-9765-72FDBC86EF10}"/>
    <cellStyle name="Percent 2 2 2 2 2 4 2 3" xfId="22310" xr:uid="{5CDB11B7-84AB-485C-92AE-7147EF3516B1}"/>
    <cellStyle name="Percent 2 2 2 2 2 4 2 3 2" xfId="36002" xr:uid="{9B81C768-0458-452C-9B79-74D4AC743A8F}"/>
    <cellStyle name="Percent 2 2 2 2 2 4 2 3 3" xfId="50886" xr:uid="{652DF203-0B20-424E-83D4-FE0FDA53B094}"/>
    <cellStyle name="Percent 2 2 2 2 2 4 2 4" xfId="15466" xr:uid="{B55D570D-F52C-488E-8783-2A230369BBB1}"/>
    <cellStyle name="Percent 2 2 2 2 2 4 2 5" xfId="29156" xr:uid="{A587D977-84E5-46A8-9B0D-F53EE66D311D}"/>
    <cellStyle name="Percent 2 2 2 2 2 4 2 6" xfId="44040" xr:uid="{1DCCBE2F-5876-4E52-B3ED-9E671685EC63}"/>
    <cellStyle name="Percent 2 2 2 2 2 4 3" xfId="10330" xr:uid="{AAD6EB5A-D74C-4668-BA1B-624AD0FC7358}"/>
    <cellStyle name="Percent 2 2 2 2 2 4 3 2" xfId="24020" xr:uid="{BCD1E1D3-CBC4-4018-8233-188066EF9622}"/>
    <cellStyle name="Percent 2 2 2 2 2 4 3 2 2" xfId="37712" xr:uid="{07CD7C94-9128-4284-B4AE-B8FF1C7AE2B2}"/>
    <cellStyle name="Percent 2 2 2 2 2 4 3 2 3" xfId="52596" xr:uid="{308C3B91-84EF-4B26-BC0A-71ACB6AA5E44}"/>
    <cellStyle name="Percent 2 2 2 2 2 4 3 3" xfId="17176" xr:uid="{0E7C1AB4-E451-46AC-A2F5-841B6178B13E}"/>
    <cellStyle name="Percent 2 2 2 2 2 4 3 4" xfId="30866" xr:uid="{57493101-F0A2-404F-8179-9C5D8A2887D8}"/>
    <cellStyle name="Percent 2 2 2 2 2 4 3 5" xfId="45750" xr:uid="{D88C965E-3A6C-46C0-9BCF-D112105FD0BA}"/>
    <cellStyle name="Percent 2 2 2 2 2 4 4" xfId="20598" xr:uid="{120CEB38-E2D0-46CF-B66A-99E6BA0CFFB9}"/>
    <cellStyle name="Percent 2 2 2 2 2 4 4 2" xfId="34290" xr:uid="{5D54B242-EA49-4947-88C5-E4880A4218B5}"/>
    <cellStyle name="Percent 2 2 2 2 2 4 4 3" xfId="49174" xr:uid="{7538CA43-315A-4B12-9E95-B188E1CD118D}"/>
    <cellStyle name="Percent 2 2 2 2 2 4 5" xfId="13754" xr:uid="{E6099BBF-5A5C-4DF2-AF48-48ADD34964F1}"/>
    <cellStyle name="Percent 2 2 2 2 2 4 6" xfId="27444" xr:uid="{160E30B7-4D06-4D72-8DF1-172CE3A816DA}"/>
    <cellStyle name="Percent 2 2 2 2 2 4 7" xfId="42328" xr:uid="{1E039F14-5A19-42D5-B9F1-447E865BC889}"/>
    <cellStyle name="Percent 2 2 2 2 2 5" xfId="8616" xr:uid="{6167ABCF-ED82-463B-88E3-8C58DF121A08}"/>
    <cellStyle name="Percent 2 2 2 2 2 5 2" xfId="12038" xr:uid="{A22E9687-5E0C-422F-ADA9-ED1EA3E5C01C}"/>
    <cellStyle name="Percent 2 2 2 2 2 5 2 2" xfId="25728" xr:uid="{386ED100-6004-4BC1-9DA2-8324063AEFE0}"/>
    <cellStyle name="Percent 2 2 2 2 2 5 2 2 2" xfId="39420" xr:uid="{C67FB5D1-7B14-49A2-B019-5E71B388E3E4}"/>
    <cellStyle name="Percent 2 2 2 2 2 5 2 2 3" xfId="54304" xr:uid="{EEE818AD-9432-4ABB-8AA1-CADAAFF78502}"/>
    <cellStyle name="Percent 2 2 2 2 2 5 2 3" xfId="18884" xr:uid="{1D5372DB-80C7-4BEF-A27E-B9E4F9917E8B}"/>
    <cellStyle name="Percent 2 2 2 2 2 5 2 4" xfId="32574" xr:uid="{171D224F-3E58-4249-B4A3-6D0870745F57}"/>
    <cellStyle name="Percent 2 2 2 2 2 5 2 5" xfId="47458" xr:uid="{1DA4EB5F-8D11-4AC7-81BC-11D810203E4B}"/>
    <cellStyle name="Percent 2 2 2 2 2 5 3" xfId="22306" xr:uid="{31DBCF2D-3067-497B-BF16-28F27B488191}"/>
    <cellStyle name="Percent 2 2 2 2 2 5 3 2" xfId="35998" xr:uid="{402F68D6-B072-42FD-8299-C1FD9F60B7F6}"/>
    <cellStyle name="Percent 2 2 2 2 2 5 3 3" xfId="50882" xr:uid="{F1E634F4-CAB7-4938-9552-FBDEC3B6A96B}"/>
    <cellStyle name="Percent 2 2 2 2 2 5 4" xfId="15462" xr:uid="{9BB5DECD-6419-445D-93EF-E485AFEEE8BF}"/>
    <cellStyle name="Percent 2 2 2 2 2 5 5" xfId="29152" xr:uid="{440CA7DE-A0B5-4CA8-AA64-0FA209FDBF77}"/>
    <cellStyle name="Percent 2 2 2 2 2 5 6" xfId="44036" xr:uid="{F16B0486-84E8-422E-8046-77AB65248ECD}"/>
    <cellStyle name="Percent 2 2 2 2 2 6" xfId="10326" xr:uid="{F74924C1-C6B7-4A87-91A4-451827FEC721}"/>
    <cellStyle name="Percent 2 2 2 2 2 6 2" xfId="24016" xr:uid="{6378C766-061F-4D56-9CBF-E80FC66C11D1}"/>
    <cellStyle name="Percent 2 2 2 2 2 6 2 2" xfId="37708" xr:uid="{A48F6744-B381-4F68-A9C9-F16D9B904334}"/>
    <cellStyle name="Percent 2 2 2 2 2 6 2 3" xfId="52592" xr:uid="{37EA8197-6F18-4B8F-82B1-2ED12B52DC6C}"/>
    <cellStyle name="Percent 2 2 2 2 2 6 3" xfId="17172" xr:uid="{3219C428-F1F9-4686-BC6E-60B55E5E6FE7}"/>
    <cellStyle name="Percent 2 2 2 2 2 6 4" xfId="30862" xr:uid="{AEF266BE-5550-4365-9366-0A0F6A760211}"/>
    <cellStyle name="Percent 2 2 2 2 2 6 5" xfId="45746" xr:uid="{D69A06FC-86C4-4D3D-9BB9-B145AC35032D}"/>
    <cellStyle name="Percent 2 2 2 2 2 7" xfId="20594" xr:uid="{074EFB15-9D84-4862-97C4-6C7C030E0674}"/>
    <cellStyle name="Percent 2 2 2 2 2 7 2" xfId="34286" xr:uid="{16037CE1-9CB0-4C83-AF9B-CAF02F2B44C2}"/>
    <cellStyle name="Percent 2 2 2 2 2 7 3" xfId="49170" xr:uid="{0C861DFB-4748-42BE-8874-D1CE5384D7C1}"/>
    <cellStyle name="Percent 2 2 2 2 2 8" xfId="13750" xr:uid="{162ED10E-1575-463C-959F-B7B2851E0564}"/>
    <cellStyle name="Percent 2 2 2 2 2 9" xfId="27440" xr:uid="{48A7A9C3-3AE8-4684-B4A5-894A35ED436E}"/>
    <cellStyle name="Percent 2 2 2 2 3" xfId="6909" xr:uid="{F6BD9409-6D20-4435-8B9E-B8DC76B30E72}"/>
    <cellStyle name="Percent 2 2 2 2 3 10" xfId="42329" xr:uid="{7258A539-4F43-4193-ACBE-F43015E56C80}"/>
    <cellStyle name="Percent 2 2 2 2 3 2" xfId="6910" xr:uid="{09E11534-9EE5-4DE0-AB70-99F21052FB9C}"/>
    <cellStyle name="Percent 2 2 2 2 3 2 2" xfId="6911" xr:uid="{107498E1-02DA-44EB-BFB4-B6DBC172867A}"/>
    <cellStyle name="Percent 2 2 2 2 3 2 2 2" xfId="8623" xr:uid="{EB29CE41-FFC5-480D-A64A-92B2561E4A74}"/>
    <cellStyle name="Percent 2 2 2 2 3 2 2 2 2" xfId="12045" xr:uid="{2A70E115-1F01-4561-B1C9-635BBBFB4F59}"/>
    <cellStyle name="Percent 2 2 2 2 3 2 2 2 2 2" xfId="25735" xr:uid="{3F7F01FB-4EE2-4A45-8A2D-CD167F467C93}"/>
    <cellStyle name="Percent 2 2 2 2 3 2 2 2 2 2 2" xfId="39427" xr:uid="{C1BDDADB-6E8E-4416-86D9-35E400678E4C}"/>
    <cellStyle name="Percent 2 2 2 2 3 2 2 2 2 2 3" xfId="54311" xr:uid="{36ADF65D-B307-4012-AE10-ABB31C4FE84E}"/>
    <cellStyle name="Percent 2 2 2 2 3 2 2 2 2 3" xfId="18891" xr:uid="{88F32C8A-7C86-4D76-9547-7552BC95705A}"/>
    <cellStyle name="Percent 2 2 2 2 3 2 2 2 2 4" xfId="32581" xr:uid="{C7F9A75B-4132-44DA-8D2C-1B90F8F721E4}"/>
    <cellStyle name="Percent 2 2 2 2 3 2 2 2 2 5" xfId="47465" xr:uid="{D4DDE8B6-BFC9-4298-9C9E-E206DC8881D1}"/>
    <cellStyle name="Percent 2 2 2 2 3 2 2 2 3" xfId="22313" xr:uid="{D1971275-EE39-4A78-8782-C5EDD35F007E}"/>
    <cellStyle name="Percent 2 2 2 2 3 2 2 2 3 2" xfId="36005" xr:uid="{11E24AC5-DA0B-4139-A46D-267D0DA8827D}"/>
    <cellStyle name="Percent 2 2 2 2 3 2 2 2 3 3" xfId="50889" xr:uid="{CB51D190-D05F-40FC-A6AE-069227E436DA}"/>
    <cellStyle name="Percent 2 2 2 2 3 2 2 2 4" xfId="15469" xr:uid="{EDD656FA-7772-41B2-B3B9-99C9247C8F0D}"/>
    <cellStyle name="Percent 2 2 2 2 3 2 2 2 5" xfId="29159" xr:uid="{BE3214C5-5513-439A-AAD7-CD86AA5245C0}"/>
    <cellStyle name="Percent 2 2 2 2 3 2 2 2 6" xfId="44043" xr:uid="{67E073BE-E063-45EE-9BBC-11BE17F8A2E4}"/>
    <cellStyle name="Percent 2 2 2 2 3 2 2 3" xfId="10333" xr:uid="{950ECEA1-DEE0-4ED0-BCD6-BDE86000EA65}"/>
    <cellStyle name="Percent 2 2 2 2 3 2 2 3 2" xfId="24023" xr:uid="{5B5863CB-6782-4F6A-89B8-BD3FFB01D8E3}"/>
    <cellStyle name="Percent 2 2 2 2 3 2 2 3 2 2" xfId="37715" xr:uid="{C7722508-CBA9-4D0E-8C39-2FB79C5CE926}"/>
    <cellStyle name="Percent 2 2 2 2 3 2 2 3 2 3" xfId="52599" xr:uid="{7B41AB66-E5DF-41B7-83C8-1CC5E9E0EB1D}"/>
    <cellStyle name="Percent 2 2 2 2 3 2 2 3 3" xfId="17179" xr:uid="{C53F4F4D-4C36-475D-B311-316EE04A1EE3}"/>
    <cellStyle name="Percent 2 2 2 2 3 2 2 3 4" xfId="30869" xr:uid="{4D4BF5D2-5B64-4641-8A45-CDF837120853}"/>
    <cellStyle name="Percent 2 2 2 2 3 2 2 3 5" xfId="45753" xr:uid="{5E3C5106-F0B5-40D8-A367-F570866FBCA6}"/>
    <cellStyle name="Percent 2 2 2 2 3 2 2 4" xfId="20601" xr:uid="{B3380E41-8CC8-48AE-ACBE-FEF022B2E727}"/>
    <cellStyle name="Percent 2 2 2 2 3 2 2 4 2" xfId="34293" xr:uid="{B959B55D-802E-4B29-90B3-B2D553720EF6}"/>
    <cellStyle name="Percent 2 2 2 2 3 2 2 4 3" xfId="49177" xr:uid="{563696CC-40B8-4CC4-B8D2-7949C092142E}"/>
    <cellStyle name="Percent 2 2 2 2 3 2 2 5" xfId="13757" xr:uid="{546D0BB4-10C4-44CB-9A96-5C6A1EB7DC84}"/>
    <cellStyle name="Percent 2 2 2 2 3 2 2 6" xfId="27447" xr:uid="{CD37FB05-9064-473C-ADC8-C0ECB357B6D0}"/>
    <cellStyle name="Percent 2 2 2 2 3 2 2 7" xfId="42331" xr:uid="{C350AAB9-C671-4A36-9E14-00D6815A0FEF}"/>
    <cellStyle name="Percent 2 2 2 2 3 2 3" xfId="8622" xr:uid="{31BB0FAD-8790-4BC6-B625-47921A853256}"/>
    <cellStyle name="Percent 2 2 2 2 3 2 3 2" xfId="12044" xr:uid="{66C75079-908B-49F0-9F47-A24605DF4614}"/>
    <cellStyle name="Percent 2 2 2 2 3 2 3 2 2" xfId="25734" xr:uid="{254EE6A6-39EB-41C6-B47F-951FE71F29C7}"/>
    <cellStyle name="Percent 2 2 2 2 3 2 3 2 2 2" xfId="39426" xr:uid="{8A366DEE-0541-499F-A27F-0CB819CAE065}"/>
    <cellStyle name="Percent 2 2 2 2 3 2 3 2 2 3" xfId="54310" xr:uid="{E430218B-CC80-4764-9F88-CD23BC36B46A}"/>
    <cellStyle name="Percent 2 2 2 2 3 2 3 2 3" xfId="18890" xr:uid="{ABC0BF74-E950-42D4-B103-C283F662D5CC}"/>
    <cellStyle name="Percent 2 2 2 2 3 2 3 2 4" xfId="32580" xr:uid="{7ACEF810-76A2-48B2-908C-E15235125411}"/>
    <cellStyle name="Percent 2 2 2 2 3 2 3 2 5" xfId="47464" xr:uid="{35CBF11E-BA4E-4D23-B4EE-F3F65C33592D}"/>
    <cellStyle name="Percent 2 2 2 2 3 2 3 3" xfId="22312" xr:uid="{462431C1-7111-463F-B778-1041901ABEE4}"/>
    <cellStyle name="Percent 2 2 2 2 3 2 3 3 2" xfId="36004" xr:uid="{45638246-A976-4013-A3B1-E3DF3510D36D}"/>
    <cellStyle name="Percent 2 2 2 2 3 2 3 3 3" xfId="50888" xr:uid="{88A41314-E9AC-429F-96AC-733EC74C6E19}"/>
    <cellStyle name="Percent 2 2 2 2 3 2 3 4" xfId="15468" xr:uid="{EDCCF2EB-11C4-4E34-9CA4-14E18C80BFD6}"/>
    <cellStyle name="Percent 2 2 2 2 3 2 3 5" xfId="29158" xr:uid="{FC4E7197-DA02-4BDE-9E68-83D305F29D40}"/>
    <cellStyle name="Percent 2 2 2 2 3 2 3 6" xfId="44042" xr:uid="{94BB3597-EB1F-429B-BD7E-750E019BBA4E}"/>
    <cellStyle name="Percent 2 2 2 2 3 2 4" xfId="10332" xr:uid="{0ECB06A0-E629-4426-8774-5CE58979DEA6}"/>
    <cellStyle name="Percent 2 2 2 2 3 2 4 2" xfId="24022" xr:uid="{C2D82DA2-4ED9-4A02-BAF8-79A9F32BC0F4}"/>
    <cellStyle name="Percent 2 2 2 2 3 2 4 2 2" xfId="37714" xr:uid="{0EDBA444-3CE4-4299-A098-4CA8F604105F}"/>
    <cellStyle name="Percent 2 2 2 2 3 2 4 2 3" xfId="52598" xr:uid="{971859D9-C850-4674-B284-3753FAAB5DA4}"/>
    <cellStyle name="Percent 2 2 2 2 3 2 4 3" xfId="17178" xr:uid="{84A7177A-C2E0-44B5-978B-36E1F6762AC6}"/>
    <cellStyle name="Percent 2 2 2 2 3 2 4 4" xfId="30868" xr:uid="{B6736786-B1B9-4FD2-B4CC-5C47F33F67D1}"/>
    <cellStyle name="Percent 2 2 2 2 3 2 4 5" xfId="45752" xr:uid="{A05B5F44-C661-45DC-B37F-5D2712617891}"/>
    <cellStyle name="Percent 2 2 2 2 3 2 5" xfId="20600" xr:uid="{71F4D445-2FCC-4801-B643-C61F4DA94828}"/>
    <cellStyle name="Percent 2 2 2 2 3 2 5 2" xfId="34292" xr:uid="{7D53E3C3-E318-4050-81DB-EC5ADD52ABB8}"/>
    <cellStyle name="Percent 2 2 2 2 3 2 5 3" xfId="49176" xr:uid="{6A8EA6D1-6FF5-4FB9-BAB7-1AF5F6C26AFE}"/>
    <cellStyle name="Percent 2 2 2 2 3 2 6" xfId="13756" xr:uid="{4E04DF94-A3DB-45EF-A274-BF9C01A978AB}"/>
    <cellStyle name="Percent 2 2 2 2 3 2 7" xfId="27446" xr:uid="{00E63050-F354-4E7A-8EB4-6A195ABB4237}"/>
    <cellStyle name="Percent 2 2 2 2 3 2 8" xfId="42330" xr:uid="{610549A8-755C-42B5-9EC5-898AC4C10608}"/>
    <cellStyle name="Percent 2 2 2 2 3 3" xfId="6912" xr:uid="{D2F31C00-9ED5-43A4-BFE7-F79FFD8D0F5D}"/>
    <cellStyle name="Percent 2 2 2 2 3 3 2" xfId="8624" xr:uid="{8A641F3F-ACB0-46E8-BCA3-2D103113158B}"/>
    <cellStyle name="Percent 2 2 2 2 3 3 2 2" xfId="12046" xr:uid="{A2BFB781-DA63-4584-AEC5-19C044F95860}"/>
    <cellStyle name="Percent 2 2 2 2 3 3 2 2 2" xfId="25736" xr:uid="{E8188A47-8D7A-4413-A4BB-0C19762122D4}"/>
    <cellStyle name="Percent 2 2 2 2 3 3 2 2 2 2" xfId="39428" xr:uid="{E9BC5839-CB9D-4C99-9BC7-44525B7D7C19}"/>
    <cellStyle name="Percent 2 2 2 2 3 3 2 2 2 3" xfId="54312" xr:uid="{D6BB36F7-9CD5-4DAE-A3F0-768391B39030}"/>
    <cellStyle name="Percent 2 2 2 2 3 3 2 2 3" xfId="18892" xr:uid="{A4145A20-983F-437A-B2D9-59C81DC08FFA}"/>
    <cellStyle name="Percent 2 2 2 2 3 3 2 2 4" xfId="32582" xr:uid="{BB80FB6E-6AB9-4566-A0E7-F74A4772B461}"/>
    <cellStyle name="Percent 2 2 2 2 3 3 2 2 5" xfId="47466" xr:uid="{6ED6D22C-93C7-41D7-BF8E-1AAC7A827084}"/>
    <cellStyle name="Percent 2 2 2 2 3 3 2 3" xfId="22314" xr:uid="{7FF4EE71-908E-496E-8179-A5B43B5D7221}"/>
    <cellStyle name="Percent 2 2 2 2 3 3 2 3 2" xfId="36006" xr:uid="{00159BC6-DD7D-4A23-AC52-1E589666816A}"/>
    <cellStyle name="Percent 2 2 2 2 3 3 2 3 3" xfId="50890" xr:uid="{F89E3F46-A690-4FCE-924E-11EC37D314C9}"/>
    <cellStyle name="Percent 2 2 2 2 3 3 2 4" xfId="15470" xr:uid="{80E5113D-8B43-451E-A043-36BFE7AE7BB7}"/>
    <cellStyle name="Percent 2 2 2 2 3 3 2 5" xfId="29160" xr:uid="{3B45D159-D861-42FF-9F4F-4C38573B3DA3}"/>
    <cellStyle name="Percent 2 2 2 2 3 3 2 6" xfId="44044" xr:uid="{F6450DDA-B7F2-4F6B-BBEC-DA25E05B6C7A}"/>
    <cellStyle name="Percent 2 2 2 2 3 3 3" xfId="10334" xr:uid="{50FC82E1-F9B5-4045-A7E2-1184EC83826A}"/>
    <cellStyle name="Percent 2 2 2 2 3 3 3 2" xfId="24024" xr:uid="{CE035EDA-5886-4B89-AF9E-4293B518C5A3}"/>
    <cellStyle name="Percent 2 2 2 2 3 3 3 2 2" xfId="37716" xr:uid="{4B403298-25EF-40AD-86E1-A524ED255407}"/>
    <cellStyle name="Percent 2 2 2 2 3 3 3 2 3" xfId="52600" xr:uid="{C643A86D-754D-42CA-8E82-394198E9BD2B}"/>
    <cellStyle name="Percent 2 2 2 2 3 3 3 3" xfId="17180" xr:uid="{5F015A51-24EE-4E4D-9D54-EBC4000F83DA}"/>
    <cellStyle name="Percent 2 2 2 2 3 3 3 4" xfId="30870" xr:uid="{13FDE238-686A-4BF2-8EB8-5BDCA71B8B4A}"/>
    <cellStyle name="Percent 2 2 2 2 3 3 3 5" xfId="45754" xr:uid="{9C0F5666-49E4-4B19-9ACB-F37EDBED15C1}"/>
    <cellStyle name="Percent 2 2 2 2 3 3 4" xfId="20602" xr:uid="{D83C78A6-B91B-4BB2-948B-F4F2CA0D392E}"/>
    <cellStyle name="Percent 2 2 2 2 3 3 4 2" xfId="34294" xr:uid="{A2B53F77-5169-4D20-8647-6B509698FB14}"/>
    <cellStyle name="Percent 2 2 2 2 3 3 4 3" xfId="49178" xr:uid="{F3B15D94-2BA0-4426-B496-6CC246DCCA8D}"/>
    <cellStyle name="Percent 2 2 2 2 3 3 5" xfId="13758" xr:uid="{173679A7-9F9D-49DF-A9A9-5224305C5FF7}"/>
    <cellStyle name="Percent 2 2 2 2 3 3 6" xfId="27448" xr:uid="{FCDF7D20-0F52-4A70-B789-3E894A0C9168}"/>
    <cellStyle name="Percent 2 2 2 2 3 3 7" xfId="42332" xr:uid="{BD5FFAB8-B2B5-474C-B3FD-74298EA36670}"/>
    <cellStyle name="Percent 2 2 2 2 3 4" xfId="6913" xr:uid="{598AF4FE-F1CF-453E-9645-73060CED5992}"/>
    <cellStyle name="Percent 2 2 2 2 3 4 2" xfId="8625" xr:uid="{8D71FD5A-35AB-48E0-9D20-498C2E7E1DB9}"/>
    <cellStyle name="Percent 2 2 2 2 3 4 2 2" xfId="12047" xr:uid="{BA783B7C-ADD2-4238-89F9-F81E68943270}"/>
    <cellStyle name="Percent 2 2 2 2 3 4 2 2 2" xfId="25737" xr:uid="{D0976143-81C3-4F5D-8762-FCFD18526249}"/>
    <cellStyle name="Percent 2 2 2 2 3 4 2 2 2 2" xfId="39429" xr:uid="{72DFC53A-EA9C-454B-A18B-03DFA9369DD3}"/>
    <cellStyle name="Percent 2 2 2 2 3 4 2 2 2 3" xfId="54313" xr:uid="{5CDD65F6-2B73-4F9C-8176-F6DA33C403F9}"/>
    <cellStyle name="Percent 2 2 2 2 3 4 2 2 3" xfId="18893" xr:uid="{DC015B70-3559-4ECC-A151-EB3134387C59}"/>
    <cellStyle name="Percent 2 2 2 2 3 4 2 2 4" xfId="32583" xr:uid="{F5E4E744-362E-4C63-8B8D-DAC9FD343B87}"/>
    <cellStyle name="Percent 2 2 2 2 3 4 2 2 5" xfId="47467" xr:uid="{EF8A2B23-C2FE-4170-AB28-9693E7033DA2}"/>
    <cellStyle name="Percent 2 2 2 2 3 4 2 3" xfId="22315" xr:uid="{211AA6AA-96D6-41DC-91CA-642DED243A3C}"/>
    <cellStyle name="Percent 2 2 2 2 3 4 2 3 2" xfId="36007" xr:uid="{251A58BC-4804-4E58-8AD8-0BC2DE2A858D}"/>
    <cellStyle name="Percent 2 2 2 2 3 4 2 3 3" xfId="50891" xr:uid="{F89A3E23-2A54-441D-96B8-796B11065B4B}"/>
    <cellStyle name="Percent 2 2 2 2 3 4 2 4" xfId="15471" xr:uid="{BC209F93-894D-4527-9D11-D222F3B34EB0}"/>
    <cellStyle name="Percent 2 2 2 2 3 4 2 5" xfId="29161" xr:uid="{BCAF6331-1627-450D-AC0F-96876CD82448}"/>
    <cellStyle name="Percent 2 2 2 2 3 4 2 6" xfId="44045" xr:uid="{AB2B4783-8BFF-40F7-AA79-F26953AC08B6}"/>
    <cellStyle name="Percent 2 2 2 2 3 4 3" xfId="10335" xr:uid="{4D957ED4-AC93-46FE-8202-FAE4034166F4}"/>
    <cellStyle name="Percent 2 2 2 2 3 4 3 2" xfId="24025" xr:uid="{14A3F751-1E6F-4D00-8BDD-1D1C3730270B}"/>
    <cellStyle name="Percent 2 2 2 2 3 4 3 2 2" xfId="37717" xr:uid="{15200813-6FF4-4F79-A14B-1007260C2E47}"/>
    <cellStyle name="Percent 2 2 2 2 3 4 3 2 3" xfId="52601" xr:uid="{AD52A063-2A9E-4E6C-9B14-3143E3159F69}"/>
    <cellStyle name="Percent 2 2 2 2 3 4 3 3" xfId="17181" xr:uid="{71F8C677-6898-41AA-A33D-5B2FDA420943}"/>
    <cellStyle name="Percent 2 2 2 2 3 4 3 4" xfId="30871" xr:uid="{993649E7-6BB0-4AE7-B653-A806266D56EF}"/>
    <cellStyle name="Percent 2 2 2 2 3 4 3 5" xfId="45755" xr:uid="{EDBBE453-612D-4060-B779-46C06922062A}"/>
    <cellStyle name="Percent 2 2 2 2 3 4 4" xfId="20603" xr:uid="{9DE7D8C4-6E82-412E-A75A-D4959B6CCA0C}"/>
    <cellStyle name="Percent 2 2 2 2 3 4 4 2" xfId="34295" xr:uid="{658AE2B7-DEF5-49FF-8A13-1B69AEE10B3C}"/>
    <cellStyle name="Percent 2 2 2 2 3 4 4 3" xfId="49179" xr:uid="{B94D972F-5C0F-412A-8010-1A15CD102860}"/>
    <cellStyle name="Percent 2 2 2 2 3 4 5" xfId="13759" xr:uid="{FC7F1750-925D-4BB5-A765-3D02B173BACA}"/>
    <cellStyle name="Percent 2 2 2 2 3 4 6" xfId="27449" xr:uid="{AA373B1C-A726-4334-800E-F682406E83F0}"/>
    <cellStyle name="Percent 2 2 2 2 3 4 7" xfId="42333" xr:uid="{D001A23E-3421-44BF-8747-0A4DD0965BE3}"/>
    <cellStyle name="Percent 2 2 2 2 3 5" xfId="8621" xr:uid="{FA10B6D0-A54E-4AEB-849A-3187629D1042}"/>
    <cellStyle name="Percent 2 2 2 2 3 5 2" xfId="12043" xr:uid="{3ED079E4-C53F-49C4-AF52-2CCA71E7024F}"/>
    <cellStyle name="Percent 2 2 2 2 3 5 2 2" xfId="25733" xr:uid="{B36E61BD-E484-43D9-9A9F-5A3D96F48E9F}"/>
    <cellStyle name="Percent 2 2 2 2 3 5 2 2 2" xfId="39425" xr:uid="{7F7A30BB-F3FF-4B76-A7A5-3728578004B8}"/>
    <cellStyle name="Percent 2 2 2 2 3 5 2 2 3" xfId="54309" xr:uid="{F8C6F2F8-5369-499D-8AEC-779EB7860133}"/>
    <cellStyle name="Percent 2 2 2 2 3 5 2 3" xfId="18889" xr:uid="{85BE2547-FBAF-4006-9F6C-289357046DEA}"/>
    <cellStyle name="Percent 2 2 2 2 3 5 2 4" xfId="32579" xr:uid="{F23EC90B-8B32-4A65-A19A-7D6CED0D2BA1}"/>
    <cellStyle name="Percent 2 2 2 2 3 5 2 5" xfId="47463" xr:uid="{2C869AE8-00A1-4482-9543-17894261CAAC}"/>
    <cellStyle name="Percent 2 2 2 2 3 5 3" xfId="22311" xr:uid="{FF161E5A-2A19-41B6-9189-9CEB272BF3CF}"/>
    <cellStyle name="Percent 2 2 2 2 3 5 3 2" xfId="36003" xr:uid="{735E7A07-E48F-4214-9753-CFB6E99FFA3C}"/>
    <cellStyle name="Percent 2 2 2 2 3 5 3 3" xfId="50887" xr:uid="{3AF6E253-F292-42F1-8275-FAE016A8B387}"/>
    <cellStyle name="Percent 2 2 2 2 3 5 4" xfId="15467" xr:uid="{650C8F7C-5F53-4DF5-8D45-340EAE63E534}"/>
    <cellStyle name="Percent 2 2 2 2 3 5 5" xfId="29157" xr:uid="{E89D8C38-882D-4587-9ED1-6B2213DCBA60}"/>
    <cellStyle name="Percent 2 2 2 2 3 5 6" xfId="44041" xr:uid="{8E2F2787-FB37-42DB-B389-CC73E3820429}"/>
    <cellStyle name="Percent 2 2 2 2 3 6" xfId="10331" xr:uid="{C60C9C08-7ACB-412D-980F-AC03D5D0ABCB}"/>
    <cellStyle name="Percent 2 2 2 2 3 6 2" xfId="24021" xr:uid="{8B606812-4475-4391-B100-0DAE570F253C}"/>
    <cellStyle name="Percent 2 2 2 2 3 6 2 2" xfId="37713" xr:uid="{7D038767-269B-4DF4-9F3D-C49A62CB44DD}"/>
    <cellStyle name="Percent 2 2 2 2 3 6 2 3" xfId="52597" xr:uid="{10A3D716-D34D-4A5D-9467-E5BAAFD1A8FD}"/>
    <cellStyle name="Percent 2 2 2 2 3 6 3" xfId="17177" xr:uid="{6BB0A9DB-2882-4F6A-8EB1-4BFEA3F52972}"/>
    <cellStyle name="Percent 2 2 2 2 3 6 4" xfId="30867" xr:uid="{0683630B-6DF2-43E8-96F1-D35EA53A2F1A}"/>
    <cellStyle name="Percent 2 2 2 2 3 6 5" xfId="45751" xr:uid="{D5131AFE-0439-4F54-ADAC-6B8BAC0AFCB0}"/>
    <cellStyle name="Percent 2 2 2 2 3 7" xfId="20599" xr:uid="{7C802E4D-CC77-4C7F-AE5B-400AE09C2D18}"/>
    <cellStyle name="Percent 2 2 2 2 3 7 2" xfId="34291" xr:uid="{CE0A70D5-3DFC-4448-8D5E-146FD16A5790}"/>
    <cellStyle name="Percent 2 2 2 2 3 7 3" xfId="49175" xr:uid="{33BE7CE1-350F-4321-BB2C-3F1664CDDE3B}"/>
    <cellStyle name="Percent 2 2 2 2 3 8" xfId="13755" xr:uid="{C891AAE6-7B2B-4D2D-98CA-D6B7291A432E}"/>
    <cellStyle name="Percent 2 2 2 2 3 9" xfId="27445" xr:uid="{D276EEAD-5E58-49BC-85C7-6C2E92AF7F4E}"/>
    <cellStyle name="Percent 2 2 2 2 4" xfId="6914" xr:uid="{6F819008-5867-4CE9-A4F4-997CEFF9456A}"/>
    <cellStyle name="Percent 2 2 2 2 4 2" xfId="6915" xr:uid="{6C23F492-057F-4375-A586-C72BB13EF2AE}"/>
    <cellStyle name="Percent 2 2 2 2 4 2 2" xfId="8627" xr:uid="{939E3F83-8BD8-4836-9AC4-2953B30EBB55}"/>
    <cellStyle name="Percent 2 2 2 2 4 2 2 2" xfId="12049" xr:uid="{2D9CE458-C904-4C6E-BB28-E089BA33A19D}"/>
    <cellStyle name="Percent 2 2 2 2 4 2 2 2 2" xfId="25739" xr:uid="{EE151C9B-E4C0-4E2D-9801-CFFEA21098B1}"/>
    <cellStyle name="Percent 2 2 2 2 4 2 2 2 2 2" xfId="39431" xr:uid="{F7D641DC-C50A-407C-9B57-E5F778EB5F91}"/>
    <cellStyle name="Percent 2 2 2 2 4 2 2 2 2 3" xfId="54315" xr:uid="{EFD977F3-AF35-4202-B3DB-4FE87DECEFA4}"/>
    <cellStyle name="Percent 2 2 2 2 4 2 2 2 3" xfId="18895" xr:uid="{07086C9B-99D8-4797-80D2-FBAF7C75B573}"/>
    <cellStyle name="Percent 2 2 2 2 4 2 2 2 4" xfId="32585" xr:uid="{4BA0CF75-A38E-4C1E-BD72-701109714123}"/>
    <cellStyle name="Percent 2 2 2 2 4 2 2 2 5" xfId="47469" xr:uid="{4F504A1D-A5C3-4144-BA53-DDB4BAEB44F6}"/>
    <cellStyle name="Percent 2 2 2 2 4 2 2 3" xfId="22317" xr:uid="{5EB2B682-6458-4F7D-956D-68E167B3C5F3}"/>
    <cellStyle name="Percent 2 2 2 2 4 2 2 3 2" xfId="36009" xr:uid="{4658B0C0-6BB0-4DF0-84B7-F308ECF01133}"/>
    <cellStyle name="Percent 2 2 2 2 4 2 2 3 3" xfId="50893" xr:uid="{378D5A4C-096A-4B8B-AD99-345BF7769D71}"/>
    <cellStyle name="Percent 2 2 2 2 4 2 2 4" xfId="15473" xr:uid="{242A3452-795C-4FA1-AF1B-37BB27154835}"/>
    <cellStyle name="Percent 2 2 2 2 4 2 2 5" xfId="29163" xr:uid="{8DC94341-542E-4B05-90A5-B4ACE7321F72}"/>
    <cellStyle name="Percent 2 2 2 2 4 2 2 6" xfId="44047" xr:uid="{18BACCC4-488E-4494-93AF-A0BD33003C63}"/>
    <cellStyle name="Percent 2 2 2 2 4 2 3" xfId="10337" xr:uid="{2F4EECF0-6BA4-4D6A-B4B7-984C435DF003}"/>
    <cellStyle name="Percent 2 2 2 2 4 2 3 2" xfId="24027" xr:uid="{FF58444A-4F0A-4908-8BBC-E283C62ADE16}"/>
    <cellStyle name="Percent 2 2 2 2 4 2 3 2 2" xfId="37719" xr:uid="{92D61B0B-9FA5-4912-B244-111909159AB3}"/>
    <cellStyle name="Percent 2 2 2 2 4 2 3 2 3" xfId="52603" xr:uid="{CC2DFC8C-0A96-40F6-BFB5-671CE7DE196A}"/>
    <cellStyle name="Percent 2 2 2 2 4 2 3 3" xfId="17183" xr:uid="{CF0A5052-5DAE-46B0-86C7-C5175B4D7AD0}"/>
    <cellStyle name="Percent 2 2 2 2 4 2 3 4" xfId="30873" xr:uid="{3A31B116-FFBF-45D1-9DD5-FC3FC58220C5}"/>
    <cellStyle name="Percent 2 2 2 2 4 2 3 5" xfId="45757" xr:uid="{AC5CD5B5-6244-45F2-92C4-63981665CE36}"/>
    <cellStyle name="Percent 2 2 2 2 4 2 4" xfId="20605" xr:uid="{876814DA-2582-4782-937E-6D253ACB9C11}"/>
    <cellStyle name="Percent 2 2 2 2 4 2 4 2" xfId="34297" xr:uid="{3BC25EC1-2083-4FCA-B209-B260E30DA463}"/>
    <cellStyle name="Percent 2 2 2 2 4 2 4 3" xfId="49181" xr:uid="{16F7CC89-420A-4259-B8E7-40BEE04C6890}"/>
    <cellStyle name="Percent 2 2 2 2 4 2 5" xfId="13761" xr:uid="{B53B99EB-F193-4C40-8C4F-7954024F8ED7}"/>
    <cellStyle name="Percent 2 2 2 2 4 2 6" xfId="27451" xr:uid="{35F9FE44-FB1B-48AE-ACCC-D5535DA1587B}"/>
    <cellStyle name="Percent 2 2 2 2 4 2 7" xfId="42335" xr:uid="{9F6CFEEA-1F41-4A60-A43C-880D082F0934}"/>
    <cellStyle name="Percent 2 2 2 2 4 3" xfId="8626" xr:uid="{0CA67A0E-9BAC-444C-9B8D-B73B1E0AB492}"/>
    <cellStyle name="Percent 2 2 2 2 4 3 2" xfId="12048" xr:uid="{266EBB95-4687-48A0-9E8F-0D7A48C2E725}"/>
    <cellStyle name="Percent 2 2 2 2 4 3 2 2" xfId="25738" xr:uid="{423D86B1-2CBE-49B9-9764-AB5355F55811}"/>
    <cellStyle name="Percent 2 2 2 2 4 3 2 2 2" xfId="39430" xr:uid="{E68D48D9-F3B6-4A20-B810-5CBDD9F3B4C1}"/>
    <cellStyle name="Percent 2 2 2 2 4 3 2 2 3" xfId="54314" xr:uid="{18E09EB2-1314-4FC0-8A31-6637386436C4}"/>
    <cellStyle name="Percent 2 2 2 2 4 3 2 3" xfId="18894" xr:uid="{91CB092A-1D1A-445E-ADC1-19B6EF1BCF03}"/>
    <cellStyle name="Percent 2 2 2 2 4 3 2 4" xfId="32584" xr:uid="{A32EA430-11FB-4412-BCFF-6A314805702C}"/>
    <cellStyle name="Percent 2 2 2 2 4 3 2 5" xfId="47468" xr:uid="{CE22125C-3849-49AF-B53E-4CC0D5874669}"/>
    <cellStyle name="Percent 2 2 2 2 4 3 3" xfId="22316" xr:uid="{45F0B68C-E733-4232-B022-8C73985AC535}"/>
    <cellStyle name="Percent 2 2 2 2 4 3 3 2" xfId="36008" xr:uid="{63DCFF54-D406-4256-B460-49AB2B2B4D9C}"/>
    <cellStyle name="Percent 2 2 2 2 4 3 3 3" xfId="50892" xr:uid="{1D75F27B-9ECE-4028-A2E7-1207BB380FB4}"/>
    <cellStyle name="Percent 2 2 2 2 4 3 4" xfId="15472" xr:uid="{680C06BA-AC1F-490B-ABF3-33A11F677130}"/>
    <cellStyle name="Percent 2 2 2 2 4 3 5" xfId="29162" xr:uid="{D6171ADB-EB44-4803-BBB7-8E520DE1F034}"/>
    <cellStyle name="Percent 2 2 2 2 4 3 6" xfId="44046" xr:uid="{849D0A9E-F48C-4338-8894-ABA8F45B31E1}"/>
    <cellStyle name="Percent 2 2 2 2 4 4" xfId="10336" xr:uid="{C6B0651B-145A-4AA2-BD4D-8C2CF6F2F1EA}"/>
    <cellStyle name="Percent 2 2 2 2 4 4 2" xfId="24026" xr:uid="{A7E4CC4D-9F7C-4600-B231-C0A05291298A}"/>
    <cellStyle name="Percent 2 2 2 2 4 4 2 2" xfId="37718" xr:uid="{159BA976-ADB7-42CE-BCE9-2DD3325473F4}"/>
    <cellStyle name="Percent 2 2 2 2 4 4 2 3" xfId="52602" xr:uid="{597F48E5-E6AF-4F64-86B3-22B5FFD21253}"/>
    <cellStyle name="Percent 2 2 2 2 4 4 3" xfId="17182" xr:uid="{1A182B26-943A-401A-9541-E327C4305A0A}"/>
    <cellStyle name="Percent 2 2 2 2 4 4 4" xfId="30872" xr:uid="{BB78B17F-6CAC-4215-8016-A8E0C447E03A}"/>
    <cellStyle name="Percent 2 2 2 2 4 4 5" xfId="45756" xr:uid="{9F0DE340-2D9F-4961-A1BF-48E03F46DE25}"/>
    <cellStyle name="Percent 2 2 2 2 4 5" xfId="20604" xr:uid="{324C4D4E-1EAA-46F2-85A2-BF01D9B942ED}"/>
    <cellStyle name="Percent 2 2 2 2 4 5 2" xfId="34296" xr:uid="{04C83730-10D6-46E9-A128-D0CA0D9A044D}"/>
    <cellStyle name="Percent 2 2 2 2 4 5 3" xfId="49180" xr:uid="{91430A60-587D-4D8D-9938-13E7072A2AA1}"/>
    <cellStyle name="Percent 2 2 2 2 4 6" xfId="13760" xr:uid="{459CAF61-C33D-41DF-A43A-74CAE7757DDA}"/>
    <cellStyle name="Percent 2 2 2 2 4 7" xfId="27450" xr:uid="{395E36D7-9939-46F1-98B4-E131EF0F2BFE}"/>
    <cellStyle name="Percent 2 2 2 2 4 8" xfId="42334" xr:uid="{B8BB9DB3-CD77-4189-9A28-9F85FBA86E35}"/>
    <cellStyle name="Percent 2 2 2 2 5" xfId="6916" xr:uid="{794BEADF-6B0F-496D-9E53-40C5D313D0A3}"/>
    <cellStyle name="Percent 2 2 2 2 5 2" xfId="8628" xr:uid="{E238F07A-ECE1-48AC-A00D-68594550CB17}"/>
    <cellStyle name="Percent 2 2 2 2 5 2 2" xfId="12050" xr:uid="{11C50B92-3FE9-49D3-A9E5-4D906BCFB0B4}"/>
    <cellStyle name="Percent 2 2 2 2 5 2 2 2" xfId="25740" xr:uid="{9643572E-1A21-45F3-A1F3-3A7E057AD15A}"/>
    <cellStyle name="Percent 2 2 2 2 5 2 2 2 2" xfId="39432" xr:uid="{5D95DD14-37F3-46B6-9DFB-C276FFE4AFF8}"/>
    <cellStyle name="Percent 2 2 2 2 5 2 2 2 3" xfId="54316" xr:uid="{27DFF0EC-6364-4227-8C57-5400C34BBB35}"/>
    <cellStyle name="Percent 2 2 2 2 5 2 2 3" xfId="18896" xr:uid="{81D9AA65-E461-4A31-B738-9119C589BD8D}"/>
    <cellStyle name="Percent 2 2 2 2 5 2 2 4" xfId="32586" xr:uid="{4264802C-4D33-47C6-A527-70503C23AC89}"/>
    <cellStyle name="Percent 2 2 2 2 5 2 2 5" xfId="47470" xr:uid="{E9134DED-B198-4E87-9859-05C31301B029}"/>
    <cellStyle name="Percent 2 2 2 2 5 2 3" xfId="22318" xr:uid="{C41D1308-4DF0-4B3A-8065-31A98221C8B0}"/>
    <cellStyle name="Percent 2 2 2 2 5 2 3 2" xfId="36010" xr:uid="{0D1CC69E-201C-4E90-9B6B-62FF043FD35A}"/>
    <cellStyle name="Percent 2 2 2 2 5 2 3 3" xfId="50894" xr:uid="{AA4DE670-0F0A-426D-A860-90DF4E91AA6C}"/>
    <cellStyle name="Percent 2 2 2 2 5 2 4" xfId="15474" xr:uid="{535FEF5F-1420-49E1-B5AA-08BF99A87CDD}"/>
    <cellStyle name="Percent 2 2 2 2 5 2 5" xfId="29164" xr:uid="{914A6732-B933-45C6-888F-63E78DB07F18}"/>
    <cellStyle name="Percent 2 2 2 2 5 2 6" xfId="44048" xr:uid="{A608F7E2-7E94-4C3A-92BE-9CF736595DDA}"/>
    <cellStyle name="Percent 2 2 2 2 5 3" xfId="10338" xr:uid="{5311B9BE-6EF1-4D6B-9363-F41C3E9C5A1B}"/>
    <cellStyle name="Percent 2 2 2 2 5 3 2" xfId="24028" xr:uid="{99C20ABA-C99D-42A6-A9D1-DB92B4B3AC1D}"/>
    <cellStyle name="Percent 2 2 2 2 5 3 2 2" xfId="37720" xr:uid="{863EBF18-26AF-499D-86BD-6F5B14B113BF}"/>
    <cellStyle name="Percent 2 2 2 2 5 3 2 3" xfId="52604" xr:uid="{AA730BAB-0B3C-4507-A0C7-C2BFC248799E}"/>
    <cellStyle name="Percent 2 2 2 2 5 3 3" xfId="17184" xr:uid="{8B4254C1-DDD4-4D59-BCB8-EEB619E64EA0}"/>
    <cellStyle name="Percent 2 2 2 2 5 3 4" xfId="30874" xr:uid="{39F379BB-5976-4B28-AA44-672BBC8C1C3B}"/>
    <cellStyle name="Percent 2 2 2 2 5 3 5" xfId="45758" xr:uid="{96398982-7F51-4422-9DE0-DC47320559AE}"/>
    <cellStyle name="Percent 2 2 2 2 5 4" xfId="20606" xr:uid="{02065097-8AAA-4B68-964C-A66852CF48DD}"/>
    <cellStyle name="Percent 2 2 2 2 5 4 2" xfId="34298" xr:uid="{29BDC87B-A804-4508-9F10-D82C25256F8A}"/>
    <cellStyle name="Percent 2 2 2 2 5 4 3" xfId="49182" xr:uid="{34AA3D15-23EE-43DE-8D3B-9D3978129708}"/>
    <cellStyle name="Percent 2 2 2 2 5 5" xfId="13762" xr:uid="{72D54DE0-5D7E-4314-9EB0-0FB272F2CA8F}"/>
    <cellStyle name="Percent 2 2 2 2 5 6" xfId="27452" xr:uid="{95DB289E-617A-44A5-B295-65EC20403C36}"/>
    <cellStyle name="Percent 2 2 2 2 5 7" xfId="42336" xr:uid="{50E4E62F-E00C-46BE-BC5F-2F6686D45CC9}"/>
    <cellStyle name="Percent 2 2 2 2 6" xfId="6917" xr:uid="{B2369FE8-3E00-4B49-92CE-7B433B48CA7C}"/>
    <cellStyle name="Percent 2 2 2 2 6 2" xfId="8629" xr:uid="{178AC242-DE98-4694-BBB7-C5EB5CFBF2DC}"/>
    <cellStyle name="Percent 2 2 2 2 6 2 2" xfId="12051" xr:uid="{C23CE24E-861E-4E66-BB3E-A9296BDACE3D}"/>
    <cellStyle name="Percent 2 2 2 2 6 2 2 2" xfId="25741" xr:uid="{DCD330F0-3FFA-470A-B54F-09000B9ADC9D}"/>
    <cellStyle name="Percent 2 2 2 2 6 2 2 2 2" xfId="39433" xr:uid="{1791F3A0-B86D-4934-AE9D-64C0D077FBF5}"/>
    <cellStyle name="Percent 2 2 2 2 6 2 2 2 3" xfId="54317" xr:uid="{2EFEBD34-C28B-4F73-BB33-82248913D476}"/>
    <cellStyle name="Percent 2 2 2 2 6 2 2 3" xfId="18897" xr:uid="{C89FC555-30AC-4AEA-9A14-44F82CA817E3}"/>
    <cellStyle name="Percent 2 2 2 2 6 2 2 4" xfId="32587" xr:uid="{AF0BA93A-54CB-49D4-BBC3-2637F5DC6373}"/>
    <cellStyle name="Percent 2 2 2 2 6 2 2 5" xfId="47471" xr:uid="{03C7AC22-DEC1-494C-B804-C5EB5DDDB102}"/>
    <cellStyle name="Percent 2 2 2 2 6 2 3" xfId="22319" xr:uid="{CF5D11EE-57B3-4AEB-8BAC-B5417E0502A9}"/>
    <cellStyle name="Percent 2 2 2 2 6 2 3 2" xfId="36011" xr:uid="{B963D088-8E5C-4A74-B787-FA03C2ADC074}"/>
    <cellStyle name="Percent 2 2 2 2 6 2 3 3" xfId="50895" xr:uid="{DE311749-C8ED-457E-8DC1-C81C5F7A5E35}"/>
    <cellStyle name="Percent 2 2 2 2 6 2 4" xfId="15475" xr:uid="{4AAFD134-C6BE-4271-8E81-56017940E6ED}"/>
    <cellStyle name="Percent 2 2 2 2 6 2 5" xfId="29165" xr:uid="{00FADC26-1904-49FE-A50F-5BB6A5F0A734}"/>
    <cellStyle name="Percent 2 2 2 2 6 2 6" xfId="44049" xr:uid="{57143B2B-91B6-4E8C-A4EF-3FE071484FBC}"/>
    <cellStyle name="Percent 2 2 2 2 6 3" xfId="10339" xr:uid="{E6D0C84A-75E4-4B2E-BB97-B701944CB3AA}"/>
    <cellStyle name="Percent 2 2 2 2 6 3 2" xfId="24029" xr:uid="{AAEFBFD0-B332-43D7-AC3D-78615CE282BA}"/>
    <cellStyle name="Percent 2 2 2 2 6 3 2 2" xfId="37721" xr:uid="{E496DB89-3DB7-4A0C-961B-82C80DCA951F}"/>
    <cellStyle name="Percent 2 2 2 2 6 3 2 3" xfId="52605" xr:uid="{222EAFC7-8DBB-4133-9A74-2420050354B8}"/>
    <cellStyle name="Percent 2 2 2 2 6 3 3" xfId="17185" xr:uid="{0B68CEB5-BB8F-4775-8F8C-BFBF8E872C11}"/>
    <cellStyle name="Percent 2 2 2 2 6 3 4" xfId="30875" xr:uid="{BE5B2225-5D4F-4A5C-9217-2B655D0C7396}"/>
    <cellStyle name="Percent 2 2 2 2 6 3 5" xfId="45759" xr:uid="{8B7484BC-1B6D-4BE2-8DC6-189234F18653}"/>
    <cellStyle name="Percent 2 2 2 2 6 4" xfId="20607" xr:uid="{0941E539-0B11-461F-8878-DFA184DD24EC}"/>
    <cellStyle name="Percent 2 2 2 2 6 4 2" xfId="34299" xr:uid="{4A1BA11F-B593-464C-94D6-50319BC55D09}"/>
    <cellStyle name="Percent 2 2 2 2 6 4 3" xfId="49183" xr:uid="{975C696A-A18F-430D-BAB9-6A055A33CFFC}"/>
    <cellStyle name="Percent 2 2 2 2 6 5" xfId="13763" xr:uid="{6E7D4CD9-50E9-4C4D-A23F-F9F4299AE6FE}"/>
    <cellStyle name="Percent 2 2 2 2 6 6" xfId="27453" xr:uid="{65005E5E-4A04-4166-A347-330AAC4CA2D3}"/>
    <cellStyle name="Percent 2 2 2 2 6 7" xfId="42337" xr:uid="{C913E0F7-47E8-4385-B526-478D7A3C9987}"/>
    <cellStyle name="Percent 2 2 2 2 7" xfId="8615" xr:uid="{AAF6332E-DFCA-47DB-AC46-950066AE3720}"/>
    <cellStyle name="Percent 2 2 2 2 7 2" xfId="12037" xr:uid="{E34AFA44-4DA8-47E9-89B8-0D97EA4F89CF}"/>
    <cellStyle name="Percent 2 2 2 2 7 2 2" xfId="25727" xr:uid="{AAB24D14-A87B-4BEA-974A-890223965862}"/>
    <cellStyle name="Percent 2 2 2 2 7 2 2 2" xfId="39419" xr:uid="{1F1D7BEB-F722-4336-A63E-62B3B0F78179}"/>
    <cellStyle name="Percent 2 2 2 2 7 2 2 3" xfId="54303" xr:uid="{858B70E0-B6AA-48A5-A423-20166F8A4E8A}"/>
    <cellStyle name="Percent 2 2 2 2 7 2 3" xfId="18883" xr:uid="{212CBE94-637A-4FB4-94D2-8098370E0BA1}"/>
    <cellStyle name="Percent 2 2 2 2 7 2 4" xfId="32573" xr:uid="{87BE45A8-4936-41ED-A849-A1A99377BA6E}"/>
    <cellStyle name="Percent 2 2 2 2 7 2 5" xfId="47457" xr:uid="{03B88155-9869-4D0D-8090-62F0A580A461}"/>
    <cellStyle name="Percent 2 2 2 2 7 3" xfId="22305" xr:uid="{C361D491-CAE2-47FA-A8C7-40F292ACEF95}"/>
    <cellStyle name="Percent 2 2 2 2 7 3 2" xfId="35997" xr:uid="{D02B81F5-CAB0-4E84-AD9E-ED533EF472FB}"/>
    <cellStyle name="Percent 2 2 2 2 7 3 3" xfId="50881" xr:uid="{5084F3E7-5EF9-4055-8F5A-57E10405DD23}"/>
    <cellStyle name="Percent 2 2 2 2 7 4" xfId="15461" xr:uid="{290D6032-16C1-4C22-BD42-27A38F3DB687}"/>
    <cellStyle name="Percent 2 2 2 2 7 5" xfId="29151" xr:uid="{16FBD104-09E7-4EE1-9665-7197115F7F0F}"/>
    <cellStyle name="Percent 2 2 2 2 7 6" xfId="44035" xr:uid="{3AD23A80-58B1-4C8C-AC9F-4DB8C544A7E8}"/>
    <cellStyle name="Percent 2 2 2 2 8" xfId="10325" xr:uid="{757C06FF-2980-4037-BB1B-BF1B26670FE0}"/>
    <cellStyle name="Percent 2 2 2 2 8 2" xfId="24015" xr:uid="{6358F4BA-D804-4C51-B02F-091090696F61}"/>
    <cellStyle name="Percent 2 2 2 2 8 2 2" xfId="37707" xr:uid="{61E60540-5B34-4460-B0B0-FB090A16BB6A}"/>
    <cellStyle name="Percent 2 2 2 2 8 2 3" xfId="52591" xr:uid="{8C731A90-DA98-4CF2-A8A6-54CCA7619317}"/>
    <cellStyle name="Percent 2 2 2 2 8 3" xfId="17171" xr:uid="{159036A4-A841-4008-8A48-0A62E33CD094}"/>
    <cellStyle name="Percent 2 2 2 2 8 4" xfId="30861" xr:uid="{50EE5E2E-7B0F-495C-B19F-BF8CC3FCC637}"/>
    <cellStyle name="Percent 2 2 2 2 8 5" xfId="45745" xr:uid="{6F756F35-20AC-4B9D-A7EA-CAA5C71E279E}"/>
    <cellStyle name="Percent 2 2 2 2 9" xfId="20593" xr:uid="{D9618934-5F7D-4BC8-B6A5-EE1252ED2E2B}"/>
    <cellStyle name="Percent 2 2 2 2 9 2" xfId="34285" xr:uid="{A1F2570B-A712-441D-A19F-BEDA5895DAB4}"/>
    <cellStyle name="Percent 2 2 2 2 9 3" xfId="49169" xr:uid="{9712AB51-9C5A-4A49-800C-8E678268EEF7}"/>
    <cellStyle name="Percent 2 2 2 3" xfId="6918" xr:uid="{25354A67-8854-48DB-AC09-ED9B15D2E8D2}"/>
    <cellStyle name="Percent 2 2 2 3 10" xfId="42338" xr:uid="{4209DC0B-69F2-43BA-96CE-0FEF471DA7FB}"/>
    <cellStyle name="Percent 2 2 2 3 2" xfId="6919" xr:uid="{A341903A-2594-4FCE-AADE-9712CA87B377}"/>
    <cellStyle name="Percent 2 2 2 3 2 2" xfId="6920" xr:uid="{00FD5919-72BC-44F8-A444-A45C8A55CBDE}"/>
    <cellStyle name="Percent 2 2 2 3 2 2 2" xfId="8632" xr:uid="{0DAFCEDB-6230-459E-9524-C41B9909457B}"/>
    <cellStyle name="Percent 2 2 2 3 2 2 2 2" xfId="12054" xr:uid="{E11E4AE1-2563-4E05-A411-4F8582434AA2}"/>
    <cellStyle name="Percent 2 2 2 3 2 2 2 2 2" xfId="25744" xr:uid="{9F591780-3B3D-41FA-8FFD-51E15DC9908F}"/>
    <cellStyle name="Percent 2 2 2 3 2 2 2 2 2 2" xfId="39436" xr:uid="{5EE037DA-B555-491C-8306-43CEE687CE74}"/>
    <cellStyle name="Percent 2 2 2 3 2 2 2 2 2 3" xfId="54320" xr:uid="{9A9E79A8-B50C-441F-88A7-C9B19A444D1E}"/>
    <cellStyle name="Percent 2 2 2 3 2 2 2 2 3" xfId="18900" xr:uid="{DA7430D8-12FF-4B1E-9BB6-0DAD1C0EB207}"/>
    <cellStyle name="Percent 2 2 2 3 2 2 2 2 4" xfId="32590" xr:uid="{24979F4A-EFCE-40B6-8F85-F7755B4C1607}"/>
    <cellStyle name="Percent 2 2 2 3 2 2 2 2 5" xfId="47474" xr:uid="{BCC75D16-F75A-48FE-983A-C08A6C21833E}"/>
    <cellStyle name="Percent 2 2 2 3 2 2 2 3" xfId="22322" xr:uid="{A53D8F3F-DB43-405A-BCC7-CB48386C282A}"/>
    <cellStyle name="Percent 2 2 2 3 2 2 2 3 2" xfId="36014" xr:uid="{20A81551-BEA1-48D8-8B6C-D92B2E318FA5}"/>
    <cellStyle name="Percent 2 2 2 3 2 2 2 3 3" xfId="50898" xr:uid="{F7E0AD62-E9C8-404B-937D-7D9E0A77E5C8}"/>
    <cellStyle name="Percent 2 2 2 3 2 2 2 4" xfId="15478" xr:uid="{221FA2AC-8683-47C7-B918-282DAC6592C5}"/>
    <cellStyle name="Percent 2 2 2 3 2 2 2 5" xfId="29168" xr:uid="{168D050D-80D9-4DA7-835B-E887A1C735D6}"/>
    <cellStyle name="Percent 2 2 2 3 2 2 2 6" xfId="44052" xr:uid="{DB1BF88A-C8FD-4E3F-B8B0-471FD6C1CC27}"/>
    <cellStyle name="Percent 2 2 2 3 2 2 3" xfId="10342" xr:uid="{B003DD6F-CD2B-44FE-87F3-F2B41D794713}"/>
    <cellStyle name="Percent 2 2 2 3 2 2 3 2" xfId="24032" xr:uid="{4012B8C3-FA2B-4EF3-8D2D-C0EE02BA262F}"/>
    <cellStyle name="Percent 2 2 2 3 2 2 3 2 2" xfId="37724" xr:uid="{05CC98A3-3145-4E92-81E2-6210FD67CFA8}"/>
    <cellStyle name="Percent 2 2 2 3 2 2 3 2 3" xfId="52608" xr:uid="{75F33DA7-6B6B-4DA0-AED4-E4B3FF31D0A1}"/>
    <cellStyle name="Percent 2 2 2 3 2 2 3 3" xfId="17188" xr:uid="{3459C933-5A2C-4CB9-A67E-08F0225F2901}"/>
    <cellStyle name="Percent 2 2 2 3 2 2 3 4" xfId="30878" xr:uid="{7204C9DD-628B-4C27-A12C-DC3C28232E0C}"/>
    <cellStyle name="Percent 2 2 2 3 2 2 3 5" xfId="45762" xr:uid="{29B83F77-C76F-4C4E-B4B1-A9967A0DB163}"/>
    <cellStyle name="Percent 2 2 2 3 2 2 4" xfId="20610" xr:uid="{F6B5C6E7-EB0D-4FA6-A3F9-112084FB7768}"/>
    <cellStyle name="Percent 2 2 2 3 2 2 4 2" xfId="34302" xr:uid="{ADAD812C-E600-487C-90B4-B8C3D6A69801}"/>
    <cellStyle name="Percent 2 2 2 3 2 2 4 3" xfId="49186" xr:uid="{139F085B-9E9D-4523-869D-6964090E97F3}"/>
    <cellStyle name="Percent 2 2 2 3 2 2 5" xfId="13766" xr:uid="{9253804C-DF9B-48EF-9681-BB9625DD77C9}"/>
    <cellStyle name="Percent 2 2 2 3 2 2 6" xfId="27456" xr:uid="{B1076E9C-8161-469D-B8CC-9C9F0C0AE631}"/>
    <cellStyle name="Percent 2 2 2 3 2 2 7" xfId="42340" xr:uid="{61788ED2-077C-40A2-AED2-00F42D64510D}"/>
    <cellStyle name="Percent 2 2 2 3 2 3" xfId="8631" xr:uid="{CEA38699-36F5-48AE-94CD-4CE25558DD59}"/>
    <cellStyle name="Percent 2 2 2 3 2 3 2" xfId="12053" xr:uid="{21364360-2D0D-4CDF-9960-E8F36D4AC972}"/>
    <cellStyle name="Percent 2 2 2 3 2 3 2 2" xfId="25743" xr:uid="{1D7EB54C-91B7-4F49-8ECB-0E5E8BD7B964}"/>
    <cellStyle name="Percent 2 2 2 3 2 3 2 2 2" xfId="39435" xr:uid="{D0D6BE69-D8A2-4C73-A09D-2F4CFDDA5467}"/>
    <cellStyle name="Percent 2 2 2 3 2 3 2 2 3" xfId="54319" xr:uid="{964EECF2-5DC2-4A8B-B6B9-BCA86C138F5F}"/>
    <cellStyle name="Percent 2 2 2 3 2 3 2 3" xfId="18899" xr:uid="{B4A23A38-9C87-4182-A404-1C7CAD8B7E21}"/>
    <cellStyle name="Percent 2 2 2 3 2 3 2 4" xfId="32589" xr:uid="{290C675A-A9ED-4F4F-BEC8-7F9D90AF49B2}"/>
    <cellStyle name="Percent 2 2 2 3 2 3 2 5" xfId="47473" xr:uid="{0BDF1D71-E60D-4E6F-B93A-354909C81212}"/>
    <cellStyle name="Percent 2 2 2 3 2 3 3" xfId="22321" xr:uid="{CD96DF35-ABEA-423B-BA28-4535D40F3B98}"/>
    <cellStyle name="Percent 2 2 2 3 2 3 3 2" xfId="36013" xr:uid="{8B4981FE-FBB1-4A4C-BC5F-F87CA3F29B86}"/>
    <cellStyle name="Percent 2 2 2 3 2 3 3 3" xfId="50897" xr:uid="{2B7CCA23-C417-4268-9A06-62001739F5B4}"/>
    <cellStyle name="Percent 2 2 2 3 2 3 4" xfId="15477" xr:uid="{89B06A94-F30A-4C27-BF61-95F391E4E533}"/>
    <cellStyle name="Percent 2 2 2 3 2 3 5" xfId="29167" xr:uid="{82E0CA3B-F5D8-4E54-AF62-280043CCF0E7}"/>
    <cellStyle name="Percent 2 2 2 3 2 3 6" xfId="44051" xr:uid="{61A43DDB-27D9-41A5-835D-88FD7B9C7447}"/>
    <cellStyle name="Percent 2 2 2 3 2 4" xfId="10341" xr:uid="{708F78C9-FD92-4F0D-9271-24B59B336EF2}"/>
    <cellStyle name="Percent 2 2 2 3 2 4 2" xfId="24031" xr:uid="{1452B70E-1185-4CCF-B3CB-24193DC1C617}"/>
    <cellStyle name="Percent 2 2 2 3 2 4 2 2" xfId="37723" xr:uid="{B3860685-B983-4348-AE94-4969A386979B}"/>
    <cellStyle name="Percent 2 2 2 3 2 4 2 3" xfId="52607" xr:uid="{7754E841-6AE1-4E2C-8C6A-F501E5AF0C47}"/>
    <cellStyle name="Percent 2 2 2 3 2 4 3" xfId="17187" xr:uid="{E95D1624-3217-4E77-888D-202909C2F2CF}"/>
    <cellStyle name="Percent 2 2 2 3 2 4 4" xfId="30877" xr:uid="{553C273D-ACB3-46F4-9F3B-E9D3DC2B7D3F}"/>
    <cellStyle name="Percent 2 2 2 3 2 4 5" xfId="45761" xr:uid="{79207A9E-9FE1-4BEE-93AD-520CEF69D530}"/>
    <cellStyle name="Percent 2 2 2 3 2 5" xfId="20609" xr:uid="{54402A17-9A53-4710-9949-1F12FFCD893E}"/>
    <cellStyle name="Percent 2 2 2 3 2 5 2" xfId="34301" xr:uid="{35C38B52-9078-4DD6-9D98-0FD833B241CC}"/>
    <cellStyle name="Percent 2 2 2 3 2 5 3" xfId="49185" xr:uid="{C1516A7F-D6A6-41CC-BED9-2932527F156C}"/>
    <cellStyle name="Percent 2 2 2 3 2 6" xfId="13765" xr:uid="{D980994D-E2DD-44D4-B013-10EE1FBF6976}"/>
    <cellStyle name="Percent 2 2 2 3 2 7" xfId="27455" xr:uid="{14F5FA75-C950-416F-A77E-E70696ABA696}"/>
    <cellStyle name="Percent 2 2 2 3 2 8" xfId="42339" xr:uid="{27AD0EA5-C7ED-442E-A32B-FEF9F2744873}"/>
    <cellStyle name="Percent 2 2 2 3 3" xfId="6921" xr:uid="{2CF3D314-91CD-4FCE-84C4-43CFF967A5EB}"/>
    <cellStyle name="Percent 2 2 2 3 3 2" xfId="8633" xr:uid="{CC658E56-4CFF-42F6-91FF-1DE1D15DA67A}"/>
    <cellStyle name="Percent 2 2 2 3 3 2 2" xfId="12055" xr:uid="{82C4296D-BEF1-4C7D-8865-335C15CAA2EF}"/>
    <cellStyle name="Percent 2 2 2 3 3 2 2 2" xfId="25745" xr:uid="{D8328E9A-6F4F-4216-9782-E3394FEC29A5}"/>
    <cellStyle name="Percent 2 2 2 3 3 2 2 2 2" xfId="39437" xr:uid="{CBBB837D-96A3-4883-A4F4-7C545200DE40}"/>
    <cellStyle name="Percent 2 2 2 3 3 2 2 2 3" xfId="54321" xr:uid="{BAD4C835-5C4D-4DB8-BEDF-80E6DC1603B4}"/>
    <cellStyle name="Percent 2 2 2 3 3 2 2 3" xfId="18901" xr:uid="{4DE72195-6389-4594-AED1-BE1BCE319E0B}"/>
    <cellStyle name="Percent 2 2 2 3 3 2 2 4" xfId="32591" xr:uid="{35B2D50F-47FC-48C5-AE03-6503B0E7254B}"/>
    <cellStyle name="Percent 2 2 2 3 3 2 2 5" xfId="47475" xr:uid="{6A8B6558-F696-4364-B99B-6D0320DEB6DD}"/>
    <cellStyle name="Percent 2 2 2 3 3 2 3" xfId="22323" xr:uid="{232DCF97-ABBB-41CE-AB9D-A466E30EC728}"/>
    <cellStyle name="Percent 2 2 2 3 3 2 3 2" xfId="36015" xr:uid="{883D098B-47C1-499A-BDA3-ED49F00F8B45}"/>
    <cellStyle name="Percent 2 2 2 3 3 2 3 3" xfId="50899" xr:uid="{4B8B99A1-8ED8-42A2-B2E2-8DF1B7E3E6E8}"/>
    <cellStyle name="Percent 2 2 2 3 3 2 4" xfId="15479" xr:uid="{CCFB4236-D26B-407D-BD25-8F9C351FA70B}"/>
    <cellStyle name="Percent 2 2 2 3 3 2 5" xfId="29169" xr:uid="{726A7D1E-EED7-4015-B689-249BFDA60028}"/>
    <cellStyle name="Percent 2 2 2 3 3 2 6" xfId="44053" xr:uid="{A6CB8C26-32F2-4CC6-940E-ECE509AD730E}"/>
    <cellStyle name="Percent 2 2 2 3 3 3" xfId="10343" xr:uid="{D81EF528-283B-40FD-98C1-4B0DA1C6CDF1}"/>
    <cellStyle name="Percent 2 2 2 3 3 3 2" xfId="24033" xr:uid="{98520166-DBD9-431B-9E20-A88B5343362C}"/>
    <cellStyle name="Percent 2 2 2 3 3 3 2 2" xfId="37725" xr:uid="{F93A567F-6709-4B5D-B368-AF226F43B3AB}"/>
    <cellStyle name="Percent 2 2 2 3 3 3 2 3" xfId="52609" xr:uid="{0AADD6B3-09D0-47B6-AE5F-017CA86F578C}"/>
    <cellStyle name="Percent 2 2 2 3 3 3 3" xfId="17189" xr:uid="{058956D0-EC48-479D-9967-B5963BD85205}"/>
    <cellStyle name="Percent 2 2 2 3 3 3 4" xfId="30879" xr:uid="{B316341B-FE8E-4F9D-A624-170B7030471D}"/>
    <cellStyle name="Percent 2 2 2 3 3 3 5" xfId="45763" xr:uid="{015468DD-3725-4CDC-A87B-FB9DEE05FB1F}"/>
    <cellStyle name="Percent 2 2 2 3 3 4" xfId="20611" xr:uid="{1F6E000A-B89A-4EC0-A0A9-3E57377F9A9C}"/>
    <cellStyle name="Percent 2 2 2 3 3 4 2" xfId="34303" xr:uid="{E5DFEDB4-D290-4245-8AC5-F3B4BF6DD0BB}"/>
    <cellStyle name="Percent 2 2 2 3 3 4 3" xfId="49187" xr:uid="{CDFC158D-0724-4424-B966-A3B65343FDD6}"/>
    <cellStyle name="Percent 2 2 2 3 3 5" xfId="13767" xr:uid="{04F1BD13-4F5E-490D-945F-C77758730F3F}"/>
    <cellStyle name="Percent 2 2 2 3 3 6" xfId="27457" xr:uid="{348BB633-B561-4F05-9A23-07EEB8D97CAF}"/>
    <cellStyle name="Percent 2 2 2 3 3 7" xfId="42341" xr:uid="{988CEBD9-7434-4184-B394-C2C79EED4853}"/>
    <cellStyle name="Percent 2 2 2 3 4" xfId="6922" xr:uid="{2BD10223-67E6-4D15-B04C-16F5286DA09A}"/>
    <cellStyle name="Percent 2 2 2 3 4 2" xfId="8634" xr:uid="{9D711B96-0A8D-44D0-8798-BEB457EF8779}"/>
    <cellStyle name="Percent 2 2 2 3 4 2 2" xfId="12056" xr:uid="{FC3737B1-C330-4BA9-B12E-CBDCB8EC2733}"/>
    <cellStyle name="Percent 2 2 2 3 4 2 2 2" xfId="25746" xr:uid="{E687E176-7E74-48A6-A026-B5DC16EB2FF3}"/>
    <cellStyle name="Percent 2 2 2 3 4 2 2 2 2" xfId="39438" xr:uid="{BCCA56FC-7094-45BE-9CCE-BD840F903C83}"/>
    <cellStyle name="Percent 2 2 2 3 4 2 2 2 3" xfId="54322" xr:uid="{40339B10-F602-413A-9CAA-ECD04983BCC5}"/>
    <cellStyle name="Percent 2 2 2 3 4 2 2 3" xfId="18902" xr:uid="{DB0CD439-36A2-48A3-BD41-457F81B1C26E}"/>
    <cellStyle name="Percent 2 2 2 3 4 2 2 4" xfId="32592" xr:uid="{9DF06EC9-C2CB-4179-ABE0-E74F2EDBAD29}"/>
    <cellStyle name="Percent 2 2 2 3 4 2 2 5" xfId="47476" xr:uid="{A66045AC-5A16-4321-82F1-C0D1773ADB83}"/>
    <cellStyle name="Percent 2 2 2 3 4 2 3" xfId="22324" xr:uid="{2C1A2D65-B082-44F8-B261-75D0B95B284E}"/>
    <cellStyle name="Percent 2 2 2 3 4 2 3 2" xfId="36016" xr:uid="{4C565C93-EFA6-475D-A972-5644E179D9BA}"/>
    <cellStyle name="Percent 2 2 2 3 4 2 3 3" xfId="50900" xr:uid="{069A1A9F-317D-4E15-9718-E920BC9AD07D}"/>
    <cellStyle name="Percent 2 2 2 3 4 2 4" xfId="15480" xr:uid="{15F1E6CF-26F0-4CCE-A13F-49214B2EAB41}"/>
    <cellStyle name="Percent 2 2 2 3 4 2 5" xfId="29170" xr:uid="{69DD8AF0-0B35-41FE-83CD-882B1C38EF8A}"/>
    <cellStyle name="Percent 2 2 2 3 4 2 6" xfId="44054" xr:uid="{EEC7B68F-3889-4310-B9BD-9C633FD33B58}"/>
    <cellStyle name="Percent 2 2 2 3 4 3" xfId="10344" xr:uid="{A843548D-0C09-4A80-A32D-7D69527891BF}"/>
    <cellStyle name="Percent 2 2 2 3 4 3 2" xfId="24034" xr:uid="{448C207D-9899-4918-A354-335DDDA59D18}"/>
    <cellStyle name="Percent 2 2 2 3 4 3 2 2" xfId="37726" xr:uid="{9205E972-81BA-49FD-BD51-BF38510FCF34}"/>
    <cellStyle name="Percent 2 2 2 3 4 3 2 3" xfId="52610" xr:uid="{250A3E31-851B-44D4-A365-CDC552417512}"/>
    <cellStyle name="Percent 2 2 2 3 4 3 3" xfId="17190" xr:uid="{EB0FD47D-B949-4BFB-933F-EBAE952E033B}"/>
    <cellStyle name="Percent 2 2 2 3 4 3 4" xfId="30880" xr:uid="{83EA1E2B-7884-41CA-AA25-C9E91B5C7DEB}"/>
    <cellStyle name="Percent 2 2 2 3 4 3 5" xfId="45764" xr:uid="{D8E94AA5-F19F-47FA-A0C4-6E16DDFCAEB9}"/>
    <cellStyle name="Percent 2 2 2 3 4 4" xfId="20612" xr:uid="{D99F2D1F-59C5-49D6-BF67-276F3F4D222B}"/>
    <cellStyle name="Percent 2 2 2 3 4 4 2" xfId="34304" xr:uid="{439E8733-D28C-4DD6-ACAB-1FC2F0BC2D60}"/>
    <cellStyle name="Percent 2 2 2 3 4 4 3" xfId="49188" xr:uid="{6F8813E0-6A92-4D9C-B9C0-D08315176A18}"/>
    <cellStyle name="Percent 2 2 2 3 4 5" xfId="13768" xr:uid="{BD2FC6B7-72B5-4E33-BEC5-346834209255}"/>
    <cellStyle name="Percent 2 2 2 3 4 6" xfId="27458" xr:uid="{E615E34F-EB99-40D9-83FC-9458AE8FF8DE}"/>
    <cellStyle name="Percent 2 2 2 3 4 7" xfId="42342" xr:uid="{746A1FDD-82AA-41E9-A001-AC0AA531448F}"/>
    <cellStyle name="Percent 2 2 2 3 5" xfId="8630" xr:uid="{E9A96D67-559D-4A4E-A4B2-BF75C677DFDB}"/>
    <cellStyle name="Percent 2 2 2 3 5 2" xfId="12052" xr:uid="{DC35CF3F-48B2-43C9-98EF-6A0295DD3BC0}"/>
    <cellStyle name="Percent 2 2 2 3 5 2 2" xfId="25742" xr:uid="{60F42CCD-03FF-484B-AFAE-A1DDB116AC3E}"/>
    <cellStyle name="Percent 2 2 2 3 5 2 2 2" xfId="39434" xr:uid="{4F9F57CE-0ED7-4189-B38D-F5A1BBEFB4BA}"/>
    <cellStyle name="Percent 2 2 2 3 5 2 2 3" xfId="54318" xr:uid="{6E8B72EC-B663-41D3-9795-BE86426096DD}"/>
    <cellStyle name="Percent 2 2 2 3 5 2 3" xfId="18898" xr:uid="{169AE3DA-A85F-40D8-BE68-49DAED1D47DF}"/>
    <cellStyle name="Percent 2 2 2 3 5 2 4" xfId="32588" xr:uid="{CBC0763A-DDEB-4BB8-AE41-7CAD2913A445}"/>
    <cellStyle name="Percent 2 2 2 3 5 2 5" xfId="47472" xr:uid="{2AD2558F-7E90-4F0B-917D-8818B0F481F7}"/>
    <cellStyle name="Percent 2 2 2 3 5 3" xfId="22320" xr:uid="{8C2F7F5E-3B82-48DD-9D9A-6DDA902B92CF}"/>
    <cellStyle name="Percent 2 2 2 3 5 3 2" xfId="36012" xr:uid="{F7D984DE-DA38-42FE-AB77-19C64AA3D8B9}"/>
    <cellStyle name="Percent 2 2 2 3 5 3 3" xfId="50896" xr:uid="{C991B82C-D022-4A7E-8878-EC7D6203D1EE}"/>
    <cellStyle name="Percent 2 2 2 3 5 4" xfId="15476" xr:uid="{FE4E9B66-28DF-4C93-BB83-B8E34A6FE14C}"/>
    <cellStyle name="Percent 2 2 2 3 5 5" xfId="29166" xr:uid="{7740A80E-D054-491E-AEB9-83578DF7AE59}"/>
    <cellStyle name="Percent 2 2 2 3 5 6" xfId="44050" xr:uid="{AE7B3EC6-333D-4B4C-BD9E-7BA227DDAE53}"/>
    <cellStyle name="Percent 2 2 2 3 6" xfId="10340" xr:uid="{C3F7D843-A57E-489D-9CEB-F5563A9B76D5}"/>
    <cellStyle name="Percent 2 2 2 3 6 2" xfId="24030" xr:uid="{7C3F36A3-4A49-4E44-A7B8-D3EF2C3EDDED}"/>
    <cellStyle name="Percent 2 2 2 3 6 2 2" xfId="37722" xr:uid="{116FBB0A-2527-4239-BE6A-2CF365FC02CF}"/>
    <cellStyle name="Percent 2 2 2 3 6 2 3" xfId="52606" xr:uid="{3B743E2A-ADA3-4049-817A-D018D0D712A0}"/>
    <cellStyle name="Percent 2 2 2 3 6 3" xfId="17186" xr:uid="{282A1F35-14B6-4748-8F7B-BA0BED919E18}"/>
    <cellStyle name="Percent 2 2 2 3 6 4" xfId="30876" xr:uid="{0FB07A4D-8C3D-4B38-B940-088B67266BAD}"/>
    <cellStyle name="Percent 2 2 2 3 6 5" xfId="45760" xr:uid="{06D71078-E03C-4127-B0D7-BD6C2DAB592A}"/>
    <cellStyle name="Percent 2 2 2 3 7" xfId="20608" xr:uid="{91B9FCE2-4284-4E3E-AD00-D1B5AF36BC6E}"/>
    <cellStyle name="Percent 2 2 2 3 7 2" xfId="34300" xr:uid="{1E5076C7-5A2F-43B8-97D2-5A79810A0AD6}"/>
    <cellStyle name="Percent 2 2 2 3 7 3" xfId="49184" xr:uid="{E25FAB7E-8359-4087-8C29-E26D61ECFB52}"/>
    <cellStyle name="Percent 2 2 2 3 8" xfId="13764" xr:uid="{0BFD50E5-1F21-486C-8E1B-39C589B52707}"/>
    <cellStyle name="Percent 2 2 2 3 9" xfId="27454" xr:uid="{F6938B09-A379-41D2-9024-EF44249BC6C3}"/>
    <cellStyle name="Percent 2 2 2 4" xfId="6923" xr:uid="{BB562218-C27D-4125-B5C6-440C429C29F7}"/>
    <cellStyle name="Percent 2 2 2 4 10" xfId="42343" xr:uid="{B43A8868-EF0E-49A7-8497-AF46418C3EA5}"/>
    <cellStyle name="Percent 2 2 2 4 2" xfId="6924" xr:uid="{33F74FFC-A61E-4882-A014-84D2EB4E7C22}"/>
    <cellStyle name="Percent 2 2 2 4 2 2" xfId="6925" xr:uid="{9D6CA5BA-427A-4B67-AE5B-6B3F7A7554BB}"/>
    <cellStyle name="Percent 2 2 2 4 2 2 2" xfId="8637" xr:uid="{C78B2683-763F-413C-ADB3-3A6513D36020}"/>
    <cellStyle name="Percent 2 2 2 4 2 2 2 2" xfId="12059" xr:uid="{917FA8AE-596C-458B-BA19-1AFAAB528FB3}"/>
    <cellStyle name="Percent 2 2 2 4 2 2 2 2 2" xfId="25749" xr:uid="{C1AFC66B-9038-4228-B5E6-B2700BF7B802}"/>
    <cellStyle name="Percent 2 2 2 4 2 2 2 2 2 2" xfId="39441" xr:uid="{B868D8A1-BB1E-4B90-8949-A8B39FCCAE65}"/>
    <cellStyle name="Percent 2 2 2 4 2 2 2 2 2 3" xfId="54325" xr:uid="{BA4EB758-6463-464D-8A6C-934502A3D22C}"/>
    <cellStyle name="Percent 2 2 2 4 2 2 2 2 3" xfId="18905" xr:uid="{AA74ADB0-5B57-45FB-AB19-FB494B778747}"/>
    <cellStyle name="Percent 2 2 2 4 2 2 2 2 4" xfId="32595" xr:uid="{C460C9A8-E759-4C47-B99F-14207B5F4E95}"/>
    <cellStyle name="Percent 2 2 2 4 2 2 2 2 5" xfId="47479" xr:uid="{F27C8FFF-9E01-4C4C-85B7-39EDABEE52B1}"/>
    <cellStyle name="Percent 2 2 2 4 2 2 2 3" xfId="22327" xr:uid="{9FAD585D-31E3-4A89-A894-B78540167D84}"/>
    <cellStyle name="Percent 2 2 2 4 2 2 2 3 2" xfId="36019" xr:uid="{CA2FF6D4-0593-4DE1-AAE4-80F586215F76}"/>
    <cellStyle name="Percent 2 2 2 4 2 2 2 3 3" xfId="50903" xr:uid="{E55DC9A6-1616-47B4-8977-BE9434ADAE45}"/>
    <cellStyle name="Percent 2 2 2 4 2 2 2 4" xfId="15483" xr:uid="{A3CEBC6A-972F-4F81-80AC-F75805F3EEAD}"/>
    <cellStyle name="Percent 2 2 2 4 2 2 2 5" xfId="29173" xr:uid="{2E49D310-96A2-498B-A5C7-CBABD31C144D}"/>
    <cellStyle name="Percent 2 2 2 4 2 2 2 6" xfId="44057" xr:uid="{D01296CB-E20C-4DE8-89FD-449CDE048606}"/>
    <cellStyle name="Percent 2 2 2 4 2 2 3" xfId="10347" xr:uid="{2F515C4E-76C9-41C7-BB2D-F25CF9E6A67C}"/>
    <cellStyle name="Percent 2 2 2 4 2 2 3 2" xfId="24037" xr:uid="{CEDBA2C0-FDE9-4FE9-B920-DF80B160C06A}"/>
    <cellStyle name="Percent 2 2 2 4 2 2 3 2 2" xfId="37729" xr:uid="{8BAC9FC4-1A78-4C1F-9D18-9EF97508924D}"/>
    <cellStyle name="Percent 2 2 2 4 2 2 3 2 3" xfId="52613" xr:uid="{B4F1367B-90E1-43C2-98ED-C232609DF290}"/>
    <cellStyle name="Percent 2 2 2 4 2 2 3 3" xfId="17193" xr:uid="{56129D7F-B95B-4047-8CD0-95F055A0C5B0}"/>
    <cellStyle name="Percent 2 2 2 4 2 2 3 4" xfId="30883" xr:uid="{B71E7BD9-EF9B-4987-BFAA-05E4BA9FE770}"/>
    <cellStyle name="Percent 2 2 2 4 2 2 3 5" xfId="45767" xr:uid="{1C07EAC0-888D-4327-8CB1-EE37D86646E7}"/>
    <cellStyle name="Percent 2 2 2 4 2 2 4" xfId="20615" xr:uid="{101E4B8A-6F91-4EB3-A31C-7047A80D94AD}"/>
    <cellStyle name="Percent 2 2 2 4 2 2 4 2" xfId="34307" xr:uid="{91EB41CC-6D10-4C67-9F5D-EE0CEA1692ED}"/>
    <cellStyle name="Percent 2 2 2 4 2 2 4 3" xfId="49191" xr:uid="{391725DE-16F4-4DAA-BFC2-679D96DD3776}"/>
    <cellStyle name="Percent 2 2 2 4 2 2 5" xfId="13771" xr:uid="{816DE272-D48C-44BF-88EE-3EE0400D8FF2}"/>
    <cellStyle name="Percent 2 2 2 4 2 2 6" xfId="27461" xr:uid="{E37CFB48-E636-43DE-A869-9A9B9FEA7232}"/>
    <cellStyle name="Percent 2 2 2 4 2 2 7" xfId="42345" xr:uid="{E7D9711C-42AF-4A4D-9CF5-0AE27B6C95E5}"/>
    <cellStyle name="Percent 2 2 2 4 2 3" xfId="8636" xr:uid="{8F8F07A4-C02D-4E66-878A-59B69DC661BF}"/>
    <cellStyle name="Percent 2 2 2 4 2 3 2" xfId="12058" xr:uid="{F3AC47AC-B989-4CE3-9056-CFFBBA1C7CE0}"/>
    <cellStyle name="Percent 2 2 2 4 2 3 2 2" xfId="25748" xr:uid="{13D91B86-93AC-4777-921F-47571EF8D81E}"/>
    <cellStyle name="Percent 2 2 2 4 2 3 2 2 2" xfId="39440" xr:uid="{0B6D8B92-D41F-4CB6-AE33-508CE16DB559}"/>
    <cellStyle name="Percent 2 2 2 4 2 3 2 2 3" xfId="54324" xr:uid="{3764FF06-327B-496D-9843-282BA5488AE9}"/>
    <cellStyle name="Percent 2 2 2 4 2 3 2 3" xfId="18904" xr:uid="{FC11E849-8567-430F-8EEE-0B0DB7C5A985}"/>
    <cellStyle name="Percent 2 2 2 4 2 3 2 4" xfId="32594" xr:uid="{44B76ED6-F4AC-4423-B6A1-5209D93F678C}"/>
    <cellStyle name="Percent 2 2 2 4 2 3 2 5" xfId="47478" xr:uid="{A73EC7F5-0BD5-4DD7-949E-674012E3E503}"/>
    <cellStyle name="Percent 2 2 2 4 2 3 3" xfId="22326" xr:uid="{C761F6C5-C285-4181-9A5F-5D741F9B998B}"/>
    <cellStyle name="Percent 2 2 2 4 2 3 3 2" xfId="36018" xr:uid="{BE26B4FE-437B-4096-99D3-5F69137804B2}"/>
    <cellStyle name="Percent 2 2 2 4 2 3 3 3" xfId="50902" xr:uid="{72358F75-D16C-4674-92D4-02B3B3BD306E}"/>
    <cellStyle name="Percent 2 2 2 4 2 3 4" xfId="15482" xr:uid="{DBA38B94-3D21-44F9-9A82-6B27200C715D}"/>
    <cellStyle name="Percent 2 2 2 4 2 3 5" xfId="29172" xr:uid="{50964EB4-7543-4C37-84CF-7B5AB19F7ABF}"/>
    <cellStyle name="Percent 2 2 2 4 2 3 6" xfId="44056" xr:uid="{51A80048-4F6A-45C2-8C83-F71A94FA225E}"/>
    <cellStyle name="Percent 2 2 2 4 2 4" xfId="10346" xr:uid="{428A3C18-99ED-4547-9986-79CF32B36A89}"/>
    <cellStyle name="Percent 2 2 2 4 2 4 2" xfId="24036" xr:uid="{0EEA94F4-AD88-4A30-9607-51D4A1B743DB}"/>
    <cellStyle name="Percent 2 2 2 4 2 4 2 2" xfId="37728" xr:uid="{6C2A4889-C3BE-485F-811D-8EDB677CCE26}"/>
    <cellStyle name="Percent 2 2 2 4 2 4 2 3" xfId="52612" xr:uid="{E731D462-F668-41BA-A878-B5C9EF101D8E}"/>
    <cellStyle name="Percent 2 2 2 4 2 4 3" xfId="17192" xr:uid="{50E7E214-DD92-4CE0-B877-65034F9B8AB5}"/>
    <cellStyle name="Percent 2 2 2 4 2 4 4" xfId="30882" xr:uid="{A8A0E4F3-DD91-4F1F-A066-CE73D25C529B}"/>
    <cellStyle name="Percent 2 2 2 4 2 4 5" xfId="45766" xr:uid="{AD34AD97-C298-4CD1-8E3C-044F5A9C9C77}"/>
    <cellStyle name="Percent 2 2 2 4 2 5" xfId="20614" xr:uid="{8A09FE3D-E136-464E-A9EE-A63C9BD0A0E0}"/>
    <cellStyle name="Percent 2 2 2 4 2 5 2" xfId="34306" xr:uid="{72499BD5-C029-4E9B-99D4-22C938B8A5F9}"/>
    <cellStyle name="Percent 2 2 2 4 2 5 3" xfId="49190" xr:uid="{0C0FD7C1-5DC9-4760-BECB-C4579DC0795B}"/>
    <cellStyle name="Percent 2 2 2 4 2 6" xfId="13770" xr:uid="{6E66B586-4B94-456C-9F0B-F4EA4147872C}"/>
    <cellStyle name="Percent 2 2 2 4 2 7" xfId="27460" xr:uid="{E16D7EEE-AAE5-486C-B634-F43CEF95CBDF}"/>
    <cellStyle name="Percent 2 2 2 4 2 8" xfId="42344" xr:uid="{B79418F0-A2B7-4809-B8FB-526F66738374}"/>
    <cellStyle name="Percent 2 2 2 4 3" xfId="6926" xr:uid="{80F73F4B-F79C-4C31-8B14-90975A5863E2}"/>
    <cellStyle name="Percent 2 2 2 4 3 2" xfId="8638" xr:uid="{B456D943-667B-4CAB-93F5-38C68375DADE}"/>
    <cellStyle name="Percent 2 2 2 4 3 2 2" xfId="12060" xr:uid="{A6FE053F-5BF5-4747-A4D4-05C2528087CC}"/>
    <cellStyle name="Percent 2 2 2 4 3 2 2 2" xfId="25750" xr:uid="{2C23205A-D372-47F2-9FE4-001911E23080}"/>
    <cellStyle name="Percent 2 2 2 4 3 2 2 2 2" xfId="39442" xr:uid="{14CBBF02-68B2-4011-813A-54152DD4EF48}"/>
    <cellStyle name="Percent 2 2 2 4 3 2 2 2 3" xfId="54326" xr:uid="{F26543AA-BE51-4C84-B321-4400C5D43138}"/>
    <cellStyle name="Percent 2 2 2 4 3 2 2 3" xfId="18906" xr:uid="{B27F787A-E00E-4F1C-BE55-EC7098BB283D}"/>
    <cellStyle name="Percent 2 2 2 4 3 2 2 4" xfId="32596" xr:uid="{0608294D-5019-48B8-A83E-9601A10A5301}"/>
    <cellStyle name="Percent 2 2 2 4 3 2 2 5" xfId="47480" xr:uid="{2C572205-647B-434D-924E-AC95594FB729}"/>
    <cellStyle name="Percent 2 2 2 4 3 2 3" xfId="22328" xr:uid="{FF1644DA-C09B-4711-B6B5-5EA99AAE543B}"/>
    <cellStyle name="Percent 2 2 2 4 3 2 3 2" xfId="36020" xr:uid="{B9364892-DCB2-4C23-BEA9-9FFA79F79601}"/>
    <cellStyle name="Percent 2 2 2 4 3 2 3 3" xfId="50904" xr:uid="{AFA66BC6-BB72-4177-A900-52E8429FDB13}"/>
    <cellStyle name="Percent 2 2 2 4 3 2 4" xfId="15484" xr:uid="{844E2A92-6F26-4860-B819-465F89EE6DDD}"/>
    <cellStyle name="Percent 2 2 2 4 3 2 5" xfId="29174" xr:uid="{F338641D-D33F-43CD-AB2C-6AF28444DC5C}"/>
    <cellStyle name="Percent 2 2 2 4 3 2 6" xfId="44058" xr:uid="{FAB059EC-05B5-440A-AC77-EC54F8BF4FC7}"/>
    <cellStyle name="Percent 2 2 2 4 3 3" xfId="10348" xr:uid="{FA9A83B9-B3BE-4514-A46D-160C0EB55BE9}"/>
    <cellStyle name="Percent 2 2 2 4 3 3 2" xfId="24038" xr:uid="{3B73A44B-19C1-468E-A3AF-04FC10380D5B}"/>
    <cellStyle name="Percent 2 2 2 4 3 3 2 2" xfId="37730" xr:uid="{570B0A98-0333-497F-AD44-928430E8B811}"/>
    <cellStyle name="Percent 2 2 2 4 3 3 2 3" xfId="52614" xr:uid="{82698F62-400D-466D-B2F7-40EC320AB014}"/>
    <cellStyle name="Percent 2 2 2 4 3 3 3" xfId="17194" xr:uid="{C824E28E-3F53-4BC5-B6F1-4D8982662A2F}"/>
    <cellStyle name="Percent 2 2 2 4 3 3 4" xfId="30884" xr:uid="{3D448CC1-9AC7-4BB4-8F98-A5D177AB0234}"/>
    <cellStyle name="Percent 2 2 2 4 3 3 5" xfId="45768" xr:uid="{B47BE61C-1FFF-4EC1-9AD3-603A17D0E952}"/>
    <cellStyle name="Percent 2 2 2 4 3 4" xfId="20616" xr:uid="{721BF6B0-3809-4A5B-815C-7202A756EEB8}"/>
    <cellStyle name="Percent 2 2 2 4 3 4 2" xfId="34308" xr:uid="{94790F2C-8837-4F40-BCE1-45720CBAB38C}"/>
    <cellStyle name="Percent 2 2 2 4 3 4 3" xfId="49192" xr:uid="{E54128FB-110F-4D19-A8C4-4F8B3F8EDF36}"/>
    <cellStyle name="Percent 2 2 2 4 3 5" xfId="13772" xr:uid="{241E3729-3E7F-426E-B9D3-FB843DE75E80}"/>
    <cellStyle name="Percent 2 2 2 4 3 6" xfId="27462" xr:uid="{6599D746-AA5A-49C1-B350-F86CF189DA00}"/>
    <cellStyle name="Percent 2 2 2 4 3 7" xfId="42346" xr:uid="{A39D6245-4F18-40BC-8359-4CA3A90555EC}"/>
    <cellStyle name="Percent 2 2 2 4 4" xfId="6927" xr:uid="{8AB1CBE7-EB69-4850-8090-B5FF993FC27C}"/>
    <cellStyle name="Percent 2 2 2 4 4 2" xfId="8639" xr:uid="{8697E8AD-83C8-4F9D-9C1C-8ADB76C20E5A}"/>
    <cellStyle name="Percent 2 2 2 4 4 2 2" xfId="12061" xr:uid="{AD82541B-6267-413F-879B-5AD420005006}"/>
    <cellStyle name="Percent 2 2 2 4 4 2 2 2" xfId="25751" xr:uid="{BC907757-A58D-4394-8525-C1352950B7DF}"/>
    <cellStyle name="Percent 2 2 2 4 4 2 2 2 2" xfId="39443" xr:uid="{BDC4D4D6-39D2-4EEF-A840-4F18A567EE8F}"/>
    <cellStyle name="Percent 2 2 2 4 4 2 2 2 3" xfId="54327" xr:uid="{A6C52403-0232-479A-A04B-0BDCE5D8AE53}"/>
    <cellStyle name="Percent 2 2 2 4 4 2 2 3" xfId="18907" xr:uid="{B5E427A9-515E-4F8D-A20D-562696DDA3E2}"/>
    <cellStyle name="Percent 2 2 2 4 4 2 2 4" xfId="32597" xr:uid="{29301F2B-D5DD-4A92-A6AC-2DC1364AB2C9}"/>
    <cellStyle name="Percent 2 2 2 4 4 2 2 5" xfId="47481" xr:uid="{FA434B60-9031-4637-B6F1-FF6AD88A0945}"/>
    <cellStyle name="Percent 2 2 2 4 4 2 3" xfId="22329" xr:uid="{36706F62-3463-442A-AB5D-549C219DBC4E}"/>
    <cellStyle name="Percent 2 2 2 4 4 2 3 2" xfId="36021" xr:uid="{296258B2-3D2B-44F3-8EB1-2A66BC91F565}"/>
    <cellStyle name="Percent 2 2 2 4 4 2 3 3" xfId="50905" xr:uid="{4D498E90-9963-42DC-9C11-3765BF74C1CA}"/>
    <cellStyle name="Percent 2 2 2 4 4 2 4" xfId="15485" xr:uid="{6056E918-7F9E-40D1-AAF3-099AA5CD6E08}"/>
    <cellStyle name="Percent 2 2 2 4 4 2 5" xfId="29175" xr:uid="{3F6FC69D-6878-4536-8344-A96698DC00A3}"/>
    <cellStyle name="Percent 2 2 2 4 4 2 6" xfId="44059" xr:uid="{255BD79B-4D8D-407F-B99F-3E63A3953C4E}"/>
    <cellStyle name="Percent 2 2 2 4 4 3" xfId="10349" xr:uid="{B737E64E-38CE-4E7B-B920-A87E2B86F3C6}"/>
    <cellStyle name="Percent 2 2 2 4 4 3 2" xfId="24039" xr:uid="{5E8BB206-77C5-4578-89F6-13447C458561}"/>
    <cellStyle name="Percent 2 2 2 4 4 3 2 2" xfId="37731" xr:uid="{FD6E675B-61C5-44B0-A7EE-042A50B5428D}"/>
    <cellStyle name="Percent 2 2 2 4 4 3 2 3" xfId="52615" xr:uid="{9717410B-E693-4939-881E-346E39316369}"/>
    <cellStyle name="Percent 2 2 2 4 4 3 3" xfId="17195" xr:uid="{2AAD953C-7022-43FB-9F26-9B8E12731A61}"/>
    <cellStyle name="Percent 2 2 2 4 4 3 4" xfId="30885" xr:uid="{2A032CD3-10F5-4C95-9059-A86D34487965}"/>
    <cellStyle name="Percent 2 2 2 4 4 3 5" xfId="45769" xr:uid="{0723EE10-F6C3-4C46-BB9C-60A9632D0BE2}"/>
    <cellStyle name="Percent 2 2 2 4 4 4" xfId="20617" xr:uid="{AFA6E5E2-55B8-436C-ABC6-33BCA0AA1A89}"/>
    <cellStyle name="Percent 2 2 2 4 4 4 2" xfId="34309" xr:uid="{3E05A697-D0DB-47DC-9C57-CB3EF9B0C064}"/>
    <cellStyle name="Percent 2 2 2 4 4 4 3" xfId="49193" xr:uid="{87756B5D-4749-4D2B-BCBC-EDF9612A2C24}"/>
    <cellStyle name="Percent 2 2 2 4 4 5" xfId="13773" xr:uid="{A90C68AF-308C-46C3-83A2-E25C76F241F2}"/>
    <cellStyle name="Percent 2 2 2 4 4 6" xfId="27463" xr:uid="{4CD5DDE6-B662-4E92-9B82-298F752F3B57}"/>
    <cellStyle name="Percent 2 2 2 4 4 7" xfId="42347" xr:uid="{EE31EC76-0B61-4AC5-B586-16044D580EF4}"/>
    <cellStyle name="Percent 2 2 2 4 5" xfId="8635" xr:uid="{572606D9-43CB-4481-BC94-5193F3657B96}"/>
    <cellStyle name="Percent 2 2 2 4 5 2" xfId="12057" xr:uid="{FF5AD227-9B04-40A1-A61B-D947C6DD8F71}"/>
    <cellStyle name="Percent 2 2 2 4 5 2 2" xfId="25747" xr:uid="{10732139-8044-4EF4-92EC-512F7B8A827D}"/>
    <cellStyle name="Percent 2 2 2 4 5 2 2 2" xfId="39439" xr:uid="{7E8736E8-40E7-4E91-9311-A93215ADF95E}"/>
    <cellStyle name="Percent 2 2 2 4 5 2 2 3" xfId="54323" xr:uid="{60F79A65-1825-4C5D-AE8C-6F3B36D06E4F}"/>
    <cellStyle name="Percent 2 2 2 4 5 2 3" xfId="18903" xr:uid="{A3DEE278-E12A-4257-AC4B-ADCF7E049A3A}"/>
    <cellStyle name="Percent 2 2 2 4 5 2 4" xfId="32593" xr:uid="{04961D52-CC00-4B69-BCF9-919314AFF39C}"/>
    <cellStyle name="Percent 2 2 2 4 5 2 5" xfId="47477" xr:uid="{C7631585-B66F-4DA3-B65A-651D641F9617}"/>
    <cellStyle name="Percent 2 2 2 4 5 3" xfId="22325" xr:uid="{3BF454DD-CE35-4C3F-AFD8-93227DBE50DA}"/>
    <cellStyle name="Percent 2 2 2 4 5 3 2" xfId="36017" xr:uid="{5E5D9AEB-B750-4A90-AE1F-0AD63AE44A93}"/>
    <cellStyle name="Percent 2 2 2 4 5 3 3" xfId="50901" xr:uid="{F363DD50-44E5-4BA9-A30E-F11842987EA3}"/>
    <cellStyle name="Percent 2 2 2 4 5 4" xfId="15481" xr:uid="{521AA120-F3E7-4F57-AF29-AF7C2EC0F989}"/>
    <cellStyle name="Percent 2 2 2 4 5 5" xfId="29171" xr:uid="{986A77E6-0A86-47D9-BB3C-C3B65C8C7D8E}"/>
    <cellStyle name="Percent 2 2 2 4 5 6" xfId="44055" xr:uid="{E74B6D29-1435-47F0-94B4-6D2FDB9EB96E}"/>
    <cellStyle name="Percent 2 2 2 4 6" xfId="10345" xr:uid="{E2B6AAB5-07C6-4452-8099-DEDA3691770F}"/>
    <cellStyle name="Percent 2 2 2 4 6 2" xfId="24035" xr:uid="{A4510AE5-9120-4558-9879-8DAA760116F4}"/>
    <cellStyle name="Percent 2 2 2 4 6 2 2" xfId="37727" xr:uid="{41DDA13D-56F5-43E2-817C-65A77066F856}"/>
    <cellStyle name="Percent 2 2 2 4 6 2 3" xfId="52611" xr:uid="{1CB45D6D-5A3D-49E0-9C86-9A2A79157821}"/>
    <cellStyle name="Percent 2 2 2 4 6 3" xfId="17191" xr:uid="{7444B93B-BA9A-4921-BF02-DFEF86FDD04B}"/>
    <cellStyle name="Percent 2 2 2 4 6 4" xfId="30881" xr:uid="{839B3FB1-FC5A-48AA-9301-C60A466D1ADB}"/>
    <cellStyle name="Percent 2 2 2 4 6 5" xfId="45765" xr:uid="{6E52EBC1-7E69-4CBB-B06A-E5C25247DA5D}"/>
    <cellStyle name="Percent 2 2 2 4 7" xfId="20613" xr:uid="{913055CE-6D9A-4A27-B85E-4D0DDA93FDB1}"/>
    <cellStyle name="Percent 2 2 2 4 7 2" xfId="34305" xr:uid="{333A930E-D66E-4668-A3ED-1D044E02E029}"/>
    <cellStyle name="Percent 2 2 2 4 7 3" xfId="49189" xr:uid="{9E0B3B21-C5B1-4205-B5D4-F0A8FD450405}"/>
    <cellStyle name="Percent 2 2 2 4 8" xfId="13769" xr:uid="{16561DAF-3659-4B8F-BF90-7D4819A7210C}"/>
    <cellStyle name="Percent 2 2 2 4 9" xfId="27459" xr:uid="{6E657DF1-9B7E-46B6-8235-6CC0D4D4E5F7}"/>
    <cellStyle name="Percent 2 2 2 5" xfId="6928" xr:uid="{378A98F1-8BA0-4A28-B53C-FB87E816BDF4}"/>
    <cellStyle name="Percent 2 2 2 5 2" xfId="6929" xr:uid="{2EB03051-26F1-43DC-90A4-B1DE47A2E024}"/>
    <cellStyle name="Percent 2 2 2 5 2 2" xfId="8641" xr:uid="{70C92964-2845-4417-8798-0271B66E7593}"/>
    <cellStyle name="Percent 2 2 2 5 2 2 2" xfId="12063" xr:uid="{112616D8-A862-40B9-A8DE-0055AC3760D9}"/>
    <cellStyle name="Percent 2 2 2 5 2 2 2 2" xfId="25753" xr:uid="{CA4AAE35-49A8-4E46-A044-B635F75ED816}"/>
    <cellStyle name="Percent 2 2 2 5 2 2 2 2 2" xfId="39445" xr:uid="{7149DB88-984D-4140-81C5-D418DEC0C912}"/>
    <cellStyle name="Percent 2 2 2 5 2 2 2 2 3" xfId="54329" xr:uid="{52413DC9-6B31-4003-A4CD-AE98BF7E524D}"/>
    <cellStyle name="Percent 2 2 2 5 2 2 2 3" xfId="18909" xr:uid="{48250506-7AFF-49C1-BA8D-8501DDDE5513}"/>
    <cellStyle name="Percent 2 2 2 5 2 2 2 4" xfId="32599" xr:uid="{29AFBEAC-7DB3-4CF2-B09B-13E7CAF12D13}"/>
    <cellStyle name="Percent 2 2 2 5 2 2 2 5" xfId="47483" xr:uid="{18FA63AA-5F41-450C-9090-087E293004F6}"/>
    <cellStyle name="Percent 2 2 2 5 2 2 3" xfId="22331" xr:uid="{F384AF92-9A90-4DCF-8BE3-141874B78AF4}"/>
    <cellStyle name="Percent 2 2 2 5 2 2 3 2" xfId="36023" xr:uid="{BA1A53CA-B9E2-4637-9EBB-30FDA8CDEA24}"/>
    <cellStyle name="Percent 2 2 2 5 2 2 3 3" xfId="50907" xr:uid="{F0ED5472-3971-4DC3-9B23-CBBAC876BA21}"/>
    <cellStyle name="Percent 2 2 2 5 2 2 4" xfId="15487" xr:uid="{ED4BD087-E9BF-4D50-9899-FE5786EC3B5A}"/>
    <cellStyle name="Percent 2 2 2 5 2 2 5" xfId="29177" xr:uid="{C0E088AF-2515-4DF2-BF7A-839D057C549C}"/>
    <cellStyle name="Percent 2 2 2 5 2 2 6" xfId="44061" xr:uid="{60AECA7F-EFD0-49AC-B38F-DB784332BCEF}"/>
    <cellStyle name="Percent 2 2 2 5 2 3" xfId="10351" xr:uid="{5E9EE8CB-A510-4321-98CB-1A5BF094D16F}"/>
    <cellStyle name="Percent 2 2 2 5 2 3 2" xfId="24041" xr:uid="{DE88C6E4-93BC-43FC-B94B-C8955F81AD68}"/>
    <cellStyle name="Percent 2 2 2 5 2 3 2 2" xfId="37733" xr:uid="{FBF040B0-CEDA-43A7-A3D9-7951631E3435}"/>
    <cellStyle name="Percent 2 2 2 5 2 3 2 3" xfId="52617" xr:uid="{2B1D0612-C697-4637-98DC-35942CCBD614}"/>
    <cellStyle name="Percent 2 2 2 5 2 3 3" xfId="17197" xr:uid="{E0C8F60F-C2AE-49E6-80AF-A30B73C76942}"/>
    <cellStyle name="Percent 2 2 2 5 2 3 4" xfId="30887" xr:uid="{16E97775-7B36-4B95-A7FF-9388C6B94F77}"/>
    <cellStyle name="Percent 2 2 2 5 2 3 5" xfId="45771" xr:uid="{C3F12FAD-CD33-47B9-9479-1AD9292D8531}"/>
    <cellStyle name="Percent 2 2 2 5 2 4" xfId="20619" xr:uid="{4EBDBE8C-E8A3-405F-9BDD-CA4058730E69}"/>
    <cellStyle name="Percent 2 2 2 5 2 4 2" xfId="34311" xr:uid="{FF00AAB1-E9ED-4093-A2A2-7B161C5A995C}"/>
    <cellStyle name="Percent 2 2 2 5 2 4 3" xfId="49195" xr:uid="{CD88E618-7596-427B-8AFA-2384919457FC}"/>
    <cellStyle name="Percent 2 2 2 5 2 5" xfId="13775" xr:uid="{18E1FC93-7382-45A6-8849-8F2C0C310081}"/>
    <cellStyle name="Percent 2 2 2 5 2 6" xfId="27465" xr:uid="{DC19F463-C840-44FD-B65F-D6E5F03EF067}"/>
    <cellStyle name="Percent 2 2 2 5 2 7" xfId="42349" xr:uid="{CC54B70E-7E8C-4046-8722-283902D97364}"/>
    <cellStyle name="Percent 2 2 2 5 3" xfId="8640" xr:uid="{E4DF9E97-EE92-40AE-9727-88B37A09B494}"/>
    <cellStyle name="Percent 2 2 2 5 3 2" xfId="12062" xr:uid="{A2A368B5-941D-4F8A-A178-578CD1092300}"/>
    <cellStyle name="Percent 2 2 2 5 3 2 2" xfId="25752" xr:uid="{A17CCADB-CA02-45AF-81AF-1312DE6106C4}"/>
    <cellStyle name="Percent 2 2 2 5 3 2 2 2" xfId="39444" xr:uid="{969C5E7C-15AC-42C6-A097-DC106C52C366}"/>
    <cellStyle name="Percent 2 2 2 5 3 2 2 3" xfId="54328" xr:uid="{97012377-3867-42E2-8E91-7FB0530B9523}"/>
    <cellStyle name="Percent 2 2 2 5 3 2 3" xfId="18908" xr:uid="{9AAA59A3-787E-4A06-831C-4974C1932945}"/>
    <cellStyle name="Percent 2 2 2 5 3 2 4" xfId="32598" xr:uid="{7410F814-C083-4DF4-A898-1F244EA36B44}"/>
    <cellStyle name="Percent 2 2 2 5 3 2 5" xfId="47482" xr:uid="{8358B1EC-A115-474E-A284-ED7EA67491F8}"/>
    <cellStyle name="Percent 2 2 2 5 3 3" xfId="22330" xr:uid="{BDE53315-68B3-4DDD-8A41-9F646864A2B0}"/>
    <cellStyle name="Percent 2 2 2 5 3 3 2" xfId="36022" xr:uid="{19B1E075-D7E4-49CA-88F3-D632F0020B02}"/>
    <cellStyle name="Percent 2 2 2 5 3 3 3" xfId="50906" xr:uid="{AB930507-596D-4C7C-A99F-97A82858970F}"/>
    <cellStyle name="Percent 2 2 2 5 3 4" xfId="15486" xr:uid="{147B863F-6AE5-4B7B-998C-E39DF1419D07}"/>
    <cellStyle name="Percent 2 2 2 5 3 5" xfId="29176" xr:uid="{B51DF1B3-0BEA-4A3A-9F4D-D34A7A6D83E2}"/>
    <cellStyle name="Percent 2 2 2 5 3 6" xfId="44060" xr:uid="{1E5C634B-1415-4A78-AC22-56AAF6C89AB4}"/>
    <cellStyle name="Percent 2 2 2 5 4" xfId="10350" xr:uid="{764F033E-BC37-416F-8EA9-8DD2015C144E}"/>
    <cellStyle name="Percent 2 2 2 5 4 2" xfId="24040" xr:uid="{D58099C5-EABD-44E7-AB3A-F94B21251C4B}"/>
    <cellStyle name="Percent 2 2 2 5 4 2 2" xfId="37732" xr:uid="{499E2559-D013-4374-82BE-67C0BE582BB7}"/>
    <cellStyle name="Percent 2 2 2 5 4 2 3" xfId="52616" xr:uid="{C6BC570B-91BD-44B8-8F9A-3CC84B1B306B}"/>
    <cellStyle name="Percent 2 2 2 5 4 3" xfId="17196" xr:uid="{BD364C45-0484-4E26-9E4A-6198CF0FDAC7}"/>
    <cellStyle name="Percent 2 2 2 5 4 4" xfId="30886" xr:uid="{02323E42-D5E2-4462-B9AD-4C2CC7E42A64}"/>
    <cellStyle name="Percent 2 2 2 5 4 5" xfId="45770" xr:uid="{03DA8249-4DE6-4975-ABA7-BD0F18A591FC}"/>
    <cellStyle name="Percent 2 2 2 5 5" xfId="20618" xr:uid="{22D99936-D2D8-4B81-8813-1332FE32511C}"/>
    <cellStyle name="Percent 2 2 2 5 5 2" xfId="34310" xr:uid="{BFC7D11E-2A62-4324-9843-2454C1075EE0}"/>
    <cellStyle name="Percent 2 2 2 5 5 3" xfId="49194" xr:uid="{75A396FA-B94F-4223-BC4E-A01F82F3320B}"/>
    <cellStyle name="Percent 2 2 2 5 6" xfId="13774" xr:uid="{E6464EC7-1381-4432-B1C6-0C1306678606}"/>
    <cellStyle name="Percent 2 2 2 5 7" xfId="27464" xr:uid="{E3C8637B-4E94-44B6-925C-42802DA5F01B}"/>
    <cellStyle name="Percent 2 2 2 5 8" xfId="42348" xr:uid="{0CADEAE7-6D8E-4A5B-AD9E-916BF1C1B4EC}"/>
    <cellStyle name="Percent 2 2 2 6" xfId="6930" xr:uid="{3B16F83F-3D6B-4544-B504-2126D5C30A26}"/>
    <cellStyle name="Percent 2 2 2 6 2" xfId="8642" xr:uid="{9F469C45-6137-42F3-A10E-15D1421B7510}"/>
    <cellStyle name="Percent 2 2 2 6 2 2" xfId="12064" xr:uid="{4D804779-55CE-48B6-93C2-82C80178A080}"/>
    <cellStyle name="Percent 2 2 2 6 2 2 2" xfId="25754" xr:uid="{CBEAE6A4-B9D8-4FE7-B160-A6B1FF92A08D}"/>
    <cellStyle name="Percent 2 2 2 6 2 2 2 2" xfId="39446" xr:uid="{0FBB40EE-C207-45D0-B456-4D540C10A447}"/>
    <cellStyle name="Percent 2 2 2 6 2 2 2 3" xfId="54330" xr:uid="{17A26CB3-3387-407E-931D-D1F280D92ABA}"/>
    <cellStyle name="Percent 2 2 2 6 2 2 3" xfId="18910" xr:uid="{0B4E1A74-D9BF-4953-9D9B-82080F0DA788}"/>
    <cellStyle name="Percent 2 2 2 6 2 2 4" xfId="32600" xr:uid="{84A008DA-D64D-4FCD-826D-2FF0FC11A65F}"/>
    <cellStyle name="Percent 2 2 2 6 2 2 5" xfId="47484" xr:uid="{B6DC35A3-6CC9-44F8-AE97-089A2AE55D62}"/>
    <cellStyle name="Percent 2 2 2 6 2 3" xfId="22332" xr:uid="{BC10A64D-00E0-4D23-A370-B4B166411F85}"/>
    <cellStyle name="Percent 2 2 2 6 2 3 2" xfId="36024" xr:uid="{0E4EE9BD-C977-486F-B10B-E34D2D0B781C}"/>
    <cellStyle name="Percent 2 2 2 6 2 3 3" xfId="50908" xr:uid="{4596EE8D-C6A0-4456-9DF2-BE8E58B17244}"/>
    <cellStyle name="Percent 2 2 2 6 2 4" xfId="15488" xr:uid="{E43158E8-A048-41DB-8DA7-576084AAA461}"/>
    <cellStyle name="Percent 2 2 2 6 2 5" xfId="29178" xr:uid="{65535E3E-ADD4-489F-8CAD-9CF60B9E82DC}"/>
    <cellStyle name="Percent 2 2 2 6 2 6" xfId="44062" xr:uid="{1981BD61-0ABF-4DC5-8556-5179E2BCBAF8}"/>
    <cellStyle name="Percent 2 2 2 6 3" xfId="10352" xr:uid="{0B46284C-5797-480B-A121-B3CAFA6F2F9B}"/>
    <cellStyle name="Percent 2 2 2 6 3 2" xfId="24042" xr:uid="{AF3C34F2-7051-413B-A279-613433D69F5C}"/>
    <cellStyle name="Percent 2 2 2 6 3 2 2" xfId="37734" xr:uid="{EA327A4B-49A8-4367-9652-D1F1ED2E9C14}"/>
    <cellStyle name="Percent 2 2 2 6 3 2 3" xfId="52618" xr:uid="{6F057AE3-7563-416D-A0F9-918E0B124884}"/>
    <cellStyle name="Percent 2 2 2 6 3 3" xfId="17198" xr:uid="{6E843D85-E77D-45C8-9588-9FE636834EA6}"/>
    <cellStyle name="Percent 2 2 2 6 3 4" xfId="30888" xr:uid="{6CFA67A1-6637-4084-B3FA-BE239B9BE02C}"/>
    <cellStyle name="Percent 2 2 2 6 3 5" xfId="45772" xr:uid="{3704BF75-37AB-453F-944A-A15816FFFF91}"/>
    <cellStyle name="Percent 2 2 2 6 4" xfId="20620" xr:uid="{23C4D9A7-718B-4786-B128-DE8F97E260B3}"/>
    <cellStyle name="Percent 2 2 2 6 4 2" xfId="34312" xr:uid="{A5A07244-457A-4FE2-BBBA-E9AD3CCDE6A9}"/>
    <cellStyle name="Percent 2 2 2 6 4 3" xfId="49196" xr:uid="{BCC859C5-EED1-4048-B482-107165472F1C}"/>
    <cellStyle name="Percent 2 2 2 6 5" xfId="13776" xr:uid="{182FDEB9-AC19-4FAB-9561-B7F9DDE08AC1}"/>
    <cellStyle name="Percent 2 2 2 6 6" xfId="27466" xr:uid="{5DD60FCC-2568-4F4B-85F2-9120F599B7B7}"/>
    <cellStyle name="Percent 2 2 2 6 7" xfId="42350" xr:uid="{51E6C12F-17A4-4256-913E-09ED3945E306}"/>
    <cellStyle name="Percent 2 2 2 7" xfId="6931" xr:uid="{10D98503-2A4A-47BD-9ABB-44FDD88D64B0}"/>
    <cellStyle name="Percent 2 2 2 7 2" xfId="8643" xr:uid="{A64C16A0-BEBF-443A-8616-332B8E6F2395}"/>
    <cellStyle name="Percent 2 2 2 7 2 2" xfId="12065" xr:uid="{8130B107-2AAA-4876-B13D-9C15442F4400}"/>
    <cellStyle name="Percent 2 2 2 7 2 2 2" xfId="25755" xr:uid="{F1B78940-4CA7-4004-9096-849D4894DC47}"/>
    <cellStyle name="Percent 2 2 2 7 2 2 2 2" xfId="39447" xr:uid="{7DA853E2-CCCE-4D43-9E73-758C5E85C4BC}"/>
    <cellStyle name="Percent 2 2 2 7 2 2 2 3" xfId="54331" xr:uid="{8F9EAC58-E47E-4076-8D3F-FBD3AF5E0BD8}"/>
    <cellStyle name="Percent 2 2 2 7 2 2 3" xfId="18911" xr:uid="{85EEFA63-DD16-43C7-A63F-319A278B2F28}"/>
    <cellStyle name="Percent 2 2 2 7 2 2 4" xfId="32601" xr:uid="{1F0068B6-CEAC-4AE8-A4D0-E1AAD525D1F2}"/>
    <cellStyle name="Percent 2 2 2 7 2 2 5" xfId="47485" xr:uid="{2316DAF7-CD76-486B-AFDD-C39A7156B095}"/>
    <cellStyle name="Percent 2 2 2 7 2 3" xfId="22333" xr:uid="{85DF1495-9804-48A6-A944-A84B21A52225}"/>
    <cellStyle name="Percent 2 2 2 7 2 3 2" xfId="36025" xr:uid="{BA0A4454-BB15-4540-9BDE-1F4ACCD91E24}"/>
    <cellStyle name="Percent 2 2 2 7 2 3 3" xfId="50909" xr:uid="{0AEBD02F-F078-45CC-8854-18ED328F0FCE}"/>
    <cellStyle name="Percent 2 2 2 7 2 4" xfId="15489" xr:uid="{A2E16436-F82C-4BFF-A750-777F88BC290A}"/>
    <cellStyle name="Percent 2 2 2 7 2 5" xfId="29179" xr:uid="{FAEB4146-4F74-4A95-B766-AB9B32784C89}"/>
    <cellStyle name="Percent 2 2 2 7 2 6" xfId="44063" xr:uid="{B53CD331-39FB-4517-BD94-D6CFFFC14E9A}"/>
    <cellStyle name="Percent 2 2 2 7 3" xfId="10353" xr:uid="{62CAA510-5736-4380-A3BF-BADB8E050A8E}"/>
    <cellStyle name="Percent 2 2 2 7 3 2" xfId="24043" xr:uid="{A3AFEE12-B9B7-4464-8C29-1EEA48DE6622}"/>
    <cellStyle name="Percent 2 2 2 7 3 2 2" xfId="37735" xr:uid="{E9E8D645-E071-4867-88AB-5CE97E8D1E30}"/>
    <cellStyle name="Percent 2 2 2 7 3 2 3" xfId="52619" xr:uid="{98E79DDA-9A65-4040-AE00-E41188AAFBFC}"/>
    <cellStyle name="Percent 2 2 2 7 3 3" xfId="17199" xr:uid="{DEA29E9D-E66E-4173-9333-1410CBBBECAC}"/>
    <cellStyle name="Percent 2 2 2 7 3 4" xfId="30889" xr:uid="{A987720D-39BC-48AE-B0F0-9CD5CF48A413}"/>
    <cellStyle name="Percent 2 2 2 7 3 5" xfId="45773" xr:uid="{82810007-DE73-46D0-B00F-BFD27D984D28}"/>
    <cellStyle name="Percent 2 2 2 7 4" xfId="20621" xr:uid="{290D22DA-2A99-4489-8DB6-DF1F5F9D4953}"/>
    <cellStyle name="Percent 2 2 2 7 4 2" xfId="34313" xr:uid="{A53D58DB-2D22-479E-9BB0-EA7B524E01F2}"/>
    <cellStyle name="Percent 2 2 2 7 4 3" xfId="49197" xr:uid="{CDC504BC-E736-49C2-B4DA-CC5574CEE665}"/>
    <cellStyle name="Percent 2 2 2 7 5" xfId="13777" xr:uid="{F845CC1D-30BD-4E99-B1E9-E98D0D0559D3}"/>
    <cellStyle name="Percent 2 2 2 7 6" xfId="27467" xr:uid="{6B66C0AF-0B0A-488B-A926-B43CCE558F9D}"/>
    <cellStyle name="Percent 2 2 2 7 7" xfId="42351" xr:uid="{8CC906B8-8FB1-47DC-8D6A-C1AD0C16B362}"/>
    <cellStyle name="Percent 2 2 2 8" xfId="8614" xr:uid="{4EE86D69-6E43-4D78-8687-DF10DA0383A4}"/>
    <cellStyle name="Percent 2 2 2 8 2" xfId="12036" xr:uid="{DEB9647D-3D18-4FBC-B474-269BC8E96D8F}"/>
    <cellStyle name="Percent 2 2 2 8 2 2" xfId="25726" xr:uid="{C1B555CC-05BF-428B-B69E-D1F36C74F23E}"/>
    <cellStyle name="Percent 2 2 2 8 2 2 2" xfId="39418" xr:uid="{F3715F37-3130-4914-9F38-92451C0219D0}"/>
    <cellStyle name="Percent 2 2 2 8 2 2 3" xfId="54302" xr:uid="{F513C5DC-2F69-4C9E-A3FD-01A64426BA4A}"/>
    <cellStyle name="Percent 2 2 2 8 2 3" xfId="18882" xr:uid="{9BE213CB-5F10-49A1-89FD-2CFE90BE78D6}"/>
    <cellStyle name="Percent 2 2 2 8 2 4" xfId="32572" xr:uid="{C35677B2-299D-4136-B1D7-0430A85AB1C6}"/>
    <cellStyle name="Percent 2 2 2 8 2 5" xfId="47456" xr:uid="{BE954E91-B6E3-4164-B87D-E10DD14F9E92}"/>
    <cellStyle name="Percent 2 2 2 8 3" xfId="22304" xr:uid="{93FE1FA3-C26F-4399-BDD1-8CDBCA8D5AEB}"/>
    <cellStyle name="Percent 2 2 2 8 3 2" xfId="35996" xr:uid="{B1A6BBDF-48E3-466F-9B1A-AADC9E56805C}"/>
    <cellStyle name="Percent 2 2 2 8 3 3" xfId="50880" xr:uid="{06AFEE98-D879-4834-83AB-8F6F6A6C34D6}"/>
    <cellStyle name="Percent 2 2 2 8 4" xfId="15460" xr:uid="{7722AFB5-2ED8-473F-90D4-DE67DB242F70}"/>
    <cellStyle name="Percent 2 2 2 8 5" xfId="29150" xr:uid="{42E65B5D-A325-4473-934E-D036E379B0EE}"/>
    <cellStyle name="Percent 2 2 2 8 6" xfId="44034" xr:uid="{A1F1CEA3-2336-44F1-BAA2-5A3BE3D74183}"/>
    <cellStyle name="Percent 2 2 2 9" xfId="10324" xr:uid="{CC058042-E94D-4906-A123-336F9BB40469}"/>
    <cellStyle name="Percent 2 2 2 9 2" xfId="24014" xr:uid="{34AD0D3E-8431-4387-83DF-9F4540A692C0}"/>
    <cellStyle name="Percent 2 2 2 9 2 2" xfId="37706" xr:uid="{689BFAC5-862B-4974-ACA8-7C5F1F862026}"/>
    <cellStyle name="Percent 2 2 2 9 2 3" xfId="52590" xr:uid="{89B87CE8-11D6-4474-8EA7-2C230FE18BA3}"/>
    <cellStyle name="Percent 2 2 2 9 3" xfId="17170" xr:uid="{25017DBC-B6E2-4E4B-8AD2-A0E7A2F3BFFA}"/>
    <cellStyle name="Percent 2 2 2 9 4" xfId="30860" xr:uid="{9FA9326D-6368-4AC9-A70A-6873F341B560}"/>
    <cellStyle name="Percent 2 2 2 9 5" xfId="45744" xr:uid="{694E829B-A8F3-4CAE-9A50-88B43B92D428}"/>
    <cellStyle name="Percent 2 2 3" xfId="6932" xr:uid="{6B8522C0-F4C2-425F-BE2A-1670C95DA731}"/>
    <cellStyle name="Percent 2 2 3 10" xfId="13778" xr:uid="{EC1F0B7D-7934-49BA-931E-CD9C8604BEF3}"/>
    <cellStyle name="Percent 2 2 3 11" xfId="27468" xr:uid="{AA97D16A-1F2E-416D-81F4-C663718EFD3E}"/>
    <cellStyle name="Percent 2 2 3 12" xfId="42352" xr:uid="{81AF756C-B10B-4C43-B655-00E767E318E5}"/>
    <cellStyle name="Percent 2 2 3 2" xfId="6933" xr:uid="{BB12E945-93EE-4CCA-8FBC-8E57A10056B2}"/>
    <cellStyle name="Percent 2 2 3 2 10" xfId="42353" xr:uid="{67311F32-F431-4D10-A731-9F3B6E52A476}"/>
    <cellStyle name="Percent 2 2 3 2 2" xfId="6934" xr:uid="{AF59C974-014F-44C1-AC2D-7018B65CFF02}"/>
    <cellStyle name="Percent 2 2 3 2 2 2" xfId="6935" xr:uid="{5661A1F0-C6CC-4353-9C75-5069D629391B}"/>
    <cellStyle name="Percent 2 2 3 2 2 2 2" xfId="8647" xr:uid="{3F973A4F-6A38-4E69-B263-073CD05D907F}"/>
    <cellStyle name="Percent 2 2 3 2 2 2 2 2" xfId="12069" xr:uid="{8FA5A61D-78A5-45B7-BF98-E2DC075D0274}"/>
    <cellStyle name="Percent 2 2 3 2 2 2 2 2 2" xfId="25759" xr:uid="{6562CE0D-54FE-4878-83E5-A3998F282B90}"/>
    <cellStyle name="Percent 2 2 3 2 2 2 2 2 2 2" xfId="39451" xr:uid="{9855719F-09D5-43C2-B2B9-2BCB8E08C8E2}"/>
    <cellStyle name="Percent 2 2 3 2 2 2 2 2 2 3" xfId="54335" xr:uid="{1351B8A7-73DD-48C5-93C2-9C067D569A08}"/>
    <cellStyle name="Percent 2 2 3 2 2 2 2 2 3" xfId="18915" xr:uid="{04C50FC3-DD75-4244-8B3C-4893E6932885}"/>
    <cellStyle name="Percent 2 2 3 2 2 2 2 2 4" xfId="32605" xr:uid="{132E3AE6-E16F-4599-8261-9831F09F049B}"/>
    <cellStyle name="Percent 2 2 3 2 2 2 2 2 5" xfId="47489" xr:uid="{0389E767-235E-4031-BC04-CC989F6BB6CD}"/>
    <cellStyle name="Percent 2 2 3 2 2 2 2 3" xfId="22337" xr:uid="{608455EA-7C6A-4923-9D6E-5DC2A384C7ED}"/>
    <cellStyle name="Percent 2 2 3 2 2 2 2 3 2" xfId="36029" xr:uid="{94D368B5-B3CD-4D59-AF70-1C5D0031DC47}"/>
    <cellStyle name="Percent 2 2 3 2 2 2 2 3 3" xfId="50913" xr:uid="{BB91B7A1-30FA-47BF-90AE-D004464CBAEE}"/>
    <cellStyle name="Percent 2 2 3 2 2 2 2 4" xfId="15493" xr:uid="{82571D6F-0298-41BE-874A-0D77C90AA190}"/>
    <cellStyle name="Percent 2 2 3 2 2 2 2 5" xfId="29183" xr:uid="{9005CDD9-39A2-427F-89DB-F1F159A0DC28}"/>
    <cellStyle name="Percent 2 2 3 2 2 2 2 6" xfId="44067" xr:uid="{348F4BDA-4A1D-49BD-B310-66C8D36F09DA}"/>
    <cellStyle name="Percent 2 2 3 2 2 2 3" xfId="10357" xr:uid="{23FB302E-17E1-4BCB-9EE1-2B8F92D4F583}"/>
    <cellStyle name="Percent 2 2 3 2 2 2 3 2" xfId="24047" xr:uid="{0D0B16D7-C9AF-4A8C-AF6F-199861843740}"/>
    <cellStyle name="Percent 2 2 3 2 2 2 3 2 2" xfId="37739" xr:uid="{65FAAA63-5D52-4EDE-AFE5-117656ABB4CF}"/>
    <cellStyle name="Percent 2 2 3 2 2 2 3 2 3" xfId="52623" xr:uid="{12D55672-C648-4A8F-B81A-6BDB61A4C1CF}"/>
    <cellStyle name="Percent 2 2 3 2 2 2 3 3" xfId="17203" xr:uid="{E4D6AA91-48E1-4432-A7FB-B3CFF948FB44}"/>
    <cellStyle name="Percent 2 2 3 2 2 2 3 4" xfId="30893" xr:uid="{7396A301-4389-4BE6-A62A-BC0A01F18D39}"/>
    <cellStyle name="Percent 2 2 3 2 2 2 3 5" xfId="45777" xr:uid="{34CC0E1D-EED3-486F-880F-4A798B118CBC}"/>
    <cellStyle name="Percent 2 2 3 2 2 2 4" xfId="20625" xr:uid="{BB3E1334-D384-4503-A3B8-C5C53569014F}"/>
    <cellStyle name="Percent 2 2 3 2 2 2 4 2" xfId="34317" xr:uid="{14A44A1F-872B-4D6F-B608-7656CDAF96CB}"/>
    <cellStyle name="Percent 2 2 3 2 2 2 4 3" xfId="49201" xr:uid="{222E5BE0-FF90-4C73-89B0-961A6DE87F46}"/>
    <cellStyle name="Percent 2 2 3 2 2 2 5" xfId="13781" xr:uid="{F0BCC212-C826-4775-B7CC-58022008F25A}"/>
    <cellStyle name="Percent 2 2 3 2 2 2 6" xfId="27471" xr:uid="{C9CD2C3D-D5AE-42C6-9323-465D8D6AD765}"/>
    <cellStyle name="Percent 2 2 3 2 2 2 7" xfId="42355" xr:uid="{592AA852-7B02-45E1-90C9-158EFF561873}"/>
    <cellStyle name="Percent 2 2 3 2 2 3" xfId="8646" xr:uid="{52F0C5E5-1771-4577-8722-C0009DE8D5C5}"/>
    <cellStyle name="Percent 2 2 3 2 2 3 2" xfId="12068" xr:uid="{ED77E1D9-E17A-4A2E-ACD3-381FA6E9168C}"/>
    <cellStyle name="Percent 2 2 3 2 2 3 2 2" xfId="25758" xr:uid="{4AEBF1AB-A12F-4FDB-BA50-5D83794E9D72}"/>
    <cellStyle name="Percent 2 2 3 2 2 3 2 2 2" xfId="39450" xr:uid="{04AF5F56-BB03-48DA-8508-D7DC39B2A234}"/>
    <cellStyle name="Percent 2 2 3 2 2 3 2 2 3" xfId="54334" xr:uid="{B9FC1BB5-0367-4AFE-8F96-C652A298E939}"/>
    <cellStyle name="Percent 2 2 3 2 2 3 2 3" xfId="18914" xr:uid="{453A3F51-C364-4B61-ADB5-564A7950BE45}"/>
    <cellStyle name="Percent 2 2 3 2 2 3 2 4" xfId="32604" xr:uid="{A13BAFAC-6AD3-4E37-B894-A660C961B174}"/>
    <cellStyle name="Percent 2 2 3 2 2 3 2 5" xfId="47488" xr:uid="{1E469021-B9AD-4D55-84B5-D1E89527F5BA}"/>
    <cellStyle name="Percent 2 2 3 2 2 3 3" xfId="22336" xr:uid="{C8E786C4-8D58-4AD0-9722-E48AD83F8B34}"/>
    <cellStyle name="Percent 2 2 3 2 2 3 3 2" xfId="36028" xr:uid="{1F097B9F-1520-449A-84FF-4522D1556731}"/>
    <cellStyle name="Percent 2 2 3 2 2 3 3 3" xfId="50912" xr:uid="{4A083CF3-1A10-4158-8E5D-305E8AA55F85}"/>
    <cellStyle name="Percent 2 2 3 2 2 3 4" xfId="15492" xr:uid="{238853EA-0950-473C-85E6-6A2047B22A2E}"/>
    <cellStyle name="Percent 2 2 3 2 2 3 5" xfId="29182" xr:uid="{7B39CDB8-B160-4D1A-83FC-3F4713C8B24C}"/>
    <cellStyle name="Percent 2 2 3 2 2 3 6" xfId="44066" xr:uid="{693E5F6F-C980-4B8C-AA87-717CD9212F98}"/>
    <cellStyle name="Percent 2 2 3 2 2 4" xfId="10356" xr:uid="{A02D7253-8693-4132-8613-7933B0719D60}"/>
    <cellStyle name="Percent 2 2 3 2 2 4 2" xfId="24046" xr:uid="{1722D8E4-309A-4BDA-8C8C-C0EFD6CA5ACC}"/>
    <cellStyle name="Percent 2 2 3 2 2 4 2 2" xfId="37738" xr:uid="{BDAE8C84-1A61-4581-9EC9-9F766369FD27}"/>
    <cellStyle name="Percent 2 2 3 2 2 4 2 3" xfId="52622" xr:uid="{4ABB4CE2-B106-417F-8DDC-BFDC3C6B4190}"/>
    <cellStyle name="Percent 2 2 3 2 2 4 3" xfId="17202" xr:uid="{B4CAD29E-968A-4CFC-AC13-2916E8397C58}"/>
    <cellStyle name="Percent 2 2 3 2 2 4 4" xfId="30892" xr:uid="{DC118E3E-4B31-414D-8AC7-6BBC1D1BB07A}"/>
    <cellStyle name="Percent 2 2 3 2 2 4 5" xfId="45776" xr:uid="{F1E7B425-7086-4060-A363-F3C76AB54895}"/>
    <cellStyle name="Percent 2 2 3 2 2 5" xfId="20624" xr:uid="{C643F2C7-6616-4563-9EF5-CB2233BC4430}"/>
    <cellStyle name="Percent 2 2 3 2 2 5 2" xfId="34316" xr:uid="{287AABCF-D160-4504-B400-5AF672235406}"/>
    <cellStyle name="Percent 2 2 3 2 2 5 3" xfId="49200" xr:uid="{39ADFBC4-92C5-4071-A58E-C04F63A51037}"/>
    <cellStyle name="Percent 2 2 3 2 2 6" xfId="13780" xr:uid="{695D5E49-0EEE-4504-A479-A02CD35F8874}"/>
    <cellStyle name="Percent 2 2 3 2 2 7" xfId="27470" xr:uid="{776FBB58-248B-45B2-9B0D-9F15F4D5A90E}"/>
    <cellStyle name="Percent 2 2 3 2 2 8" xfId="42354" xr:uid="{B551685E-BD68-46A6-B972-12E348486B18}"/>
    <cellStyle name="Percent 2 2 3 2 3" xfId="6936" xr:uid="{B08D0C78-6C59-4834-946A-A2107975BA76}"/>
    <cellStyle name="Percent 2 2 3 2 3 2" xfId="8648" xr:uid="{C2B1E9FA-2C6D-4B72-9B04-09687D405268}"/>
    <cellStyle name="Percent 2 2 3 2 3 2 2" xfId="12070" xr:uid="{9893C55E-980A-4DFC-84C6-229B6F39472B}"/>
    <cellStyle name="Percent 2 2 3 2 3 2 2 2" xfId="25760" xr:uid="{1C745005-77DB-4A07-B494-84AF15BE54B7}"/>
    <cellStyle name="Percent 2 2 3 2 3 2 2 2 2" xfId="39452" xr:uid="{135F73B4-1F11-452C-AF92-6D703801FEE7}"/>
    <cellStyle name="Percent 2 2 3 2 3 2 2 2 3" xfId="54336" xr:uid="{C160910D-96D5-481D-9E27-0E585D8155A3}"/>
    <cellStyle name="Percent 2 2 3 2 3 2 2 3" xfId="18916" xr:uid="{512455C0-AE2F-40FD-8AAD-967586A0DDB8}"/>
    <cellStyle name="Percent 2 2 3 2 3 2 2 4" xfId="32606" xr:uid="{CF81AE31-4384-4CFA-9331-F07E8779085A}"/>
    <cellStyle name="Percent 2 2 3 2 3 2 2 5" xfId="47490" xr:uid="{8AD6F6CD-FB89-46A1-A148-5A4CA51204FC}"/>
    <cellStyle name="Percent 2 2 3 2 3 2 3" xfId="22338" xr:uid="{AABDA823-32F6-46F3-ABDC-189CF8B5C1B5}"/>
    <cellStyle name="Percent 2 2 3 2 3 2 3 2" xfId="36030" xr:uid="{51C1EB5D-4B39-467B-BD9D-CF041B3A8C1E}"/>
    <cellStyle name="Percent 2 2 3 2 3 2 3 3" xfId="50914" xr:uid="{8127E608-1635-4F6A-B8EF-2F4527169761}"/>
    <cellStyle name="Percent 2 2 3 2 3 2 4" xfId="15494" xr:uid="{76218FFD-2C5C-45F7-80F7-31CC4685BEDB}"/>
    <cellStyle name="Percent 2 2 3 2 3 2 5" xfId="29184" xr:uid="{348A37EE-3F26-4A40-8136-0610490D9143}"/>
    <cellStyle name="Percent 2 2 3 2 3 2 6" xfId="44068" xr:uid="{4D47E54A-902A-49BC-91CB-CF14BCCA1EF0}"/>
    <cellStyle name="Percent 2 2 3 2 3 3" xfId="10358" xr:uid="{54356D1E-8BD5-442C-963F-7D1D00BA3250}"/>
    <cellStyle name="Percent 2 2 3 2 3 3 2" xfId="24048" xr:uid="{ED6B19B6-AA4B-4135-B29B-6796FA1C27DE}"/>
    <cellStyle name="Percent 2 2 3 2 3 3 2 2" xfId="37740" xr:uid="{85D51D82-4085-4B15-AF1F-B52087FD3FD2}"/>
    <cellStyle name="Percent 2 2 3 2 3 3 2 3" xfId="52624" xr:uid="{F269F26E-C555-40D6-A5AC-D4391A6D2AC3}"/>
    <cellStyle name="Percent 2 2 3 2 3 3 3" xfId="17204" xr:uid="{8DD24B66-70D1-4507-9EDE-A5E868855AE4}"/>
    <cellStyle name="Percent 2 2 3 2 3 3 4" xfId="30894" xr:uid="{14CFA7BB-E809-47F0-B2A6-9EA8E7C6AD3A}"/>
    <cellStyle name="Percent 2 2 3 2 3 3 5" xfId="45778" xr:uid="{B5F89369-731F-4D25-8836-AAE4C40DF187}"/>
    <cellStyle name="Percent 2 2 3 2 3 4" xfId="20626" xr:uid="{9E5EDB35-3589-4807-9D8A-72673A3C2377}"/>
    <cellStyle name="Percent 2 2 3 2 3 4 2" xfId="34318" xr:uid="{305EB20F-15FB-491C-8307-C033A2D5DB8A}"/>
    <cellStyle name="Percent 2 2 3 2 3 4 3" xfId="49202" xr:uid="{DE993D5F-541C-4896-88B4-073BA615F46D}"/>
    <cellStyle name="Percent 2 2 3 2 3 5" xfId="13782" xr:uid="{3F5BA5E9-1BC9-4A56-A737-B7A2B1D94294}"/>
    <cellStyle name="Percent 2 2 3 2 3 6" xfId="27472" xr:uid="{09372027-AD31-4EC0-9A51-A0F2F243F3E6}"/>
    <cellStyle name="Percent 2 2 3 2 3 7" xfId="42356" xr:uid="{D39ACDF6-2DD0-44F0-9EBA-04FB8E537A4A}"/>
    <cellStyle name="Percent 2 2 3 2 4" xfId="6937" xr:uid="{FA99A120-432A-499D-A20C-1C8A8942E0EF}"/>
    <cellStyle name="Percent 2 2 3 2 4 2" xfId="8649" xr:uid="{16BEDF2A-5504-4FB7-8212-9CE071BD957D}"/>
    <cellStyle name="Percent 2 2 3 2 4 2 2" xfId="12071" xr:uid="{65475E5A-A878-4C32-9F76-B591CC8A88DE}"/>
    <cellStyle name="Percent 2 2 3 2 4 2 2 2" xfId="25761" xr:uid="{43476CE8-F0FE-4B98-BEAE-AC3A8EFB40A9}"/>
    <cellStyle name="Percent 2 2 3 2 4 2 2 2 2" xfId="39453" xr:uid="{F6FAEEAD-27DB-4234-ABA5-EC389D7D5665}"/>
    <cellStyle name="Percent 2 2 3 2 4 2 2 2 3" xfId="54337" xr:uid="{F1299BB8-DA69-45DE-B806-232D2F0B6526}"/>
    <cellStyle name="Percent 2 2 3 2 4 2 2 3" xfId="18917" xr:uid="{42A1EAB4-F567-485A-B394-1D096765682F}"/>
    <cellStyle name="Percent 2 2 3 2 4 2 2 4" xfId="32607" xr:uid="{872FB8D0-7889-43C7-B5F7-AE8EB113E924}"/>
    <cellStyle name="Percent 2 2 3 2 4 2 2 5" xfId="47491" xr:uid="{8581FA17-108E-4EDA-83D8-E75B0116818D}"/>
    <cellStyle name="Percent 2 2 3 2 4 2 3" xfId="22339" xr:uid="{E917D8A9-9898-46F7-A4A1-7DB1606A39B4}"/>
    <cellStyle name="Percent 2 2 3 2 4 2 3 2" xfId="36031" xr:uid="{972FFA62-C2CF-468B-901F-1A33AB556CE0}"/>
    <cellStyle name="Percent 2 2 3 2 4 2 3 3" xfId="50915" xr:uid="{4A3F0816-A5AC-4334-9055-A197B20B6002}"/>
    <cellStyle name="Percent 2 2 3 2 4 2 4" xfId="15495" xr:uid="{F35303F3-7319-449B-BA5A-6D5152F49B2A}"/>
    <cellStyle name="Percent 2 2 3 2 4 2 5" xfId="29185" xr:uid="{CF53A5BC-2F66-478E-B40A-1215569B11A0}"/>
    <cellStyle name="Percent 2 2 3 2 4 2 6" xfId="44069" xr:uid="{0201E0E7-82E1-4CB0-9BF2-0856B173C894}"/>
    <cellStyle name="Percent 2 2 3 2 4 3" xfId="10359" xr:uid="{1E153649-291C-4592-A3FB-49BA396013FA}"/>
    <cellStyle name="Percent 2 2 3 2 4 3 2" xfId="24049" xr:uid="{6547347B-6906-48CE-B288-E38CE532C84F}"/>
    <cellStyle name="Percent 2 2 3 2 4 3 2 2" xfId="37741" xr:uid="{514920E5-ED95-4B67-94EE-2EEFB946E0FB}"/>
    <cellStyle name="Percent 2 2 3 2 4 3 2 3" xfId="52625" xr:uid="{56408A7C-A511-46FD-97EB-3A4FD7B698E7}"/>
    <cellStyle name="Percent 2 2 3 2 4 3 3" xfId="17205" xr:uid="{072D0A03-45D4-4891-A9E5-26AB733E9B77}"/>
    <cellStyle name="Percent 2 2 3 2 4 3 4" xfId="30895" xr:uid="{A473F54D-1B7D-4C1B-8D6E-CCD173DB4DC0}"/>
    <cellStyle name="Percent 2 2 3 2 4 3 5" xfId="45779" xr:uid="{1559193A-AE92-49A7-89D7-25976DBA9362}"/>
    <cellStyle name="Percent 2 2 3 2 4 4" xfId="20627" xr:uid="{8B28A6F6-9653-4DA5-9FF8-AB86581D2D0F}"/>
    <cellStyle name="Percent 2 2 3 2 4 4 2" xfId="34319" xr:uid="{AF76E3D7-9903-4992-B303-ACACB21E64D4}"/>
    <cellStyle name="Percent 2 2 3 2 4 4 3" xfId="49203" xr:uid="{2F0BC3E0-0390-4376-9359-4C6F503F3C7E}"/>
    <cellStyle name="Percent 2 2 3 2 4 5" xfId="13783" xr:uid="{21B27629-4619-4117-8B82-6B91D8D88C27}"/>
    <cellStyle name="Percent 2 2 3 2 4 6" xfId="27473" xr:uid="{E9D2A6C9-F85C-42AF-984D-4B196F62A60F}"/>
    <cellStyle name="Percent 2 2 3 2 4 7" xfId="42357" xr:uid="{442EC677-7DFD-49F1-89D2-7D6E1DEE935D}"/>
    <cellStyle name="Percent 2 2 3 2 5" xfId="8645" xr:uid="{9B89BC28-762D-44EB-A470-AEB3E1C53269}"/>
    <cellStyle name="Percent 2 2 3 2 5 2" xfId="12067" xr:uid="{271F05D6-E6C3-4202-920C-A518B465D226}"/>
    <cellStyle name="Percent 2 2 3 2 5 2 2" xfId="25757" xr:uid="{764B8218-48FA-45DE-8759-B691960DF1FC}"/>
    <cellStyle name="Percent 2 2 3 2 5 2 2 2" xfId="39449" xr:uid="{765CCEBA-DAAB-4D73-B576-68B1B78453BE}"/>
    <cellStyle name="Percent 2 2 3 2 5 2 2 3" xfId="54333" xr:uid="{DA6B3731-1F5C-4E07-9D82-A7D5E7BFB676}"/>
    <cellStyle name="Percent 2 2 3 2 5 2 3" xfId="18913" xr:uid="{96C10606-2BC6-40DF-8F96-644EF55FA8E5}"/>
    <cellStyle name="Percent 2 2 3 2 5 2 4" xfId="32603" xr:uid="{DE907C7A-272C-4849-9499-354FDC936D52}"/>
    <cellStyle name="Percent 2 2 3 2 5 2 5" xfId="47487" xr:uid="{869C0261-F1F7-43E7-ADB9-CD1FEA38750F}"/>
    <cellStyle name="Percent 2 2 3 2 5 3" xfId="22335" xr:uid="{8F1E0938-4EF0-4F8A-8618-5FE1440C8EC3}"/>
    <cellStyle name="Percent 2 2 3 2 5 3 2" xfId="36027" xr:uid="{DD9CF6E7-049C-4308-94F2-E347367948BA}"/>
    <cellStyle name="Percent 2 2 3 2 5 3 3" xfId="50911" xr:uid="{9D916302-27DF-4203-9A48-63C5792DC673}"/>
    <cellStyle name="Percent 2 2 3 2 5 4" xfId="15491" xr:uid="{23CA19AA-A2DB-4436-980E-BE57A4E8A111}"/>
    <cellStyle name="Percent 2 2 3 2 5 5" xfId="29181" xr:uid="{5A666EFD-CC05-4AF9-BD85-63B463900C9A}"/>
    <cellStyle name="Percent 2 2 3 2 5 6" xfId="44065" xr:uid="{ED69E6F5-4251-4189-84A6-A3589268BEE0}"/>
    <cellStyle name="Percent 2 2 3 2 6" xfId="10355" xr:uid="{68427805-1953-4987-9295-1303EBC33AFD}"/>
    <cellStyle name="Percent 2 2 3 2 6 2" xfId="24045" xr:uid="{23D9ED4F-B823-42CF-AFF0-E3B0374090E8}"/>
    <cellStyle name="Percent 2 2 3 2 6 2 2" xfId="37737" xr:uid="{929ED6B5-D731-4DF9-8358-26ACE9E73593}"/>
    <cellStyle name="Percent 2 2 3 2 6 2 3" xfId="52621" xr:uid="{4EEC9F9E-D7F5-4863-9ACB-9DED58134CD5}"/>
    <cellStyle name="Percent 2 2 3 2 6 3" xfId="17201" xr:uid="{02ACBD76-E97C-4F35-A6E8-244719749AB2}"/>
    <cellStyle name="Percent 2 2 3 2 6 4" xfId="30891" xr:uid="{48C6A7D7-1C28-4F2F-ABFD-B9A88E603D5D}"/>
    <cellStyle name="Percent 2 2 3 2 6 5" xfId="45775" xr:uid="{A5093CB0-5134-441D-8C0E-DA370ACAB430}"/>
    <cellStyle name="Percent 2 2 3 2 7" xfId="20623" xr:uid="{CD04832C-8F2B-4E5A-802E-8926873C9078}"/>
    <cellStyle name="Percent 2 2 3 2 7 2" xfId="34315" xr:uid="{9B459349-6797-4065-BA3F-6AA8A8128854}"/>
    <cellStyle name="Percent 2 2 3 2 7 3" xfId="49199" xr:uid="{CA76296E-FA9F-41AB-8B7A-79C859142DDC}"/>
    <cellStyle name="Percent 2 2 3 2 8" xfId="13779" xr:uid="{589784FB-83B7-4250-B5DB-59169F0FD93C}"/>
    <cellStyle name="Percent 2 2 3 2 9" xfId="27469" xr:uid="{39FC1AED-07F2-4B79-B044-A08ADAB6E145}"/>
    <cellStyle name="Percent 2 2 3 3" xfId="6938" xr:uid="{5BA6CE87-C9D3-40A8-B1E4-083F93613940}"/>
    <cellStyle name="Percent 2 2 3 3 10" xfId="42358" xr:uid="{4FA63EEF-473C-4589-8344-65E7B91D5DB6}"/>
    <cellStyle name="Percent 2 2 3 3 2" xfId="6939" xr:uid="{6E323E5C-FE07-41CD-9FB0-D21857E33F89}"/>
    <cellStyle name="Percent 2 2 3 3 2 2" xfId="6940" xr:uid="{7FB8D15F-3F74-44F2-8224-65CBC6898780}"/>
    <cellStyle name="Percent 2 2 3 3 2 2 2" xfId="8652" xr:uid="{7D2D1C25-1CDB-4E5C-B6C4-1E40E2BE6C31}"/>
    <cellStyle name="Percent 2 2 3 3 2 2 2 2" xfId="12074" xr:uid="{12AA64BE-6FF5-40A9-B0C1-F65FEB6052DE}"/>
    <cellStyle name="Percent 2 2 3 3 2 2 2 2 2" xfId="25764" xr:uid="{30BD38C4-D3E2-4298-BCF4-36951DBCEFE8}"/>
    <cellStyle name="Percent 2 2 3 3 2 2 2 2 2 2" xfId="39456" xr:uid="{647E374B-8D8A-421C-817A-58F4F9EBF1C9}"/>
    <cellStyle name="Percent 2 2 3 3 2 2 2 2 2 3" xfId="54340" xr:uid="{E01FDF71-F76F-416A-AEF1-9AC87326B3F8}"/>
    <cellStyle name="Percent 2 2 3 3 2 2 2 2 3" xfId="18920" xr:uid="{32736ADE-1B8B-4FCB-B900-F1AC9A936034}"/>
    <cellStyle name="Percent 2 2 3 3 2 2 2 2 4" xfId="32610" xr:uid="{719FD631-566B-4305-B728-21D7460C8B72}"/>
    <cellStyle name="Percent 2 2 3 3 2 2 2 2 5" xfId="47494" xr:uid="{C9D31FFC-20DC-45E5-9619-5C94C7E3FB58}"/>
    <cellStyle name="Percent 2 2 3 3 2 2 2 3" xfId="22342" xr:uid="{A789A410-539E-4B9C-B08D-DB1B793CD593}"/>
    <cellStyle name="Percent 2 2 3 3 2 2 2 3 2" xfId="36034" xr:uid="{148A8FDE-0A20-4235-8452-4FCA683C9F0A}"/>
    <cellStyle name="Percent 2 2 3 3 2 2 2 3 3" xfId="50918" xr:uid="{0915D01C-3568-4081-AB1A-8C8295ECD250}"/>
    <cellStyle name="Percent 2 2 3 3 2 2 2 4" xfId="15498" xr:uid="{78BEB796-0ACA-416C-BD64-44FC21D55B4E}"/>
    <cellStyle name="Percent 2 2 3 3 2 2 2 5" xfId="29188" xr:uid="{21CC8B8B-44A7-425F-BD64-84807C1D1CC2}"/>
    <cellStyle name="Percent 2 2 3 3 2 2 2 6" xfId="44072" xr:uid="{45E68616-F974-4529-AD21-E09822566B96}"/>
    <cellStyle name="Percent 2 2 3 3 2 2 3" xfId="10362" xr:uid="{0D012B5D-B982-4B44-B286-DB4BD854C8FF}"/>
    <cellStyle name="Percent 2 2 3 3 2 2 3 2" xfId="24052" xr:uid="{A714500C-940E-44DD-9040-CC526714C528}"/>
    <cellStyle name="Percent 2 2 3 3 2 2 3 2 2" xfId="37744" xr:uid="{026EA09F-E64C-487B-B398-8E8661FCAEC1}"/>
    <cellStyle name="Percent 2 2 3 3 2 2 3 2 3" xfId="52628" xr:uid="{CA2BF58B-C1F4-4669-A574-AE1BFF2A90E9}"/>
    <cellStyle name="Percent 2 2 3 3 2 2 3 3" xfId="17208" xr:uid="{DCE46B21-59A1-43E1-A419-A9C2FE37831F}"/>
    <cellStyle name="Percent 2 2 3 3 2 2 3 4" xfId="30898" xr:uid="{2E0E3DFC-42D5-41FE-B48A-CB2B7625A712}"/>
    <cellStyle name="Percent 2 2 3 3 2 2 3 5" xfId="45782" xr:uid="{3B5F92ED-BDAD-455B-80B1-28B6CABB70ED}"/>
    <cellStyle name="Percent 2 2 3 3 2 2 4" xfId="20630" xr:uid="{9244B909-BDE2-444E-BAF0-022D475C35D6}"/>
    <cellStyle name="Percent 2 2 3 3 2 2 4 2" xfId="34322" xr:uid="{3F66902D-B2FE-46C4-B33F-C1D31612777D}"/>
    <cellStyle name="Percent 2 2 3 3 2 2 4 3" xfId="49206" xr:uid="{3C057FDF-2871-4B46-986A-0A52AB97C33B}"/>
    <cellStyle name="Percent 2 2 3 3 2 2 5" xfId="13786" xr:uid="{CC5ADD0B-AA26-4FD2-AAF1-4F7B886A804D}"/>
    <cellStyle name="Percent 2 2 3 3 2 2 6" xfId="27476" xr:uid="{ECBD97C0-C3EF-4A5C-8CE6-E7E553E3C610}"/>
    <cellStyle name="Percent 2 2 3 3 2 2 7" xfId="42360" xr:uid="{A735CC77-E7D5-4001-B421-BC7504E7CE3F}"/>
    <cellStyle name="Percent 2 2 3 3 2 3" xfId="8651" xr:uid="{D5858DC0-0051-4D19-A1AC-86B3286D31C2}"/>
    <cellStyle name="Percent 2 2 3 3 2 3 2" xfId="12073" xr:uid="{82D8B03A-DBD8-4265-8FA2-E9593C44E471}"/>
    <cellStyle name="Percent 2 2 3 3 2 3 2 2" xfId="25763" xr:uid="{CBB76137-ED7F-4A02-BF57-20766808C811}"/>
    <cellStyle name="Percent 2 2 3 3 2 3 2 2 2" xfId="39455" xr:uid="{057C97E5-2797-4071-8582-57C7B66854B5}"/>
    <cellStyle name="Percent 2 2 3 3 2 3 2 2 3" xfId="54339" xr:uid="{0ECAFCD6-2BB3-4552-9E3D-A91494F13971}"/>
    <cellStyle name="Percent 2 2 3 3 2 3 2 3" xfId="18919" xr:uid="{46BD98D2-8BBF-4F0D-847A-A2B648476FAF}"/>
    <cellStyle name="Percent 2 2 3 3 2 3 2 4" xfId="32609" xr:uid="{BF13A939-B49A-4C4A-AE79-4D6E39BF24E1}"/>
    <cellStyle name="Percent 2 2 3 3 2 3 2 5" xfId="47493" xr:uid="{744A6702-1C96-4512-BC57-31D669D9189A}"/>
    <cellStyle name="Percent 2 2 3 3 2 3 3" xfId="22341" xr:uid="{AAEB2517-D95A-47F5-89D2-1617512DED14}"/>
    <cellStyle name="Percent 2 2 3 3 2 3 3 2" xfId="36033" xr:uid="{96421220-1D23-437A-851F-5A79387FEDB9}"/>
    <cellStyle name="Percent 2 2 3 3 2 3 3 3" xfId="50917" xr:uid="{ACF55F98-B769-4592-8574-0E07E077B753}"/>
    <cellStyle name="Percent 2 2 3 3 2 3 4" xfId="15497" xr:uid="{B63F0E3F-52E2-4916-AE1E-928DC7F66707}"/>
    <cellStyle name="Percent 2 2 3 3 2 3 5" xfId="29187" xr:uid="{C72F7DD5-80E1-43D0-9BD1-6B2DDBD4C4A0}"/>
    <cellStyle name="Percent 2 2 3 3 2 3 6" xfId="44071" xr:uid="{A94358AF-D9EE-4629-BC72-FAEC29761CBA}"/>
    <cellStyle name="Percent 2 2 3 3 2 4" xfId="10361" xr:uid="{43374A4C-4611-4954-B995-C79BC7E04D28}"/>
    <cellStyle name="Percent 2 2 3 3 2 4 2" xfId="24051" xr:uid="{E60F05DF-CDB0-45CF-AEB1-206DDA456C8D}"/>
    <cellStyle name="Percent 2 2 3 3 2 4 2 2" xfId="37743" xr:uid="{B39A624B-9FF7-4277-B102-F5CD10DDDE4A}"/>
    <cellStyle name="Percent 2 2 3 3 2 4 2 3" xfId="52627" xr:uid="{7DED6183-07CC-4E12-BB77-C541AC8CA40E}"/>
    <cellStyle name="Percent 2 2 3 3 2 4 3" xfId="17207" xr:uid="{FDCF91F4-EC78-4397-A021-C30C57AF8F20}"/>
    <cellStyle name="Percent 2 2 3 3 2 4 4" xfId="30897" xr:uid="{6AA97A3E-E77C-4858-B2C6-22DB30680BF1}"/>
    <cellStyle name="Percent 2 2 3 3 2 4 5" xfId="45781" xr:uid="{781DA50F-1D7C-4460-AA7B-5918C8E07212}"/>
    <cellStyle name="Percent 2 2 3 3 2 5" xfId="20629" xr:uid="{89724F50-DBB0-45EA-B022-178139AD9FDA}"/>
    <cellStyle name="Percent 2 2 3 3 2 5 2" xfId="34321" xr:uid="{47A2BC1B-8385-4A9A-8A35-D7D66F76C75C}"/>
    <cellStyle name="Percent 2 2 3 3 2 5 3" xfId="49205" xr:uid="{92A80D44-05CF-4716-8C5F-3F18CAC03E68}"/>
    <cellStyle name="Percent 2 2 3 3 2 6" xfId="13785" xr:uid="{DD2BA499-CD9D-4629-8E47-8BEC90A82616}"/>
    <cellStyle name="Percent 2 2 3 3 2 7" xfId="27475" xr:uid="{E97BCA8E-165B-4D8B-8E6D-E96F40D3C30C}"/>
    <cellStyle name="Percent 2 2 3 3 2 8" xfId="42359" xr:uid="{D748FC86-B75C-44DC-A2D7-A2E15F82F946}"/>
    <cellStyle name="Percent 2 2 3 3 3" xfId="6941" xr:uid="{AA3B59D9-2E81-438F-AE36-036E8DE78B4B}"/>
    <cellStyle name="Percent 2 2 3 3 3 2" xfId="8653" xr:uid="{1C67F65C-0F60-4C6E-B201-4EF5BF722689}"/>
    <cellStyle name="Percent 2 2 3 3 3 2 2" xfId="12075" xr:uid="{05E51B3A-1617-4EAD-9B07-FEF226FEC3F4}"/>
    <cellStyle name="Percent 2 2 3 3 3 2 2 2" xfId="25765" xr:uid="{582C9AB5-436A-44CB-996D-94E9E4BE2FDC}"/>
    <cellStyle name="Percent 2 2 3 3 3 2 2 2 2" xfId="39457" xr:uid="{43D8E69C-D42B-4FD4-BF52-CA0897C4E4D0}"/>
    <cellStyle name="Percent 2 2 3 3 3 2 2 2 3" xfId="54341" xr:uid="{DE460772-FC99-412C-8AE6-752839F55297}"/>
    <cellStyle name="Percent 2 2 3 3 3 2 2 3" xfId="18921" xr:uid="{7CD066B2-EC67-4208-8EB8-1E75AB99BA6D}"/>
    <cellStyle name="Percent 2 2 3 3 3 2 2 4" xfId="32611" xr:uid="{CC1BA566-ECEC-427B-8994-26C69634E68D}"/>
    <cellStyle name="Percent 2 2 3 3 3 2 2 5" xfId="47495" xr:uid="{3660C98D-B80E-4629-AE2D-AED47D2CA331}"/>
    <cellStyle name="Percent 2 2 3 3 3 2 3" xfId="22343" xr:uid="{E85929E4-8732-4A45-86F8-4582E4092774}"/>
    <cellStyle name="Percent 2 2 3 3 3 2 3 2" xfId="36035" xr:uid="{E6531C38-AE0E-42DA-A0C2-A59692F6BE69}"/>
    <cellStyle name="Percent 2 2 3 3 3 2 3 3" xfId="50919" xr:uid="{AD0DA481-4A55-46ED-B762-D3FC0D93089E}"/>
    <cellStyle name="Percent 2 2 3 3 3 2 4" xfId="15499" xr:uid="{E7C913C2-D379-418F-8F4C-3E37E63AB6E1}"/>
    <cellStyle name="Percent 2 2 3 3 3 2 5" xfId="29189" xr:uid="{EB0DA2F7-D85F-4C6D-A630-46B0C689DF28}"/>
    <cellStyle name="Percent 2 2 3 3 3 2 6" xfId="44073" xr:uid="{7CDA3532-F846-4778-B842-8ED32179FE63}"/>
    <cellStyle name="Percent 2 2 3 3 3 3" xfId="10363" xr:uid="{99A72803-6D11-40F7-B3E1-82FB64FCC7BA}"/>
    <cellStyle name="Percent 2 2 3 3 3 3 2" xfId="24053" xr:uid="{6642CF64-7914-49C0-92BD-DA022FB7FCCB}"/>
    <cellStyle name="Percent 2 2 3 3 3 3 2 2" xfId="37745" xr:uid="{B3F5FCBD-D9B2-421A-8ECF-DD4FCD775923}"/>
    <cellStyle name="Percent 2 2 3 3 3 3 2 3" xfId="52629" xr:uid="{F99C8316-1DBC-4094-8440-3A84C29FDEFC}"/>
    <cellStyle name="Percent 2 2 3 3 3 3 3" xfId="17209" xr:uid="{345258F1-9239-44D1-8BBD-1CD3976CC08F}"/>
    <cellStyle name="Percent 2 2 3 3 3 3 4" xfId="30899" xr:uid="{7D399E1B-9379-49EF-A3BB-51F8C34AABFB}"/>
    <cellStyle name="Percent 2 2 3 3 3 3 5" xfId="45783" xr:uid="{3EFDCFCC-EFD1-4115-909A-9D5062CAD48C}"/>
    <cellStyle name="Percent 2 2 3 3 3 4" xfId="20631" xr:uid="{93167199-2A07-471C-AA15-D8CFAFC6564B}"/>
    <cellStyle name="Percent 2 2 3 3 3 4 2" xfId="34323" xr:uid="{212B82D7-1654-4956-A133-6DC4E1171013}"/>
    <cellStyle name="Percent 2 2 3 3 3 4 3" xfId="49207" xr:uid="{0C17427B-459F-47E7-949C-29CDF86F3651}"/>
    <cellStyle name="Percent 2 2 3 3 3 5" xfId="13787" xr:uid="{7D84B4E3-A8E1-4853-9F12-07E7D45C08E0}"/>
    <cellStyle name="Percent 2 2 3 3 3 6" xfId="27477" xr:uid="{019FF12C-B5FF-468A-818C-70F0DA3AF41B}"/>
    <cellStyle name="Percent 2 2 3 3 3 7" xfId="42361" xr:uid="{63A1A064-FF60-4485-8DFC-38597BB2C68F}"/>
    <cellStyle name="Percent 2 2 3 3 4" xfId="6942" xr:uid="{85AA9DEA-FBF5-4F3D-BEA6-0B797A1EE311}"/>
    <cellStyle name="Percent 2 2 3 3 4 2" xfId="8654" xr:uid="{359B9230-282B-41F0-9B06-64FDB48949E7}"/>
    <cellStyle name="Percent 2 2 3 3 4 2 2" xfId="12076" xr:uid="{3635F160-8AC4-402E-98AC-1704172DC095}"/>
    <cellStyle name="Percent 2 2 3 3 4 2 2 2" xfId="25766" xr:uid="{6B5BA97F-E35E-4AB9-A4E8-8B8938EA52DF}"/>
    <cellStyle name="Percent 2 2 3 3 4 2 2 2 2" xfId="39458" xr:uid="{0B2BB269-5192-4BA2-8ED5-86E27F5FD0B1}"/>
    <cellStyle name="Percent 2 2 3 3 4 2 2 2 3" xfId="54342" xr:uid="{2DFA29D4-C3A7-4F8F-94E2-FC43F5511036}"/>
    <cellStyle name="Percent 2 2 3 3 4 2 2 3" xfId="18922" xr:uid="{29F720D2-132F-43AA-9C76-35F4B56C855A}"/>
    <cellStyle name="Percent 2 2 3 3 4 2 2 4" xfId="32612" xr:uid="{88447A2A-BEC5-4825-967C-8257EDCEA9D6}"/>
    <cellStyle name="Percent 2 2 3 3 4 2 2 5" xfId="47496" xr:uid="{E540FBA6-C258-4258-97E1-59C7AAA87B63}"/>
    <cellStyle name="Percent 2 2 3 3 4 2 3" xfId="22344" xr:uid="{AC1DB94B-13C5-4F04-AFBC-0289383476C4}"/>
    <cellStyle name="Percent 2 2 3 3 4 2 3 2" xfId="36036" xr:uid="{13F7E18C-57DF-4FCC-A7CE-7EAFA2F6E91D}"/>
    <cellStyle name="Percent 2 2 3 3 4 2 3 3" xfId="50920" xr:uid="{E57D0A8E-895B-4EF2-938A-ACB03933A5F7}"/>
    <cellStyle name="Percent 2 2 3 3 4 2 4" xfId="15500" xr:uid="{0A3A3408-9889-4DAA-96A5-4D5AB419CBF1}"/>
    <cellStyle name="Percent 2 2 3 3 4 2 5" xfId="29190" xr:uid="{0425251F-0716-4742-A7B8-6492F53315E1}"/>
    <cellStyle name="Percent 2 2 3 3 4 2 6" xfId="44074" xr:uid="{E85495F5-FD1E-4B35-AF96-7B7450473656}"/>
    <cellStyle name="Percent 2 2 3 3 4 3" xfId="10364" xr:uid="{04FFE547-FFD2-4111-BA43-8E5E0CC63DFB}"/>
    <cellStyle name="Percent 2 2 3 3 4 3 2" xfId="24054" xr:uid="{FED3CF18-C539-43E4-BAA9-E61600A418C4}"/>
    <cellStyle name="Percent 2 2 3 3 4 3 2 2" xfId="37746" xr:uid="{58B8FA18-4842-4612-BD49-BEE4E3660881}"/>
    <cellStyle name="Percent 2 2 3 3 4 3 2 3" xfId="52630" xr:uid="{9386BBC2-89E4-4F9A-89CB-72D6C7D7F98F}"/>
    <cellStyle name="Percent 2 2 3 3 4 3 3" xfId="17210" xr:uid="{3132260C-F641-42BB-871B-917D2ED71800}"/>
    <cellStyle name="Percent 2 2 3 3 4 3 4" xfId="30900" xr:uid="{D276980D-D2E5-4B11-9BE9-36732753CB83}"/>
    <cellStyle name="Percent 2 2 3 3 4 3 5" xfId="45784" xr:uid="{710365FF-6B90-426D-A82F-1BF75F6A9D7D}"/>
    <cellStyle name="Percent 2 2 3 3 4 4" xfId="20632" xr:uid="{5319C597-AA3D-4AD0-97E1-1705725651E8}"/>
    <cellStyle name="Percent 2 2 3 3 4 4 2" xfId="34324" xr:uid="{4C91C0A2-0147-4B77-B8C2-E3DAE17923CE}"/>
    <cellStyle name="Percent 2 2 3 3 4 4 3" xfId="49208" xr:uid="{02257D05-17A6-485E-B97E-E275B7BDB1E2}"/>
    <cellStyle name="Percent 2 2 3 3 4 5" xfId="13788" xr:uid="{80D4844B-E568-4A10-92BF-913F320AF37B}"/>
    <cellStyle name="Percent 2 2 3 3 4 6" xfId="27478" xr:uid="{E8A884AF-E3E8-42CC-B3B1-D9159B38E8FA}"/>
    <cellStyle name="Percent 2 2 3 3 4 7" xfId="42362" xr:uid="{183B2F45-9E8F-4E66-8C96-75DFDF73E8AF}"/>
    <cellStyle name="Percent 2 2 3 3 5" xfId="8650" xr:uid="{FD9D6C1F-002D-464A-96E2-49A774796052}"/>
    <cellStyle name="Percent 2 2 3 3 5 2" xfId="12072" xr:uid="{75FC6FA2-9E16-4468-9934-4C46C84DFA4A}"/>
    <cellStyle name="Percent 2 2 3 3 5 2 2" xfId="25762" xr:uid="{730CAD45-EE7E-429E-AC64-6898A9E38252}"/>
    <cellStyle name="Percent 2 2 3 3 5 2 2 2" xfId="39454" xr:uid="{0166F0FC-F1FA-487A-803D-7F62C9E2AF75}"/>
    <cellStyle name="Percent 2 2 3 3 5 2 2 3" xfId="54338" xr:uid="{374F23F1-9E7A-4447-996C-06CEBBA59210}"/>
    <cellStyle name="Percent 2 2 3 3 5 2 3" xfId="18918" xr:uid="{58C022F6-673C-4CAB-A6BF-D4F9977CB136}"/>
    <cellStyle name="Percent 2 2 3 3 5 2 4" xfId="32608" xr:uid="{1BDC3C03-C061-488B-93B4-3ACF60031042}"/>
    <cellStyle name="Percent 2 2 3 3 5 2 5" xfId="47492" xr:uid="{409AA1EB-1489-4F6E-B4C5-CE5C5D617B10}"/>
    <cellStyle name="Percent 2 2 3 3 5 3" xfId="22340" xr:uid="{39E5A685-D1F3-450B-9F04-DEBA7E2383A1}"/>
    <cellStyle name="Percent 2 2 3 3 5 3 2" xfId="36032" xr:uid="{25FD0DF4-AD2A-48D7-A8D5-49CEC8937B10}"/>
    <cellStyle name="Percent 2 2 3 3 5 3 3" xfId="50916" xr:uid="{34BE8840-F04A-4CAB-8004-19AB639E97BF}"/>
    <cellStyle name="Percent 2 2 3 3 5 4" xfId="15496" xr:uid="{DE87C258-A994-4A57-B1AB-28B380D36E5C}"/>
    <cellStyle name="Percent 2 2 3 3 5 5" xfId="29186" xr:uid="{4022CEA9-4CA3-44F7-A773-91A7445FCA9A}"/>
    <cellStyle name="Percent 2 2 3 3 5 6" xfId="44070" xr:uid="{434D7A42-546A-4F83-878E-F142221A6610}"/>
    <cellStyle name="Percent 2 2 3 3 6" xfId="10360" xr:uid="{F451C312-6979-43FF-B9E6-AD69403798D5}"/>
    <cellStyle name="Percent 2 2 3 3 6 2" xfId="24050" xr:uid="{2ED949E2-EB2E-4E8A-9A7B-33BA8397E71E}"/>
    <cellStyle name="Percent 2 2 3 3 6 2 2" xfId="37742" xr:uid="{44EB3C7E-8CB9-4186-A44F-B340A2EA0873}"/>
    <cellStyle name="Percent 2 2 3 3 6 2 3" xfId="52626" xr:uid="{EAC4914E-9232-4548-B77C-83D1273E8EA5}"/>
    <cellStyle name="Percent 2 2 3 3 6 3" xfId="17206" xr:uid="{BF3C1662-F777-499C-956E-36C9BA0776BF}"/>
    <cellStyle name="Percent 2 2 3 3 6 4" xfId="30896" xr:uid="{7943E32B-2418-40AA-BBAC-E736210BE1E4}"/>
    <cellStyle name="Percent 2 2 3 3 6 5" xfId="45780" xr:uid="{882C0852-7593-42D9-B28A-85A9B46B710D}"/>
    <cellStyle name="Percent 2 2 3 3 7" xfId="20628" xr:uid="{F5AC90FA-39A7-40B5-AE7F-4C96A07CA85E}"/>
    <cellStyle name="Percent 2 2 3 3 7 2" xfId="34320" xr:uid="{33A213A4-D9C2-4E3C-829D-5183AD90B42E}"/>
    <cellStyle name="Percent 2 2 3 3 7 3" xfId="49204" xr:uid="{86F23910-4016-4D5F-A261-362C00C7CEE4}"/>
    <cellStyle name="Percent 2 2 3 3 8" xfId="13784" xr:uid="{69A083B6-1D68-48E7-A3D6-E2F13BCEA6D6}"/>
    <cellStyle name="Percent 2 2 3 3 9" xfId="27474" xr:uid="{9F8CB8E9-F2D9-4A88-9B2B-B0ADCB62E3FA}"/>
    <cellStyle name="Percent 2 2 3 4" xfId="6943" xr:uid="{0656CB05-C60D-4480-88C7-8EA0D2DD17E7}"/>
    <cellStyle name="Percent 2 2 3 4 2" xfId="6944" xr:uid="{A05E313D-A3F1-429B-858A-8CDF6927FDBA}"/>
    <cellStyle name="Percent 2 2 3 4 2 2" xfId="8656" xr:uid="{AD5BF217-8D22-4F12-B052-FAEBE5028BC4}"/>
    <cellStyle name="Percent 2 2 3 4 2 2 2" xfId="12078" xr:uid="{F9298FC6-986E-4298-A374-617E98982204}"/>
    <cellStyle name="Percent 2 2 3 4 2 2 2 2" xfId="25768" xr:uid="{6AE5A15C-1339-40B6-BAC6-21636381215D}"/>
    <cellStyle name="Percent 2 2 3 4 2 2 2 2 2" xfId="39460" xr:uid="{CB57E6C2-FB7C-4C00-8653-43F25757D6E6}"/>
    <cellStyle name="Percent 2 2 3 4 2 2 2 2 3" xfId="54344" xr:uid="{F788BA95-85DE-4A02-BB90-8A31EAD87CAA}"/>
    <cellStyle name="Percent 2 2 3 4 2 2 2 3" xfId="18924" xr:uid="{7F7CD452-F9ED-4851-888A-82053C56F678}"/>
    <cellStyle name="Percent 2 2 3 4 2 2 2 4" xfId="32614" xr:uid="{62D90A8E-A11E-47D0-BEC6-C9F9A6F9AEC0}"/>
    <cellStyle name="Percent 2 2 3 4 2 2 2 5" xfId="47498" xr:uid="{F44A3CD7-3DD4-4FA9-99D8-8DF476E1B13A}"/>
    <cellStyle name="Percent 2 2 3 4 2 2 3" xfId="22346" xr:uid="{A4F3D048-9522-48A0-9BCF-BC9CA9B98254}"/>
    <cellStyle name="Percent 2 2 3 4 2 2 3 2" xfId="36038" xr:uid="{1BDBD4B1-BE0E-4B07-931B-82469540A50E}"/>
    <cellStyle name="Percent 2 2 3 4 2 2 3 3" xfId="50922" xr:uid="{A2F186DC-F246-47F7-823C-6B85E35BFF3F}"/>
    <cellStyle name="Percent 2 2 3 4 2 2 4" xfId="15502" xr:uid="{DE3910C4-7A40-4371-A795-E8DE4B3418D2}"/>
    <cellStyle name="Percent 2 2 3 4 2 2 5" xfId="29192" xr:uid="{BFA8F294-3085-4CF3-986E-12FDC6E69B3A}"/>
    <cellStyle name="Percent 2 2 3 4 2 2 6" xfId="44076" xr:uid="{A9C3BEDE-FE04-4791-B399-CAD0177BE69F}"/>
    <cellStyle name="Percent 2 2 3 4 2 3" xfId="10366" xr:uid="{C8C842FD-3ADF-4998-9165-B0252BD7532B}"/>
    <cellStyle name="Percent 2 2 3 4 2 3 2" xfId="24056" xr:uid="{757C4083-DBD5-42F6-B503-0467D4D3F965}"/>
    <cellStyle name="Percent 2 2 3 4 2 3 2 2" xfId="37748" xr:uid="{F03690A2-AA16-47BA-A8AA-761F91B7527D}"/>
    <cellStyle name="Percent 2 2 3 4 2 3 2 3" xfId="52632" xr:uid="{26AA119F-AC1C-4F77-AD44-3FDE5DBB26AB}"/>
    <cellStyle name="Percent 2 2 3 4 2 3 3" xfId="17212" xr:uid="{2C3A8C88-81A3-4C96-BFB7-BF3D3EF0AD68}"/>
    <cellStyle name="Percent 2 2 3 4 2 3 4" xfId="30902" xr:uid="{D407F4D8-F394-45B1-AD10-BD88EF7A1CA7}"/>
    <cellStyle name="Percent 2 2 3 4 2 3 5" xfId="45786" xr:uid="{9CBA0B55-02D8-4C34-B9F8-708E46A60869}"/>
    <cellStyle name="Percent 2 2 3 4 2 4" xfId="20634" xr:uid="{5896DDAB-5276-4EED-96A4-D776E46DD737}"/>
    <cellStyle name="Percent 2 2 3 4 2 4 2" xfId="34326" xr:uid="{3D8774EF-AB25-44F8-9F47-303D67EFF8A9}"/>
    <cellStyle name="Percent 2 2 3 4 2 4 3" xfId="49210" xr:uid="{4374D46F-9E17-4EE2-81F5-44C5B6F9A765}"/>
    <cellStyle name="Percent 2 2 3 4 2 5" xfId="13790" xr:uid="{5A8F2022-7BDA-4669-A076-6D91FAABCF87}"/>
    <cellStyle name="Percent 2 2 3 4 2 6" xfId="27480" xr:uid="{DC9FFA87-A2DC-4B7D-9160-3FDEE4C329E8}"/>
    <cellStyle name="Percent 2 2 3 4 2 7" xfId="42364" xr:uid="{9A261FAB-FE78-4834-B364-1E86ED94A7A3}"/>
    <cellStyle name="Percent 2 2 3 4 3" xfId="8655" xr:uid="{D7C3A35D-7E62-4F41-B672-C8B2E1A6B8FE}"/>
    <cellStyle name="Percent 2 2 3 4 3 2" xfId="12077" xr:uid="{516A7943-83D8-414F-9151-EF0190AA7D3C}"/>
    <cellStyle name="Percent 2 2 3 4 3 2 2" xfId="25767" xr:uid="{FEA141C7-E2A2-486B-B801-33E81095B796}"/>
    <cellStyle name="Percent 2 2 3 4 3 2 2 2" xfId="39459" xr:uid="{8E1FF42F-B8E0-4A76-8A1B-2B06CDCDFD8F}"/>
    <cellStyle name="Percent 2 2 3 4 3 2 2 3" xfId="54343" xr:uid="{F0BBF0AA-7FA8-4B3C-B2DD-F879C8FFDD5E}"/>
    <cellStyle name="Percent 2 2 3 4 3 2 3" xfId="18923" xr:uid="{1728706C-CD9D-42D0-AC6D-3E9F0B209684}"/>
    <cellStyle name="Percent 2 2 3 4 3 2 4" xfId="32613" xr:uid="{A2BC5772-9BA7-434C-AC23-ACC947280438}"/>
    <cellStyle name="Percent 2 2 3 4 3 2 5" xfId="47497" xr:uid="{17A33751-D687-4F44-84A4-56ED72910D79}"/>
    <cellStyle name="Percent 2 2 3 4 3 3" xfId="22345" xr:uid="{7C1E7D7A-FFB7-401B-8784-5E18B2E2DAD0}"/>
    <cellStyle name="Percent 2 2 3 4 3 3 2" xfId="36037" xr:uid="{247CA790-ECEE-41DA-8633-C4BFF5776D24}"/>
    <cellStyle name="Percent 2 2 3 4 3 3 3" xfId="50921" xr:uid="{642CC944-950A-4117-8666-BF8071124691}"/>
    <cellStyle name="Percent 2 2 3 4 3 4" xfId="15501" xr:uid="{C6FD3307-7DA3-487A-A415-F82E4307FABE}"/>
    <cellStyle name="Percent 2 2 3 4 3 5" xfId="29191" xr:uid="{6FE38AEE-A632-487F-80DB-B05BE50D76B7}"/>
    <cellStyle name="Percent 2 2 3 4 3 6" xfId="44075" xr:uid="{DC8EA1F3-ECFD-452E-8D8C-E224943CFB2D}"/>
    <cellStyle name="Percent 2 2 3 4 4" xfId="10365" xr:uid="{9F0A0FDC-B0E1-4F3A-A979-59F54A707794}"/>
    <cellStyle name="Percent 2 2 3 4 4 2" xfId="24055" xr:uid="{7E99F74E-9451-45AB-A09E-DA6BC23B8D40}"/>
    <cellStyle name="Percent 2 2 3 4 4 2 2" xfId="37747" xr:uid="{DC1A3C17-43D1-4699-A0DB-603FD952E3D0}"/>
    <cellStyle name="Percent 2 2 3 4 4 2 3" xfId="52631" xr:uid="{947F018E-16A0-490F-9C04-99F570078B01}"/>
    <cellStyle name="Percent 2 2 3 4 4 3" xfId="17211" xr:uid="{C0E39BA7-D2FE-48C1-A690-A53A2188F261}"/>
    <cellStyle name="Percent 2 2 3 4 4 4" xfId="30901" xr:uid="{78C18BA5-3BE2-4AD1-B503-A5FA8D22ED34}"/>
    <cellStyle name="Percent 2 2 3 4 4 5" xfId="45785" xr:uid="{E01467E8-1E80-4854-A618-68237DC9BC67}"/>
    <cellStyle name="Percent 2 2 3 4 5" xfId="20633" xr:uid="{27D0682D-713E-422D-9093-F0CB6641D22C}"/>
    <cellStyle name="Percent 2 2 3 4 5 2" xfId="34325" xr:uid="{B57DA71C-4593-4203-BC5A-2D83DC38E3F8}"/>
    <cellStyle name="Percent 2 2 3 4 5 3" xfId="49209" xr:uid="{90422EAA-6BB0-409E-9F01-4E7AB61FE52F}"/>
    <cellStyle name="Percent 2 2 3 4 6" xfId="13789" xr:uid="{D110DBBE-94B1-4F04-BD88-686176B08C8F}"/>
    <cellStyle name="Percent 2 2 3 4 7" xfId="27479" xr:uid="{8C836C54-2475-48DB-AA15-992DA68CA5E2}"/>
    <cellStyle name="Percent 2 2 3 4 8" xfId="42363" xr:uid="{1F8DF803-59D4-4550-A60E-A9AD09693BEA}"/>
    <cellStyle name="Percent 2 2 3 5" xfId="6945" xr:uid="{44E1E1A8-B718-4012-9F39-D885AEFFE94C}"/>
    <cellStyle name="Percent 2 2 3 5 2" xfId="8657" xr:uid="{F5B9BBFA-5FF4-46BE-8EA9-EEAD19FA75BB}"/>
    <cellStyle name="Percent 2 2 3 5 2 2" xfId="12079" xr:uid="{9764EC36-93A8-47C8-9A89-598214AECDA2}"/>
    <cellStyle name="Percent 2 2 3 5 2 2 2" xfId="25769" xr:uid="{E103D856-158E-4B83-9987-2E9E2F2BC843}"/>
    <cellStyle name="Percent 2 2 3 5 2 2 2 2" xfId="39461" xr:uid="{5816560E-AF2F-449C-ADF6-AF6B058D6EB0}"/>
    <cellStyle name="Percent 2 2 3 5 2 2 2 3" xfId="54345" xr:uid="{79AE7F7C-9271-460C-B255-E13EC2877FDF}"/>
    <cellStyle name="Percent 2 2 3 5 2 2 3" xfId="18925" xr:uid="{6BBA76E1-D09A-4783-8F64-247A4C572000}"/>
    <cellStyle name="Percent 2 2 3 5 2 2 4" xfId="32615" xr:uid="{982EB727-0F8B-497B-B55C-BF3D8B191B42}"/>
    <cellStyle name="Percent 2 2 3 5 2 2 5" xfId="47499" xr:uid="{74AD1998-9016-4C42-9E9B-ADE33CEA486B}"/>
    <cellStyle name="Percent 2 2 3 5 2 3" xfId="22347" xr:uid="{47FE4290-C230-4BEE-812F-8A76BE644041}"/>
    <cellStyle name="Percent 2 2 3 5 2 3 2" xfId="36039" xr:uid="{8C946799-54D9-4D5F-BC4F-E9ECD6973F85}"/>
    <cellStyle name="Percent 2 2 3 5 2 3 3" xfId="50923" xr:uid="{7D2D01B5-6D99-4ED9-8E6D-AFBD4AAF58A2}"/>
    <cellStyle name="Percent 2 2 3 5 2 4" xfId="15503" xr:uid="{D7433028-F54F-477A-8A90-C041F9CF1ADD}"/>
    <cellStyle name="Percent 2 2 3 5 2 5" xfId="29193" xr:uid="{69F57917-5BDD-4DA4-9136-FACDCDB686AB}"/>
    <cellStyle name="Percent 2 2 3 5 2 6" xfId="44077" xr:uid="{292B028D-1C47-4ECB-B5F1-038BE86B94E6}"/>
    <cellStyle name="Percent 2 2 3 5 3" xfId="10367" xr:uid="{BDA88656-E3DE-4830-B181-E53B8848B027}"/>
    <cellStyle name="Percent 2 2 3 5 3 2" xfId="24057" xr:uid="{827518C6-07E6-4148-AF06-1197227D6EAA}"/>
    <cellStyle name="Percent 2 2 3 5 3 2 2" xfId="37749" xr:uid="{311C939B-19CF-40FB-88F4-F2CBA04669A1}"/>
    <cellStyle name="Percent 2 2 3 5 3 2 3" xfId="52633" xr:uid="{99C82C19-CCE7-438F-86DE-8D596856B15B}"/>
    <cellStyle name="Percent 2 2 3 5 3 3" xfId="17213" xr:uid="{D76F2D87-6E1A-4277-9D60-E674291EED83}"/>
    <cellStyle name="Percent 2 2 3 5 3 4" xfId="30903" xr:uid="{E568BBF8-8CA8-4481-A17E-86209725A009}"/>
    <cellStyle name="Percent 2 2 3 5 3 5" xfId="45787" xr:uid="{5322EDE7-3F6B-4AF2-ADE9-8FA73579940B}"/>
    <cellStyle name="Percent 2 2 3 5 4" xfId="20635" xr:uid="{EA477F24-4899-4F0C-9A3E-1EB37A2AE673}"/>
    <cellStyle name="Percent 2 2 3 5 4 2" xfId="34327" xr:uid="{FF66C832-5001-4891-898B-6ABEA7CF288B}"/>
    <cellStyle name="Percent 2 2 3 5 4 3" xfId="49211" xr:uid="{8C54C2FB-223F-4B65-B41E-A1E80081FDB9}"/>
    <cellStyle name="Percent 2 2 3 5 5" xfId="13791" xr:uid="{C760FD93-4A73-4877-8102-946E6A807F26}"/>
    <cellStyle name="Percent 2 2 3 5 6" xfId="27481" xr:uid="{F2B4B877-4DF2-4A90-9E3C-37A5246B67AC}"/>
    <cellStyle name="Percent 2 2 3 5 7" xfId="42365" xr:uid="{887AAAEB-6AC7-45BE-BFBD-98298890EC1A}"/>
    <cellStyle name="Percent 2 2 3 6" xfId="6946" xr:uid="{EEA920D0-F886-4E9D-9839-2DF838AA0098}"/>
    <cellStyle name="Percent 2 2 3 6 2" xfId="8658" xr:uid="{D0DF9CB8-F542-48FB-938F-DD4C410CB5B5}"/>
    <cellStyle name="Percent 2 2 3 6 2 2" xfId="12080" xr:uid="{D4BAB8BB-67CA-4571-B40D-258D7072591B}"/>
    <cellStyle name="Percent 2 2 3 6 2 2 2" xfId="25770" xr:uid="{006C5C78-ED5F-4EE5-8F0C-C7D311A68416}"/>
    <cellStyle name="Percent 2 2 3 6 2 2 2 2" xfId="39462" xr:uid="{14BD720F-A709-4CC2-8589-C4277B835C0F}"/>
    <cellStyle name="Percent 2 2 3 6 2 2 2 3" xfId="54346" xr:uid="{3766A12D-CEFD-4619-85B4-9804B8769180}"/>
    <cellStyle name="Percent 2 2 3 6 2 2 3" xfId="18926" xr:uid="{4CF24669-61EE-4450-847F-3E72D9866A97}"/>
    <cellStyle name="Percent 2 2 3 6 2 2 4" xfId="32616" xr:uid="{EC9DCC6F-3BB0-430D-91CC-8CE052C2B0AC}"/>
    <cellStyle name="Percent 2 2 3 6 2 2 5" xfId="47500" xr:uid="{02C29353-9F03-4C25-93B1-485E5CF4BC5C}"/>
    <cellStyle name="Percent 2 2 3 6 2 3" xfId="22348" xr:uid="{0182A885-FC2B-415E-9FB1-1FCF3FD3995E}"/>
    <cellStyle name="Percent 2 2 3 6 2 3 2" xfId="36040" xr:uid="{A79CE292-67D1-46F8-AF7A-87AEADAFCF2E}"/>
    <cellStyle name="Percent 2 2 3 6 2 3 3" xfId="50924" xr:uid="{90D6DF62-C088-44B6-B85F-1529B4205154}"/>
    <cellStyle name="Percent 2 2 3 6 2 4" xfId="15504" xr:uid="{19B5DE89-43BE-4A78-A4D9-2E78C5FC5753}"/>
    <cellStyle name="Percent 2 2 3 6 2 5" xfId="29194" xr:uid="{A1631322-288A-404E-B1DA-459C25C5A7D9}"/>
    <cellStyle name="Percent 2 2 3 6 2 6" xfId="44078" xr:uid="{CD412642-D792-4E72-82E6-1A71A46EF42C}"/>
    <cellStyle name="Percent 2 2 3 6 3" xfId="10368" xr:uid="{655C17BE-F33A-4C38-B228-4C938DC58EE8}"/>
    <cellStyle name="Percent 2 2 3 6 3 2" xfId="24058" xr:uid="{1F1E995D-517F-4D5C-B3A2-CD67E3130887}"/>
    <cellStyle name="Percent 2 2 3 6 3 2 2" xfId="37750" xr:uid="{365D6FCC-A62B-4416-8D55-00F17D2DF6F4}"/>
    <cellStyle name="Percent 2 2 3 6 3 2 3" xfId="52634" xr:uid="{3AED5145-9F9F-47C0-ACA9-0FB2112251FF}"/>
    <cellStyle name="Percent 2 2 3 6 3 3" xfId="17214" xr:uid="{84251F3E-912A-4F1C-A4CC-F5B4B78D7DC7}"/>
    <cellStyle name="Percent 2 2 3 6 3 4" xfId="30904" xr:uid="{32C94D02-067A-4044-B8CC-0C137A493EC5}"/>
    <cellStyle name="Percent 2 2 3 6 3 5" xfId="45788" xr:uid="{F2166239-673A-4E81-9947-217194C18E81}"/>
    <cellStyle name="Percent 2 2 3 6 4" xfId="20636" xr:uid="{5EC5D68F-3517-47A6-9C6D-814A7AA88162}"/>
    <cellStyle name="Percent 2 2 3 6 4 2" xfId="34328" xr:uid="{6A47819F-AFAC-4165-8E09-2F0EC485C1E2}"/>
    <cellStyle name="Percent 2 2 3 6 4 3" xfId="49212" xr:uid="{D75E632A-0324-4921-9A57-8E58395DD7A3}"/>
    <cellStyle name="Percent 2 2 3 6 5" xfId="13792" xr:uid="{A88AC3BC-2B46-4415-89EF-650BC673046A}"/>
    <cellStyle name="Percent 2 2 3 6 6" xfId="27482" xr:uid="{CE0BF23B-A767-43CE-B758-11BCBFCA94D5}"/>
    <cellStyle name="Percent 2 2 3 6 7" xfId="42366" xr:uid="{4831EF4A-C6AC-4B7E-82AA-B74BA9DB7391}"/>
    <cellStyle name="Percent 2 2 3 7" xfId="8644" xr:uid="{989AC742-4F9B-4E38-B466-C129125BBF15}"/>
    <cellStyle name="Percent 2 2 3 7 2" xfId="12066" xr:uid="{3E291FE8-0BDD-4EB5-9123-00AA31DAC6F3}"/>
    <cellStyle name="Percent 2 2 3 7 2 2" xfId="25756" xr:uid="{712C123F-0DF9-4133-87C0-C7CA9C5B9857}"/>
    <cellStyle name="Percent 2 2 3 7 2 2 2" xfId="39448" xr:uid="{97B62867-BE16-495B-ABB7-CAB6B88EB429}"/>
    <cellStyle name="Percent 2 2 3 7 2 2 3" xfId="54332" xr:uid="{E4A182AF-3BF3-4159-91B1-0FE79F15BFAA}"/>
    <cellStyle name="Percent 2 2 3 7 2 3" xfId="18912" xr:uid="{E4FEF729-2B01-483F-A7CB-B52DCB98479E}"/>
    <cellStyle name="Percent 2 2 3 7 2 4" xfId="32602" xr:uid="{61BA1AA0-EFEF-4780-851C-73DFA68D5E5A}"/>
    <cellStyle name="Percent 2 2 3 7 2 5" xfId="47486" xr:uid="{56D291C5-AF2E-49B3-B761-C5037508D771}"/>
    <cellStyle name="Percent 2 2 3 7 3" xfId="22334" xr:uid="{5D9E52A8-C5BB-4929-A110-91B6A205D395}"/>
    <cellStyle name="Percent 2 2 3 7 3 2" xfId="36026" xr:uid="{355C24BD-058F-4DE5-965C-66CF758E7378}"/>
    <cellStyle name="Percent 2 2 3 7 3 3" xfId="50910" xr:uid="{E1159C9A-1385-4EA2-8018-FD68C5938B33}"/>
    <cellStyle name="Percent 2 2 3 7 4" xfId="15490" xr:uid="{9F15FC6D-9EC7-4855-B341-E029D6A7B441}"/>
    <cellStyle name="Percent 2 2 3 7 5" xfId="29180" xr:uid="{4A53DADA-D479-4917-9170-3196E7B55298}"/>
    <cellStyle name="Percent 2 2 3 7 6" xfId="44064" xr:uid="{D7D5BFED-6A3A-48A7-AFF0-28FC8E0E4D4F}"/>
    <cellStyle name="Percent 2 2 3 8" xfId="10354" xr:uid="{078DB2AC-E116-4075-B0A7-A95FBCB5ECF9}"/>
    <cellStyle name="Percent 2 2 3 8 2" xfId="24044" xr:uid="{EF7FC041-AEAE-46DA-9B40-09F12CEC2C30}"/>
    <cellStyle name="Percent 2 2 3 8 2 2" xfId="37736" xr:uid="{BA11EDCF-405B-4B4C-97CF-DE390B74814D}"/>
    <cellStyle name="Percent 2 2 3 8 2 3" xfId="52620" xr:uid="{69BEE0B9-2B67-4376-8CF1-B1F5C5833A72}"/>
    <cellStyle name="Percent 2 2 3 8 3" xfId="17200" xr:uid="{9B2F0914-C923-4E77-805E-4015FC628292}"/>
    <cellStyle name="Percent 2 2 3 8 4" xfId="30890" xr:uid="{76955935-F87E-4F1A-B988-2B4B7612C8CE}"/>
    <cellStyle name="Percent 2 2 3 8 5" xfId="45774" xr:uid="{2F5C8036-6D06-4010-B85C-101E7EF53989}"/>
    <cellStyle name="Percent 2 2 3 9" xfId="20622" xr:uid="{8695B92D-1350-44DB-AE98-7CB98785CD09}"/>
    <cellStyle name="Percent 2 2 3 9 2" xfId="34314" xr:uid="{0C3301F4-6EF6-4E13-A560-11EBD5FFF715}"/>
    <cellStyle name="Percent 2 2 3 9 3" xfId="49198" xr:uid="{AAEE1077-00FA-4EC7-8B91-71E53288CECE}"/>
    <cellStyle name="Percent 2 2 4" xfId="6947" xr:uid="{FFA01CBE-59B7-48AB-8AFE-2FD75557FBF9}"/>
    <cellStyle name="Percent 2 2 4 10" xfId="13793" xr:uid="{601B5F5E-0001-483B-9CE4-69AF4D4A6F86}"/>
    <cellStyle name="Percent 2 2 4 11" xfId="27483" xr:uid="{5939D330-2507-4D99-A219-95636F9A201A}"/>
    <cellStyle name="Percent 2 2 4 12" xfId="42367" xr:uid="{8AC09530-5BCC-445A-944B-E69826CC169B}"/>
    <cellStyle name="Percent 2 2 4 2" xfId="6948" xr:uid="{2952053D-6495-48F2-B302-11A34B928CA0}"/>
    <cellStyle name="Percent 2 2 4 2 10" xfId="42368" xr:uid="{703526E8-F0AF-4A76-A618-E31F61751413}"/>
    <cellStyle name="Percent 2 2 4 2 2" xfId="6949" xr:uid="{9843D51A-15CF-40F6-B0C0-E5E54768AF7B}"/>
    <cellStyle name="Percent 2 2 4 2 2 2" xfId="6950" xr:uid="{06494639-EAD5-4FC2-B378-5C4D9D8778A9}"/>
    <cellStyle name="Percent 2 2 4 2 2 2 2" xfId="8662" xr:uid="{BA1B04A8-6E59-431A-9A3A-65A8DDC917D9}"/>
    <cellStyle name="Percent 2 2 4 2 2 2 2 2" xfId="12084" xr:uid="{C02EFA39-35E3-404A-AE52-C9D04E69988E}"/>
    <cellStyle name="Percent 2 2 4 2 2 2 2 2 2" xfId="25774" xr:uid="{6A6ED71F-7A89-4517-A948-623B8E526F67}"/>
    <cellStyle name="Percent 2 2 4 2 2 2 2 2 2 2" xfId="39466" xr:uid="{BA66AF88-8EE4-489F-B21D-01E132E2B720}"/>
    <cellStyle name="Percent 2 2 4 2 2 2 2 2 2 3" xfId="54350" xr:uid="{9131C886-157A-42E3-B3FD-0E898420F780}"/>
    <cellStyle name="Percent 2 2 4 2 2 2 2 2 3" xfId="18930" xr:uid="{D089D083-84C1-4F88-AF15-EB5A28E1CA91}"/>
    <cellStyle name="Percent 2 2 4 2 2 2 2 2 4" xfId="32620" xr:uid="{5EF2DA8F-23BE-49FA-AFD6-7BE8ACFF1EF0}"/>
    <cellStyle name="Percent 2 2 4 2 2 2 2 2 5" xfId="47504" xr:uid="{CECBE3D3-6B77-44C5-9499-34DCE32019C9}"/>
    <cellStyle name="Percent 2 2 4 2 2 2 2 3" xfId="22352" xr:uid="{36CA9F2B-17EB-4A5F-A461-8FC850F0AC8D}"/>
    <cellStyle name="Percent 2 2 4 2 2 2 2 3 2" xfId="36044" xr:uid="{D79F477C-AB85-4F93-A52F-9136982A26D2}"/>
    <cellStyle name="Percent 2 2 4 2 2 2 2 3 3" xfId="50928" xr:uid="{4ACF5000-C6A3-4802-A960-55D129E7BF9D}"/>
    <cellStyle name="Percent 2 2 4 2 2 2 2 4" xfId="15508" xr:uid="{F47773E6-9D32-4E92-A4B8-A62EB25D2E81}"/>
    <cellStyle name="Percent 2 2 4 2 2 2 2 5" xfId="29198" xr:uid="{67D837E8-67BB-457D-A718-3AE625FEBF32}"/>
    <cellStyle name="Percent 2 2 4 2 2 2 2 6" xfId="44082" xr:uid="{D0CA17DB-DC9C-4992-9AA3-7ABFCC3ECCFB}"/>
    <cellStyle name="Percent 2 2 4 2 2 2 3" xfId="10372" xr:uid="{BE08B101-C5D3-4DA9-9041-644A55877C6B}"/>
    <cellStyle name="Percent 2 2 4 2 2 2 3 2" xfId="24062" xr:uid="{AE8F232B-0167-4E83-97B9-9393D4D76683}"/>
    <cellStyle name="Percent 2 2 4 2 2 2 3 2 2" xfId="37754" xr:uid="{9A726C4A-E3A2-4727-9B58-BD1ABC62BDFC}"/>
    <cellStyle name="Percent 2 2 4 2 2 2 3 2 3" xfId="52638" xr:uid="{AFC2C8DD-51F9-4D42-BA4F-06D73F12F383}"/>
    <cellStyle name="Percent 2 2 4 2 2 2 3 3" xfId="17218" xr:uid="{3CC3B4DB-6575-4151-A5BE-9C39096E9685}"/>
    <cellStyle name="Percent 2 2 4 2 2 2 3 4" xfId="30908" xr:uid="{833477A5-7F88-4047-B915-5B576AB88AC7}"/>
    <cellStyle name="Percent 2 2 4 2 2 2 3 5" xfId="45792" xr:uid="{C96BCBD7-9CB7-4FB2-B4C3-0701B1F1226A}"/>
    <cellStyle name="Percent 2 2 4 2 2 2 4" xfId="20640" xr:uid="{3917D2FE-005B-4BE2-884C-C91B2263DFB8}"/>
    <cellStyle name="Percent 2 2 4 2 2 2 4 2" xfId="34332" xr:uid="{6752F8CC-F8A9-479B-B3ED-775DBBA5B9BD}"/>
    <cellStyle name="Percent 2 2 4 2 2 2 4 3" xfId="49216" xr:uid="{AE45A7D3-244A-4DD4-B164-4D32A4996C91}"/>
    <cellStyle name="Percent 2 2 4 2 2 2 5" xfId="13796" xr:uid="{4D2DE07A-0E53-4353-B75F-7CC35E52121F}"/>
    <cellStyle name="Percent 2 2 4 2 2 2 6" xfId="27486" xr:uid="{C97DE4DD-7049-4CCA-9441-04ED431D1365}"/>
    <cellStyle name="Percent 2 2 4 2 2 2 7" xfId="42370" xr:uid="{51AC70AA-9A2A-4410-9FC2-8D7CA365A3D1}"/>
    <cellStyle name="Percent 2 2 4 2 2 3" xfId="8661" xr:uid="{E2C1B554-88EE-4712-809C-A0E83D640746}"/>
    <cellStyle name="Percent 2 2 4 2 2 3 2" xfId="12083" xr:uid="{F31EF47B-6A56-441B-B16A-006548B6657A}"/>
    <cellStyle name="Percent 2 2 4 2 2 3 2 2" xfId="25773" xr:uid="{3541410A-8BEA-4CA1-AEF4-76CEAD2439BF}"/>
    <cellStyle name="Percent 2 2 4 2 2 3 2 2 2" xfId="39465" xr:uid="{12D2044A-1159-4F27-A99E-367DB75670A0}"/>
    <cellStyle name="Percent 2 2 4 2 2 3 2 2 3" xfId="54349" xr:uid="{F6450A91-0F5F-4D7B-B324-4E58EC721CEF}"/>
    <cellStyle name="Percent 2 2 4 2 2 3 2 3" xfId="18929" xr:uid="{9E563913-5C32-4385-934E-333176A61DF5}"/>
    <cellStyle name="Percent 2 2 4 2 2 3 2 4" xfId="32619" xr:uid="{938B8CE8-9F2D-4F29-BD04-24B0D448CD14}"/>
    <cellStyle name="Percent 2 2 4 2 2 3 2 5" xfId="47503" xr:uid="{B1F33DB2-E076-4E02-B835-A4E05FC27516}"/>
    <cellStyle name="Percent 2 2 4 2 2 3 3" xfId="22351" xr:uid="{82BAFFD3-F2F8-472F-A62A-FFB646F766F6}"/>
    <cellStyle name="Percent 2 2 4 2 2 3 3 2" xfId="36043" xr:uid="{FA7454A5-8E14-4C98-89D1-6F7EC5BDE388}"/>
    <cellStyle name="Percent 2 2 4 2 2 3 3 3" xfId="50927" xr:uid="{B46CBDC0-C772-4C29-8698-B4BF2229C027}"/>
    <cellStyle name="Percent 2 2 4 2 2 3 4" xfId="15507" xr:uid="{A0821F3A-0755-4F24-8701-69733F8C65B2}"/>
    <cellStyle name="Percent 2 2 4 2 2 3 5" xfId="29197" xr:uid="{5A83B9AA-31AF-4205-8BF8-845856115551}"/>
    <cellStyle name="Percent 2 2 4 2 2 3 6" xfId="44081" xr:uid="{4D764D24-03EA-494C-ADB7-814A4B201C49}"/>
    <cellStyle name="Percent 2 2 4 2 2 4" xfId="10371" xr:uid="{594E0E52-E5EA-4A74-B987-66E437624153}"/>
    <cellStyle name="Percent 2 2 4 2 2 4 2" xfId="24061" xr:uid="{1D5EA847-8232-4CF1-B799-0A5D3E8DECD4}"/>
    <cellStyle name="Percent 2 2 4 2 2 4 2 2" xfId="37753" xr:uid="{952A4B55-630D-498C-A7DE-871737D20142}"/>
    <cellStyle name="Percent 2 2 4 2 2 4 2 3" xfId="52637" xr:uid="{6567FF8E-C7AF-47D6-AF4E-C7E9E6429C08}"/>
    <cellStyle name="Percent 2 2 4 2 2 4 3" xfId="17217" xr:uid="{828ECFD2-1B73-419C-B822-CE242F841C3C}"/>
    <cellStyle name="Percent 2 2 4 2 2 4 4" xfId="30907" xr:uid="{B03E6149-1AA1-4231-B125-7BD59EFF7801}"/>
    <cellStyle name="Percent 2 2 4 2 2 4 5" xfId="45791" xr:uid="{BD55F21A-8827-4FA8-B580-B1E13BC7878F}"/>
    <cellStyle name="Percent 2 2 4 2 2 5" xfId="20639" xr:uid="{B1DE612F-A57D-4BF7-83A8-9E3FA0E26961}"/>
    <cellStyle name="Percent 2 2 4 2 2 5 2" xfId="34331" xr:uid="{7030C3FA-55BC-470C-B42A-4207FFE3D8CE}"/>
    <cellStyle name="Percent 2 2 4 2 2 5 3" xfId="49215" xr:uid="{EFCB4A89-50EF-426D-9B4F-C3FC74E17BB0}"/>
    <cellStyle name="Percent 2 2 4 2 2 6" xfId="13795" xr:uid="{C667C359-9F32-4239-9CEE-D904E2381C63}"/>
    <cellStyle name="Percent 2 2 4 2 2 7" xfId="27485" xr:uid="{407456D9-DAE5-4499-8E1F-4F16D6D159F4}"/>
    <cellStyle name="Percent 2 2 4 2 2 8" xfId="42369" xr:uid="{AD9B5AA1-3C18-44B4-8722-D145A5BB4EA8}"/>
    <cellStyle name="Percent 2 2 4 2 3" xfId="6951" xr:uid="{8BE5ED6A-D204-4E42-93EE-AF6968C513DE}"/>
    <cellStyle name="Percent 2 2 4 2 3 2" xfId="8663" xr:uid="{8D47BE7E-E7AD-4206-8614-6B13AD0E9653}"/>
    <cellStyle name="Percent 2 2 4 2 3 2 2" xfId="12085" xr:uid="{D095C5F6-FFF0-4CF3-9C74-E3EC9A5061DB}"/>
    <cellStyle name="Percent 2 2 4 2 3 2 2 2" xfId="25775" xr:uid="{C55034CE-6050-427F-A247-4348CFB387FB}"/>
    <cellStyle name="Percent 2 2 4 2 3 2 2 2 2" xfId="39467" xr:uid="{5EE1646B-5D88-4C5F-8A8D-ACA0D36035DB}"/>
    <cellStyle name="Percent 2 2 4 2 3 2 2 2 3" xfId="54351" xr:uid="{4F47AB43-D898-4046-ADCA-97AF1D6A514A}"/>
    <cellStyle name="Percent 2 2 4 2 3 2 2 3" xfId="18931" xr:uid="{56ACF62F-76DC-4964-88E7-4B77708B7B15}"/>
    <cellStyle name="Percent 2 2 4 2 3 2 2 4" xfId="32621" xr:uid="{7831E7E0-18B5-42E3-8F8E-188EBE63C395}"/>
    <cellStyle name="Percent 2 2 4 2 3 2 2 5" xfId="47505" xr:uid="{CAB3ABA5-BDD8-4BA2-A258-94C582FE553A}"/>
    <cellStyle name="Percent 2 2 4 2 3 2 3" xfId="22353" xr:uid="{E13DB467-E25A-4411-A69D-38ECFE50FBF9}"/>
    <cellStyle name="Percent 2 2 4 2 3 2 3 2" xfId="36045" xr:uid="{9A7640AB-3D16-4B79-994D-0024CB402651}"/>
    <cellStyle name="Percent 2 2 4 2 3 2 3 3" xfId="50929" xr:uid="{78CDC890-E1DC-4D15-9A8C-A834ED354C18}"/>
    <cellStyle name="Percent 2 2 4 2 3 2 4" xfId="15509" xr:uid="{86B8DC53-9ED7-44DF-A0E0-5984A07B351F}"/>
    <cellStyle name="Percent 2 2 4 2 3 2 5" xfId="29199" xr:uid="{6C22CB16-44F9-42F4-A963-7DB44F3A39E4}"/>
    <cellStyle name="Percent 2 2 4 2 3 2 6" xfId="44083" xr:uid="{FBA99E20-F978-49A8-B1A0-431691F8136C}"/>
    <cellStyle name="Percent 2 2 4 2 3 3" xfId="10373" xr:uid="{7E7A5C1E-DD13-4945-AD32-1A8C82DDCB8C}"/>
    <cellStyle name="Percent 2 2 4 2 3 3 2" xfId="24063" xr:uid="{1A3C4BCD-C80F-42C8-89B0-8FD0D4B10B94}"/>
    <cellStyle name="Percent 2 2 4 2 3 3 2 2" xfId="37755" xr:uid="{5C53ACDD-677B-47C3-86B1-86E3B68619F5}"/>
    <cellStyle name="Percent 2 2 4 2 3 3 2 3" xfId="52639" xr:uid="{F0961742-2BC8-4520-B7F4-11400E8ACAD2}"/>
    <cellStyle name="Percent 2 2 4 2 3 3 3" xfId="17219" xr:uid="{BC0AB2AB-D13F-42A3-9670-5BB59E83154F}"/>
    <cellStyle name="Percent 2 2 4 2 3 3 4" xfId="30909" xr:uid="{C52FF708-BFAD-422D-AEB3-043BC845B9DD}"/>
    <cellStyle name="Percent 2 2 4 2 3 3 5" xfId="45793" xr:uid="{908517D6-E7D9-44B3-9989-26B474C3340A}"/>
    <cellStyle name="Percent 2 2 4 2 3 4" xfId="20641" xr:uid="{DF9442BD-907B-4FAD-8761-CE61BF8C78BA}"/>
    <cellStyle name="Percent 2 2 4 2 3 4 2" xfId="34333" xr:uid="{94CB3CC6-CF9D-4C16-B062-2AFCC3AA8694}"/>
    <cellStyle name="Percent 2 2 4 2 3 4 3" xfId="49217" xr:uid="{3214773F-71B4-429C-BBAF-BE7F6B0EC5E1}"/>
    <cellStyle name="Percent 2 2 4 2 3 5" xfId="13797" xr:uid="{376FDFF1-C16E-424A-ABF6-89785F697F75}"/>
    <cellStyle name="Percent 2 2 4 2 3 6" xfId="27487" xr:uid="{F8FC78C0-ED97-426B-94D3-3532C4A45955}"/>
    <cellStyle name="Percent 2 2 4 2 3 7" xfId="42371" xr:uid="{61442916-29C8-43AA-9414-C565F9441095}"/>
    <cellStyle name="Percent 2 2 4 2 4" xfId="6952" xr:uid="{0306DE36-2730-4D20-BB35-FFEBAA23D41E}"/>
    <cellStyle name="Percent 2 2 4 2 4 2" xfId="8664" xr:uid="{34983BCA-D132-4E2A-A745-9AAEA3AA1220}"/>
    <cellStyle name="Percent 2 2 4 2 4 2 2" xfId="12086" xr:uid="{E386B607-13F0-46DF-9320-84EC7F40735C}"/>
    <cellStyle name="Percent 2 2 4 2 4 2 2 2" xfId="25776" xr:uid="{1E0B4A86-21E9-4758-BC5D-37E3CDCA1E97}"/>
    <cellStyle name="Percent 2 2 4 2 4 2 2 2 2" xfId="39468" xr:uid="{091879F5-2572-454A-818D-77C0A1E259E5}"/>
    <cellStyle name="Percent 2 2 4 2 4 2 2 2 3" xfId="54352" xr:uid="{45B87E3C-E917-4108-A4F7-C03A3EF9EB0E}"/>
    <cellStyle name="Percent 2 2 4 2 4 2 2 3" xfId="18932" xr:uid="{7B2AE860-B2BB-4316-A941-E7138DBAE8E0}"/>
    <cellStyle name="Percent 2 2 4 2 4 2 2 4" xfId="32622" xr:uid="{10B21B37-74C9-4CB1-B7E9-5E8097249918}"/>
    <cellStyle name="Percent 2 2 4 2 4 2 2 5" xfId="47506" xr:uid="{983E0CDB-2260-44B4-97D1-7826B7515D9F}"/>
    <cellStyle name="Percent 2 2 4 2 4 2 3" xfId="22354" xr:uid="{F0A1BA01-A8C9-405F-8E19-6B3BEE79585C}"/>
    <cellStyle name="Percent 2 2 4 2 4 2 3 2" xfId="36046" xr:uid="{024A3B28-1118-412C-B4CE-84EA69808E22}"/>
    <cellStyle name="Percent 2 2 4 2 4 2 3 3" xfId="50930" xr:uid="{8EE60AFD-81EC-46E1-A365-FF89DF7F594A}"/>
    <cellStyle name="Percent 2 2 4 2 4 2 4" xfId="15510" xr:uid="{5D1245D0-700C-43AA-B2E8-127A06B00DEA}"/>
    <cellStyle name="Percent 2 2 4 2 4 2 5" xfId="29200" xr:uid="{A6E294DF-925D-42A8-8DFF-1779CEE1B420}"/>
    <cellStyle name="Percent 2 2 4 2 4 2 6" xfId="44084" xr:uid="{F8E838D9-D972-4BCA-A519-E2DC1902EBF9}"/>
    <cellStyle name="Percent 2 2 4 2 4 3" xfId="10374" xr:uid="{82FE4740-8A46-484F-A48A-F9E3462E2B70}"/>
    <cellStyle name="Percent 2 2 4 2 4 3 2" xfId="24064" xr:uid="{DF367B32-6412-417F-9B20-60158707D7C8}"/>
    <cellStyle name="Percent 2 2 4 2 4 3 2 2" xfId="37756" xr:uid="{C4A85BA6-3603-43DB-887B-69DCDFBCB3D8}"/>
    <cellStyle name="Percent 2 2 4 2 4 3 2 3" xfId="52640" xr:uid="{17E555ED-77F2-4AA2-B34D-7B5E2F43F86A}"/>
    <cellStyle name="Percent 2 2 4 2 4 3 3" xfId="17220" xr:uid="{209727A0-DD6F-4BDC-ABC5-F05F1732A0C8}"/>
    <cellStyle name="Percent 2 2 4 2 4 3 4" xfId="30910" xr:uid="{78255703-84A5-49E3-8082-10AB9B9EEED8}"/>
    <cellStyle name="Percent 2 2 4 2 4 3 5" xfId="45794" xr:uid="{7D63A4D6-1C90-43D4-90D9-F234AB0D7090}"/>
    <cellStyle name="Percent 2 2 4 2 4 4" xfId="20642" xr:uid="{D29C9C43-60B7-4730-9737-6D62CC3A3B9A}"/>
    <cellStyle name="Percent 2 2 4 2 4 4 2" xfId="34334" xr:uid="{37C5A64F-A93A-4FC4-A311-8FF1D081889A}"/>
    <cellStyle name="Percent 2 2 4 2 4 4 3" xfId="49218" xr:uid="{CDEE6189-0170-4CE9-BBF4-3E6ED97B065E}"/>
    <cellStyle name="Percent 2 2 4 2 4 5" xfId="13798" xr:uid="{96CC2AA0-2850-4AA4-AF06-846749F93971}"/>
    <cellStyle name="Percent 2 2 4 2 4 6" xfId="27488" xr:uid="{A8A049FB-7DA9-42AE-83D9-252E013AFB4C}"/>
    <cellStyle name="Percent 2 2 4 2 4 7" xfId="42372" xr:uid="{58F11439-1AEB-4E2E-A693-9EBC5FC0326A}"/>
    <cellStyle name="Percent 2 2 4 2 5" xfId="8660" xr:uid="{B6643CB5-5D6C-4AFB-832A-6E1C3B63FF75}"/>
    <cellStyle name="Percent 2 2 4 2 5 2" xfId="12082" xr:uid="{D1FA5978-5865-46E5-B426-684224D1123C}"/>
    <cellStyle name="Percent 2 2 4 2 5 2 2" xfId="25772" xr:uid="{1A3696E2-4DA8-444D-91DC-56F19E140370}"/>
    <cellStyle name="Percent 2 2 4 2 5 2 2 2" xfId="39464" xr:uid="{BFFCA508-6CC8-4441-904B-4BD2D22151A7}"/>
    <cellStyle name="Percent 2 2 4 2 5 2 2 3" xfId="54348" xr:uid="{5633092E-6780-43DE-AB38-252B7D397CB9}"/>
    <cellStyle name="Percent 2 2 4 2 5 2 3" xfId="18928" xr:uid="{7A1CDC01-97B6-441E-BBFC-3C9AC4E9B36A}"/>
    <cellStyle name="Percent 2 2 4 2 5 2 4" xfId="32618" xr:uid="{F9DD6917-6365-49D3-8E63-E487663558A6}"/>
    <cellStyle name="Percent 2 2 4 2 5 2 5" xfId="47502" xr:uid="{2D756295-BC0F-440F-A01E-F4F9BD3CFEB6}"/>
    <cellStyle name="Percent 2 2 4 2 5 3" xfId="22350" xr:uid="{8C833DA9-6D25-4C3E-941F-459F21F32FFE}"/>
    <cellStyle name="Percent 2 2 4 2 5 3 2" xfId="36042" xr:uid="{86EF9C8C-10F8-4594-8C1A-05165FC80D6B}"/>
    <cellStyle name="Percent 2 2 4 2 5 3 3" xfId="50926" xr:uid="{69428C69-7C6A-4969-ADB4-6191771F8F28}"/>
    <cellStyle name="Percent 2 2 4 2 5 4" xfId="15506" xr:uid="{ADFE492B-F6C0-4111-A8AE-C694D029A5B6}"/>
    <cellStyle name="Percent 2 2 4 2 5 5" xfId="29196" xr:uid="{084139E9-E3A6-4B13-A22C-B4C1DBCF36F8}"/>
    <cellStyle name="Percent 2 2 4 2 5 6" xfId="44080" xr:uid="{4D4FF507-4FEC-4CA0-8A50-47CA928E5A66}"/>
    <cellStyle name="Percent 2 2 4 2 6" xfId="10370" xr:uid="{E32A807F-FBFE-4F25-A470-6220C857ACE0}"/>
    <cellStyle name="Percent 2 2 4 2 6 2" xfId="24060" xr:uid="{08BDFD54-CCED-4361-AD6B-8DD6C7C9FB78}"/>
    <cellStyle name="Percent 2 2 4 2 6 2 2" xfId="37752" xr:uid="{0C8ECE54-260F-43ED-9B15-9C13D80ACB09}"/>
    <cellStyle name="Percent 2 2 4 2 6 2 3" xfId="52636" xr:uid="{08A98C76-4237-426B-9C1E-60A81380A4B3}"/>
    <cellStyle name="Percent 2 2 4 2 6 3" xfId="17216" xr:uid="{953437D1-A201-4667-814B-23E405C7A84A}"/>
    <cellStyle name="Percent 2 2 4 2 6 4" xfId="30906" xr:uid="{214AA63F-7F35-49C1-A07F-E96BB26C5561}"/>
    <cellStyle name="Percent 2 2 4 2 6 5" xfId="45790" xr:uid="{F664C70B-DE9B-4F34-8B1F-3E658BCCF819}"/>
    <cellStyle name="Percent 2 2 4 2 7" xfId="20638" xr:uid="{E355AB81-B817-4775-BDB9-0A9029237197}"/>
    <cellStyle name="Percent 2 2 4 2 7 2" xfId="34330" xr:uid="{EE31D386-4AFE-49B5-B34D-5CB49D062648}"/>
    <cellStyle name="Percent 2 2 4 2 7 3" xfId="49214" xr:uid="{8FF238EC-E355-48A6-A803-E16B6A482B91}"/>
    <cellStyle name="Percent 2 2 4 2 8" xfId="13794" xr:uid="{2AF243E4-4C21-4152-A128-49F43320DA09}"/>
    <cellStyle name="Percent 2 2 4 2 9" xfId="27484" xr:uid="{708EFFBB-73DB-4F68-8AC3-535E6C177B27}"/>
    <cellStyle name="Percent 2 2 4 3" xfId="6953" xr:uid="{80ECF193-2628-4BEE-A935-8FD5B5F8E9BF}"/>
    <cellStyle name="Percent 2 2 4 3 10" xfId="42373" xr:uid="{63E12956-BEBE-44DF-8138-DB207F1611C3}"/>
    <cellStyle name="Percent 2 2 4 3 2" xfId="6954" xr:uid="{59AEE9E6-4C97-4725-B968-BB7E4E1A4953}"/>
    <cellStyle name="Percent 2 2 4 3 2 2" xfId="6955" xr:uid="{B081F969-C759-449E-8485-BA2CCBA7A9BB}"/>
    <cellStyle name="Percent 2 2 4 3 2 2 2" xfId="8667" xr:uid="{D1BA7173-9AAC-4FFD-A9A0-593A35D2DA7B}"/>
    <cellStyle name="Percent 2 2 4 3 2 2 2 2" xfId="12089" xr:uid="{E1DB3766-84A5-4D9B-85FD-D80D14263FBB}"/>
    <cellStyle name="Percent 2 2 4 3 2 2 2 2 2" xfId="25779" xr:uid="{8CB273AD-2A2E-4AC8-9A4A-483C107B1D16}"/>
    <cellStyle name="Percent 2 2 4 3 2 2 2 2 2 2" xfId="39471" xr:uid="{A3BE826F-A0BE-4247-A164-62ED9BCB449E}"/>
    <cellStyle name="Percent 2 2 4 3 2 2 2 2 2 3" xfId="54355" xr:uid="{7A3A3C7C-220B-4FD0-A598-7545438C61A2}"/>
    <cellStyle name="Percent 2 2 4 3 2 2 2 2 3" xfId="18935" xr:uid="{0CBE1E50-BFED-4293-AD7F-75A8EF91286A}"/>
    <cellStyle name="Percent 2 2 4 3 2 2 2 2 4" xfId="32625" xr:uid="{27755412-BD0D-41A7-A3C4-0538834292B2}"/>
    <cellStyle name="Percent 2 2 4 3 2 2 2 2 5" xfId="47509" xr:uid="{1E86EF68-6C9F-479C-87D3-13F954EAAEE5}"/>
    <cellStyle name="Percent 2 2 4 3 2 2 2 3" xfId="22357" xr:uid="{4020CFC6-1FB6-42E8-B36D-2361284051F4}"/>
    <cellStyle name="Percent 2 2 4 3 2 2 2 3 2" xfId="36049" xr:uid="{62856B94-B5DE-42BA-B2D3-8CA223F4133F}"/>
    <cellStyle name="Percent 2 2 4 3 2 2 2 3 3" xfId="50933" xr:uid="{CCDBFD36-4A1E-4A78-B140-1AD9C894B325}"/>
    <cellStyle name="Percent 2 2 4 3 2 2 2 4" xfId="15513" xr:uid="{0216434D-7D98-4373-92B1-AFBEE6921A1E}"/>
    <cellStyle name="Percent 2 2 4 3 2 2 2 5" xfId="29203" xr:uid="{A35C7ED8-1A41-4FB8-B4EC-D3B3C2D7B3AF}"/>
    <cellStyle name="Percent 2 2 4 3 2 2 2 6" xfId="44087" xr:uid="{22D2B69A-7A3F-42F3-B674-A088B20DB75B}"/>
    <cellStyle name="Percent 2 2 4 3 2 2 3" xfId="10377" xr:uid="{0980DD83-C5C1-44EF-8587-53ABD2FA5468}"/>
    <cellStyle name="Percent 2 2 4 3 2 2 3 2" xfId="24067" xr:uid="{AF5F60AD-2A0F-4497-9BA6-00E3767D01B1}"/>
    <cellStyle name="Percent 2 2 4 3 2 2 3 2 2" xfId="37759" xr:uid="{00F37F5C-F6AE-48F2-B928-909AD3487801}"/>
    <cellStyle name="Percent 2 2 4 3 2 2 3 2 3" xfId="52643" xr:uid="{F49C8483-50F4-43A1-B9CF-F73418FEECD3}"/>
    <cellStyle name="Percent 2 2 4 3 2 2 3 3" xfId="17223" xr:uid="{27F55924-D750-467D-9F37-3735A96C5440}"/>
    <cellStyle name="Percent 2 2 4 3 2 2 3 4" xfId="30913" xr:uid="{6D09F544-E044-4A93-814B-1DC0FEE359F7}"/>
    <cellStyle name="Percent 2 2 4 3 2 2 3 5" xfId="45797" xr:uid="{0E4BAFDF-C414-455D-BA0F-867765AE1387}"/>
    <cellStyle name="Percent 2 2 4 3 2 2 4" xfId="20645" xr:uid="{8FF5285A-323E-4542-AE82-97E8A8778DF4}"/>
    <cellStyle name="Percent 2 2 4 3 2 2 4 2" xfId="34337" xr:uid="{0DCD27CF-2529-48F5-A26A-98FA423A2CED}"/>
    <cellStyle name="Percent 2 2 4 3 2 2 4 3" xfId="49221" xr:uid="{9B8AE585-25FB-439A-BC4B-F38125A8CCDE}"/>
    <cellStyle name="Percent 2 2 4 3 2 2 5" xfId="13801" xr:uid="{44C009BB-2E41-463D-92E1-72BFE418042F}"/>
    <cellStyle name="Percent 2 2 4 3 2 2 6" xfId="27491" xr:uid="{3D3F26F7-765B-4A9F-A60A-3EAD746526D5}"/>
    <cellStyle name="Percent 2 2 4 3 2 2 7" xfId="42375" xr:uid="{63FCB40A-EF3C-4148-93EE-EF3D30222778}"/>
    <cellStyle name="Percent 2 2 4 3 2 3" xfId="8666" xr:uid="{5188B413-815D-44CD-9842-FB747273335A}"/>
    <cellStyle name="Percent 2 2 4 3 2 3 2" xfId="12088" xr:uid="{EBEC971A-80F5-4F58-A95C-F693B026ED7C}"/>
    <cellStyle name="Percent 2 2 4 3 2 3 2 2" xfId="25778" xr:uid="{56C5A996-A05A-45AB-A804-6E89C4058217}"/>
    <cellStyle name="Percent 2 2 4 3 2 3 2 2 2" xfId="39470" xr:uid="{11AEC363-635D-4715-9012-A72B26A29D8D}"/>
    <cellStyle name="Percent 2 2 4 3 2 3 2 2 3" xfId="54354" xr:uid="{B858FF3B-8201-4713-A5DD-FDD322E3E163}"/>
    <cellStyle name="Percent 2 2 4 3 2 3 2 3" xfId="18934" xr:uid="{8FC24678-FD22-4A9F-BAEC-8960214D5CE6}"/>
    <cellStyle name="Percent 2 2 4 3 2 3 2 4" xfId="32624" xr:uid="{C74A6C1A-3714-4967-97E9-21978FA59466}"/>
    <cellStyle name="Percent 2 2 4 3 2 3 2 5" xfId="47508" xr:uid="{2BC07CA8-7D12-443A-B747-9AD63F71972B}"/>
    <cellStyle name="Percent 2 2 4 3 2 3 3" xfId="22356" xr:uid="{A391F4EF-6B71-41CF-AC1B-D96F835D563E}"/>
    <cellStyle name="Percent 2 2 4 3 2 3 3 2" xfId="36048" xr:uid="{00F212E6-49AA-4B56-ACC6-2BA1998D0722}"/>
    <cellStyle name="Percent 2 2 4 3 2 3 3 3" xfId="50932" xr:uid="{1AA5BB6D-F4E4-4506-89E4-2F2030F2794F}"/>
    <cellStyle name="Percent 2 2 4 3 2 3 4" xfId="15512" xr:uid="{DFC4CE10-BF5E-479A-8DA1-7958F19BE0F5}"/>
    <cellStyle name="Percent 2 2 4 3 2 3 5" xfId="29202" xr:uid="{E07EF9A5-BB46-49BD-BDE5-8848632A41F7}"/>
    <cellStyle name="Percent 2 2 4 3 2 3 6" xfId="44086" xr:uid="{337A6B94-2C5F-4092-B2F8-092331E7D362}"/>
    <cellStyle name="Percent 2 2 4 3 2 4" xfId="10376" xr:uid="{978526D0-64F4-482A-A922-8F1B678357EB}"/>
    <cellStyle name="Percent 2 2 4 3 2 4 2" xfId="24066" xr:uid="{0552678B-5D53-474A-92CE-BEACC253A8CB}"/>
    <cellStyle name="Percent 2 2 4 3 2 4 2 2" xfId="37758" xr:uid="{8E33A075-FB0D-496F-BB69-2BC81319325E}"/>
    <cellStyle name="Percent 2 2 4 3 2 4 2 3" xfId="52642" xr:uid="{9962FD6F-5DBE-4A35-8EC3-40C79C77233D}"/>
    <cellStyle name="Percent 2 2 4 3 2 4 3" xfId="17222" xr:uid="{CE448270-289D-4F8C-BE55-E1320D76BEE7}"/>
    <cellStyle name="Percent 2 2 4 3 2 4 4" xfId="30912" xr:uid="{5658580A-12CB-44DF-87EC-F404179CC665}"/>
    <cellStyle name="Percent 2 2 4 3 2 4 5" xfId="45796" xr:uid="{5C26C4F0-D82E-42BE-B9BD-E1FCA6AAF28E}"/>
    <cellStyle name="Percent 2 2 4 3 2 5" xfId="20644" xr:uid="{9E7BE7CA-E770-4963-A636-D1E27787729B}"/>
    <cellStyle name="Percent 2 2 4 3 2 5 2" xfId="34336" xr:uid="{19CA9A0F-6CD9-433F-B221-7C9F056AF90D}"/>
    <cellStyle name="Percent 2 2 4 3 2 5 3" xfId="49220" xr:uid="{D649E09D-BAE5-4245-A667-2613FA8E4877}"/>
    <cellStyle name="Percent 2 2 4 3 2 6" xfId="13800" xr:uid="{15A62D98-E86F-4A2F-BFD2-114842837056}"/>
    <cellStyle name="Percent 2 2 4 3 2 7" xfId="27490" xr:uid="{E4C67A26-EAFA-4BE9-AB53-34C7FC485DA3}"/>
    <cellStyle name="Percent 2 2 4 3 2 8" xfId="42374" xr:uid="{AB03D316-B26A-4CC8-8079-7EC3A0E383C3}"/>
    <cellStyle name="Percent 2 2 4 3 3" xfId="6956" xr:uid="{09D1892E-3828-43F0-BC12-DA53F0363F5E}"/>
    <cellStyle name="Percent 2 2 4 3 3 2" xfId="8668" xr:uid="{77C5EE53-18D9-40A2-8137-0E2EF23624A3}"/>
    <cellStyle name="Percent 2 2 4 3 3 2 2" xfId="12090" xr:uid="{188EC5B1-7E59-428B-8261-B406EAF3CB0A}"/>
    <cellStyle name="Percent 2 2 4 3 3 2 2 2" xfId="25780" xr:uid="{476917B0-BF4B-488B-8342-387B79EA551A}"/>
    <cellStyle name="Percent 2 2 4 3 3 2 2 2 2" xfId="39472" xr:uid="{750D6BA2-46FD-4265-B013-CEEBA0A7E45F}"/>
    <cellStyle name="Percent 2 2 4 3 3 2 2 2 3" xfId="54356" xr:uid="{FD0C50D6-DD10-4A2F-9E47-1A97BBAE6A58}"/>
    <cellStyle name="Percent 2 2 4 3 3 2 2 3" xfId="18936" xr:uid="{946185CF-EC70-461B-8F79-21D093740946}"/>
    <cellStyle name="Percent 2 2 4 3 3 2 2 4" xfId="32626" xr:uid="{F8C414C8-05F8-4540-86D6-8CB17129A586}"/>
    <cellStyle name="Percent 2 2 4 3 3 2 2 5" xfId="47510" xr:uid="{7337E468-5A66-4E23-803D-9B3F1229AA76}"/>
    <cellStyle name="Percent 2 2 4 3 3 2 3" xfId="22358" xr:uid="{1F5D2543-3BAF-4B4D-A0EF-250EBDEDEC22}"/>
    <cellStyle name="Percent 2 2 4 3 3 2 3 2" xfId="36050" xr:uid="{5CBA3FBD-9D4F-4849-B7A3-B6CF71B928A2}"/>
    <cellStyle name="Percent 2 2 4 3 3 2 3 3" xfId="50934" xr:uid="{344B2835-B2B0-42FC-B8CD-772F57C65278}"/>
    <cellStyle name="Percent 2 2 4 3 3 2 4" xfId="15514" xr:uid="{DDA32D60-F7F8-45E1-89FB-D0F450224ED1}"/>
    <cellStyle name="Percent 2 2 4 3 3 2 5" xfId="29204" xr:uid="{053F7F20-0620-40E5-B341-E97716D17E51}"/>
    <cellStyle name="Percent 2 2 4 3 3 2 6" xfId="44088" xr:uid="{CAB99705-3E32-4ECD-AA67-13DF4BE3ADB0}"/>
    <cellStyle name="Percent 2 2 4 3 3 3" xfId="10378" xr:uid="{A94B32E5-FBFA-4DFB-BF4E-3210BF928751}"/>
    <cellStyle name="Percent 2 2 4 3 3 3 2" xfId="24068" xr:uid="{27299F2B-0525-4DD7-874A-203828B4D554}"/>
    <cellStyle name="Percent 2 2 4 3 3 3 2 2" xfId="37760" xr:uid="{903C09ED-F049-48D4-A011-756D89F2D040}"/>
    <cellStyle name="Percent 2 2 4 3 3 3 2 3" xfId="52644" xr:uid="{6505E7C6-F962-46A6-A5EC-DB9B88C5BBB4}"/>
    <cellStyle name="Percent 2 2 4 3 3 3 3" xfId="17224" xr:uid="{D1D84453-6074-434C-AA04-B536A056050C}"/>
    <cellStyle name="Percent 2 2 4 3 3 3 4" xfId="30914" xr:uid="{ED156CB6-EBA8-4BCC-B8F7-32300A744298}"/>
    <cellStyle name="Percent 2 2 4 3 3 3 5" xfId="45798" xr:uid="{EFA16AF0-80D7-4F68-8CD1-82093F4514E2}"/>
    <cellStyle name="Percent 2 2 4 3 3 4" xfId="20646" xr:uid="{23A93E13-719A-4B9A-9AFC-FAACACE79F2A}"/>
    <cellStyle name="Percent 2 2 4 3 3 4 2" xfId="34338" xr:uid="{8B8C626F-E7E1-451E-BF8B-1F850F8DAA52}"/>
    <cellStyle name="Percent 2 2 4 3 3 4 3" xfId="49222" xr:uid="{834EA5EF-1C50-4F55-B4D6-D6B5D8983715}"/>
    <cellStyle name="Percent 2 2 4 3 3 5" xfId="13802" xr:uid="{4D3D5467-4AA1-48AB-8079-D920E4BE9B48}"/>
    <cellStyle name="Percent 2 2 4 3 3 6" xfId="27492" xr:uid="{886AEA64-66C5-41EF-8FBD-CB8F9F638792}"/>
    <cellStyle name="Percent 2 2 4 3 3 7" xfId="42376" xr:uid="{CF8B2991-1E9E-442D-B4C1-4D5C94483912}"/>
    <cellStyle name="Percent 2 2 4 3 4" xfId="6957" xr:uid="{3F731914-8E29-4E22-BE8C-2B3E02D8390C}"/>
    <cellStyle name="Percent 2 2 4 3 4 2" xfId="8669" xr:uid="{AE67F53F-6C4E-4018-9DE0-C1B078F08F58}"/>
    <cellStyle name="Percent 2 2 4 3 4 2 2" xfId="12091" xr:uid="{CFFB8A7F-5C90-44CA-93BF-C29286B9D31A}"/>
    <cellStyle name="Percent 2 2 4 3 4 2 2 2" xfId="25781" xr:uid="{8066B5BE-4A1E-4986-A7F8-A14F18A31D40}"/>
    <cellStyle name="Percent 2 2 4 3 4 2 2 2 2" xfId="39473" xr:uid="{D389AB62-1334-4266-86C0-FB4C84465AFF}"/>
    <cellStyle name="Percent 2 2 4 3 4 2 2 2 3" xfId="54357" xr:uid="{C7332528-48AE-4426-A66D-4F32659265B2}"/>
    <cellStyle name="Percent 2 2 4 3 4 2 2 3" xfId="18937" xr:uid="{4A6027AC-15F0-439C-BEFA-2DD6FF6EB627}"/>
    <cellStyle name="Percent 2 2 4 3 4 2 2 4" xfId="32627" xr:uid="{E835B9B8-1BA0-44F0-903C-9CA75C2AE364}"/>
    <cellStyle name="Percent 2 2 4 3 4 2 2 5" xfId="47511" xr:uid="{4734C275-8804-4A66-9610-5FA409B64B34}"/>
    <cellStyle name="Percent 2 2 4 3 4 2 3" xfId="22359" xr:uid="{5DB5A1BB-828F-44EA-8201-7A3641C361CD}"/>
    <cellStyle name="Percent 2 2 4 3 4 2 3 2" xfId="36051" xr:uid="{A6226275-926C-406A-BC21-D0B04290E13A}"/>
    <cellStyle name="Percent 2 2 4 3 4 2 3 3" xfId="50935" xr:uid="{37CFAE71-77E3-491C-B55E-2ABB5CCA6332}"/>
    <cellStyle name="Percent 2 2 4 3 4 2 4" xfId="15515" xr:uid="{7745BD9D-2B1D-4488-8200-CE6F6D38C5B4}"/>
    <cellStyle name="Percent 2 2 4 3 4 2 5" xfId="29205" xr:uid="{3CC90CEB-55F6-4235-8363-499248600B62}"/>
    <cellStyle name="Percent 2 2 4 3 4 2 6" xfId="44089" xr:uid="{E95EC6C5-6EC2-48E2-ABD1-D9AA47BDC7D9}"/>
    <cellStyle name="Percent 2 2 4 3 4 3" xfId="10379" xr:uid="{0587443A-5D43-4DC1-889C-9BB3549A4788}"/>
    <cellStyle name="Percent 2 2 4 3 4 3 2" xfId="24069" xr:uid="{D2D7929C-D671-4407-9394-287E45C035F6}"/>
    <cellStyle name="Percent 2 2 4 3 4 3 2 2" xfId="37761" xr:uid="{9470572E-9CCA-4060-AEA9-1A840A762781}"/>
    <cellStyle name="Percent 2 2 4 3 4 3 2 3" xfId="52645" xr:uid="{1935A703-228B-4557-90E3-C1AE7840E2D0}"/>
    <cellStyle name="Percent 2 2 4 3 4 3 3" xfId="17225" xr:uid="{A1C093AE-1520-42AD-BDA2-3EB93480A095}"/>
    <cellStyle name="Percent 2 2 4 3 4 3 4" xfId="30915" xr:uid="{70FAC767-966C-47DB-9946-8B837E972065}"/>
    <cellStyle name="Percent 2 2 4 3 4 3 5" xfId="45799" xr:uid="{E2542054-D482-47CE-92DF-8D46DA711AEA}"/>
    <cellStyle name="Percent 2 2 4 3 4 4" xfId="20647" xr:uid="{9BDC34C9-A991-4627-B0D6-F0D427201169}"/>
    <cellStyle name="Percent 2 2 4 3 4 4 2" xfId="34339" xr:uid="{9F6C5682-7A16-4415-B785-840BECC55DC0}"/>
    <cellStyle name="Percent 2 2 4 3 4 4 3" xfId="49223" xr:uid="{A223B4AF-2FB9-4950-8DBA-FD2CB1A8AB89}"/>
    <cellStyle name="Percent 2 2 4 3 4 5" xfId="13803" xr:uid="{49FE3DF3-03A3-434F-A12E-0877C8261204}"/>
    <cellStyle name="Percent 2 2 4 3 4 6" xfId="27493" xr:uid="{D1051F68-2925-49A2-B8B4-3FD498BF6270}"/>
    <cellStyle name="Percent 2 2 4 3 4 7" xfId="42377" xr:uid="{F427A965-EAAC-4BFA-9BF8-56FB64887C41}"/>
    <cellStyle name="Percent 2 2 4 3 5" xfId="8665" xr:uid="{6E37DDDD-6C00-43EF-A311-B34323B3243A}"/>
    <cellStyle name="Percent 2 2 4 3 5 2" xfId="12087" xr:uid="{E8183815-6612-4CE6-AAA2-7D05949FD5EE}"/>
    <cellStyle name="Percent 2 2 4 3 5 2 2" xfId="25777" xr:uid="{DA344268-2FFA-4CDC-A22B-3CB026A62A24}"/>
    <cellStyle name="Percent 2 2 4 3 5 2 2 2" xfId="39469" xr:uid="{9E5DB3BB-3E9E-4C55-8DCF-3CC1DCA797A4}"/>
    <cellStyle name="Percent 2 2 4 3 5 2 2 3" xfId="54353" xr:uid="{B6D1A2DF-50BA-435D-8F33-0D3B602A17F2}"/>
    <cellStyle name="Percent 2 2 4 3 5 2 3" xfId="18933" xr:uid="{7A204E89-A46A-4C12-AAAA-36B1C6E48846}"/>
    <cellStyle name="Percent 2 2 4 3 5 2 4" xfId="32623" xr:uid="{349F6826-DFA7-4C46-8648-F1B50E5A5FD3}"/>
    <cellStyle name="Percent 2 2 4 3 5 2 5" xfId="47507" xr:uid="{A61B45DB-52B2-4648-BCCD-F40A1136E605}"/>
    <cellStyle name="Percent 2 2 4 3 5 3" xfId="22355" xr:uid="{665DC90A-141F-4CF2-BEFB-CD983354A5DA}"/>
    <cellStyle name="Percent 2 2 4 3 5 3 2" xfId="36047" xr:uid="{240AC4C0-9D0C-4BAB-B1C6-624CF62092E3}"/>
    <cellStyle name="Percent 2 2 4 3 5 3 3" xfId="50931" xr:uid="{C1DCCA07-D732-44D6-8505-0615B1B8C321}"/>
    <cellStyle name="Percent 2 2 4 3 5 4" xfId="15511" xr:uid="{A425A883-3DCD-4315-9221-315C3FD39C10}"/>
    <cellStyle name="Percent 2 2 4 3 5 5" xfId="29201" xr:uid="{E97D46F6-0B38-4A45-86EF-D9C5ADDBE202}"/>
    <cellStyle name="Percent 2 2 4 3 5 6" xfId="44085" xr:uid="{798B4F15-3201-428D-8986-71C930F62F57}"/>
    <cellStyle name="Percent 2 2 4 3 6" xfId="10375" xr:uid="{B561574E-6B98-44D1-AC9F-7DE02322EA1C}"/>
    <cellStyle name="Percent 2 2 4 3 6 2" xfId="24065" xr:uid="{F4AD44BF-10D0-443E-AD01-840917508C7B}"/>
    <cellStyle name="Percent 2 2 4 3 6 2 2" xfId="37757" xr:uid="{1CD0211E-D3B3-4060-95C3-93477965556E}"/>
    <cellStyle name="Percent 2 2 4 3 6 2 3" xfId="52641" xr:uid="{63CDD15B-36EC-4CF5-8261-B9E816E5EFBA}"/>
    <cellStyle name="Percent 2 2 4 3 6 3" xfId="17221" xr:uid="{6B6CA0F1-7186-4489-9EF6-3CC12C0F2E5A}"/>
    <cellStyle name="Percent 2 2 4 3 6 4" xfId="30911" xr:uid="{7108B877-DCAF-40FC-B5A6-D8AAF0ACA2FD}"/>
    <cellStyle name="Percent 2 2 4 3 6 5" xfId="45795" xr:uid="{FF448154-64CB-4145-9F8B-239E1E7D170F}"/>
    <cellStyle name="Percent 2 2 4 3 7" xfId="20643" xr:uid="{E332A2B1-B50E-46E9-BBF4-3724B0BA7C39}"/>
    <cellStyle name="Percent 2 2 4 3 7 2" xfId="34335" xr:uid="{AD6ED440-A0A7-4577-A84A-ADB5C0F98C87}"/>
    <cellStyle name="Percent 2 2 4 3 7 3" xfId="49219" xr:uid="{AA3EB831-5B4F-417F-8375-E7486094BBC7}"/>
    <cellStyle name="Percent 2 2 4 3 8" xfId="13799" xr:uid="{B8518DF2-2E0A-4BA5-B017-A1349FA68863}"/>
    <cellStyle name="Percent 2 2 4 3 9" xfId="27489" xr:uid="{C3E59EA2-A217-4146-9370-689B09869232}"/>
    <cellStyle name="Percent 2 2 4 4" xfId="6958" xr:uid="{EB83C3EA-7FF3-41BA-B54D-B2F074117BC4}"/>
    <cellStyle name="Percent 2 2 4 4 2" xfId="6959" xr:uid="{473C2F8F-BC19-4690-A882-6E0A683AB67D}"/>
    <cellStyle name="Percent 2 2 4 4 2 2" xfId="8671" xr:uid="{71014C96-781F-4523-AEA6-8D7B01718B17}"/>
    <cellStyle name="Percent 2 2 4 4 2 2 2" xfId="12093" xr:uid="{1AD29172-E456-405F-A1CD-C65DE80A8F7D}"/>
    <cellStyle name="Percent 2 2 4 4 2 2 2 2" xfId="25783" xr:uid="{844EE2DD-33C4-4FB9-9AD8-D1416E709BD4}"/>
    <cellStyle name="Percent 2 2 4 4 2 2 2 2 2" xfId="39475" xr:uid="{82E39800-BE95-4FB5-A8D9-3C6D9E3FC982}"/>
    <cellStyle name="Percent 2 2 4 4 2 2 2 2 3" xfId="54359" xr:uid="{4645F734-411A-40A6-BF90-C88FA2BB6BD5}"/>
    <cellStyle name="Percent 2 2 4 4 2 2 2 3" xfId="18939" xr:uid="{B13E42E5-2F3F-479C-8ECC-98E6521210F8}"/>
    <cellStyle name="Percent 2 2 4 4 2 2 2 4" xfId="32629" xr:uid="{30342C98-B255-4F14-8CCE-48788925E7A2}"/>
    <cellStyle name="Percent 2 2 4 4 2 2 2 5" xfId="47513" xr:uid="{12C13FCC-5446-4662-A1EA-FC4912698127}"/>
    <cellStyle name="Percent 2 2 4 4 2 2 3" xfId="22361" xr:uid="{EF7D9B20-12D3-4270-A8F1-48FC144D3E3F}"/>
    <cellStyle name="Percent 2 2 4 4 2 2 3 2" xfId="36053" xr:uid="{14381D1C-618D-4B28-9318-2DDCA039458B}"/>
    <cellStyle name="Percent 2 2 4 4 2 2 3 3" xfId="50937" xr:uid="{5C533A94-4AFC-47B0-A084-E55DB9714184}"/>
    <cellStyle name="Percent 2 2 4 4 2 2 4" xfId="15517" xr:uid="{E220C4DE-823B-492A-9474-6823AC60CCD9}"/>
    <cellStyle name="Percent 2 2 4 4 2 2 5" xfId="29207" xr:uid="{82E52634-6C8A-4FF2-93FC-8357F5A88F8D}"/>
    <cellStyle name="Percent 2 2 4 4 2 2 6" xfId="44091" xr:uid="{4129E65A-13AD-4AA1-84F9-7D5B1176C342}"/>
    <cellStyle name="Percent 2 2 4 4 2 3" xfId="10381" xr:uid="{30713F7D-20B6-44F7-A4B2-A2A549D2027C}"/>
    <cellStyle name="Percent 2 2 4 4 2 3 2" xfId="24071" xr:uid="{FF025D45-DD3A-4258-8DC8-A748E6DF20B9}"/>
    <cellStyle name="Percent 2 2 4 4 2 3 2 2" xfId="37763" xr:uid="{BB8F7911-2DF7-4D98-B9D7-FBA542F6EFF6}"/>
    <cellStyle name="Percent 2 2 4 4 2 3 2 3" xfId="52647" xr:uid="{C0F921D5-7E64-42A5-9657-60E24DE828E2}"/>
    <cellStyle name="Percent 2 2 4 4 2 3 3" xfId="17227" xr:uid="{BA0FE764-C76A-4860-8F79-B053870EB99C}"/>
    <cellStyle name="Percent 2 2 4 4 2 3 4" xfId="30917" xr:uid="{382A76A5-608D-4408-9A42-5A5D5784FABA}"/>
    <cellStyle name="Percent 2 2 4 4 2 3 5" xfId="45801" xr:uid="{105DFE5A-B8AB-4C30-8EDB-A378FF19CA21}"/>
    <cellStyle name="Percent 2 2 4 4 2 4" xfId="20649" xr:uid="{BC959414-FD65-4406-8B5F-824361AF73F1}"/>
    <cellStyle name="Percent 2 2 4 4 2 4 2" xfId="34341" xr:uid="{CA508911-6DE9-491F-9B95-10DC05BA6F2E}"/>
    <cellStyle name="Percent 2 2 4 4 2 4 3" xfId="49225" xr:uid="{2E6941CA-1D23-4A2A-9695-55898308FD7F}"/>
    <cellStyle name="Percent 2 2 4 4 2 5" xfId="13805" xr:uid="{34190B79-7446-4284-9011-AF278045623B}"/>
    <cellStyle name="Percent 2 2 4 4 2 6" xfId="27495" xr:uid="{84BD9124-FFCE-446E-83CA-A9AF1650B532}"/>
    <cellStyle name="Percent 2 2 4 4 2 7" xfId="42379" xr:uid="{8403A664-59A0-4B5A-AC74-89B1CAB0FA76}"/>
    <cellStyle name="Percent 2 2 4 4 3" xfId="8670" xr:uid="{6FC06614-3656-4442-A503-F4739CE71E27}"/>
    <cellStyle name="Percent 2 2 4 4 3 2" xfId="12092" xr:uid="{217A0740-09C6-480C-9DE8-54E55087DDC1}"/>
    <cellStyle name="Percent 2 2 4 4 3 2 2" xfId="25782" xr:uid="{C13664DD-D473-48C5-9AD0-30235008D7D0}"/>
    <cellStyle name="Percent 2 2 4 4 3 2 2 2" xfId="39474" xr:uid="{FDD1035A-D6DD-4AF1-9DC9-24889B0C37D2}"/>
    <cellStyle name="Percent 2 2 4 4 3 2 2 3" xfId="54358" xr:uid="{772B39A1-D852-45C2-AF0B-12E02AE49933}"/>
    <cellStyle name="Percent 2 2 4 4 3 2 3" xfId="18938" xr:uid="{D2FFD666-1BD5-4760-9B1C-546A6AFCDA76}"/>
    <cellStyle name="Percent 2 2 4 4 3 2 4" xfId="32628" xr:uid="{7CC386C2-6D75-4381-800B-34274283E1A2}"/>
    <cellStyle name="Percent 2 2 4 4 3 2 5" xfId="47512" xr:uid="{8C3A6F07-2BC8-413F-A0C4-E0276FB21359}"/>
    <cellStyle name="Percent 2 2 4 4 3 3" xfId="22360" xr:uid="{5FF144AA-0E6D-4CFA-8309-BB509CA40EC6}"/>
    <cellStyle name="Percent 2 2 4 4 3 3 2" xfId="36052" xr:uid="{F76886D1-7CF0-415B-8328-D335756DBD0C}"/>
    <cellStyle name="Percent 2 2 4 4 3 3 3" xfId="50936" xr:uid="{0751F164-E182-41AE-8D61-14F8BF9DED80}"/>
    <cellStyle name="Percent 2 2 4 4 3 4" xfId="15516" xr:uid="{339E8D56-7115-47E7-88D5-3CD40BA289D5}"/>
    <cellStyle name="Percent 2 2 4 4 3 5" xfId="29206" xr:uid="{FD3FFE3B-616B-4212-B5F8-5F6443F9E422}"/>
    <cellStyle name="Percent 2 2 4 4 3 6" xfId="44090" xr:uid="{53E1C606-5FE1-4431-B7DE-E99C289ED129}"/>
    <cellStyle name="Percent 2 2 4 4 4" xfId="10380" xr:uid="{638E2D09-B3C9-43EE-8B43-4F309D21DA1F}"/>
    <cellStyle name="Percent 2 2 4 4 4 2" xfId="24070" xr:uid="{00BC4D8F-2930-4280-BFB4-7732E64BFCB2}"/>
    <cellStyle name="Percent 2 2 4 4 4 2 2" xfId="37762" xr:uid="{36013136-1FCF-495F-A8EC-E782375FB9C9}"/>
    <cellStyle name="Percent 2 2 4 4 4 2 3" xfId="52646" xr:uid="{1AC31A69-05CB-4CE4-BFE3-9F24C76BF651}"/>
    <cellStyle name="Percent 2 2 4 4 4 3" xfId="17226" xr:uid="{719337C6-2A11-4999-8EAD-286F0ED4EA3F}"/>
    <cellStyle name="Percent 2 2 4 4 4 4" xfId="30916" xr:uid="{4E6A1FAF-071E-45B4-9136-C2EC23EDC6F3}"/>
    <cellStyle name="Percent 2 2 4 4 4 5" xfId="45800" xr:uid="{2039A4C3-5E28-48A0-9F2C-880419973B10}"/>
    <cellStyle name="Percent 2 2 4 4 5" xfId="20648" xr:uid="{2C9594C6-A7EF-4CA1-8634-DA58898D5AD5}"/>
    <cellStyle name="Percent 2 2 4 4 5 2" xfId="34340" xr:uid="{64901E23-1E41-4A90-BAFA-1DAD25C11BB0}"/>
    <cellStyle name="Percent 2 2 4 4 5 3" xfId="49224" xr:uid="{AD174AFE-96C3-4B47-A535-742236F05C7B}"/>
    <cellStyle name="Percent 2 2 4 4 6" xfId="13804" xr:uid="{E7044B05-B0C7-4ADB-87CC-8238EA24710B}"/>
    <cellStyle name="Percent 2 2 4 4 7" xfId="27494" xr:uid="{7110D229-6904-4601-A2D9-0AEA2A9FBBEF}"/>
    <cellStyle name="Percent 2 2 4 4 8" xfId="42378" xr:uid="{41D9A091-97CF-4D22-BC62-DFA989F41456}"/>
    <cellStyle name="Percent 2 2 4 5" xfId="6960" xr:uid="{6BC1FE33-2A26-4657-8C2B-355465FFA1C1}"/>
    <cellStyle name="Percent 2 2 4 5 2" xfId="8672" xr:uid="{D8C03CFC-42F8-4741-8125-E1D5433178F9}"/>
    <cellStyle name="Percent 2 2 4 5 2 2" xfId="12094" xr:uid="{56F8A11C-44A9-4395-8EC5-0795D03EDFED}"/>
    <cellStyle name="Percent 2 2 4 5 2 2 2" xfId="25784" xr:uid="{BA849CD4-1569-4E8A-9E01-FA79AC19B027}"/>
    <cellStyle name="Percent 2 2 4 5 2 2 2 2" xfId="39476" xr:uid="{338D8DF2-957B-4B13-B81A-2CF08258F4F1}"/>
    <cellStyle name="Percent 2 2 4 5 2 2 2 3" xfId="54360" xr:uid="{4DE0C62C-254C-44AA-A671-0CA7B65202AC}"/>
    <cellStyle name="Percent 2 2 4 5 2 2 3" xfId="18940" xr:uid="{3F94D2F7-3CE3-41FA-BA8B-360C0302DE6F}"/>
    <cellStyle name="Percent 2 2 4 5 2 2 4" xfId="32630" xr:uid="{D74C1AA7-97D1-4639-A3E1-F51F9EC61673}"/>
    <cellStyle name="Percent 2 2 4 5 2 2 5" xfId="47514" xr:uid="{3366CFF2-C93A-4C0D-8055-65B66AA3B43D}"/>
    <cellStyle name="Percent 2 2 4 5 2 3" xfId="22362" xr:uid="{1E64AF8C-DDAA-47A7-A0AF-894FCC7E2904}"/>
    <cellStyle name="Percent 2 2 4 5 2 3 2" xfId="36054" xr:uid="{F773E520-CBF1-4B69-A6EE-C21DB50EEFB4}"/>
    <cellStyle name="Percent 2 2 4 5 2 3 3" xfId="50938" xr:uid="{1DE0223D-670C-4F96-B277-9288FA1FD63C}"/>
    <cellStyle name="Percent 2 2 4 5 2 4" xfId="15518" xr:uid="{B35B0655-585D-4A0F-B324-76E69E627C6F}"/>
    <cellStyle name="Percent 2 2 4 5 2 5" xfId="29208" xr:uid="{7A8F678A-AE0A-4CC9-A625-CE4214D4A3A3}"/>
    <cellStyle name="Percent 2 2 4 5 2 6" xfId="44092" xr:uid="{69CAD93E-4CD4-464E-8991-CED45B5AD3F1}"/>
    <cellStyle name="Percent 2 2 4 5 3" xfId="10382" xr:uid="{FFEB5455-1A95-4B55-890B-4F0EF0E7C19A}"/>
    <cellStyle name="Percent 2 2 4 5 3 2" xfId="24072" xr:uid="{60548C40-680C-4049-983D-D687C8F21960}"/>
    <cellStyle name="Percent 2 2 4 5 3 2 2" xfId="37764" xr:uid="{8E27F068-9D1B-4DD7-95B1-9DED1E50F0BA}"/>
    <cellStyle name="Percent 2 2 4 5 3 2 3" xfId="52648" xr:uid="{F41B1857-FFCD-4078-8607-1EBDE190C499}"/>
    <cellStyle name="Percent 2 2 4 5 3 3" xfId="17228" xr:uid="{7B85ABD6-13FA-4B44-A9D9-3979A31FA325}"/>
    <cellStyle name="Percent 2 2 4 5 3 4" xfId="30918" xr:uid="{6EDE49C1-3FAB-4D74-A923-4316180C13A8}"/>
    <cellStyle name="Percent 2 2 4 5 3 5" xfId="45802" xr:uid="{B4BFA1D0-71C5-4F67-905A-325A4825C9C0}"/>
    <cellStyle name="Percent 2 2 4 5 4" xfId="20650" xr:uid="{AD458D5C-7157-40D5-8EE8-D178C97D426C}"/>
    <cellStyle name="Percent 2 2 4 5 4 2" xfId="34342" xr:uid="{5E83450B-CD4B-4AEB-A2C7-BAE196DBD39E}"/>
    <cellStyle name="Percent 2 2 4 5 4 3" xfId="49226" xr:uid="{F82814A3-CDDE-46D5-BEF7-5A346FB71D71}"/>
    <cellStyle name="Percent 2 2 4 5 5" xfId="13806" xr:uid="{C785D17B-AB0A-4646-8130-82AFC1D3E5E6}"/>
    <cellStyle name="Percent 2 2 4 5 6" xfId="27496" xr:uid="{7FC73DEE-4B48-4D6D-976B-BB665B97A3E7}"/>
    <cellStyle name="Percent 2 2 4 5 7" xfId="42380" xr:uid="{848B4C54-0FD5-4DCE-B6FF-5A01B9AF4B59}"/>
    <cellStyle name="Percent 2 2 4 6" xfId="6961" xr:uid="{9AF6B99C-37E9-4C54-98D9-C74E5B7C3614}"/>
    <cellStyle name="Percent 2 2 4 6 2" xfId="8673" xr:uid="{D657A6A9-07C6-4890-9457-7A37C6FEEAB4}"/>
    <cellStyle name="Percent 2 2 4 6 2 2" xfId="12095" xr:uid="{01BA2AC2-4BBC-4618-A0EE-814A9A1EDC38}"/>
    <cellStyle name="Percent 2 2 4 6 2 2 2" xfId="25785" xr:uid="{40372548-C7CA-41CB-A838-FFFCE6CF3DF6}"/>
    <cellStyle name="Percent 2 2 4 6 2 2 2 2" xfId="39477" xr:uid="{BC3720A0-E3F5-45DB-B8FD-8F61B129BAC7}"/>
    <cellStyle name="Percent 2 2 4 6 2 2 2 3" xfId="54361" xr:uid="{429FD8F7-ADEB-406B-BCAB-9F9A8DB49832}"/>
    <cellStyle name="Percent 2 2 4 6 2 2 3" xfId="18941" xr:uid="{A7DFA734-B755-448C-AC21-E97C3FD3C1DF}"/>
    <cellStyle name="Percent 2 2 4 6 2 2 4" xfId="32631" xr:uid="{75C2BFEA-2DB1-4713-9B80-EA718455F70F}"/>
    <cellStyle name="Percent 2 2 4 6 2 2 5" xfId="47515" xr:uid="{85C71378-8EDA-4756-8794-7B38D9EB306B}"/>
    <cellStyle name="Percent 2 2 4 6 2 3" xfId="22363" xr:uid="{9E62F013-9296-4AE3-B2CE-2B6ADD65E535}"/>
    <cellStyle name="Percent 2 2 4 6 2 3 2" xfId="36055" xr:uid="{C89B98C2-A3E3-4E99-A51B-A63CDC7AC7D7}"/>
    <cellStyle name="Percent 2 2 4 6 2 3 3" xfId="50939" xr:uid="{0E75C70D-777D-4043-A6F8-59F323B2FC0C}"/>
    <cellStyle name="Percent 2 2 4 6 2 4" xfId="15519" xr:uid="{75B5D448-CAC9-47D7-95B5-822DBD1AB05B}"/>
    <cellStyle name="Percent 2 2 4 6 2 5" xfId="29209" xr:uid="{F5A769CE-2B8D-48B9-BD82-20AC833E2E4E}"/>
    <cellStyle name="Percent 2 2 4 6 2 6" xfId="44093" xr:uid="{10D44293-DD24-4220-8471-4FD6D89E41D8}"/>
    <cellStyle name="Percent 2 2 4 6 3" xfId="10383" xr:uid="{8412DE73-6D86-4AFD-B31A-DCF7D1DA07AC}"/>
    <cellStyle name="Percent 2 2 4 6 3 2" xfId="24073" xr:uid="{4F9D497D-DC12-4F3A-84B6-3F23DC00B0FE}"/>
    <cellStyle name="Percent 2 2 4 6 3 2 2" xfId="37765" xr:uid="{03CC0E22-93DF-459A-8DF9-7DCA7CB7BFB4}"/>
    <cellStyle name="Percent 2 2 4 6 3 2 3" xfId="52649" xr:uid="{753E6C23-28E8-4B49-BC38-109F58C4DD65}"/>
    <cellStyle name="Percent 2 2 4 6 3 3" xfId="17229" xr:uid="{A819C1F6-B210-46D2-9CB4-09CB0B2F20A5}"/>
    <cellStyle name="Percent 2 2 4 6 3 4" xfId="30919" xr:uid="{7A354C42-D737-45E1-9408-E69510A00B55}"/>
    <cellStyle name="Percent 2 2 4 6 3 5" xfId="45803" xr:uid="{EB544B2B-C744-4D56-AB11-6FD3FBE2EF88}"/>
    <cellStyle name="Percent 2 2 4 6 4" xfId="20651" xr:uid="{686E9E82-75D4-4873-A342-EBB16B7DEC52}"/>
    <cellStyle name="Percent 2 2 4 6 4 2" xfId="34343" xr:uid="{04FA2D87-811C-491A-94E7-85B55B3C3CB5}"/>
    <cellStyle name="Percent 2 2 4 6 4 3" xfId="49227" xr:uid="{F24F6D9A-5B2D-42B6-BF78-FB7632A7E3B6}"/>
    <cellStyle name="Percent 2 2 4 6 5" xfId="13807" xr:uid="{62734872-8AB6-4AEE-8E8D-8A1F69AD9C06}"/>
    <cellStyle name="Percent 2 2 4 6 6" xfId="27497" xr:uid="{BEA2096A-00D9-41F3-A4C1-0F665BC396A2}"/>
    <cellStyle name="Percent 2 2 4 6 7" xfId="42381" xr:uid="{4066E3DE-C3C8-4597-BBB8-F3963AA95711}"/>
    <cellStyle name="Percent 2 2 4 7" xfId="8659" xr:uid="{88EC87B1-7752-4064-BC1A-232295E5B2D5}"/>
    <cellStyle name="Percent 2 2 4 7 2" xfId="12081" xr:uid="{6B58FEAC-9A9D-47EE-9857-44688D3B60D5}"/>
    <cellStyle name="Percent 2 2 4 7 2 2" xfId="25771" xr:uid="{C9C8AC3C-F525-49B6-A57F-A622AE2E17E8}"/>
    <cellStyle name="Percent 2 2 4 7 2 2 2" xfId="39463" xr:uid="{AF82872F-51A9-4744-A73B-245FB8CB019A}"/>
    <cellStyle name="Percent 2 2 4 7 2 2 3" xfId="54347" xr:uid="{26C56F5F-8BEB-4414-A29A-7454664242B1}"/>
    <cellStyle name="Percent 2 2 4 7 2 3" xfId="18927" xr:uid="{E6AD3A95-2E15-490B-AC6E-7E4406F8D9E8}"/>
    <cellStyle name="Percent 2 2 4 7 2 4" xfId="32617" xr:uid="{C004D996-E26E-4B90-9883-E6768AF8662A}"/>
    <cellStyle name="Percent 2 2 4 7 2 5" xfId="47501" xr:uid="{10E95C12-9690-49BF-B199-668D860E7C9B}"/>
    <cellStyle name="Percent 2 2 4 7 3" xfId="22349" xr:uid="{E83ECA21-CCB3-4AB1-8990-1037AE00C0CC}"/>
    <cellStyle name="Percent 2 2 4 7 3 2" xfId="36041" xr:uid="{724443E4-323E-43A1-B661-C4C909788BDB}"/>
    <cellStyle name="Percent 2 2 4 7 3 3" xfId="50925" xr:uid="{42C6AE82-B31C-42A6-BA1A-E0C76524AF0A}"/>
    <cellStyle name="Percent 2 2 4 7 4" xfId="15505" xr:uid="{6F8BD58D-CAD3-449D-853F-F2165D00EC94}"/>
    <cellStyle name="Percent 2 2 4 7 5" xfId="29195" xr:uid="{128F35BC-5619-4F6D-B663-0F1529991B91}"/>
    <cellStyle name="Percent 2 2 4 7 6" xfId="44079" xr:uid="{1808E120-9E51-47EB-9344-755CFCDA9F33}"/>
    <cellStyle name="Percent 2 2 4 8" xfId="10369" xr:uid="{C5C53D86-2893-4ED2-964F-039A88104C69}"/>
    <cellStyle name="Percent 2 2 4 8 2" xfId="24059" xr:uid="{F6564570-14EB-4934-996A-2869D04CC11D}"/>
    <cellStyle name="Percent 2 2 4 8 2 2" xfId="37751" xr:uid="{6C824A3D-062F-4998-87EB-214888FEECE6}"/>
    <cellStyle name="Percent 2 2 4 8 2 3" xfId="52635" xr:uid="{A190C333-05F7-4331-B577-7BF926789503}"/>
    <cellStyle name="Percent 2 2 4 8 3" xfId="17215" xr:uid="{C199365E-DBEA-4760-983A-53C01A079021}"/>
    <cellStyle name="Percent 2 2 4 8 4" xfId="30905" xr:uid="{23FF2CCA-3A68-47CA-BC41-1F5666133987}"/>
    <cellStyle name="Percent 2 2 4 8 5" xfId="45789" xr:uid="{65529C12-3E1E-41F7-AF6D-3EF92A4705CE}"/>
    <cellStyle name="Percent 2 2 4 9" xfId="20637" xr:uid="{B7A21D01-FB77-4ED3-8F82-BF70950E0503}"/>
    <cellStyle name="Percent 2 2 4 9 2" xfId="34329" xr:uid="{12644E99-FB96-4908-9618-80D22CB926DF}"/>
    <cellStyle name="Percent 2 2 4 9 3" xfId="49213" xr:uid="{04E2AA76-514C-412D-AFA4-FC9BCB84A160}"/>
    <cellStyle name="Percent 2 2 5" xfId="6962" xr:uid="{A711D3F9-B496-4354-9BAC-65F60792C270}"/>
    <cellStyle name="Percent 2 2 5 10" xfId="42382" xr:uid="{CF597E89-879C-4893-BD49-1512505E54B0}"/>
    <cellStyle name="Percent 2 2 5 2" xfId="6963" xr:uid="{31B94F61-71BE-418B-AC75-86DAEBB234A2}"/>
    <cellStyle name="Percent 2 2 5 2 2" xfId="6964" xr:uid="{1A35F366-20F0-4981-B9FB-D0436291D88E}"/>
    <cellStyle name="Percent 2 2 5 2 2 2" xfId="8676" xr:uid="{BA8A38BF-821B-4A05-8FAB-27E32F64B73D}"/>
    <cellStyle name="Percent 2 2 5 2 2 2 2" xfId="12098" xr:uid="{7FC5D285-6D70-4130-A89A-C3ECC2999D3B}"/>
    <cellStyle name="Percent 2 2 5 2 2 2 2 2" xfId="25788" xr:uid="{C8A7D111-420B-4CB9-9403-838EAE93A7F8}"/>
    <cellStyle name="Percent 2 2 5 2 2 2 2 2 2" xfId="39480" xr:uid="{FD4F8A0C-BD62-47AD-A4FF-DEB56754A2F2}"/>
    <cellStyle name="Percent 2 2 5 2 2 2 2 2 3" xfId="54364" xr:uid="{376D8066-DF05-480B-8CFB-E64CC9FDB1CC}"/>
    <cellStyle name="Percent 2 2 5 2 2 2 2 3" xfId="18944" xr:uid="{6032CF51-B9EB-4BA9-A4B9-B25832AEC07D}"/>
    <cellStyle name="Percent 2 2 5 2 2 2 2 4" xfId="32634" xr:uid="{6D506D00-FFD9-42FF-9E8D-4103C209DAE4}"/>
    <cellStyle name="Percent 2 2 5 2 2 2 2 5" xfId="47518" xr:uid="{39F95C4E-251D-4415-967E-E57E863534CE}"/>
    <cellStyle name="Percent 2 2 5 2 2 2 3" xfId="22366" xr:uid="{705B6E78-69ED-4138-993F-92EB80AC1586}"/>
    <cellStyle name="Percent 2 2 5 2 2 2 3 2" xfId="36058" xr:uid="{ECA32283-531E-4C80-99CD-2576BBB17F42}"/>
    <cellStyle name="Percent 2 2 5 2 2 2 3 3" xfId="50942" xr:uid="{3BEF5339-76CB-4FED-A468-A25D571967E2}"/>
    <cellStyle name="Percent 2 2 5 2 2 2 4" xfId="15522" xr:uid="{D71CAB95-4144-4EC8-B61D-3D1E7971F102}"/>
    <cellStyle name="Percent 2 2 5 2 2 2 5" xfId="29212" xr:uid="{D03C3A3A-0654-40F2-9910-578C31DF3D66}"/>
    <cellStyle name="Percent 2 2 5 2 2 2 6" xfId="44096" xr:uid="{5B80CD2D-8A94-4A32-A0DA-7C5DE6EB06B7}"/>
    <cellStyle name="Percent 2 2 5 2 2 3" xfId="10386" xr:uid="{6C633FE7-17E6-464A-A796-A6596AF2B9CA}"/>
    <cellStyle name="Percent 2 2 5 2 2 3 2" xfId="24076" xr:uid="{2C709F1B-9D50-4F7D-BACA-6AFFDC5A2EBF}"/>
    <cellStyle name="Percent 2 2 5 2 2 3 2 2" xfId="37768" xr:uid="{1B1EA19C-7B5F-43E5-8081-560BE2B910D2}"/>
    <cellStyle name="Percent 2 2 5 2 2 3 2 3" xfId="52652" xr:uid="{1E596EAB-1740-4724-AB08-002FE44DF37D}"/>
    <cellStyle name="Percent 2 2 5 2 2 3 3" xfId="17232" xr:uid="{3568F334-1D6B-410A-8800-518251106FE8}"/>
    <cellStyle name="Percent 2 2 5 2 2 3 4" xfId="30922" xr:uid="{5529F296-43DE-42A1-AAB0-98819213CA70}"/>
    <cellStyle name="Percent 2 2 5 2 2 3 5" xfId="45806" xr:uid="{B16464FD-3424-4F9D-A390-786FA4E774EB}"/>
    <cellStyle name="Percent 2 2 5 2 2 4" xfId="20654" xr:uid="{4E1D8B42-B651-42A5-8794-8E9E7CEA39E0}"/>
    <cellStyle name="Percent 2 2 5 2 2 4 2" xfId="34346" xr:uid="{9091623E-74E1-4A8B-9CA0-987BA0DA5995}"/>
    <cellStyle name="Percent 2 2 5 2 2 4 3" xfId="49230" xr:uid="{342E0E95-BB2E-416E-88AD-D66800A17867}"/>
    <cellStyle name="Percent 2 2 5 2 2 5" xfId="13810" xr:uid="{EA3529AC-B270-4EFB-A03F-CA75D3C6067A}"/>
    <cellStyle name="Percent 2 2 5 2 2 6" xfId="27500" xr:uid="{524EBC20-6D7B-4768-8CD3-BACED7901988}"/>
    <cellStyle name="Percent 2 2 5 2 2 7" xfId="42384" xr:uid="{456421D8-EF29-442E-BB28-E69202472A01}"/>
    <cellStyle name="Percent 2 2 5 2 3" xfId="8675" xr:uid="{A2CD066C-A9BC-47C5-B537-148222935C2E}"/>
    <cellStyle name="Percent 2 2 5 2 3 2" xfId="12097" xr:uid="{06290460-A30D-4DC4-A056-4BDC4F4ED719}"/>
    <cellStyle name="Percent 2 2 5 2 3 2 2" xfId="25787" xr:uid="{691E4CBE-9658-4332-8CE5-9C10B587D975}"/>
    <cellStyle name="Percent 2 2 5 2 3 2 2 2" xfId="39479" xr:uid="{F516BF98-3120-4B8E-95CC-DA2295B059B6}"/>
    <cellStyle name="Percent 2 2 5 2 3 2 2 3" xfId="54363" xr:uid="{DF37C9AE-9A60-4C6D-9730-6ED1C5C8DD52}"/>
    <cellStyle name="Percent 2 2 5 2 3 2 3" xfId="18943" xr:uid="{18A7EE76-6A05-4560-814B-B3499DEA2DC5}"/>
    <cellStyle name="Percent 2 2 5 2 3 2 4" xfId="32633" xr:uid="{36CBD37D-6C3E-49F4-AD8A-53767244B1A7}"/>
    <cellStyle name="Percent 2 2 5 2 3 2 5" xfId="47517" xr:uid="{59D7E8AC-4A29-46A8-A29D-37C6645D21B8}"/>
    <cellStyle name="Percent 2 2 5 2 3 3" xfId="22365" xr:uid="{9F0B34AE-7E70-4F39-B5FB-CEF073B7C76A}"/>
    <cellStyle name="Percent 2 2 5 2 3 3 2" xfId="36057" xr:uid="{8057EDD6-813E-4777-A504-162EA77F23B3}"/>
    <cellStyle name="Percent 2 2 5 2 3 3 3" xfId="50941" xr:uid="{BEA38AB0-8E2B-4426-9C6D-620588676FAD}"/>
    <cellStyle name="Percent 2 2 5 2 3 4" xfId="15521" xr:uid="{5E39C2FD-9749-4312-9588-1751CAB59B5D}"/>
    <cellStyle name="Percent 2 2 5 2 3 5" xfId="29211" xr:uid="{8537DC30-8095-4143-9240-CE4DFD59E434}"/>
    <cellStyle name="Percent 2 2 5 2 3 6" xfId="44095" xr:uid="{C0058666-C19E-40DF-9B73-EAED02CA03A9}"/>
    <cellStyle name="Percent 2 2 5 2 4" xfId="10385" xr:uid="{294E5C34-1498-4279-982E-F41F47261210}"/>
    <cellStyle name="Percent 2 2 5 2 4 2" xfId="24075" xr:uid="{69400974-C1C6-411C-8568-71B2A167160B}"/>
    <cellStyle name="Percent 2 2 5 2 4 2 2" xfId="37767" xr:uid="{FB2AA7D9-807C-4F35-977C-1A44D645F8DA}"/>
    <cellStyle name="Percent 2 2 5 2 4 2 3" xfId="52651" xr:uid="{2B60E02A-F337-4A26-B2FF-773B133F10E9}"/>
    <cellStyle name="Percent 2 2 5 2 4 3" xfId="17231" xr:uid="{6C8BDF94-8C91-4226-8942-A07DA9224832}"/>
    <cellStyle name="Percent 2 2 5 2 4 4" xfId="30921" xr:uid="{7BAEEB20-0825-4B3F-821B-B78BC272E31D}"/>
    <cellStyle name="Percent 2 2 5 2 4 5" xfId="45805" xr:uid="{2FCC1148-9980-42C2-BF4D-C3276C4C94B0}"/>
    <cellStyle name="Percent 2 2 5 2 5" xfId="20653" xr:uid="{E78AD861-65EA-4AE8-9C52-38BCF86DC93E}"/>
    <cellStyle name="Percent 2 2 5 2 5 2" xfId="34345" xr:uid="{BEA6AABD-8C53-40D5-B363-B22B4BCFBD1F}"/>
    <cellStyle name="Percent 2 2 5 2 5 3" xfId="49229" xr:uid="{B35B6FFC-00AF-4B8C-B8C1-00FC534B97B2}"/>
    <cellStyle name="Percent 2 2 5 2 6" xfId="13809" xr:uid="{D6311C3C-F613-4BE8-A172-96588C49B61A}"/>
    <cellStyle name="Percent 2 2 5 2 7" xfId="27499" xr:uid="{86D651B3-780F-4CB2-9BD2-485191227F3D}"/>
    <cellStyle name="Percent 2 2 5 2 8" xfId="42383" xr:uid="{D5D5A75D-3B83-44D3-8D8E-D1795DCDB6DC}"/>
    <cellStyle name="Percent 2 2 5 3" xfId="6965" xr:uid="{8CF7519E-C081-4CC1-B3E2-B82A269B4893}"/>
    <cellStyle name="Percent 2 2 5 3 2" xfId="8677" xr:uid="{79BB389C-C039-4115-B813-1A96DD4F9AC5}"/>
    <cellStyle name="Percent 2 2 5 3 2 2" xfId="12099" xr:uid="{E631DBE2-2A9A-4752-998B-33FDC6547C91}"/>
    <cellStyle name="Percent 2 2 5 3 2 2 2" xfId="25789" xr:uid="{EC568AA3-C6DD-443D-82FF-5031BE3056B5}"/>
    <cellStyle name="Percent 2 2 5 3 2 2 2 2" xfId="39481" xr:uid="{D9A923C6-C8FF-4431-A278-E767A9674808}"/>
    <cellStyle name="Percent 2 2 5 3 2 2 2 3" xfId="54365" xr:uid="{34E6BAB0-BAB4-4DA5-800B-C08EDB3ACD2E}"/>
    <cellStyle name="Percent 2 2 5 3 2 2 3" xfId="18945" xr:uid="{B0D2C996-DE85-4366-9A01-50B2510C72F8}"/>
    <cellStyle name="Percent 2 2 5 3 2 2 4" xfId="32635" xr:uid="{A6BDF19E-B9E9-4BCC-BD45-79FA3A918A0F}"/>
    <cellStyle name="Percent 2 2 5 3 2 2 5" xfId="47519" xr:uid="{D2F3B307-3105-4E1F-B680-C16670D13ADE}"/>
    <cellStyle name="Percent 2 2 5 3 2 3" xfId="22367" xr:uid="{9EAE720B-3A77-4D65-8288-6A292E6209C4}"/>
    <cellStyle name="Percent 2 2 5 3 2 3 2" xfId="36059" xr:uid="{8A5EB075-A6F1-4D0B-AC48-595004422528}"/>
    <cellStyle name="Percent 2 2 5 3 2 3 3" xfId="50943" xr:uid="{4F3E7875-C22A-4C6A-AD13-817D5A4D9885}"/>
    <cellStyle name="Percent 2 2 5 3 2 4" xfId="15523" xr:uid="{FE9A5119-9321-405D-ABD6-369A44F0497E}"/>
    <cellStyle name="Percent 2 2 5 3 2 5" xfId="29213" xr:uid="{623BCAE7-26B0-424D-975B-4BD62CC20CB9}"/>
    <cellStyle name="Percent 2 2 5 3 2 6" xfId="44097" xr:uid="{4BB6A31B-A46E-4473-964B-A9D829CE2835}"/>
    <cellStyle name="Percent 2 2 5 3 3" xfId="10387" xr:uid="{53FBD1ED-F8B9-4E20-817D-7CC4DCC76795}"/>
    <cellStyle name="Percent 2 2 5 3 3 2" xfId="24077" xr:uid="{3E6025BE-CDB8-48BE-B27D-9B78A67D767D}"/>
    <cellStyle name="Percent 2 2 5 3 3 2 2" xfId="37769" xr:uid="{7E04C47C-298A-4891-8599-08D4887B4F59}"/>
    <cellStyle name="Percent 2 2 5 3 3 2 3" xfId="52653" xr:uid="{908F9005-E2CD-47B7-88DD-62F301B69680}"/>
    <cellStyle name="Percent 2 2 5 3 3 3" xfId="17233" xr:uid="{47D427ED-589E-4F3E-A03E-CC29A01E126A}"/>
    <cellStyle name="Percent 2 2 5 3 3 4" xfId="30923" xr:uid="{39C2D8D1-DB96-4AF8-999D-BF511BF4E7FA}"/>
    <cellStyle name="Percent 2 2 5 3 3 5" xfId="45807" xr:uid="{B0D3008D-71CF-45CF-AD25-84A9081614D0}"/>
    <cellStyle name="Percent 2 2 5 3 4" xfId="20655" xr:uid="{1996795D-8F30-46CD-8AF7-D8AB72154148}"/>
    <cellStyle name="Percent 2 2 5 3 4 2" xfId="34347" xr:uid="{C04312D6-C7BF-4FBE-B892-D19403359976}"/>
    <cellStyle name="Percent 2 2 5 3 4 3" xfId="49231" xr:uid="{10750626-F1B0-44B9-96ED-66AECD160BA2}"/>
    <cellStyle name="Percent 2 2 5 3 5" xfId="13811" xr:uid="{A9F9A8B9-36BF-4C65-9393-8C41A76F4594}"/>
    <cellStyle name="Percent 2 2 5 3 6" xfId="27501" xr:uid="{FFA70EC4-9622-4872-AB2B-A833F930540C}"/>
    <cellStyle name="Percent 2 2 5 3 7" xfId="42385" xr:uid="{93287A6A-5462-4E9B-8875-8B8223F72237}"/>
    <cellStyle name="Percent 2 2 5 4" xfId="6966" xr:uid="{B6F323B6-846E-44DD-ABED-9A0A899CD9F5}"/>
    <cellStyle name="Percent 2 2 5 4 2" xfId="8678" xr:uid="{4480B333-A3F6-4615-B981-15B24DB98D3E}"/>
    <cellStyle name="Percent 2 2 5 4 2 2" xfId="12100" xr:uid="{A10EB5E7-A31E-4AF2-907D-35986AD3C04C}"/>
    <cellStyle name="Percent 2 2 5 4 2 2 2" xfId="25790" xr:uid="{7ED020A8-E138-4CAF-BC05-43F6A70FFEBA}"/>
    <cellStyle name="Percent 2 2 5 4 2 2 2 2" xfId="39482" xr:uid="{C82A0AEF-ED77-4B0B-86B5-5F83796EC4AC}"/>
    <cellStyle name="Percent 2 2 5 4 2 2 2 3" xfId="54366" xr:uid="{A8AD1C95-F444-4249-BB9E-C6064B31684F}"/>
    <cellStyle name="Percent 2 2 5 4 2 2 3" xfId="18946" xr:uid="{8F0C9CBB-7A4E-4E8D-9321-EFA0D205551D}"/>
    <cellStyle name="Percent 2 2 5 4 2 2 4" xfId="32636" xr:uid="{13A5108F-AC5E-4D9B-9ADB-9C797FEA6B58}"/>
    <cellStyle name="Percent 2 2 5 4 2 2 5" xfId="47520" xr:uid="{11D09728-683A-4A9C-A89F-54A8F47BCBE6}"/>
    <cellStyle name="Percent 2 2 5 4 2 3" xfId="22368" xr:uid="{3F58D982-2C49-4FF4-ACC7-C6887F8480E4}"/>
    <cellStyle name="Percent 2 2 5 4 2 3 2" xfId="36060" xr:uid="{14B4EE85-127A-4447-B171-50EA78132F7C}"/>
    <cellStyle name="Percent 2 2 5 4 2 3 3" xfId="50944" xr:uid="{1E44D830-FD43-498D-BAE6-26198D25008C}"/>
    <cellStyle name="Percent 2 2 5 4 2 4" xfId="15524" xr:uid="{26CCE6CC-DD82-4C51-BB65-461EFFAA71E5}"/>
    <cellStyle name="Percent 2 2 5 4 2 5" xfId="29214" xr:uid="{5D8B2977-AE5B-4D2A-A45D-46755EF21B1C}"/>
    <cellStyle name="Percent 2 2 5 4 2 6" xfId="44098" xr:uid="{884C3993-FE9A-4E3B-B4DB-CE4DD28E6304}"/>
    <cellStyle name="Percent 2 2 5 4 3" xfId="10388" xr:uid="{9660F801-FC56-45E7-AAB7-FA25DF0B8D74}"/>
    <cellStyle name="Percent 2 2 5 4 3 2" xfId="24078" xr:uid="{50E54FF6-BDE6-43FA-8FAC-219C5ADA68A4}"/>
    <cellStyle name="Percent 2 2 5 4 3 2 2" xfId="37770" xr:uid="{B5E2300F-C247-41FE-89D0-DF6D4A05D3FD}"/>
    <cellStyle name="Percent 2 2 5 4 3 2 3" xfId="52654" xr:uid="{283FE36D-19C7-49C1-9597-92EF3C740703}"/>
    <cellStyle name="Percent 2 2 5 4 3 3" xfId="17234" xr:uid="{AD292EAF-1F47-49DA-A867-AA5DA8C06161}"/>
    <cellStyle name="Percent 2 2 5 4 3 4" xfId="30924" xr:uid="{E61059B2-E0D9-43FA-8AAF-518BD21CAC9D}"/>
    <cellStyle name="Percent 2 2 5 4 3 5" xfId="45808" xr:uid="{18A70626-7917-4C8C-BF79-E74C88A480A7}"/>
    <cellStyle name="Percent 2 2 5 4 4" xfId="20656" xr:uid="{35485EDD-F654-4486-AFCF-6464E26CFD96}"/>
    <cellStyle name="Percent 2 2 5 4 4 2" xfId="34348" xr:uid="{741E0940-0775-46C7-BDC6-F0FC198A82EB}"/>
    <cellStyle name="Percent 2 2 5 4 4 3" xfId="49232" xr:uid="{188969E6-ED53-4A99-99EF-8655EB94B31E}"/>
    <cellStyle name="Percent 2 2 5 4 5" xfId="13812" xr:uid="{560B9262-7006-4DF9-BA4A-CA876793D2B8}"/>
    <cellStyle name="Percent 2 2 5 4 6" xfId="27502" xr:uid="{DFE770EC-9AEB-4FFF-AB83-4F3E3E9F2A2B}"/>
    <cellStyle name="Percent 2 2 5 4 7" xfId="42386" xr:uid="{781CDA14-D8B3-4976-8F2E-D1C5AF886611}"/>
    <cellStyle name="Percent 2 2 5 5" xfId="8674" xr:uid="{D61006C2-6400-46C5-9F5A-7E1F382DE692}"/>
    <cellStyle name="Percent 2 2 5 5 2" xfId="12096" xr:uid="{75755911-FE90-4B6B-ADE2-1C22ED5C6DCB}"/>
    <cellStyle name="Percent 2 2 5 5 2 2" xfId="25786" xr:uid="{981CDBC8-65C1-4B19-91CC-48B3365C56D2}"/>
    <cellStyle name="Percent 2 2 5 5 2 2 2" xfId="39478" xr:uid="{9327C3DB-195C-4C7E-9818-6D5A59AD5BFB}"/>
    <cellStyle name="Percent 2 2 5 5 2 2 3" xfId="54362" xr:uid="{F5CE8FA8-3FE3-47FC-B300-8F43BD1796B6}"/>
    <cellStyle name="Percent 2 2 5 5 2 3" xfId="18942" xr:uid="{893BBD56-C751-49F4-9134-B7D4E9644FA0}"/>
    <cellStyle name="Percent 2 2 5 5 2 4" xfId="32632" xr:uid="{11AD398C-F5C9-4D3F-8B5E-9A45CB5085E1}"/>
    <cellStyle name="Percent 2 2 5 5 2 5" xfId="47516" xr:uid="{C4B27A14-93E5-497E-89AC-AFFA375D455C}"/>
    <cellStyle name="Percent 2 2 5 5 3" xfId="22364" xr:uid="{368D93F2-25D5-49E3-83FF-BF66F6A7A7C2}"/>
    <cellStyle name="Percent 2 2 5 5 3 2" xfId="36056" xr:uid="{A917448C-D898-485A-8DFA-80453B87E80E}"/>
    <cellStyle name="Percent 2 2 5 5 3 3" xfId="50940" xr:uid="{BF6AD6E5-7745-4D20-84E5-93B76394A288}"/>
    <cellStyle name="Percent 2 2 5 5 4" xfId="15520" xr:uid="{EA6597C1-3665-47C9-8600-B60E463F3D78}"/>
    <cellStyle name="Percent 2 2 5 5 5" xfId="29210" xr:uid="{77B59CC3-FBC7-4D63-98D8-9FD81CDD8E32}"/>
    <cellStyle name="Percent 2 2 5 5 6" xfId="44094" xr:uid="{92BCF6C2-93C9-4ECD-B0CB-9A766AFEB1CE}"/>
    <cellStyle name="Percent 2 2 5 6" xfId="10384" xr:uid="{D3D44C6B-0D6B-4229-8EA9-4786E1BA80D8}"/>
    <cellStyle name="Percent 2 2 5 6 2" xfId="24074" xr:uid="{45598776-583E-48B2-A69D-032B20817A53}"/>
    <cellStyle name="Percent 2 2 5 6 2 2" xfId="37766" xr:uid="{12F07D6A-981B-4036-A914-2543E25021D0}"/>
    <cellStyle name="Percent 2 2 5 6 2 3" xfId="52650" xr:uid="{AA603D44-F0AD-48DD-832F-75C7F82AA66F}"/>
    <cellStyle name="Percent 2 2 5 6 3" xfId="17230" xr:uid="{DD2989D6-5EDC-422D-B885-A930F47E7033}"/>
    <cellStyle name="Percent 2 2 5 6 4" xfId="30920" xr:uid="{A039B148-2312-4E51-9B24-59B804610A82}"/>
    <cellStyle name="Percent 2 2 5 6 5" xfId="45804" xr:uid="{24391E2A-2529-4BED-BB9A-098ECDF559AC}"/>
    <cellStyle name="Percent 2 2 5 7" xfId="20652" xr:uid="{FEAC29DA-2952-4407-945D-3A52198D372D}"/>
    <cellStyle name="Percent 2 2 5 7 2" xfId="34344" xr:uid="{B0A2D460-7957-4334-B181-D794C88661DF}"/>
    <cellStyle name="Percent 2 2 5 7 3" xfId="49228" xr:uid="{1BCE4976-1B6D-48F1-9711-32BB9FD1597D}"/>
    <cellStyle name="Percent 2 2 5 8" xfId="13808" xr:uid="{E3E54B66-1652-4432-83FA-43CC1778355F}"/>
    <cellStyle name="Percent 2 2 5 9" xfId="27498" xr:uid="{14EA5782-55D8-4C9F-A121-1A4FA473C0F5}"/>
    <cellStyle name="Percent 2 2 6" xfId="6967" xr:uid="{01024CDF-7CA5-49AD-B2F9-EE05A5D77F02}"/>
    <cellStyle name="Percent 2 2 6 10" xfId="42387" xr:uid="{620D56E3-13FF-479B-B65C-06F9AB8BF00B}"/>
    <cellStyle name="Percent 2 2 6 2" xfId="6968" xr:uid="{E78EAD2F-AE2B-45DA-904B-C0A8C9EB7BEC}"/>
    <cellStyle name="Percent 2 2 6 2 2" xfId="6969" xr:uid="{A1FCAA50-3D8B-482F-AAAB-911A2E5A5143}"/>
    <cellStyle name="Percent 2 2 6 2 2 2" xfId="8681" xr:uid="{8E65512E-19FF-4F24-88B5-B8180419ABD5}"/>
    <cellStyle name="Percent 2 2 6 2 2 2 2" xfId="12103" xr:uid="{971A09D1-80C0-4221-AB0B-E651F8E4A4BD}"/>
    <cellStyle name="Percent 2 2 6 2 2 2 2 2" xfId="25793" xr:uid="{733F13F0-D1F7-4964-BB15-BA1FDB379C7D}"/>
    <cellStyle name="Percent 2 2 6 2 2 2 2 2 2" xfId="39485" xr:uid="{7AE6FE7D-742D-4270-80D2-02E843812482}"/>
    <cellStyle name="Percent 2 2 6 2 2 2 2 2 3" xfId="54369" xr:uid="{BEA5662B-3664-4A28-948E-0350F81DB5C9}"/>
    <cellStyle name="Percent 2 2 6 2 2 2 2 3" xfId="18949" xr:uid="{C1E406F8-3EEA-44FF-9C2A-C4AED4E4B75C}"/>
    <cellStyle name="Percent 2 2 6 2 2 2 2 4" xfId="32639" xr:uid="{B89D9335-1B66-45CF-BE81-9FE510D11A40}"/>
    <cellStyle name="Percent 2 2 6 2 2 2 2 5" xfId="47523" xr:uid="{9749FBB1-9862-4C44-8954-34D03C3F7983}"/>
    <cellStyle name="Percent 2 2 6 2 2 2 3" xfId="22371" xr:uid="{16BAEA8D-8C8A-4DD5-A139-E8239D03B2E8}"/>
    <cellStyle name="Percent 2 2 6 2 2 2 3 2" xfId="36063" xr:uid="{40D99171-D4E8-4C2B-9B7A-70A7CF08D6BB}"/>
    <cellStyle name="Percent 2 2 6 2 2 2 3 3" xfId="50947" xr:uid="{56FAAA22-A082-42DA-905D-FA187A9C4650}"/>
    <cellStyle name="Percent 2 2 6 2 2 2 4" xfId="15527" xr:uid="{8575EFBF-0969-43AD-9C42-101BEDC5F1FE}"/>
    <cellStyle name="Percent 2 2 6 2 2 2 5" xfId="29217" xr:uid="{3037BEEE-C17B-4BBE-BEBB-80F76138C4DD}"/>
    <cellStyle name="Percent 2 2 6 2 2 2 6" xfId="44101" xr:uid="{6A5B91F8-92D0-49F1-B853-FCBC0618FB99}"/>
    <cellStyle name="Percent 2 2 6 2 2 3" xfId="10391" xr:uid="{3A6AAA40-06C0-495C-8DF3-0D99B05B7033}"/>
    <cellStyle name="Percent 2 2 6 2 2 3 2" xfId="24081" xr:uid="{4C9FBC4E-3F60-43EE-A360-C7343A95EC3B}"/>
    <cellStyle name="Percent 2 2 6 2 2 3 2 2" xfId="37773" xr:uid="{B55802DD-BDB0-4139-A231-1C89556B3909}"/>
    <cellStyle name="Percent 2 2 6 2 2 3 2 3" xfId="52657" xr:uid="{D146B771-B3BC-4112-9F0C-AD1816617981}"/>
    <cellStyle name="Percent 2 2 6 2 2 3 3" xfId="17237" xr:uid="{F0635CB8-BDFF-47FC-9B05-F714A1EECA32}"/>
    <cellStyle name="Percent 2 2 6 2 2 3 4" xfId="30927" xr:uid="{D27D1034-6F4E-4D55-B183-38DB1BAA467A}"/>
    <cellStyle name="Percent 2 2 6 2 2 3 5" xfId="45811" xr:uid="{A2F1FA78-CB84-4B98-8B93-8466D4097B67}"/>
    <cellStyle name="Percent 2 2 6 2 2 4" xfId="20659" xr:uid="{41A4F2B8-BCA3-4A2D-9175-EEAC5A440BB7}"/>
    <cellStyle name="Percent 2 2 6 2 2 4 2" xfId="34351" xr:uid="{A77BFA89-060D-46BD-88EA-C5F67A142755}"/>
    <cellStyle name="Percent 2 2 6 2 2 4 3" xfId="49235" xr:uid="{2CBF2E4B-17B1-4983-B4EF-13CB611E970D}"/>
    <cellStyle name="Percent 2 2 6 2 2 5" xfId="13815" xr:uid="{F04F37D8-F034-486F-B501-2AA9DABDBB74}"/>
    <cellStyle name="Percent 2 2 6 2 2 6" xfId="27505" xr:uid="{6B304CE4-34D4-482E-9480-7F3CDA197C82}"/>
    <cellStyle name="Percent 2 2 6 2 2 7" xfId="42389" xr:uid="{67992116-5CF1-4D62-8E29-8E8D188596C3}"/>
    <cellStyle name="Percent 2 2 6 2 3" xfId="8680" xr:uid="{6387CA8B-5C0B-4CF8-A058-5A8918911BA2}"/>
    <cellStyle name="Percent 2 2 6 2 3 2" xfId="12102" xr:uid="{F154E0F8-F165-4C26-875E-3D0FE1E93D57}"/>
    <cellStyle name="Percent 2 2 6 2 3 2 2" xfId="25792" xr:uid="{9BAB6D72-5754-46EE-A8C1-3E6D3B7E19BC}"/>
    <cellStyle name="Percent 2 2 6 2 3 2 2 2" xfId="39484" xr:uid="{59332AAE-E0A5-41FA-A203-D19B35BA458A}"/>
    <cellStyle name="Percent 2 2 6 2 3 2 2 3" xfId="54368" xr:uid="{64A81F9C-3A52-4292-A621-46EC96C86F36}"/>
    <cellStyle name="Percent 2 2 6 2 3 2 3" xfId="18948" xr:uid="{56F5F769-3CAE-44FE-8AC7-5FF794A7BB77}"/>
    <cellStyle name="Percent 2 2 6 2 3 2 4" xfId="32638" xr:uid="{42C3B268-8F42-412D-BFAB-CC0AA78DA589}"/>
    <cellStyle name="Percent 2 2 6 2 3 2 5" xfId="47522" xr:uid="{1144F242-EDE7-4A54-9FA0-EDBDAED4E56F}"/>
    <cellStyle name="Percent 2 2 6 2 3 3" xfId="22370" xr:uid="{BFEDEC06-F3D7-49DB-A5E8-9070C95B8A8C}"/>
    <cellStyle name="Percent 2 2 6 2 3 3 2" xfId="36062" xr:uid="{FDDF1248-6655-435F-8CEA-A668A3C937A2}"/>
    <cellStyle name="Percent 2 2 6 2 3 3 3" xfId="50946" xr:uid="{4285319E-EA04-4010-8EE4-AA1BC448221B}"/>
    <cellStyle name="Percent 2 2 6 2 3 4" xfId="15526" xr:uid="{6CDEA535-EC61-4C41-8D42-81FEDC44584F}"/>
    <cellStyle name="Percent 2 2 6 2 3 5" xfId="29216" xr:uid="{FE43FFF7-BED8-46E6-A2C3-B1BB56B01731}"/>
    <cellStyle name="Percent 2 2 6 2 3 6" xfId="44100" xr:uid="{FEBE2FE6-D026-4A10-A50D-C3FE239A2234}"/>
    <cellStyle name="Percent 2 2 6 2 4" xfId="10390" xr:uid="{1B1FC854-5372-47FC-9AC0-039AACCB9B5F}"/>
    <cellStyle name="Percent 2 2 6 2 4 2" xfId="24080" xr:uid="{903D9677-F41C-4B08-B1AD-89112B105F1F}"/>
    <cellStyle name="Percent 2 2 6 2 4 2 2" xfId="37772" xr:uid="{73A2EB7A-7727-44C4-A722-45F3655800AC}"/>
    <cellStyle name="Percent 2 2 6 2 4 2 3" xfId="52656" xr:uid="{0E54090E-DEDD-4346-9093-BAFC9D0F999E}"/>
    <cellStyle name="Percent 2 2 6 2 4 3" xfId="17236" xr:uid="{F752C575-A7A7-4BFE-872A-3DCBEBB15188}"/>
    <cellStyle name="Percent 2 2 6 2 4 4" xfId="30926" xr:uid="{A16864D5-A4CD-4100-A09E-250ADF60D628}"/>
    <cellStyle name="Percent 2 2 6 2 4 5" xfId="45810" xr:uid="{A352EE22-AFFF-45C7-8028-2659667F1D25}"/>
    <cellStyle name="Percent 2 2 6 2 5" xfId="20658" xr:uid="{BDCAC671-34A5-45E7-AB37-B27A109FCD3C}"/>
    <cellStyle name="Percent 2 2 6 2 5 2" xfId="34350" xr:uid="{44C597A8-EC1C-4FCB-86B5-7BB50F2DCC5C}"/>
    <cellStyle name="Percent 2 2 6 2 5 3" xfId="49234" xr:uid="{F06CEB01-B403-4112-B7D8-D3F715A7F66A}"/>
    <cellStyle name="Percent 2 2 6 2 6" xfId="13814" xr:uid="{F008A275-9A94-4B08-B34F-703BD3702E52}"/>
    <cellStyle name="Percent 2 2 6 2 7" xfId="27504" xr:uid="{1E822957-D78E-47FC-8790-40BD6BE17FCF}"/>
    <cellStyle name="Percent 2 2 6 2 8" xfId="42388" xr:uid="{071EBD75-8122-4F35-98FD-C3B988E8B65F}"/>
    <cellStyle name="Percent 2 2 6 3" xfId="6970" xr:uid="{84E64372-74AC-41BD-BA3F-A985A9C572F8}"/>
    <cellStyle name="Percent 2 2 6 3 2" xfId="8682" xr:uid="{CD329CC5-FC1B-4E4D-8FD3-A51E061F184E}"/>
    <cellStyle name="Percent 2 2 6 3 2 2" xfId="12104" xr:uid="{368CBDC5-86FD-401D-8EA9-5B6A32429F02}"/>
    <cellStyle name="Percent 2 2 6 3 2 2 2" xfId="25794" xr:uid="{9F70C075-E72F-4AD9-AD5B-B5E2AC848DE8}"/>
    <cellStyle name="Percent 2 2 6 3 2 2 2 2" xfId="39486" xr:uid="{961D5AA9-58C8-4800-8C04-4B6CC72EE347}"/>
    <cellStyle name="Percent 2 2 6 3 2 2 2 3" xfId="54370" xr:uid="{5419D4D8-9CDA-4D0F-BD5D-C8BDF9B1D754}"/>
    <cellStyle name="Percent 2 2 6 3 2 2 3" xfId="18950" xr:uid="{5937FD5B-887E-4D79-9C3E-7D03D75C7294}"/>
    <cellStyle name="Percent 2 2 6 3 2 2 4" xfId="32640" xr:uid="{D45BC339-09CC-4CB3-AF89-B6FE151CC058}"/>
    <cellStyle name="Percent 2 2 6 3 2 2 5" xfId="47524" xr:uid="{8DC29F6F-044C-4EE9-BF0E-3D4F4C63B36D}"/>
    <cellStyle name="Percent 2 2 6 3 2 3" xfId="22372" xr:uid="{2D614F73-8D8B-41B2-819E-527011C0BE14}"/>
    <cellStyle name="Percent 2 2 6 3 2 3 2" xfId="36064" xr:uid="{B70C52DE-807B-429B-ADED-267F0C03E61C}"/>
    <cellStyle name="Percent 2 2 6 3 2 3 3" xfId="50948" xr:uid="{7E4592F8-612A-49D9-B872-9FDE6644E436}"/>
    <cellStyle name="Percent 2 2 6 3 2 4" xfId="15528" xr:uid="{41D2E112-E5EC-4299-921F-DCEF6CEAFC2B}"/>
    <cellStyle name="Percent 2 2 6 3 2 5" xfId="29218" xr:uid="{57A5ECB7-10B9-4306-83D4-3F819491A4F5}"/>
    <cellStyle name="Percent 2 2 6 3 2 6" xfId="44102" xr:uid="{F65EB11F-CD0F-497B-857C-2440E4C25119}"/>
    <cellStyle name="Percent 2 2 6 3 3" xfId="10392" xr:uid="{97FA98D7-6189-4FC6-AA4A-53BF8D997FFE}"/>
    <cellStyle name="Percent 2 2 6 3 3 2" xfId="24082" xr:uid="{7513E5E2-AA19-441B-8D46-C8302ED42ADD}"/>
    <cellStyle name="Percent 2 2 6 3 3 2 2" xfId="37774" xr:uid="{D31D51BD-6F8E-4C38-BB15-80D588E155D9}"/>
    <cellStyle name="Percent 2 2 6 3 3 2 3" xfId="52658" xr:uid="{C7E6E057-7E51-4910-9E2A-CF6A946AC53B}"/>
    <cellStyle name="Percent 2 2 6 3 3 3" xfId="17238" xr:uid="{C827A1BB-434A-4321-A5FC-50A7862E5ABF}"/>
    <cellStyle name="Percent 2 2 6 3 3 4" xfId="30928" xr:uid="{96288DE6-6AC7-4BCD-8BFD-AD2B370491CD}"/>
    <cellStyle name="Percent 2 2 6 3 3 5" xfId="45812" xr:uid="{F06ABDA9-D8BC-4BE8-9470-E332BADF0A0D}"/>
    <cellStyle name="Percent 2 2 6 3 4" xfId="20660" xr:uid="{F8C2FF24-4B3E-47FA-ADC1-0020326C2256}"/>
    <cellStyle name="Percent 2 2 6 3 4 2" xfId="34352" xr:uid="{357A8FF6-BE3E-4ADA-8E73-536504F8508E}"/>
    <cellStyle name="Percent 2 2 6 3 4 3" xfId="49236" xr:uid="{8089F556-BA2D-47B2-9E8F-83D6434E7403}"/>
    <cellStyle name="Percent 2 2 6 3 5" xfId="13816" xr:uid="{D748BF08-2212-45CF-A26D-EED5E76E9DF3}"/>
    <cellStyle name="Percent 2 2 6 3 6" xfId="27506" xr:uid="{CA5538C9-B463-4534-AA24-C187EB2531D9}"/>
    <cellStyle name="Percent 2 2 6 3 7" xfId="42390" xr:uid="{3554A651-BC29-4794-91D9-CBE9AAE10C01}"/>
    <cellStyle name="Percent 2 2 6 4" xfId="6971" xr:uid="{CF7E6874-1C30-4B88-AF63-F05C32E297AA}"/>
    <cellStyle name="Percent 2 2 6 4 2" xfId="8683" xr:uid="{AF3C0EC9-A93C-4C39-B19D-8E10BB809BBE}"/>
    <cellStyle name="Percent 2 2 6 4 2 2" xfId="12105" xr:uid="{44F2D707-075C-4DEC-9B18-197893FF118C}"/>
    <cellStyle name="Percent 2 2 6 4 2 2 2" xfId="25795" xr:uid="{2AEFCCC8-8AA1-4689-B831-53FBE1C59148}"/>
    <cellStyle name="Percent 2 2 6 4 2 2 2 2" xfId="39487" xr:uid="{2D548AEA-4BFF-44B8-A964-C2A76D5A64B5}"/>
    <cellStyle name="Percent 2 2 6 4 2 2 2 3" xfId="54371" xr:uid="{953946AF-157A-4B38-8F8B-CA08597EEFF7}"/>
    <cellStyle name="Percent 2 2 6 4 2 2 3" xfId="18951" xr:uid="{4BF99BCB-990C-4939-A346-DAB7A0E80628}"/>
    <cellStyle name="Percent 2 2 6 4 2 2 4" xfId="32641" xr:uid="{9935C472-D369-4CFE-AF03-CC8416932027}"/>
    <cellStyle name="Percent 2 2 6 4 2 2 5" xfId="47525" xr:uid="{5D00AC19-2DFB-4EE0-8F3F-83F308376E4C}"/>
    <cellStyle name="Percent 2 2 6 4 2 3" xfId="22373" xr:uid="{3F9B055E-99EE-4BD9-B126-293F368F70F5}"/>
    <cellStyle name="Percent 2 2 6 4 2 3 2" xfId="36065" xr:uid="{D63B195E-2C78-45CA-BEAE-182146ACDF55}"/>
    <cellStyle name="Percent 2 2 6 4 2 3 3" xfId="50949" xr:uid="{56421F0B-6C6D-46B9-BF52-427D8B3040B4}"/>
    <cellStyle name="Percent 2 2 6 4 2 4" xfId="15529" xr:uid="{3F936648-9781-4FD2-8DAB-69BF0E7BC8A4}"/>
    <cellStyle name="Percent 2 2 6 4 2 5" xfId="29219" xr:uid="{F4C9BFEA-76CB-4BA2-922D-25E13FB480DA}"/>
    <cellStyle name="Percent 2 2 6 4 2 6" xfId="44103" xr:uid="{C6999CA3-94CB-4EAE-AD57-144E0F60B900}"/>
    <cellStyle name="Percent 2 2 6 4 3" xfId="10393" xr:uid="{63C3680A-41A7-4F81-9BD8-D924FA1DCBA8}"/>
    <cellStyle name="Percent 2 2 6 4 3 2" xfId="24083" xr:uid="{E8C7B6D9-1465-4080-B664-4AABE42E99E8}"/>
    <cellStyle name="Percent 2 2 6 4 3 2 2" xfId="37775" xr:uid="{4D31DF1F-AF60-435D-BBF7-C61CD00627BF}"/>
    <cellStyle name="Percent 2 2 6 4 3 2 3" xfId="52659" xr:uid="{8FA495EC-1F1F-42ED-A45D-C50833861DB5}"/>
    <cellStyle name="Percent 2 2 6 4 3 3" xfId="17239" xr:uid="{EEB627DE-A6C4-4CC4-93F6-7052EC457DBC}"/>
    <cellStyle name="Percent 2 2 6 4 3 4" xfId="30929" xr:uid="{7F76473B-B2A4-4E6B-87F4-CC94C3E271F1}"/>
    <cellStyle name="Percent 2 2 6 4 3 5" xfId="45813" xr:uid="{2713257C-B623-427C-A4BA-CD18B959B80E}"/>
    <cellStyle name="Percent 2 2 6 4 4" xfId="20661" xr:uid="{2B81D254-3C2D-47B6-B4EC-D035C79F7DFB}"/>
    <cellStyle name="Percent 2 2 6 4 4 2" xfId="34353" xr:uid="{7170BAB0-138C-4369-B36F-16CC4E492189}"/>
    <cellStyle name="Percent 2 2 6 4 4 3" xfId="49237" xr:uid="{611BB4AA-BEE2-417B-930F-D74649548378}"/>
    <cellStyle name="Percent 2 2 6 4 5" xfId="13817" xr:uid="{44F7FFC2-AC68-440B-A645-FFD6FB39674C}"/>
    <cellStyle name="Percent 2 2 6 4 6" xfId="27507" xr:uid="{95CEB26E-A334-4112-8C86-8AAAA758D2A6}"/>
    <cellStyle name="Percent 2 2 6 4 7" xfId="42391" xr:uid="{E6DEB5D4-FAA3-4D5E-B3EC-3EC3EE6B8C11}"/>
    <cellStyle name="Percent 2 2 6 5" xfId="8679" xr:uid="{9458D522-D685-462C-B86A-73FA933E326B}"/>
    <cellStyle name="Percent 2 2 6 5 2" xfId="12101" xr:uid="{0861E5BB-8168-49AF-BA66-712892A9A7EB}"/>
    <cellStyle name="Percent 2 2 6 5 2 2" xfId="25791" xr:uid="{D5712205-49DD-4755-85F4-F44F4D08459C}"/>
    <cellStyle name="Percent 2 2 6 5 2 2 2" xfId="39483" xr:uid="{62C406B0-5223-4764-BD81-81F884ACB592}"/>
    <cellStyle name="Percent 2 2 6 5 2 2 3" xfId="54367" xr:uid="{9BCCA059-2D78-4F0F-AC5D-A3112E1AF5FF}"/>
    <cellStyle name="Percent 2 2 6 5 2 3" xfId="18947" xr:uid="{DBCF7289-499D-45AB-B298-E1A8BCAA0271}"/>
    <cellStyle name="Percent 2 2 6 5 2 4" xfId="32637" xr:uid="{46CF9C2A-7377-49B3-AA4B-3872FB1F5C5F}"/>
    <cellStyle name="Percent 2 2 6 5 2 5" xfId="47521" xr:uid="{9B432027-4557-404F-82C2-D67B32136212}"/>
    <cellStyle name="Percent 2 2 6 5 3" xfId="22369" xr:uid="{E5AF2903-4F5B-488D-BB22-8A214C5317C2}"/>
    <cellStyle name="Percent 2 2 6 5 3 2" xfId="36061" xr:uid="{21235E5E-82EE-4A70-BCF5-4638DBB3A697}"/>
    <cellStyle name="Percent 2 2 6 5 3 3" xfId="50945" xr:uid="{655E0F46-E8AB-477F-8625-21EFBD71321A}"/>
    <cellStyle name="Percent 2 2 6 5 4" xfId="15525" xr:uid="{F38D258D-44D6-4D17-8CD5-04D47FE77D76}"/>
    <cellStyle name="Percent 2 2 6 5 5" xfId="29215" xr:uid="{272BEA4F-8298-456C-A1CC-7DB027C2E2C9}"/>
    <cellStyle name="Percent 2 2 6 5 6" xfId="44099" xr:uid="{B9B94129-127D-4E76-B043-9697961631FF}"/>
    <cellStyle name="Percent 2 2 6 6" xfId="10389" xr:uid="{B8A6ACEB-3F05-4775-B753-2992A59BA7C4}"/>
    <cellStyle name="Percent 2 2 6 6 2" xfId="24079" xr:uid="{67FBC584-C728-4401-B79F-80FDE3CE1B4D}"/>
    <cellStyle name="Percent 2 2 6 6 2 2" xfId="37771" xr:uid="{DF24BDCE-8768-4393-83D7-E49C8895D16B}"/>
    <cellStyle name="Percent 2 2 6 6 2 3" xfId="52655" xr:uid="{4E061421-323E-411C-8F87-960F928356B2}"/>
    <cellStyle name="Percent 2 2 6 6 3" xfId="17235" xr:uid="{E8B4112E-88D4-40D2-B193-1CA038BDDF1D}"/>
    <cellStyle name="Percent 2 2 6 6 4" xfId="30925" xr:uid="{8B1B233D-5B35-4809-A88B-6F5408F9AD8D}"/>
    <cellStyle name="Percent 2 2 6 6 5" xfId="45809" xr:uid="{02F80ADA-5C52-4FD3-85D4-2404AAF56BF4}"/>
    <cellStyle name="Percent 2 2 6 7" xfId="20657" xr:uid="{C930BB65-C161-494E-8FB2-A7C6B7CEE671}"/>
    <cellStyle name="Percent 2 2 6 7 2" xfId="34349" xr:uid="{45BCE097-13F0-473B-88CA-3FC05E6E1030}"/>
    <cellStyle name="Percent 2 2 6 7 3" xfId="49233" xr:uid="{91601BF0-6E93-4AE3-BD46-9558688A7E4D}"/>
    <cellStyle name="Percent 2 2 6 8" xfId="13813" xr:uid="{CACF6072-7CD2-447C-8B9E-D0507CF920AD}"/>
    <cellStyle name="Percent 2 2 6 9" xfId="27503" xr:uid="{31DF3FF9-CE4A-4828-9347-C824EC0E2471}"/>
    <cellStyle name="Percent 2 2 7" xfId="6972" xr:uid="{882A3072-B7DF-4BC8-BC2B-D76DDD824BA4}"/>
    <cellStyle name="Percent 2 2 7 2" xfId="6973" xr:uid="{E8E3AB2F-FA1B-41E7-B1BF-61DD1E52B4D6}"/>
    <cellStyle name="Percent 2 2 7 2 2" xfId="8685" xr:uid="{692303F7-8D6F-4C61-B901-F5A1A2889BA9}"/>
    <cellStyle name="Percent 2 2 7 2 2 2" xfId="12107" xr:uid="{040517CF-7BFD-4389-A229-7CE109F43725}"/>
    <cellStyle name="Percent 2 2 7 2 2 2 2" xfId="25797" xr:uid="{FB110202-9207-4E74-BA13-77BAC9683AAC}"/>
    <cellStyle name="Percent 2 2 7 2 2 2 2 2" xfId="39489" xr:uid="{5AAD0CFB-5007-4C16-8CED-E0E154FD3180}"/>
    <cellStyle name="Percent 2 2 7 2 2 2 2 3" xfId="54373" xr:uid="{49B47A68-E1A8-4C91-B132-FA4631ED63EE}"/>
    <cellStyle name="Percent 2 2 7 2 2 2 3" xfId="18953" xr:uid="{7DF808A0-2C08-415E-8A7A-ABC989942F98}"/>
    <cellStyle name="Percent 2 2 7 2 2 2 4" xfId="32643" xr:uid="{E31685CF-16F4-4864-A9BF-4EB119E21A59}"/>
    <cellStyle name="Percent 2 2 7 2 2 2 5" xfId="47527" xr:uid="{C7D93ACC-7ADD-4A47-B316-8FBC0C94E783}"/>
    <cellStyle name="Percent 2 2 7 2 2 3" xfId="22375" xr:uid="{89F300A7-52DC-4369-BE8D-DCDE540D7606}"/>
    <cellStyle name="Percent 2 2 7 2 2 3 2" xfId="36067" xr:uid="{169D06E3-2A70-4577-BDB5-950078CA4EDC}"/>
    <cellStyle name="Percent 2 2 7 2 2 3 3" xfId="50951" xr:uid="{7CEDC5A3-34A1-4DB3-875A-CCD680919FD3}"/>
    <cellStyle name="Percent 2 2 7 2 2 4" xfId="15531" xr:uid="{7F1A516B-8489-495A-AE07-3F44FD676646}"/>
    <cellStyle name="Percent 2 2 7 2 2 5" xfId="29221" xr:uid="{E7DF9F97-28C9-4259-B048-6FFCCC0476DD}"/>
    <cellStyle name="Percent 2 2 7 2 2 6" xfId="44105" xr:uid="{D2F21AF7-1C5A-46A7-B985-7444EAC73FE2}"/>
    <cellStyle name="Percent 2 2 7 2 3" xfId="10395" xr:uid="{81968A74-385C-4FF3-8521-D4F9533046D5}"/>
    <cellStyle name="Percent 2 2 7 2 3 2" xfId="24085" xr:uid="{34B7D29C-F6FE-4884-8F2E-67A1AE24274A}"/>
    <cellStyle name="Percent 2 2 7 2 3 2 2" xfId="37777" xr:uid="{FE0CF65C-A8CF-4BEE-952C-3C17AF3C9BC9}"/>
    <cellStyle name="Percent 2 2 7 2 3 2 3" xfId="52661" xr:uid="{46390A8C-413B-4D52-8AE5-E6B4ADED1A2A}"/>
    <cellStyle name="Percent 2 2 7 2 3 3" xfId="17241" xr:uid="{0ECFD9B9-8D7E-414F-B3B5-D3839FBD57D2}"/>
    <cellStyle name="Percent 2 2 7 2 3 4" xfId="30931" xr:uid="{3241F4D0-EF77-471F-A7B5-AB64915D0B1E}"/>
    <cellStyle name="Percent 2 2 7 2 3 5" xfId="45815" xr:uid="{A7512194-452E-4284-B467-BB7F6B321CB8}"/>
    <cellStyle name="Percent 2 2 7 2 4" xfId="20663" xr:uid="{2CF47FEE-4E78-4991-898A-D6768203296F}"/>
    <cellStyle name="Percent 2 2 7 2 4 2" xfId="34355" xr:uid="{4E161D28-6C75-4549-BA97-8B1DD9CF2C6E}"/>
    <cellStyle name="Percent 2 2 7 2 4 3" xfId="49239" xr:uid="{0E866A3F-167C-4B23-B93E-FD99E1D33D1C}"/>
    <cellStyle name="Percent 2 2 7 2 5" xfId="13819" xr:uid="{83BA3DFA-DEFC-4665-B70B-4431E4955C6D}"/>
    <cellStyle name="Percent 2 2 7 2 6" xfId="27509" xr:uid="{5B26CDA4-5EE5-439A-9CF5-C05626405B2A}"/>
    <cellStyle name="Percent 2 2 7 2 7" xfId="42393" xr:uid="{5496CB6B-D8A9-4104-827B-2C0E2F915C70}"/>
    <cellStyle name="Percent 2 2 7 3" xfId="8684" xr:uid="{DD2F85A2-4754-4051-8B9C-4F5D6FD2EEF6}"/>
    <cellStyle name="Percent 2 2 7 3 2" xfId="12106" xr:uid="{56E1E1A1-11C6-4D14-B82D-2FD056002E56}"/>
    <cellStyle name="Percent 2 2 7 3 2 2" xfId="25796" xr:uid="{4D0DA3B3-E03D-47D5-8C89-9D7519A53F3D}"/>
    <cellStyle name="Percent 2 2 7 3 2 2 2" xfId="39488" xr:uid="{1A1C742C-4D1A-40F0-B292-093701BB57F4}"/>
    <cellStyle name="Percent 2 2 7 3 2 2 3" xfId="54372" xr:uid="{43CBE225-D080-46DA-9876-7106AF2E86F0}"/>
    <cellStyle name="Percent 2 2 7 3 2 3" xfId="18952" xr:uid="{940A2374-1694-4E51-96FF-1B19C35CC4EA}"/>
    <cellStyle name="Percent 2 2 7 3 2 4" xfId="32642" xr:uid="{705BD890-1E2D-4DDB-BE1B-502789FC44A0}"/>
    <cellStyle name="Percent 2 2 7 3 2 5" xfId="47526" xr:uid="{C94FBB53-3AE4-4FAB-AF9B-32FF80BD6FC4}"/>
    <cellStyle name="Percent 2 2 7 3 3" xfId="22374" xr:uid="{AC1EB0F0-A354-4B03-8587-FE4BEA09F777}"/>
    <cellStyle name="Percent 2 2 7 3 3 2" xfId="36066" xr:uid="{DA01CD9E-1CD2-4A9D-8A7B-BEF91735CCC6}"/>
    <cellStyle name="Percent 2 2 7 3 3 3" xfId="50950" xr:uid="{97E47ED8-FA0F-4ABB-8043-C1257D2078A3}"/>
    <cellStyle name="Percent 2 2 7 3 4" xfId="15530" xr:uid="{2638AA08-66E8-4C16-86B1-CF0578863348}"/>
    <cellStyle name="Percent 2 2 7 3 5" xfId="29220" xr:uid="{D0D46ECE-2D19-48CB-B951-015E2DD826B6}"/>
    <cellStyle name="Percent 2 2 7 3 6" xfId="44104" xr:uid="{8AB45C1B-54B9-44B6-9364-E02D748E42DF}"/>
    <cellStyle name="Percent 2 2 7 4" xfId="10394" xr:uid="{401EB19D-523A-458C-9755-C8603DAEB06D}"/>
    <cellStyle name="Percent 2 2 7 4 2" xfId="24084" xr:uid="{8D53BD9B-3D7A-4E9F-B2AA-5237C3C7E273}"/>
    <cellStyle name="Percent 2 2 7 4 2 2" xfId="37776" xr:uid="{3F86B21E-49E4-4615-A291-7E9B9EEA09E9}"/>
    <cellStyle name="Percent 2 2 7 4 2 3" xfId="52660" xr:uid="{0AF16068-71FC-499A-BA43-5C07564707B3}"/>
    <cellStyle name="Percent 2 2 7 4 3" xfId="17240" xr:uid="{7018E669-324D-4838-AF57-A768E026E94C}"/>
    <cellStyle name="Percent 2 2 7 4 4" xfId="30930" xr:uid="{3892B9B6-42F5-4892-9554-FCD3BCF3C5A8}"/>
    <cellStyle name="Percent 2 2 7 4 5" xfId="45814" xr:uid="{0F600376-96C8-4513-8A84-BA18F04A3D0E}"/>
    <cellStyle name="Percent 2 2 7 5" xfId="20662" xr:uid="{6A963842-D9D8-4CAF-B386-5A94A8B0690C}"/>
    <cellStyle name="Percent 2 2 7 5 2" xfId="34354" xr:uid="{A12E962E-6FAB-4F7D-BE5F-950C70DAB4B4}"/>
    <cellStyle name="Percent 2 2 7 5 3" xfId="49238" xr:uid="{0861FB9B-AD01-47C1-A5BF-37FD3EE13E9F}"/>
    <cellStyle name="Percent 2 2 7 6" xfId="13818" xr:uid="{CE793F91-CD32-483B-9271-D6DAB72B2C55}"/>
    <cellStyle name="Percent 2 2 7 7" xfId="27508" xr:uid="{BFF96A72-6FBD-4C7B-824C-007AE8297659}"/>
    <cellStyle name="Percent 2 2 7 8" xfId="42392" xr:uid="{DBE92A40-F671-40F8-904D-833EEFC1FF8F}"/>
    <cellStyle name="Percent 2 2 8" xfId="6974" xr:uid="{279B8569-7AFC-4966-9537-8C606FC3CB52}"/>
    <cellStyle name="Percent 2 2 8 2" xfId="8686" xr:uid="{FA25F188-FB4E-4CD6-AAEA-9F9F03942ACD}"/>
    <cellStyle name="Percent 2 2 8 2 2" xfId="12108" xr:uid="{BB86A87C-4C3B-45DB-B70C-E0E3FE0C96A6}"/>
    <cellStyle name="Percent 2 2 8 2 2 2" xfId="25798" xr:uid="{A0B167AA-5873-4E41-A880-996D46127A16}"/>
    <cellStyle name="Percent 2 2 8 2 2 2 2" xfId="39490" xr:uid="{EB54BAAB-80BD-49C1-9489-3C604688324C}"/>
    <cellStyle name="Percent 2 2 8 2 2 2 3" xfId="54374" xr:uid="{0D333346-04BE-4F94-97B1-BB61F3636CDE}"/>
    <cellStyle name="Percent 2 2 8 2 2 3" xfId="18954" xr:uid="{F3F842B3-1E2B-4823-AB4E-3F1E35C75452}"/>
    <cellStyle name="Percent 2 2 8 2 2 4" xfId="32644" xr:uid="{9BAF49F5-81C8-4F71-B69F-7CF569536DD2}"/>
    <cellStyle name="Percent 2 2 8 2 2 5" xfId="47528" xr:uid="{E8D1AC59-24EA-4209-8ED7-41AF52088CE1}"/>
    <cellStyle name="Percent 2 2 8 2 3" xfId="22376" xr:uid="{F5A2BA42-98E8-4AE8-891E-552C83C3B3A7}"/>
    <cellStyle name="Percent 2 2 8 2 3 2" xfId="36068" xr:uid="{29C25F8D-2979-431A-8DDD-9EAD485F9286}"/>
    <cellStyle name="Percent 2 2 8 2 3 3" xfId="50952" xr:uid="{57E05F6F-1FBA-4CC2-BF17-C91E85FC2A89}"/>
    <cellStyle name="Percent 2 2 8 2 4" xfId="15532" xr:uid="{7943D1B5-094F-478E-9367-FF41C60AC532}"/>
    <cellStyle name="Percent 2 2 8 2 5" xfId="29222" xr:uid="{F2042AC2-AC34-42D8-BE83-B173A9FE9B15}"/>
    <cellStyle name="Percent 2 2 8 2 6" xfId="44106" xr:uid="{AC20E3AE-2ABF-481D-929E-D063FDFE0728}"/>
    <cellStyle name="Percent 2 2 8 3" xfId="10396" xr:uid="{EA346F69-8583-4357-A4F7-977A848ECCDE}"/>
    <cellStyle name="Percent 2 2 8 3 2" xfId="24086" xr:uid="{BD2F7D83-94C4-4CBA-8213-BB5AEA11FB5C}"/>
    <cellStyle name="Percent 2 2 8 3 2 2" xfId="37778" xr:uid="{5503A951-630F-4EBA-B78A-B5C261410DC2}"/>
    <cellStyle name="Percent 2 2 8 3 2 3" xfId="52662" xr:uid="{DB3E9545-E016-4A3D-9673-FACC4823DADE}"/>
    <cellStyle name="Percent 2 2 8 3 3" xfId="17242" xr:uid="{0FA07F74-ED27-4B5F-B1D8-0623D9D3F0EF}"/>
    <cellStyle name="Percent 2 2 8 3 4" xfId="30932" xr:uid="{FAA570FE-84C4-49D2-9F1B-0DFED2E2C34D}"/>
    <cellStyle name="Percent 2 2 8 3 5" xfId="45816" xr:uid="{D6A8D0D1-36E4-43B9-8AFA-AE7A5F13D76F}"/>
    <cellStyle name="Percent 2 2 8 4" xfId="20664" xr:uid="{CF20CDB5-5396-4B7F-AF16-F1B69DA456D0}"/>
    <cellStyle name="Percent 2 2 8 4 2" xfId="34356" xr:uid="{A47DEED2-54AC-496F-B3F3-FD124DD43320}"/>
    <cellStyle name="Percent 2 2 8 4 3" xfId="49240" xr:uid="{5C640A7A-B8E9-4E37-A865-8E49C0B0D59D}"/>
    <cellStyle name="Percent 2 2 8 5" xfId="13820" xr:uid="{C31308E7-3714-4561-93C1-D12886AB4437}"/>
    <cellStyle name="Percent 2 2 8 6" xfId="27510" xr:uid="{6EF420C8-35DC-4C5B-8929-0892A50EB01E}"/>
    <cellStyle name="Percent 2 2 8 7" xfId="42394" xr:uid="{551F3CFD-2F27-4123-959F-27059E4235B3}"/>
    <cellStyle name="Percent 2 2 9" xfId="6975" xr:uid="{39EC81A9-3B20-44F5-832B-F3009D6D2508}"/>
    <cellStyle name="Percent 2 2 9 2" xfId="8687" xr:uid="{BD13BC77-6033-4ECB-A082-93B0AF9E0EB2}"/>
    <cellStyle name="Percent 2 2 9 2 2" xfId="12109" xr:uid="{91A046B2-D9E3-4627-80B8-64B812502461}"/>
    <cellStyle name="Percent 2 2 9 2 2 2" xfId="25799" xr:uid="{CC1645FB-2411-4E22-A68F-9B950CE63044}"/>
    <cellStyle name="Percent 2 2 9 2 2 2 2" xfId="39491" xr:uid="{B8E780E6-52A7-4833-8F5C-87E6275B47BD}"/>
    <cellStyle name="Percent 2 2 9 2 2 2 3" xfId="54375" xr:uid="{BD4A560B-AF0A-4359-A696-67F1A6450413}"/>
    <cellStyle name="Percent 2 2 9 2 2 3" xfId="18955" xr:uid="{E4DB95A1-D3E4-4422-A515-48AFC0D47DEA}"/>
    <cellStyle name="Percent 2 2 9 2 2 4" xfId="32645" xr:uid="{AFED4092-71BF-44E7-B3C7-5261D8684EB9}"/>
    <cellStyle name="Percent 2 2 9 2 2 5" xfId="47529" xr:uid="{E10C1827-ABDA-4577-9679-E74CD6D24E90}"/>
    <cellStyle name="Percent 2 2 9 2 3" xfId="22377" xr:uid="{1096CB3A-6408-4D63-99A5-FD6D8141127D}"/>
    <cellStyle name="Percent 2 2 9 2 3 2" xfId="36069" xr:uid="{807EACCF-693F-45EA-9145-E4B071287250}"/>
    <cellStyle name="Percent 2 2 9 2 3 3" xfId="50953" xr:uid="{2FA7E6C3-AB21-4B90-A184-CF6D7740600B}"/>
    <cellStyle name="Percent 2 2 9 2 4" xfId="15533" xr:uid="{748DEBA2-9664-405A-B86C-17962A56BF4B}"/>
    <cellStyle name="Percent 2 2 9 2 5" xfId="29223" xr:uid="{43A34ED3-3F96-4891-84E4-6D04F719E9D5}"/>
    <cellStyle name="Percent 2 2 9 2 6" xfId="44107" xr:uid="{95CE8FDB-8999-489C-BC8F-EBC283B3C3E4}"/>
    <cellStyle name="Percent 2 2 9 3" xfId="10397" xr:uid="{1B71536E-8038-4F3F-AE09-E679A130145A}"/>
    <cellStyle name="Percent 2 2 9 3 2" xfId="24087" xr:uid="{0E9D6AF5-7A3C-439A-AB39-EB8377FFB475}"/>
    <cellStyle name="Percent 2 2 9 3 2 2" xfId="37779" xr:uid="{4CCFAAEF-9FD7-4E6E-8807-3A3365308898}"/>
    <cellStyle name="Percent 2 2 9 3 2 3" xfId="52663" xr:uid="{A0893406-A9EA-4B8F-87C1-58BB23D77C26}"/>
    <cellStyle name="Percent 2 2 9 3 3" xfId="17243" xr:uid="{D9D92D84-450F-4F00-8FE4-D0FE4AFD68A2}"/>
    <cellStyle name="Percent 2 2 9 3 4" xfId="30933" xr:uid="{9F9D4275-9EF2-4B43-9F1F-10234D0D4DAB}"/>
    <cellStyle name="Percent 2 2 9 3 5" xfId="45817" xr:uid="{8B624F82-6F57-4FE4-A19E-328B0C369FD3}"/>
    <cellStyle name="Percent 2 2 9 4" xfId="20665" xr:uid="{8B48FC23-47A1-45F3-AFE4-E1064B55E52E}"/>
    <cellStyle name="Percent 2 2 9 4 2" xfId="34357" xr:uid="{91F6437D-38EE-4D88-B594-700F3EE4F2F6}"/>
    <cellStyle name="Percent 2 2 9 4 3" xfId="49241" xr:uid="{2DDC28A1-51E1-420D-A12F-371FABF7982C}"/>
    <cellStyle name="Percent 2 2 9 5" xfId="13821" xr:uid="{311D445C-2B10-4DF8-A355-4E3936516BBA}"/>
    <cellStyle name="Percent 2 2 9 6" xfId="27511" xr:uid="{599F3886-4DD8-4E56-A246-D2E0A19A76CF}"/>
    <cellStyle name="Percent 2 2 9 7" xfId="42395" xr:uid="{235C3CA1-3A80-437A-9B37-C86E5027CD5D}"/>
    <cellStyle name="Percent 2 3" xfId="6976" xr:uid="{F8B12DAF-1F90-4AE9-A3F5-54B29B59D9E3}"/>
    <cellStyle name="Percent 2 3 10" xfId="20666" xr:uid="{E445AF4F-E5CE-4E8B-9C73-64F56659E5FC}"/>
    <cellStyle name="Percent 2 3 10 2" xfId="34358" xr:uid="{B091C191-727B-45EF-AD0F-61A892DB2C1D}"/>
    <cellStyle name="Percent 2 3 10 3" xfId="49242" xr:uid="{AA51C997-D972-4D3E-BF26-4379E3DA4B9A}"/>
    <cellStyle name="Percent 2 3 11" xfId="13822" xr:uid="{12B374F9-3D16-4615-B2E5-66C28F40A051}"/>
    <cellStyle name="Percent 2 3 12" xfId="27512" xr:uid="{6BE4337B-4C95-487B-A863-A56E606B39BF}"/>
    <cellStyle name="Percent 2 3 13" xfId="42396" xr:uid="{A8F0C39A-0F5C-4794-A0A5-D3F1BF8D3F42}"/>
    <cellStyle name="Percent 2 3 2" xfId="6977" xr:uid="{8FE97DDB-C726-4DC5-A7B2-5D5D6E783AB0}"/>
    <cellStyle name="Percent 2 3 2 10" xfId="13823" xr:uid="{092815EF-D434-4B70-9A9F-678E33A3D16D}"/>
    <cellStyle name="Percent 2 3 2 11" xfId="27513" xr:uid="{1BD531C6-564C-4F2A-AF4C-FE19F3C67408}"/>
    <cellStyle name="Percent 2 3 2 12" xfId="42397" xr:uid="{3388B72D-6F05-4934-BBB3-50F6BA18C4E6}"/>
    <cellStyle name="Percent 2 3 2 2" xfId="6978" xr:uid="{9599D9E2-60AA-4EAB-BE25-1F4AEB7CE554}"/>
    <cellStyle name="Percent 2 3 2 2 10" xfId="42398" xr:uid="{CF73AF74-31C2-467B-BAD9-B35A8457C1AF}"/>
    <cellStyle name="Percent 2 3 2 2 2" xfId="6979" xr:uid="{0AE34A3A-697E-4ED6-91DC-4810DFC43298}"/>
    <cellStyle name="Percent 2 3 2 2 2 2" xfId="6980" xr:uid="{F57DD650-8153-4320-BF4F-147E999B5A00}"/>
    <cellStyle name="Percent 2 3 2 2 2 2 2" xfId="8692" xr:uid="{C92D6535-D381-4812-A61F-0E8015D82A95}"/>
    <cellStyle name="Percent 2 3 2 2 2 2 2 2" xfId="12114" xr:uid="{AC32D8FF-E609-4ED2-AF67-79D62245DFAD}"/>
    <cellStyle name="Percent 2 3 2 2 2 2 2 2 2" xfId="25804" xr:uid="{233CF8B5-74DB-4427-BD11-326DD0A93579}"/>
    <cellStyle name="Percent 2 3 2 2 2 2 2 2 2 2" xfId="39496" xr:uid="{52054160-95C7-409C-8233-C7E8AC7B6BF3}"/>
    <cellStyle name="Percent 2 3 2 2 2 2 2 2 2 3" xfId="54380" xr:uid="{CCF91BED-7420-48E5-AA02-18056D849282}"/>
    <cellStyle name="Percent 2 3 2 2 2 2 2 2 3" xfId="18960" xr:uid="{300C6DC0-327D-4EE1-8BF8-6B863D5902AE}"/>
    <cellStyle name="Percent 2 3 2 2 2 2 2 2 4" xfId="32650" xr:uid="{5E7E3082-ED1E-468B-8793-A0F1AC5BD121}"/>
    <cellStyle name="Percent 2 3 2 2 2 2 2 2 5" xfId="47534" xr:uid="{CF183B02-EC30-4240-AF26-D22B59BE4C8B}"/>
    <cellStyle name="Percent 2 3 2 2 2 2 2 3" xfId="22382" xr:uid="{70965570-99A9-4221-AF34-0EA90587CE53}"/>
    <cellStyle name="Percent 2 3 2 2 2 2 2 3 2" xfId="36074" xr:uid="{90999FDD-24A8-423A-96FF-AE18FE4B1550}"/>
    <cellStyle name="Percent 2 3 2 2 2 2 2 3 3" xfId="50958" xr:uid="{E4A8CFFF-F3C3-46DB-BC3C-1DC1FDE1709C}"/>
    <cellStyle name="Percent 2 3 2 2 2 2 2 4" xfId="15538" xr:uid="{F1B97E4E-FD3C-4C12-A59E-723B94E7D6D4}"/>
    <cellStyle name="Percent 2 3 2 2 2 2 2 5" xfId="29228" xr:uid="{3825173D-9201-43E8-8F15-9E53C708B044}"/>
    <cellStyle name="Percent 2 3 2 2 2 2 2 6" xfId="44112" xr:uid="{17BE2A6A-7155-4ED6-9305-B7B4ED25C8D9}"/>
    <cellStyle name="Percent 2 3 2 2 2 2 3" xfId="10402" xr:uid="{B137CE54-AE6F-4F91-8CEE-DACA3AFBD8FA}"/>
    <cellStyle name="Percent 2 3 2 2 2 2 3 2" xfId="24092" xr:uid="{7A0430CD-CDFE-441B-86C4-AB9CE1260DC5}"/>
    <cellStyle name="Percent 2 3 2 2 2 2 3 2 2" xfId="37784" xr:uid="{471A4E09-65B9-4378-8009-C983DEB1C791}"/>
    <cellStyle name="Percent 2 3 2 2 2 2 3 2 3" xfId="52668" xr:uid="{641365D4-9B1F-40D6-8A8C-245F13A350C5}"/>
    <cellStyle name="Percent 2 3 2 2 2 2 3 3" xfId="17248" xr:uid="{40AA35E8-2EAD-4782-86D4-2D57E04F94E4}"/>
    <cellStyle name="Percent 2 3 2 2 2 2 3 4" xfId="30938" xr:uid="{3C7AB5DB-E735-4112-88B8-9EC42F09A436}"/>
    <cellStyle name="Percent 2 3 2 2 2 2 3 5" xfId="45822" xr:uid="{FC108E3A-BC64-4D19-86B2-8E581D1B9B3D}"/>
    <cellStyle name="Percent 2 3 2 2 2 2 4" xfId="20670" xr:uid="{1ECC8B4C-3F07-4AD9-BE33-B6575C48EE59}"/>
    <cellStyle name="Percent 2 3 2 2 2 2 4 2" xfId="34362" xr:uid="{313E5852-E064-4987-8206-36160469E795}"/>
    <cellStyle name="Percent 2 3 2 2 2 2 4 3" xfId="49246" xr:uid="{2A0B7B8A-DDC5-4478-9F26-AC453FD6D986}"/>
    <cellStyle name="Percent 2 3 2 2 2 2 5" xfId="13826" xr:uid="{A01A075B-0305-4263-8EE7-A0AB34117B34}"/>
    <cellStyle name="Percent 2 3 2 2 2 2 6" xfId="27516" xr:uid="{8C9C7AEB-6607-41C4-A79F-56A0E4C1DB28}"/>
    <cellStyle name="Percent 2 3 2 2 2 2 7" xfId="42400" xr:uid="{A8E42533-581B-48CC-BC94-F1A6C9AA7521}"/>
    <cellStyle name="Percent 2 3 2 2 2 3" xfId="8691" xr:uid="{AB98F4B4-B1A5-458F-86BD-88C6D29B4E15}"/>
    <cellStyle name="Percent 2 3 2 2 2 3 2" xfId="12113" xr:uid="{66064F78-E391-4C2A-BCBC-A284D7293D3C}"/>
    <cellStyle name="Percent 2 3 2 2 2 3 2 2" xfId="25803" xr:uid="{2955FAAD-6B57-4CD8-8D28-42865EB1A819}"/>
    <cellStyle name="Percent 2 3 2 2 2 3 2 2 2" xfId="39495" xr:uid="{FBE998D8-11DC-4140-A833-EB4AF34828FA}"/>
    <cellStyle name="Percent 2 3 2 2 2 3 2 2 3" xfId="54379" xr:uid="{2C349AB8-9B31-4C80-A997-55F35156ED3E}"/>
    <cellStyle name="Percent 2 3 2 2 2 3 2 3" xfId="18959" xr:uid="{E1C54BC0-4FAA-48A7-B53F-9EE1EE59D224}"/>
    <cellStyle name="Percent 2 3 2 2 2 3 2 4" xfId="32649" xr:uid="{153487DF-B09B-4987-98C0-D7427E155612}"/>
    <cellStyle name="Percent 2 3 2 2 2 3 2 5" xfId="47533" xr:uid="{F26E43BF-CE87-412E-B48F-E0301D9E7DB7}"/>
    <cellStyle name="Percent 2 3 2 2 2 3 3" xfId="22381" xr:uid="{075A9518-F926-4778-B062-524F715D6A53}"/>
    <cellStyle name="Percent 2 3 2 2 2 3 3 2" xfId="36073" xr:uid="{6642FB6F-1D48-4EBD-868B-8F4E664C982F}"/>
    <cellStyle name="Percent 2 3 2 2 2 3 3 3" xfId="50957" xr:uid="{FA63DC7B-692D-4023-8E37-0EF08E5927B3}"/>
    <cellStyle name="Percent 2 3 2 2 2 3 4" xfId="15537" xr:uid="{89B8D6CC-5D72-46BA-AB93-314760001BD5}"/>
    <cellStyle name="Percent 2 3 2 2 2 3 5" xfId="29227" xr:uid="{26BAFED4-202C-4160-BD4A-D3CFA2D15C4B}"/>
    <cellStyle name="Percent 2 3 2 2 2 3 6" xfId="44111" xr:uid="{95D3CBE3-2502-4B8F-806D-03D7C2676E48}"/>
    <cellStyle name="Percent 2 3 2 2 2 4" xfId="10401" xr:uid="{7C7DA454-CDB7-4E87-BAFC-1B8511F8011B}"/>
    <cellStyle name="Percent 2 3 2 2 2 4 2" xfId="24091" xr:uid="{F118F1D1-023A-49D0-A0B2-459520AB3E88}"/>
    <cellStyle name="Percent 2 3 2 2 2 4 2 2" xfId="37783" xr:uid="{3DFC39A8-2CC8-42AC-84F6-E99D7C9AA4B5}"/>
    <cellStyle name="Percent 2 3 2 2 2 4 2 3" xfId="52667" xr:uid="{E15D483F-2746-4A9F-A6CD-6A54A19AD3D4}"/>
    <cellStyle name="Percent 2 3 2 2 2 4 3" xfId="17247" xr:uid="{7815ADCE-099E-407B-9B47-6189670E7D29}"/>
    <cellStyle name="Percent 2 3 2 2 2 4 4" xfId="30937" xr:uid="{65BA078F-414B-484C-9E9A-DE534CCDAD5D}"/>
    <cellStyle name="Percent 2 3 2 2 2 4 5" xfId="45821" xr:uid="{63AE3540-0657-4CAD-851D-2F038DF1691D}"/>
    <cellStyle name="Percent 2 3 2 2 2 5" xfId="20669" xr:uid="{87E6028A-0020-4CDE-B7F3-51ED04709041}"/>
    <cellStyle name="Percent 2 3 2 2 2 5 2" xfId="34361" xr:uid="{BF259DD2-5CE1-4049-9911-960CA5FCA693}"/>
    <cellStyle name="Percent 2 3 2 2 2 5 3" xfId="49245" xr:uid="{81BE5B36-686E-4D43-BAA4-F59CA806952A}"/>
    <cellStyle name="Percent 2 3 2 2 2 6" xfId="13825" xr:uid="{40ADB28E-E061-4CC1-898A-9F68DFBF5E3D}"/>
    <cellStyle name="Percent 2 3 2 2 2 7" xfId="27515" xr:uid="{2C7F0BFA-ED1F-43D9-B30D-FAA24F9BF5AC}"/>
    <cellStyle name="Percent 2 3 2 2 2 8" xfId="42399" xr:uid="{9B834E9B-5C03-4135-94B4-D0DC6FD5DF13}"/>
    <cellStyle name="Percent 2 3 2 2 3" xfId="6981" xr:uid="{A7A1FAC1-4E34-4326-B666-D285C15B217B}"/>
    <cellStyle name="Percent 2 3 2 2 3 2" xfId="8693" xr:uid="{E38482B9-C19C-41D5-9C8B-E2A24D8EDE39}"/>
    <cellStyle name="Percent 2 3 2 2 3 2 2" xfId="12115" xr:uid="{7121B5A4-11F1-4AEF-9773-19E1DB70B754}"/>
    <cellStyle name="Percent 2 3 2 2 3 2 2 2" xfId="25805" xr:uid="{D0BC5E79-F6FE-4E2A-8671-B813D95CBF20}"/>
    <cellStyle name="Percent 2 3 2 2 3 2 2 2 2" xfId="39497" xr:uid="{6F4AA758-B2DB-499E-8DEF-32C40B239877}"/>
    <cellStyle name="Percent 2 3 2 2 3 2 2 2 3" xfId="54381" xr:uid="{AA77D2D5-BC4C-47AD-BC78-8982557444C4}"/>
    <cellStyle name="Percent 2 3 2 2 3 2 2 3" xfId="18961" xr:uid="{90C63B1D-9321-4A31-8166-F31E3A3BFCA9}"/>
    <cellStyle name="Percent 2 3 2 2 3 2 2 4" xfId="32651" xr:uid="{A6C34AE4-AF48-4B31-8177-BB4CD068AB44}"/>
    <cellStyle name="Percent 2 3 2 2 3 2 2 5" xfId="47535" xr:uid="{FAA52007-0420-4240-A035-593E1571A44B}"/>
    <cellStyle name="Percent 2 3 2 2 3 2 3" xfId="22383" xr:uid="{9CC119AC-518A-4949-9C4D-92EA35510290}"/>
    <cellStyle name="Percent 2 3 2 2 3 2 3 2" xfId="36075" xr:uid="{FC2DDEA7-9A63-4132-8C35-137E1A9A4AEB}"/>
    <cellStyle name="Percent 2 3 2 2 3 2 3 3" xfId="50959" xr:uid="{79240943-F42F-428C-9A42-D7FC96D0486D}"/>
    <cellStyle name="Percent 2 3 2 2 3 2 4" xfId="15539" xr:uid="{702021AC-0F42-4363-A8EC-B2F1C5E2BDB9}"/>
    <cellStyle name="Percent 2 3 2 2 3 2 5" xfId="29229" xr:uid="{84CD197C-D50C-4E25-8769-E83F5966CD70}"/>
    <cellStyle name="Percent 2 3 2 2 3 2 6" xfId="44113" xr:uid="{0FB38076-A39E-4090-8FB6-BE0594F08EEE}"/>
    <cellStyle name="Percent 2 3 2 2 3 3" xfId="10403" xr:uid="{EFA9D99C-AA64-48D0-8DE8-6BB8DE8613F0}"/>
    <cellStyle name="Percent 2 3 2 2 3 3 2" xfId="24093" xr:uid="{E2ECB8CD-16F8-442F-9285-BD80AB40CA05}"/>
    <cellStyle name="Percent 2 3 2 2 3 3 2 2" xfId="37785" xr:uid="{BB8FEC6B-54E0-45E1-8B55-96C1D0548339}"/>
    <cellStyle name="Percent 2 3 2 2 3 3 2 3" xfId="52669" xr:uid="{36F8EA28-E6E8-478F-A187-5CBA25F830B1}"/>
    <cellStyle name="Percent 2 3 2 2 3 3 3" xfId="17249" xr:uid="{32D86467-6FF2-4D42-8EE9-2B66D848D46C}"/>
    <cellStyle name="Percent 2 3 2 2 3 3 4" xfId="30939" xr:uid="{7A829ED0-9898-48B0-B998-0D9142A24B48}"/>
    <cellStyle name="Percent 2 3 2 2 3 3 5" xfId="45823" xr:uid="{28C00607-CA0A-4EF4-B6FE-1039B1199CBE}"/>
    <cellStyle name="Percent 2 3 2 2 3 4" xfId="20671" xr:uid="{E6D33670-C544-40A2-8740-4B89C06327F0}"/>
    <cellStyle name="Percent 2 3 2 2 3 4 2" xfId="34363" xr:uid="{23CA37A3-73A4-4DCB-82BF-00862867340F}"/>
    <cellStyle name="Percent 2 3 2 2 3 4 3" xfId="49247" xr:uid="{EF994683-7184-4DD0-BC1B-303F3F967FA8}"/>
    <cellStyle name="Percent 2 3 2 2 3 5" xfId="13827" xr:uid="{F0FFC8B0-37C5-47C9-B01D-EAB5E05DB603}"/>
    <cellStyle name="Percent 2 3 2 2 3 6" xfId="27517" xr:uid="{BF9B999C-E2CB-473B-9DC1-6A3307CF2D81}"/>
    <cellStyle name="Percent 2 3 2 2 3 7" xfId="42401" xr:uid="{DFDFC9A7-8B18-4EC4-9C52-9F1034B51D20}"/>
    <cellStyle name="Percent 2 3 2 2 4" xfId="6982" xr:uid="{A343BEBD-77D0-4681-97C9-BE92672FD58B}"/>
    <cellStyle name="Percent 2 3 2 2 4 2" xfId="8694" xr:uid="{0AA4EA8F-B29C-48B1-A7A9-7CE01470CF89}"/>
    <cellStyle name="Percent 2 3 2 2 4 2 2" xfId="12116" xr:uid="{A64D8413-8230-420D-BFD4-90577DEDCCF6}"/>
    <cellStyle name="Percent 2 3 2 2 4 2 2 2" xfId="25806" xr:uid="{90FA06F5-9129-4096-8FBE-1AA7EBE784C6}"/>
    <cellStyle name="Percent 2 3 2 2 4 2 2 2 2" xfId="39498" xr:uid="{10B0A3E5-9CD5-4C47-BC8C-C4EDD10FA38A}"/>
    <cellStyle name="Percent 2 3 2 2 4 2 2 2 3" xfId="54382" xr:uid="{5B3281E1-F285-4DE6-BDC9-6161A1D55DCB}"/>
    <cellStyle name="Percent 2 3 2 2 4 2 2 3" xfId="18962" xr:uid="{ADF58E6B-3947-4FFE-B82C-078476748B08}"/>
    <cellStyle name="Percent 2 3 2 2 4 2 2 4" xfId="32652" xr:uid="{0770C9C0-7E34-4927-9981-F6BFDF6C7B8D}"/>
    <cellStyle name="Percent 2 3 2 2 4 2 2 5" xfId="47536" xr:uid="{A4CA03B7-8814-4B85-9B9B-18C4745137B3}"/>
    <cellStyle name="Percent 2 3 2 2 4 2 3" xfId="22384" xr:uid="{AD13AB9D-3D64-42B5-A68B-66D5A315A149}"/>
    <cellStyle name="Percent 2 3 2 2 4 2 3 2" xfId="36076" xr:uid="{75EC2EC3-B85F-497B-813B-C25519720A54}"/>
    <cellStyle name="Percent 2 3 2 2 4 2 3 3" xfId="50960" xr:uid="{723C55CC-74B9-4DA6-8B55-73FDE433B20D}"/>
    <cellStyle name="Percent 2 3 2 2 4 2 4" xfId="15540" xr:uid="{CF904F4C-73A1-4E3D-833C-DA0A64A2324E}"/>
    <cellStyle name="Percent 2 3 2 2 4 2 5" xfId="29230" xr:uid="{E244AFBD-068E-4AC0-954B-F9BC8F497ECE}"/>
    <cellStyle name="Percent 2 3 2 2 4 2 6" xfId="44114" xr:uid="{D1808B63-9D2D-4DC7-926F-12E8B5B462A9}"/>
    <cellStyle name="Percent 2 3 2 2 4 3" xfId="10404" xr:uid="{8D68491C-4B96-443A-8F3D-FEBB4ACEB0ED}"/>
    <cellStyle name="Percent 2 3 2 2 4 3 2" xfId="24094" xr:uid="{1FF5F716-F313-40D0-8236-3878ACD0C1B7}"/>
    <cellStyle name="Percent 2 3 2 2 4 3 2 2" xfId="37786" xr:uid="{D7C7127E-A263-484A-BDCD-92047894209A}"/>
    <cellStyle name="Percent 2 3 2 2 4 3 2 3" xfId="52670" xr:uid="{704D2C59-BAB4-436C-8366-4A975B23E0FA}"/>
    <cellStyle name="Percent 2 3 2 2 4 3 3" xfId="17250" xr:uid="{AF389E03-6282-40FA-8EEF-37940A785BDF}"/>
    <cellStyle name="Percent 2 3 2 2 4 3 4" xfId="30940" xr:uid="{8CC97099-F337-437F-B2AD-AEE4746FFCFF}"/>
    <cellStyle name="Percent 2 3 2 2 4 3 5" xfId="45824" xr:uid="{E7289FFB-347A-4409-8622-19589F4D0780}"/>
    <cellStyle name="Percent 2 3 2 2 4 4" xfId="20672" xr:uid="{B43C1ABE-7C87-4765-94ED-8AC148ECEFBC}"/>
    <cellStyle name="Percent 2 3 2 2 4 4 2" xfId="34364" xr:uid="{EB7F3CE1-23A8-4EA5-8359-446DA7EA8B02}"/>
    <cellStyle name="Percent 2 3 2 2 4 4 3" xfId="49248" xr:uid="{C2E70293-640A-4B7D-9B7A-6BA53F34CFD6}"/>
    <cellStyle name="Percent 2 3 2 2 4 5" xfId="13828" xr:uid="{3F80A751-8FBF-4FEB-8E09-D51FD142D59C}"/>
    <cellStyle name="Percent 2 3 2 2 4 6" xfId="27518" xr:uid="{E944F37B-6F77-433D-848A-22B517918D81}"/>
    <cellStyle name="Percent 2 3 2 2 4 7" xfId="42402" xr:uid="{8094B313-B128-4883-88C6-30D530846649}"/>
    <cellStyle name="Percent 2 3 2 2 5" xfId="8690" xr:uid="{90BD88CA-1607-44C4-A0F6-7ECE4E221BBC}"/>
    <cellStyle name="Percent 2 3 2 2 5 2" xfId="12112" xr:uid="{5BE851E7-751A-448D-B5E9-B3F9DBBEF2A4}"/>
    <cellStyle name="Percent 2 3 2 2 5 2 2" xfId="25802" xr:uid="{255719FF-76B6-4D0B-99B5-91EF72CEDB2D}"/>
    <cellStyle name="Percent 2 3 2 2 5 2 2 2" xfId="39494" xr:uid="{46EE1847-92BD-46F2-B113-1E54B61ACC0A}"/>
    <cellStyle name="Percent 2 3 2 2 5 2 2 3" xfId="54378" xr:uid="{2997DC5A-95D7-4579-B5FA-12E483EA803E}"/>
    <cellStyle name="Percent 2 3 2 2 5 2 3" xfId="18958" xr:uid="{3CE8C12A-40EA-4111-9B50-5FC3FEEE774E}"/>
    <cellStyle name="Percent 2 3 2 2 5 2 4" xfId="32648" xr:uid="{44B6D432-1D92-447B-BEAD-3F9D4D90B4D4}"/>
    <cellStyle name="Percent 2 3 2 2 5 2 5" xfId="47532" xr:uid="{E8A3EDDF-AE89-4740-8D9F-EB0C0D74AB22}"/>
    <cellStyle name="Percent 2 3 2 2 5 3" xfId="22380" xr:uid="{5D28F67D-9E44-4D29-98A3-28746578AF73}"/>
    <cellStyle name="Percent 2 3 2 2 5 3 2" xfId="36072" xr:uid="{8169CF62-D609-4B83-BE41-73BE58A954EC}"/>
    <cellStyle name="Percent 2 3 2 2 5 3 3" xfId="50956" xr:uid="{F7F885CB-E6DD-4E64-9F50-38ECA4F87CF3}"/>
    <cellStyle name="Percent 2 3 2 2 5 4" xfId="15536" xr:uid="{85FC0D23-4FD7-44CE-B8E1-80FB3BBAACDB}"/>
    <cellStyle name="Percent 2 3 2 2 5 5" xfId="29226" xr:uid="{1C2B0639-3A42-4EBF-9287-674B41FE25F3}"/>
    <cellStyle name="Percent 2 3 2 2 5 6" xfId="44110" xr:uid="{695A4D80-ADFB-4390-8FFB-FD32CF80A733}"/>
    <cellStyle name="Percent 2 3 2 2 6" xfId="10400" xr:uid="{1398AC0A-02A1-4234-92D0-C8193FF3A351}"/>
    <cellStyle name="Percent 2 3 2 2 6 2" xfId="24090" xr:uid="{18B9A8D8-9020-461A-BFC7-6F0BB5D8BBAF}"/>
    <cellStyle name="Percent 2 3 2 2 6 2 2" xfId="37782" xr:uid="{03F7CC3F-FCF3-41F8-B418-52D1D45A9656}"/>
    <cellStyle name="Percent 2 3 2 2 6 2 3" xfId="52666" xr:uid="{84B98C31-C6A9-4258-9B13-FFB98ECFBDD0}"/>
    <cellStyle name="Percent 2 3 2 2 6 3" xfId="17246" xr:uid="{C1BCC0C6-5750-4912-B9E5-4CC515CBD62D}"/>
    <cellStyle name="Percent 2 3 2 2 6 4" xfId="30936" xr:uid="{EB304B88-92E7-4DE7-A289-6AF011BB7D62}"/>
    <cellStyle name="Percent 2 3 2 2 6 5" xfId="45820" xr:uid="{F6961D99-414C-447B-B56A-2D82A112D94D}"/>
    <cellStyle name="Percent 2 3 2 2 7" xfId="20668" xr:uid="{A2EFA32A-0AC9-4F05-99C3-BABB57C66B8D}"/>
    <cellStyle name="Percent 2 3 2 2 7 2" xfId="34360" xr:uid="{5926233B-7196-479B-8D36-17830B009BCC}"/>
    <cellStyle name="Percent 2 3 2 2 7 3" xfId="49244" xr:uid="{71D4894A-147F-4687-AE07-C1B395B8088B}"/>
    <cellStyle name="Percent 2 3 2 2 8" xfId="13824" xr:uid="{53484247-0950-42C1-8C14-F356392B9389}"/>
    <cellStyle name="Percent 2 3 2 2 9" xfId="27514" xr:uid="{568F2E29-FEC0-4BB4-AA2D-669F8772A7A9}"/>
    <cellStyle name="Percent 2 3 2 3" xfId="6983" xr:uid="{9EC8CDDB-2349-4E6E-B8BC-D9E20E457577}"/>
    <cellStyle name="Percent 2 3 2 3 10" xfId="42403" xr:uid="{09EC7273-9E43-4EEB-A55F-EFCEFCBD6EB1}"/>
    <cellStyle name="Percent 2 3 2 3 2" xfId="6984" xr:uid="{80BB2F8B-8D2D-4EB5-B8C8-C3E7CBD8EC83}"/>
    <cellStyle name="Percent 2 3 2 3 2 2" xfId="6985" xr:uid="{0EACC46C-F951-4B89-95BD-A35DE82CFAFD}"/>
    <cellStyle name="Percent 2 3 2 3 2 2 2" xfId="8697" xr:uid="{5818B435-AB90-46B0-9716-24FA0B919B65}"/>
    <cellStyle name="Percent 2 3 2 3 2 2 2 2" xfId="12119" xr:uid="{465B97AE-74A8-4260-9B7D-275057E55842}"/>
    <cellStyle name="Percent 2 3 2 3 2 2 2 2 2" xfId="25809" xr:uid="{75667736-E583-4D39-857E-8CBDD118DE1A}"/>
    <cellStyle name="Percent 2 3 2 3 2 2 2 2 2 2" xfId="39501" xr:uid="{EB6B115F-4ADD-4A12-925C-EBB17C5C3B36}"/>
    <cellStyle name="Percent 2 3 2 3 2 2 2 2 2 3" xfId="54385" xr:uid="{B18AA735-87AD-4EA2-BE6E-4668D7DE15F2}"/>
    <cellStyle name="Percent 2 3 2 3 2 2 2 2 3" xfId="18965" xr:uid="{7A0867B9-5A47-4021-BEEE-562492718CFB}"/>
    <cellStyle name="Percent 2 3 2 3 2 2 2 2 4" xfId="32655" xr:uid="{904F2E0B-950D-4894-A0FB-8F6CD3F00A63}"/>
    <cellStyle name="Percent 2 3 2 3 2 2 2 2 5" xfId="47539" xr:uid="{A0CB58B7-25AD-44BB-84E4-480CE8A707EB}"/>
    <cellStyle name="Percent 2 3 2 3 2 2 2 3" xfId="22387" xr:uid="{F43EB3BA-2C54-4D85-83B1-382F8784575E}"/>
    <cellStyle name="Percent 2 3 2 3 2 2 2 3 2" xfId="36079" xr:uid="{E4FE0135-B5F8-44CB-936E-8F0BE8EB2E1A}"/>
    <cellStyle name="Percent 2 3 2 3 2 2 2 3 3" xfId="50963" xr:uid="{3B7560C5-510F-4B9E-8440-F376505EA41D}"/>
    <cellStyle name="Percent 2 3 2 3 2 2 2 4" xfId="15543" xr:uid="{387949C3-C989-457D-9D44-34479E764E32}"/>
    <cellStyle name="Percent 2 3 2 3 2 2 2 5" xfId="29233" xr:uid="{7D91FBB2-434A-4DE8-B203-74B6B29AD704}"/>
    <cellStyle name="Percent 2 3 2 3 2 2 2 6" xfId="44117" xr:uid="{0AB409E8-C90E-42C4-A814-C9F0C88912F8}"/>
    <cellStyle name="Percent 2 3 2 3 2 2 3" xfId="10407" xr:uid="{A3F0CAC6-78BC-4CBA-83DB-4ADF930B2BCB}"/>
    <cellStyle name="Percent 2 3 2 3 2 2 3 2" xfId="24097" xr:uid="{2E23210A-7377-47AE-BBE4-641BA97E5BC8}"/>
    <cellStyle name="Percent 2 3 2 3 2 2 3 2 2" xfId="37789" xr:uid="{DD3DB0F7-E943-4426-ACA5-A5DC85C7462F}"/>
    <cellStyle name="Percent 2 3 2 3 2 2 3 2 3" xfId="52673" xr:uid="{ACD23126-7469-4408-8E69-99C954E03FC1}"/>
    <cellStyle name="Percent 2 3 2 3 2 2 3 3" xfId="17253" xr:uid="{09A5B654-2B30-484F-91A5-9DB426BF08D1}"/>
    <cellStyle name="Percent 2 3 2 3 2 2 3 4" xfId="30943" xr:uid="{930586F3-2AF5-4E55-A7A9-0675AB63C669}"/>
    <cellStyle name="Percent 2 3 2 3 2 2 3 5" xfId="45827" xr:uid="{38B96802-090F-4353-BD85-FFFD03C686BF}"/>
    <cellStyle name="Percent 2 3 2 3 2 2 4" xfId="20675" xr:uid="{8699E1CE-46F4-4AF4-BA64-A16BB98C94E4}"/>
    <cellStyle name="Percent 2 3 2 3 2 2 4 2" xfId="34367" xr:uid="{C5D9940D-F987-4BAA-A99C-8884E27941E0}"/>
    <cellStyle name="Percent 2 3 2 3 2 2 4 3" xfId="49251" xr:uid="{F98EB550-963E-4DFE-B1FC-9F93D333D12D}"/>
    <cellStyle name="Percent 2 3 2 3 2 2 5" xfId="13831" xr:uid="{6D617D84-561F-4EAE-A4B1-550048546A8C}"/>
    <cellStyle name="Percent 2 3 2 3 2 2 6" xfId="27521" xr:uid="{A7A674D8-C608-43E2-BE5D-6913C89FEF49}"/>
    <cellStyle name="Percent 2 3 2 3 2 2 7" xfId="42405" xr:uid="{C43C8745-9711-47CE-B243-9C016F9FFB7B}"/>
    <cellStyle name="Percent 2 3 2 3 2 3" xfId="8696" xr:uid="{C25FB6A6-0265-4078-A78C-D04E26BB56F8}"/>
    <cellStyle name="Percent 2 3 2 3 2 3 2" xfId="12118" xr:uid="{43E365E2-C61F-4F56-8BD4-3170691A484B}"/>
    <cellStyle name="Percent 2 3 2 3 2 3 2 2" xfId="25808" xr:uid="{23BCA3C7-F528-44EE-B576-AD3DA880EC08}"/>
    <cellStyle name="Percent 2 3 2 3 2 3 2 2 2" xfId="39500" xr:uid="{8431A2AE-24F7-475B-AB77-C2176228B4B3}"/>
    <cellStyle name="Percent 2 3 2 3 2 3 2 2 3" xfId="54384" xr:uid="{6CB96DAA-284C-414E-92B6-72F8351749D5}"/>
    <cellStyle name="Percent 2 3 2 3 2 3 2 3" xfId="18964" xr:uid="{5B645D7F-3B17-4EE5-B260-11A641540B28}"/>
    <cellStyle name="Percent 2 3 2 3 2 3 2 4" xfId="32654" xr:uid="{0BAD5544-E647-43E1-B429-730F66AEBF00}"/>
    <cellStyle name="Percent 2 3 2 3 2 3 2 5" xfId="47538" xr:uid="{D7ED0CC3-C719-4A01-A15D-2537D9DC755D}"/>
    <cellStyle name="Percent 2 3 2 3 2 3 3" xfId="22386" xr:uid="{0AEEF688-AF39-45B6-9FBF-4CCF91CF168A}"/>
    <cellStyle name="Percent 2 3 2 3 2 3 3 2" xfId="36078" xr:uid="{EF4D2A53-3144-4E13-A2E0-BE3CC3A40771}"/>
    <cellStyle name="Percent 2 3 2 3 2 3 3 3" xfId="50962" xr:uid="{3B424548-00E2-4885-BCBB-3B12B304B4B3}"/>
    <cellStyle name="Percent 2 3 2 3 2 3 4" xfId="15542" xr:uid="{73EBFA01-7C81-4F94-A47C-35EA8D466752}"/>
    <cellStyle name="Percent 2 3 2 3 2 3 5" xfId="29232" xr:uid="{E066C6EC-1F71-43CA-AFAE-1F0F0AA660F2}"/>
    <cellStyle name="Percent 2 3 2 3 2 3 6" xfId="44116" xr:uid="{3262750E-670A-4831-8A2D-71415F1BB7FF}"/>
    <cellStyle name="Percent 2 3 2 3 2 4" xfId="10406" xr:uid="{6379EB96-802E-4E2E-8D4A-63B96A32CF33}"/>
    <cellStyle name="Percent 2 3 2 3 2 4 2" xfId="24096" xr:uid="{CD7533F6-E5B0-4B50-B393-A218FF9C914F}"/>
    <cellStyle name="Percent 2 3 2 3 2 4 2 2" xfId="37788" xr:uid="{BE8AE1CA-EE3E-4DCD-9408-3FCF7442E8A6}"/>
    <cellStyle name="Percent 2 3 2 3 2 4 2 3" xfId="52672" xr:uid="{834182A2-99CC-474E-818D-10A00263126A}"/>
    <cellStyle name="Percent 2 3 2 3 2 4 3" xfId="17252" xr:uid="{CC91AF25-50F9-414E-B5A6-8C0FA8C4EA6B}"/>
    <cellStyle name="Percent 2 3 2 3 2 4 4" xfId="30942" xr:uid="{CCF79D22-F4DE-47CD-8542-635D26FD7DA2}"/>
    <cellStyle name="Percent 2 3 2 3 2 4 5" xfId="45826" xr:uid="{95100406-2956-4982-8EB1-742C2E87270E}"/>
    <cellStyle name="Percent 2 3 2 3 2 5" xfId="20674" xr:uid="{3286F9EC-0E43-4A54-98D7-A8FBF8EC1688}"/>
    <cellStyle name="Percent 2 3 2 3 2 5 2" xfId="34366" xr:uid="{FC262E92-A3E9-43D9-BBFC-03AEA62B7AE1}"/>
    <cellStyle name="Percent 2 3 2 3 2 5 3" xfId="49250" xr:uid="{F214782B-C645-41AA-A503-DA78B5E8D4FB}"/>
    <cellStyle name="Percent 2 3 2 3 2 6" xfId="13830" xr:uid="{8BAC2ADA-F988-45CD-8454-61C677913630}"/>
    <cellStyle name="Percent 2 3 2 3 2 7" xfId="27520" xr:uid="{2814E109-D628-45C5-8253-5C077F2802B3}"/>
    <cellStyle name="Percent 2 3 2 3 2 8" xfId="42404" xr:uid="{FBDB7166-4F3A-4662-B2B9-B4B4E7775B04}"/>
    <cellStyle name="Percent 2 3 2 3 3" xfId="6986" xr:uid="{4C4C3BC2-4164-444C-B65A-A2C59838F57F}"/>
    <cellStyle name="Percent 2 3 2 3 3 2" xfId="8698" xr:uid="{E204CA0B-9D4B-4563-9CFB-F47EBC7C59D4}"/>
    <cellStyle name="Percent 2 3 2 3 3 2 2" xfId="12120" xr:uid="{F94C93A0-8FE4-447B-9655-4AFFAB91424B}"/>
    <cellStyle name="Percent 2 3 2 3 3 2 2 2" xfId="25810" xr:uid="{FC857003-D867-4A03-B8AA-E1094AA1605F}"/>
    <cellStyle name="Percent 2 3 2 3 3 2 2 2 2" xfId="39502" xr:uid="{326A37B3-6CDB-4766-8D6E-2F9507B93FDA}"/>
    <cellStyle name="Percent 2 3 2 3 3 2 2 2 3" xfId="54386" xr:uid="{2D02318B-D29B-4876-AA75-EC19646DCC6A}"/>
    <cellStyle name="Percent 2 3 2 3 3 2 2 3" xfId="18966" xr:uid="{39490181-19E4-43C8-9BB9-5A3B3434F9B6}"/>
    <cellStyle name="Percent 2 3 2 3 3 2 2 4" xfId="32656" xr:uid="{EDCE9F45-1361-41FB-9D3E-DE8CF879C655}"/>
    <cellStyle name="Percent 2 3 2 3 3 2 2 5" xfId="47540" xr:uid="{AF0F642F-B69A-46D6-AE64-CFEC5D316EFE}"/>
    <cellStyle name="Percent 2 3 2 3 3 2 3" xfId="22388" xr:uid="{CAC33BFF-99DF-401A-A98B-28FD312C5025}"/>
    <cellStyle name="Percent 2 3 2 3 3 2 3 2" xfId="36080" xr:uid="{EDD8F338-A35E-49BC-8212-E14340483908}"/>
    <cellStyle name="Percent 2 3 2 3 3 2 3 3" xfId="50964" xr:uid="{D495C203-CDEA-4CF8-A5E6-3EB0BB98CCE7}"/>
    <cellStyle name="Percent 2 3 2 3 3 2 4" xfId="15544" xr:uid="{3C49EF19-3349-4EC1-8ED6-39AAB3C78557}"/>
    <cellStyle name="Percent 2 3 2 3 3 2 5" xfId="29234" xr:uid="{65596DAB-253C-4A39-9D06-60059E5739A8}"/>
    <cellStyle name="Percent 2 3 2 3 3 2 6" xfId="44118" xr:uid="{7E20F862-E670-4A35-9863-13F5968FE4E6}"/>
    <cellStyle name="Percent 2 3 2 3 3 3" xfId="10408" xr:uid="{C9644CB2-0CEF-450A-BDFD-93B576F894E8}"/>
    <cellStyle name="Percent 2 3 2 3 3 3 2" xfId="24098" xr:uid="{4ABF7932-A8C3-4178-B139-958E880B0D97}"/>
    <cellStyle name="Percent 2 3 2 3 3 3 2 2" xfId="37790" xr:uid="{022569F1-7816-4DEB-A3BD-E7EF1BDE08FC}"/>
    <cellStyle name="Percent 2 3 2 3 3 3 2 3" xfId="52674" xr:uid="{6A28C6C1-B75A-4ADE-AC19-0F7F63AA1512}"/>
    <cellStyle name="Percent 2 3 2 3 3 3 3" xfId="17254" xr:uid="{D8EF9E45-FA70-4B6D-8A77-09D70C0362BA}"/>
    <cellStyle name="Percent 2 3 2 3 3 3 4" xfId="30944" xr:uid="{BD237E29-00AF-4F98-A750-772681609E9B}"/>
    <cellStyle name="Percent 2 3 2 3 3 3 5" xfId="45828" xr:uid="{A752168E-556A-4CEE-90E9-F3FE14A6424D}"/>
    <cellStyle name="Percent 2 3 2 3 3 4" xfId="20676" xr:uid="{94A1AD75-3B28-4D24-A842-C8DE8987CC8D}"/>
    <cellStyle name="Percent 2 3 2 3 3 4 2" xfId="34368" xr:uid="{D9C42027-1BDB-4820-A586-30D26F529A64}"/>
    <cellStyle name="Percent 2 3 2 3 3 4 3" xfId="49252" xr:uid="{6C5D7CD8-2F1D-4D53-AFD8-1A52A168C0B2}"/>
    <cellStyle name="Percent 2 3 2 3 3 5" xfId="13832" xr:uid="{4589877F-7D15-4421-B3AF-5761A8D992CB}"/>
    <cellStyle name="Percent 2 3 2 3 3 6" xfId="27522" xr:uid="{AC75DBEF-3CB4-45E9-8D60-026C0CA821D6}"/>
    <cellStyle name="Percent 2 3 2 3 3 7" xfId="42406" xr:uid="{A5F7547F-D0D8-4505-AB20-39701DEF66B5}"/>
    <cellStyle name="Percent 2 3 2 3 4" xfId="6987" xr:uid="{EA23372A-2237-4545-9A98-B4FA2D8273E8}"/>
    <cellStyle name="Percent 2 3 2 3 4 2" xfId="8699" xr:uid="{F13EFE66-11B6-4D62-9DD9-E2EEAA41755C}"/>
    <cellStyle name="Percent 2 3 2 3 4 2 2" xfId="12121" xr:uid="{549959A9-790C-4263-92F3-3FEC0743E9B5}"/>
    <cellStyle name="Percent 2 3 2 3 4 2 2 2" xfId="25811" xr:uid="{AA450EA5-67F3-4771-B74D-4C1DB19DC25F}"/>
    <cellStyle name="Percent 2 3 2 3 4 2 2 2 2" xfId="39503" xr:uid="{566B5CB1-37D8-42BA-8A64-E65590893B5B}"/>
    <cellStyle name="Percent 2 3 2 3 4 2 2 2 3" xfId="54387" xr:uid="{2C2FA52C-B985-43E2-8949-4B024391D4B7}"/>
    <cellStyle name="Percent 2 3 2 3 4 2 2 3" xfId="18967" xr:uid="{DFA30F7D-7AF5-42A8-97C5-2AF8B3CE32E5}"/>
    <cellStyle name="Percent 2 3 2 3 4 2 2 4" xfId="32657" xr:uid="{BF3A3327-331D-4555-871B-1EE6539DDAF4}"/>
    <cellStyle name="Percent 2 3 2 3 4 2 2 5" xfId="47541" xr:uid="{466D54D5-FE73-4B2E-837A-F3C238D5BD48}"/>
    <cellStyle name="Percent 2 3 2 3 4 2 3" xfId="22389" xr:uid="{E2E9DF60-1DAB-48DC-B851-3BC61B24657F}"/>
    <cellStyle name="Percent 2 3 2 3 4 2 3 2" xfId="36081" xr:uid="{64B2906D-F59F-4419-BD8E-EEBFEE47DFAB}"/>
    <cellStyle name="Percent 2 3 2 3 4 2 3 3" xfId="50965" xr:uid="{43D83BED-9E36-478D-8774-6D66939F46BA}"/>
    <cellStyle name="Percent 2 3 2 3 4 2 4" xfId="15545" xr:uid="{2F5A6ED5-50E2-4459-B253-1A0D907AA904}"/>
    <cellStyle name="Percent 2 3 2 3 4 2 5" xfId="29235" xr:uid="{D4B6D3DC-B451-4912-B8D6-A9A81103A524}"/>
    <cellStyle name="Percent 2 3 2 3 4 2 6" xfId="44119" xr:uid="{6F70B98A-C66B-41F8-B07E-F40080BFEDC3}"/>
    <cellStyle name="Percent 2 3 2 3 4 3" xfId="10409" xr:uid="{3B770328-E2C1-477D-AE5D-B5DB4278E1FA}"/>
    <cellStyle name="Percent 2 3 2 3 4 3 2" xfId="24099" xr:uid="{C08CDFB4-E50E-456B-A1C7-C1E62B9A6AEA}"/>
    <cellStyle name="Percent 2 3 2 3 4 3 2 2" xfId="37791" xr:uid="{90A3EBEA-8FF4-4DAC-9161-16329A18E4CD}"/>
    <cellStyle name="Percent 2 3 2 3 4 3 2 3" xfId="52675" xr:uid="{DDD27E6C-34A7-4DD5-B32F-B7AF478013F5}"/>
    <cellStyle name="Percent 2 3 2 3 4 3 3" xfId="17255" xr:uid="{3A974336-9B17-4DDF-85F8-2EA8B82FFC21}"/>
    <cellStyle name="Percent 2 3 2 3 4 3 4" xfId="30945" xr:uid="{305198B8-F02A-4C40-862D-F4CCE6681688}"/>
    <cellStyle name="Percent 2 3 2 3 4 3 5" xfId="45829" xr:uid="{7B02393A-6B3F-43B9-A95D-B8785EEC504C}"/>
    <cellStyle name="Percent 2 3 2 3 4 4" xfId="20677" xr:uid="{6200D66B-161A-4DFC-8497-4A0F2407D7FD}"/>
    <cellStyle name="Percent 2 3 2 3 4 4 2" xfId="34369" xr:uid="{684812D5-22C8-4FF7-9329-F1B2D0BFF47C}"/>
    <cellStyle name="Percent 2 3 2 3 4 4 3" xfId="49253" xr:uid="{DC290E75-93D9-40C0-9EE6-2A630A9C3913}"/>
    <cellStyle name="Percent 2 3 2 3 4 5" xfId="13833" xr:uid="{7E5F6554-F4E0-4002-BB46-0734BD5B61DF}"/>
    <cellStyle name="Percent 2 3 2 3 4 6" xfId="27523" xr:uid="{7658E81F-B661-4424-BA53-22AAB4D2CC6C}"/>
    <cellStyle name="Percent 2 3 2 3 4 7" xfId="42407" xr:uid="{44FDFD31-4F9D-4A39-8560-895B46575B73}"/>
    <cellStyle name="Percent 2 3 2 3 5" xfId="8695" xr:uid="{C4F699FB-F7C9-4D01-8CD6-4B682152DF54}"/>
    <cellStyle name="Percent 2 3 2 3 5 2" xfId="12117" xr:uid="{F22F5EC6-6C4A-42F7-AC3B-3D73348F01C8}"/>
    <cellStyle name="Percent 2 3 2 3 5 2 2" xfId="25807" xr:uid="{D1FDDA19-C013-4439-B224-C60EC11D9D2A}"/>
    <cellStyle name="Percent 2 3 2 3 5 2 2 2" xfId="39499" xr:uid="{C662CEE5-A165-4A97-9093-9D33C11BEBED}"/>
    <cellStyle name="Percent 2 3 2 3 5 2 2 3" xfId="54383" xr:uid="{C27333FA-C3D2-457B-B75E-7F2EF6E37A21}"/>
    <cellStyle name="Percent 2 3 2 3 5 2 3" xfId="18963" xr:uid="{72728242-195E-4359-AF55-95A92E0D463D}"/>
    <cellStyle name="Percent 2 3 2 3 5 2 4" xfId="32653" xr:uid="{AD3F4C0A-E45E-4401-A12A-1B781510AAED}"/>
    <cellStyle name="Percent 2 3 2 3 5 2 5" xfId="47537" xr:uid="{9737F675-9D92-4533-A70D-DEA2EED1BCBF}"/>
    <cellStyle name="Percent 2 3 2 3 5 3" xfId="22385" xr:uid="{78DA0B83-297E-44AC-95C7-D712F4780C98}"/>
    <cellStyle name="Percent 2 3 2 3 5 3 2" xfId="36077" xr:uid="{4A5E7E76-9D07-41FD-AFAC-C3A8DB76166F}"/>
    <cellStyle name="Percent 2 3 2 3 5 3 3" xfId="50961" xr:uid="{3460DD09-7FC2-4243-8695-055BAD31A31B}"/>
    <cellStyle name="Percent 2 3 2 3 5 4" xfId="15541" xr:uid="{23D0CFAA-9226-48C7-B9DE-4B34A952E115}"/>
    <cellStyle name="Percent 2 3 2 3 5 5" xfId="29231" xr:uid="{93DB1E8B-9352-4649-B69F-3AD72BA1D64E}"/>
    <cellStyle name="Percent 2 3 2 3 5 6" xfId="44115" xr:uid="{1106E810-F6EF-43AD-85F8-56EDA3BE6C5E}"/>
    <cellStyle name="Percent 2 3 2 3 6" xfId="10405" xr:uid="{F11F5DC3-DAAF-490C-84D7-1D1B34BC4F4F}"/>
    <cellStyle name="Percent 2 3 2 3 6 2" xfId="24095" xr:uid="{3D5F2794-1D26-4C17-952B-58873C356C39}"/>
    <cellStyle name="Percent 2 3 2 3 6 2 2" xfId="37787" xr:uid="{53EB2D72-B5CB-42E7-81C5-325C40D1AFBB}"/>
    <cellStyle name="Percent 2 3 2 3 6 2 3" xfId="52671" xr:uid="{6671E9B2-8303-4063-801D-DC4FA159A020}"/>
    <cellStyle name="Percent 2 3 2 3 6 3" xfId="17251" xr:uid="{68EB69B3-CF3B-430F-A1C7-F6E0195A6D6C}"/>
    <cellStyle name="Percent 2 3 2 3 6 4" xfId="30941" xr:uid="{F94FDCAD-FC50-47D3-8ABE-957A673C6264}"/>
    <cellStyle name="Percent 2 3 2 3 6 5" xfId="45825" xr:uid="{AA0DD5E1-9EE9-47AF-99A1-1546989192A5}"/>
    <cellStyle name="Percent 2 3 2 3 7" xfId="20673" xr:uid="{695DC03A-12C6-42D5-B5EC-85883D8624A5}"/>
    <cellStyle name="Percent 2 3 2 3 7 2" xfId="34365" xr:uid="{E15A0AF6-878A-4FFC-985E-26FFAE29FD2A}"/>
    <cellStyle name="Percent 2 3 2 3 7 3" xfId="49249" xr:uid="{B5967B1A-0BF4-4D13-A229-68FCD8DD4866}"/>
    <cellStyle name="Percent 2 3 2 3 8" xfId="13829" xr:uid="{722C4B7E-9666-4E7B-81C9-FAA92E962235}"/>
    <cellStyle name="Percent 2 3 2 3 9" xfId="27519" xr:uid="{A069CA45-6578-4CCA-BD37-B25700E01211}"/>
    <cellStyle name="Percent 2 3 2 4" xfId="6988" xr:uid="{74AFB888-0DB2-4D5A-A380-4505D906E580}"/>
    <cellStyle name="Percent 2 3 2 4 2" xfId="6989" xr:uid="{315CB341-8DFF-44BB-B811-D555FF9B6FAC}"/>
    <cellStyle name="Percent 2 3 2 4 2 2" xfId="8701" xr:uid="{9581DBA8-D87F-40A6-B9C1-4606C0BDF7F4}"/>
    <cellStyle name="Percent 2 3 2 4 2 2 2" xfId="12123" xr:uid="{6B4665DB-71B6-40B1-A7B7-71AF028B2915}"/>
    <cellStyle name="Percent 2 3 2 4 2 2 2 2" xfId="25813" xr:uid="{D2BA1046-0E30-41A3-802F-64D16E3FC103}"/>
    <cellStyle name="Percent 2 3 2 4 2 2 2 2 2" xfId="39505" xr:uid="{409FE0E7-4A6C-4F4C-9028-EFB4C89B74BA}"/>
    <cellStyle name="Percent 2 3 2 4 2 2 2 2 3" xfId="54389" xr:uid="{22C12281-BEDF-4F18-B551-4F38DA330DD0}"/>
    <cellStyle name="Percent 2 3 2 4 2 2 2 3" xfId="18969" xr:uid="{C660F001-70D4-429E-A156-98BB549AD523}"/>
    <cellStyle name="Percent 2 3 2 4 2 2 2 4" xfId="32659" xr:uid="{8FBCD3D5-D869-4B94-8255-A5F917EF0DA6}"/>
    <cellStyle name="Percent 2 3 2 4 2 2 2 5" xfId="47543" xr:uid="{E6CC9657-C8F3-4ECC-B92A-3EABC778490F}"/>
    <cellStyle name="Percent 2 3 2 4 2 2 3" xfId="22391" xr:uid="{223292DF-893C-46C0-8815-11FD9C986A25}"/>
    <cellStyle name="Percent 2 3 2 4 2 2 3 2" xfId="36083" xr:uid="{84B364C7-86C3-46A1-9A2A-CACC4B51BD44}"/>
    <cellStyle name="Percent 2 3 2 4 2 2 3 3" xfId="50967" xr:uid="{6558FD01-E9DD-4540-9ECF-B73B15058785}"/>
    <cellStyle name="Percent 2 3 2 4 2 2 4" xfId="15547" xr:uid="{2BA6BC2D-6BE5-49BC-803A-D15A03CA7E88}"/>
    <cellStyle name="Percent 2 3 2 4 2 2 5" xfId="29237" xr:uid="{BA9FB2F2-AB80-4774-A58F-E47661731F60}"/>
    <cellStyle name="Percent 2 3 2 4 2 2 6" xfId="44121" xr:uid="{2AE59460-2F11-4211-A4D6-AFEB00E99427}"/>
    <cellStyle name="Percent 2 3 2 4 2 3" xfId="10411" xr:uid="{7332CD8F-D602-4093-BC8B-B8A1202F830D}"/>
    <cellStyle name="Percent 2 3 2 4 2 3 2" xfId="24101" xr:uid="{7A6649B1-9106-49FD-8D87-A6D424F7F73C}"/>
    <cellStyle name="Percent 2 3 2 4 2 3 2 2" xfId="37793" xr:uid="{15953780-A1B9-4BA6-B5C1-A23F5F954CA4}"/>
    <cellStyle name="Percent 2 3 2 4 2 3 2 3" xfId="52677" xr:uid="{38D487A6-6136-458C-A691-05976BDB1C29}"/>
    <cellStyle name="Percent 2 3 2 4 2 3 3" xfId="17257" xr:uid="{A4367845-4EDF-4D11-9570-CABB3FCA6898}"/>
    <cellStyle name="Percent 2 3 2 4 2 3 4" xfId="30947" xr:uid="{843004B0-DBA3-4F95-ABB4-F0D85CF21FA8}"/>
    <cellStyle name="Percent 2 3 2 4 2 3 5" xfId="45831" xr:uid="{2EF8222C-36E3-4080-B01F-A388184DC153}"/>
    <cellStyle name="Percent 2 3 2 4 2 4" xfId="20679" xr:uid="{D837CB43-5DA1-4431-A9BC-4AFF06479E17}"/>
    <cellStyle name="Percent 2 3 2 4 2 4 2" xfId="34371" xr:uid="{0E8C0CA9-FD4D-4040-85E9-746A09C6DD0B}"/>
    <cellStyle name="Percent 2 3 2 4 2 4 3" xfId="49255" xr:uid="{F9D80375-E260-41D2-B9DD-107F01843BA8}"/>
    <cellStyle name="Percent 2 3 2 4 2 5" xfId="13835" xr:uid="{B1B61C1D-88E8-4C6E-96DC-D1C9A3E7C90B}"/>
    <cellStyle name="Percent 2 3 2 4 2 6" xfId="27525" xr:uid="{CFAFAD8D-9389-4F6E-B6D9-0198B59D71F5}"/>
    <cellStyle name="Percent 2 3 2 4 2 7" xfId="42409" xr:uid="{EDBB22BC-A340-4DB6-ACEB-A2D2F0592859}"/>
    <cellStyle name="Percent 2 3 2 4 3" xfId="8700" xr:uid="{33571F03-2245-43E3-A38B-450F5FF91A20}"/>
    <cellStyle name="Percent 2 3 2 4 3 2" xfId="12122" xr:uid="{642FFD60-32BE-40F6-9874-243F7A13B296}"/>
    <cellStyle name="Percent 2 3 2 4 3 2 2" xfId="25812" xr:uid="{32FB8985-C340-4C93-9884-5C4B46FD1266}"/>
    <cellStyle name="Percent 2 3 2 4 3 2 2 2" xfId="39504" xr:uid="{24A3340E-4104-4668-96CC-9C5DC8FFFE56}"/>
    <cellStyle name="Percent 2 3 2 4 3 2 2 3" xfId="54388" xr:uid="{E804FAB0-3592-4FBF-9337-EA13C1614D5F}"/>
    <cellStyle name="Percent 2 3 2 4 3 2 3" xfId="18968" xr:uid="{06C72773-2DB0-4902-A5E8-5922D74FE553}"/>
    <cellStyle name="Percent 2 3 2 4 3 2 4" xfId="32658" xr:uid="{01C7F121-827B-4B72-A7DE-37AA7677A27D}"/>
    <cellStyle name="Percent 2 3 2 4 3 2 5" xfId="47542" xr:uid="{24304440-AF40-47D0-9338-F42FFEC15418}"/>
    <cellStyle name="Percent 2 3 2 4 3 3" xfId="22390" xr:uid="{159218FC-D505-44C9-8024-80A6522F2251}"/>
    <cellStyle name="Percent 2 3 2 4 3 3 2" xfId="36082" xr:uid="{CF65A5CC-AE64-407E-9CBD-9004D2018874}"/>
    <cellStyle name="Percent 2 3 2 4 3 3 3" xfId="50966" xr:uid="{9C57659D-7DC1-4F82-B097-34A988037D05}"/>
    <cellStyle name="Percent 2 3 2 4 3 4" xfId="15546" xr:uid="{FA66E28C-8FD1-4D36-82A3-27F9E2CF8B06}"/>
    <cellStyle name="Percent 2 3 2 4 3 5" xfId="29236" xr:uid="{0D3B65AB-2B58-410A-A60B-9BBA93A53E31}"/>
    <cellStyle name="Percent 2 3 2 4 3 6" xfId="44120" xr:uid="{5D35A61E-1BAC-4E64-8570-654414F985C6}"/>
    <cellStyle name="Percent 2 3 2 4 4" xfId="10410" xr:uid="{B94811EE-C8CE-460C-B697-0D4128311867}"/>
    <cellStyle name="Percent 2 3 2 4 4 2" xfId="24100" xr:uid="{665B8AE0-BE8C-4930-9AF1-445E88AB7E0A}"/>
    <cellStyle name="Percent 2 3 2 4 4 2 2" xfId="37792" xr:uid="{EDD2F3F1-CDAF-4EFE-9991-DF5ABCE89179}"/>
    <cellStyle name="Percent 2 3 2 4 4 2 3" xfId="52676" xr:uid="{59211F86-BD29-45E5-8693-F9C91E4DE472}"/>
    <cellStyle name="Percent 2 3 2 4 4 3" xfId="17256" xr:uid="{5DF14489-EAA8-44BA-B848-19FE884D28A3}"/>
    <cellStyle name="Percent 2 3 2 4 4 4" xfId="30946" xr:uid="{AF60AEF1-8EB9-47BC-BE52-4C34F39FD064}"/>
    <cellStyle name="Percent 2 3 2 4 4 5" xfId="45830" xr:uid="{66AB80EF-5C6E-4C96-809B-A46FFA37182A}"/>
    <cellStyle name="Percent 2 3 2 4 5" xfId="20678" xr:uid="{3FCE7251-7009-4DE7-8C79-982F1BF79064}"/>
    <cellStyle name="Percent 2 3 2 4 5 2" xfId="34370" xr:uid="{77439963-7FD8-407D-B263-0B26DCC6A31A}"/>
    <cellStyle name="Percent 2 3 2 4 5 3" xfId="49254" xr:uid="{427422A6-285B-422F-81D8-BB12C8403B4A}"/>
    <cellStyle name="Percent 2 3 2 4 6" xfId="13834" xr:uid="{234B749C-C319-4D32-95AB-4DF916A370F6}"/>
    <cellStyle name="Percent 2 3 2 4 7" xfId="27524" xr:uid="{A42C1452-A488-4498-ABFB-32E2119CF3C1}"/>
    <cellStyle name="Percent 2 3 2 4 8" xfId="42408" xr:uid="{FAAB0C6E-14B3-4A28-B050-953AFAB2CE7A}"/>
    <cellStyle name="Percent 2 3 2 5" xfId="6990" xr:uid="{CD137810-D81C-4E0D-8A64-D67C3BF90524}"/>
    <cellStyle name="Percent 2 3 2 5 2" xfId="8702" xr:uid="{CA2699F7-F501-411E-A181-E88AE29C4B02}"/>
    <cellStyle name="Percent 2 3 2 5 2 2" xfId="12124" xr:uid="{DD3AA05B-DC44-46DF-B383-59ADBE8470C4}"/>
    <cellStyle name="Percent 2 3 2 5 2 2 2" xfId="25814" xr:uid="{A283436F-F691-43A6-9B56-7939A0BA69C5}"/>
    <cellStyle name="Percent 2 3 2 5 2 2 2 2" xfId="39506" xr:uid="{ACDC72C4-765E-43A7-880F-01F39D46E70A}"/>
    <cellStyle name="Percent 2 3 2 5 2 2 2 3" xfId="54390" xr:uid="{D5129B57-7410-4788-A866-BE043AC36567}"/>
    <cellStyle name="Percent 2 3 2 5 2 2 3" xfId="18970" xr:uid="{DEEFC4DD-79F3-4B6A-86A9-430DBE37B33D}"/>
    <cellStyle name="Percent 2 3 2 5 2 2 4" xfId="32660" xr:uid="{770D9C8E-FC20-4E6F-84AC-3C98EE6B6A94}"/>
    <cellStyle name="Percent 2 3 2 5 2 2 5" xfId="47544" xr:uid="{C4D770E8-A0E5-42C3-8D60-56E23B1758C2}"/>
    <cellStyle name="Percent 2 3 2 5 2 3" xfId="22392" xr:uid="{45889DC0-EB5F-493D-98B2-EE875A96BB48}"/>
    <cellStyle name="Percent 2 3 2 5 2 3 2" xfId="36084" xr:uid="{89606F64-A1FA-4F81-84D0-55E6B18E2024}"/>
    <cellStyle name="Percent 2 3 2 5 2 3 3" xfId="50968" xr:uid="{66F5AF88-755A-44A2-8072-CEC6399640DE}"/>
    <cellStyle name="Percent 2 3 2 5 2 4" xfId="15548" xr:uid="{FA81C4D9-F162-44DA-9C34-741A8964B29D}"/>
    <cellStyle name="Percent 2 3 2 5 2 5" xfId="29238" xr:uid="{83584E75-4894-493F-A2A6-4232B65BEFD2}"/>
    <cellStyle name="Percent 2 3 2 5 2 6" xfId="44122" xr:uid="{F3BDC9AD-3140-4828-A14C-5678A42749B0}"/>
    <cellStyle name="Percent 2 3 2 5 3" xfId="10412" xr:uid="{82F9438B-B4F1-4BEE-A55E-967098C17B27}"/>
    <cellStyle name="Percent 2 3 2 5 3 2" xfId="24102" xr:uid="{BB826F6D-1F1D-485E-9F67-E2C09E92EBA8}"/>
    <cellStyle name="Percent 2 3 2 5 3 2 2" xfId="37794" xr:uid="{23390D38-9DDD-49A9-B25A-071055E6B9AF}"/>
    <cellStyle name="Percent 2 3 2 5 3 2 3" xfId="52678" xr:uid="{9218AF29-F155-489E-91DD-B9207ACF84D9}"/>
    <cellStyle name="Percent 2 3 2 5 3 3" xfId="17258" xr:uid="{4A5562B8-4682-439B-9D9A-81857C140D7D}"/>
    <cellStyle name="Percent 2 3 2 5 3 4" xfId="30948" xr:uid="{078A3126-AFE7-44B7-85F7-1E5C7A8C5F77}"/>
    <cellStyle name="Percent 2 3 2 5 3 5" xfId="45832" xr:uid="{E938E71A-FBAC-45F7-838D-B72B323520E1}"/>
    <cellStyle name="Percent 2 3 2 5 4" xfId="20680" xr:uid="{BA23B058-9DB2-43AE-959B-4B2D957AF53C}"/>
    <cellStyle name="Percent 2 3 2 5 4 2" xfId="34372" xr:uid="{958D0A44-D3B3-4F85-BE45-32E7DE010C7F}"/>
    <cellStyle name="Percent 2 3 2 5 4 3" xfId="49256" xr:uid="{15E26A13-1064-4B33-9DDC-A645FA3BD032}"/>
    <cellStyle name="Percent 2 3 2 5 5" xfId="13836" xr:uid="{46E426C0-7AA2-4216-9D1B-338D0D5C72FC}"/>
    <cellStyle name="Percent 2 3 2 5 6" xfId="27526" xr:uid="{847F42A7-C796-40C4-A624-694A4E7A65CE}"/>
    <cellStyle name="Percent 2 3 2 5 7" xfId="42410" xr:uid="{E2FB7BC0-96FA-42C4-A3AE-3F8A59CB994D}"/>
    <cellStyle name="Percent 2 3 2 6" xfId="6991" xr:uid="{07F5CAB2-77B1-4426-A18F-E58FC0D85A5E}"/>
    <cellStyle name="Percent 2 3 2 6 2" xfId="8703" xr:uid="{8843B381-6C24-495C-BCEA-9C57E527E997}"/>
    <cellStyle name="Percent 2 3 2 6 2 2" xfId="12125" xr:uid="{D7573883-BA3B-4A37-AB88-516C9C40AD56}"/>
    <cellStyle name="Percent 2 3 2 6 2 2 2" xfId="25815" xr:uid="{5BAF7DEF-A463-4643-8294-760E68B8BE9D}"/>
    <cellStyle name="Percent 2 3 2 6 2 2 2 2" xfId="39507" xr:uid="{5196EDFA-D165-41D0-AD69-3865F0C10FF1}"/>
    <cellStyle name="Percent 2 3 2 6 2 2 2 3" xfId="54391" xr:uid="{CC88BF24-AC72-434D-94AA-E13CDE0C8325}"/>
    <cellStyle name="Percent 2 3 2 6 2 2 3" xfId="18971" xr:uid="{17CD627C-F32F-4EA9-AFF3-864C87011ACC}"/>
    <cellStyle name="Percent 2 3 2 6 2 2 4" xfId="32661" xr:uid="{9B5A608C-E093-44F1-8788-2A58055CFEE2}"/>
    <cellStyle name="Percent 2 3 2 6 2 2 5" xfId="47545" xr:uid="{CBA1EA33-F160-4A76-8971-77447C7B6BE1}"/>
    <cellStyle name="Percent 2 3 2 6 2 3" xfId="22393" xr:uid="{EBC8428F-085F-416A-B605-5FD1E9A1D136}"/>
    <cellStyle name="Percent 2 3 2 6 2 3 2" xfId="36085" xr:uid="{004CB4EB-9AE9-4F53-990B-E7C42804B5AF}"/>
    <cellStyle name="Percent 2 3 2 6 2 3 3" xfId="50969" xr:uid="{4EE3BAEB-A568-499A-97D1-EEAABEF73BD0}"/>
    <cellStyle name="Percent 2 3 2 6 2 4" xfId="15549" xr:uid="{010F8594-4144-4C33-B382-59D6310A2EBE}"/>
    <cellStyle name="Percent 2 3 2 6 2 5" xfId="29239" xr:uid="{D166090A-1B36-47D1-8706-99518DFE5E2C}"/>
    <cellStyle name="Percent 2 3 2 6 2 6" xfId="44123" xr:uid="{A8D5CE59-E033-4009-AE93-126C2A714EC4}"/>
    <cellStyle name="Percent 2 3 2 6 3" xfId="10413" xr:uid="{0905CCBC-8AA0-46A7-A798-CEE82AC7EE4B}"/>
    <cellStyle name="Percent 2 3 2 6 3 2" xfId="24103" xr:uid="{DC863002-894F-47BD-969D-9449C28408BF}"/>
    <cellStyle name="Percent 2 3 2 6 3 2 2" xfId="37795" xr:uid="{C4835B67-BA50-4E22-B32A-AF7D7BC5CB3D}"/>
    <cellStyle name="Percent 2 3 2 6 3 2 3" xfId="52679" xr:uid="{7EA4C696-0381-4D73-9255-BED516675616}"/>
    <cellStyle name="Percent 2 3 2 6 3 3" xfId="17259" xr:uid="{38CED1B5-6BD6-4AC7-808A-E81E36F7342C}"/>
    <cellStyle name="Percent 2 3 2 6 3 4" xfId="30949" xr:uid="{4867E257-3496-4BFC-AF1C-D419C7FC0764}"/>
    <cellStyle name="Percent 2 3 2 6 3 5" xfId="45833" xr:uid="{A7B847E1-C0FC-4294-8357-5B2922CB1F03}"/>
    <cellStyle name="Percent 2 3 2 6 4" xfId="20681" xr:uid="{48ACEE0B-2A0E-4C56-B941-2CBD5C2D7515}"/>
    <cellStyle name="Percent 2 3 2 6 4 2" xfId="34373" xr:uid="{BCA8C97B-A856-4A3A-A469-ECAEE1C75C27}"/>
    <cellStyle name="Percent 2 3 2 6 4 3" xfId="49257" xr:uid="{C90781D4-9B8C-46EE-A9A0-73A10324E196}"/>
    <cellStyle name="Percent 2 3 2 6 5" xfId="13837" xr:uid="{6B503DA3-65A7-420D-852F-552A6392C5EC}"/>
    <cellStyle name="Percent 2 3 2 6 6" xfId="27527" xr:uid="{ED593677-3D8C-4D40-AD0D-7BB604F7AA1D}"/>
    <cellStyle name="Percent 2 3 2 6 7" xfId="42411" xr:uid="{9856180A-1441-4663-A860-D90007C7CEAA}"/>
    <cellStyle name="Percent 2 3 2 7" xfId="8689" xr:uid="{E9B7CAFA-4457-4054-89D6-C746BEBA53E7}"/>
    <cellStyle name="Percent 2 3 2 7 2" xfId="12111" xr:uid="{A2D0530B-69C7-497F-A3B2-6D2DE3139460}"/>
    <cellStyle name="Percent 2 3 2 7 2 2" xfId="25801" xr:uid="{9FD96FAF-1F6C-46ED-9CD8-680719C18C24}"/>
    <cellStyle name="Percent 2 3 2 7 2 2 2" xfId="39493" xr:uid="{B9269389-77BE-4311-A1FC-23D2F5961E8A}"/>
    <cellStyle name="Percent 2 3 2 7 2 2 3" xfId="54377" xr:uid="{F618C1BD-0C01-46AE-A71D-364D22C01807}"/>
    <cellStyle name="Percent 2 3 2 7 2 3" xfId="18957" xr:uid="{2E905494-0F4A-4526-B6CA-2FCE6A51D413}"/>
    <cellStyle name="Percent 2 3 2 7 2 4" xfId="32647" xr:uid="{90D0B865-09D0-41B0-9660-5801BBDAB94F}"/>
    <cellStyle name="Percent 2 3 2 7 2 5" xfId="47531" xr:uid="{CBC23F07-B5E6-458D-A0B4-62712C9BD418}"/>
    <cellStyle name="Percent 2 3 2 7 3" xfId="22379" xr:uid="{759C00B4-5849-49BA-A731-EA44F841F006}"/>
    <cellStyle name="Percent 2 3 2 7 3 2" xfId="36071" xr:uid="{22EEB306-B8EC-49C0-BB80-6BC988B09453}"/>
    <cellStyle name="Percent 2 3 2 7 3 3" xfId="50955" xr:uid="{2C86F881-6D7C-47E3-94E2-8D77DAA2E997}"/>
    <cellStyle name="Percent 2 3 2 7 4" xfId="15535" xr:uid="{B17BE4F4-F329-49B5-B94F-3B94C4106B84}"/>
    <cellStyle name="Percent 2 3 2 7 5" xfId="29225" xr:uid="{E4A3CD6F-FAAF-453A-8514-FF73CC38FF44}"/>
    <cellStyle name="Percent 2 3 2 7 6" xfId="44109" xr:uid="{5CB4BD76-3E01-4C62-B78F-B053527848A5}"/>
    <cellStyle name="Percent 2 3 2 8" xfId="10399" xr:uid="{0B18467F-EFFD-465B-91AC-CA6EA6B03AE8}"/>
    <cellStyle name="Percent 2 3 2 8 2" xfId="24089" xr:uid="{CEF502D9-7A48-4847-BD76-282C51E81005}"/>
    <cellStyle name="Percent 2 3 2 8 2 2" xfId="37781" xr:uid="{92D536AB-940F-4D21-8393-228EF6091DD2}"/>
    <cellStyle name="Percent 2 3 2 8 2 3" xfId="52665" xr:uid="{5B1AEE86-1AA1-4678-B726-6330167900AC}"/>
    <cellStyle name="Percent 2 3 2 8 3" xfId="17245" xr:uid="{D5B2DA79-DECC-47E4-AD60-CDBAC603D0DC}"/>
    <cellStyle name="Percent 2 3 2 8 4" xfId="30935" xr:uid="{6766D765-B61B-40AC-9CFB-BEB909350545}"/>
    <cellStyle name="Percent 2 3 2 8 5" xfId="45819" xr:uid="{D263E0D0-7FB5-40DB-A082-9E78D605FA7C}"/>
    <cellStyle name="Percent 2 3 2 9" xfId="20667" xr:uid="{585932C6-BC6F-409C-9E40-8489EC01F9E4}"/>
    <cellStyle name="Percent 2 3 2 9 2" xfId="34359" xr:uid="{58F5E9C7-5824-427D-A899-D8010D1C2E2B}"/>
    <cellStyle name="Percent 2 3 2 9 3" xfId="49243" xr:uid="{E9E13F95-9EA3-4D50-A8DE-C902573F47F7}"/>
    <cellStyle name="Percent 2 3 3" xfId="6992" xr:uid="{7D40FDC8-EDD8-4386-B407-251AF5F09401}"/>
    <cellStyle name="Percent 2 3 3 10" xfId="42412" xr:uid="{635E9B58-BAEE-4D61-90A5-D1BBFA327ED3}"/>
    <cellStyle name="Percent 2 3 3 2" xfId="6993" xr:uid="{1EF89A08-8B7D-46EB-AC44-C6856724E4E0}"/>
    <cellStyle name="Percent 2 3 3 2 2" xfId="6994" xr:uid="{D57D7F4C-6CA3-48A5-8688-C543858F1ACD}"/>
    <cellStyle name="Percent 2 3 3 2 2 2" xfId="8706" xr:uid="{EF935E3F-3147-4CF2-AB9A-7E5839099E4A}"/>
    <cellStyle name="Percent 2 3 3 2 2 2 2" xfId="12128" xr:uid="{A6AF147D-A2DD-4C26-9C66-E856FE2C9FD9}"/>
    <cellStyle name="Percent 2 3 3 2 2 2 2 2" xfId="25818" xr:uid="{FDE72223-1364-43B3-BB7A-1DC1400500FF}"/>
    <cellStyle name="Percent 2 3 3 2 2 2 2 2 2" xfId="39510" xr:uid="{87AE2313-E01B-4C4F-B4BD-237D95324358}"/>
    <cellStyle name="Percent 2 3 3 2 2 2 2 2 3" xfId="54394" xr:uid="{34CFF9C3-C22E-47E9-9C87-B6E739793247}"/>
    <cellStyle name="Percent 2 3 3 2 2 2 2 3" xfId="18974" xr:uid="{F052F98F-075A-4EB3-A275-27B476E078BA}"/>
    <cellStyle name="Percent 2 3 3 2 2 2 2 4" xfId="32664" xr:uid="{BEF5954F-4B53-485C-90D3-1B38A3B559EA}"/>
    <cellStyle name="Percent 2 3 3 2 2 2 2 5" xfId="47548" xr:uid="{82ECA5BF-7C69-4F39-AA5D-3044A8EA2538}"/>
    <cellStyle name="Percent 2 3 3 2 2 2 3" xfId="22396" xr:uid="{2E5C8359-4655-48C3-A1C3-150F10DA82AE}"/>
    <cellStyle name="Percent 2 3 3 2 2 2 3 2" xfId="36088" xr:uid="{6322727A-E079-4A2C-B0C9-600C560B6B31}"/>
    <cellStyle name="Percent 2 3 3 2 2 2 3 3" xfId="50972" xr:uid="{66871BB2-9C2B-4913-996E-FE6820939FC7}"/>
    <cellStyle name="Percent 2 3 3 2 2 2 4" xfId="15552" xr:uid="{1BA64512-C4CC-42EE-BDDD-F460D4822F5C}"/>
    <cellStyle name="Percent 2 3 3 2 2 2 5" xfId="29242" xr:uid="{E42B2B7D-C04E-41DA-A959-4B58331E5DE4}"/>
    <cellStyle name="Percent 2 3 3 2 2 2 6" xfId="44126" xr:uid="{10A2A7AD-2ED5-45AE-BD68-646238AEF884}"/>
    <cellStyle name="Percent 2 3 3 2 2 3" xfId="10416" xr:uid="{8F0A70D5-631D-4BAC-9795-BA1C015009AF}"/>
    <cellStyle name="Percent 2 3 3 2 2 3 2" xfId="24106" xr:uid="{A1BFF2F9-AF2E-4DE2-AC1C-19CDC7571FDB}"/>
    <cellStyle name="Percent 2 3 3 2 2 3 2 2" xfId="37798" xr:uid="{36BAB5BE-3ADE-499E-82D7-52A4C3778557}"/>
    <cellStyle name="Percent 2 3 3 2 2 3 2 3" xfId="52682" xr:uid="{C084042C-BEA5-445F-A921-F55FA0018AE2}"/>
    <cellStyle name="Percent 2 3 3 2 2 3 3" xfId="17262" xr:uid="{34041D5A-2049-4BF9-9CFB-B6BC5716FC7D}"/>
    <cellStyle name="Percent 2 3 3 2 2 3 4" xfId="30952" xr:uid="{F793A39B-D751-4DC4-93DB-6B17D9E885D5}"/>
    <cellStyle name="Percent 2 3 3 2 2 3 5" xfId="45836" xr:uid="{DEC049BF-58E2-40E0-8A7C-747EEDDF99F2}"/>
    <cellStyle name="Percent 2 3 3 2 2 4" xfId="20684" xr:uid="{12B07CAC-7073-40A7-8C9B-D9B7656273EC}"/>
    <cellStyle name="Percent 2 3 3 2 2 4 2" xfId="34376" xr:uid="{C7A56477-275C-4DA4-A7FD-46842089BC53}"/>
    <cellStyle name="Percent 2 3 3 2 2 4 3" xfId="49260" xr:uid="{C42D594B-FBB9-49BF-A5A3-9000F2F75EDF}"/>
    <cellStyle name="Percent 2 3 3 2 2 5" xfId="13840" xr:uid="{73EBCDEE-9EE9-4B82-B2AF-E369F3256894}"/>
    <cellStyle name="Percent 2 3 3 2 2 6" xfId="27530" xr:uid="{3FC9D2CE-2472-4FE7-9FB7-99C05ED3F59C}"/>
    <cellStyle name="Percent 2 3 3 2 2 7" xfId="42414" xr:uid="{FD7BEFE1-22D6-450B-810D-0788862ECA7B}"/>
    <cellStyle name="Percent 2 3 3 2 3" xfId="8705" xr:uid="{C2F2886C-5411-4167-BE30-6113FFCA2344}"/>
    <cellStyle name="Percent 2 3 3 2 3 2" xfId="12127" xr:uid="{4B886F3E-FF94-4740-B805-1BA14E9A51D6}"/>
    <cellStyle name="Percent 2 3 3 2 3 2 2" xfId="25817" xr:uid="{D54143B2-46D0-4242-93D9-E1ABAD5F66AC}"/>
    <cellStyle name="Percent 2 3 3 2 3 2 2 2" xfId="39509" xr:uid="{E3CB7645-F20B-4305-BD4F-9C237848B312}"/>
    <cellStyle name="Percent 2 3 3 2 3 2 2 3" xfId="54393" xr:uid="{C3B8CBEC-A9BD-4F49-A652-20F0AD33648F}"/>
    <cellStyle name="Percent 2 3 3 2 3 2 3" xfId="18973" xr:uid="{294C36E2-00A6-4AF0-A280-5D9FBDF236D4}"/>
    <cellStyle name="Percent 2 3 3 2 3 2 4" xfId="32663" xr:uid="{EAAB2AE9-EECA-4225-9362-F5238E6502D4}"/>
    <cellStyle name="Percent 2 3 3 2 3 2 5" xfId="47547" xr:uid="{B60A7DD2-8F33-4953-A86B-75A03E5D87F8}"/>
    <cellStyle name="Percent 2 3 3 2 3 3" xfId="22395" xr:uid="{5E7438C6-EC8E-4141-8AE2-66A6337DFCFE}"/>
    <cellStyle name="Percent 2 3 3 2 3 3 2" xfId="36087" xr:uid="{10820345-B3E2-40DB-84B5-282F35C1F2B3}"/>
    <cellStyle name="Percent 2 3 3 2 3 3 3" xfId="50971" xr:uid="{D3896F33-37F7-450F-9124-036E0D83ADCA}"/>
    <cellStyle name="Percent 2 3 3 2 3 4" xfId="15551" xr:uid="{FD1495FA-F889-488A-B768-D62E234B051F}"/>
    <cellStyle name="Percent 2 3 3 2 3 5" xfId="29241" xr:uid="{5E5554B4-A8BA-4CF4-85C2-042F2C8A8E59}"/>
    <cellStyle name="Percent 2 3 3 2 3 6" xfId="44125" xr:uid="{5EACD97E-79EC-48B0-A7E6-A9E5BBF515FB}"/>
    <cellStyle name="Percent 2 3 3 2 4" xfId="10415" xr:uid="{3D0582EF-3E53-479D-873B-A71C0C8E69E5}"/>
    <cellStyle name="Percent 2 3 3 2 4 2" xfId="24105" xr:uid="{AB758B10-8ACB-46C9-8206-329C3B40ACF1}"/>
    <cellStyle name="Percent 2 3 3 2 4 2 2" xfId="37797" xr:uid="{E576B279-F4F5-4990-83D9-D287FB8BAE4A}"/>
    <cellStyle name="Percent 2 3 3 2 4 2 3" xfId="52681" xr:uid="{2AF2AEAC-62CA-47CD-90D7-B196FD27CF40}"/>
    <cellStyle name="Percent 2 3 3 2 4 3" xfId="17261" xr:uid="{88ABD52A-2868-4C34-8AE5-55477816A894}"/>
    <cellStyle name="Percent 2 3 3 2 4 4" xfId="30951" xr:uid="{F7C3DA74-EC7F-42E9-8EA9-44B862F2776A}"/>
    <cellStyle name="Percent 2 3 3 2 4 5" xfId="45835" xr:uid="{01055B34-AA8A-4D27-9614-787B6ABF3CCC}"/>
    <cellStyle name="Percent 2 3 3 2 5" xfId="20683" xr:uid="{4A517090-4274-420B-8DCC-0D67A314794A}"/>
    <cellStyle name="Percent 2 3 3 2 5 2" xfId="34375" xr:uid="{659DE895-F424-48D0-B835-4724E488519F}"/>
    <cellStyle name="Percent 2 3 3 2 5 3" xfId="49259" xr:uid="{636FD1CD-5167-49D1-948A-F1833410EB27}"/>
    <cellStyle name="Percent 2 3 3 2 6" xfId="13839" xr:uid="{1B710DFD-BDA9-48CB-AE25-96A3444C2E21}"/>
    <cellStyle name="Percent 2 3 3 2 7" xfId="27529" xr:uid="{19D5E072-3748-4D62-8EC1-4A87C8CBE754}"/>
    <cellStyle name="Percent 2 3 3 2 8" xfId="42413" xr:uid="{94A8D4EB-A065-4436-9FEE-6029EC73B6C6}"/>
    <cellStyle name="Percent 2 3 3 3" xfId="6995" xr:uid="{08E543AD-C021-4336-9026-CE20EA3D090B}"/>
    <cellStyle name="Percent 2 3 3 3 2" xfId="8707" xr:uid="{7B5B09A3-85E3-46A1-BB2E-2252DD929678}"/>
    <cellStyle name="Percent 2 3 3 3 2 2" xfId="12129" xr:uid="{9F35C31A-B091-4048-8DAB-66ED2CA418D8}"/>
    <cellStyle name="Percent 2 3 3 3 2 2 2" xfId="25819" xr:uid="{08117927-8F34-4E63-B598-DF8ADE896B29}"/>
    <cellStyle name="Percent 2 3 3 3 2 2 2 2" xfId="39511" xr:uid="{BC035463-9DFA-4EFB-89C6-89D67EF43CA9}"/>
    <cellStyle name="Percent 2 3 3 3 2 2 2 3" xfId="54395" xr:uid="{702C361C-56C7-49B7-85C8-6D8B09A14FB2}"/>
    <cellStyle name="Percent 2 3 3 3 2 2 3" xfId="18975" xr:uid="{96042633-3791-4927-923C-12E4F6C55F8D}"/>
    <cellStyle name="Percent 2 3 3 3 2 2 4" xfId="32665" xr:uid="{6A3C537A-CDE6-427B-A9A7-12225D535C80}"/>
    <cellStyle name="Percent 2 3 3 3 2 2 5" xfId="47549" xr:uid="{05EC1E52-2F2C-4636-B82B-CD617A678312}"/>
    <cellStyle name="Percent 2 3 3 3 2 3" xfId="22397" xr:uid="{5295F45E-A363-4E11-9E1C-77AED2F9BA3B}"/>
    <cellStyle name="Percent 2 3 3 3 2 3 2" xfId="36089" xr:uid="{08CF6F9C-DE69-4333-BBFE-487807A94F13}"/>
    <cellStyle name="Percent 2 3 3 3 2 3 3" xfId="50973" xr:uid="{0A58CEC4-8853-439F-B268-D64A7BB14E56}"/>
    <cellStyle name="Percent 2 3 3 3 2 4" xfId="15553" xr:uid="{C7E13FA1-1317-41A7-A5A7-A1237F9D5755}"/>
    <cellStyle name="Percent 2 3 3 3 2 5" xfId="29243" xr:uid="{B948E6F0-112F-417F-BAEC-2CD5FD4594E0}"/>
    <cellStyle name="Percent 2 3 3 3 2 6" xfId="44127" xr:uid="{24FB5D94-C68A-47FF-8C11-5BBCC373327B}"/>
    <cellStyle name="Percent 2 3 3 3 3" xfId="10417" xr:uid="{164F722E-8219-4F2E-BF55-31E03FE1CEA5}"/>
    <cellStyle name="Percent 2 3 3 3 3 2" xfId="24107" xr:uid="{DA6CF722-66D6-49F5-B7BA-3EA2C515672D}"/>
    <cellStyle name="Percent 2 3 3 3 3 2 2" xfId="37799" xr:uid="{C04EF7BC-14DA-4A98-B1B3-AF05E1EE7456}"/>
    <cellStyle name="Percent 2 3 3 3 3 2 3" xfId="52683" xr:uid="{A2D9F50D-68E5-460C-AD3E-B0D8BA06FB1B}"/>
    <cellStyle name="Percent 2 3 3 3 3 3" xfId="17263" xr:uid="{239D98FC-C15D-48FA-AE05-FD98AC8EBCEE}"/>
    <cellStyle name="Percent 2 3 3 3 3 4" xfId="30953" xr:uid="{B070F3A2-CCC5-4AF5-9F48-64BEBD739D92}"/>
    <cellStyle name="Percent 2 3 3 3 3 5" xfId="45837" xr:uid="{BD12CAAD-3D8A-4B49-B635-D16548019293}"/>
    <cellStyle name="Percent 2 3 3 3 4" xfId="20685" xr:uid="{6F25E8A3-3E1A-4E18-A14E-C1AC96796A8E}"/>
    <cellStyle name="Percent 2 3 3 3 4 2" xfId="34377" xr:uid="{E57886E9-C90C-452E-803D-87A6388798F8}"/>
    <cellStyle name="Percent 2 3 3 3 4 3" xfId="49261" xr:uid="{49B8A1CB-DBF5-46AF-8469-65703338D6BA}"/>
    <cellStyle name="Percent 2 3 3 3 5" xfId="13841" xr:uid="{22B04629-EE2C-4EF5-9649-D60249138BD0}"/>
    <cellStyle name="Percent 2 3 3 3 6" xfId="27531" xr:uid="{86E40BFA-C489-416F-91F8-8967C4D1423F}"/>
    <cellStyle name="Percent 2 3 3 3 7" xfId="42415" xr:uid="{3E757D0A-B1DD-4E5D-B617-D14455E6C7AD}"/>
    <cellStyle name="Percent 2 3 3 4" xfId="6996" xr:uid="{29BE538E-2BC1-4CC0-A21E-AC9D76F8A761}"/>
    <cellStyle name="Percent 2 3 3 4 2" xfId="8708" xr:uid="{022C742F-141F-472D-A691-C98E4A45EAD6}"/>
    <cellStyle name="Percent 2 3 3 4 2 2" xfId="12130" xr:uid="{44F558DD-C47A-49E3-8230-308F935AA865}"/>
    <cellStyle name="Percent 2 3 3 4 2 2 2" xfId="25820" xr:uid="{C979FFA6-561C-4467-9DC1-99B575A5C622}"/>
    <cellStyle name="Percent 2 3 3 4 2 2 2 2" xfId="39512" xr:uid="{E4F966CF-DD95-4A7F-AA53-1101023E78E4}"/>
    <cellStyle name="Percent 2 3 3 4 2 2 2 3" xfId="54396" xr:uid="{D34B0C1B-3D5D-4565-90A2-5EB4435A7625}"/>
    <cellStyle name="Percent 2 3 3 4 2 2 3" xfId="18976" xr:uid="{F26EB60F-A086-4C19-8082-8BB95EC0E207}"/>
    <cellStyle name="Percent 2 3 3 4 2 2 4" xfId="32666" xr:uid="{9A633E52-DD31-48AE-BE67-720CB34E4B50}"/>
    <cellStyle name="Percent 2 3 3 4 2 2 5" xfId="47550" xr:uid="{D96A17EE-1A1C-4A9F-881B-AD5DE87D4457}"/>
    <cellStyle name="Percent 2 3 3 4 2 3" xfId="22398" xr:uid="{654F9C50-5B4C-4E00-80F2-1D89446462DB}"/>
    <cellStyle name="Percent 2 3 3 4 2 3 2" xfId="36090" xr:uid="{33A6ED27-C322-4B78-9B18-3E7B8062B764}"/>
    <cellStyle name="Percent 2 3 3 4 2 3 3" xfId="50974" xr:uid="{82036A3F-E602-4204-A5BF-7A2ADA623729}"/>
    <cellStyle name="Percent 2 3 3 4 2 4" xfId="15554" xr:uid="{C62B2D42-BA7E-4263-B237-F915CA9FC469}"/>
    <cellStyle name="Percent 2 3 3 4 2 5" xfId="29244" xr:uid="{0021DF67-52E4-4FBC-816E-DB7E3682BB16}"/>
    <cellStyle name="Percent 2 3 3 4 2 6" xfId="44128" xr:uid="{1E66AFB1-2B1F-44D9-B9C0-DD1DF098B8C6}"/>
    <cellStyle name="Percent 2 3 3 4 3" xfId="10418" xr:uid="{A2CB1B98-42B5-4C65-AF39-81C29FCD0372}"/>
    <cellStyle name="Percent 2 3 3 4 3 2" xfId="24108" xr:uid="{37D1747C-C38D-456F-9991-B3D106BFF29F}"/>
    <cellStyle name="Percent 2 3 3 4 3 2 2" xfId="37800" xr:uid="{13AE74FE-39B6-48A8-97FF-2AC429EC0DFD}"/>
    <cellStyle name="Percent 2 3 3 4 3 2 3" xfId="52684" xr:uid="{1C5F0AB6-0F9D-4546-B42D-08644AFE6723}"/>
    <cellStyle name="Percent 2 3 3 4 3 3" xfId="17264" xr:uid="{6EDDA94E-A219-4BBD-B72B-CDA108DF8842}"/>
    <cellStyle name="Percent 2 3 3 4 3 4" xfId="30954" xr:uid="{F59F50A6-ACA7-48F2-906D-C59ED005A648}"/>
    <cellStyle name="Percent 2 3 3 4 3 5" xfId="45838" xr:uid="{EAF02410-8CEE-4AA3-8826-E7828B2B373E}"/>
    <cellStyle name="Percent 2 3 3 4 4" xfId="20686" xr:uid="{E48B621B-BBC7-44F5-8324-0054E58D6052}"/>
    <cellStyle name="Percent 2 3 3 4 4 2" xfId="34378" xr:uid="{F2E40BA1-3995-4EC5-B2C3-25300D55B723}"/>
    <cellStyle name="Percent 2 3 3 4 4 3" xfId="49262" xr:uid="{7DD48841-77AF-4FA3-9239-466DB4B6D533}"/>
    <cellStyle name="Percent 2 3 3 4 5" xfId="13842" xr:uid="{AC381145-EFE2-4EAD-A484-C3221139FBBC}"/>
    <cellStyle name="Percent 2 3 3 4 6" xfId="27532" xr:uid="{DBAD5930-D4D1-46B3-B9AA-0F21DF263AD8}"/>
    <cellStyle name="Percent 2 3 3 4 7" xfId="42416" xr:uid="{C234F51F-BE6F-4669-B933-BDBA85F330C6}"/>
    <cellStyle name="Percent 2 3 3 5" xfId="8704" xr:uid="{DACAEBBF-EC48-4647-AC5F-B8AA5F694E8B}"/>
    <cellStyle name="Percent 2 3 3 5 2" xfId="12126" xr:uid="{C3A1ACBE-4168-44C9-A23F-428E193EA1D2}"/>
    <cellStyle name="Percent 2 3 3 5 2 2" xfId="25816" xr:uid="{6052DBEA-908C-4515-A565-F11A0D078D5F}"/>
    <cellStyle name="Percent 2 3 3 5 2 2 2" xfId="39508" xr:uid="{A1452C56-3262-4AE4-805A-D1E54450B26F}"/>
    <cellStyle name="Percent 2 3 3 5 2 2 3" xfId="54392" xr:uid="{2C8B6FD9-9D58-47E4-91EB-8C1ADFD55CB3}"/>
    <cellStyle name="Percent 2 3 3 5 2 3" xfId="18972" xr:uid="{34A29367-51CA-4BFB-A7E7-95E27AA64737}"/>
    <cellStyle name="Percent 2 3 3 5 2 4" xfId="32662" xr:uid="{CACDA7A3-AC15-496C-B549-5402FBE6BDC2}"/>
    <cellStyle name="Percent 2 3 3 5 2 5" xfId="47546" xr:uid="{EA7FCDAD-29C1-4318-A9EC-7678CE07A33F}"/>
    <cellStyle name="Percent 2 3 3 5 3" xfId="22394" xr:uid="{A0AF6CC5-B5D0-45E3-B0D0-062F6F480156}"/>
    <cellStyle name="Percent 2 3 3 5 3 2" xfId="36086" xr:uid="{32265C7E-B298-4350-BDEC-EBB356C52AE5}"/>
    <cellStyle name="Percent 2 3 3 5 3 3" xfId="50970" xr:uid="{5521DBEB-F3BA-4ECE-855A-DDE042F2CA55}"/>
    <cellStyle name="Percent 2 3 3 5 4" xfId="15550" xr:uid="{2C436991-BF86-498F-9381-795030BE0AFA}"/>
    <cellStyle name="Percent 2 3 3 5 5" xfId="29240" xr:uid="{29B3B104-32D6-4A08-B56C-017827B4893D}"/>
    <cellStyle name="Percent 2 3 3 5 6" xfId="44124" xr:uid="{F67E2E91-1DAC-4CED-99E7-D1A6A38BC534}"/>
    <cellStyle name="Percent 2 3 3 6" xfId="10414" xr:uid="{85B5369E-48FE-4BEF-A760-B639BF4971AF}"/>
    <cellStyle name="Percent 2 3 3 6 2" xfId="24104" xr:uid="{84F75B1A-756A-4756-8D5F-40927115F043}"/>
    <cellStyle name="Percent 2 3 3 6 2 2" xfId="37796" xr:uid="{8A1009A1-7E28-4E99-9480-30C8043C82A2}"/>
    <cellStyle name="Percent 2 3 3 6 2 3" xfId="52680" xr:uid="{33EE7BE4-FF9D-4CA3-85B7-03F7A9CA49A1}"/>
    <cellStyle name="Percent 2 3 3 6 3" xfId="17260" xr:uid="{F7EF8916-0FE3-4C25-9601-6B3DCEA6782C}"/>
    <cellStyle name="Percent 2 3 3 6 4" xfId="30950" xr:uid="{B7577607-B998-4130-9B43-AEDE71543459}"/>
    <cellStyle name="Percent 2 3 3 6 5" xfId="45834" xr:uid="{42E62112-AE0D-4140-B23E-9B1F73ED585E}"/>
    <cellStyle name="Percent 2 3 3 7" xfId="20682" xr:uid="{EF47AF7B-3E26-4E36-A29F-119A5ED46D70}"/>
    <cellStyle name="Percent 2 3 3 7 2" xfId="34374" xr:uid="{ACF62B50-F02E-48FE-AB20-0C554057051D}"/>
    <cellStyle name="Percent 2 3 3 7 3" xfId="49258" xr:uid="{D41BD5C8-C445-470F-A860-77CF7408D239}"/>
    <cellStyle name="Percent 2 3 3 8" xfId="13838" xr:uid="{792C97D2-84CD-40A3-97F4-A1DF83D02985}"/>
    <cellStyle name="Percent 2 3 3 9" xfId="27528" xr:uid="{FDAAAAEB-9926-40AE-B1C7-AC429BBBB18C}"/>
    <cellStyle name="Percent 2 3 4" xfId="6997" xr:uid="{1B4EBD78-9B24-4838-99F3-800ECEE3AD75}"/>
    <cellStyle name="Percent 2 3 4 10" xfId="42417" xr:uid="{9DAAB4B3-B343-4D9D-BCCC-8E7849A112C7}"/>
    <cellStyle name="Percent 2 3 4 2" xfId="6998" xr:uid="{FDD46AAA-4C16-40EA-9003-6319DAE7CC4A}"/>
    <cellStyle name="Percent 2 3 4 2 2" xfId="6999" xr:uid="{B1A71FF5-D783-45EA-9E44-B744EF5442F1}"/>
    <cellStyle name="Percent 2 3 4 2 2 2" xfId="8711" xr:uid="{84DBD6A1-394B-4C37-B669-589A64B73175}"/>
    <cellStyle name="Percent 2 3 4 2 2 2 2" xfId="12133" xr:uid="{CFCD689A-2B35-4C5F-9B4F-0DEAF248BA1D}"/>
    <cellStyle name="Percent 2 3 4 2 2 2 2 2" xfId="25823" xr:uid="{4C71F1AF-35B8-408C-A45A-ADEFF4248C9A}"/>
    <cellStyle name="Percent 2 3 4 2 2 2 2 2 2" xfId="39515" xr:uid="{82ED7579-CD65-4C32-B3A4-F0483FAD86CD}"/>
    <cellStyle name="Percent 2 3 4 2 2 2 2 2 3" xfId="54399" xr:uid="{5D9A101B-A8E4-4F59-9439-7FE1F2AFC847}"/>
    <cellStyle name="Percent 2 3 4 2 2 2 2 3" xfId="18979" xr:uid="{A1761090-CBBB-4BFC-B3BB-5F11653FF7A0}"/>
    <cellStyle name="Percent 2 3 4 2 2 2 2 4" xfId="32669" xr:uid="{05183C71-0B93-4C22-922D-780D9607955F}"/>
    <cellStyle name="Percent 2 3 4 2 2 2 2 5" xfId="47553" xr:uid="{3E5DE2AF-1E30-4F87-ACD2-8B911575112C}"/>
    <cellStyle name="Percent 2 3 4 2 2 2 3" xfId="22401" xr:uid="{1ED7213B-7BA0-4CD2-991D-FC5C88DE9BE9}"/>
    <cellStyle name="Percent 2 3 4 2 2 2 3 2" xfId="36093" xr:uid="{104690F4-DC55-4D9B-AAE7-FA021652E91F}"/>
    <cellStyle name="Percent 2 3 4 2 2 2 3 3" xfId="50977" xr:uid="{87D827BC-1694-4DFE-8083-1D394ECBD5BD}"/>
    <cellStyle name="Percent 2 3 4 2 2 2 4" xfId="15557" xr:uid="{6431935B-985E-4BCA-8B5F-A46818903676}"/>
    <cellStyle name="Percent 2 3 4 2 2 2 5" xfId="29247" xr:uid="{246B621D-3AEB-4738-A78F-C17FABA017F7}"/>
    <cellStyle name="Percent 2 3 4 2 2 2 6" xfId="44131" xr:uid="{70ED11DC-7A3C-4F7A-AC0C-90EDAF7143CE}"/>
    <cellStyle name="Percent 2 3 4 2 2 3" xfId="10421" xr:uid="{FE944641-BEB6-43ED-A6B7-603AFBAE7867}"/>
    <cellStyle name="Percent 2 3 4 2 2 3 2" xfId="24111" xr:uid="{909ABE01-20EB-480E-8C3C-C9D1A5916499}"/>
    <cellStyle name="Percent 2 3 4 2 2 3 2 2" xfId="37803" xr:uid="{DABD038F-73ED-41E9-9AA0-E8137B84515C}"/>
    <cellStyle name="Percent 2 3 4 2 2 3 2 3" xfId="52687" xr:uid="{D86C0286-1CF4-41AE-99A9-C37046307852}"/>
    <cellStyle name="Percent 2 3 4 2 2 3 3" xfId="17267" xr:uid="{630E8094-AB3F-4861-A5D4-59AD4D91D416}"/>
    <cellStyle name="Percent 2 3 4 2 2 3 4" xfId="30957" xr:uid="{165D0D01-8746-49EE-9119-4569D3E431DB}"/>
    <cellStyle name="Percent 2 3 4 2 2 3 5" xfId="45841" xr:uid="{B439078C-CBCF-4F86-975D-A67709911C69}"/>
    <cellStyle name="Percent 2 3 4 2 2 4" xfId="20689" xr:uid="{B89285FC-50DF-48BB-9240-68CBE703048B}"/>
    <cellStyle name="Percent 2 3 4 2 2 4 2" xfId="34381" xr:uid="{16FD3D6E-6332-4342-A541-CE6C56BC4710}"/>
    <cellStyle name="Percent 2 3 4 2 2 4 3" xfId="49265" xr:uid="{BD7401A1-0198-42D3-8E9C-7A7B8491BB9F}"/>
    <cellStyle name="Percent 2 3 4 2 2 5" xfId="13845" xr:uid="{295F5402-DB0C-4F81-8D0B-E32CB6FDCAC3}"/>
    <cellStyle name="Percent 2 3 4 2 2 6" xfId="27535" xr:uid="{ADF5B807-4B2F-4C76-9560-3EFDBFD677F4}"/>
    <cellStyle name="Percent 2 3 4 2 2 7" xfId="42419" xr:uid="{72021008-8E76-4719-BB06-F973EEC56221}"/>
    <cellStyle name="Percent 2 3 4 2 3" xfId="8710" xr:uid="{028191CB-79AB-4E76-9C49-0C52CF161DE3}"/>
    <cellStyle name="Percent 2 3 4 2 3 2" xfId="12132" xr:uid="{7926F247-447A-4D84-9746-790D67B60367}"/>
    <cellStyle name="Percent 2 3 4 2 3 2 2" xfId="25822" xr:uid="{11EA3DA8-AEB9-4ED4-A37C-0C29CC56E9B6}"/>
    <cellStyle name="Percent 2 3 4 2 3 2 2 2" xfId="39514" xr:uid="{3C1BE6C6-3F8B-48C4-9463-775830FCA345}"/>
    <cellStyle name="Percent 2 3 4 2 3 2 2 3" xfId="54398" xr:uid="{72E8347E-F5E3-46C1-BBEB-0D2E1DAD3306}"/>
    <cellStyle name="Percent 2 3 4 2 3 2 3" xfId="18978" xr:uid="{60813758-BBBA-4BAE-AA78-EABFC2BC1A95}"/>
    <cellStyle name="Percent 2 3 4 2 3 2 4" xfId="32668" xr:uid="{BCCA2F8E-B9D4-4584-B43A-2B1FDDF6F8A0}"/>
    <cellStyle name="Percent 2 3 4 2 3 2 5" xfId="47552" xr:uid="{CA6DA0D0-26C4-4466-BBD8-891F66E298B6}"/>
    <cellStyle name="Percent 2 3 4 2 3 3" xfId="22400" xr:uid="{F469165B-E23E-43E4-A85B-99F8DBAE46BB}"/>
    <cellStyle name="Percent 2 3 4 2 3 3 2" xfId="36092" xr:uid="{CB2327C8-7BD7-40D2-903D-0084F697F3F4}"/>
    <cellStyle name="Percent 2 3 4 2 3 3 3" xfId="50976" xr:uid="{C88061DF-C406-4DD9-B05B-6C2A68F0E813}"/>
    <cellStyle name="Percent 2 3 4 2 3 4" xfId="15556" xr:uid="{1311CDA6-16A6-47C6-8437-884F50B94106}"/>
    <cellStyle name="Percent 2 3 4 2 3 5" xfId="29246" xr:uid="{BF9009A3-BA5B-485C-B4A7-9304153F5AD5}"/>
    <cellStyle name="Percent 2 3 4 2 3 6" xfId="44130" xr:uid="{C3F7593F-34FD-40EC-AEEE-3F4BAC7668E8}"/>
    <cellStyle name="Percent 2 3 4 2 4" xfId="10420" xr:uid="{BBDE38DB-DC11-45B7-B502-7058FBFFC786}"/>
    <cellStyle name="Percent 2 3 4 2 4 2" xfId="24110" xr:uid="{A5AD090F-CAED-4FAB-96E7-2BC10945FBFF}"/>
    <cellStyle name="Percent 2 3 4 2 4 2 2" xfId="37802" xr:uid="{C85B4685-BA47-4AF9-83EE-AFFFB90ABD0D}"/>
    <cellStyle name="Percent 2 3 4 2 4 2 3" xfId="52686" xr:uid="{C32A4832-66B3-4294-9497-F1B457EE9394}"/>
    <cellStyle name="Percent 2 3 4 2 4 3" xfId="17266" xr:uid="{8A806F03-57F9-45D9-8D54-5C02BB28D456}"/>
    <cellStyle name="Percent 2 3 4 2 4 4" xfId="30956" xr:uid="{F3EE9FB6-B3C4-4571-912B-14FEE06426C1}"/>
    <cellStyle name="Percent 2 3 4 2 4 5" xfId="45840" xr:uid="{E73F4586-4590-4980-BDD9-53D898FFC781}"/>
    <cellStyle name="Percent 2 3 4 2 5" xfId="20688" xr:uid="{F7026D10-E135-4A1C-878C-7AC6CFF3E7A9}"/>
    <cellStyle name="Percent 2 3 4 2 5 2" xfId="34380" xr:uid="{4D940D26-B686-4736-8140-966162A93C1E}"/>
    <cellStyle name="Percent 2 3 4 2 5 3" xfId="49264" xr:uid="{7C8216E6-F440-4146-ADA1-79561D496567}"/>
    <cellStyle name="Percent 2 3 4 2 6" xfId="13844" xr:uid="{932F8020-33AE-4821-AECE-F9B74046E2B3}"/>
    <cellStyle name="Percent 2 3 4 2 7" xfId="27534" xr:uid="{20E9B691-343A-4F7C-9C9F-4861F38E253B}"/>
    <cellStyle name="Percent 2 3 4 2 8" xfId="42418" xr:uid="{17958AD1-349D-4288-9777-C23E8BFDAEDD}"/>
    <cellStyle name="Percent 2 3 4 3" xfId="7000" xr:uid="{858B2610-4D7B-4EE3-AB98-2EED19A33606}"/>
    <cellStyle name="Percent 2 3 4 3 2" xfId="8712" xr:uid="{1FEFDDE2-2DCB-4BA6-82A1-51489D67EE2C}"/>
    <cellStyle name="Percent 2 3 4 3 2 2" xfId="12134" xr:uid="{2ED2127F-8B0A-4151-854B-A688A442C4D8}"/>
    <cellStyle name="Percent 2 3 4 3 2 2 2" xfId="25824" xr:uid="{6623E73C-21CC-48AB-93E2-E5476663EBF4}"/>
    <cellStyle name="Percent 2 3 4 3 2 2 2 2" xfId="39516" xr:uid="{86CDAAC1-8140-4E86-B7A7-C8FC11CD1EF3}"/>
    <cellStyle name="Percent 2 3 4 3 2 2 2 3" xfId="54400" xr:uid="{8B1044B2-93AE-4EB1-A590-51C045405657}"/>
    <cellStyle name="Percent 2 3 4 3 2 2 3" xfId="18980" xr:uid="{614A3C12-EC98-46BB-9A9E-828B8E150D38}"/>
    <cellStyle name="Percent 2 3 4 3 2 2 4" xfId="32670" xr:uid="{67806687-1E11-43F0-9AD4-AE13D4869E7D}"/>
    <cellStyle name="Percent 2 3 4 3 2 2 5" xfId="47554" xr:uid="{186476D8-B88C-4556-B4DF-104E008F357B}"/>
    <cellStyle name="Percent 2 3 4 3 2 3" xfId="22402" xr:uid="{EC9208A3-E701-4D6A-9F9B-E35FF3C8FF36}"/>
    <cellStyle name="Percent 2 3 4 3 2 3 2" xfId="36094" xr:uid="{4BF475BE-ABFE-4A11-85CA-60AA0735E4B4}"/>
    <cellStyle name="Percent 2 3 4 3 2 3 3" xfId="50978" xr:uid="{0BA32671-F67F-41BA-BF13-E4180398B5E8}"/>
    <cellStyle name="Percent 2 3 4 3 2 4" xfId="15558" xr:uid="{2EFED483-9B05-4D45-9F5D-97799B1F4D16}"/>
    <cellStyle name="Percent 2 3 4 3 2 5" xfId="29248" xr:uid="{06BB4BBC-7197-4C3E-8319-0C9E81008E12}"/>
    <cellStyle name="Percent 2 3 4 3 2 6" xfId="44132" xr:uid="{CDF61AEF-1798-4605-A654-6D9D3029C57F}"/>
    <cellStyle name="Percent 2 3 4 3 3" xfId="10422" xr:uid="{667B6FE9-3BDE-4413-8892-243C3BBC8F6B}"/>
    <cellStyle name="Percent 2 3 4 3 3 2" xfId="24112" xr:uid="{D35501F0-5579-44EC-A200-EDF5D94BBD60}"/>
    <cellStyle name="Percent 2 3 4 3 3 2 2" xfId="37804" xr:uid="{0D0523A4-79FA-402A-B056-A6896FF16AF6}"/>
    <cellStyle name="Percent 2 3 4 3 3 2 3" xfId="52688" xr:uid="{91D2109D-1B81-4730-8C76-42289424BF5E}"/>
    <cellStyle name="Percent 2 3 4 3 3 3" xfId="17268" xr:uid="{D5C8E908-7440-458E-B025-26AEFF37CA0B}"/>
    <cellStyle name="Percent 2 3 4 3 3 4" xfId="30958" xr:uid="{0E904048-B868-4B93-9056-815ADC2DF937}"/>
    <cellStyle name="Percent 2 3 4 3 3 5" xfId="45842" xr:uid="{E0046300-CE6C-48B0-A664-4C6ABB0D6356}"/>
    <cellStyle name="Percent 2 3 4 3 4" xfId="20690" xr:uid="{597D1AEA-A4CD-474E-BB76-AA349BE31BD4}"/>
    <cellStyle name="Percent 2 3 4 3 4 2" xfId="34382" xr:uid="{331327F3-D8C3-4E74-97C0-00CC2294B76D}"/>
    <cellStyle name="Percent 2 3 4 3 4 3" xfId="49266" xr:uid="{F9BBDE14-AA3B-454D-A858-7469BBBF4313}"/>
    <cellStyle name="Percent 2 3 4 3 5" xfId="13846" xr:uid="{BA642A8C-0074-4E93-92CC-31D643ADC24E}"/>
    <cellStyle name="Percent 2 3 4 3 6" xfId="27536" xr:uid="{0E4C2DB2-CFF9-43B6-A40A-AC3C258E033B}"/>
    <cellStyle name="Percent 2 3 4 3 7" xfId="42420" xr:uid="{8C38E263-03A3-40CC-8ADD-F1389AE4E908}"/>
    <cellStyle name="Percent 2 3 4 4" xfId="7001" xr:uid="{4E88F3FF-406E-4809-AB18-A585C46E17B8}"/>
    <cellStyle name="Percent 2 3 4 4 2" xfId="8713" xr:uid="{282BEA63-5EC1-406E-8EB3-66CF8C743BE8}"/>
    <cellStyle name="Percent 2 3 4 4 2 2" xfId="12135" xr:uid="{1511430D-EC1B-4EDA-8C4B-1B59F01C8430}"/>
    <cellStyle name="Percent 2 3 4 4 2 2 2" xfId="25825" xr:uid="{1FE26A40-48EC-45B9-BEDA-1CD68889EE7A}"/>
    <cellStyle name="Percent 2 3 4 4 2 2 2 2" xfId="39517" xr:uid="{95714C15-CAC2-470D-B03E-FD0828EF932D}"/>
    <cellStyle name="Percent 2 3 4 4 2 2 2 3" xfId="54401" xr:uid="{022DC1A0-62E3-4621-BDAB-E6CD9AC7CFED}"/>
    <cellStyle name="Percent 2 3 4 4 2 2 3" xfId="18981" xr:uid="{233830D5-BEE2-4B4B-A192-3F1CF8638C78}"/>
    <cellStyle name="Percent 2 3 4 4 2 2 4" xfId="32671" xr:uid="{139A3F0E-A2A9-441C-9F69-BC5552705F2D}"/>
    <cellStyle name="Percent 2 3 4 4 2 2 5" xfId="47555" xr:uid="{5AE0BA4D-1887-4DDB-8F10-BA50994D17F5}"/>
    <cellStyle name="Percent 2 3 4 4 2 3" xfId="22403" xr:uid="{4F6499E1-EBD6-489A-9936-A005AFE14748}"/>
    <cellStyle name="Percent 2 3 4 4 2 3 2" xfId="36095" xr:uid="{EBBF59CD-285F-4823-8C82-06D10BBAE385}"/>
    <cellStyle name="Percent 2 3 4 4 2 3 3" xfId="50979" xr:uid="{36548B90-D58B-4D17-B010-E6351722E370}"/>
    <cellStyle name="Percent 2 3 4 4 2 4" xfId="15559" xr:uid="{AB2F1FB3-6C8E-4602-BC69-BD48B85F8C57}"/>
    <cellStyle name="Percent 2 3 4 4 2 5" xfId="29249" xr:uid="{7386190A-3939-4A10-B656-351FEA8F2D3C}"/>
    <cellStyle name="Percent 2 3 4 4 2 6" xfId="44133" xr:uid="{0529CD63-9A28-4176-9664-D148A6213674}"/>
    <cellStyle name="Percent 2 3 4 4 3" xfId="10423" xr:uid="{F8C7EE93-37FC-4E5C-B02A-C42F2AE03527}"/>
    <cellStyle name="Percent 2 3 4 4 3 2" xfId="24113" xr:uid="{688A3B96-1C75-4C19-B339-53F8C62389C6}"/>
    <cellStyle name="Percent 2 3 4 4 3 2 2" xfId="37805" xr:uid="{FDEAE5B0-669E-4172-8BBA-BB079F039840}"/>
    <cellStyle name="Percent 2 3 4 4 3 2 3" xfId="52689" xr:uid="{8D9CE1F5-B9AE-4D31-BBFD-897550C53BE5}"/>
    <cellStyle name="Percent 2 3 4 4 3 3" xfId="17269" xr:uid="{30E992CC-3DD7-4564-8C04-5D24EB8F91D8}"/>
    <cellStyle name="Percent 2 3 4 4 3 4" xfId="30959" xr:uid="{1ABFBD1F-80A2-4656-A165-77D0D44E7FD6}"/>
    <cellStyle name="Percent 2 3 4 4 3 5" xfId="45843" xr:uid="{D28D197C-4ECB-4861-A8A8-259F6A6D29EB}"/>
    <cellStyle name="Percent 2 3 4 4 4" xfId="20691" xr:uid="{31CDCCF5-0167-47FB-92CB-CC71933F3FB3}"/>
    <cellStyle name="Percent 2 3 4 4 4 2" xfId="34383" xr:uid="{DFB2E709-211B-4BF6-A13D-09F511421C57}"/>
    <cellStyle name="Percent 2 3 4 4 4 3" xfId="49267" xr:uid="{83E21FD6-15CC-4A51-95A6-7EBADD984E51}"/>
    <cellStyle name="Percent 2 3 4 4 5" xfId="13847" xr:uid="{3ABBB6F4-704C-4DA4-9B6C-298F72CF2572}"/>
    <cellStyle name="Percent 2 3 4 4 6" xfId="27537" xr:uid="{CBBC12CE-94F0-4A97-BEDA-40922A4FB54C}"/>
    <cellStyle name="Percent 2 3 4 4 7" xfId="42421" xr:uid="{FEDF07FB-04DC-411B-979F-4EA45F61F0A2}"/>
    <cellStyle name="Percent 2 3 4 5" xfId="8709" xr:uid="{C8C87EEC-05EE-467D-BA58-1896DA2532C8}"/>
    <cellStyle name="Percent 2 3 4 5 2" xfId="12131" xr:uid="{45CB7C9D-3B58-4D8B-A1F9-E7CE0433F09F}"/>
    <cellStyle name="Percent 2 3 4 5 2 2" xfId="25821" xr:uid="{86DD04DA-517A-4549-8468-A7EA90BE781E}"/>
    <cellStyle name="Percent 2 3 4 5 2 2 2" xfId="39513" xr:uid="{488E5DAC-3308-46B6-B9DF-C85F0A1F4A1B}"/>
    <cellStyle name="Percent 2 3 4 5 2 2 3" xfId="54397" xr:uid="{7494A330-7746-4500-A023-7042C7A7EC3E}"/>
    <cellStyle name="Percent 2 3 4 5 2 3" xfId="18977" xr:uid="{61A263F7-B24D-4574-B9E8-640BBA93F6D2}"/>
    <cellStyle name="Percent 2 3 4 5 2 4" xfId="32667" xr:uid="{E07C1A06-5EFD-4605-95C0-092D8CF7D4CC}"/>
    <cellStyle name="Percent 2 3 4 5 2 5" xfId="47551" xr:uid="{E5C07024-22A5-4A3A-9155-46F4EF736DF6}"/>
    <cellStyle name="Percent 2 3 4 5 3" xfId="22399" xr:uid="{F26357BA-1859-4237-B9D7-87FAF8722E69}"/>
    <cellStyle name="Percent 2 3 4 5 3 2" xfId="36091" xr:uid="{B94A0100-BCFC-43AC-A0B3-115E6D9A326F}"/>
    <cellStyle name="Percent 2 3 4 5 3 3" xfId="50975" xr:uid="{5C233D12-89EB-49AF-A31B-906B85CCA8FE}"/>
    <cellStyle name="Percent 2 3 4 5 4" xfId="15555" xr:uid="{B4D450A2-4D18-4DD7-8135-8AF5B04B9D5F}"/>
    <cellStyle name="Percent 2 3 4 5 5" xfId="29245" xr:uid="{D8A34554-A102-416A-A515-533C846A8E5E}"/>
    <cellStyle name="Percent 2 3 4 5 6" xfId="44129" xr:uid="{66EF7E19-0809-4E57-8BA6-5F3AFB6B7B2D}"/>
    <cellStyle name="Percent 2 3 4 6" xfId="10419" xr:uid="{65378BE0-59C1-45AD-A236-B8443F2A1B2C}"/>
    <cellStyle name="Percent 2 3 4 6 2" xfId="24109" xr:uid="{C1235F2E-0117-4557-92A3-C56CA45ED13A}"/>
    <cellStyle name="Percent 2 3 4 6 2 2" xfId="37801" xr:uid="{E941F537-2969-4631-AE4F-DE46826681BC}"/>
    <cellStyle name="Percent 2 3 4 6 2 3" xfId="52685" xr:uid="{0CA86072-1BAF-413A-83E3-42A621FF7A3B}"/>
    <cellStyle name="Percent 2 3 4 6 3" xfId="17265" xr:uid="{20F634C8-C6F8-4975-AFB0-93979E6B578E}"/>
    <cellStyle name="Percent 2 3 4 6 4" xfId="30955" xr:uid="{ED88FC65-0B29-4FB3-8559-37D0C5A5A0D2}"/>
    <cellStyle name="Percent 2 3 4 6 5" xfId="45839" xr:uid="{305EBF01-C68A-4572-A851-C57AF63B4092}"/>
    <cellStyle name="Percent 2 3 4 7" xfId="20687" xr:uid="{99845E76-9CB7-417A-8E21-80F637393EFE}"/>
    <cellStyle name="Percent 2 3 4 7 2" xfId="34379" xr:uid="{284C544D-D9C4-4583-AD0A-3E422E78CE31}"/>
    <cellStyle name="Percent 2 3 4 7 3" xfId="49263" xr:uid="{5486562C-7554-4309-BDF6-091C98D9E054}"/>
    <cellStyle name="Percent 2 3 4 8" xfId="13843" xr:uid="{E14DACE9-A7CB-4F82-818B-E680A44816E2}"/>
    <cellStyle name="Percent 2 3 4 9" xfId="27533" xr:uid="{69C89869-0217-42EC-802D-13D855E80010}"/>
    <cellStyle name="Percent 2 3 5" xfId="7002" xr:uid="{1A298554-3446-4509-88C9-61483F513FBC}"/>
    <cellStyle name="Percent 2 3 5 2" xfId="7003" xr:uid="{1BABC3D0-FBE7-4BF4-BC7A-0D5AF2944C3A}"/>
    <cellStyle name="Percent 2 3 5 2 2" xfId="8715" xr:uid="{019A248C-FD5B-4514-AF7B-A0D059073245}"/>
    <cellStyle name="Percent 2 3 5 2 2 2" xfId="12137" xr:uid="{B1EBA846-1E17-460D-AD3F-A65893CDF4FB}"/>
    <cellStyle name="Percent 2 3 5 2 2 2 2" xfId="25827" xr:uid="{1C013A09-0DE1-4880-9370-A11C07A29413}"/>
    <cellStyle name="Percent 2 3 5 2 2 2 2 2" xfId="39519" xr:uid="{8B9154C7-0194-476F-85BA-AD24451DFB88}"/>
    <cellStyle name="Percent 2 3 5 2 2 2 2 3" xfId="54403" xr:uid="{28993DEB-9109-44A8-97FB-503EDF30E195}"/>
    <cellStyle name="Percent 2 3 5 2 2 2 3" xfId="18983" xr:uid="{EF3A846B-340F-455D-9B81-437653F74CBE}"/>
    <cellStyle name="Percent 2 3 5 2 2 2 4" xfId="32673" xr:uid="{DF66306A-6AA4-4667-83D4-59A9561989DE}"/>
    <cellStyle name="Percent 2 3 5 2 2 2 5" xfId="47557" xr:uid="{C1E6D75B-383C-428A-9312-90DC738C5F8E}"/>
    <cellStyle name="Percent 2 3 5 2 2 3" xfId="22405" xr:uid="{F9B54E21-DB04-4F37-AF15-1438FCB41648}"/>
    <cellStyle name="Percent 2 3 5 2 2 3 2" xfId="36097" xr:uid="{AECAA753-CECC-4988-A2DD-CB49F9AC607C}"/>
    <cellStyle name="Percent 2 3 5 2 2 3 3" xfId="50981" xr:uid="{6AFC740A-7AF9-4D2D-B9D2-9D402641F0B1}"/>
    <cellStyle name="Percent 2 3 5 2 2 4" xfId="15561" xr:uid="{9C3287B1-064E-4CBB-BCDD-9B496988FAB9}"/>
    <cellStyle name="Percent 2 3 5 2 2 5" xfId="29251" xr:uid="{353D104C-3570-4CB0-9AD5-448B453109A1}"/>
    <cellStyle name="Percent 2 3 5 2 2 6" xfId="44135" xr:uid="{CD545281-F32A-4D5A-AE75-9BF1C0FC47A5}"/>
    <cellStyle name="Percent 2 3 5 2 3" xfId="10425" xr:uid="{2B82EC1D-D672-4B02-8D01-44F0BF9BBABE}"/>
    <cellStyle name="Percent 2 3 5 2 3 2" xfId="24115" xr:uid="{BDC4BEEB-6B57-45FC-9025-4A941AAACB7C}"/>
    <cellStyle name="Percent 2 3 5 2 3 2 2" xfId="37807" xr:uid="{7B08D0B8-09C4-4F21-A2BB-1E90176E9C81}"/>
    <cellStyle name="Percent 2 3 5 2 3 2 3" xfId="52691" xr:uid="{20D6C020-7202-4347-B70C-41A6C167BBFD}"/>
    <cellStyle name="Percent 2 3 5 2 3 3" xfId="17271" xr:uid="{4C1FC694-18CD-4050-BBE7-B1292E10DD18}"/>
    <cellStyle name="Percent 2 3 5 2 3 4" xfId="30961" xr:uid="{F344A4A5-BAB6-4924-9EF9-E9499D267531}"/>
    <cellStyle name="Percent 2 3 5 2 3 5" xfId="45845" xr:uid="{085D74C6-4C50-41C8-9ED8-B4F7E59C6AFF}"/>
    <cellStyle name="Percent 2 3 5 2 4" xfId="20693" xr:uid="{AD0CE170-A26E-4F2C-9E9A-C236D71151EC}"/>
    <cellStyle name="Percent 2 3 5 2 4 2" xfId="34385" xr:uid="{92C0B13A-C8CD-4947-80DC-899BC21D5E2E}"/>
    <cellStyle name="Percent 2 3 5 2 4 3" xfId="49269" xr:uid="{57B65A42-F14D-4CE3-902F-446A575F8002}"/>
    <cellStyle name="Percent 2 3 5 2 5" xfId="13849" xr:uid="{BC5CD759-5AFC-4BE9-B11C-03BF1A076CC5}"/>
    <cellStyle name="Percent 2 3 5 2 6" xfId="27539" xr:uid="{4724C2E5-988A-4C99-8CA4-E932A9C05955}"/>
    <cellStyle name="Percent 2 3 5 2 7" xfId="42423" xr:uid="{AA1BD48A-C506-4DE7-8541-82E4B6A9AF40}"/>
    <cellStyle name="Percent 2 3 5 3" xfId="8714" xr:uid="{C1A66BFE-8B62-4DE8-BD4A-8E033BD62F15}"/>
    <cellStyle name="Percent 2 3 5 3 2" xfId="12136" xr:uid="{046DCF0E-E321-4259-9283-A823551C1CC1}"/>
    <cellStyle name="Percent 2 3 5 3 2 2" xfId="25826" xr:uid="{FD86BB04-E65C-4C6F-BEEB-FF1722F6ED0A}"/>
    <cellStyle name="Percent 2 3 5 3 2 2 2" xfId="39518" xr:uid="{43835F59-2982-422D-A457-0CEF4748977D}"/>
    <cellStyle name="Percent 2 3 5 3 2 2 3" xfId="54402" xr:uid="{5A0B8388-6453-45EA-BCC2-2C552BA1440D}"/>
    <cellStyle name="Percent 2 3 5 3 2 3" xfId="18982" xr:uid="{77B1CC1E-6DE0-46FA-AFC3-5944A4341AB1}"/>
    <cellStyle name="Percent 2 3 5 3 2 4" xfId="32672" xr:uid="{BCF68952-BED2-4F30-AD2A-5D9001238C0A}"/>
    <cellStyle name="Percent 2 3 5 3 2 5" xfId="47556" xr:uid="{5B1E2247-0CA0-4402-BB22-E74A47FE72E8}"/>
    <cellStyle name="Percent 2 3 5 3 3" xfId="22404" xr:uid="{01CC9C9B-54E7-4BB6-9168-F810C77A4AD6}"/>
    <cellStyle name="Percent 2 3 5 3 3 2" xfId="36096" xr:uid="{44F2DC30-A1B5-41B9-8FDD-13A6E055F723}"/>
    <cellStyle name="Percent 2 3 5 3 3 3" xfId="50980" xr:uid="{F0C2F442-7E73-49F8-AF42-F8A6D0C501AE}"/>
    <cellStyle name="Percent 2 3 5 3 4" xfId="15560" xr:uid="{D6FE6139-97BC-45F3-9251-4AAE43736A4B}"/>
    <cellStyle name="Percent 2 3 5 3 5" xfId="29250" xr:uid="{839EA0AB-C2E4-4849-98CF-FB2D2FA5DA05}"/>
    <cellStyle name="Percent 2 3 5 3 6" xfId="44134" xr:uid="{545A6234-CC57-4B9C-8B10-154A391C9DAE}"/>
    <cellStyle name="Percent 2 3 5 4" xfId="10424" xr:uid="{ECD4A3EE-E72F-476A-BE30-2F3233041033}"/>
    <cellStyle name="Percent 2 3 5 4 2" xfId="24114" xr:uid="{736CA0C4-B3DD-489B-8E5D-1AF23EE543B2}"/>
    <cellStyle name="Percent 2 3 5 4 2 2" xfId="37806" xr:uid="{8A244177-859A-4089-95D6-0468A4F1AB55}"/>
    <cellStyle name="Percent 2 3 5 4 2 3" xfId="52690" xr:uid="{670A5589-C743-4933-9626-5BE8A068D47B}"/>
    <cellStyle name="Percent 2 3 5 4 3" xfId="17270" xr:uid="{8FE69E51-35D9-4D5A-8871-67ECDFD8C4E7}"/>
    <cellStyle name="Percent 2 3 5 4 4" xfId="30960" xr:uid="{FC4B25CB-D56F-42E7-8C78-F18479568855}"/>
    <cellStyle name="Percent 2 3 5 4 5" xfId="45844" xr:uid="{F7009390-12F2-403A-AB41-2046432A5F0A}"/>
    <cellStyle name="Percent 2 3 5 5" xfId="20692" xr:uid="{1E39D2A3-11E5-4686-B4F1-4D91C94AE276}"/>
    <cellStyle name="Percent 2 3 5 5 2" xfId="34384" xr:uid="{EACB6C1A-DA9E-4880-87D2-7B26017F277E}"/>
    <cellStyle name="Percent 2 3 5 5 3" xfId="49268" xr:uid="{CC0E440B-E610-41B9-B1F9-14FAF80F9660}"/>
    <cellStyle name="Percent 2 3 5 6" xfId="13848" xr:uid="{F210ABCF-095F-47F5-A1D5-2DDBAD1D5250}"/>
    <cellStyle name="Percent 2 3 5 7" xfId="27538" xr:uid="{55D6A701-233B-4975-82F0-F5C60E1059BD}"/>
    <cellStyle name="Percent 2 3 5 8" xfId="42422" xr:uid="{FB810BD9-82D9-4BA2-8978-13B5F148161F}"/>
    <cellStyle name="Percent 2 3 6" xfId="7004" xr:uid="{70F7F007-1D35-43C8-8DE7-2FEFA47C0E81}"/>
    <cellStyle name="Percent 2 3 6 2" xfId="8716" xr:uid="{C4FD2B40-DA4C-4D2B-A30D-44C3EFA1AC83}"/>
    <cellStyle name="Percent 2 3 6 2 2" xfId="12138" xr:uid="{AE8B812D-2FED-4D4A-A505-D6E3798C00C9}"/>
    <cellStyle name="Percent 2 3 6 2 2 2" xfId="25828" xr:uid="{5A0421FC-1AEE-4F6B-BF1E-17CEE23BA69C}"/>
    <cellStyle name="Percent 2 3 6 2 2 2 2" xfId="39520" xr:uid="{0FA96F0B-DBE3-4CB9-9872-A110D17FDC88}"/>
    <cellStyle name="Percent 2 3 6 2 2 2 3" xfId="54404" xr:uid="{C7FF0336-B83A-4610-896D-B03B46D6A68E}"/>
    <cellStyle name="Percent 2 3 6 2 2 3" xfId="18984" xr:uid="{6438C604-8DA5-4F96-96D3-885A7351A8C0}"/>
    <cellStyle name="Percent 2 3 6 2 2 4" xfId="32674" xr:uid="{1E4B611D-EE5B-45E8-B01E-C5456CA1C510}"/>
    <cellStyle name="Percent 2 3 6 2 2 5" xfId="47558" xr:uid="{DCC526D6-17F0-4751-86DD-6993A107B991}"/>
    <cellStyle name="Percent 2 3 6 2 3" xfId="22406" xr:uid="{0C3E8170-DE3F-4031-BD3B-0D844911918E}"/>
    <cellStyle name="Percent 2 3 6 2 3 2" xfId="36098" xr:uid="{84C0FD67-BE4B-433C-BFA3-08EF7487AB1A}"/>
    <cellStyle name="Percent 2 3 6 2 3 3" xfId="50982" xr:uid="{A8CACE87-9D3C-48A7-8B5C-891D8FA86903}"/>
    <cellStyle name="Percent 2 3 6 2 4" xfId="15562" xr:uid="{1824F4D9-4F16-44A3-BD5A-1B321235802E}"/>
    <cellStyle name="Percent 2 3 6 2 5" xfId="29252" xr:uid="{1AB73004-8A3C-4E84-81C4-A2C7EC649E2D}"/>
    <cellStyle name="Percent 2 3 6 2 6" xfId="44136" xr:uid="{562D3E5B-CA0D-4D68-A43C-788FE823BEF9}"/>
    <cellStyle name="Percent 2 3 6 3" xfId="10426" xr:uid="{5C2FD3D1-A3DD-4543-AFC2-E35BD1A150C6}"/>
    <cellStyle name="Percent 2 3 6 3 2" xfId="24116" xr:uid="{EE8429B9-FA66-4D21-850A-30300AEC4D1B}"/>
    <cellStyle name="Percent 2 3 6 3 2 2" xfId="37808" xr:uid="{8BD95402-C11B-49BA-B105-58FF7E15CACF}"/>
    <cellStyle name="Percent 2 3 6 3 2 3" xfId="52692" xr:uid="{E35D2F47-8AF3-478E-B36E-206E15B0DCAC}"/>
    <cellStyle name="Percent 2 3 6 3 3" xfId="17272" xr:uid="{FBEE2C84-7775-4DD5-9F34-701BDE4E3323}"/>
    <cellStyle name="Percent 2 3 6 3 4" xfId="30962" xr:uid="{16CA0690-0600-4EDB-A5BD-F15C662562EF}"/>
    <cellStyle name="Percent 2 3 6 3 5" xfId="45846" xr:uid="{AC83D5EA-D767-4C19-886B-CA7B7D76E008}"/>
    <cellStyle name="Percent 2 3 6 4" xfId="20694" xr:uid="{EF3B3AEC-D37E-4012-8275-BC077E750769}"/>
    <cellStyle name="Percent 2 3 6 4 2" xfId="34386" xr:uid="{10FA87AE-2477-4341-B248-0E43A7482F6C}"/>
    <cellStyle name="Percent 2 3 6 4 3" xfId="49270" xr:uid="{408098AF-561A-4D05-95B3-75AACFB4F9AD}"/>
    <cellStyle name="Percent 2 3 6 5" xfId="13850" xr:uid="{BA65EEDF-2523-462A-BA69-81CDB26C8099}"/>
    <cellStyle name="Percent 2 3 6 6" xfId="27540" xr:uid="{3412136F-8E27-4CC8-B6B1-B157FBCB5217}"/>
    <cellStyle name="Percent 2 3 6 7" xfId="42424" xr:uid="{F049BC93-4E29-44CF-9752-C8894B9A1965}"/>
    <cellStyle name="Percent 2 3 7" xfId="7005" xr:uid="{58140B02-E7BA-4110-BEDE-255DDE8BFE83}"/>
    <cellStyle name="Percent 2 3 7 2" xfId="8717" xr:uid="{522693AD-FEF7-477F-8C6D-8677C49AC61A}"/>
    <cellStyle name="Percent 2 3 7 2 2" xfId="12139" xr:uid="{91893ECA-22CC-4610-AF6A-400D36C62427}"/>
    <cellStyle name="Percent 2 3 7 2 2 2" xfId="25829" xr:uid="{8D57033D-89AA-4B8E-9CDA-B0A4FC14596D}"/>
    <cellStyle name="Percent 2 3 7 2 2 2 2" xfId="39521" xr:uid="{815E636D-2BE5-4BF2-AFE8-BD95C455A351}"/>
    <cellStyle name="Percent 2 3 7 2 2 2 3" xfId="54405" xr:uid="{773DF5AA-0A33-4B55-A6B8-1308B6208061}"/>
    <cellStyle name="Percent 2 3 7 2 2 3" xfId="18985" xr:uid="{D4134624-46D5-4FEA-9156-1CC0ED8574F2}"/>
    <cellStyle name="Percent 2 3 7 2 2 4" xfId="32675" xr:uid="{E159A0EC-7ECE-4A31-903E-CD4F9DE695A6}"/>
    <cellStyle name="Percent 2 3 7 2 2 5" xfId="47559" xr:uid="{82A801E3-4F11-49AB-9D00-9B54239A6B58}"/>
    <cellStyle name="Percent 2 3 7 2 3" xfId="22407" xr:uid="{C26F44EE-D1C6-4853-9AC3-0DD8FF8F29A5}"/>
    <cellStyle name="Percent 2 3 7 2 3 2" xfId="36099" xr:uid="{42A86446-14E0-4976-9829-4196F35852EF}"/>
    <cellStyle name="Percent 2 3 7 2 3 3" xfId="50983" xr:uid="{8913D8F9-5806-4BFF-8F62-34019954EFF2}"/>
    <cellStyle name="Percent 2 3 7 2 4" xfId="15563" xr:uid="{8616F449-422E-408D-953C-28F111F04533}"/>
    <cellStyle name="Percent 2 3 7 2 5" xfId="29253" xr:uid="{F938C66E-E8EE-458D-947F-AD708F1C98BB}"/>
    <cellStyle name="Percent 2 3 7 2 6" xfId="44137" xr:uid="{198C8513-19DC-4677-BA2F-075FA2BD0D65}"/>
    <cellStyle name="Percent 2 3 7 3" xfId="10427" xr:uid="{D49FCFAF-80A7-4D43-BE7E-6C95BE64E4D1}"/>
    <cellStyle name="Percent 2 3 7 3 2" xfId="24117" xr:uid="{00BB8425-6923-48C2-9343-4AFFE147D974}"/>
    <cellStyle name="Percent 2 3 7 3 2 2" xfId="37809" xr:uid="{BF87B6AB-2EE9-4B05-A7AD-8EB1D0F9E727}"/>
    <cellStyle name="Percent 2 3 7 3 2 3" xfId="52693" xr:uid="{18898032-93B3-42BE-9B8D-69B8175C2876}"/>
    <cellStyle name="Percent 2 3 7 3 3" xfId="17273" xr:uid="{BE734F62-DC94-4FE9-B75B-389B766402B9}"/>
    <cellStyle name="Percent 2 3 7 3 4" xfId="30963" xr:uid="{129C5C23-045A-44C7-83D6-5E5F8D0ABB09}"/>
    <cellStyle name="Percent 2 3 7 3 5" xfId="45847" xr:uid="{244F6792-07C2-4632-ADE4-2AFD381BCF13}"/>
    <cellStyle name="Percent 2 3 7 4" xfId="20695" xr:uid="{4CB30E22-F982-4396-B72C-7419233D7F43}"/>
    <cellStyle name="Percent 2 3 7 4 2" xfId="34387" xr:uid="{3B7F48B4-FC59-4DFA-9A67-29255A139DFA}"/>
    <cellStyle name="Percent 2 3 7 4 3" xfId="49271" xr:uid="{8032555F-6D71-4BA3-AB7C-813B6F1AAFB3}"/>
    <cellStyle name="Percent 2 3 7 5" xfId="13851" xr:uid="{5D39E2A5-DFC9-418A-85BD-B4C72904A074}"/>
    <cellStyle name="Percent 2 3 7 6" xfId="27541" xr:uid="{92B77D39-B8C4-46F4-8BFE-EEB7C0E82DF9}"/>
    <cellStyle name="Percent 2 3 7 7" xfId="42425" xr:uid="{CEAD8186-2A0A-49E0-89FD-6D405ED5C5BD}"/>
    <cellStyle name="Percent 2 3 8" xfId="8688" xr:uid="{20854E6D-6121-4B62-9D06-376D287C94C0}"/>
    <cellStyle name="Percent 2 3 8 2" xfId="12110" xr:uid="{CF1B5A2E-C3CB-44FE-9BF4-A1194F2ADE4C}"/>
    <cellStyle name="Percent 2 3 8 2 2" xfId="25800" xr:uid="{EB26DD38-9A31-446F-A14B-21F233458357}"/>
    <cellStyle name="Percent 2 3 8 2 2 2" xfId="39492" xr:uid="{B14542F0-250F-444F-A6E9-F33C02774C74}"/>
    <cellStyle name="Percent 2 3 8 2 2 3" xfId="54376" xr:uid="{F2BABE30-3DD5-465C-A7AE-86F6E8F981FB}"/>
    <cellStyle name="Percent 2 3 8 2 3" xfId="18956" xr:uid="{36D4858E-9E6D-47C7-A980-BDFDF38C44A1}"/>
    <cellStyle name="Percent 2 3 8 2 4" xfId="32646" xr:uid="{F43EEB42-A7D1-47FA-B665-FCF5D0673361}"/>
    <cellStyle name="Percent 2 3 8 2 5" xfId="47530" xr:uid="{3748BD11-15B9-465F-82F7-F7AC1E8E6774}"/>
    <cellStyle name="Percent 2 3 8 3" xfId="22378" xr:uid="{945FCF2E-BA36-4D99-A0AE-50B8697A75E6}"/>
    <cellStyle name="Percent 2 3 8 3 2" xfId="36070" xr:uid="{1361B7C9-C61A-43BC-B31B-A1C4FAD06F3E}"/>
    <cellStyle name="Percent 2 3 8 3 3" xfId="50954" xr:uid="{93BB3B27-C963-4842-B82A-E649176D940C}"/>
    <cellStyle name="Percent 2 3 8 4" xfId="15534" xr:uid="{9D2FB5D7-1B93-48D1-AC20-8D64291D61FB}"/>
    <cellStyle name="Percent 2 3 8 5" xfId="29224" xr:uid="{084AB1CC-A218-4A4E-8D11-B5FBE8E45B74}"/>
    <cellStyle name="Percent 2 3 8 6" xfId="44108" xr:uid="{BBF1D632-3184-4599-9DF7-FD95F6E2BA0C}"/>
    <cellStyle name="Percent 2 3 9" xfId="10398" xr:uid="{8AB324BE-CEA6-42DA-AF03-D269B4F0D0C0}"/>
    <cellStyle name="Percent 2 3 9 2" xfId="24088" xr:uid="{FD2B48CF-AF61-4EE7-8174-A363DCBFCEA4}"/>
    <cellStyle name="Percent 2 3 9 2 2" xfId="37780" xr:uid="{79A1F27E-71DE-4319-8A5E-D2B9DDA08369}"/>
    <cellStyle name="Percent 2 3 9 2 3" xfId="52664" xr:uid="{C9C76C85-E96A-4C48-96D3-972D0FA92BE6}"/>
    <cellStyle name="Percent 2 3 9 3" xfId="17244" xr:uid="{C7022E67-542E-4126-B591-1EEDF1F1CA89}"/>
    <cellStyle name="Percent 2 3 9 4" xfId="30934" xr:uid="{64E56810-4613-4108-91C9-6195F59B6810}"/>
    <cellStyle name="Percent 2 3 9 5" xfId="45818" xr:uid="{3808C291-E988-46A0-AE37-1167E3A887B0}"/>
    <cellStyle name="Percent 2 4" xfId="7006" xr:uid="{1C803198-A8A2-4BF5-918B-59B0D12DB835}"/>
    <cellStyle name="Percent 2 4 10" xfId="13852" xr:uid="{711FCEF6-0CC7-402C-8337-316A2D298E95}"/>
    <cellStyle name="Percent 2 4 11" xfId="27542" xr:uid="{5B9C5D96-A654-4DAA-84B0-E8985F31402E}"/>
    <cellStyle name="Percent 2 4 12" xfId="42426" xr:uid="{73F42133-DE51-492B-BDCB-3B665F084B73}"/>
    <cellStyle name="Percent 2 4 2" xfId="7007" xr:uid="{A34502F0-FA7D-4708-A37F-28481B976088}"/>
    <cellStyle name="Percent 2 4 2 10" xfId="42427" xr:uid="{02C0832D-8D10-48D5-904B-3A55D1E4A50C}"/>
    <cellStyle name="Percent 2 4 2 2" xfId="7008" xr:uid="{742EA11F-C765-49D5-9387-8E9898F6370A}"/>
    <cellStyle name="Percent 2 4 2 2 2" xfId="7009" xr:uid="{0E840148-C1F2-4A90-9E55-B55962409A77}"/>
    <cellStyle name="Percent 2 4 2 2 2 2" xfId="8721" xr:uid="{31EF5036-E098-425C-8FDB-CEFCAB70B90B}"/>
    <cellStyle name="Percent 2 4 2 2 2 2 2" xfId="12143" xr:uid="{CE2DBC59-5937-4CAB-AE77-A03215E0D25B}"/>
    <cellStyle name="Percent 2 4 2 2 2 2 2 2" xfId="25833" xr:uid="{D5679341-C6E8-4832-9726-F76E64C4F4B8}"/>
    <cellStyle name="Percent 2 4 2 2 2 2 2 2 2" xfId="39525" xr:uid="{A8A323E8-BD1D-4548-9161-A661EBF7C4F6}"/>
    <cellStyle name="Percent 2 4 2 2 2 2 2 2 3" xfId="54409" xr:uid="{E68A68F5-08F5-4607-AC6C-56DD3ED9E584}"/>
    <cellStyle name="Percent 2 4 2 2 2 2 2 3" xfId="18989" xr:uid="{9449D63A-256D-4F3E-9E05-9014E2592954}"/>
    <cellStyle name="Percent 2 4 2 2 2 2 2 4" xfId="32679" xr:uid="{6ACEB67A-94A3-48A3-A1E9-10997F2AD557}"/>
    <cellStyle name="Percent 2 4 2 2 2 2 2 5" xfId="47563" xr:uid="{B0F9A208-52B0-4F35-83D0-AB765B0740C4}"/>
    <cellStyle name="Percent 2 4 2 2 2 2 3" xfId="22411" xr:uid="{104FA5B7-1BD2-4081-9735-918CB65042AB}"/>
    <cellStyle name="Percent 2 4 2 2 2 2 3 2" xfId="36103" xr:uid="{42A4004F-931E-42C6-A3F3-5BD172479831}"/>
    <cellStyle name="Percent 2 4 2 2 2 2 3 3" xfId="50987" xr:uid="{D574A3E8-B95B-4931-B7AD-04BE6552BFC2}"/>
    <cellStyle name="Percent 2 4 2 2 2 2 4" xfId="15567" xr:uid="{632E9CA6-A57F-4572-8EDB-214D48E658D3}"/>
    <cellStyle name="Percent 2 4 2 2 2 2 5" xfId="29257" xr:uid="{C97A3EB3-51C1-4C7A-8E67-B94D6E2C21DC}"/>
    <cellStyle name="Percent 2 4 2 2 2 2 6" xfId="44141" xr:uid="{2290889D-4CAC-40B3-9AB0-32F19A37915C}"/>
    <cellStyle name="Percent 2 4 2 2 2 3" xfId="10431" xr:uid="{E875CECA-AEA5-4B24-BADE-83BDFAB93556}"/>
    <cellStyle name="Percent 2 4 2 2 2 3 2" xfId="24121" xr:uid="{ED1FFCFA-1ED3-421A-85C0-BCDD60028CF5}"/>
    <cellStyle name="Percent 2 4 2 2 2 3 2 2" xfId="37813" xr:uid="{B005887E-DF71-4AA3-B360-7928F4177491}"/>
    <cellStyle name="Percent 2 4 2 2 2 3 2 3" xfId="52697" xr:uid="{A2048B10-3E70-4C56-AB7E-8518B69A2622}"/>
    <cellStyle name="Percent 2 4 2 2 2 3 3" xfId="17277" xr:uid="{7BFFB3DF-5371-401A-92D5-6A3E2428929B}"/>
    <cellStyle name="Percent 2 4 2 2 2 3 4" xfId="30967" xr:uid="{B620DA84-28D1-42F6-B92D-13E1263E896D}"/>
    <cellStyle name="Percent 2 4 2 2 2 3 5" xfId="45851" xr:uid="{0AC952F1-E34D-46E3-BFE8-D83DCB5EFD12}"/>
    <cellStyle name="Percent 2 4 2 2 2 4" xfId="20699" xr:uid="{A0FB7E1B-9242-4B97-88D9-B2A6C334B6DD}"/>
    <cellStyle name="Percent 2 4 2 2 2 4 2" xfId="34391" xr:uid="{C7CF34BD-324F-491C-94A0-923FFA630BE0}"/>
    <cellStyle name="Percent 2 4 2 2 2 4 3" xfId="49275" xr:uid="{2A1C1565-7506-40C1-B536-F57744AE8E3B}"/>
    <cellStyle name="Percent 2 4 2 2 2 5" xfId="13855" xr:uid="{514EBB89-4CEE-48C5-9894-0A6D2C565AC4}"/>
    <cellStyle name="Percent 2 4 2 2 2 6" xfId="27545" xr:uid="{357B0873-1C6B-46C1-9EBF-654E99D1EC26}"/>
    <cellStyle name="Percent 2 4 2 2 2 7" xfId="42429" xr:uid="{0693DC66-E2C0-4420-B930-EC0F6193A40D}"/>
    <cellStyle name="Percent 2 4 2 2 3" xfId="8720" xr:uid="{127B199B-A45A-4199-AEA1-FACB98CB124E}"/>
    <cellStyle name="Percent 2 4 2 2 3 2" xfId="12142" xr:uid="{C107F1D3-7E3D-4E0F-9EB4-9B96DC3D7768}"/>
    <cellStyle name="Percent 2 4 2 2 3 2 2" xfId="25832" xr:uid="{CD9C4B8B-98A0-4F23-B59B-0C02EB1DDC61}"/>
    <cellStyle name="Percent 2 4 2 2 3 2 2 2" xfId="39524" xr:uid="{3DD036AB-134D-4D31-805A-E28C7A15E675}"/>
    <cellStyle name="Percent 2 4 2 2 3 2 2 3" xfId="54408" xr:uid="{0A46925B-7A10-4EC2-AC34-0C1CBB51287F}"/>
    <cellStyle name="Percent 2 4 2 2 3 2 3" xfId="18988" xr:uid="{BBAEF7A3-3BDF-4EC8-9F28-0F5F38335B53}"/>
    <cellStyle name="Percent 2 4 2 2 3 2 4" xfId="32678" xr:uid="{437EF06C-0329-4729-B387-555DD2D05527}"/>
    <cellStyle name="Percent 2 4 2 2 3 2 5" xfId="47562" xr:uid="{27AE03C5-5415-4502-828C-96F970C64619}"/>
    <cellStyle name="Percent 2 4 2 2 3 3" xfId="22410" xr:uid="{44CF0532-2529-4266-978B-197C28E031C2}"/>
    <cellStyle name="Percent 2 4 2 2 3 3 2" xfId="36102" xr:uid="{26BFF71A-7142-4D6A-AB2C-9B0199438CF9}"/>
    <cellStyle name="Percent 2 4 2 2 3 3 3" xfId="50986" xr:uid="{783409BA-4000-47D2-A92C-2A3A6BB46D69}"/>
    <cellStyle name="Percent 2 4 2 2 3 4" xfId="15566" xr:uid="{F2F7F357-F83C-428B-9577-E054B8B840CD}"/>
    <cellStyle name="Percent 2 4 2 2 3 5" xfId="29256" xr:uid="{4D1D30D6-E067-4D22-AE73-FA0D2ECE0D49}"/>
    <cellStyle name="Percent 2 4 2 2 3 6" xfId="44140" xr:uid="{99610650-20E5-431E-AF66-C315096F09C6}"/>
    <cellStyle name="Percent 2 4 2 2 4" xfId="10430" xr:uid="{CF573EFC-0E83-41DB-8F00-72B41BA978B9}"/>
    <cellStyle name="Percent 2 4 2 2 4 2" xfId="24120" xr:uid="{803CAACD-6FFE-44C9-A841-7C258BB50E52}"/>
    <cellStyle name="Percent 2 4 2 2 4 2 2" xfId="37812" xr:uid="{88D78EFB-8709-41AF-A99D-80EA890C7DFC}"/>
    <cellStyle name="Percent 2 4 2 2 4 2 3" xfId="52696" xr:uid="{7AD3AC97-0651-460F-8FBB-198CC336C3CA}"/>
    <cellStyle name="Percent 2 4 2 2 4 3" xfId="17276" xr:uid="{403F9BBA-DAA9-4822-A239-667E473B8506}"/>
    <cellStyle name="Percent 2 4 2 2 4 4" xfId="30966" xr:uid="{00054AEC-8124-4E27-80CB-93856006CA3F}"/>
    <cellStyle name="Percent 2 4 2 2 4 5" xfId="45850" xr:uid="{7501D9F9-FEE3-4D4A-980D-59E5A72E4142}"/>
    <cellStyle name="Percent 2 4 2 2 5" xfId="20698" xr:uid="{83EDB813-33F9-4333-8797-AD0771DBA770}"/>
    <cellStyle name="Percent 2 4 2 2 5 2" xfId="34390" xr:uid="{91B41323-E284-4A2F-A47D-035093B8FFDA}"/>
    <cellStyle name="Percent 2 4 2 2 5 3" xfId="49274" xr:uid="{600A9F8A-5AE0-42E1-847E-FD5BDD7C0970}"/>
    <cellStyle name="Percent 2 4 2 2 6" xfId="13854" xr:uid="{A02C008C-1CB3-47EF-8787-63ECBF7ECA80}"/>
    <cellStyle name="Percent 2 4 2 2 7" xfId="27544" xr:uid="{7BD77084-239D-41F0-9005-A828F58E58D0}"/>
    <cellStyle name="Percent 2 4 2 2 8" xfId="42428" xr:uid="{45BBACBD-5FD1-470C-8803-353F85A87505}"/>
    <cellStyle name="Percent 2 4 2 3" xfId="7010" xr:uid="{524EBC7E-0260-4305-AC07-9EDC27F7E544}"/>
    <cellStyle name="Percent 2 4 2 3 2" xfId="8722" xr:uid="{152BAB08-7F29-4242-9602-20565F547239}"/>
    <cellStyle name="Percent 2 4 2 3 2 2" xfId="12144" xr:uid="{5A740172-3B18-42E4-82AC-FDDB62BDC455}"/>
    <cellStyle name="Percent 2 4 2 3 2 2 2" xfId="25834" xr:uid="{0E4D9C07-2A96-49CF-B40B-29513301543C}"/>
    <cellStyle name="Percent 2 4 2 3 2 2 2 2" xfId="39526" xr:uid="{26572888-FC04-45D5-B928-DCBFE8213DD6}"/>
    <cellStyle name="Percent 2 4 2 3 2 2 2 3" xfId="54410" xr:uid="{A9385342-8EA9-4896-926C-5FBA5066B014}"/>
    <cellStyle name="Percent 2 4 2 3 2 2 3" xfId="18990" xr:uid="{6A26FBC4-8C0F-4DD4-89DD-12A02EF39077}"/>
    <cellStyle name="Percent 2 4 2 3 2 2 4" xfId="32680" xr:uid="{456C0025-332B-4E5F-AF02-F136E3D18F92}"/>
    <cellStyle name="Percent 2 4 2 3 2 2 5" xfId="47564" xr:uid="{52C0EFB9-4A08-4A84-9EE1-E361D299A610}"/>
    <cellStyle name="Percent 2 4 2 3 2 3" xfId="22412" xr:uid="{59BA273D-D121-440F-B51C-9619232E310C}"/>
    <cellStyle name="Percent 2 4 2 3 2 3 2" xfId="36104" xr:uid="{78C82793-01C9-42FB-8888-C14090B22C64}"/>
    <cellStyle name="Percent 2 4 2 3 2 3 3" xfId="50988" xr:uid="{E493A6F8-3C08-4F66-87F1-4C1084FD91F7}"/>
    <cellStyle name="Percent 2 4 2 3 2 4" xfId="15568" xr:uid="{7B858899-25A5-4ED0-8E90-09B4448823A3}"/>
    <cellStyle name="Percent 2 4 2 3 2 5" xfId="29258" xr:uid="{84994A53-C7A2-46CC-B139-4B323E31C054}"/>
    <cellStyle name="Percent 2 4 2 3 2 6" xfId="44142" xr:uid="{77796E89-4F94-4F80-AE83-2C0DD7BC4B2E}"/>
    <cellStyle name="Percent 2 4 2 3 3" xfId="10432" xr:uid="{C91F85D8-D96B-40AB-BD42-9D12D84F43FA}"/>
    <cellStyle name="Percent 2 4 2 3 3 2" xfId="24122" xr:uid="{CD44154E-3FF6-439B-A7BA-C471B1125D22}"/>
    <cellStyle name="Percent 2 4 2 3 3 2 2" xfId="37814" xr:uid="{732282E0-047E-47CF-B6A3-60120FC5BC3C}"/>
    <cellStyle name="Percent 2 4 2 3 3 2 3" xfId="52698" xr:uid="{087D4F17-F743-4C36-9788-AE3E72416098}"/>
    <cellStyle name="Percent 2 4 2 3 3 3" xfId="17278" xr:uid="{590116D9-E47E-4CD8-9A45-E83DF234FA45}"/>
    <cellStyle name="Percent 2 4 2 3 3 4" xfId="30968" xr:uid="{75C3EBE8-72DA-4C45-B506-07894E385673}"/>
    <cellStyle name="Percent 2 4 2 3 3 5" xfId="45852" xr:uid="{27407ECC-314F-400B-8132-F805BE2F7D18}"/>
    <cellStyle name="Percent 2 4 2 3 4" xfId="20700" xr:uid="{066F68A2-C027-4CC0-B0EC-C176A9C84004}"/>
    <cellStyle name="Percent 2 4 2 3 4 2" xfId="34392" xr:uid="{9D14C27C-C153-4130-AF64-955BB90B3600}"/>
    <cellStyle name="Percent 2 4 2 3 4 3" xfId="49276" xr:uid="{193C82A3-B542-49DC-86E3-A010168302FA}"/>
    <cellStyle name="Percent 2 4 2 3 5" xfId="13856" xr:uid="{79DCADD1-16ED-4AAC-B50B-5F4B605D64FF}"/>
    <cellStyle name="Percent 2 4 2 3 6" xfId="27546" xr:uid="{366760D7-7437-445C-AC49-6B1EF8F80810}"/>
    <cellStyle name="Percent 2 4 2 3 7" xfId="42430" xr:uid="{1D1B17B4-77BC-430F-8826-D452D2542732}"/>
    <cellStyle name="Percent 2 4 2 4" xfId="7011" xr:uid="{13535DE7-4FA4-493B-A3EF-104162EC5BF9}"/>
    <cellStyle name="Percent 2 4 2 4 2" xfId="8723" xr:uid="{00E31DB2-B5BE-4497-8AF3-7814775FDEF2}"/>
    <cellStyle name="Percent 2 4 2 4 2 2" xfId="12145" xr:uid="{ADC87C94-37A3-43D2-8928-5344AF7698E6}"/>
    <cellStyle name="Percent 2 4 2 4 2 2 2" xfId="25835" xr:uid="{F1F0809E-812D-4E52-A258-A6C23E1B27C8}"/>
    <cellStyle name="Percent 2 4 2 4 2 2 2 2" xfId="39527" xr:uid="{12ACB9AB-F22F-45C9-8B29-F61F0358C1F2}"/>
    <cellStyle name="Percent 2 4 2 4 2 2 2 3" xfId="54411" xr:uid="{4F71BCD1-F948-400E-A873-8237332B1A59}"/>
    <cellStyle name="Percent 2 4 2 4 2 2 3" xfId="18991" xr:uid="{88E17ECD-47BE-4829-B8E7-D5AB5DCFA812}"/>
    <cellStyle name="Percent 2 4 2 4 2 2 4" xfId="32681" xr:uid="{6EC07A63-D106-4200-95B9-092B7A515BB4}"/>
    <cellStyle name="Percent 2 4 2 4 2 2 5" xfId="47565" xr:uid="{4E696B97-8A21-4890-AF98-471359F594E8}"/>
    <cellStyle name="Percent 2 4 2 4 2 3" xfId="22413" xr:uid="{DA08FCCE-3014-4996-8560-096D4FC6CD76}"/>
    <cellStyle name="Percent 2 4 2 4 2 3 2" xfId="36105" xr:uid="{FE58B260-123F-4F27-B228-E592D91E1488}"/>
    <cellStyle name="Percent 2 4 2 4 2 3 3" xfId="50989" xr:uid="{5EA53C7D-1849-4113-89EE-B988A4F136A7}"/>
    <cellStyle name="Percent 2 4 2 4 2 4" xfId="15569" xr:uid="{B45B02BF-E4D0-407D-AC5B-15EDB3EC910E}"/>
    <cellStyle name="Percent 2 4 2 4 2 5" xfId="29259" xr:uid="{56DB9901-99BB-4448-BDA0-B5AD40066F11}"/>
    <cellStyle name="Percent 2 4 2 4 2 6" xfId="44143" xr:uid="{61DDEA63-1940-4078-B564-73D91F6B6485}"/>
    <cellStyle name="Percent 2 4 2 4 3" xfId="10433" xr:uid="{04AEDFD7-E248-48AC-84CA-5C201BCCF096}"/>
    <cellStyle name="Percent 2 4 2 4 3 2" xfId="24123" xr:uid="{D0ED4C46-2F1F-4BC7-A78A-57F8209E6D52}"/>
    <cellStyle name="Percent 2 4 2 4 3 2 2" xfId="37815" xr:uid="{9A67F72C-7C95-4701-848E-33714DB47A33}"/>
    <cellStyle name="Percent 2 4 2 4 3 2 3" xfId="52699" xr:uid="{D4497323-8033-4A90-80C7-8BD7B0B02C2C}"/>
    <cellStyle name="Percent 2 4 2 4 3 3" xfId="17279" xr:uid="{53958ED3-049A-4060-B08B-1079637C7193}"/>
    <cellStyle name="Percent 2 4 2 4 3 4" xfId="30969" xr:uid="{AE142D14-AF55-444C-A9D5-0CF885B04A2B}"/>
    <cellStyle name="Percent 2 4 2 4 3 5" xfId="45853" xr:uid="{0585B5E7-9A19-4DD5-94F9-529626E8F1EC}"/>
    <cellStyle name="Percent 2 4 2 4 4" xfId="20701" xr:uid="{2514286F-B4BF-4011-BB8C-27F80EB0842F}"/>
    <cellStyle name="Percent 2 4 2 4 4 2" xfId="34393" xr:uid="{C0403BFB-A1F9-4644-9286-113404E32F5B}"/>
    <cellStyle name="Percent 2 4 2 4 4 3" xfId="49277" xr:uid="{FA718030-E4DC-4F7D-A627-984F3F787958}"/>
    <cellStyle name="Percent 2 4 2 4 5" xfId="13857" xr:uid="{C0780116-E7C0-4189-98F5-9ACA94857F68}"/>
    <cellStyle name="Percent 2 4 2 4 6" xfId="27547" xr:uid="{C811D17F-F96F-4853-A06E-A1A55FCF8114}"/>
    <cellStyle name="Percent 2 4 2 4 7" xfId="42431" xr:uid="{2EF9D88C-21F1-4B51-9CD5-375A6FF10679}"/>
    <cellStyle name="Percent 2 4 2 5" xfId="8719" xr:uid="{3D97EFA3-8AC0-4531-8EE3-C55C64568591}"/>
    <cellStyle name="Percent 2 4 2 5 2" xfId="12141" xr:uid="{D26A81AB-CEFC-4113-8EB9-B1C6CF3FFF7F}"/>
    <cellStyle name="Percent 2 4 2 5 2 2" xfId="25831" xr:uid="{4596EE90-F31F-4344-95F4-6CAFE126CF6C}"/>
    <cellStyle name="Percent 2 4 2 5 2 2 2" xfId="39523" xr:uid="{5940D6F0-CA02-49B2-B617-7D8A915584EB}"/>
    <cellStyle name="Percent 2 4 2 5 2 2 3" xfId="54407" xr:uid="{9E66A486-E1AA-488D-85DA-30AF05588919}"/>
    <cellStyle name="Percent 2 4 2 5 2 3" xfId="18987" xr:uid="{FC983530-8416-46A3-97BF-B160684FA980}"/>
    <cellStyle name="Percent 2 4 2 5 2 4" xfId="32677" xr:uid="{FA26B8A7-1470-4E42-A205-1ADC25E34A05}"/>
    <cellStyle name="Percent 2 4 2 5 2 5" xfId="47561" xr:uid="{0A5A1132-A242-487C-A0D0-56DA0657F542}"/>
    <cellStyle name="Percent 2 4 2 5 3" xfId="22409" xr:uid="{20F0DFDA-5B81-46A5-8B4A-755D32EA939B}"/>
    <cellStyle name="Percent 2 4 2 5 3 2" xfId="36101" xr:uid="{7D5F528D-E8D7-4680-A6E7-70C5A03B5389}"/>
    <cellStyle name="Percent 2 4 2 5 3 3" xfId="50985" xr:uid="{C605E0F6-A00B-4625-8579-FECB2E9EE5AA}"/>
    <cellStyle name="Percent 2 4 2 5 4" xfId="15565" xr:uid="{E170D1BE-5D0C-48F3-BB94-0B6C28FB9BCF}"/>
    <cellStyle name="Percent 2 4 2 5 5" xfId="29255" xr:uid="{83E9E367-4D19-4A63-BDD8-4CD76862C736}"/>
    <cellStyle name="Percent 2 4 2 5 6" xfId="44139" xr:uid="{C3E7DB01-A6BE-43A5-80E8-4244482B45F3}"/>
    <cellStyle name="Percent 2 4 2 6" xfId="10429" xr:uid="{81C5CEDF-9D3A-4F4C-8ED4-76A412C1E6DC}"/>
    <cellStyle name="Percent 2 4 2 6 2" xfId="24119" xr:uid="{F821C0CD-2149-4C6A-8BB1-3829919113CB}"/>
    <cellStyle name="Percent 2 4 2 6 2 2" xfId="37811" xr:uid="{276954D1-B273-4B79-BD56-7FBD9EEB066D}"/>
    <cellStyle name="Percent 2 4 2 6 2 3" xfId="52695" xr:uid="{7AF02DF4-7F80-4384-8FA5-F569851E072A}"/>
    <cellStyle name="Percent 2 4 2 6 3" xfId="17275" xr:uid="{34C420C0-C5EE-493C-9520-9BAE014FCC5F}"/>
    <cellStyle name="Percent 2 4 2 6 4" xfId="30965" xr:uid="{9B1C7218-750A-4926-BAC7-9563FDB6347F}"/>
    <cellStyle name="Percent 2 4 2 6 5" xfId="45849" xr:uid="{120EB66B-EBC5-46E5-8BBD-E7CDBCB12A9C}"/>
    <cellStyle name="Percent 2 4 2 7" xfId="20697" xr:uid="{A7F7EB3A-B09C-4A1A-8D3C-D36704581648}"/>
    <cellStyle name="Percent 2 4 2 7 2" xfId="34389" xr:uid="{AF61EF90-9A5C-4E1C-A562-3AA2DE60BC68}"/>
    <cellStyle name="Percent 2 4 2 7 3" xfId="49273" xr:uid="{52E07A04-77D7-4329-984C-5D49126EF9A5}"/>
    <cellStyle name="Percent 2 4 2 8" xfId="13853" xr:uid="{B47BE823-FFEB-4E5C-8091-0726BC27DF15}"/>
    <cellStyle name="Percent 2 4 2 9" xfId="27543" xr:uid="{1D73935F-C4FF-4B73-8AE9-5EA31BAEB231}"/>
    <cellStyle name="Percent 2 4 3" xfId="7012" xr:uid="{7492DBCB-6A3D-4A03-99C4-C34B2AF75F66}"/>
    <cellStyle name="Percent 2 4 3 10" xfId="42432" xr:uid="{403867C0-A7FC-4635-885A-3A757AD330F0}"/>
    <cellStyle name="Percent 2 4 3 2" xfId="7013" xr:uid="{0AC5377C-961F-4CF9-A0C2-20615461503D}"/>
    <cellStyle name="Percent 2 4 3 2 2" xfId="7014" xr:uid="{6D8067D4-1D90-4DD9-9DB6-446B01DB81E4}"/>
    <cellStyle name="Percent 2 4 3 2 2 2" xfId="8726" xr:uid="{C29414A3-D4F4-43C6-A664-9BC11B294F0D}"/>
    <cellStyle name="Percent 2 4 3 2 2 2 2" xfId="12148" xr:uid="{1200C318-1D77-4EC2-AE62-8B6EB2EB1B64}"/>
    <cellStyle name="Percent 2 4 3 2 2 2 2 2" xfId="25838" xr:uid="{70D11AA2-326A-4AFA-AF12-5BEBC110A67F}"/>
    <cellStyle name="Percent 2 4 3 2 2 2 2 2 2" xfId="39530" xr:uid="{394A7865-CE3D-4ACF-9165-7CA2651616EE}"/>
    <cellStyle name="Percent 2 4 3 2 2 2 2 2 3" xfId="54414" xr:uid="{57711CF7-02B2-4DFD-BEFE-ECC0EC7B6518}"/>
    <cellStyle name="Percent 2 4 3 2 2 2 2 3" xfId="18994" xr:uid="{22F96D92-8443-4BF7-9354-6766F9D31719}"/>
    <cellStyle name="Percent 2 4 3 2 2 2 2 4" xfId="32684" xr:uid="{0A749F11-AE33-4EF2-8218-BDDFBD2EBD19}"/>
    <cellStyle name="Percent 2 4 3 2 2 2 2 5" xfId="47568" xr:uid="{0973A6E4-DFBB-4B8D-B109-EA607C2A3252}"/>
    <cellStyle name="Percent 2 4 3 2 2 2 3" xfId="22416" xr:uid="{C7A43E74-940C-45AE-BDCF-1C69E26A9285}"/>
    <cellStyle name="Percent 2 4 3 2 2 2 3 2" xfId="36108" xr:uid="{AE55CCD0-C3C1-4C6F-99F1-BD209097C6C4}"/>
    <cellStyle name="Percent 2 4 3 2 2 2 3 3" xfId="50992" xr:uid="{1C7EB978-20DE-4629-920B-9CE58571BF4C}"/>
    <cellStyle name="Percent 2 4 3 2 2 2 4" xfId="15572" xr:uid="{E735115B-D52E-4B8F-90D8-81AD5D08EF57}"/>
    <cellStyle name="Percent 2 4 3 2 2 2 5" xfId="29262" xr:uid="{F52621DE-6E0D-4B00-B41B-80DA0818CB41}"/>
    <cellStyle name="Percent 2 4 3 2 2 2 6" xfId="44146" xr:uid="{FD37DF6C-5CA3-4157-9E3D-9F7FAB47C255}"/>
    <cellStyle name="Percent 2 4 3 2 2 3" xfId="10436" xr:uid="{D9DD0929-2E4F-45EC-B06C-D0A40B885D6E}"/>
    <cellStyle name="Percent 2 4 3 2 2 3 2" xfId="24126" xr:uid="{263D09FE-447F-4613-BF99-4C95F41E49D4}"/>
    <cellStyle name="Percent 2 4 3 2 2 3 2 2" xfId="37818" xr:uid="{4F47677A-ACF0-4F48-A76B-0C94BBDCD3B1}"/>
    <cellStyle name="Percent 2 4 3 2 2 3 2 3" xfId="52702" xr:uid="{BF5C12DA-C09E-46FF-8A65-E0DE75CCC989}"/>
    <cellStyle name="Percent 2 4 3 2 2 3 3" xfId="17282" xr:uid="{9A06E103-C83F-4A28-8393-F3E7E958BBF2}"/>
    <cellStyle name="Percent 2 4 3 2 2 3 4" xfId="30972" xr:uid="{E1C661E9-A1E2-4FE0-ABAA-26C6DD5CAA38}"/>
    <cellStyle name="Percent 2 4 3 2 2 3 5" xfId="45856" xr:uid="{EB7CAB47-2317-45AF-AC43-2BEA787A204A}"/>
    <cellStyle name="Percent 2 4 3 2 2 4" xfId="20704" xr:uid="{A11B3E03-EC8F-4C01-9486-C5BA759BAD56}"/>
    <cellStyle name="Percent 2 4 3 2 2 4 2" xfId="34396" xr:uid="{1BDCE6DF-2687-4639-9F90-D446707D081B}"/>
    <cellStyle name="Percent 2 4 3 2 2 4 3" xfId="49280" xr:uid="{4B4148A2-318F-4646-B597-7BBA036BB8A6}"/>
    <cellStyle name="Percent 2 4 3 2 2 5" xfId="13860" xr:uid="{C7078725-C7A3-4457-98D0-9D73517EFCA0}"/>
    <cellStyle name="Percent 2 4 3 2 2 6" xfId="27550" xr:uid="{65BF1BF4-AF61-4231-8464-60941B1260FB}"/>
    <cellStyle name="Percent 2 4 3 2 2 7" xfId="42434" xr:uid="{B2E0F2C5-5DE5-4CAE-B292-DA66F98DF7C4}"/>
    <cellStyle name="Percent 2 4 3 2 3" xfId="8725" xr:uid="{8635C651-3D62-4E96-95D8-CA83388AEFC0}"/>
    <cellStyle name="Percent 2 4 3 2 3 2" xfId="12147" xr:uid="{56EBC9B5-3FFE-4A66-8685-F7E5A435E3FD}"/>
    <cellStyle name="Percent 2 4 3 2 3 2 2" xfId="25837" xr:uid="{F9D31195-9D7E-495A-85E1-A6D2501B5188}"/>
    <cellStyle name="Percent 2 4 3 2 3 2 2 2" xfId="39529" xr:uid="{B9E8B20D-D5D9-4394-91A0-2906D5A694B2}"/>
    <cellStyle name="Percent 2 4 3 2 3 2 2 3" xfId="54413" xr:uid="{44530CDA-1917-4E3B-9FBE-09E4A40B5C5A}"/>
    <cellStyle name="Percent 2 4 3 2 3 2 3" xfId="18993" xr:uid="{DE25BDD4-53D4-47B5-9647-B01D79762492}"/>
    <cellStyle name="Percent 2 4 3 2 3 2 4" xfId="32683" xr:uid="{9E6DD1A3-F20D-48DB-82AE-C2280C4CAC65}"/>
    <cellStyle name="Percent 2 4 3 2 3 2 5" xfId="47567" xr:uid="{4BDB3014-59DC-444B-8F8A-81A331090AED}"/>
    <cellStyle name="Percent 2 4 3 2 3 3" xfId="22415" xr:uid="{AE3F541A-01C5-4822-B8A6-CABA8B5AA30F}"/>
    <cellStyle name="Percent 2 4 3 2 3 3 2" xfId="36107" xr:uid="{B584E97B-9D07-4415-A037-46B42867410A}"/>
    <cellStyle name="Percent 2 4 3 2 3 3 3" xfId="50991" xr:uid="{C5838472-08F1-45DA-9E93-F8B939F92CD1}"/>
    <cellStyle name="Percent 2 4 3 2 3 4" xfId="15571" xr:uid="{022F0667-0345-4465-8311-AE633AACB3B5}"/>
    <cellStyle name="Percent 2 4 3 2 3 5" xfId="29261" xr:uid="{A409D4C9-1F7C-43A1-84C8-D7B32C770401}"/>
    <cellStyle name="Percent 2 4 3 2 3 6" xfId="44145" xr:uid="{8CAD3F11-40CE-444C-9973-3A21DC979E2D}"/>
    <cellStyle name="Percent 2 4 3 2 4" xfId="10435" xr:uid="{AEE2D82A-37E4-4001-A5FD-036A5146B573}"/>
    <cellStyle name="Percent 2 4 3 2 4 2" xfId="24125" xr:uid="{4BB4FAC0-D8C8-4E50-AF6C-334E7FF0CFCA}"/>
    <cellStyle name="Percent 2 4 3 2 4 2 2" xfId="37817" xr:uid="{9E1C1881-4A74-4ADC-95B8-E61E4AEFE33A}"/>
    <cellStyle name="Percent 2 4 3 2 4 2 3" xfId="52701" xr:uid="{8B8A2339-3FFC-4E9B-985C-E214A812580D}"/>
    <cellStyle name="Percent 2 4 3 2 4 3" xfId="17281" xr:uid="{73F403E2-7A30-4361-8BB8-A5DDA8CBA1CC}"/>
    <cellStyle name="Percent 2 4 3 2 4 4" xfId="30971" xr:uid="{3DD45987-0A39-4F38-819A-6E969346E6C7}"/>
    <cellStyle name="Percent 2 4 3 2 4 5" xfId="45855" xr:uid="{EC6796EE-4814-4C65-985C-16EB6FFC7029}"/>
    <cellStyle name="Percent 2 4 3 2 5" xfId="20703" xr:uid="{B0DBFFDF-F71C-43CF-8B73-A20E3FC062BA}"/>
    <cellStyle name="Percent 2 4 3 2 5 2" xfId="34395" xr:uid="{392261EB-78A5-473F-BACD-CB98E81FF0A8}"/>
    <cellStyle name="Percent 2 4 3 2 5 3" xfId="49279" xr:uid="{16AC60E5-5040-4CA4-99F2-FA1EAB1386D4}"/>
    <cellStyle name="Percent 2 4 3 2 6" xfId="13859" xr:uid="{5C1305BC-A189-41E7-95F0-048957E9E562}"/>
    <cellStyle name="Percent 2 4 3 2 7" xfId="27549" xr:uid="{A36440D7-5AAC-4230-A588-7A951F56D357}"/>
    <cellStyle name="Percent 2 4 3 2 8" xfId="42433" xr:uid="{2FCDE5C6-990D-4C2B-B360-50972817CB48}"/>
    <cellStyle name="Percent 2 4 3 3" xfId="7015" xr:uid="{78C4B68E-A8DA-49F0-9B06-DE03142DB8F7}"/>
    <cellStyle name="Percent 2 4 3 3 2" xfId="8727" xr:uid="{77137503-7913-4DC0-A03F-11F13B33F287}"/>
    <cellStyle name="Percent 2 4 3 3 2 2" xfId="12149" xr:uid="{73FE302B-D92C-495C-B2DE-E7CC8290470A}"/>
    <cellStyle name="Percent 2 4 3 3 2 2 2" xfId="25839" xr:uid="{AC024178-9F06-464F-90DE-AEB0E85A185D}"/>
    <cellStyle name="Percent 2 4 3 3 2 2 2 2" xfId="39531" xr:uid="{D5183BF0-BE2B-466C-B34F-7082BCEF45D9}"/>
    <cellStyle name="Percent 2 4 3 3 2 2 2 3" xfId="54415" xr:uid="{2853E56F-4FE1-4D6F-88CB-E6FBD079F9E5}"/>
    <cellStyle name="Percent 2 4 3 3 2 2 3" xfId="18995" xr:uid="{6D693BCF-5273-4FAB-BE3F-9304C20EB942}"/>
    <cellStyle name="Percent 2 4 3 3 2 2 4" xfId="32685" xr:uid="{09182684-D404-4C0E-8316-CC5B424C843A}"/>
    <cellStyle name="Percent 2 4 3 3 2 2 5" xfId="47569" xr:uid="{7D8D89F1-DD4F-4165-B726-D64A7007E676}"/>
    <cellStyle name="Percent 2 4 3 3 2 3" xfId="22417" xr:uid="{5C02BD68-9C07-4976-95BF-F7F9973C13F8}"/>
    <cellStyle name="Percent 2 4 3 3 2 3 2" xfId="36109" xr:uid="{2C7C77DB-0D85-475F-A050-2C91EB18E1ED}"/>
    <cellStyle name="Percent 2 4 3 3 2 3 3" xfId="50993" xr:uid="{F99CB9DE-1704-40BB-B78D-7368F90D87CA}"/>
    <cellStyle name="Percent 2 4 3 3 2 4" xfId="15573" xr:uid="{0E6CB4AC-5627-4289-9A34-280682B1FE79}"/>
    <cellStyle name="Percent 2 4 3 3 2 5" xfId="29263" xr:uid="{89398ADD-DB6F-4EFD-BD7D-EF3EEE3D2191}"/>
    <cellStyle name="Percent 2 4 3 3 2 6" xfId="44147" xr:uid="{A726705F-A6B9-4247-8EFA-110F726BF669}"/>
    <cellStyle name="Percent 2 4 3 3 3" xfId="10437" xr:uid="{5520A3C3-1082-468C-94A9-A50E3E5C7652}"/>
    <cellStyle name="Percent 2 4 3 3 3 2" xfId="24127" xr:uid="{E5782138-B0D3-4C1C-BF96-2310EE7DAEA5}"/>
    <cellStyle name="Percent 2 4 3 3 3 2 2" xfId="37819" xr:uid="{2213AB49-222B-40D1-9496-2E495F85AF78}"/>
    <cellStyle name="Percent 2 4 3 3 3 2 3" xfId="52703" xr:uid="{D4984AB9-23A0-4294-BED8-40BA4F37598C}"/>
    <cellStyle name="Percent 2 4 3 3 3 3" xfId="17283" xr:uid="{B4ED9DE0-F744-43E9-8577-EAC0DC3D0DF8}"/>
    <cellStyle name="Percent 2 4 3 3 3 4" xfId="30973" xr:uid="{D4E2FD14-75E4-4284-82EC-DB898609A6D4}"/>
    <cellStyle name="Percent 2 4 3 3 3 5" xfId="45857" xr:uid="{B7C78751-11A2-4F90-A1C1-5C4E8278B6F1}"/>
    <cellStyle name="Percent 2 4 3 3 4" xfId="20705" xr:uid="{9D12B73C-A70D-4156-BBBD-B85171F5D64D}"/>
    <cellStyle name="Percent 2 4 3 3 4 2" xfId="34397" xr:uid="{FAEB7E5A-1886-4C3C-8AE6-8AF5EC12E2F1}"/>
    <cellStyle name="Percent 2 4 3 3 4 3" xfId="49281" xr:uid="{1DA489FC-449C-4180-B52A-A878F5049CE7}"/>
    <cellStyle name="Percent 2 4 3 3 5" xfId="13861" xr:uid="{7E6E7CEC-9C8C-4B64-BFAA-1AEB7E33AE45}"/>
    <cellStyle name="Percent 2 4 3 3 6" xfId="27551" xr:uid="{22102C00-F2AA-4C2F-AF2F-A661A268EEAC}"/>
    <cellStyle name="Percent 2 4 3 3 7" xfId="42435" xr:uid="{18E7E332-3A55-4DDD-8201-54323E254780}"/>
    <cellStyle name="Percent 2 4 3 4" xfId="7016" xr:uid="{4C35F9D8-7E24-4EF1-9DC7-B6CD03C3D673}"/>
    <cellStyle name="Percent 2 4 3 4 2" xfId="8728" xr:uid="{08F92CDC-EE2A-420A-BEFD-6F3743DFE8D8}"/>
    <cellStyle name="Percent 2 4 3 4 2 2" xfId="12150" xr:uid="{330A9C16-27DA-480D-B694-CF607352DCAA}"/>
    <cellStyle name="Percent 2 4 3 4 2 2 2" xfId="25840" xr:uid="{70D4EFCC-BEDA-456D-BDAF-BB4A64EBD113}"/>
    <cellStyle name="Percent 2 4 3 4 2 2 2 2" xfId="39532" xr:uid="{9B562124-BE00-4977-A3FB-CC297AADAB2E}"/>
    <cellStyle name="Percent 2 4 3 4 2 2 2 3" xfId="54416" xr:uid="{1B420DFD-5260-4BE3-BF65-1D72030FDDEA}"/>
    <cellStyle name="Percent 2 4 3 4 2 2 3" xfId="18996" xr:uid="{F3349F04-095D-426E-97F2-8AC0EFA60AB8}"/>
    <cellStyle name="Percent 2 4 3 4 2 2 4" xfId="32686" xr:uid="{2FA88D2E-6AEB-4BE5-B678-65DBF2E13CBA}"/>
    <cellStyle name="Percent 2 4 3 4 2 2 5" xfId="47570" xr:uid="{9EB6B82F-D708-4CD2-9730-CCAF5D33F084}"/>
    <cellStyle name="Percent 2 4 3 4 2 3" xfId="22418" xr:uid="{9A890B0C-8B33-4479-B6FF-9991631C2513}"/>
    <cellStyle name="Percent 2 4 3 4 2 3 2" xfId="36110" xr:uid="{0728CCD6-D3CA-4CFB-B914-61C7AADA3904}"/>
    <cellStyle name="Percent 2 4 3 4 2 3 3" xfId="50994" xr:uid="{908D7A8E-B3A4-40A6-836A-3B39EF9E720E}"/>
    <cellStyle name="Percent 2 4 3 4 2 4" xfId="15574" xr:uid="{64398450-BC5C-4AE2-AF5C-90F7A98A761D}"/>
    <cellStyle name="Percent 2 4 3 4 2 5" xfId="29264" xr:uid="{B1C82F07-22A0-4F9E-A99E-C73E96F4EF9B}"/>
    <cellStyle name="Percent 2 4 3 4 2 6" xfId="44148" xr:uid="{D42DE8C9-315C-4992-BDFC-B4A4908858CF}"/>
    <cellStyle name="Percent 2 4 3 4 3" xfId="10438" xr:uid="{D2352646-D50A-4B73-99BF-5FC869640C9E}"/>
    <cellStyle name="Percent 2 4 3 4 3 2" xfId="24128" xr:uid="{2A779714-72B8-4B21-82E1-A51AD7B21CCD}"/>
    <cellStyle name="Percent 2 4 3 4 3 2 2" xfId="37820" xr:uid="{CCC1B109-F668-4EA3-B6B0-0E77327E8E58}"/>
    <cellStyle name="Percent 2 4 3 4 3 2 3" xfId="52704" xr:uid="{7AE476A6-31A3-45C3-9EEE-4A0F6389580F}"/>
    <cellStyle name="Percent 2 4 3 4 3 3" xfId="17284" xr:uid="{9195DB7E-7EBE-44CC-A334-B5AA04D2149A}"/>
    <cellStyle name="Percent 2 4 3 4 3 4" xfId="30974" xr:uid="{FEE7DED2-8157-4A79-9186-5D7F5D0824DB}"/>
    <cellStyle name="Percent 2 4 3 4 3 5" xfId="45858" xr:uid="{40AA4F5C-82FF-43A3-A912-9FE71EF0F4D1}"/>
    <cellStyle name="Percent 2 4 3 4 4" xfId="20706" xr:uid="{2F0FE9EB-C59F-4A64-8289-296141AEB291}"/>
    <cellStyle name="Percent 2 4 3 4 4 2" xfId="34398" xr:uid="{DF7EED74-C808-4B65-AD32-B2BD8710E5C1}"/>
    <cellStyle name="Percent 2 4 3 4 4 3" xfId="49282" xr:uid="{0BE2566D-27BB-4422-99C4-ED402CBEA66A}"/>
    <cellStyle name="Percent 2 4 3 4 5" xfId="13862" xr:uid="{3BA754EB-CC2C-4FE8-AB01-6473136A1C50}"/>
    <cellStyle name="Percent 2 4 3 4 6" xfId="27552" xr:uid="{34EB741C-63B1-45D1-A540-69B4E64472F4}"/>
    <cellStyle name="Percent 2 4 3 4 7" xfId="42436" xr:uid="{D08E88C0-5003-4250-9D35-9C2247429196}"/>
    <cellStyle name="Percent 2 4 3 5" xfId="8724" xr:uid="{59500901-A1C8-438D-A8D4-03FBFDA6612B}"/>
    <cellStyle name="Percent 2 4 3 5 2" xfId="12146" xr:uid="{7F48A3FB-35FD-4517-AC3E-2646092A4275}"/>
    <cellStyle name="Percent 2 4 3 5 2 2" xfId="25836" xr:uid="{79E41FDE-1133-4332-AD5F-3A19AEFB89CC}"/>
    <cellStyle name="Percent 2 4 3 5 2 2 2" xfId="39528" xr:uid="{CB2CE20F-83DE-4EDD-98FB-106EB79C1FBD}"/>
    <cellStyle name="Percent 2 4 3 5 2 2 3" xfId="54412" xr:uid="{AC602B09-4FD5-4749-8041-A47A9CC50539}"/>
    <cellStyle name="Percent 2 4 3 5 2 3" xfId="18992" xr:uid="{B14AE914-EC9B-4AB1-9A33-DE4A9767E388}"/>
    <cellStyle name="Percent 2 4 3 5 2 4" xfId="32682" xr:uid="{6A90BE31-6EF2-4BFF-8AE9-BB2D2D95E58B}"/>
    <cellStyle name="Percent 2 4 3 5 2 5" xfId="47566" xr:uid="{903C5CB9-6E6A-4224-A376-71B990F1FB57}"/>
    <cellStyle name="Percent 2 4 3 5 3" xfId="22414" xr:uid="{85A596BA-70BE-4B10-B535-424B9EF10543}"/>
    <cellStyle name="Percent 2 4 3 5 3 2" xfId="36106" xr:uid="{C44B09C3-C7AD-496E-92F4-0EC1A483F011}"/>
    <cellStyle name="Percent 2 4 3 5 3 3" xfId="50990" xr:uid="{C79A302B-2F89-42CA-8D10-8A7DA50BBAC9}"/>
    <cellStyle name="Percent 2 4 3 5 4" xfId="15570" xr:uid="{A92EB9F3-B94D-4218-BA2D-9F05EF2009FB}"/>
    <cellStyle name="Percent 2 4 3 5 5" xfId="29260" xr:uid="{0D7ED12C-F6FF-44E5-8261-3EB6D3141B9C}"/>
    <cellStyle name="Percent 2 4 3 5 6" xfId="44144" xr:uid="{8026F30B-9726-49D7-943D-8AC6D8E30362}"/>
    <cellStyle name="Percent 2 4 3 6" xfId="10434" xr:uid="{BC01372C-E487-4CB8-97A6-F042A068F1E9}"/>
    <cellStyle name="Percent 2 4 3 6 2" xfId="24124" xr:uid="{D530B272-657B-4C87-BB6C-A6EE2F1EB644}"/>
    <cellStyle name="Percent 2 4 3 6 2 2" xfId="37816" xr:uid="{251B711C-7FC9-4A38-BDB1-ADDA574D722E}"/>
    <cellStyle name="Percent 2 4 3 6 2 3" xfId="52700" xr:uid="{B6E790BC-6787-43AC-8A4F-CDBCA6639BD2}"/>
    <cellStyle name="Percent 2 4 3 6 3" xfId="17280" xr:uid="{4545276A-4917-4B93-A167-FF3326FF3570}"/>
    <cellStyle name="Percent 2 4 3 6 4" xfId="30970" xr:uid="{4D23BB1E-D652-495F-998A-3A920D6489CD}"/>
    <cellStyle name="Percent 2 4 3 6 5" xfId="45854" xr:uid="{430578E5-46FB-4351-868E-63B69E0AB98D}"/>
    <cellStyle name="Percent 2 4 3 7" xfId="20702" xr:uid="{D86884E2-C69B-4668-B83B-6F22C7C29A4F}"/>
    <cellStyle name="Percent 2 4 3 7 2" xfId="34394" xr:uid="{892B90B0-B96C-466F-856E-FA5DE78D89BB}"/>
    <cellStyle name="Percent 2 4 3 7 3" xfId="49278" xr:uid="{C685D131-374E-4047-90FC-02A79A4C4AC5}"/>
    <cellStyle name="Percent 2 4 3 8" xfId="13858" xr:uid="{A1E6BAA4-6442-4334-896A-ABDC22E9E1DA}"/>
    <cellStyle name="Percent 2 4 3 9" xfId="27548" xr:uid="{14F84554-1F14-41FB-9083-353B4CF60D6A}"/>
    <cellStyle name="Percent 2 4 4" xfId="7017" xr:uid="{3D3D4192-A60E-4A9C-ACA7-71EE7620FE8D}"/>
    <cellStyle name="Percent 2 4 4 2" xfId="7018" xr:uid="{7277E8E0-2D2B-4856-8221-5F29FB42D27C}"/>
    <cellStyle name="Percent 2 4 4 2 2" xfId="8730" xr:uid="{197F1D03-09F0-47E2-95FE-CCA35709DC74}"/>
    <cellStyle name="Percent 2 4 4 2 2 2" xfId="12152" xr:uid="{60FA9831-9326-4DDB-90C5-503E88307906}"/>
    <cellStyle name="Percent 2 4 4 2 2 2 2" xfId="25842" xr:uid="{7B282103-E1CC-4D43-9A19-7F5B94B39E74}"/>
    <cellStyle name="Percent 2 4 4 2 2 2 2 2" xfId="39534" xr:uid="{B3DE6B49-DBB8-4665-A52F-B0F0FBF0A45E}"/>
    <cellStyle name="Percent 2 4 4 2 2 2 2 3" xfId="54418" xr:uid="{05405F4F-9463-4C1E-BA7C-8CE7B02209D3}"/>
    <cellStyle name="Percent 2 4 4 2 2 2 3" xfId="18998" xr:uid="{1AEAFDD3-DB23-42C1-BEC1-63D297A90B3B}"/>
    <cellStyle name="Percent 2 4 4 2 2 2 4" xfId="32688" xr:uid="{3B69C5AA-F421-49BA-B177-73C990C45544}"/>
    <cellStyle name="Percent 2 4 4 2 2 2 5" xfId="47572" xr:uid="{DD29D0D1-E4C4-409B-A912-0EDF2FA9CCC0}"/>
    <cellStyle name="Percent 2 4 4 2 2 3" xfId="22420" xr:uid="{22B0AA65-CBE5-4AFC-9FE8-FAA90AC4ABB9}"/>
    <cellStyle name="Percent 2 4 4 2 2 3 2" xfId="36112" xr:uid="{BAF2BE24-C3F4-40BB-961C-70E2B3C583E2}"/>
    <cellStyle name="Percent 2 4 4 2 2 3 3" xfId="50996" xr:uid="{A42C885D-239A-42F8-8F8B-234B837C2A83}"/>
    <cellStyle name="Percent 2 4 4 2 2 4" xfId="15576" xr:uid="{43BBF938-741D-4153-9793-80369FCBFF79}"/>
    <cellStyle name="Percent 2 4 4 2 2 5" xfId="29266" xr:uid="{AC4536E4-983B-4697-B5A9-E2BE5BF27FB4}"/>
    <cellStyle name="Percent 2 4 4 2 2 6" xfId="44150" xr:uid="{5256C642-EA37-41C7-8E14-B47C0509E0E0}"/>
    <cellStyle name="Percent 2 4 4 2 3" xfId="10440" xr:uid="{B233EB01-3266-484D-BF07-DDE9AA402E0D}"/>
    <cellStyle name="Percent 2 4 4 2 3 2" xfId="24130" xr:uid="{9871931E-C50B-439B-8292-14C1C9506DF6}"/>
    <cellStyle name="Percent 2 4 4 2 3 2 2" xfId="37822" xr:uid="{7B456D39-6A74-4C13-9368-F1C8410381D7}"/>
    <cellStyle name="Percent 2 4 4 2 3 2 3" xfId="52706" xr:uid="{C20B0A81-1756-40B7-8A59-4BACB4FC2E9E}"/>
    <cellStyle name="Percent 2 4 4 2 3 3" xfId="17286" xr:uid="{DFBFDC77-D605-4BE7-8324-2111F2EBCB78}"/>
    <cellStyle name="Percent 2 4 4 2 3 4" xfId="30976" xr:uid="{56EF3D04-B5C4-460C-BB50-EC1ECA6A88BC}"/>
    <cellStyle name="Percent 2 4 4 2 3 5" xfId="45860" xr:uid="{8D635D58-FB97-4D50-9192-53BF6EA53B56}"/>
    <cellStyle name="Percent 2 4 4 2 4" xfId="20708" xr:uid="{C635C9B9-217A-4B9D-B490-D07A71B59BD9}"/>
    <cellStyle name="Percent 2 4 4 2 4 2" xfId="34400" xr:uid="{9C808AED-0ED1-48F2-A425-143387A32304}"/>
    <cellStyle name="Percent 2 4 4 2 4 3" xfId="49284" xr:uid="{23F8856D-A9F4-4DF6-BBC8-CAEB2F9F6A7B}"/>
    <cellStyle name="Percent 2 4 4 2 5" xfId="13864" xr:uid="{46551565-FAAB-440C-A8F8-B35AE69008F4}"/>
    <cellStyle name="Percent 2 4 4 2 6" xfId="27554" xr:uid="{548664CB-D366-477D-B6D3-2AA688EF0FBF}"/>
    <cellStyle name="Percent 2 4 4 2 7" xfId="42438" xr:uid="{029BA3B9-420A-4B71-8DE0-27644C12A3C9}"/>
    <cellStyle name="Percent 2 4 4 3" xfId="8729" xr:uid="{9CC7B70D-8C5C-4128-A4DD-76F04C50D44B}"/>
    <cellStyle name="Percent 2 4 4 3 2" xfId="12151" xr:uid="{FC99A455-8DD5-4F1A-AB7D-89D2F8A56B0E}"/>
    <cellStyle name="Percent 2 4 4 3 2 2" xfId="25841" xr:uid="{12F124DC-CDF6-42C4-81E3-1AA06E83A07A}"/>
    <cellStyle name="Percent 2 4 4 3 2 2 2" xfId="39533" xr:uid="{A4C6A127-76F1-470F-9DB6-152C36ADC0C0}"/>
    <cellStyle name="Percent 2 4 4 3 2 2 3" xfId="54417" xr:uid="{26D1CCF6-0B43-47A1-B8A5-3763A2F70646}"/>
    <cellStyle name="Percent 2 4 4 3 2 3" xfId="18997" xr:uid="{8B43489F-BA37-4C40-A7D1-D42D9B80F6F3}"/>
    <cellStyle name="Percent 2 4 4 3 2 4" xfId="32687" xr:uid="{98CDCB9F-D43F-4E73-B064-E54943D8B1A7}"/>
    <cellStyle name="Percent 2 4 4 3 2 5" xfId="47571" xr:uid="{CB34575E-360E-4FF3-A3B8-0F38BC4D274F}"/>
    <cellStyle name="Percent 2 4 4 3 3" xfId="22419" xr:uid="{2F8B1635-5C47-485F-B74C-6288E7EB48D3}"/>
    <cellStyle name="Percent 2 4 4 3 3 2" xfId="36111" xr:uid="{7FDCEE6E-DB61-46CD-91FA-1F77845943C6}"/>
    <cellStyle name="Percent 2 4 4 3 3 3" xfId="50995" xr:uid="{ED13CC34-2BC4-4748-BB8E-A79D81C80410}"/>
    <cellStyle name="Percent 2 4 4 3 4" xfId="15575" xr:uid="{5CB47342-6945-421A-8299-B9CB59C3D0FE}"/>
    <cellStyle name="Percent 2 4 4 3 5" xfId="29265" xr:uid="{CF72E8C5-2CF1-452B-8A89-A29BE2ABEA97}"/>
    <cellStyle name="Percent 2 4 4 3 6" xfId="44149" xr:uid="{99063060-B1C5-4FD3-B77C-79CC22CE26B2}"/>
    <cellStyle name="Percent 2 4 4 4" xfId="10439" xr:uid="{4498EC50-E8D5-4064-A280-F8CACE2F82BD}"/>
    <cellStyle name="Percent 2 4 4 4 2" xfId="24129" xr:uid="{A697CF76-2E80-4D38-A901-90FB42EF9D76}"/>
    <cellStyle name="Percent 2 4 4 4 2 2" xfId="37821" xr:uid="{7044474E-6E37-4724-9D24-3B32D8D9166C}"/>
    <cellStyle name="Percent 2 4 4 4 2 3" xfId="52705" xr:uid="{473041EF-5101-4376-B4E6-11C088D301D9}"/>
    <cellStyle name="Percent 2 4 4 4 3" xfId="17285" xr:uid="{96CE5E08-5865-41F3-B178-B3488E8AFCBD}"/>
    <cellStyle name="Percent 2 4 4 4 4" xfId="30975" xr:uid="{E476AA5C-F8EA-409F-84D7-69219162047C}"/>
    <cellStyle name="Percent 2 4 4 4 5" xfId="45859" xr:uid="{7CC12316-BF3B-4839-9DCF-C9C8079B9B05}"/>
    <cellStyle name="Percent 2 4 4 5" xfId="20707" xr:uid="{E6DDEDB8-3279-4C83-863F-0132253BD027}"/>
    <cellStyle name="Percent 2 4 4 5 2" xfId="34399" xr:uid="{41F89699-6E5E-45DC-B2DE-E62A1C08D324}"/>
    <cellStyle name="Percent 2 4 4 5 3" xfId="49283" xr:uid="{A842295F-710C-497D-B36B-DA1C1BAE37B8}"/>
    <cellStyle name="Percent 2 4 4 6" xfId="13863" xr:uid="{61BA3889-361F-4A2E-9882-9941C191EAD6}"/>
    <cellStyle name="Percent 2 4 4 7" xfId="27553" xr:uid="{7AFD2E4D-B523-44FE-BD61-B2A00CB094C8}"/>
    <cellStyle name="Percent 2 4 4 8" xfId="42437" xr:uid="{D99FFF38-69F2-4794-8C4A-27FAA9251239}"/>
    <cellStyle name="Percent 2 4 5" xfId="7019" xr:uid="{55D33F26-E70E-458B-9B0B-81D07282D564}"/>
    <cellStyle name="Percent 2 4 5 2" xfId="8731" xr:uid="{727B5EA2-F738-4572-8F26-EB31782ADB0D}"/>
    <cellStyle name="Percent 2 4 5 2 2" xfId="12153" xr:uid="{99A2EACC-8F9C-4F65-AB21-55C0A108459E}"/>
    <cellStyle name="Percent 2 4 5 2 2 2" xfId="25843" xr:uid="{660588F9-4E2F-402D-8033-B0AC4D4E4A1D}"/>
    <cellStyle name="Percent 2 4 5 2 2 2 2" xfId="39535" xr:uid="{C85F0CF1-582B-46F5-A8F6-0DB4AF1D8DAB}"/>
    <cellStyle name="Percent 2 4 5 2 2 2 3" xfId="54419" xr:uid="{94054883-28A8-432E-A645-EDB1BBC8E1AE}"/>
    <cellStyle name="Percent 2 4 5 2 2 3" xfId="18999" xr:uid="{D5454890-1D86-4686-8817-4B7DA71F2A19}"/>
    <cellStyle name="Percent 2 4 5 2 2 4" xfId="32689" xr:uid="{D600E3E1-ED3D-495F-8071-DC81D8CA3EE8}"/>
    <cellStyle name="Percent 2 4 5 2 2 5" xfId="47573" xr:uid="{E2637080-F067-4B1F-B67F-1F94223D7FD9}"/>
    <cellStyle name="Percent 2 4 5 2 3" xfId="22421" xr:uid="{CD1A6558-7A1C-4632-AA6A-55AFDCE86484}"/>
    <cellStyle name="Percent 2 4 5 2 3 2" xfId="36113" xr:uid="{D7E07A5C-A845-47BC-9383-EF4E0F0BCAAB}"/>
    <cellStyle name="Percent 2 4 5 2 3 3" xfId="50997" xr:uid="{CC969C7D-8528-4CCF-ABAB-0773893CB9D9}"/>
    <cellStyle name="Percent 2 4 5 2 4" xfId="15577" xr:uid="{04F1F08B-D7E0-4BE0-9E7F-E9F534C350A7}"/>
    <cellStyle name="Percent 2 4 5 2 5" xfId="29267" xr:uid="{345C72CF-932C-417D-801E-16D38D7139D1}"/>
    <cellStyle name="Percent 2 4 5 2 6" xfId="44151" xr:uid="{88A95503-1A28-4D86-92A0-547998EB96A8}"/>
    <cellStyle name="Percent 2 4 5 3" xfId="10441" xr:uid="{2D4923A8-4951-418B-A065-1770FEA71C68}"/>
    <cellStyle name="Percent 2 4 5 3 2" xfId="24131" xr:uid="{EBF403CC-9F69-4518-A605-D62667A0C4A9}"/>
    <cellStyle name="Percent 2 4 5 3 2 2" xfId="37823" xr:uid="{50562658-ADE8-4C22-AEF3-497934E274CF}"/>
    <cellStyle name="Percent 2 4 5 3 2 3" xfId="52707" xr:uid="{A72593F1-4720-47DF-AC80-2242A6A6EE77}"/>
    <cellStyle name="Percent 2 4 5 3 3" xfId="17287" xr:uid="{C410AD1C-2FB8-48CB-9B52-D0B3FC3F02B1}"/>
    <cellStyle name="Percent 2 4 5 3 4" xfId="30977" xr:uid="{0E5E6979-DD18-4B0E-AE67-78F2D57AC223}"/>
    <cellStyle name="Percent 2 4 5 3 5" xfId="45861" xr:uid="{4D2066B0-B2BC-4F7B-9408-2E3C10B13B87}"/>
    <cellStyle name="Percent 2 4 5 4" xfId="20709" xr:uid="{867EECB6-C2F1-4384-AFAD-E1082190B6FB}"/>
    <cellStyle name="Percent 2 4 5 4 2" xfId="34401" xr:uid="{B8FF827D-1420-4120-A9D6-71086847F095}"/>
    <cellStyle name="Percent 2 4 5 4 3" xfId="49285" xr:uid="{977F246F-0130-403E-A656-06E41B988D6D}"/>
    <cellStyle name="Percent 2 4 5 5" xfId="13865" xr:uid="{8F2B268F-C38E-4800-ACE7-7AD631B15D8A}"/>
    <cellStyle name="Percent 2 4 5 6" xfId="27555" xr:uid="{15C78EB1-5C04-4D36-A0DF-7857B72739BA}"/>
    <cellStyle name="Percent 2 4 5 7" xfId="42439" xr:uid="{55327E07-EA37-473D-A63E-CB0BA581BFCA}"/>
    <cellStyle name="Percent 2 4 6" xfId="7020" xr:uid="{C9903057-20E3-4690-BBA3-7DF5369BE603}"/>
    <cellStyle name="Percent 2 4 6 2" xfId="8732" xr:uid="{32585949-CB54-4500-AAFC-2F2105F8B1E5}"/>
    <cellStyle name="Percent 2 4 6 2 2" xfId="12154" xr:uid="{FD8534B4-EA44-4C7D-AD89-B1B8490F7227}"/>
    <cellStyle name="Percent 2 4 6 2 2 2" xfId="25844" xr:uid="{537F698C-2973-4A3B-B100-DD11A6406F2D}"/>
    <cellStyle name="Percent 2 4 6 2 2 2 2" xfId="39536" xr:uid="{538F573B-AB5C-4DA3-8E9D-E430510C65A9}"/>
    <cellStyle name="Percent 2 4 6 2 2 2 3" xfId="54420" xr:uid="{34A805DD-D04C-4210-A260-0C7BB83B66E3}"/>
    <cellStyle name="Percent 2 4 6 2 2 3" xfId="19000" xr:uid="{C02215F8-3292-41AC-930A-8C26EE75EE1F}"/>
    <cellStyle name="Percent 2 4 6 2 2 4" xfId="32690" xr:uid="{F822557A-5C1C-4B15-8437-1BC552DD0A70}"/>
    <cellStyle name="Percent 2 4 6 2 2 5" xfId="47574" xr:uid="{EF7BC6C1-1AD9-4112-8D73-A68A27D0FDF4}"/>
    <cellStyle name="Percent 2 4 6 2 3" xfId="22422" xr:uid="{4F1355AF-0D23-462A-B8EC-E1BCD5EE8A33}"/>
    <cellStyle name="Percent 2 4 6 2 3 2" xfId="36114" xr:uid="{0B55E003-1286-4F84-A2F4-DB489FD15551}"/>
    <cellStyle name="Percent 2 4 6 2 3 3" xfId="50998" xr:uid="{0E1E22D0-220D-4757-AF1A-18F8C7BDB130}"/>
    <cellStyle name="Percent 2 4 6 2 4" xfId="15578" xr:uid="{054CDE4A-477C-4E53-8B27-296EB061A3A6}"/>
    <cellStyle name="Percent 2 4 6 2 5" xfId="29268" xr:uid="{88D82BB9-03DE-4B87-8040-EFB16B9BBB70}"/>
    <cellStyle name="Percent 2 4 6 2 6" xfId="44152" xr:uid="{3C109ECF-25A2-4A9F-AFB5-A761634E2E0F}"/>
    <cellStyle name="Percent 2 4 6 3" xfId="10442" xr:uid="{D91A7CCB-39F4-42BA-B6D6-DBC794EA7599}"/>
    <cellStyle name="Percent 2 4 6 3 2" xfId="24132" xr:uid="{409597E9-843D-4FDF-8A42-2FEEC354D613}"/>
    <cellStyle name="Percent 2 4 6 3 2 2" xfId="37824" xr:uid="{C24EC222-D215-4E62-9552-6ACD73F86810}"/>
    <cellStyle name="Percent 2 4 6 3 2 3" xfId="52708" xr:uid="{7AC8235D-8B4C-43E5-904A-E82981EF8BF5}"/>
    <cellStyle name="Percent 2 4 6 3 3" xfId="17288" xr:uid="{449FFA74-251C-4B0E-9688-42580EDA1EFB}"/>
    <cellStyle name="Percent 2 4 6 3 4" xfId="30978" xr:uid="{ED0A356F-57B1-45F0-AE07-34C70F65F523}"/>
    <cellStyle name="Percent 2 4 6 3 5" xfId="45862" xr:uid="{8E79ACFA-C71B-458B-BAAC-4269415FF68E}"/>
    <cellStyle name="Percent 2 4 6 4" xfId="20710" xr:uid="{B516FCCD-4E28-4AFB-915D-1EE1A7AAE53D}"/>
    <cellStyle name="Percent 2 4 6 4 2" xfId="34402" xr:uid="{9E94A03B-FB43-4B2B-9FD6-2AE0AF046A93}"/>
    <cellStyle name="Percent 2 4 6 4 3" xfId="49286" xr:uid="{CF19C673-695D-492A-91CB-220AFC6FD160}"/>
    <cellStyle name="Percent 2 4 6 5" xfId="13866" xr:uid="{2F541D52-20F0-4247-ACB1-38F5CEEDD1ED}"/>
    <cellStyle name="Percent 2 4 6 6" xfId="27556" xr:uid="{B2600FC5-B46B-42E6-851D-711070B0BA24}"/>
    <cellStyle name="Percent 2 4 6 7" xfId="42440" xr:uid="{9313F93D-11B4-4B41-8026-E12AEB1C8902}"/>
    <cellStyle name="Percent 2 4 7" xfId="8718" xr:uid="{813EA277-2899-498A-86FA-C7EF43F280E5}"/>
    <cellStyle name="Percent 2 4 7 2" xfId="12140" xr:uid="{CE8FC61A-6383-4113-B8F8-0CAFCF5A2189}"/>
    <cellStyle name="Percent 2 4 7 2 2" xfId="25830" xr:uid="{3CEF9B2D-19A5-42F8-A68E-9E4AC3515DDE}"/>
    <cellStyle name="Percent 2 4 7 2 2 2" xfId="39522" xr:uid="{58816417-601D-4FB8-9BB4-1EFE4C184D07}"/>
    <cellStyle name="Percent 2 4 7 2 2 3" xfId="54406" xr:uid="{EAACBC37-DE1A-490C-9F40-E6FF8D96E15F}"/>
    <cellStyle name="Percent 2 4 7 2 3" xfId="18986" xr:uid="{7351B80D-034A-4DFB-9B5F-89B042FFCAFB}"/>
    <cellStyle name="Percent 2 4 7 2 4" xfId="32676" xr:uid="{217C7E5D-56B6-4170-A3FC-874A27E0F7F8}"/>
    <cellStyle name="Percent 2 4 7 2 5" xfId="47560" xr:uid="{9990B636-DF18-4D89-9405-45193FF1FDB5}"/>
    <cellStyle name="Percent 2 4 7 3" xfId="22408" xr:uid="{F99AE9F1-3592-4036-854A-F2E8D16CFAA2}"/>
    <cellStyle name="Percent 2 4 7 3 2" xfId="36100" xr:uid="{6ED60B62-0DD7-4245-864B-6C53EAA4D227}"/>
    <cellStyle name="Percent 2 4 7 3 3" xfId="50984" xr:uid="{8F946C68-9071-4D7E-A8A0-B06311723637}"/>
    <cellStyle name="Percent 2 4 7 4" xfId="15564" xr:uid="{F634E048-920B-4A8E-AC0B-FBE760CBB6B6}"/>
    <cellStyle name="Percent 2 4 7 5" xfId="29254" xr:uid="{D5E0C6E0-E0F8-4FDB-80FB-248D68BFF641}"/>
    <cellStyle name="Percent 2 4 7 6" xfId="44138" xr:uid="{A7DD0A5D-2F1D-4508-80DD-E0E5D8B7C35F}"/>
    <cellStyle name="Percent 2 4 8" xfId="10428" xr:uid="{ACFE857E-3ECA-4049-AA1F-DE5B33C62E22}"/>
    <cellStyle name="Percent 2 4 8 2" xfId="24118" xr:uid="{B8AD35A3-059E-4E4A-AE18-C7E8B5E170FC}"/>
    <cellStyle name="Percent 2 4 8 2 2" xfId="37810" xr:uid="{721AEA4E-ED07-494A-AEDD-FE4428441CBD}"/>
    <cellStyle name="Percent 2 4 8 2 3" xfId="52694" xr:uid="{5563A230-A74B-42A6-85BA-FD006F843488}"/>
    <cellStyle name="Percent 2 4 8 3" xfId="17274" xr:uid="{7991CAE2-7389-4EAC-AE4A-A03E3698C503}"/>
    <cellStyle name="Percent 2 4 8 4" xfId="30964" xr:uid="{057F3A6A-749C-49B4-8505-6FE2B4BE3B6D}"/>
    <cellStyle name="Percent 2 4 8 5" xfId="45848" xr:uid="{0170D29C-97A0-4EF4-AA8C-C58CF70A64A5}"/>
    <cellStyle name="Percent 2 4 9" xfId="20696" xr:uid="{7A8803C9-4023-47E2-B722-AE260B8C921F}"/>
    <cellStyle name="Percent 2 4 9 2" xfId="34388" xr:uid="{62826D90-C339-49E0-8E0D-EC58DEBB68F9}"/>
    <cellStyle name="Percent 2 4 9 3" xfId="49272" xr:uid="{F1278CB3-F841-43F0-8739-DB21692A081E}"/>
    <cellStyle name="Percent 2 5" xfId="7021" xr:uid="{D1D7FBE3-339D-444B-9311-709FDC50FCD8}"/>
    <cellStyle name="Percent 2 5 10" xfId="13867" xr:uid="{1C059B4A-25CB-424A-BA34-FE9611DE05B3}"/>
    <cellStyle name="Percent 2 5 11" xfId="27557" xr:uid="{0B7D316A-55AB-4E27-B75D-6C4412F450F2}"/>
    <cellStyle name="Percent 2 5 12" xfId="42441" xr:uid="{E1C6D7FD-ACCB-4A4E-B7B5-3F837988A444}"/>
    <cellStyle name="Percent 2 5 2" xfId="7022" xr:uid="{B0BA7781-793C-489E-9E91-25E0A840D840}"/>
    <cellStyle name="Percent 2 5 2 10" xfId="42442" xr:uid="{7638579C-E2FD-47B4-A829-CE84F83F6101}"/>
    <cellStyle name="Percent 2 5 2 2" xfId="7023" xr:uid="{CC0FA567-A6D7-484F-9670-23D6A2A0DE64}"/>
    <cellStyle name="Percent 2 5 2 2 2" xfId="7024" xr:uid="{0EC79E43-82C6-4404-907C-8DC02CE9AB8F}"/>
    <cellStyle name="Percent 2 5 2 2 2 2" xfId="8736" xr:uid="{A5F07F24-0FCF-474A-A178-80FE590C9A2F}"/>
    <cellStyle name="Percent 2 5 2 2 2 2 2" xfId="12158" xr:uid="{37CCF25F-099B-455D-9601-419AD2A746ED}"/>
    <cellStyle name="Percent 2 5 2 2 2 2 2 2" xfId="25848" xr:uid="{9BD615E2-0B32-48F8-BA01-A5BBBDAD43F7}"/>
    <cellStyle name="Percent 2 5 2 2 2 2 2 2 2" xfId="39540" xr:uid="{F57D81AE-CCBD-43AA-B129-110769E89FC5}"/>
    <cellStyle name="Percent 2 5 2 2 2 2 2 2 3" xfId="54424" xr:uid="{9AD07E87-A401-4189-A8A9-0526431B068C}"/>
    <cellStyle name="Percent 2 5 2 2 2 2 2 3" xfId="19004" xr:uid="{937365F7-07C9-4EA7-A11D-F9B50576A891}"/>
    <cellStyle name="Percent 2 5 2 2 2 2 2 4" xfId="32694" xr:uid="{ECAAB33B-553F-4954-A512-7E224D0E0CD5}"/>
    <cellStyle name="Percent 2 5 2 2 2 2 2 5" xfId="47578" xr:uid="{CD768939-52F8-4FE7-B420-6CD6BB079D3E}"/>
    <cellStyle name="Percent 2 5 2 2 2 2 3" xfId="22426" xr:uid="{014C3E6F-1248-4F6A-ABA1-FB49FB6696B3}"/>
    <cellStyle name="Percent 2 5 2 2 2 2 3 2" xfId="36118" xr:uid="{DFDA4033-B510-427F-8793-E36D296FA19E}"/>
    <cellStyle name="Percent 2 5 2 2 2 2 3 3" xfId="51002" xr:uid="{5244CAA2-F853-48C8-AB74-B6EDB0AF0674}"/>
    <cellStyle name="Percent 2 5 2 2 2 2 4" xfId="15582" xr:uid="{BA3CB491-C17E-4F35-AACE-A218AED5FC16}"/>
    <cellStyle name="Percent 2 5 2 2 2 2 5" xfId="29272" xr:uid="{045D8B5B-4735-4B07-A24C-C01151F67F51}"/>
    <cellStyle name="Percent 2 5 2 2 2 2 6" xfId="44156" xr:uid="{FC4D28EB-DD8D-4142-AB1B-513F7B7FFD3E}"/>
    <cellStyle name="Percent 2 5 2 2 2 3" xfId="10446" xr:uid="{BE8000F4-2DD1-4A93-855F-FDA07AF93FCB}"/>
    <cellStyle name="Percent 2 5 2 2 2 3 2" xfId="24136" xr:uid="{E95B0E84-9CBD-40B3-8D54-597E896D6E67}"/>
    <cellStyle name="Percent 2 5 2 2 2 3 2 2" xfId="37828" xr:uid="{B4D42593-94AB-4F2D-A774-BDE3F4165D37}"/>
    <cellStyle name="Percent 2 5 2 2 2 3 2 3" xfId="52712" xr:uid="{26D04187-CA5D-46F7-8773-71616E84F43C}"/>
    <cellStyle name="Percent 2 5 2 2 2 3 3" xfId="17292" xr:uid="{24002904-1DED-464B-B2EB-187AAFA60CF3}"/>
    <cellStyle name="Percent 2 5 2 2 2 3 4" xfId="30982" xr:uid="{E6CA3CEC-39C5-44F5-B4A0-5EC7A24581BE}"/>
    <cellStyle name="Percent 2 5 2 2 2 3 5" xfId="45866" xr:uid="{8CE7B71C-692E-4DBD-8B90-3307518DE5AA}"/>
    <cellStyle name="Percent 2 5 2 2 2 4" xfId="20714" xr:uid="{DAB9CE67-AC0C-4EB3-BCE6-47BB004CD3B5}"/>
    <cellStyle name="Percent 2 5 2 2 2 4 2" xfId="34406" xr:uid="{6C9DB68D-0EBB-4B48-8A6E-37FD767B930D}"/>
    <cellStyle name="Percent 2 5 2 2 2 4 3" xfId="49290" xr:uid="{1595F39A-37A9-4DE1-9CE4-DE977A23244A}"/>
    <cellStyle name="Percent 2 5 2 2 2 5" xfId="13870" xr:uid="{B308BE28-D26F-43D0-BD2C-201387CFBA86}"/>
    <cellStyle name="Percent 2 5 2 2 2 6" xfId="27560" xr:uid="{E4D97688-B21E-44C0-9D75-A8BAFD75BB45}"/>
    <cellStyle name="Percent 2 5 2 2 2 7" xfId="42444" xr:uid="{26BA3941-51D3-4CD0-8BDE-3FE747239AF5}"/>
    <cellStyle name="Percent 2 5 2 2 3" xfId="8735" xr:uid="{085EB231-E035-488D-8BAE-85AE2D1BB7B9}"/>
    <cellStyle name="Percent 2 5 2 2 3 2" xfId="12157" xr:uid="{EA6C15C9-F050-4D10-AC2E-4C4ED6601DA0}"/>
    <cellStyle name="Percent 2 5 2 2 3 2 2" xfId="25847" xr:uid="{8F2E9E84-C0CA-46FD-90D1-B8FAF91CA078}"/>
    <cellStyle name="Percent 2 5 2 2 3 2 2 2" xfId="39539" xr:uid="{8BC717FC-B703-487F-9774-1F74D162AC75}"/>
    <cellStyle name="Percent 2 5 2 2 3 2 2 3" xfId="54423" xr:uid="{078998A3-33DE-45F8-8F27-9123253B1899}"/>
    <cellStyle name="Percent 2 5 2 2 3 2 3" xfId="19003" xr:uid="{A95580A9-D5DF-43D9-906A-9356C74B2238}"/>
    <cellStyle name="Percent 2 5 2 2 3 2 4" xfId="32693" xr:uid="{7037288B-EAFB-4E0A-B8D1-3A322A4BB95D}"/>
    <cellStyle name="Percent 2 5 2 2 3 2 5" xfId="47577" xr:uid="{13AE172C-942E-4292-96B9-4199F5F5BDE6}"/>
    <cellStyle name="Percent 2 5 2 2 3 3" xfId="22425" xr:uid="{B08C1AEB-56C9-4EB8-B522-C1F26171BB95}"/>
    <cellStyle name="Percent 2 5 2 2 3 3 2" xfId="36117" xr:uid="{C45AA106-B4C7-45F6-BB13-C3FD99DE2274}"/>
    <cellStyle name="Percent 2 5 2 2 3 3 3" xfId="51001" xr:uid="{6E361204-8B5F-427A-92B6-2DEA927FF7F7}"/>
    <cellStyle name="Percent 2 5 2 2 3 4" xfId="15581" xr:uid="{BE4B133F-48C2-496D-9787-DA918593B40D}"/>
    <cellStyle name="Percent 2 5 2 2 3 5" xfId="29271" xr:uid="{3A16B972-8DD1-4EE6-A8AE-7A954929DCB1}"/>
    <cellStyle name="Percent 2 5 2 2 3 6" xfId="44155" xr:uid="{02E830CC-09F8-4373-AF99-EB1A0B645F99}"/>
    <cellStyle name="Percent 2 5 2 2 4" xfId="10445" xr:uid="{21E9D67D-FEF1-4F0D-B19C-79A24A225AD4}"/>
    <cellStyle name="Percent 2 5 2 2 4 2" xfId="24135" xr:uid="{C7414608-3E8B-40E8-9A38-B0B6AF655999}"/>
    <cellStyle name="Percent 2 5 2 2 4 2 2" xfId="37827" xr:uid="{C157997D-563A-484A-805C-11A4FAB29B17}"/>
    <cellStyle name="Percent 2 5 2 2 4 2 3" xfId="52711" xr:uid="{15FF376F-0EB5-4334-A79F-8B9947579FFA}"/>
    <cellStyle name="Percent 2 5 2 2 4 3" xfId="17291" xr:uid="{128CFBE2-6BFD-44C8-9436-BE87348EE3B4}"/>
    <cellStyle name="Percent 2 5 2 2 4 4" xfId="30981" xr:uid="{1C18373D-ADDF-4558-B631-76424EC1DC39}"/>
    <cellStyle name="Percent 2 5 2 2 4 5" xfId="45865" xr:uid="{91057FFF-EF88-4567-AEFB-763A4678F222}"/>
    <cellStyle name="Percent 2 5 2 2 5" xfId="20713" xr:uid="{A9358A70-0AFD-4326-9BFC-130CF3B587B2}"/>
    <cellStyle name="Percent 2 5 2 2 5 2" xfId="34405" xr:uid="{6E306107-28C0-46CA-837F-6F129BCAEBC3}"/>
    <cellStyle name="Percent 2 5 2 2 5 3" xfId="49289" xr:uid="{6EF357F1-4618-4B13-932D-7ACF875CC4F1}"/>
    <cellStyle name="Percent 2 5 2 2 6" xfId="13869" xr:uid="{00707B18-CE79-4849-B590-5FE1065EE7E7}"/>
    <cellStyle name="Percent 2 5 2 2 7" xfId="27559" xr:uid="{E79D8802-3719-4D2E-9494-CD6743D36596}"/>
    <cellStyle name="Percent 2 5 2 2 8" xfId="42443" xr:uid="{5CA13CF3-3F15-4A0B-AE91-C73FCDE0F239}"/>
    <cellStyle name="Percent 2 5 2 3" xfId="7025" xr:uid="{8C74453E-BAC9-4F2C-8E24-220EB6E3FF10}"/>
    <cellStyle name="Percent 2 5 2 3 2" xfId="8737" xr:uid="{3E6A5CF1-8D7D-408B-A1CB-8F55B3DE9CA7}"/>
    <cellStyle name="Percent 2 5 2 3 2 2" xfId="12159" xr:uid="{E9CBD2C5-7E8D-4995-8A5D-99096787074F}"/>
    <cellStyle name="Percent 2 5 2 3 2 2 2" xfId="25849" xr:uid="{C7C2EF1A-F9F2-4D2B-8FB0-A2BB06DB1660}"/>
    <cellStyle name="Percent 2 5 2 3 2 2 2 2" xfId="39541" xr:uid="{956BAA61-383A-4E9E-8D67-1578A36E9EE5}"/>
    <cellStyle name="Percent 2 5 2 3 2 2 2 3" xfId="54425" xr:uid="{75E78A1B-1130-4F46-9B50-0EBD05AB0C79}"/>
    <cellStyle name="Percent 2 5 2 3 2 2 3" xfId="19005" xr:uid="{52DD081F-34E1-4A55-8FE1-3FC99C90ECB6}"/>
    <cellStyle name="Percent 2 5 2 3 2 2 4" xfId="32695" xr:uid="{04DAD7B1-5ACC-4F83-89E9-9957878A2087}"/>
    <cellStyle name="Percent 2 5 2 3 2 2 5" xfId="47579" xr:uid="{15DE1A25-0EC7-4FC6-946D-7C68B3716DD8}"/>
    <cellStyle name="Percent 2 5 2 3 2 3" xfId="22427" xr:uid="{8F21B0C7-0758-4F41-808E-A60D60653A51}"/>
    <cellStyle name="Percent 2 5 2 3 2 3 2" xfId="36119" xr:uid="{0E384159-F2E3-4005-933D-E5AD2DF739BD}"/>
    <cellStyle name="Percent 2 5 2 3 2 3 3" xfId="51003" xr:uid="{1A5971FA-39C3-4A27-951B-4763C3DA3CB9}"/>
    <cellStyle name="Percent 2 5 2 3 2 4" xfId="15583" xr:uid="{E619ED9F-C820-46F7-BE23-45D3FDAA14B1}"/>
    <cellStyle name="Percent 2 5 2 3 2 5" xfId="29273" xr:uid="{0F378B4B-B8F1-4018-87FE-C9033A4C2522}"/>
    <cellStyle name="Percent 2 5 2 3 2 6" xfId="44157" xr:uid="{131BB810-D80D-46B8-9667-EB85765DA89A}"/>
    <cellStyle name="Percent 2 5 2 3 3" xfId="10447" xr:uid="{5A7FE468-AC17-461C-B6CB-BB235B382DFE}"/>
    <cellStyle name="Percent 2 5 2 3 3 2" xfId="24137" xr:uid="{EEB71E09-C7AD-431C-AF24-3E459D56D82D}"/>
    <cellStyle name="Percent 2 5 2 3 3 2 2" xfId="37829" xr:uid="{31F88667-2EEA-4563-9A1C-13037EDB8AB9}"/>
    <cellStyle name="Percent 2 5 2 3 3 2 3" xfId="52713" xr:uid="{F598E3D1-BEF6-4B17-A648-4C0A998B68AB}"/>
    <cellStyle name="Percent 2 5 2 3 3 3" xfId="17293" xr:uid="{29790561-39B1-40A9-AA33-72A3AA8648F4}"/>
    <cellStyle name="Percent 2 5 2 3 3 4" xfId="30983" xr:uid="{CF9CAECF-D8FC-4A0A-A503-88774D8924B4}"/>
    <cellStyle name="Percent 2 5 2 3 3 5" xfId="45867" xr:uid="{0F5D7A7D-59A1-4567-A75A-FCF73F11F529}"/>
    <cellStyle name="Percent 2 5 2 3 4" xfId="20715" xr:uid="{49AAE3BA-FB5E-4532-A7D2-92171A7018D4}"/>
    <cellStyle name="Percent 2 5 2 3 4 2" xfId="34407" xr:uid="{6B7F5D33-00B6-4110-A4CE-B92EFBAE55AE}"/>
    <cellStyle name="Percent 2 5 2 3 4 3" xfId="49291" xr:uid="{63BF2B4D-405E-4431-896E-AA49DB38C31B}"/>
    <cellStyle name="Percent 2 5 2 3 5" xfId="13871" xr:uid="{C07B651A-0EC0-4134-91B8-B7AEEFBD67DC}"/>
    <cellStyle name="Percent 2 5 2 3 6" xfId="27561" xr:uid="{53659A61-729D-4DDF-97A0-C9C14CC7CCC3}"/>
    <cellStyle name="Percent 2 5 2 3 7" xfId="42445" xr:uid="{3C599940-AB97-498E-B3BD-E3BD5AE79591}"/>
    <cellStyle name="Percent 2 5 2 4" xfId="7026" xr:uid="{B997EE7B-68AA-491A-A930-779DACBFAE1A}"/>
    <cellStyle name="Percent 2 5 2 4 2" xfId="8738" xr:uid="{5FA7A6FC-115A-492F-983E-DF93868FB46B}"/>
    <cellStyle name="Percent 2 5 2 4 2 2" xfId="12160" xr:uid="{654E0A7A-3BF7-4B49-9FF0-C15FEFE86834}"/>
    <cellStyle name="Percent 2 5 2 4 2 2 2" xfId="25850" xr:uid="{8C2B286B-7959-49DB-9DEF-053B4276EBA7}"/>
    <cellStyle name="Percent 2 5 2 4 2 2 2 2" xfId="39542" xr:uid="{55FC35F9-176E-4EA3-AEA3-44442935B946}"/>
    <cellStyle name="Percent 2 5 2 4 2 2 2 3" xfId="54426" xr:uid="{D83F5122-B278-4090-AD63-1517EA5D2DC5}"/>
    <cellStyle name="Percent 2 5 2 4 2 2 3" xfId="19006" xr:uid="{12B1C12D-6C5B-4B0E-B2CE-7F921CFE58B5}"/>
    <cellStyle name="Percent 2 5 2 4 2 2 4" xfId="32696" xr:uid="{542DADB0-7A56-4431-AD0C-BCAA9ABEF763}"/>
    <cellStyle name="Percent 2 5 2 4 2 2 5" xfId="47580" xr:uid="{D2C90AFC-888F-4392-A230-D860240433AC}"/>
    <cellStyle name="Percent 2 5 2 4 2 3" xfId="22428" xr:uid="{2A8DA245-FEA4-4B2D-B4B6-2D870A33D2C6}"/>
    <cellStyle name="Percent 2 5 2 4 2 3 2" xfId="36120" xr:uid="{A0FFCC26-B4B2-4359-959C-89D83F17FE44}"/>
    <cellStyle name="Percent 2 5 2 4 2 3 3" xfId="51004" xr:uid="{BBAB4945-1B84-4E86-B022-6819BA6CD85D}"/>
    <cellStyle name="Percent 2 5 2 4 2 4" xfId="15584" xr:uid="{A004191D-0D68-4036-B256-549C630F8ECA}"/>
    <cellStyle name="Percent 2 5 2 4 2 5" xfId="29274" xr:uid="{6A7B80FB-6451-49C7-9CF4-A0717DF59936}"/>
    <cellStyle name="Percent 2 5 2 4 2 6" xfId="44158" xr:uid="{32054D74-372A-4414-B9FD-6A4FAE99C006}"/>
    <cellStyle name="Percent 2 5 2 4 3" xfId="10448" xr:uid="{B38D0514-D5BB-48C0-BCD8-2F696CEC3F54}"/>
    <cellStyle name="Percent 2 5 2 4 3 2" xfId="24138" xr:uid="{F0C6F43E-F01B-4FD5-8A95-FA0EAF862269}"/>
    <cellStyle name="Percent 2 5 2 4 3 2 2" xfId="37830" xr:uid="{A8CD18FA-737C-4395-81BB-FEC8066BA2A9}"/>
    <cellStyle name="Percent 2 5 2 4 3 2 3" xfId="52714" xr:uid="{77D6AAE5-8677-4DA1-94A6-BAC62280F514}"/>
    <cellStyle name="Percent 2 5 2 4 3 3" xfId="17294" xr:uid="{3B759BBA-52DB-4B23-8875-EA33DEE2D9D5}"/>
    <cellStyle name="Percent 2 5 2 4 3 4" xfId="30984" xr:uid="{30994910-C5FE-4CC0-8458-88C525EDCD0E}"/>
    <cellStyle name="Percent 2 5 2 4 3 5" xfId="45868" xr:uid="{E9D592E0-8F48-4A82-92CE-64DD6C26FBF0}"/>
    <cellStyle name="Percent 2 5 2 4 4" xfId="20716" xr:uid="{D3312053-0215-48EA-B12A-042E60D9C4F1}"/>
    <cellStyle name="Percent 2 5 2 4 4 2" xfId="34408" xr:uid="{5F3826BC-9DDA-4713-A8AD-4E17CE0DED3C}"/>
    <cellStyle name="Percent 2 5 2 4 4 3" xfId="49292" xr:uid="{A7D8FFA5-9ED6-47B8-A4D4-DA2A036791D8}"/>
    <cellStyle name="Percent 2 5 2 4 5" xfId="13872" xr:uid="{AE166884-9438-4D24-94CD-E213D1DB5F6E}"/>
    <cellStyle name="Percent 2 5 2 4 6" xfId="27562" xr:uid="{22E1A648-A273-452F-9708-5EE49FC05535}"/>
    <cellStyle name="Percent 2 5 2 4 7" xfId="42446" xr:uid="{BDC12495-B761-4B53-A622-BE030AAC804B}"/>
    <cellStyle name="Percent 2 5 2 5" xfId="8734" xr:uid="{7CE8D9B1-5FE2-4D85-B4B0-15DF888CEAAD}"/>
    <cellStyle name="Percent 2 5 2 5 2" xfId="12156" xr:uid="{13446B66-0620-46C9-A432-2AD8DC39FE6C}"/>
    <cellStyle name="Percent 2 5 2 5 2 2" xfId="25846" xr:uid="{B23C4E58-F232-4918-81DC-27FE4EB67252}"/>
    <cellStyle name="Percent 2 5 2 5 2 2 2" xfId="39538" xr:uid="{BDC52141-678D-49BB-9823-C5A6204307BD}"/>
    <cellStyle name="Percent 2 5 2 5 2 2 3" xfId="54422" xr:uid="{F29CA641-A433-42CD-87B1-1845F6C97446}"/>
    <cellStyle name="Percent 2 5 2 5 2 3" xfId="19002" xr:uid="{77861A64-05DD-4BE5-B513-2BD4DF0C8FFB}"/>
    <cellStyle name="Percent 2 5 2 5 2 4" xfId="32692" xr:uid="{039AB4E0-6A9E-4C38-BECE-231FCBE7603C}"/>
    <cellStyle name="Percent 2 5 2 5 2 5" xfId="47576" xr:uid="{F13D0965-57E0-40D6-88AB-196BCBA24437}"/>
    <cellStyle name="Percent 2 5 2 5 3" xfId="22424" xr:uid="{E99EDC26-F546-42D5-AE7C-44EAE5029D03}"/>
    <cellStyle name="Percent 2 5 2 5 3 2" xfId="36116" xr:uid="{603ABCD5-5114-4854-8C28-3D3222479335}"/>
    <cellStyle name="Percent 2 5 2 5 3 3" xfId="51000" xr:uid="{FF6D4A83-5654-46E2-A570-F0DE9482B43D}"/>
    <cellStyle name="Percent 2 5 2 5 4" xfId="15580" xr:uid="{368B5361-2AC0-445F-94E2-473827A5774F}"/>
    <cellStyle name="Percent 2 5 2 5 5" xfId="29270" xr:uid="{417C161D-3E02-4541-9B67-13A58BE7754C}"/>
    <cellStyle name="Percent 2 5 2 5 6" xfId="44154" xr:uid="{7FE67757-AFC0-4BB9-9515-7EB7C270D749}"/>
    <cellStyle name="Percent 2 5 2 6" xfId="10444" xr:uid="{D66FF981-F530-4078-99D3-B02F08ED9AAC}"/>
    <cellStyle name="Percent 2 5 2 6 2" xfId="24134" xr:uid="{F83A8383-6CED-4C35-924C-29332E98DDE6}"/>
    <cellStyle name="Percent 2 5 2 6 2 2" xfId="37826" xr:uid="{B59EC8D1-6733-4B7E-8365-1EAFACFF5EB3}"/>
    <cellStyle name="Percent 2 5 2 6 2 3" xfId="52710" xr:uid="{0F26FBA3-3B77-4DC3-B5BB-199FCC81DF82}"/>
    <cellStyle name="Percent 2 5 2 6 3" xfId="17290" xr:uid="{EA24C410-7298-476F-A651-468A7949496D}"/>
    <cellStyle name="Percent 2 5 2 6 4" xfId="30980" xr:uid="{754B9019-86FF-4408-876C-9D4E00F9EB65}"/>
    <cellStyle name="Percent 2 5 2 6 5" xfId="45864" xr:uid="{1A4DEA20-490A-4E11-B8C9-47B9C1CE455D}"/>
    <cellStyle name="Percent 2 5 2 7" xfId="20712" xr:uid="{F89AD538-4C5E-4218-BAFF-108EA78CCDB1}"/>
    <cellStyle name="Percent 2 5 2 7 2" xfId="34404" xr:uid="{BB97ED0D-C3F5-4595-9135-EC22BCC721B2}"/>
    <cellStyle name="Percent 2 5 2 7 3" xfId="49288" xr:uid="{4AEC201D-AD70-464A-9E36-40E14CFD7E09}"/>
    <cellStyle name="Percent 2 5 2 8" xfId="13868" xr:uid="{7B497DFA-E036-4B05-8332-19B037BE606C}"/>
    <cellStyle name="Percent 2 5 2 9" xfId="27558" xr:uid="{A29D7321-AFA3-4F9F-A222-99C99E49F5B1}"/>
    <cellStyle name="Percent 2 5 3" xfId="7027" xr:uid="{36BA15DB-4F26-4121-A878-120EA5C70745}"/>
    <cellStyle name="Percent 2 5 3 10" xfId="42447" xr:uid="{B522B7D8-C9A7-4F5E-B681-F2B722523C2D}"/>
    <cellStyle name="Percent 2 5 3 2" xfId="7028" xr:uid="{65DEA0FD-84F0-4807-9ED8-20A1C2D80BFA}"/>
    <cellStyle name="Percent 2 5 3 2 2" xfId="7029" xr:uid="{89A3BBCC-432A-4BB4-8FB6-0372C81E851E}"/>
    <cellStyle name="Percent 2 5 3 2 2 2" xfId="8741" xr:uid="{D757E3AA-2359-43C0-8478-AA37751BF9AF}"/>
    <cellStyle name="Percent 2 5 3 2 2 2 2" xfId="12163" xr:uid="{F79438BA-3D14-4E2C-B092-EFC5EF2DAC35}"/>
    <cellStyle name="Percent 2 5 3 2 2 2 2 2" xfId="25853" xr:uid="{C9C2CF41-6CAB-4750-847E-EA15E9104276}"/>
    <cellStyle name="Percent 2 5 3 2 2 2 2 2 2" xfId="39545" xr:uid="{FCBA85E6-302F-4CA8-BF16-BB549883F199}"/>
    <cellStyle name="Percent 2 5 3 2 2 2 2 2 3" xfId="54429" xr:uid="{CD5E2E06-1D7F-497C-8EAF-5BA62D52356D}"/>
    <cellStyle name="Percent 2 5 3 2 2 2 2 3" xfId="19009" xr:uid="{98110E0E-33CA-4EEE-8ECD-F11D39697363}"/>
    <cellStyle name="Percent 2 5 3 2 2 2 2 4" xfId="32699" xr:uid="{732DD87F-6C73-4319-ACF3-8403173500CC}"/>
    <cellStyle name="Percent 2 5 3 2 2 2 2 5" xfId="47583" xr:uid="{FAB90675-E3A7-4A97-9DFF-957E5B870606}"/>
    <cellStyle name="Percent 2 5 3 2 2 2 3" xfId="22431" xr:uid="{B977E06E-BEC6-4C3E-99B8-2994A48EC9D5}"/>
    <cellStyle name="Percent 2 5 3 2 2 2 3 2" xfId="36123" xr:uid="{186BAB41-66A2-4CB8-A16C-2CD9AE0E0EC7}"/>
    <cellStyle name="Percent 2 5 3 2 2 2 3 3" xfId="51007" xr:uid="{2A33F9FC-914D-4ADC-80AF-D76DFBBC94A8}"/>
    <cellStyle name="Percent 2 5 3 2 2 2 4" xfId="15587" xr:uid="{4573AF90-7A09-4113-B361-259FA7D1F80B}"/>
    <cellStyle name="Percent 2 5 3 2 2 2 5" xfId="29277" xr:uid="{B0D33C57-00E6-44BB-B01E-844D03B9BF54}"/>
    <cellStyle name="Percent 2 5 3 2 2 2 6" xfId="44161" xr:uid="{3545380E-ACF8-475D-83BE-844B8E6C884D}"/>
    <cellStyle name="Percent 2 5 3 2 2 3" xfId="10451" xr:uid="{CA98FE76-6233-4D77-8FF8-D8B6A813BC98}"/>
    <cellStyle name="Percent 2 5 3 2 2 3 2" xfId="24141" xr:uid="{CC882ADA-1B8B-42EE-AE10-34D459C9B0C5}"/>
    <cellStyle name="Percent 2 5 3 2 2 3 2 2" xfId="37833" xr:uid="{8F510567-8F41-4222-A454-DDA1BF553456}"/>
    <cellStyle name="Percent 2 5 3 2 2 3 2 3" xfId="52717" xr:uid="{4C36F4DB-AED2-44D5-842C-A2BF81DFC2F4}"/>
    <cellStyle name="Percent 2 5 3 2 2 3 3" xfId="17297" xr:uid="{DE78191F-B3F2-4AA9-AE98-A8DF7BE79F6C}"/>
    <cellStyle name="Percent 2 5 3 2 2 3 4" xfId="30987" xr:uid="{7FD4721F-0C59-458A-9285-52FD99B5384C}"/>
    <cellStyle name="Percent 2 5 3 2 2 3 5" xfId="45871" xr:uid="{FC24297C-5A6C-4FE8-851A-2502E3403D60}"/>
    <cellStyle name="Percent 2 5 3 2 2 4" xfId="20719" xr:uid="{4CBF1C60-FE48-4DC6-9021-E28FE8F6FFDA}"/>
    <cellStyle name="Percent 2 5 3 2 2 4 2" xfId="34411" xr:uid="{B954EDA5-B464-4E90-AE23-CF8D2E163F20}"/>
    <cellStyle name="Percent 2 5 3 2 2 4 3" xfId="49295" xr:uid="{56F89623-0285-4E9E-9F02-CD583DE40F5D}"/>
    <cellStyle name="Percent 2 5 3 2 2 5" xfId="13875" xr:uid="{D6F9A48A-03A0-4943-8E67-EBDB4546075D}"/>
    <cellStyle name="Percent 2 5 3 2 2 6" xfId="27565" xr:uid="{777F6F40-6DBB-42B7-90F7-DC51D477E0BE}"/>
    <cellStyle name="Percent 2 5 3 2 2 7" xfId="42449" xr:uid="{5A1B57AC-4202-4FB0-96B5-85DA3AE393D1}"/>
    <cellStyle name="Percent 2 5 3 2 3" xfId="8740" xr:uid="{C8B8D4A4-508C-4BC4-91A7-D69EB21F4824}"/>
    <cellStyle name="Percent 2 5 3 2 3 2" xfId="12162" xr:uid="{A9239EA9-E02E-4A4A-BBA3-5D26F1C72FB9}"/>
    <cellStyle name="Percent 2 5 3 2 3 2 2" xfId="25852" xr:uid="{2597F97B-A0C2-4BB2-A67E-E18CD69DF2CC}"/>
    <cellStyle name="Percent 2 5 3 2 3 2 2 2" xfId="39544" xr:uid="{DDCC1B50-83E3-4981-B1CE-544B5BCA5065}"/>
    <cellStyle name="Percent 2 5 3 2 3 2 2 3" xfId="54428" xr:uid="{79605E4C-B60C-4F76-BEE6-CA98A12EDDE6}"/>
    <cellStyle name="Percent 2 5 3 2 3 2 3" xfId="19008" xr:uid="{49A9C968-F35C-42A1-9302-F52FF4157B45}"/>
    <cellStyle name="Percent 2 5 3 2 3 2 4" xfId="32698" xr:uid="{B7F96B9B-D90F-4CCC-BF8F-F2979F7CDF8E}"/>
    <cellStyle name="Percent 2 5 3 2 3 2 5" xfId="47582" xr:uid="{FE5F0D47-7841-49C3-AFE7-CECA6EA65FCB}"/>
    <cellStyle name="Percent 2 5 3 2 3 3" xfId="22430" xr:uid="{0B66248D-8BDF-4827-B2D1-E15E963007F4}"/>
    <cellStyle name="Percent 2 5 3 2 3 3 2" xfId="36122" xr:uid="{91FA1E4F-8BFD-4D80-B2B7-7677DC5CFCDB}"/>
    <cellStyle name="Percent 2 5 3 2 3 3 3" xfId="51006" xr:uid="{14B17E50-7B61-4DE4-8D1D-1594EE83A931}"/>
    <cellStyle name="Percent 2 5 3 2 3 4" xfId="15586" xr:uid="{8A44A4B9-A5EA-4F95-B7BB-5C6E39029F0D}"/>
    <cellStyle name="Percent 2 5 3 2 3 5" xfId="29276" xr:uid="{BB66356C-9581-4632-B32D-E62C9E790C68}"/>
    <cellStyle name="Percent 2 5 3 2 3 6" xfId="44160" xr:uid="{39A8EBE9-10A5-473E-A96D-B0A99A4B7C68}"/>
    <cellStyle name="Percent 2 5 3 2 4" xfId="10450" xr:uid="{BA71B566-F86C-4AB2-BF50-5F8C04425425}"/>
    <cellStyle name="Percent 2 5 3 2 4 2" xfId="24140" xr:uid="{1EB0DBA9-BEC8-4991-A28F-5C807452FF97}"/>
    <cellStyle name="Percent 2 5 3 2 4 2 2" xfId="37832" xr:uid="{C10CE090-CD0D-4B39-8A35-FDFA5D898825}"/>
    <cellStyle name="Percent 2 5 3 2 4 2 3" xfId="52716" xr:uid="{8214F8DB-BA11-4005-AD5D-98164844A23F}"/>
    <cellStyle name="Percent 2 5 3 2 4 3" xfId="17296" xr:uid="{EEC2F306-ED0F-436B-9C00-637CDC7692FB}"/>
    <cellStyle name="Percent 2 5 3 2 4 4" xfId="30986" xr:uid="{3FD46EB1-3F4A-41E6-9512-E2FFAE9C60B5}"/>
    <cellStyle name="Percent 2 5 3 2 4 5" xfId="45870" xr:uid="{04213D22-4305-4625-9CF4-366E41CDD4CD}"/>
    <cellStyle name="Percent 2 5 3 2 5" xfId="20718" xr:uid="{FDE65E5F-D1CD-4736-9346-480E949F94EC}"/>
    <cellStyle name="Percent 2 5 3 2 5 2" xfId="34410" xr:uid="{53978ADB-C19C-431C-9CB1-97032124CB21}"/>
    <cellStyle name="Percent 2 5 3 2 5 3" xfId="49294" xr:uid="{E440D2CD-62A4-41EB-BE64-89D8A2B11D3D}"/>
    <cellStyle name="Percent 2 5 3 2 6" xfId="13874" xr:uid="{E819E13B-424F-4A55-A5C8-76687FB8755A}"/>
    <cellStyle name="Percent 2 5 3 2 7" xfId="27564" xr:uid="{039B1CDA-386C-487B-AAB0-A07154C47511}"/>
    <cellStyle name="Percent 2 5 3 2 8" xfId="42448" xr:uid="{D86278CC-1412-4755-B568-5A91D92C9122}"/>
    <cellStyle name="Percent 2 5 3 3" xfId="7030" xr:uid="{08ACB3BB-E9D9-4416-86D3-EC5685A68306}"/>
    <cellStyle name="Percent 2 5 3 3 2" xfId="8742" xr:uid="{B0180DFA-DC8C-4C8D-8BA8-B52FE29AF294}"/>
    <cellStyle name="Percent 2 5 3 3 2 2" xfId="12164" xr:uid="{991E8AF2-B567-4267-BCD5-0D032C0002A2}"/>
    <cellStyle name="Percent 2 5 3 3 2 2 2" xfId="25854" xr:uid="{2635423F-ACC8-4F63-8A5B-8DED936A93B9}"/>
    <cellStyle name="Percent 2 5 3 3 2 2 2 2" xfId="39546" xr:uid="{AB6C5FB7-8004-47B8-9470-69F8C56E022A}"/>
    <cellStyle name="Percent 2 5 3 3 2 2 2 3" xfId="54430" xr:uid="{169BECD1-B430-4DF5-89AA-D0DC575B7A53}"/>
    <cellStyle name="Percent 2 5 3 3 2 2 3" xfId="19010" xr:uid="{637BE022-149B-4174-A3EF-B568E915B89E}"/>
    <cellStyle name="Percent 2 5 3 3 2 2 4" xfId="32700" xr:uid="{5D3C35C1-F0F6-439C-B0F8-943C6B7F0CD3}"/>
    <cellStyle name="Percent 2 5 3 3 2 2 5" xfId="47584" xr:uid="{7A0BE192-6779-432B-B1A3-6F44D4C62B34}"/>
    <cellStyle name="Percent 2 5 3 3 2 3" xfId="22432" xr:uid="{826B0886-35EE-41D4-BC87-9853DF21817E}"/>
    <cellStyle name="Percent 2 5 3 3 2 3 2" xfId="36124" xr:uid="{416BA505-8C08-4A8B-8DC8-6416EE63968F}"/>
    <cellStyle name="Percent 2 5 3 3 2 3 3" xfId="51008" xr:uid="{91DB8145-619A-4C67-84C3-3788C15C6FF7}"/>
    <cellStyle name="Percent 2 5 3 3 2 4" xfId="15588" xr:uid="{BC4C4C6C-02C5-4954-B0C6-0737166D886F}"/>
    <cellStyle name="Percent 2 5 3 3 2 5" xfId="29278" xr:uid="{7281D91C-C859-4365-8F50-3683B94CCB1D}"/>
    <cellStyle name="Percent 2 5 3 3 2 6" xfId="44162" xr:uid="{61EDF79A-5811-4FAB-848B-02E6B22A0EE2}"/>
    <cellStyle name="Percent 2 5 3 3 3" xfId="10452" xr:uid="{B46FA6A1-D174-47A6-87A7-55EDA550CA6A}"/>
    <cellStyle name="Percent 2 5 3 3 3 2" xfId="24142" xr:uid="{896D490B-86A9-4513-A524-113F105DBA87}"/>
    <cellStyle name="Percent 2 5 3 3 3 2 2" xfId="37834" xr:uid="{783790D1-4F70-4769-B23F-7FED91FCD9C2}"/>
    <cellStyle name="Percent 2 5 3 3 3 2 3" xfId="52718" xr:uid="{C6D4D821-A4D9-4BC6-8E63-B09ECAA207E2}"/>
    <cellStyle name="Percent 2 5 3 3 3 3" xfId="17298" xr:uid="{10AB8910-AFDD-4AA1-91D0-4281E0751ACA}"/>
    <cellStyle name="Percent 2 5 3 3 3 4" xfId="30988" xr:uid="{156C7458-933B-4C68-8498-CC0DA1BA6B89}"/>
    <cellStyle name="Percent 2 5 3 3 3 5" xfId="45872" xr:uid="{304D3E05-F1C8-4F81-B59C-02ECF57B7000}"/>
    <cellStyle name="Percent 2 5 3 3 4" xfId="20720" xr:uid="{0C000E56-E6E0-4D95-8ACC-89C76A90CDF0}"/>
    <cellStyle name="Percent 2 5 3 3 4 2" xfId="34412" xr:uid="{27EF6584-D747-419E-8460-55D1EACB6957}"/>
    <cellStyle name="Percent 2 5 3 3 4 3" xfId="49296" xr:uid="{7B3B1555-E819-4D5C-B6DD-27F8D36B164C}"/>
    <cellStyle name="Percent 2 5 3 3 5" xfId="13876" xr:uid="{B2F7DE95-7D84-492B-8FAC-472826CC90B2}"/>
    <cellStyle name="Percent 2 5 3 3 6" xfId="27566" xr:uid="{873EB446-5308-466D-AFBA-50749AE46DAB}"/>
    <cellStyle name="Percent 2 5 3 3 7" xfId="42450" xr:uid="{3F808776-8340-4BA7-BB44-5BCE7D922D6C}"/>
    <cellStyle name="Percent 2 5 3 4" xfId="7031" xr:uid="{EDC4E0BE-39AB-4833-98E7-D9CBFF8F358D}"/>
    <cellStyle name="Percent 2 5 3 4 2" xfId="8743" xr:uid="{13BE666D-1A76-4A12-B0E1-949C3F80302C}"/>
    <cellStyle name="Percent 2 5 3 4 2 2" xfId="12165" xr:uid="{64D1DAAD-E318-49B0-A255-7A9D25E5F82B}"/>
    <cellStyle name="Percent 2 5 3 4 2 2 2" xfId="25855" xr:uid="{ECEEF59F-566D-4373-A7E5-DDD367D45F9E}"/>
    <cellStyle name="Percent 2 5 3 4 2 2 2 2" xfId="39547" xr:uid="{9586E8AD-B656-4D11-91CD-52B89568D7EE}"/>
    <cellStyle name="Percent 2 5 3 4 2 2 2 3" xfId="54431" xr:uid="{335AB563-408B-4576-9B13-01CD5E761BE8}"/>
    <cellStyle name="Percent 2 5 3 4 2 2 3" xfId="19011" xr:uid="{8BB61B91-2723-4C30-AD0F-C6FBF725BA8E}"/>
    <cellStyle name="Percent 2 5 3 4 2 2 4" xfId="32701" xr:uid="{82C24310-60C9-42D0-8531-30734163DC76}"/>
    <cellStyle name="Percent 2 5 3 4 2 2 5" xfId="47585" xr:uid="{8FC7B241-32AB-4467-AF45-0A5D2FDBC1D8}"/>
    <cellStyle name="Percent 2 5 3 4 2 3" xfId="22433" xr:uid="{8DD3FF15-001D-4F58-A48F-06375596AA11}"/>
    <cellStyle name="Percent 2 5 3 4 2 3 2" xfId="36125" xr:uid="{23D8F577-89E8-4132-B6D0-00E15BC1D6B4}"/>
    <cellStyle name="Percent 2 5 3 4 2 3 3" xfId="51009" xr:uid="{77A6C9AB-D4AD-49F0-94B1-253D0E168D2B}"/>
    <cellStyle name="Percent 2 5 3 4 2 4" xfId="15589" xr:uid="{2025D43C-473E-49A7-A561-F5DF0B9F9BFF}"/>
    <cellStyle name="Percent 2 5 3 4 2 5" xfId="29279" xr:uid="{D035D8EF-24B1-49B3-BCA2-AF5244C3C799}"/>
    <cellStyle name="Percent 2 5 3 4 2 6" xfId="44163" xr:uid="{12C62B92-BE1E-4AC6-BB7A-26CF84023D0C}"/>
    <cellStyle name="Percent 2 5 3 4 3" xfId="10453" xr:uid="{764BF296-2E6A-4A06-83A0-765D5EE4EC93}"/>
    <cellStyle name="Percent 2 5 3 4 3 2" xfId="24143" xr:uid="{98385DAA-06EE-400C-BCED-0DFE6DBCFA86}"/>
    <cellStyle name="Percent 2 5 3 4 3 2 2" xfId="37835" xr:uid="{EF0C10F6-450E-4FF9-9ACF-411394F6F3FB}"/>
    <cellStyle name="Percent 2 5 3 4 3 2 3" xfId="52719" xr:uid="{ED0A1F38-E3A8-463C-8AD8-3207BBC657CB}"/>
    <cellStyle name="Percent 2 5 3 4 3 3" xfId="17299" xr:uid="{F16E2368-5566-465B-BCDE-E84B834C1C3B}"/>
    <cellStyle name="Percent 2 5 3 4 3 4" xfId="30989" xr:uid="{C13D4CD4-F8C2-46D0-B461-0A6CF83C8C46}"/>
    <cellStyle name="Percent 2 5 3 4 3 5" xfId="45873" xr:uid="{CD5594B4-E16E-4936-8EDB-9DA00281B585}"/>
    <cellStyle name="Percent 2 5 3 4 4" xfId="20721" xr:uid="{B8332E98-A517-44B4-A861-61747674652B}"/>
    <cellStyle name="Percent 2 5 3 4 4 2" xfId="34413" xr:uid="{B4CB69A4-8D6F-454B-83A1-4F1DE69D1E75}"/>
    <cellStyle name="Percent 2 5 3 4 4 3" xfId="49297" xr:uid="{5CD2B39C-4719-44D1-9A52-4EB2418B6284}"/>
    <cellStyle name="Percent 2 5 3 4 5" xfId="13877" xr:uid="{B761F743-DB0D-4406-B886-E75245788553}"/>
    <cellStyle name="Percent 2 5 3 4 6" xfId="27567" xr:uid="{F8690C04-71CC-4A71-BEF3-2F0D91975E90}"/>
    <cellStyle name="Percent 2 5 3 4 7" xfId="42451" xr:uid="{B976A673-5202-4114-A5D4-84553C21C3E2}"/>
    <cellStyle name="Percent 2 5 3 5" xfId="8739" xr:uid="{6D38E194-9BBD-4B44-B7F3-B3CFEFD419EC}"/>
    <cellStyle name="Percent 2 5 3 5 2" xfId="12161" xr:uid="{86E817BA-E7C9-499F-B791-70C37185A6F1}"/>
    <cellStyle name="Percent 2 5 3 5 2 2" xfId="25851" xr:uid="{B1A3D4BB-D10B-44F9-B351-A95A406CBB65}"/>
    <cellStyle name="Percent 2 5 3 5 2 2 2" xfId="39543" xr:uid="{6BBA6B94-F428-483A-83FB-725189A85CD2}"/>
    <cellStyle name="Percent 2 5 3 5 2 2 3" xfId="54427" xr:uid="{AF7ACB9E-C552-454A-B532-4A7114138344}"/>
    <cellStyle name="Percent 2 5 3 5 2 3" xfId="19007" xr:uid="{49DD1DFB-E9F3-4B8F-8EC9-3467170D0B45}"/>
    <cellStyle name="Percent 2 5 3 5 2 4" xfId="32697" xr:uid="{803F8FF5-8B14-4969-86CE-95E7F408E253}"/>
    <cellStyle name="Percent 2 5 3 5 2 5" xfId="47581" xr:uid="{65A693A1-5B70-41FA-B8FE-5DF5645B022F}"/>
    <cellStyle name="Percent 2 5 3 5 3" xfId="22429" xr:uid="{C7156A3D-DC4A-4C42-9A1F-D980BCB03EBE}"/>
    <cellStyle name="Percent 2 5 3 5 3 2" xfId="36121" xr:uid="{72DD31D5-32EF-40B3-A224-1FB0DA0D5148}"/>
    <cellStyle name="Percent 2 5 3 5 3 3" xfId="51005" xr:uid="{28A0657A-0929-460A-ACCF-ECE3AA10AA8D}"/>
    <cellStyle name="Percent 2 5 3 5 4" xfId="15585" xr:uid="{F2062790-3131-475D-82B2-18313563778E}"/>
    <cellStyle name="Percent 2 5 3 5 5" xfId="29275" xr:uid="{6ED4FFE7-E243-4508-B988-F9DD3898E0AB}"/>
    <cellStyle name="Percent 2 5 3 5 6" xfId="44159" xr:uid="{F1098351-3C17-4019-BE17-F172C1FCFED6}"/>
    <cellStyle name="Percent 2 5 3 6" xfId="10449" xr:uid="{F3A04161-9997-410A-8D28-C6C2442FDEB9}"/>
    <cellStyle name="Percent 2 5 3 6 2" xfId="24139" xr:uid="{F8A635B4-890D-4A02-8989-E17065DEDA33}"/>
    <cellStyle name="Percent 2 5 3 6 2 2" xfId="37831" xr:uid="{D0FFF79C-7DFD-4406-805F-9D75DE7EC871}"/>
    <cellStyle name="Percent 2 5 3 6 2 3" xfId="52715" xr:uid="{6011FCD6-297C-46FD-9E1D-0CF9DF369EE2}"/>
    <cellStyle name="Percent 2 5 3 6 3" xfId="17295" xr:uid="{A3CCD5A0-0385-4AFD-85B8-4503381D8960}"/>
    <cellStyle name="Percent 2 5 3 6 4" xfId="30985" xr:uid="{E1494C3C-5BA5-420F-BEF6-48138E942CED}"/>
    <cellStyle name="Percent 2 5 3 6 5" xfId="45869" xr:uid="{BA9BEB07-3B27-429D-A021-7A27D494B1C0}"/>
    <cellStyle name="Percent 2 5 3 7" xfId="20717" xr:uid="{EFB001D0-1A08-4431-97C3-9440914C57FC}"/>
    <cellStyle name="Percent 2 5 3 7 2" xfId="34409" xr:uid="{A31032C8-5BC1-4B60-AF75-DE40E86C4206}"/>
    <cellStyle name="Percent 2 5 3 7 3" xfId="49293" xr:uid="{811D4D27-4E2C-46C1-A6C2-F94EFC9B7D94}"/>
    <cellStyle name="Percent 2 5 3 8" xfId="13873" xr:uid="{A95C51D7-7F33-4787-A6C9-804464D5DE3C}"/>
    <cellStyle name="Percent 2 5 3 9" xfId="27563" xr:uid="{BC3530AB-B6B3-4BFD-81EA-30558B140F55}"/>
    <cellStyle name="Percent 2 5 4" xfId="7032" xr:uid="{0AB50BB2-6BA9-4220-B994-DC3E2AFCFED7}"/>
    <cellStyle name="Percent 2 5 4 2" xfId="7033" xr:uid="{942652BD-8AB7-4CF8-928F-D850D5765D1D}"/>
    <cellStyle name="Percent 2 5 4 2 2" xfId="8745" xr:uid="{FB1F3E53-F0C5-4198-92E3-5851FC92C036}"/>
    <cellStyle name="Percent 2 5 4 2 2 2" xfId="12167" xr:uid="{2D777395-7CF4-4A16-A242-14A851D2A3FC}"/>
    <cellStyle name="Percent 2 5 4 2 2 2 2" xfId="25857" xr:uid="{4BF06D30-4DC5-4C60-A7C3-66A5D4AF426E}"/>
    <cellStyle name="Percent 2 5 4 2 2 2 2 2" xfId="39549" xr:uid="{FC22D9CF-A8DE-4BC3-A082-8C72536BF96A}"/>
    <cellStyle name="Percent 2 5 4 2 2 2 2 3" xfId="54433" xr:uid="{A56E8D52-DB8F-4172-AA1D-2FA880393852}"/>
    <cellStyle name="Percent 2 5 4 2 2 2 3" xfId="19013" xr:uid="{87D70BDD-17CC-4D10-AD8F-4281A22779AD}"/>
    <cellStyle name="Percent 2 5 4 2 2 2 4" xfId="32703" xr:uid="{DB2847AD-0AE2-4466-9697-0E68A24C4C09}"/>
    <cellStyle name="Percent 2 5 4 2 2 2 5" xfId="47587" xr:uid="{AC1E8FEB-BFDC-4A28-855D-B4EA36D76AEE}"/>
    <cellStyle name="Percent 2 5 4 2 2 3" xfId="22435" xr:uid="{467DE320-A1F7-493C-84A1-7DDC0EAD3441}"/>
    <cellStyle name="Percent 2 5 4 2 2 3 2" xfId="36127" xr:uid="{C7DF319A-E48B-47E5-A050-BE7261A7A050}"/>
    <cellStyle name="Percent 2 5 4 2 2 3 3" xfId="51011" xr:uid="{8DD98A4B-FD73-4AFA-B053-6855749D8006}"/>
    <cellStyle name="Percent 2 5 4 2 2 4" xfId="15591" xr:uid="{9F832191-1497-42D5-B06D-D843AFEF46B4}"/>
    <cellStyle name="Percent 2 5 4 2 2 5" xfId="29281" xr:uid="{6F3D416F-9F96-407B-8D79-0D7EAA777222}"/>
    <cellStyle name="Percent 2 5 4 2 2 6" xfId="44165" xr:uid="{C3EDD5B9-6BAC-4753-B875-EAC527EE4480}"/>
    <cellStyle name="Percent 2 5 4 2 3" xfId="10455" xr:uid="{C9760A0C-D7F2-40C7-A4E3-5C9A52089E6F}"/>
    <cellStyle name="Percent 2 5 4 2 3 2" xfId="24145" xr:uid="{35F64897-E43B-4C20-8BA4-E7A48BAD18C0}"/>
    <cellStyle name="Percent 2 5 4 2 3 2 2" xfId="37837" xr:uid="{2E4267B6-C377-4398-B9EE-8E89825D078C}"/>
    <cellStyle name="Percent 2 5 4 2 3 2 3" xfId="52721" xr:uid="{4009C3C1-85DF-407C-8655-0120E68A8D7D}"/>
    <cellStyle name="Percent 2 5 4 2 3 3" xfId="17301" xr:uid="{7F97BC20-38B2-4A57-BDD8-0480CDCE7627}"/>
    <cellStyle name="Percent 2 5 4 2 3 4" xfId="30991" xr:uid="{7834B3AB-3609-4F98-9D26-9CAACB47FE3A}"/>
    <cellStyle name="Percent 2 5 4 2 3 5" xfId="45875" xr:uid="{CDA40B43-0841-44E0-927D-6E9EA25B5081}"/>
    <cellStyle name="Percent 2 5 4 2 4" xfId="20723" xr:uid="{9765B16B-9EE2-44C7-AFBF-17D87CC4759F}"/>
    <cellStyle name="Percent 2 5 4 2 4 2" xfId="34415" xr:uid="{42B1788F-40D9-41BA-BF43-C4A26721855D}"/>
    <cellStyle name="Percent 2 5 4 2 4 3" xfId="49299" xr:uid="{FCC47745-E23E-49F8-82ED-2AEFADDE305E}"/>
    <cellStyle name="Percent 2 5 4 2 5" xfId="13879" xr:uid="{5C4A22EA-9A7B-4EC3-B7D2-1C49D5E8BFA3}"/>
    <cellStyle name="Percent 2 5 4 2 6" xfId="27569" xr:uid="{47D47F16-192D-4C1D-8E1C-9480EE09524F}"/>
    <cellStyle name="Percent 2 5 4 2 7" xfId="42453" xr:uid="{883018C0-D19F-4DC4-9852-0AFF2FC573B9}"/>
    <cellStyle name="Percent 2 5 4 3" xfId="8744" xr:uid="{9CDEAE47-E855-4570-96F0-0C6AF9052DAB}"/>
    <cellStyle name="Percent 2 5 4 3 2" xfId="12166" xr:uid="{BC102A63-5CBB-49EC-9651-0B5E9EA588BD}"/>
    <cellStyle name="Percent 2 5 4 3 2 2" xfId="25856" xr:uid="{419E49D0-F53D-4336-BCE2-8A63C6F8FEE1}"/>
    <cellStyle name="Percent 2 5 4 3 2 2 2" xfId="39548" xr:uid="{0A004578-C005-4CC7-B3A7-97F6B8EF1DA8}"/>
    <cellStyle name="Percent 2 5 4 3 2 2 3" xfId="54432" xr:uid="{7E711AE8-001C-49E1-A02F-190953F6172D}"/>
    <cellStyle name="Percent 2 5 4 3 2 3" xfId="19012" xr:uid="{6D2F6EB3-804F-4CF0-B079-C00921712E52}"/>
    <cellStyle name="Percent 2 5 4 3 2 4" xfId="32702" xr:uid="{E45A3D6B-427B-456C-8447-2F44D44485A8}"/>
    <cellStyle name="Percent 2 5 4 3 2 5" xfId="47586" xr:uid="{E39A1585-639C-414D-B961-A111A77D3B31}"/>
    <cellStyle name="Percent 2 5 4 3 3" xfId="22434" xr:uid="{A858825D-3E71-4DB1-ACC1-7DEB0CCD0C1E}"/>
    <cellStyle name="Percent 2 5 4 3 3 2" xfId="36126" xr:uid="{B2AFC94E-A174-43BC-A6AB-B164E9A1E518}"/>
    <cellStyle name="Percent 2 5 4 3 3 3" xfId="51010" xr:uid="{CA4D3B80-DDB2-4251-9C55-04DE277104A6}"/>
    <cellStyle name="Percent 2 5 4 3 4" xfId="15590" xr:uid="{4F11B059-9363-4833-A5ED-288B092437A2}"/>
    <cellStyle name="Percent 2 5 4 3 5" xfId="29280" xr:uid="{E360441D-BE15-49D5-B993-84E931401940}"/>
    <cellStyle name="Percent 2 5 4 3 6" xfId="44164" xr:uid="{BCD9C5A4-9C46-446A-A2C2-B91230315C71}"/>
    <cellStyle name="Percent 2 5 4 4" xfId="10454" xr:uid="{9D4874A5-AD07-4A17-AD2B-63FDE9D041D3}"/>
    <cellStyle name="Percent 2 5 4 4 2" xfId="24144" xr:uid="{4F7B4F74-403B-4311-A0F3-39A5455E195A}"/>
    <cellStyle name="Percent 2 5 4 4 2 2" xfId="37836" xr:uid="{DC2A30F5-D54D-4DBF-8812-6B215522274C}"/>
    <cellStyle name="Percent 2 5 4 4 2 3" xfId="52720" xr:uid="{7EEB3B0A-6489-4FFD-86A9-47AE8AB40162}"/>
    <cellStyle name="Percent 2 5 4 4 3" xfId="17300" xr:uid="{0187CBC2-DAF5-466E-B859-7EC281B12CB7}"/>
    <cellStyle name="Percent 2 5 4 4 4" xfId="30990" xr:uid="{F949E99A-95A3-4A80-80D2-DC008C5457F2}"/>
    <cellStyle name="Percent 2 5 4 4 5" xfId="45874" xr:uid="{0378BDC3-0CA6-4460-BB8E-4D49E442D06C}"/>
    <cellStyle name="Percent 2 5 4 5" xfId="20722" xr:uid="{BC7D279B-881D-4245-80E5-1881AB3381A8}"/>
    <cellStyle name="Percent 2 5 4 5 2" xfId="34414" xr:uid="{CD3ECC5C-6E24-4388-B43E-B109BE55A252}"/>
    <cellStyle name="Percent 2 5 4 5 3" xfId="49298" xr:uid="{A331AF24-EC29-4FA9-917C-F66141FEABD1}"/>
    <cellStyle name="Percent 2 5 4 6" xfId="13878" xr:uid="{A3079BA4-64E3-497D-B8F1-96D456CB43D7}"/>
    <cellStyle name="Percent 2 5 4 7" xfId="27568" xr:uid="{B1B01AB6-9AEC-4DAB-881A-966915F28D90}"/>
    <cellStyle name="Percent 2 5 4 8" xfId="42452" xr:uid="{43B7EF2E-44CA-40EA-8F09-66B553B6B67A}"/>
    <cellStyle name="Percent 2 5 5" xfId="7034" xr:uid="{FD03B186-872A-4068-9839-A163A2930280}"/>
    <cellStyle name="Percent 2 5 5 2" xfId="8746" xr:uid="{5635860C-BE40-450A-B24F-EB37E9AA92A0}"/>
    <cellStyle name="Percent 2 5 5 2 2" xfId="12168" xr:uid="{CFA52E1F-18CB-46B7-AF22-2CDBE23434E1}"/>
    <cellStyle name="Percent 2 5 5 2 2 2" xfId="25858" xr:uid="{543A348F-CFD6-426E-A53B-6C9C0F290CC9}"/>
    <cellStyle name="Percent 2 5 5 2 2 2 2" xfId="39550" xr:uid="{308933BC-6DF8-41EF-9C08-1277A1D4BA32}"/>
    <cellStyle name="Percent 2 5 5 2 2 2 3" xfId="54434" xr:uid="{3B3E75F8-C01F-4C13-AC5E-767148DDE853}"/>
    <cellStyle name="Percent 2 5 5 2 2 3" xfId="19014" xr:uid="{898CC6FF-06DB-4C07-8116-26A1E89BA516}"/>
    <cellStyle name="Percent 2 5 5 2 2 4" xfId="32704" xr:uid="{C4B0EDE3-77EF-4DDB-BDC5-AEB1CE19FA40}"/>
    <cellStyle name="Percent 2 5 5 2 2 5" xfId="47588" xr:uid="{58708367-B63F-43D3-B1AB-C95CAB04A511}"/>
    <cellStyle name="Percent 2 5 5 2 3" xfId="22436" xr:uid="{58F54FE5-D3A9-40F3-9FC9-0BC43F6FFA1E}"/>
    <cellStyle name="Percent 2 5 5 2 3 2" xfId="36128" xr:uid="{0C54F421-1D4C-4FD3-A9C9-9D52EE5D672F}"/>
    <cellStyle name="Percent 2 5 5 2 3 3" xfId="51012" xr:uid="{525770DE-FCE1-4D55-8773-76B78EBCF11F}"/>
    <cellStyle name="Percent 2 5 5 2 4" xfId="15592" xr:uid="{981DA824-E99C-4DF1-B993-97E6B278969D}"/>
    <cellStyle name="Percent 2 5 5 2 5" xfId="29282" xr:uid="{A705A172-0887-40FC-9AF5-1B0DFAE04224}"/>
    <cellStyle name="Percent 2 5 5 2 6" xfId="44166" xr:uid="{C80A1C52-AE13-4AF4-807E-CA3EF19E57B0}"/>
    <cellStyle name="Percent 2 5 5 3" xfId="10456" xr:uid="{0CC4EF47-06C3-47D7-9F42-80D1DF99138C}"/>
    <cellStyle name="Percent 2 5 5 3 2" xfId="24146" xr:uid="{D6308775-7F80-4690-9DB4-E11EF270D157}"/>
    <cellStyle name="Percent 2 5 5 3 2 2" xfId="37838" xr:uid="{A7E206E7-4D1A-402A-BD5F-FB4C27CEFA31}"/>
    <cellStyle name="Percent 2 5 5 3 2 3" xfId="52722" xr:uid="{E4E0452C-2C7D-41CB-A3A4-EB1D61FEC41C}"/>
    <cellStyle name="Percent 2 5 5 3 3" xfId="17302" xr:uid="{E7323C8E-F698-4934-9E78-8A40212FB4AD}"/>
    <cellStyle name="Percent 2 5 5 3 4" xfId="30992" xr:uid="{51EA8701-A9B4-4622-8B45-0979F26A772B}"/>
    <cellStyle name="Percent 2 5 5 3 5" xfId="45876" xr:uid="{38F2E5FF-DD4E-44CB-B948-2191F4C60E24}"/>
    <cellStyle name="Percent 2 5 5 4" xfId="20724" xr:uid="{46320370-EF1C-478F-97A4-D130E2A75BC6}"/>
    <cellStyle name="Percent 2 5 5 4 2" xfId="34416" xr:uid="{B1A744AD-D4ED-432E-BA69-9212C6EF78BD}"/>
    <cellStyle name="Percent 2 5 5 4 3" xfId="49300" xr:uid="{F283F433-F6DE-4480-9569-C466386AB3A3}"/>
    <cellStyle name="Percent 2 5 5 5" xfId="13880" xr:uid="{D5121852-0F79-4B24-9F13-2060A956EBCA}"/>
    <cellStyle name="Percent 2 5 5 6" xfId="27570" xr:uid="{0D6C6E82-AA95-41C6-9020-DF74FF7C1F44}"/>
    <cellStyle name="Percent 2 5 5 7" xfId="42454" xr:uid="{D9C6FFAC-F33B-4603-A8CE-A9A583B0805E}"/>
    <cellStyle name="Percent 2 5 6" xfId="7035" xr:uid="{BDE71F87-7709-4195-995D-5389D59996FE}"/>
    <cellStyle name="Percent 2 5 6 2" xfId="8747" xr:uid="{0C2A7C0D-66F1-4D1D-A571-E84C27EB6737}"/>
    <cellStyle name="Percent 2 5 6 2 2" xfId="12169" xr:uid="{EA6E9100-001C-40B3-991F-D0A96FA0AD45}"/>
    <cellStyle name="Percent 2 5 6 2 2 2" xfId="25859" xr:uid="{821C2AA7-0743-4E40-9561-2BA7CAD4F4B7}"/>
    <cellStyle name="Percent 2 5 6 2 2 2 2" xfId="39551" xr:uid="{6C2A9F68-6357-48AF-ADE7-1865208B3B7A}"/>
    <cellStyle name="Percent 2 5 6 2 2 2 3" xfId="54435" xr:uid="{1107DCA5-7430-4101-9CD2-1E7804486385}"/>
    <cellStyle name="Percent 2 5 6 2 2 3" xfId="19015" xr:uid="{C3B255C5-030E-4FBF-AF16-2BD1CB52DBCB}"/>
    <cellStyle name="Percent 2 5 6 2 2 4" xfId="32705" xr:uid="{69961C0C-C875-4AA5-ACD4-661104DADB61}"/>
    <cellStyle name="Percent 2 5 6 2 2 5" xfId="47589" xr:uid="{395AE118-20DB-43C0-9E2D-8088EC79E3B9}"/>
    <cellStyle name="Percent 2 5 6 2 3" xfId="22437" xr:uid="{34CC45A8-E1DE-4198-844A-5BB60679A124}"/>
    <cellStyle name="Percent 2 5 6 2 3 2" xfId="36129" xr:uid="{9CB26B73-49E9-414B-8194-D91B2EBF6D1E}"/>
    <cellStyle name="Percent 2 5 6 2 3 3" xfId="51013" xr:uid="{A7021933-2B37-4989-8D4F-6C5316B5EEFF}"/>
    <cellStyle name="Percent 2 5 6 2 4" xfId="15593" xr:uid="{3FF19537-5076-47F9-825E-F13895B19FB6}"/>
    <cellStyle name="Percent 2 5 6 2 5" xfId="29283" xr:uid="{6926B030-2012-4998-AFF0-F9512F8AE0E7}"/>
    <cellStyle name="Percent 2 5 6 2 6" xfId="44167" xr:uid="{72B9DC56-7A7E-40DA-9875-83CC6F282404}"/>
    <cellStyle name="Percent 2 5 6 3" xfId="10457" xr:uid="{2116562B-4687-46C1-8B2E-B5A1DA4FBB10}"/>
    <cellStyle name="Percent 2 5 6 3 2" xfId="24147" xr:uid="{CA66CC7E-3038-4FFB-9FBD-6C22E4A9849F}"/>
    <cellStyle name="Percent 2 5 6 3 2 2" xfId="37839" xr:uid="{C08C7A62-A027-4CB9-AA9B-230C4FBB74FB}"/>
    <cellStyle name="Percent 2 5 6 3 2 3" xfId="52723" xr:uid="{DA494CA2-7F99-4265-8F34-F6DBFC614779}"/>
    <cellStyle name="Percent 2 5 6 3 3" xfId="17303" xr:uid="{2BFB8BAD-9638-437B-BED2-956837E17CC2}"/>
    <cellStyle name="Percent 2 5 6 3 4" xfId="30993" xr:uid="{EC47CDA1-BCF7-43CC-A73F-A031A987469A}"/>
    <cellStyle name="Percent 2 5 6 3 5" xfId="45877" xr:uid="{6678D08F-B7D7-4BB8-8648-CDFAB9AA7436}"/>
    <cellStyle name="Percent 2 5 6 4" xfId="20725" xr:uid="{845E2D20-3EAF-4ED5-98FA-F5397856A505}"/>
    <cellStyle name="Percent 2 5 6 4 2" xfId="34417" xr:uid="{E38233DD-B38F-40F4-A088-3810DD86645A}"/>
    <cellStyle name="Percent 2 5 6 4 3" xfId="49301" xr:uid="{E545E482-CD4A-435D-8EAA-E4352C3A3941}"/>
    <cellStyle name="Percent 2 5 6 5" xfId="13881" xr:uid="{1FA82E35-79AE-4592-ABA7-F07CD9992D24}"/>
    <cellStyle name="Percent 2 5 6 6" xfId="27571" xr:uid="{BCE5191A-A06F-431F-81F2-539055A28DD7}"/>
    <cellStyle name="Percent 2 5 6 7" xfId="42455" xr:uid="{0ACF35D4-4E28-4199-868B-054A973D2DB1}"/>
    <cellStyle name="Percent 2 5 7" xfId="8733" xr:uid="{3AC3638E-4D29-4E10-BC22-95350B8CE04A}"/>
    <cellStyle name="Percent 2 5 7 2" xfId="12155" xr:uid="{E3D3B6D3-D840-472B-94D5-3E8F2CAB2B67}"/>
    <cellStyle name="Percent 2 5 7 2 2" xfId="25845" xr:uid="{87859D57-1D25-481F-AF8C-4D10357143A1}"/>
    <cellStyle name="Percent 2 5 7 2 2 2" xfId="39537" xr:uid="{5321E32E-1646-4296-A0CB-E5994B108252}"/>
    <cellStyle name="Percent 2 5 7 2 2 3" xfId="54421" xr:uid="{84D958AB-6C70-411B-8295-3F95BF95B7D6}"/>
    <cellStyle name="Percent 2 5 7 2 3" xfId="19001" xr:uid="{4C4BC8B6-F9B0-4BB2-A295-97230DAA098A}"/>
    <cellStyle name="Percent 2 5 7 2 4" xfId="32691" xr:uid="{80F6FB12-3EFB-42D9-99A9-CE24B5F124F3}"/>
    <cellStyle name="Percent 2 5 7 2 5" xfId="47575" xr:uid="{95FFB578-02E2-4AED-AC1C-3B9560ED526D}"/>
    <cellStyle name="Percent 2 5 7 3" xfId="22423" xr:uid="{7289A569-EA64-4B35-B57B-88A2166EAB6A}"/>
    <cellStyle name="Percent 2 5 7 3 2" xfId="36115" xr:uid="{1A102490-5111-46F6-A6E5-C08ACCD6010C}"/>
    <cellStyle name="Percent 2 5 7 3 3" xfId="50999" xr:uid="{5B6C5960-9572-4EEC-B62B-A71BA660E4A2}"/>
    <cellStyle name="Percent 2 5 7 4" xfId="15579" xr:uid="{C8622273-5BB5-4C85-9E3C-A7828C87D34A}"/>
    <cellStyle name="Percent 2 5 7 5" xfId="29269" xr:uid="{171FB0C4-FDE5-44A9-81B9-F9CCB41DA6D5}"/>
    <cellStyle name="Percent 2 5 7 6" xfId="44153" xr:uid="{DC53EF5A-AAD1-47A6-93DE-533FC6AE5490}"/>
    <cellStyle name="Percent 2 5 8" xfId="10443" xr:uid="{6855C49E-A590-4DFB-A47D-BEE380CBDAB8}"/>
    <cellStyle name="Percent 2 5 8 2" xfId="24133" xr:uid="{FE3D947B-13B7-4BEC-9FE0-5E3B29013792}"/>
    <cellStyle name="Percent 2 5 8 2 2" xfId="37825" xr:uid="{B23ABA4C-EC3D-466F-815A-D06EB2FB9D33}"/>
    <cellStyle name="Percent 2 5 8 2 3" xfId="52709" xr:uid="{7E08D708-B224-47AF-8108-934E9844BADF}"/>
    <cellStyle name="Percent 2 5 8 3" xfId="17289" xr:uid="{41FD2B62-AC43-49CA-A8DB-5179B3E216D1}"/>
    <cellStyle name="Percent 2 5 8 4" xfId="30979" xr:uid="{4626C901-645E-4811-B65F-8D7F2D2ED672}"/>
    <cellStyle name="Percent 2 5 8 5" xfId="45863" xr:uid="{117B7E54-625E-4C8B-AF66-49B778AC2C1C}"/>
    <cellStyle name="Percent 2 5 9" xfId="20711" xr:uid="{D41B8D92-B82F-4150-B182-1EA1F3307AA9}"/>
    <cellStyle name="Percent 2 5 9 2" xfId="34403" xr:uid="{70B92FB6-57B8-4408-862D-39E6E75AF768}"/>
    <cellStyle name="Percent 2 5 9 3" xfId="49287" xr:uid="{A3D069AC-A1BA-4370-84EA-C4B9F97E7EEB}"/>
    <cellStyle name="Percent 2 6" xfId="7036" xr:uid="{1CDFDB7F-F2B8-4580-8759-F5BA41CE31F3}"/>
    <cellStyle name="Percent 2 6 10" xfId="42456" xr:uid="{BDCCC7FC-088D-4815-93C0-FF6388C3AF6B}"/>
    <cellStyle name="Percent 2 6 2" xfId="7037" xr:uid="{50C06063-3F8D-4EA3-9244-AF7A350C84BF}"/>
    <cellStyle name="Percent 2 6 2 2" xfId="7038" xr:uid="{46D17DFF-4452-4CFD-B31C-65801F195D0F}"/>
    <cellStyle name="Percent 2 6 2 2 2" xfId="8750" xr:uid="{8A087325-B03C-4EDF-B479-EA64FC215023}"/>
    <cellStyle name="Percent 2 6 2 2 2 2" xfId="12172" xr:uid="{A8732F0D-1678-4C54-A4E4-D161743CD4B3}"/>
    <cellStyle name="Percent 2 6 2 2 2 2 2" xfId="25862" xr:uid="{14E0FCF2-17E9-4AEF-9019-8F92A28881A5}"/>
    <cellStyle name="Percent 2 6 2 2 2 2 2 2" xfId="39554" xr:uid="{422A47AD-827E-4788-B33E-F634D173C5D8}"/>
    <cellStyle name="Percent 2 6 2 2 2 2 2 3" xfId="54438" xr:uid="{74DFA988-DA14-49C9-8F99-7CC7CA29B440}"/>
    <cellStyle name="Percent 2 6 2 2 2 2 3" xfId="19018" xr:uid="{4211FCC0-645E-4A7B-B258-5FB20B74DBA6}"/>
    <cellStyle name="Percent 2 6 2 2 2 2 4" xfId="32708" xr:uid="{6CCF548D-AC5A-4D77-A3E1-20B07003FE66}"/>
    <cellStyle name="Percent 2 6 2 2 2 2 5" xfId="47592" xr:uid="{76D988A3-A3F7-4BEB-985F-C3C73675C043}"/>
    <cellStyle name="Percent 2 6 2 2 2 3" xfId="22440" xr:uid="{933CDA78-5BAB-428F-9D4E-C435A523E39A}"/>
    <cellStyle name="Percent 2 6 2 2 2 3 2" xfId="36132" xr:uid="{A132920F-D020-46D5-877A-AD9A51A89B8A}"/>
    <cellStyle name="Percent 2 6 2 2 2 3 3" xfId="51016" xr:uid="{9ACC8AB2-2A26-4746-A98F-D142BB13DC40}"/>
    <cellStyle name="Percent 2 6 2 2 2 4" xfId="15596" xr:uid="{18478F1E-084D-4066-A4F3-40D6CAC3D269}"/>
    <cellStyle name="Percent 2 6 2 2 2 5" xfId="29286" xr:uid="{126D308F-E3D6-4E66-9A7D-9CCC62BD7A9F}"/>
    <cellStyle name="Percent 2 6 2 2 2 6" xfId="44170" xr:uid="{421287EA-23DF-44DD-925B-5E8D9E1F2920}"/>
    <cellStyle name="Percent 2 6 2 2 3" xfId="10460" xr:uid="{C9DAFE56-7006-4602-89F1-DC91D01D58B8}"/>
    <cellStyle name="Percent 2 6 2 2 3 2" xfId="24150" xr:uid="{BD669572-8CA0-4A1C-AFC2-21411AF4A0D6}"/>
    <cellStyle name="Percent 2 6 2 2 3 2 2" xfId="37842" xr:uid="{724E224F-BE66-478C-BC42-F1518FD85264}"/>
    <cellStyle name="Percent 2 6 2 2 3 2 3" xfId="52726" xr:uid="{846AD3EC-B72C-4576-9301-13CFEF9F05C5}"/>
    <cellStyle name="Percent 2 6 2 2 3 3" xfId="17306" xr:uid="{E705514E-8B50-42EC-8E08-D1733EBF24E7}"/>
    <cellStyle name="Percent 2 6 2 2 3 4" xfId="30996" xr:uid="{325210FD-A689-47F9-8C7A-51BA67792E49}"/>
    <cellStyle name="Percent 2 6 2 2 3 5" xfId="45880" xr:uid="{D9D44FB3-5C32-4AF7-892B-B285E1FB0B02}"/>
    <cellStyle name="Percent 2 6 2 2 4" xfId="20728" xr:uid="{BCEA676F-ED7D-43E6-AD82-E3DA2BC67A85}"/>
    <cellStyle name="Percent 2 6 2 2 4 2" xfId="34420" xr:uid="{6C1B99A6-B723-4CCC-BA1B-23164D26ED93}"/>
    <cellStyle name="Percent 2 6 2 2 4 3" xfId="49304" xr:uid="{BCF4AADE-21E5-42E5-BCFD-C293935B1CDE}"/>
    <cellStyle name="Percent 2 6 2 2 5" xfId="13884" xr:uid="{CB0003C3-E460-4AEC-8EDD-A0F0CFC04501}"/>
    <cellStyle name="Percent 2 6 2 2 6" xfId="27574" xr:uid="{D2B5EDB5-9832-4D07-9CC2-0423D033F5BF}"/>
    <cellStyle name="Percent 2 6 2 2 7" xfId="42458" xr:uid="{5F22B3B0-1A3A-4A1D-B4D7-373C4BDC8DA3}"/>
    <cellStyle name="Percent 2 6 2 3" xfId="8749" xr:uid="{12CB8B0D-0D86-4583-B20F-4990B9CB82AD}"/>
    <cellStyle name="Percent 2 6 2 3 2" xfId="12171" xr:uid="{03934F1D-6A97-401A-AA0B-F545BC85D8D9}"/>
    <cellStyle name="Percent 2 6 2 3 2 2" xfId="25861" xr:uid="{203B1092-5B78-4BF0-B610-1C5155C37D68}"/>
    <cellStyle name="Percent 2 6 2 3 2 2 2" xfId="39553" xr:uid="{467E0042-4685-46BA-B814-4346F80EE6A5}"/>
    <cellStyle name="Percent 2 6 2 3 2 2 3" xfId="54437" xr:uid="{56644554-3CA3-44CA-B1B5-C928DD9C4EC6}"/>
    <cellStyle name="Percent 2 6 2 3 2 3" xfId="19017" xr:uid="{081483B6-B548-4132-8D55-BC356DCE3482}"/>
    <cellStyle name="Percent 2 6 2 3 2 4" xfId="32707" xr:uid="{2B14DE4C-2529-4589-B722-1D3585630CAC}"/>
    <cellStyle name="Percent 2 6 2 3 2 5" xfId="47591" xr:uid="{A63B8C4C-8CE3-4B4E-8830-AD3027D0266B}"/>
    <cellStyle name="Percent 2 6 2 3 3" xfId="22439" xr:uid="{F2ED7615-29BF-4581-B6E5-11E9BBD1D099}"/>
    <cellStyle name="Percent 2 6 2 3 3 2" xfId="36131" xr:uid="{CCA36B19-0BE9-42D4-8A40-E251FA05874E}"/>
    <cellStyle name="Percent 2 6 2 3 3 3" xfId="51015" xr:uid="{D44A2F8D-C38D-4B38-A741-8A19734A2FE6}"/>
    <cellStyle name="Percent 2 6 2 3 4" xfId="15595" xr:uid="{75A300D5-DE96-4FC3-A39E-D55965A582A0}"/>
    <cellStyle name="Percent 2 6 2 3 5" xfId="29285" xr:uid="{6C7927D0-34C2-4F13-82D3-264A076A84A3}"/>
    <cellStyle name="Percent 2 6 2 3 6" xfId="44169" xr:uid="{DDE1FF9C-5EEF-44BC-BC4C-5E603DFB34EB}"/>
    <cellStyle name="Percent 2 6 2 4" xfId="10459" xr:uid="{1597BD13-B602-43E2-B8EC-238CE1E7FB5C}"/>
    <cellStyle name="Percent 2 6 2 4 2" xfId="24149" xr:uid="{2A869D09-C25C-4F34-A057-1C99CB3142C3}"/>
    <cellStyle name="Percent 2 6 2 4 2 2" xfId="37841" xr:uid="{E9EA912C-BD93-4698-81B8-8C380E44BC40}"/>
    <cellStyle name="Percent 2 6 2 4 2 3" xfId="52725" xr:uid="{55E31743-99E5-40D0-A9D2-4C80CDD3791A}"/>
    <cellStyle name="Percent 2 6 2 4 3" xfId="17305" xr:uid="{85348DF5-4759-48CA-B314-221D9315F708}"/>
    <cellStyle name="Percent 2 6 2 4 4" xfId="30995" xr:uid="{13D10D37-E429-44C5-894D-31AFDB263B4D}"/>
    <cellStyle name="Percent 2 6 2 4 5" xfId="45879" xr:uid="{B2ED5FE4-D7D5-405C-8155-2ED5F2B39A12}"/>
    <cellStyle name="Percent 2 6 2 5" xfId="20727" xr:uid="{77C5DCF7-0F58-4EB2-AB64-ED2C915AF927}"/>
    <cellStyle name="Percent 2 6 2 5 2" xfId="34419" xr:uid="{028455DB-DB3A-49C7-A316-81D4C70DF50A}"/>
    <cellStyle name="Percent 2 6 2 5 3" xfId="49303" xr:uid="{27B8862B-79BF-4329-BF90-5EC1CB9CB541}"/>
    <cellStyle name="Percent 2 6 2 6" xfId="13883" xr:uid="{F5924E07-B2F2-4F87-AC79-96F6F3184716}"/>
    <cellStyle name="Percent 2 6 2 7" xfId="27573" xr:uid="{4EBAF97E-24A8-4DD5-8180-623954724727}"/>
    <cellStyle name="Percent 2 6 2 8" xfId="42457" xr:uid="{8E4985F8-0D87-4314-8A88-1DE6E34BBA6B}"/>
    <cellStyle name="Percent 2 6 3" xfId="7039" xr:uid="{6F5CF29E-4CEE-4050-8FCB-4E86A75B5D29}"/>
    <cellStyle name="Percent 2 6 3 2" xfId="8751" xr:uid="{A0C43E38-61BE-4CCC-B523-4490BE90C83B}"/>
    <cellStyle name="Percent 2 6 3 2 2" xfId="12173" xr:uid="{0BD91D65-E9BD-4C0F-9560-B8E0615E1006}"/>
    <cellStyle name="Percent 2 6 3 2 2 2" xfId="25863" xr:uid="{34E41777-1548-480F-A451-4E015E446867}"/>
    <cellStyle name="Percent 2 6 3 2 2 2 2" xfId="39555" xr:uid="{B04A048E-98CC-4A61-8C50-6A808B550734}"/>
    <cellStyle name="Percent 2 6 3 2 2 2 3" xfId="54439" xr:uid="{E6E0856C-8BD0-400E-A922-9ED68DC3E420}"/>
    <cellStyle name="Percent 2 6 3 2 2 3" xfId="19019" xr:uid="{59D35ED1-DCDA-4587-AD50-7E77DDA06CEE}"/>
    <cellStyle name="Percent 2 6 3 2 2 4" xfId="32709" xr:uid="{7D04D775-2379-4DCA-8698-782053E26026}"/>
    <cellStyle name="Percent 2 6 3 2 2 5" xfId="47593" xr:uid="{BB0C1392-AFCF-4101-B2F5-D70B1DB2F8EE}"/>
    <cellStyle name="Percent 2 6 3 2 3" xfId="22441" xr:uid="{0E404775-CB24-4540-80D2-1B8980BC994B}"/>
    <cellStyle name="Percent 2 6 3 2 3 2" xfId="36133" xr:uid="{2A4C2F73-133E-41DA-99E3-BE7B931E91F1}"/>
    <cellStyle name="Percent 2 6 3 2 3 3" xfId="51017" xr:uid="{A0DBA804-A59E-4D73-8E50-91EAD864EDE9}"/>
    <cellStyle name="Percent 2 6 3 2 4" xfId="15597" xr:uid="{20A464EF-B9DF-4497-98E8-064E873A3F54}"/>
    <cellStyle name="Percent 2 6 3 2 5" xfId="29287" xr:uid="{E54ACDC4-7D85-491A-82AD-F179D0D990A2}"/>
    <cellStyle name="Percent 2 6 3 2 6" xfId="44171" xr:uid="{ABEBECAB-8483-4535-90E9-5B38FD231BDE}"/>
    <cellStyle name="Percent 2 6 3 3" xfId="10461" xr:uid="{B1ACC14F-2CDC-4FAF-BB93-FFE901D6DA66}"/>
    <cellStyle name="Percent 2 6 3 3 2" xfId="24151" xr:uid="{306D7085-F489-4638-80DF-5C85BE47B82F}"/>
    <cellStyle name="Percent 2 6 3 3 2 2" xfId="37843" xr:uid="{DE0E414E-F39C-4531-9A34-9882FC30C2AA}"/>
    <cellStyle name="Percent 2 6 3 3 2 3" xfId="52727" xr:uid="{9F2C44DB-F824-4A36-86E6-308CE1ACB4C1}"/>
    <cellStyle name="Percent 2 6 3 3 3" xfId="17307" xr:uid="{D38316C6-61E9-4AAB-8328-D4510FF081A0}"/>
    <cellStyle name="Percent 2 6 3 3 4" xfId="30997" xr:uid="{907C4245-5346-4905-B996-55B941AC69CB}"/>
    <cellStyle name="Percent 2 6 3 3 5" xfId="45881" xr:uid="{5DAA6AC5-B1F9-44D7-9D53-912889FF267E}"/>
    <cellStyle name="Percent 2 6 3 4" xfId="20729" xr:uid="{76C6F061-26BC-43A0-A7EF-7A1E3FDE4A21}"/>
    <cellStyle name="Percent 2 6 3 4 2" xfId="34421" xr:uid="{8E62BCED-7DAD-4DDE-BFBB-BF812E13A1F0}"/>
    <cellStyle name="Percent 2 6 3 4 3" xfId="49305" xr:uid="{22B4E324-8055-4E36-90E2-4B5F3FAF8C31}"/>
    <cellStyle name="Percent 2 6 3 5" xfId="13885" xr:uid="{27305269-6DC3-40EF-AEA8-D4D225989BB2}"/>
    <cellStyle name="Percent 2 6 3 6" xfId="27575" xr:uid="{D4A0D42F-6155-4589-A3C3-2BE684E78BC5}"/>
    <cellStyle name="Percent 2 6 3 7" xfId="42459" xr:uid="{78113591-16BA-4895-B08D-15A918AA8536}"/>
    <cellStyle name="Percent 2 6 4" xfId="7040" xr:uid="{5291E378-9FA0-4D25-9259-739E75818497}"/>
    <cellStyle name="Percent 2 6 4 2" xfId="8752" xr:uid="{F66195E4-071B-4DA8-A19F-6F8A4272ADA4}"/>
    <cellStyle name="Percent 2 6 4 2 2" xfId="12174" xr:uid="{77499648-E8A6-49F8-8A89-4692E7B99127}"/>
    <cellStyle name="Percent 2 6 4 2 2 2" xfId="25864" xr:uid="{754690B3-901B-4445-9384-9B1272ED11D1}"/>
    <cellStyle name="Percent 2 6 4 2 2 2 2" xfId="39556" xr:uid="{D40A94B5-4A45-4014-B597-3D606CF66EF1}"/>
    <cellStyle name="Percent 2 6 4 2 2 2 3" xfId="54440" xr:uid="{CB545368-513B-443D-88E1-33E68CCB058D}"/>
    <cellStyle name="Percent 2 6 4 2 2 3" xfId="19020" xr:uid="{516C9FCA-9564-4365-96C3-684FDDE65C71}"/>
    <cellStyle name="Percent 2 6 4 2 2 4" xfId="32710" xr:uid="{B94A4A66-638D-4F39-A1E2-1D92CE60710A}"/>
    <cellStyle name="Percent 2 6 4 2 2 5" xfId="47594" xr:uid="{23A5DE92-9DDC-41AE-974A-1A39661BB100}"/>
    <cellStyle name="Percent 2 6 4 2 3" xfId="22442" xr:uid="{1D28FE86-F6EC-4A69-B0E5-F7B7DCFB2BBB}"/>
    <cellStyle name="Percent 2 6 4 2 3 2" xfId="36134" xr:uid="{C4940663-D910-429D-A62C-0D6A334BBB62}"/>
    <cellStyle name="Percent 2 6 4 2 3 3" xfId="51018" xr:uid="{819821B3-70CF-42B0-9C5A-C36C86401A91}"/>
    <cellStyle name="Percent 2 6 4 2 4" xfId="15598" xr:uid="{B1FE1B6F-158E-4B6C-91CE-E1B887970EBC}"/>
    <cellStyle name="Percent 2 6 4 2 5" xfId="29288" xr:uid="{3E0D99AE-DD49-4C2D-9274-D62DDCD6AAE1}"/>
    <cellStyle name="Percent 2 6 4 2 6" xfId="44172" xr:uid="{D9902B0F-F4ED-4CBE-B9A8-7298EF23170A}"/>
    <cellStyle name="Percent 2 6 4 3" xfId="10462" xr:uid="{09D84FC3-6F69-4F38-87B2-338506A3E4FE}"/>
    <cellStyle name="Percent 2 6 4 3 2" xfId="24152" xr:uid="{66878F0A-0805-479B-9F26-B7B7C321CB53}"/>
    <cellStyle name="Percent 2 6 4 3 2 2" xfId="37844" xr:uid="{F6F7E5CF-6F54-40FF-8A0F-535AA9701E08}"/>
    <cellStyle name="Percent 2 6 4 3 2 3" xfId="52728" xr:uid="{B2569F39-EBFE-4061-A2C1-391A4E0CA06C}"/>
    <cellStyle name="Percent 2 6 4 3 3" xfId="17308" xr:uid="{CD62BA5C-D6B1-4AC6-BFAE-A8F34BC03D17}"/>
    <cellStyle name="Percent 2 6 4 3 4" xfId="30998" xr:uid="{83729511-B37D-4530-906A-6665A4ACF7AC}"/>
    <cellStyle name="Percent 2 6 4 3 5" xfId="45882" xr:uid="{03719592-134C-4371-B107-30833FF45730}"/>
    <cellStyle name="Percent 2 6 4 4" xfId="20730" xr:uid="{68B19B43-CD42-4CF0-9853-1D17705C0DB8}"/>
    <cellStyle name="Percent 2 6 4 4 2" xfId="34422" xr:uid="{62C1CF6A-C450-46A6-A090-3AE57ED22D43}"/>
    <cellStyle name="Percent 2 6 4 4 3" xfId="49306" xr:uid="{FBBE377C-7E08-4ECC-AE9C-16E81076B77C}"/>
    <cellStyle name="Percent 2 6 4 5" xfId="13886" xr:uid="{9145A07A-493B-4E9E-904D-9227AB0B1F09}"/>
    <cellStyle name="Percent 2 6 4 6" xfId="27576" xr:uid="{9B137642-DE51-4EF0-ABCA-05D1A8A4DE8F}"/>
    <cellStyle name="Percent 2 6 4 7" xfId="42460" xr:uid="{470CA867-CD7D-4307-83A2-35D3F52ACD7F}"/>
    <cellStyle name="Percent 2 6 5" xfId="8748" xr:uid="{40F7BFA0-E659-4A0E-96C2-A1787D0BE3B7}"/>
    <cellStyle name="Percent 2 6 5 2" xfId="12170" xr:uid="{305B0F3E-13B3-401E-B3C8-9A3EEA46794E}"/>
    <cellStyle name="Percent 2 6 5 2 2" xfId="25860" xr:uid="{C277B89B-7438-46D4-B790-87B9E17EA30A}"/>
    <cellStyle name="Percent 2 6 5 2 2 2" xfId="39552" xr:uid="{91CD63A5-46F4-47C6-A76E-3E2761528110}"/>
    <cellStyle name="Percent 2 6 5 2 2 3" xfId="54436" xr:uid="{1FE3EE12-8FAB-485C-B5F5-FF1BDCEAD824}"/>
    <cellStyle name="Percent 2 6 5 2 3" xfId="19016" xr:uid="{4D108B8A-5F34-4F7C-9D62-1E803163287B}"/>
    <cellStyle name="Percent 2 6 5 2 4" xfId="32706" xr:uid="{AE7CDDBF-6C22-4B96-B6D3-915103BA1E30}"/>
    <cellStyle name="Percent 2 6 5 2 5" xfId="47590" xr:uid="{12CF4E3E-476A-48C7-95AD-D22E698B66AE}"/>
    <cellStyle name="Percent 2 6 5 3" xfId="22438" xr:uid="{3E7797EB-7773-45DF-81EB-668C579C17A9}"/>
    <cellStyle name="Percent 2 6 5 3 2" xfId="36130" xr:uid="{F34041B0-9385-4343-98D2-C9C3FDFBF4EE}"/>
    <cellStyle name="Percent 2 6 5 3 3" xfId="51014" xr:uid="{6016A027-90F1-4E0A-B595-66252D2CAD73}"/>
    <cellStyle name="Percent 2 6 5 4" xfId="15594" xr:uid="{1276BC14-A1FD-4DD2-B474-C3B176945D74}"/>
    <cellStyle name="Percent 2 6 5 5" xfId="29284" xr:uid="{3FC9E9DE-51F1-437F-95F6-9C5AA9CA1259}"/>
    <cellStyle name="Percent 2 6 5 6" xfId="44168" xr:uid="{DB8049DF-87FC-4C1A-A58F-2C92A5B853FA}"/>
    <cellStyle name="Percent 2 6 6" xfId="10458" xr:uid="{09385D0D-2B9F-4391-BD00-274D6ABB4615}"/>
    <cellStyle name="Percent 2 6 6 2" xfId="24148" xr:uid="{81D5E884-72D3-44E4-8AA4-C419006E5B48}"/>
    <cellStyle name="Percent 2 6 6 2 2" xfId="37840" xr:uid="{2095DA1B-B1EB-4CA9-8D32-801FAF9FC676}"/>
    <cellStyle name="Percent 2 6 6 2 3" xfId="52724" xr:uid="{861B3CB2-D5CA-4EFA-BAAE-073F5C84F59D}"/>
    <cellStyle name="Percent 2 6 6 3" xfId="17304" xr:uid="{2412529D-8FEC-4BB9-8808-7D5AAC9368E6}"/>
    <cellStyle name="Percent 2 6 6 4" xfId="30994" xr:uid="{25E53A4A-9204-49EE-AA0B-296FB33F94EF}"/>
    <cellStyle name="Percent 2 6 6 5" xfId="45878" xr:uid="{4580F6E6-65E2-490D-A152-B460C954B359}"/>
    <cellStyle name="Percent 2 6 7" xfId="20726" xr:uid="{C84DE019-724F-4CBA-A87C-1F2E7BEE1A78}"/>
    <cellStyle name="Percent 2 6 7 2" xfId="34418" xr:uid="{905E589C-8DBE-4982-A70F-9A44453D4A29}"/>
    <cellStyle name="Percent 2 6 7 3" xfId="49302" xr:uid="{D14A7FBE-FDA6-428D-9F8F-ED4DCA0C759D}"/>
    <cellStyle name="Percent 2 6 8" xfId="13882" xr:uid="{4B6E269B-85A3-4CF5-9F8F-9C98DBB1D3E6}"/>
    <cellStyle name="Percent 2 6 9" xfId="27572" xr:uid="{11C13836-81C4-49C4-8F3E-22B1B626FB47}"/>
    <cellStyle name="Percent 2 7" xfId="7041" xr:uid="{881D2327-4042-4E9A-BBA8-156B6DE7326C}"/>
    <cellStyle name="Percent 2 7 10" xfId="42461" xr:uid="{A3AE6F61-0298-4726-B68D-3A297A88FF29}"/>
    <cellStyle name="Percent 2 7 2" xfId="7042" xr:uid="{F978223C-067A-4B7F-A8A3-18C400B77373}"/>
    <cellStyle name="Percent 2 7 2 2" xfId="7043" xr:uid="{3E1A2DD0-B065-4D41-8E45-C062A5C51DF8}"/>
    <cellStyle name="Percent 2 7 2 2 2" xfId="8755" xr:uid="{F72675C0-711F-436F-8D44-F235B23E4C33}"/>
    <cellStyle name="Percent 2 7 2 2 2 2" xfId="12177" xr:uid="{C6040895-F35E-4623-8599-CBEF7092F121}"/>
    <cellStyle name="Percent 2 7 2 2 2 2 2" xfId="25867" xr:uid="{BE996DE0-67B9-4C40-8CC5-F685F90176B0}"/>
    <cellStyle name="Percent 2 7 2 2 2 2 2 2" xfId="39559" xr:uid="{712E01EC-CB68-4311-A535-EE7B64FF7BC3}"/>
    <cellStyle name="Percent 2 7 2 2 2 2 2 3" xfId="54443" xr:uid="{5C8C16CC-FEB4-4521-A55A-2A0B1A39F4BD}"/>
    <cellStyle name="Percent 2 7 2 2 2 2 3" xfId="19023" xr:uid="{7C19BD9A-ADA4-45F9-9508-C7125A70569C}"/>
    <cellStyle name="Percent 2 7 2 2 2 2 4" xfId="32713" xr:uid="{36376652-6DB4-48BC-BE07-DF0902D050D4}"/>
    <cellStyle name="Percent 2 7 2 2 2 2 5" xfId="47597" xr:uid="{F563C2FD-7382-401D-9133-63DFE02B844D}"/>
    <cellStyle name="Percent 2 7 2 2 2 3" xfId="22445" xr:uid="{362218C4-34B4-4777-BB2F-5ABF26B57325}"/>
    <cellStyle name="Percent 2 7 2 2 2 3 2" xfId="36137" xr:uid="{F0AB6238-672A-4DC6-882E-382ADC928EEB}"/>
    <cellStyle name="Percent 2 7 2 2 2 3 3" xfId="51021" xr:uid="{E5C88783-B8E8-4DFE-9D06-75BDF02687F0}"/>
    <cellStyle name="Percent 2 7 2 2 2 4" xfId="15601" xr:uid="{53B6497F-25FD-4548-B369-830F36F6C7B0}"/>
    <cellStyle name="Percent 2 7 2 2 2 5" xfId="29291" xr:uid="{C1E13122-A5FA-4313-B606-AD7B3551F107}"/>
    <cellStyle name="Percent 2 7 2 2 2 6" xfId="44175" xr:uid="{BE33D2AA-3DB2-4FDC-8AEE-6DCD63C957FF}"/>
    <cellStyle name="Percent 2 7 2 2 3" xfId="10465" xr:uid="{8CC216AE-B126-4465-A0E3-2EFF7EA99640}"/>
    <cellStyle name="Percent 2 7 2 2 3 2" xfId="24155" xr:uid="{1FD8998E-FDA0-4089-A068-F0B60F65BD1A}"/>
    <cellStyle name="Percent 2 7 2 2 3 2 2" xfId="37847" xr:uid="{AF9341DB-86F3-4D2C-8305-FA6FEE135093}"/>
    <cellStyle name="Percent 2 7 2 2 3 2 3" xfId="52731" xr:uid="{7EFD2628-C07F-4D5C-B906-13AF624FA4FB}"/>
    <cellStyle name="Percent 2 7 2 2 3 3" xfId="17311" xr:uid="{802E35CC-E852-4762-A9FE-EE6F4CA7EF2C}"/>
    <cellStyle name="Percent 2 7 2 2 3 4" xfId="31001" xr:uid="{52F8CD4F-7948-4D8E-A814-68C1B361E679}"/>
    <cellStyle name="Percent 2 7 2 2 3 5" xfId="45885" xr:uid="{437D8797-815B-4874-A16D-630339DD2002}"/>
    <cellStyle name="Percent 2 7 2 2 4" xfId="20733" xr:uid="{FC150A14-09C7-46A3-A949-1CA1AD53DF99}"/>
    <cellStyle name="Percent 2 7 2 2 4 2" xfId="34425" xr:uid="{5010F42F-13E7-4867-976D-B33694727028}"/>
    <cellStyle name="Percent 2 7 2 2 4 3" xfId="49309" xr:uid="{C79468AF-2A6A-42B1-BFCB-2673DD50565B}"/>
    <cellStyle name="Percent 2 7 2 2 5" xfId="13889" xr:uid="{7292A1D3-109D-43F0-880F-100631843F88}"/>
    <cellStyle name="Percent 2 7 2 2 6" xfId="27579" xr:uid="{1F8E97F9-8E70-4A7F-95F5-2694B2008130}"/>
    <cellStyle name="Percent 2 7 2 2 7" xfId="42463" xr:uid="{88091640-E12C-49AD-8AFC-CBD2EAEBA91B}"/>
    <cellStyle name="Percent 2 7 2 3" xfId="8754" xr:uid="{6C80AEE6-F2A3-4128-8757-C1B173AA8BB5}"/>
    <cellStyle name="Percent 2 7 2 3 2" xfId="12176" xr:uid="{5E05F7ED-4022-444A-8F73-A3997570A90A}"/>
    <cellStyle name="Percent 2 7 2 3 2 2" xfId="25866" xr:uid="{A154954D-9191-4A6C-85EF-3B69E097F971}"/>
    <cellStyle name="Percent 2 7 2 3 2 2 2" xfId="39558" xr:uid="{DEBEF381-771D-4BB8-980B-90B4C624BC39}"/>
    <cellStyle name="Percent 2 7 2 3 2 2 3" xfId="54442" xr:uid="{A6C3A524-AED4-4F07-A073-E477E129B8ED}"/>
    <cellStyle name="Percent 2 7 2 3 2 3" xfId="19022" xr:uid="{89DD334E-EB98-424D-AF2E-7C5614E79576}"/>
    <cellStyle name="Percent 2 7 2 3 2 4" xfId="32712" xr:uid="{7B6456A7-2C52-4F2D-AD0B-E376B3656443}"/>
    <cellStyle name="Percent 2 7 2 3 2 5" xfId="47596" xr:uid="{86463DC5-5D26-42FF-85A8-8AD0D98B5985}"/>
    <cellStyle name="Percent 2 7 2 3 3" xfId="22444" xr:uid="{6AE0B4C3-273F-4F44-A594-345EFD97F739}"/>
    <cellStyle name="Percent 2 7 2 3 3 2" xfId="36136" xr:uid="{99626768-DD22-4CB9-997D-DA62B91BFCE2}"/>
    <cellStyle name="Percent 2 7 2 3 3 3" xfId="51020" xr:uid="{1ACDB67D-844A-4F79-B1EB-B707DEBDF1FA}"/>
    <cellStyle name="Percent 2 7 2 3 4" xfId="15600" xr:uid="{40A88451-FFD8-4B64-8BF4-E9C34F281B10}"/>
    <cellStyle name="Percent 2 7 2 3 5" xfId="29290" xr:uid="{A81BE500-1065-4C16-8D10-532D5B578845}"/>
    <cellStyle name="Percent 2 7 2 3 6" xfId="44174" xr:uid="{AA379921-5871-4124-9AFC-6AB8C4E1CA7A}"/>
    <cellStyle name="Percent 2 7 2 4" xfId="10464" xr:uid="{BF14AEBC-215A-4903-AB38-8F5870A090F0}"/>
    <cellStyle name="Percent 2 7 2 4 2" xfId="24154" xr:uid="{389F6838-3898-461F-84A0-C207601E4D87}"/>
    <cellStyle name="Percent 2 7 2 4 2 2" xfId="37846" xr:uid="{D7176C7F-09F8-4176-B193-83FB00AD8780}"/>
    <cellStyle name="Percent 2 7 2 4 2 3" xfId="52730" xr:uid="{57ED5168-6043-46DE-84A7-C7662D495A5C}"/>
    <cellStyle name="Percent 2 7 2 4 3" xfId="17310" xr:uid="{C33B8FFD-EAA9-4290-BA7A-38F0EC6F89AA}"/>
    <cellStyle name="Percent 2 7 2 4 4" xfId="31000" xr:uid="{0E5368B7-45EF-495E-81C1-045FAF092866}"/>
    <cellStyle name="Percent 2 7 2 4 5" xfId="45884" xr:uid="{7BC3FE64-8E94-408C-9BD1-B47FAADD9A91}"/>
    <cellStyle name="Percent 2 7 2 5" xfId="20732" xr:uid="{CDE2AF00-9254-48EC-8085-CBBF4E4BB438}"/>
    <cellStyle name="Percent 2 7 2 5 2" xfId="34424" xr:uid="{CEEF6EC4-1501-4E7A-8C1B-34A4336333DF}"/>
    <cellStyle name="Percent 2 7 2 5 3" xfId="49308" xr:uid="{6906255B-523C-44BB-953C-5AC882FA2658}"/>
    <cellStyle name="Percent 2 7 2 6" xfId="13888" xr:uid="{40B3B36D-6721-416E-B819-03162611C52F}"/>
    <cellStyle name="Percent 2 7 2 7" xfId="27578" xr:uid="{6B7A8BAD-CF81-49F8-89DA-074237BB33E4}"/>
    <cellStyle name="Percent 2 7 2 8" xfId="42462" xr:uid="{52A4A953-3602-4BCC-A3C7-36EBFD743FCE}"/>
    <cellStyle name="Percent 2 7 3" xfId="7044" xr:uid="{9E10C4A9-7422-419D-9CF0-6FA4D12F9972}"/>
    <cellStyle name="Percent 2 7 3 2" xfId="8756" xr:uid="{752AA5F5-3257-4977-8AA4-99E838EF83C0}"/>
    <cellStyle name="Percent 2 7 3 2 2" xfId="12178" xr:uid="{A443FAC6-42FD-42D4-A529-18EBE2E24D38}"/>
    <cellStyle name="Percent 2 7 3 2 2 2" xfId="25868" xr:uid="{5C67B03F-9E6C-4744-A8DD-7F81778B3D70}"/>
    <cellStyle name="Percent 2 7 3 2 2 2 2" xfId="39560" xr:uid="{8F148ADC-3B9D-4B70-BFAF-A166D0ADB04F}"/>
    <cellStyle name="Percent 2 7 3 2 2 2 3" xfId="54444" xr:uid="{B362C7D4-A85B-45C7-88F2-700DCC89D1EF}"/>
    <cellStyle name="Percent 2 7 3 2 2 3" xfId="19024" xr:uid="{EE7472EC-4B17-48E9-9206-BAC67D3A259A}"/>
    <cellStyle name="Percent 2 7 3 2 2 4" xfId="32714" xr:uid="{0C9CFC52-A9AB-472B-9EBA-50651BB5D476}"/>
    <cellStyle name="Percent 2 7 3 2 2 5" xfId="47598" xr:uid="{3268281E-0F1A-47C6-BB5B-E73420CC6ECA}"/>
    <cellStyle name="Percent 2 7 3 2 3" xfId="22446" xr:uid="{FA89071B-A326-4BA8-8EA3-26C8FD05B403}"/>
    <cellStyle name="Percent 2 7 3 2 3 2" xfId="36138" xr:uid="{831A97CA-40BA-4C93-84AC-36CA7A529ACC}"/>
    <cellStyle name="Percent 2 7 3 2 3 3" xfId="51022" xr:uid="{7E86BC7C-FBC0-43A0-AFC9-0FF150E538D2}"/>
    <cellStyle name="Percent 2 7 3 2 4" xfId="15602" xr:uid="{8F2A1D9F-3D2C-4B60-A445-A8CE92D2BB11}"/>
    <cellStyle name="Percent 2 7 3 2 5" xfId="29292" xr:uid="{3E78D615-714A-46E1-B7AC-73815E1D3627}"/>
    <cellStyle name="Percent 2 7 3 2 6" xfId="44176" xr:uid="{FD75FCD5-E658-46AD-9B50-DCAB98737AAB}"/>
    <cellStyle name="Percent 2 7 3 3" xfId="10466" xr:uid="{65364C66-5773-4B84-B3DE-0411B8D60707}"/>
    <cellStyle name="Percent 2 7 3 3 2" xfId="24156" xr:uid="{739370BF-B58A-406B-8E76-8A5D12C88FF3}"/>
    <cellStyle name="Percent 2 7 3 3 2 2" xfId="37848" xr:uid="{447D752D-AF88-454F-AC88-CB8A40DE37A5}"/>
    <cellStyle name="Percent 2 7 3 3 2 3" xfId="52732" xr:uid="{482BAED2-AC4B-4C5C-8B39-1E2059770C30}"/>
    <cellStyle name="Percent 2 7 3 3 3" xfId="17312" xr:uid="{6EDC7EDC-336C-448D-A5DD-23CBCE027643}"/>
    <cellStyle name="Percent 2 7 3 3 4" xfId="31002" xr:uid="{77282DFD-3F19-4D92-8F46-75AE6CD95DBD}"/>
    <cellStyle name="Percent 2 7 3 3 5" xfId="45886" xr:uid="{EA4C1E57-14E7-43E3-AC14-B768947820C3}"/>
    <cellStyle name="Percent 2 7 3 4" xfId="20734" xr:uid="{46FD72BE-2595-4D74-BC61-3D571E5431D6}"/>
    <cellStyle name="Percent 2 7 3 4 2" xfId="34426" xr:uid="{1FDF8639-DFD0-4A9F-8613-297936EB130D}"/>
    <cellStyle name="Percent 2 7 3 4 3" xfId="49310" xr:uid="{6277F44F-C3F6-4972-B7DB-526865DCD738}"/>
    <cellStyle name="Percent 2 7 3 5" xfId="13890" xr:uid="{05B66F6A-C7C9-484A-A985-5724089A4509}"/>
    <cellStyle name="Percent 2 7 3 6" xfId="27580" xr:uid="{A28E91E5-3C1B-4600-930E-CCD99F34EDF0}"/>
    <cellStyle name="Percent 2 7 3 7" xfId="42464" xr:uid="{5DB84B5F-6D32-466A-8E35-FE1BBE912FC3}"/>
    <cellStyle name="Percent 2 7 4" xfId="7045" xr:uid="{FED48270-C86E-45E5-AB36-46B7E404DB3B}"/>
    <cellStyle name="Percent 2 7 4 2" xfId="8757" xr:uid="{A08AD0B7-F8B8-4C5C-A8F0-2CEF27F3A136}"/>
    <cellStyle name="Percent 2 7 4 2 2" xfId="12179" xr:uid="{87B063C9-3851-44F0-95E6-1BA08B77C244}"/>
    <cellStyle name="Percent 2 7 4 2 2 2" xfId="25869" xr:uid="{281D75A3-DBE0-4069-91F0-2690B4465C00}"/>
    <cellStyle name="Percent 2 7 4 2 2 2 2" xfId="39561" xr:uid="{1FACF9AC-53A4-40A2-8AE5-09805A6C9982}"/>
    <cellStyle name="Percent 2 7 4 2 2 2 3" xfId="54445" xr:uid="{4429DD00-865B-4A9D-89FE-7647DA81C2DB}"/>
    <cellStyle name="Percent 2 7 4 2 2 3" xfId="19025" xr:uid="{6FFF5444-6A39-488B-8FEA-EF6E8BEB45E5}"/>
    <cellStyle name="Percent 2 7 4 2 2 4" xfId="32715" xr:uid="{771A7C04-3DF0-4619-936E-8BEBCBADD900}"/>
    <cellStyle name="Percent 2 7 4 2 2 5" xfId="47599" xr:uid="{29103FDD-EBE7-4CE4-9036-331D4ECA1E23}"/>
    <cellStyle name="Percent 2 7 4 2 3" xfId="22447" xr:uid="{B8D1B125-BB61-447C-85E7-DD50F956A9E9}"/>
    <cellStyle name="Percent 2 7 4 2 3 2" xfId="36139" xr:uid="{2AB11B4F-7C65-4494-A91D-23327FE608C5}"/>
    <cellStyle name="Percent 2 7 4 2 3 3" xfId="51023" xr:uid="{15203C91-4527-4EB7-B828-724FDF272FAC}"/>
    <cellStyle name="Percent 2 7 4 2 4" xfId="15603" xr:uid="{588E8FFA-4F6F-452E-B9B9-3EF48834F585}"/>
    <cellStyle name="Percent 2 7 4 2 5" xfId="29293" xr:uid="{87CABC48-E89F-424F-8878-B12D74CF24FB}"/>
    <cellStyle name="Percent 2 7 4 2 6" xfId="44177" xr:uid="{5986FEED-F18E-4962-B6EB-E14FA8302511}"/>
    <cellStyle name="Percent 2 7 4 3" xfId="10467" xr:uid="{6C36CC08-9CC6-48BD-AD40-FE5D1F467CAD}"/>
    <cellStyle name="Percent 2 7 4 3 2" xfId="24157" xr:uid="{E89D214D-3D7B-4219-BFEA-ABDB1DEA7675}"/>
    <cellStyle name="Percent 2 7 4 3 2 2" xfId="37849" xr:uid="{FDA7EF22-C6BD-4C43-B8AA-72B5D1189CA2}"/>
    <cellStyle name="Percent 2 7 4 3 2 3" xfId="52733" xr:uid="{A6FAA69C-5A44-4274-93A2-F5FCA23644F5}"/>
    <cellStyle name="Percent 2 7 4 3 3" xfId="17313" xr:uid="{D9DDB90D-92D5-4710-BA24-D1AB41ED5F9D}"/>
    <cellStyle name="Percent 2 7 4 3 4" xfId="31003" xr:uid="{8557116F-A874-4DED-A4E9-E0E2AD5C0188}"/>
    <cellStyle name="Percent 2 7 4 3 5" xfId="45887" xr:uid="{31C32AF6-316D-4D27-AAEA-D897745780C2}"/>
    <cellStyle name="Percent 2 7 4 4" xfId="20735" xr:uid="{F0B39D00-21E1-4545-8C64-A8F2547C9BD5}"/>
    <cellStyle name="Percent 2 7 4 4 2" xfId="34427" xr:uid="{9B418A97-6878-4B74-875F-9FB03E6ABF14}"/>
    <cellStyle name="Percent 2 7 4 4 3" xfId="49311" xr:uid="{05D01C03-608B-4A41-89D1-A1A56A7D2D12}"/>
    <cellStyle name="Percent 2 7 4 5" xfId="13891" xr:uid="{7E5D7754-81FC-4170-AAEE-3AB966D92ACE}"/>
    <cellStyle name="Percent 2 7 4 6" xfId="27581" xr:uid="{0C3DC879-6E5F-4E65-ADB1-0512211CB1FA}"/>
    <cellStyle name="Percent 2 7 4 7" xfId="42465" xr:uid="{6040B941-48A6-437A-BE49-DE5E99935A4E}"/>
    <cellStyle name="Percent 2 7 5" xfId="8753" xr:uid="{10D846A0-A65D-4141-8AE7-C2CC1B7667D9}"/>
    <cellStyle name="Percent 2 7 5 2" xfId="12175" xr:uid="{C34F262C-158E-4BD3-A665-59DDA02B19F2}"/>
    <cellStyle name="Percent 2 7 5 2 2" xfId="25865" xr:uid="{87DEE3BE-98DF-4A50-B54F-9C44F71C6156}"/>
    <cellStyle name="Percent 2 7 5 2 2 2" xfId="39557" xr:uid="{3FD70B09-EB9F-4B37-A75B-ACB2FDD7241C}"/>
    <cellStyle name="Percent 2 7 5 2 2 3" xfId="54441" xr:uid="{13911BBA-A704-435A-A190-F8FD3BC0A5F8}"/>
    <cellStyle name="Percent 2 7 5 2 3" xfId="19021" xr:uid="{6357D200-0211-498E-B4FB-D8AE72A7F966}"/>
    <cellStyle name="Percent 2 7 5 2 4" xfId="32711" xr:uid="{08B7A7BA-C2DF-4020-8C84-E5531FF5ADDD}"/>
    <cellStyle name="Percent 2 7 5 2 5" xfId="47595" xr:uid="{B7C76ED3-E07A-416A-805C-80CC786CE1F1}"/>
    <cellStyle name="Percent 2 7 5 3" xfId="22443" xr:uid="{D0688DDD-F292-44F1-B1CB-29E3D9549E7C}"/>
    <cellStyle name="Percent 2 7 5 3 2" xfId="36135" xr:uid="{BEF3805B-9113-4384-9457-751BC12C8907}"/>
    <cellStyle name="Percent 2 7 5 3 3" xfId="51019" xr:uid="{19A1C3DA-72B7-4945-8E6A-9936E0A8624F}"/>
    <cellStyle name="Percent 2 7 5 4" xfId="15599" xr:uid="{94F6C372-10F7-44B6-99C1-3F37D0F4337E}"/>
    <cellStyle name="Percent 2 7 5 5" xfId="29289" xr:uid="{DA1656AA-B860-48E2-9FC1-FEB45B3F70D7}"/>
    <cellStyle name="Percent 2 7 5 6" xfId="44173" xr:uid="{9B243E51-3CB2-432A-A1DE-9458962EE730}"/>
    <cellStyle name="Percent 2 7 6" xfId="10463" xr:uid="{EB853C67-9227-42BA-9DDA-76DA0763D3B2}"/>
    <cellStyle name="Percent 2 7 6 2" xfId="24153" xr:uid="{0EEE952F-8D0F-4888-8DC8-B1786F0130E2}"/>
    <cellStyle name="Percent 2 7 6 2 2" xfId="37845" xr:uid="{BCE9B872-5CE1-4233-92BA-8E0F00E15FB2}"/>
    <cellStyle name="Percent 2 7 6 2 3" xfId="52729" xr:uid="{D5B5E29C-241C-4458-B3F9-E6764E92ECC8}"/>
    <cellStyle name="Percent 2 7 6 3" xfId="17309" xr:uid="{478F88DE-C0A9-4678-A7E6-9593E73A85E5}"/>
    <cellStyle name="Percent 2 7 6 4" xfId="30999" xr:uid="{E6B8536D-297F-489E-945F-271567CE1E5A}"/>
    <cellStyle name="Percent 2 7 6 5" xfId="45883" xr:uid="{8312059F-5C1F-4EB1-A14F-0BD8D7170A9B}"/>
    <cellStyle name="Percent 2 7 7" xfId="20731" xr:uid="{EC5CEBE4-8C8F-4205-9B48-05762B6EBEB2}"/>
    <cellStyle name="Percent 2 7 7 2" xfId="34423" xr:uid="{21C16A24-95B1-4BB4-B262-CBF4852D805E}"/>
    <cellStyle name="Percent 2 7 7 3" xfId="49307" xr:uid="{19634D66-95C0-4322-9B2D-48C05E6A25F2}"/>
    <cellStyle name="Percent 2 7 8" xfId="13887" xr:uid="{2F1EDA77-C404-42AE-B4BC-227ED6F73276}"/>
    <cellStyle name="Percent 2 7 9" xfId="27577" xr:uid="{60DBB6A2-1718-4CC7-820F-1B51443FDDD2}"/>
    <cellStyle name="Percent 2 8" xfId="7046" xr:uid="{87F0321F-FF5F-4C98-8DE8-BF6BB5783592}"/>
    <cellStyle name="Percent 2 8 2" xfId="7047" xr:uid="{E64C0E4F-D65E-44E2-9BA6-5D7B111C9C00}"/>
    <cellStyle name="Percent 2 8 2 2" xfId="8759" xr:uid="{D3B57662-D2A5-46EB-891A-C6850E3C019D}"/>
    <cellStyle name="Percent 2 8 2 2 2" xfId="12181" xr:uid="{C738F04F-A492-4E27-9267-DAB53EF9F527}"/>
    <cellStyle name="Percent 2 8 2 2 2 2" xfId="25871" xr:uid="{3B74C026-FAF7-466F-AB32-3C9299AD0DF2}"/>
    <cellStyle name="Percent 2 8 2 2 2 2 2" xfId="39563" xr:uid="{FB92FA90-EFE9-4B8C-A0FF-3907BEF92375}"/>
    <cellStyle name="Percent 2 8 2 2 2 2 3" xfId="54447" xr:uid="{35DBAB29-64FC-4C59-BF62-527A8742FE38}"/>
    <cellStyle name="Percent 2 8 2 2 2 3" xfId="19027" xr:uid="{ECF41DFB-D11E-4849-B580-C2EAD06C0C6D}"/>
    <cellStyle name="Percent 2 8 2 2 2 4" xfId="32717" xr:uid="{002261AE-4934-4DB7-AED5-B2D636D15C76}"/>
    <cellStyle name="Percent 2 8 2 2 2 5" xfId="47601" xr:uid="{0F5C255E-C65E-4B1C-94FD-B0021147F78E}"/>
    <cellStyle name="Percent 2 8 2 2 3" xfId="22449" xr:uid="{FF9C54E5-BDA0-46E9-8A84-6BE764A013A6}"/>
    <cellStyle name="Percent 2 8 2 2 3 2" xfId="36141" xr:uid="{FF70A234-DE47-4321-A73F-FBCC3325F32A}"/>
    <cellStyle name="Percent 2 8 2 2 3 3" xfId="51025" xr:uid="{492CCDEC-04E0-4610-831D-E55F9FB3EC01}"/>
    <cellStyle name="Percent 2 8 2 2 4" xfId="15605" xr:uid="{8D4DA44E-C42C-42AF-8AF6-8ED603F702D1}"/>
    <cellStyle name="Percent 2 8 2 2 5" xfId="29295" xr:uid="{612EB810-4706-48F9-A69A-AE94E86823A7}"/>
    <cellStyle name="Percent 2 8 2 2 6" xfId="44179" xr:uid="{D5EB88F4-39B6-4D2B-8446-1340B1083F3A}"/>
    <cellStyle name="Percent 2 8 2 3" xfId="10469" xr:uid="{CAE01D33-E2A1-4E61-A48C-634C32754CB5}"/>
    <cellStyle name="Percent 2 8 2 3 2" xfId="24159" xr:uid="{A74B9270-D365-403A-A9D7-3893F6831135}"/>
    <cellStyle name="Percent 2 8 2 3 2 2" xfId="37851" xr:uid="{11EAA2B1-6582-4C2E-BB8B-6B377C027D63}"/>
    <cellStyle name="Percent 2 8 2 3 2 3" xfId="52735" xr:uid="{44CEED46-E70B-4897-84F7-89A732E2DAD4}"/>
    <cellStyle name="Percent 2 8 2 3 3" xfId="17315" xr:uid="{991BDB3F-4164-4CFD-A076-74EFA39AD03B}"/>
    <cellStyle name="Percent 2 8 2 3 4" xfId="31005" xr:uid="{6E842D44-6EFD-4ECF-8F16-05FA15A860B9}"/>
    <cellStyle name="Percent 2 8 2 3 5" xfId="45889" xr:uid="{C4B6CE40-0389-4EBC-AD1A-BB8A716B22AE}"/>
    <cellStyle name="Percent 2 8 2 4" xfId="20737" xr:uid="{50106A66-D059-47CE-88D2-95B40761B5D6}"/>
    <cellStyle name="Percent 2 8 2 4 2" xfId="34429" xr:uid="{818BC55F-F73F-4CD2-A1CF-19CAC9C12F39}"/>
    <cellStyle name="Percent 2 8 2 4 3" xfId="49313" xr:uid="{BC747254-33E8-41F1-990C-EB540A541BD1}"/>
    <cellStyle name="Percent 2 8 2 5" xfId="13893" xr:uid="{64FDB587-B5D6-4DFA-9EB3-E8D8B51C78DF}"/>
    <cellStyle name="Percent 2 8 2 6" xfId="27583" xr:uid="{8FFEBDE9-668C-4CF4-B838-812A02313B3D}"/>
    <cellStyle name="Percent 2 8 2 7" xfId="42467" xr:uid="{680A5EAA-D2FF-4DEA-A492-CB08CF830F71}"/>
    <cellStyle name="Percent 2 8 3" xfId="8758" xr:uid="{F56200D2-EF62-40C0-A930-55E0DEEAB268}"/>
    <cellStyle name="Percent 2 8 3 2" xfId="12180" xr:uid="{0180B0D5-82D3-48B2-9011-5023A83D40F6}"/>
    <cellStyle name="Percent 2 8 3 2 2" xfId="25870" xr:uid="{DFA7F666-F146-4F98-B2B5-BECE6328A7E4}"/>
    <cellStyle name="Percent 2 8 3 2 2 2" xfId="39562" xr:uid="{B59F432A-060E-4F55-95B2-6EF42067C164}"/>
    <cellStyle name="Percent 2 8 3 2 2 3" xfId="54446" xr:uid="{337CF742-0A52-4805-A97C-5F805986DD83}"/>
    <cellStyle name="Percent 2 8 3 2 3" xfId="19026" xr:uid="{A1EAAD85-1354-4D2A-B48C-C21F6BF901AD}"/>
    <cellStyle name="Percent 2 8 3 2 4" xfId="32716" xr:uid="{6192F995-CC37-4E33-A911-769259F9076D}"/>
    <cellStyle name="Percent 2 8 3 2 5" xfId="47600" xr:uid="{B57FFE91-9300-4BAA-BEFC-EE2A033C9C2D}"/>
    <cellStyle name="Percent 2 8 3 3" xfId="22448" xr:uid="{3FEDDFA7-8361-414C-95A9-9F2304A7538F}"/>
    <cellStyle name="Percent 2 8 3 3 2" xfId="36140" xr:uid="{78EF767C-81CA-4388-8D48-14A5A4105D6E}"/>
    <cellStyle name="Percent 2 8 3 3 3" xfId="51024" xr:uid="{5A22F596-2F25-4A56-B9F6-401C418FF30B}"/>
    <cellStyle name="Percent 2 8 3 4" xfId="15604" xr:uid="{34254FEB-FD5D-4F1A-AF94-C05CE1229701}"/>
    <cellStyle name="Percent 2 8 3 5" xfId="29294" xr:uid="{1B7004EC-252A-4B7B-AECB-4B88D4BBABB8}"/>
    <cellStyle name="Percent 2 8 3 6" xfId="44178" xr:uid="{7EFC9882-8436-44F7-923B-EB0830752701}"/>
    <cellStyle name="Percent 2 8 4" xfId="10468" xr:uid="{68727C91-B3CE-4670-9007-0D29EC65F818}"/>
    <cellStyle name="Percent 2 8 4 2" xfId="24158" xr:uid="{D3EFF967-700E-486F-993B-1FD68396C43B}"/>
    <cellStyle name="Percent 2 8 4 2 2" xfId="37850" xr:uid="{3A1D143B-E934-4603-A6AB-8FFD5BB45A67}"/>
    <cellStyle name="Percent 2 8 4 2 3" xfId="52734" xr:uid="{80961DD7-DB9F-440F-B9F2-198F48D448FC}"/>
    <cellStyle name="Percent 2 8 4 3" xfId="17314" xr:uid="{0E692286-3DB1-433E-9C18-0890D684C67C}"/>
    <cellStyle name="Percent 2 8 4 4" xfId="31004" xr:uid="{E5A14282-CD7E-4545-8A00-B4EE4B40567D}"/>
    <cellStyle name="Percent 2 8 4 5" xfId="45888" xr:uid="{74A472B6-EED9-4092-996B-2062060370E6}"/>
    <cellStyle name="Percent 2 8 5" xfId="20736" xr:uid="{1DE69310-4621-4BBA-BB05-7EF2B320FB20}"/>
    <cellStyle name="Percent 2 8 5 2" xfId="34428" xr:uid="{0F52FE98-B18D-4F98-8907-0415C78330E3}"/>
    <cellStyle name="Percent 2 8 5 3" xfId="49312" xr:uid="{E8B2DA38-4529-4706-9C8C-73841FB5EF7F}"/>
    <cellStyle name="Percent 2 8 6" xfId="13892" xr:uid="{1A211CEA-EBB8-4654-992A-8DC6257C4F3C}"/>
    <cellStyle name="Percent 2 8 7" xfId="27582" xr:uid="{5CF56246-10E6-4325-8DF7-9D64AF5B0658}"/>
    <cellStyle name="Percent 2 8 8" xfId="42466" xr:uid="{DBCED44C-0A8A-4A38-B8D7-4B17F92FB9FE}"/>
    <cellStyle name="Percent 2 9" xfId="7048" xr:uid="{0E62B757-24F9-4243-AA6E-811FDB43333F}"/>
    <cellStyle name="Percent 2 9 2" xfId="8760" xr:uid="{26BF4DE4-F094-42BF-B379-E3E382D0F17A}"/>
    <cellStyle name="Percent 2 9 2 2" xfId="12182" xr:uid="{CED830F2-EBD9-4F1E-9B34-36F1698BC370}"/>
    <cellStyle name="Percent 2 9 2 2 2" xfId="25872" xr:uid="{7B16650D-79CC-488C-B913-998F8A563422}"/>
    <cellStyle name="Percent 2 9 2 2 2 2" xfId="39564" xr:uid="{9FF50864-A7AD-4ED1-BF05-6A2B221B359E}"/>
    <cellStyle name="Percent 2 9 2 2 2 3" xfId="54448" xr:uid="{B1511497-4F91-4398-8912-F6C0371B681D}"/>
    <cellStyle name="Percent 2 9 2 2 3" xfId="19028" xr:uid="{F1829084-BEF3-4482-9267-740B4101EBCF}"/>
    <cellStyle name="Percent 2 9 2 2 4" xfId="32718" xr:uid="{689CEA56-52C0-41EB-B389-42891B753323}"/>
    <cellStyle name="Percent 2 9 2 2 5" xfId="47602" xr:uid="{1DB3FAE0-9792-4AE8-B1A0-9A1A1C52C86A}"/>
    <cellStyle name="Percent 2 9 2 3" xfId="22450" xr:uid="{2CBC028D-F793-4D06-B29B-E6EEEF32D8A7}"/>
    <cellStyle name="Percent 2 9 2 3 2" xfId="36142" xr:uid="{E5148BF1-3636-49E2-BC18-D60D6A4B9802}"/>
    <cellStyle name="Percent 2 9 2 3 3" xfId="51026" xr:uid="{2FC69F1B-1DF9-42CD-9D55-7B3A11C050AF}"/>
    <cellStyle name="Percent 2 9 2 4" xfId="15606" xr:uid="{607431AB-F08F-41F0-B9E8-B0B3DB0CFAE1}"/>
    <cellStyle name="Percent 2 9 2 5" xfId="29296" xr:uid="{20345438-632C-45A0-B851-FB32ABAFEA0C}"/>
    <cellStyle name="Percent 2 9 2 6" xfId="44180" xr:uid="{36C1CAEC-9913-4643-81FC-8153739F4DBC}"/>
    <cellStyle name="Percent 2 9 3" xfId="10470" xr:uid="{578F94FE-F65C-4CFC-906A-BE86CA38B728}"/>
    <cellStyle name="Percent 2 9 3 2" xfId="24160" xr:uid="{437A566F-8255-4DBF-88F0-C02155809569}"/>
    <cellStyle name="Percent 2 9 3 2 2" xfId="37852" xr:uid="{DD4806A2-B455-4B43-9F66-DEFCDCF42AFA}"/>
    <cellStyle name="Percent 2 9 3 2 3" xfId="52736" xr:uid="{7A85BD14-6A9D-4F4A-B132-386625FF1CE7}"/>
    <cellStyle name="Percent 2 9 3 3" xfId="17316" xr:uid="{84DD2E38-4932-49A8-A8FE-288D1748CA32}"/>
    <cellStyle name="Percent 2 9 3 4" xfId="31006" xr:uid="{9E7B8A60-D4C6-4931-88A7-DDFAC9B407B2}"/>
    <cellStyle name="Percent 2 9 3 5" xfId="45890" xr:uid="{26D5FF00-1AA3-439F-B053-7D5F6EA8B33F}"/>
    <cellStyle name="Percent 2 9 4" xfId="20738" xr:uid="{D4502E5D-AD37-41AB-BB53-AA2A5F35D85D}"/>
    <cellStyle name="Percent 2 9 4 2" xfId="34430" xr:uid="{B27B55A8-9F4B-4819-A306-3F3F708AEBAB}"/>
    <cellStyle name="Percent 2 9 4 3" xfId="49314" xr:uid="{C5106F56-0822-4238-BFC1-04950B4C2F3C}"/>
    <cellStyle name="Percent 2 9 5" xfId="13894" xr:uid="{6DE8C777-840B-4D54-9060-43797CD08A09}"/>
    <cellStyle name="Percent 2 9 6" xfId="27584" xr:uid="{4157E43C-20D0-476C-A6C5-63B4F5AAAB97}"/>
    <cellStyle name="Percent 2 9 7" xfId="42468" xr:uid="{623BDFC3-6839-4212-8911-FFE86366D270}"/>
    <cellStyle name="Гиперссылка 2" xfId="7" xr:uid="{3839B759-6C4A-4183-8995-386902BB436C}"/>
    <cellStyle name="Гиперссылка 2 2" xfId="5300" xr:uid="{FF225E3C-0417-4C4D-8534-FDF316FA16AD}"/>
    <cellStyle name="Гиперссылка 2 2 2" xfId="40743" xr:uid="{E0F35921-F555-4746-9844-C876FECA9D72}"/>
    <cellStyle name="Обычный 2" xfId="5" xr:uid="{26EE8E2A-E384-4E32-8A86-4553279AA8FC}"/>
    <cellStyle name="Обычный 2 2" xfId="8" xr:uid="{F36B9F76-157C-4A61-8482-89ED4B7CFF5E}"/>
    <cellStyle name="Обычный 2 2 2" xfId="5302" xr:uid="{50E82B1B-7726-49E7-B13B-89FE97114823}"/>
    <cellStyle name="Обычный 2 2 2 2" xfId="40745" xr:uid="{E9796E2A-BA00-44C2-9BDC-D5A896F0885D}"/>
    <cellStyle name="Обычный 2 3" xfId="5301" xr:uid="{4E359FFF-EC27-45E9-ABBC-786241C478FA}"/>
    <cellStyle name="Обычный 2 3 2" xfId="40744" xr:uid="{B27998EA-03F3-4A1A-94B7-AFE47D15B5C2}"/>
    <cellStyle name="常规_Sheet1_1" xfId="4414" xr:uid="{EBDE3F7A-4C56-46CC-9A74-26EC618D044C}"/>
  </cellStyles>
  <dxfs count="12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2400300</xdr:colOff>
      <xdr:row>6</xdr:row>
      <xdr:rowOff>123825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Share%20Folder/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7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5.28515625" customWidth="1"/>
    <col min="5" max="5" width="11.14062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18" customHeight="1">
      <c r="A1" s="13"/>
      <c r="B1" s="6" t="s">
        <v>1</v>
      </c>
      <c r="C1" s="5"/>
      <c r="D1" s="5"/>
      <c r="E1" s="5"/>
      <c r="F1" s="5"/>
      <c r="G1" s="3"/>
      <c r="H1" s="6" t="s">
        <v>4</v>
      </c>
      <c r="I1" s="14"/>
    </row>
    <row r="2" spans="1:23" ht="12.75" customHeight="1">
      <c r="A2" s="13"/>
      <c r="B2" s="15" t="s">
        <v>45</v>
      </c>
      <c r="C2" s="4"/>
      <c r="D2" s="4"/>
      <c r="E2" s="4"/>
      <c r="F2" s="4"/>
      <c r="G2" s="7"/>
      <c r="H2" s="7"/>
      <c r="I2" s="14"/>
      <c r="W2" s="46">
        <v>32</v>
      </c>
    </row>
    <row r="3" spans="1:23" ht="12.75" customHeight="1" thickBot="1">
      <c r="A3" s="13"/>
      <c r="B3" s="15" t="s">
        <v>8</v>
      </c>
      <c r="C3" s="7"/>
      <c r="D3" s="7"/>
      <c r="E3" s="7"/>
      <c r="F3" s="7"/>
      <c r="G3" s="7"/>
      <c r="H3" s="3"/>
      <c r="I3" s="14"/>
      <c r="W3" t="s">
        <v>44</v>
      </c>
    </row>
    <row r="4" spans="1:23" ht="12.75" customHeight="1">
      <c r="A4" s="13"/>
      <c r="B4" s="15" t="s">
        <v>49</v>
      </c>
      <c r="C4" s="7"/>
      <c r="D4" s="7"/>
      <c r="E4" s="7"/>
      <c r="F4" s="3"/>
      <c r="G4" s="111" t="s">
        <v>5</v>
      </c>
      <c r="H4" s="112" t="s">
        <v>6</v>
      </c>
      <c r="I4" s="14"/>
    </row>
    <row r="5" spans="1:23" ht="13.5" customHeight="1" thickBot="1">
      <c r="A5" s="13"/>
      <c r="B5" s="15" t="s">
        <v>50</v>
      </c>
      <c r="C5" s="7"/>
      <c r="D5" s="7"/>
      <c r="E5" s="7"/>
      <c r="F5" s="3"/>
      <c r="G5" s="42">
        <v>45177</v>
      </c>
      <c r="H5" s="41">
        <v>51351</v>
      </c>
      <c r="I5" s="14"/>
    </row>
    <row r="6" spans="1:23" ht="12" customHeight="1">
      <c r="A6" s="13"/>
      <c r="B6" s="16" t="s">
        <v>2</v>
      </c>
      <c r="C6" s="7"/>
      <c r="D6" s="7"/>
      <c r="E6" s="7"/>
      <c r="F6" s="8"/>
      <c r="G6" s="3"/>
      <c r="H6" s="3"/>
      <c r="I6" s="14"/>
    </row>
    <row r="7" spans="1:23" ht="13.5" thickBot="1">
      <c r="A7" s="13"/>
      <c r="B7" s="17"/>
      <c r="C7" s="7"/>
      <c r="D7" s="7"/>
      <c r="E7" s="7"/>
      <c r="F7" s="8"/>
      <c r="G7" s="3"/>
      <c r="H7" s="3"/>
      <c r="I7" s="14"/>
    </row>
    <row r="8" spans="1:23" ht="16.5" customHeight="1" thickBot="1">
      <c r="A8" s="13"/>
      <c r="B8" s="135" t="s">
        <v>3</v>
      </c>
      <c r="C8" s="136"/>
      <c r="D8" s="137"/>
      <c r="E8" s="4"/>
      <c r="F8" s="110" t="s">
        <v>12</v>
      </c>
      <c r="G8" s="27"/>
      <c r="H8" s="27"/>
      <c r="I8" s="14"/>
      <c r="K8" s="108"/>
    </row>
    <row r="9" spans="1:23">
      <c r="A9" s="13"/>
      <c r="B9" s="138" t="s">
        <v>51</v>
      </c>
      <c r="C9" s="139"/>
      <c r="D9" s="140"/>
      <c r="E9" s="9"/>
      <c r="F9" s="39" t="str">
        <f t="shared" ref="F9:F14" si="0">B9</f>
        <v>Jeremy</v>
      </c>
      <c r="G9" s="152" t="s">
        <v>14</v>
      </c>
      <c r="H9" s="154"/>
      <c r="I9" s="14"/>
    </row>
    <row r="10" spans="1:23">
      <c r="A10" s="13"/>
      <c r="B10" s="141" t="s">
        <v>52</v>
      </c>
      <c r="C10" s="142"/>
      <c r="D10" s="143"/>
      <c r="E10" s="10"/>
      <c r="F10" s="39" t="str">
        <f t="shared" si="0"/>
        <v>Taiwan</v>
      </c>
      <c r="G10" s="152"/>
      <c r="H10" s="155"/>
      <c r="I10" s="14"/>
    </row>
    <row r="11" spans="1:23">
      <c r="A11" s="13"/>
      <c r="B11" s="144"/>
      <c r="C11" s="142"/>
      <c r="D11" s="143"/>
      <c r="E11" s="10"/>
      <c r="F11" s="39">
        <f t="shared" si="0"/>
        <v>0</v>
      </c>
      <c r="G11" s="152" t="s">
        <v>15</v>
      </c>
      <c r="H11" s="156" t="s">
        <v>22</v>
      </c>
      <c r="I11" s="14"/>
    </row>
    <row r="12" spans="1:23">
      <c r="A12" s="13"/>
      <c r="B12" s="144"/>
      <c r="C12" s="142"/>
      <c r="D12" s="143"/>
      <c r="E12" s="10"/>
      <c r="F12" s="39">
        <f t="shared" si="0"/>
        <v>0</v>
      </c>
      <c r="G12" s="152"/>
      <c r="H12" s="157"/>
      <c r="I12" s="14"/>
    </row>
    <row r="13" spans="1:23">
      <c r="A13" s="13"/>
      <c r="B13" s="141"/>
      <c r="C13" s="145"/>
      <c r="D13" s="146"/>
      <c r="E13" s="11"/>
      <c r="F13" s="39">
        <f t="shared" si="0"/>
        <v>0</v>
      </c>
      <c r="G13" s="153" t="s">
        <v>16</v>
      </c>
      <c r="H13" s="156" t="s">
        <v>53</v>
      </c>
      <c r="I13" s="14"/>
      <c r="L13" s="28" t="s">
        <v>20</v>
      </c>
    </row>
    <row r="14" spans="1:23" ht="13.5" thickBot="1">
      <c r="A14" s="13"/>
      <c r="B14" s="147"/>
      <c r="C14" s="148"/>
      <c r="D14" s="149"/>
      <c r="E14" s="11"/>
      <c r="F14" s="40">
        <f t="shared" si="0"/>
        <v>0</v>
      </c>
      <c r="G14" s="153"/>
      <c r="H14" s="158"/>
      <c r="I14" s="14"/>
      <c r="L14" s="109">
        <f>VLOOKUP(G5,[1]Sheet1!$A$9:$I$7290,2,FALSE)</f>
        <v>35.44</v>
      </c>
    </row>
    <row r="15" spans="1:23" ht="5.25" customHeight="1">
      <c r="A15" s="13"/>
      <c r="B15" s="11"/>
      <c r="C15" s="11"/>
      <c r="D15" s="11"/>
      <c r="E15" s="11"/>
      <c r="F15" s="11"/>
      <c r="G15" s="28"/>
      <c r="H15" s="29"/>
      <c r="I15" s="14"/>
    </row>
    <row r="16" spans="1:23">
      <c r="A16" s="13"/>
      <c r="B16" s="11"/>
      <c r="C16" s="11"/>
      <c r="D16" s="11"/>
      <c r="E16" s="11"/>
      <c r="F16" s="11"/>
      <c r="G16" s="28" t="s">
        <v>19</v>
      </c>
      <c r="H16" s="35" t="s">
        <v>21</v>
      </c>
      <c r="I16" s="14"/>
    </row>
    <row r="17" spans="1:9" hidden="1">
      <c r="A17" s="13"/>
      <c r="B17" s="11"/>
      <c r="C17" s="11"/>
      <c r="D17" s="11"/>
      <c r="E17" s="11"/>
      <c r="F17" s="11"/>
      <c r="I17" s="14"/>
    </row>
    <row r="18" spans="1:9" ht="5.25" customHeight="1" thickBot="1">
      <c r="A18" s="13"/>
      <c r="B18" s="12"/>
      <c r="C18" s="12"/>
      <c r="D18" s="12"/>
      <c r="E18" s="12"/>
      <c r="F18" s="3"/>
      <c r="G18" s="12"/>
      <c r="H18" s="12"/>
      <c r="I18" s="14"/>
    </row>
    <row r="19" spans="1:9" ht="17.25" customHeight="1" thickBot="1">
      <c r="A19" s="13"/>
      <c r="B19" s="113" t="s">
        <v>11</v>
      </c>
      <c r="C19" s="114" t="s">
        <v>7</v>
      </c>
      <c r="D19" s="150" t="s">
        <v>13</v>
      </c>
      <c r="E19" s="151"/>
      <c r="F19" s="115" t="s">
        <v>0</v>
      </c>
      <c r="G19" s="116" t="s">
        <v>9</v>
      </c>
      <c r="H19" s="117" t="s">
        <v>10</v>
      </c>
      <c r="I19" s="14"/>
    </row>
    <row r="20" spans="1:9" ht="12.95" customHeight="1">
      <c r="A20" s="13"/>
      <c r="B20" s="1">
        <v>10</v>
      </c>
      <c r="C20" s="38" t="s">
        <v>54</v>
      </c>
      <c r="D20" s="130" t="s">
        <v>59</v>
      </c>
      <c r="E20" s="126"/>
      <c r="F20" s="43" t="str">
        <f>VLOOKUP(C20,'[2]Acha Air Sales Price List'!$B$1:$D$65536,3,FALSE)</f>
        <v>Solid acrylic double-flared saddle plug -0g (8mm)</v>
      </c>
      <c r="G20" s="21">
        <f>ROUND(IF(ISBLANK(C20),0,VLOOKUP(C20,'[2]Acha Air Sales Price List'!$B$1:$X$65536,12,FALSE)*$L$14),2)</f>
        <v>17.010000000000002</v>
      </c>
      <c r="H20" s="22">
        <f t="shared" ref="H20:H60" si="1">ROUND(IF(ISNUMBER(B20), G20*B20, 0),5)</f>
        <v>170.1</v>
      </c>
      <c r="I20" s="14"/>
    </row>
    <row r="21" spans="1:9" ht="12.95" customHeight="1">
      <c r="A21" s="13"/>
      <c r="B21" s="1">
        <v>10</v>
      </c>
      <c r="C21" s="38" t="s">
        <v>55</v>
      </c>
      <c r="D21" s="130" t="s">
        <v>59</v>
      </c>
      <c r="E21" s="126"/>
      <c r="F21" s="43" t="str">
        <f>VLOOKUP(C21,'[2]Acha Air Sales Price List'!$B$1:$D$65536,3,FALSE)</f>
        <v>Solid acrylic double-flared saddle plug -00g (10mm)</v>
      </c>
      <c r="G21" s="21">
        <f>ROUND(IF(ISBLANK(C21),0,VLOOKUP(C21,'[2]Acha Air Sales Price List'!$B$1:$X$65536,12,FALSE)*$L$14),2)</f>
        <v>18.43</v>
      </c>
      <c r="H21" s="22">
        <f t="shared" si="1"/>
        <v>184.3</v>
      </c>
      <c r="I21" s="14"/>
    </row>
    <row r="22" spans="1:9" ht="24" customHeight="1">
      <c r="A22" s="13"/>
      <c r="B22" s="1">
        <v>10</v>
      </c>
      <c r="C22" s="38" t="s">
        <v>56</v>
      </c>
      <c r="D22" s="130" t="s">
        <v>59</v>
      </c>
      <c r="E22" s="126"/>
      <c r="F22" s="43" t="str">
        <f>VLOOKUP(C22,'[2]Acha Air Sales Price List'!$B$1:$D$65536,3,FALSE)</f>
        <v>Solid acrylic double-flared saddle plug -9/16" (14mm)</v>
      </c>
      <c r="G22" s="21">
        <f>ROUND(IF(ISBLANK(C22),0,VLOOKUP(C22,'[2]Acha Air Sales Price List'!$B$1:$X$65536,12,FALSE)*$L$14),2)</f>
        <v>22.33</v>
      </c>
      <c r="H22" s="22">
        <f t="shared" si="1"/>
        <v>223.3</v>
      </c>
      <c r="I22" s="14"/>
    </row>
    <row r="23" spans="1:9" ht="12.95" customHeight="1">
      <c r="A23" s="13"/>
      <c r="B23" s="1">
        <v>10</v>
      </c>
      <c r="C23" s="38" t="s">
        <v>57</v>
      </c>
      <c r="D23" s="130" t="s">
        <v>59</v>
      </c>
      <c r="E23" s="126"/>
      <c r="F23" s="43" t="str">
        <f>VLOOKUP(C23,'[2]Acha Air Sales Price List'!$B$1:$D$65536,3,FALSE)</f>
        <v>Solid acrylic double-flared saddle plug -5/8" (16mm)</v>
      </c>
      <c r="G23" s="21">
        <f>ROUND(IF(ISBLANK(C23),0,VLOOKUP(C23,'[2]Acha Air Sales Price List'!$B$1:$X$65536,12,FALSE)*$L$14),2)</f>
        <v>24.45</v>
      </c>
      <c r="H23" s="22">
        <f t="shared" si="1"/>
        <v>244.5</v>
      </c>
      <c r="I23" s="14"/>
    </row>
    <row r="24" spans="1:9" ht="24" customHeight="1">
      <c r="A24" s="13"/>
      <c r="B24" s="118">
        <v>10</v>
      </c>
      <c r="C24" s="38" t="s">
        <v>58</v>
      </c>
      <c r="D24" s="129" t="s">
        <v>59</v>
      </c>
      <c r="E24" s="128"/>
      <c r="F24" s="119" t="str">
        <f>VLOOKUP(C24,'[2]Acha Air Sales Price List'!$B$1:$D$65536,3,FALSE)</f>
        <v>Solid acrylic double-flared saddle plug -11/16" (18mm)</v>
      </c>
      <c r="G24" s="120">
        <f>ROUND(IF(ISBLANK(C24),0,VLOOKUP(C24,'[2]Acha Air Sales Price List'!$B$1:$X$65536,12,FALSE)*$L$14),2)</f>
        <v>28</v>
      </c>
      <c r="H24" s="121">
        <f t="shared" si="1"/>
        <v>280</v>
      </c>
      <c r="I24" s="14"/>
    </row>
    <row r="25" spans="1:9" ht="12.95" customHeight="1">
      <c r="A25" s="13"/>
      <c r="B25" s="1">
        <v>30</v>
      </c>
      <c r="C25" s="38" t="s">
        <v>55</v>
      </c>
      <c r="D25" s="125" t="s">
        <v>61</v>
      </c>
      <c r="E25" s="126"/>
      <c r="F25" s="43" t="str">
        <f>VLOOKUP(C25,'[2]Acha Air Sales Price List'!$B$1:$D$65536,3,FALSE)</f>
        <v>Solid acrylic double-flared saddle plug -00g (10mm)</v>
      </c>
      <c r="G25" s="21">
        <f>ROUND(IF(ISBLANK(C25),0,VLOOKUP(C25,'[2]Acha Air Sales Price List'!$B$1:$X$65536,12,FALSE)*$L$14),2)</f>
        <v>18.43</v>
      </c>
      <c r="H25" s="22">
        <f t="shared" si="1"/>
        <v>552.9</v>
      </c>
      <c r="I25" s="14"/>
    </row>
    <row r="26" spans="1:9" ht="12.95" customHeight="1">
      <c r="A26" s="13"/>
      <c r="B26" s="1">
        <v>30</v>
      </c>
      <c r="C26" s="38" t="s">
        <v>60</v>
      </c>
      <c r="D26" s="125" t="s">
        <v>61</v>
      </c>
      <c r="E26" s="126"/>
      <c r="F26" s="43" t="str">
        <f>VLOOKUP(C26,'[2]Acha Air Sales Price List'!$B$1:$D$65536,3,FALSE)</f>
        <v>Solid acrylic double-flared saddle plug -1/2" (12mm)</v>
      </c>
      <c r="G26" s="21">
        <f>ROUND(IF(ISBLANK(C26),0,VLOOKUP(C26,'[2]Acha Air Sales Price List'!$B$1:$X$65536,12,FALSE)*$L$14),2)</f>
        <v>19.850000000000001</v>
      </c>
      <c r="H26" s="22">
        <f t="shared" si="1"/>
        <v>595.5</v>
      </c>
      <c r="I26" s="14"/>
    </row>
    <row r="27" spans="1:9" ht="24" customHeight="1">
      <c r="A27" s="13"/>
      <c r="B27" s="1">
        <v>30</v>
      </c>
      <c r="C27" s="38" t="s">
        <v>56</v>
      </c>
      <c r="D27" s="125" t="s">
        <v>61</v>
      </c>
      <c r="E27" s="126"/>
      <c r="F27" s="43" t="str">
        <f>VLOOKUP(C27,'[2]Acha Air Sales Price List'!$B$1:$D$65536,3,FALSE)</f>
        <v>Solid acrylic double-flared saddle plug -9/16" (14mm)</v>
      </c>
      <c r="G27" s="21">
        <f>ROUND(IF(ISBLANK(C27),0,VLOOKUP(C27,'[2]Acha Air Sales Price List'!$B$1:$X$65536,12,FALSE)*$L$14),2)</f>
        <v>22.33</v>
      </c>
      <c r="H27" s="22">
        <f t="shared" si="1"/>
        <v>669.9</v>
      </c>
      <c r="I27" s="14"/>
    </row>
    <row r="28" spans="1:9" ht="12.95" customHeight="1">
      <c r="A28" s="13"/>
      <c r="B28" s="1">
        <v>30</v>
      </c>
      <c r="C28" s="38" t="s">
        <v>57</v>
      </c>
      <c r="D28" s="125" t="s">
        <v>61</v>
      </c>
      <c r="E28" s="126"/>
      <c r="F28" s="43" t="str">
        <f>VLOOKUP(C28,'[2]Acha Air Sales Price List'!$B$1:$D$65536,3,FALSE)</f>
        <v>Solid acrylic double-flared saddle plug -5/8" (16mm)</v>
      </c>
      <c r="G28" s="21">
        <f>ROUND(IF(ISBLANK(C28),0,VLOOKUP(C28,'[2]Acha Air Sales Price List'!$B$1:$X$65536,12,FALSE)*$L$14),2)</f>
        <v>24.45</v>
      </c>
      <c r="H28" s="22">
        <f t="shared" si="1"/>
        <v>733.5</v>
      </c>
      <c r="I28" s="14"/>
    </row>
    <row r="29" spans="1:9" ht="24" customHeight="1">
      <c r="A29" s="13"/>
      <c r="B29" s="118">
        <v>30</v>
      </c>
      <c r="C29" s="38" t="s">
        <v>58</v>
      </c>
      <c r="D29" s="127" t="s">
        <v>61</v>
      </c>
      <c r="E29" s="128"/>
      <c r="F29" s="119" t="str">
        <f>VLOOKUP(C29,'[2]Acha Air Sales Price List'!$B$1:$D$65536,3,FALSE)</f>
        <v>Solid acrylic double-flared saddle plug -11/16" (18mm)</v>
      </c>
      <c r="G29" s="120">
        <f>ROUND(IF(ISBLANK(C29),0,VLOOKUP(C29,'[2]Acha Air Sales Price List'!$B$1:$X$65536,12,FALSE)*$L$14),2)</f>
        <v>28</v>
      </c>
      <c r="H29" s="121">
        <f t="shared" si="1"/>
        <v>840</v>
      </c>
      <c r="I29" s="14"/>
    </row>
    <row r="30" spans="1:9" ht="12.95" customHeight="1">
      <c r="A30" s="13"/>
      <c r="B30" s="1">
        <v>10</v>
      </c>
      <c r="C30" s="38" t="s">
        <v>54</v>
      </c>
      <c r="D30" s="125" t="s">
        <v>63</v>
      </c>
      <c r="E30" s="126"/>
      <c r="F30" s="43" t="str">
        <f>VLOOKUP(C30,'[2]Acha Air Sales Price List'!$B$1:$D$65536,3,FALSE)</f>
        <v>Solid acrylic double-flared saddle plug -0g (8mm)</v>
      </c>
      <c r="G30" s="21">
        <f>ROUND(IF(ISBLANK(C30),0,VLOOKUP(C30,'[2]Acha Air Sales Price List'!$B$1:$X$65536,12,FALSE)*$L$14),2)</f>
        <v>17.010000000000002</v>
      </c>
      <c r="H30" s="22">
        <f t="shared" si="1"/>
        <v>170.1</v>
      </c>
      <c r="I30" s="14"/>
    </row>
    <row r="31" spans="1:9" ht="12.95" customHeight="1">
      <c r="A31" s="13"/>
      <c r="B31" s="1">
        <v>10</v>
      </c>
      <c r="C31" s="38" t="s">
        <v>55</v>
      </c>
      <c r="D31" s="125" t="s">
        <v>63</v>
      </c>
      <c r="E31" s="126"/>
      <c r="F31" s="43" t="str">
        <f>VLOOKUP(C31,'[2]Acha Air Sales Price List'!$B$1:$D$65536,3,FALSE)</f>
        <v>Solid acrylic double-flared saddle plug -00g (10mm)</v>
      </c>
      <c r="G31" s="21">
        <f>ROUND(IF(ISBLANK(C31),0,VLOOKUP(C31,'[2]Acha Air Sales Price List'!$B$1:$X$65536,12,FALSE)*$L$14),2)</f>
        <v>18.43</v>
      </c>
      <c r="H31" s="22">
        <f t="shared" si="1"/>
        <v>184.3</v>
      </c>
      <c r="I31" s="14"/>
    </row>
    <row r="32" spans="1:9" ht="12.95" customHeight="1">
      <c r="A32" s="13"/>
      <c r="B32" s="1">
        <v>10</v>
      </c>
      <c r="C32" s="38" t="s">
        <v>60</v>
      </c>
      <c r="D32" s="125" t="s">
        <v>63</v>
      </c>
      <c r="E32" s="126"/>
      <c r="F32" s="43" t="str">
        <f>VLOOKUP(C32,'[2]Acha Air Sales Price List'!$B$1:$D$65536,3,FALSE)</f>
        <v>Solid acrylic double-flared saddle plug -1/2" (12mm)</v>
      </c>
      <c r="G32" s="21">
        <f>ROUND(IF(ISBLANK(C32),0,VLOOKUP(C32,'[2]Acha Air Sales Price List'!$B$1:$X$65536,12,FALSE)*$L$14),2)</f>
        <v>19.850000000000001</v>
      </c>
      <c r="H32" s="22">
        <f t="shared" si="1"/>
        <v>198.5</v>
      </c>
      <c r="I32" s="14"/>
    </row>
    <row r="33" spans="1:9" ht="24" customHeight="1">
      <c r="A33" s="13"/>
      <c r="B33" s="1">
        <v>10</v>
      </c>
      <c r="C33" s="38" t="s">
        <v>56</v>
      </c>
      <c r="D33" s="125" t="s">
        <v>63</v>
      </c>
      <c r="E33" s="126"/>
      <c r="F33" s="43" t="str">
        <f>VLOOKUP(C33,'[2]Acha Air Sales Price List'!$B$1:$D$65536,3,FALSE)</f>
        <v>Solid acrylic double-flared saddle plug -9/16" (14mm)</v>
      </c>
      <c r="G33" s="21">
        <f>ROUND(IF(ISBLANK(C33),0,VLOOKUP(C33,'[2]Acha Air Sales Price List'!$B$1:$X$65536,12,FALSE)*$L$14),2)</f>
        <v>22.33</v>
      </c>
      <c r="H33" s="22">
        <f t="shared" si="1"/>
        <v>223.3</v>
      </c>
      <c r="I33" s="14"/>
    </row>
    <row r="34" spans="1:9" ht="24" customHeight="1">
      <c r="A34" s="13"/>
      <c r="B34" s="1">
        <v>10</v>
      </c>
      <c r="C34" s="38" t="s">
        <v>58</v>
      </c>
      <c r="D34" s="125" t="s">
        <v>63</v>
      </c>
      <c r="E34" s="126"/>
      <c r="F34" s="43" t="str">
        <f>VLOOKUP(C34,'[2]Acha Air Sales Price List'!$B$1:$D$65536,3,FALSE)</f>
        <v>Solid acrylic double-flared saddle plug -11/16" (18mm)</v>
      </c>
      <c r="G34" s="21">
        <f>ROUND(IF(ISBLANK(C34),0,VLOOKUP(C34,'[2]Acha Air Sales Price List'!$B$1:$X$65536,12,FALSE)*$L$14),2)</f>
        <v>28</v>
      </c>
      <c r="H34" s="22">
        <f t="shared" si="1"/>
        <v>280</v>
      </c>
      <c r="I34" s="14"/>
    </row>
    <row r="35" spans="1:9" ht="24" customHeight="1">
      <c r="A35" s="13"/>
      <c r="B35" s="118">
        <v>10</v>
      </c>
      <c r="C35" s="38" t="s">
        <v>62</v>
      </c>
      <c r="D35" s="127" t="s">
        <v>63</v>
      </c>
      <c r="E35" s="128"/>
      <c r="F35" s="119" t="str">
        <f>VLOOKUP(C35,'[2]Acha Air Sales Price List'!$B$1:$D$65536,3,FALSE)</f>
        <v>Solid acrylic double-flared saddle plug -13/16" (20mm)</v>
      </c>
      <c r="G35" s="120">
        <f>ROUND(IF(ISBLANK(C35),0,VLOOKUP(C35,'[2]Acha Air Sales Price List'!$B$1:$X$65536,12,FALSE)*$L$14),2)</f>
        <v>31.19</v>
      </c>
      <c r="H35" s="121">
        <f t="shared" si="1"/>
        <v>311.89999999999998</v>
      </c>
      <c r="I35" s="14"/>
    </row>
    <row r="36" spans="1:9" ht="12.95" customHeight="1">
      <c r="A36" s="13"/>
      <c r="B36" s="1">
        <v>10</v>
      </c>
      <c r="C36" s="38" t="s">
        <v>54</v>
      </c>
      <c r="D36" s="125" t="s">
        <v>64</v>
      </c>
      <c r="E36" s="126"/>
      <c r="F36" s="43" t="str">
        <f>VLOOKUP(C36,'[2]Acha Air Sales Price List'!$B$1:$D$65536,3,FALSE)</f>
        <v>Solid acrylic double-flared saddle plug -0g (8mm)</v>
      </c>
      <c r="G36" s="21">
        <f>ROUND(IF(ISBLANK(C36),0,VLOOKUP(C36,'[2]Acha Air Sales Price List'!$B$1:$X$65536,12,FALSE)*$L$14),2)</f>
        <v>17.010000000000002</v>
      </c>
      <c r="H36" s="22">
        <f t="shared" si="1"/>
        <v>170.1</v>
      </c>
      <c r="I36" s="14"/>
    </row>
    <row r="37" spans="1:9" ht="12.95" customHeight="1">
      <c r="A37" s="13"/>
      <c r="B37" s="1">
        <v>10</v>
      </c>
      <c r="C37" s="38" t="s">
        <v>55</v>
      </c>
      <c r="D37" s="125" t="s">
        <v>64</v>
      </c>
      <c r="E37" s="126"/>
      <c r="F37" s="43" t="str">
        <f>VLOOKUP(C37,'[2]Acha Air Sales Price List'!$B$1:$D$65536,3,FALSE)</f>
        <v>Solid acrylic double-flared saddle plug -00g (10mm)</v>
      </c>
      <c r="G37" s="21">
        <f>ROUND(IF(ISBLANK(C37),0,VLOOKUP(C37,'[2]Acha Air Sales Price List'!$B$1:$X$65536,12,FALSE)*$L$14),2)</f>
        <v>18.43</v>
      </c>
      <c r="H37" s="22">
        <f t="shared" si="1"/>
        <v>184.3</v>
      </c>
      <c r="I37" s="14"/>
    </row>
    <row r="38" spans="1:9" ht="12.95" customHeight="1">
      <c r="A38" s="13"/>
      <c r="B38" s="1">
        <v>10</v>
      </c>
      <c r="C38" s="38" t="s">
        <v>60</v>
      </c>
      <c r="D38" s="125" t="s">
        <v>64</v>
      </c>
      <c r="E38" s="126"/>
      <c r="F38" s="43" t="str">
        <f>VLOOKUP(C38,'[2]Acha Air Sales Price List'!$B$1:$D$65536,3,FALSE)</f>
        <v>Solid acrylic double-flared saddle plug -1/2" (12mm)</v>
      </c>
      <c r="G38" s="21">
        <f>ROUND(IF(ISBLANK(C38),0,VLOOKUP(C38,'[2]Acha Air Sales Price List'!$B$1:$X$65536,12,FALSE)*$L$14),2)</f>
        <v>19.850000000000001</v>
      </c>
      <c r="H38" s="22">
        <f t="shared" si="1"/>
        <v>198.5</v>
      </c>
      <c r="I38" s="14"/>
    </row>
    <row r="39" spans="1:9" ht="24" customHeight="1">
      <c r="A39" s="13"/>
      <c r="B39" s="1">
        <v>10</v>
      </c>
      <c r="C39" s="38" t="s">
        <v>56</v>
      </c>
      <c r="D39" s="125" t="s">
        <v>64</v>
      </c>
      <c r="E39" s="126"/>
      <c r="F39" s="43" t="str">
        <f>VLOOKUP(C39,'[2]Acha Air Sales Price List'!$B$1:$D$65536,3,FALSE)</f>
        <v>Solid acrylic double-flared saddle plug -9/16" (14mm)</v>
      </c>
      <c r="G39" s="21">
        <f>ROUND(IF(ISBLANK(C39),0,VLOOKUP(C39,'[2]Acha Air Sales Price List'!$B$1:$X$65536,12,FALSE)*$L$14),2)</f>
        <v>22.33</v>
      </c>
      <c r="H39" s="22">
        <f t="shared" si="1"/>
        <v>223.3</v>
      </c>
      <c r="I39" s="14"/>
    </row>
    <row r="40" spans="1:9" ht="12.95" customHeight="1">
      <c r="A40" s="13"/>
      <c r="B40" s="1">
        <v>10</v>
      </c>
      <c r="C40" s="38" t="s">
        <v>57</v>
      </c>
      <c r="D40" s="125" t="s">
        <v>64</v>
      </c>
      <c r="E40" s="126"/>
      <c r="F40" s="43" t="str">
        <f>VLOOKUP(C40,'[2]Acha Air Sales Price List'!$B$1:$D$65536,3,FALSE)</f>
        <v>Solid acrylic double-flared saddle plug -5/8" (16mm)</v>
      </c>
      <c r="G40" s="21">
        <f>ROUND(IF(ISBLANK(C40),0,VLOOKUP(C40,'[2]Acha Air Sales Price List'!$B$1:$X$65536,12,FALSE)*$L$14),2)</f>
        <v>24.45</v>
      </c>
      <c r="H40" s="22">
        <f t="shared" si="1"/>
        <v>244.5</v>
      </c>
      <c r="I40" s="14"/>
    </row>
    <row r="41" spans="1:9" ht="24" customHeight="1">
      <c r="A41" s="13"/>
      <c r="B41" s="1">
        <v>10</v>
      </c>
      <c r="C41" s="38" t="s">
        <v>58</v>
      </c>
      <c r="D41" s="125" t="s">
        <v>64</v>
      </c>
      <c r="E41" s="126"/>
      <c r="F41" s="43" t="str">
        <f>VLOOKUP(C41,'[2]Acha Air Sales Price List'!$B$1:$D$65536,3,FALSE)</f>
        <v>Solid acrylic double-flared saddle plug -11/16" (18mm)</v>
      </c>
      <c r="G41" s="21">
        <f>ROUND(IF(ISBLANK(C41),0,VLOOKUP(C41,'[2]Acha Air Sales Price List'!$B$1:$X$65536,12,FALSE)*$L$14),2)</f>
        <v>28</v>
      </c>
      <c r="H41" s="22">
        <f t="shared" si="1"/>
        <v>280</v>
      </c>
      <c r="I41" s="14"/>
    </row>
    <row r="42" spans="1:9" ht="24" customHeight="1">
      <c r="A42" s="13"/>
      <c r="B42" s="118">
        <v>10</v>
      </c>
      <c r="C42" s="38" t="s">
        <v>62</v>
      </c>
      <c r="D42" s="129" t="s">
        <v>64</v>
      </c>
      <c r="E42" s="128"/>
      <c r="F42" s="119" t="str">
        <f>VLOOKUP(C42,'[2]Acha Air Sales Price List'!$B$1:$D$65536,3,FALSE)</f>
        <v>Solid acrylic double-flared saddle plug -13/16" (20mm)</v>
      </c>
      <c r="G42" s="120">
        <f>ROUND(IF(ISBLANK(C42),0,VLOOKUP(C42,'[2]Acha Air Sales Price List'!$B$1:$X$65536,12,FALSE)*$L$14),2)</f>
        <v>31.19</v>
      </c>
      <c r="H42" s="121">
        <f t="shared" si="1"/>
        <v>311.89999999999998</v>
      </c>
      <c r="I42" s="14"/>
    </row>
    <row r="43" spans="1:9" ht="12.95" customHeight="1">
      <c r="A43" s="13"/>
      <c r="B43" s="1">
        <v>10</v>
      </c>
      <c r="C43" s="38" t="s">
        <v>54</v>
      </c>
      <c r="D43" s="125" t="s">
        <v>65</v>
      </c>
      <c r="E43" s="126"/>
      <c r="F43" s="43" t="str">
        <f>VLOOKUP(C43,'[2]Acha Air Sales Price List'!$B$1:$D$65536,3,FALSE)</f>
        <v>Solid acrylic double-flared saddle plug -0g (8mm)</v>
      </c>
      <c r="G43" s="21">
        <f>ROUND(IF(ISBLANK(C43),0,VLOOKUP(C43,'[2]Acha Air Sales Price List'!$B$1:$X$65536,12,FALSE)*$L$14),2)</f>
        <v>17.010000000000002</v>
      </c>
      <c r="H43" s="22">
        <f t="shared" si="1"/>
        <v>170.1</v>
      </c>
      <c r="I43" s="14"/>
    </row>
    <row r="44" spans="1:9" ht="12.95" customHeight="1">
      <c r="A44" s="13"/>
      <c r="B44" s="1">
        <v>10</v>
      </c>
      <c r="C44" s="38" t="s">
        <v>55</v>
      </c>
      <c r="D44" s="125" t="s">
        <v>65</v>
      </c>
      <c r="E44" s="126"/>
      <c r="F44" s="43" t="str">
        <f>VLOOKUP(C44,'[2]Acha Air Sales Price List'!$B$1:$D$65536,3,FALSE)</f>
        <v>Solid acrylic double-flared saddle plug -00g (10mm)</v>
      </c>
      <c r="G44" s="21">
        <f>ROUND(IF(ISBLANK(C44),0,VLOOKUP(C44,'[2]Acha Air Sales Price List'!$B$1:$X$65536,12,FALSE)*$L$14),2)</f>
        <v>18.43</v>
      </c>
      <c r="H44" s="22">
        <f t="shared" si="1"/>
        <v>184.3</v>
      </c>
      <c r="I44" s="14"/>
    </row>
    <row r="45" spans="1:9" ht="12.95" customHeight="1">
      <c r="A45" s="13"/>
      <c r="B45" s="1">
        <v>10</v>
      </c>
      <c r="C45" s="38" t="s">
        <v>60</v>
      </c>
      <c r="D45" s="125" t="s">
        <v>65</v>
      </c>
      <c r="E45" s="126"/>
      <c r="F45" s="43" t="str">
        <f>VLOOKUP(C45,'[2]Acha Air Sales Price List'!$B$1:$D$65536,3,FALSE)</f>
        <v>Solid acrylic double-flared saddle plug -1/2" (12mm)</v>
      </c>
      <c r="G45" s="21">
        <f>ROUND(IF(ISBLANK(C45),0,VLOOKUP(C45,'[2]Acha Air Sales Price List'!$B$1:$X$65536,12,FALSE)*$L$14),2)</f>
        <v>19.850000000000001</v>
      </c>
      <c r="H45" s="22">
        <f t="shared" si="1"/>
        <v>198.5</v>
      </c>
      <c r="I45" s="14"/>
    </row>
    <row r="46" spans="1:9" ht="24">
      <c r="A46" s="13"/>
      <c r="B46" s="1">
        <v>10</v>
      </c>
      <c r="C46" s="38" t="s">
        <v>56</v>
      </c>
      <c r="D46" s="125" t="s">
        <v>65</v>
      </c>
      <c r="E46" s="126"/>
      <c r="F46" s="43" t="str">
        <f>VLOOKUP(C46,'[2]Acha Air Sales Price List'!$B$1:$D$65536,3,FALSE)</f>
        <v>Solid acrylic double-flared saddle plug -9/16" (14mm)</v>
      </c>
      <c r="G46" s="21">
        <f>ROUND(IF(ISBLANK(C46),0,VLOOKUP(C46,'[2]Acha Air Sales Price List'!$B$1:$X$65536,12,FALSE)*$L$14),2)</f>
        <v>22.33</v>
      </c>
      <c r="H46" s="22">
        <f t="shared" si="1"/>
        <v>223.3</v>
      </c>
      <c r="I46" s="14"/>
    </row>
    <row r="47" spans="1:9" ht="12.95" customHeight="1">
      <c r="A47" s="13"/>
      <c r="B47" s="1">
        <v>10</v>
      </c>
      <c r="C47" s="38" t="s">
        <v>57</v>
      </c>
      <c r="D47" s="125" t="s">
        <v>65</v>
      </c>
      <c r="E47" s="126"/>
      <c r="F47" s="43" t="str">
        <f>VLOOKUP(C47,'[2]Acha Air Sales Price List'!$B$1:$D$65536,3,FALSE)</f>
        <v>Solid acrylic double-flared saddle plug -5/8" (16mm)</v>
      </c>
      <c r="G47" s="21">
        <f>ROUND(IF(ISBLANK(C47),0,VLOOKUP(C47,'[2]Acha Air Sales Price List'!$B$1:$X$65536,12,FALSE)*$L$14),2)</f>
        <v>24.45</v>
      </c>
      <c r="H47" s="22">
        <f t="shared" si="1"/>
        <v>244.5</v>
      </c>
      <c r="I47" s="14"/>
    </row>
    <row r="48" spans="1:9" ht="24">
      <c r="A48" s="13"/>
      <c r="B48" s="1">
        <v>10</v>
      </c>
      <c r="C48" s="38" t="s">
        <v>58</v>
      </c>
      <c r="D48" s="125" t="s">
        <v>65</v>
      </c>
      <c r="E48" s="126"/>
      <c r="F48" s="43" t="str">
        <f>VLOOKUP(C48,'[2]Acha Air Sales Price List'!$B$1:$D$65536,3,FALSE)</f>
        <v>Solid acrylic double-flared saddle plug -11/16" (18mm)</v>
      </c>
      <c r="G48" s="21">
        <f>ROUND(IF(ISBLANK(C48),0,VLOOKUP(C48,'[2]Acha Air Sales Price List'!$B$1:$X$65536,12,FALSE)*$L$14),2)</f>
        <v>28</v>
      </c>
      <c r="H48" s="22">
        <f t="shared" si="1"/>
        <v>280</v>
      </c>
      <c r="I48" s="14"/>
    </row>
    <row r="49" spans="1:9" ht="24">
      <c r="A49" s="13"/>
      <c r="B49" s="118">
        <v>10</v>
      </c>
      <c r="C49" s="38" t="s">
        <v>62</v>
      </c>
      <c r="D49" s="129" t="s">
        <v>65</v>
      </c>
      <c r="E49" s="128"/>
      <c r="F49" s="119" t="str">
        <f>VLOOKUP(C49,'[2]Acha Air Sales Price List'!$B$1:$D$65536,3,FALSE)</f>
        <v>Solid acrylic double-flared saddle plug -13/16" (20mm)</v>
      </c>
      <c r="G49" s="120">
        <f>ROUND(IF(ISBLANK(C49),0,VLOOKUP(C49,'[2]Acha Air Sales Price List'!$B$1:$X$65536,12,FALSE)*$L$14),2)</f>
        <v>31.19</v>
      </c>
      <c r="H49" s="121">
        <f t="shared" si="1"/>
        <v>311.89999999999998</v>
      </c>
      <c r="I49" s="14"/>
    </row>
    <row r="50" spans="1:9" ht="24">
      <c r="A50" s="13"/>
      <c r="B50" s="1">
        <v>4</v>
      </c>
      <c r="C50" s="38" t="s">
        <v>66</v>
      </c>
      <c r="D50" s="125"/>
      <c r="E50" s="126"/>
      <c r="F50" s="43" t="str">
        <f>VLOOKUP(C50,'[2]Acha Air Sales Price List'!$B$1:$D$65536,3,FALSE)</f>
        <v>(Discontinued for Acha)Double flared Black Carnelian stone plug - 9/16" (14mm)</v>
      </c>
      <c r="G50" s="21">
        <f>ROUND(IF(ISBLANK(C50),0,VLOOKUP(C50,'[2]Acha Air Sales Price List'!$B$1:$X$65536,12,FALSE)*$L$14),2)</f>
        <v>43.15</v>
      </c>
      <c r="H50" s="22">
        <f t="shared" si="1"/>
        <v>172.6</v>
      </c>
      <c r="I50" s="14"/>
    </row>
    <row r="51" spans="1:9" ht="24">
      <c r="A51" s="13"/>
      <c r="B51" s="118">
        <v>4</v>
      </c>
      <c r="C51" s="38" t="s">
        <v>67</v>
      </c>
      <c r="D51" s="127"/>
      <c r="E51" s="128"/>
      <c r="F51" s="119" t="str">
        <f>VLOOKUP(C51,'[2]Acha Air Sales Price List'!$B$1:$D$65536,3,FALSE)</f>
        <v>(Discontinued for Acha)Double flared Black Carnelian stone plug - 5/8" (16mm)</v>
      </c>
      <c r="G51" s="120">
        <f>ROUND(IF(ISBLANK(C51),0,VLOOKUP(C51,'[2]Acha Air Sales Price List'!$B$1:$X$65536,12,FALSE)*$L$14),2)</f>
        <v>47.76</v>
      </c>
      <c r="H51" s="121">
        <f t="shared" si="1"/>
        <v>191.04</v>
      </c>
      <c r="I51" s="14"/>
    </row>
    <row r="52" spans="1:9" ht="24">
      <c r="A52" s="13"/>
      <c r="B52" s="1">
        <v>4</v>
      </c>
      <c r="C52" s="38" t="s">
        <v>69</v>
      </c>
      <c r="D52" s="125"/>
      <c r="E52" s="126"/>
      <c r="F52" s="43" t="str">
        <f>VLOOKUP(C52,'[2]Acha Air Sales Price List'!$B$1:$D$65536,3,FALSE)</f>
        <v>Opalite moonstone faceted gem cut double flared plug - 0g (8 mm)</v>
      </c>
      <c r="G52" s="21">
        <f>ROUND(IF(ISBLANK(C52),0,VLOOKUP(C52,'[2]Acha Air Sales Price List'!$B$1:$X$65536,12,FALSE)*$L$14),2)</f>
        <v>56.35</v>
      </c>
      <c r="H52" s="22">
        <f t="shared" si="1"/>
        <v>225.4</v>
      </c>
      <c r="I52" s="14"/>
    </row>
    <row r="53" spans="1:9" ht="24">
      <c r="A53" s="13"/>
      <c r="B53" s="1">
        <v>4</v>
      </c>
      <c r="C53" s="38" t="s">
        <v>68</v>
      </c>
      <c r="D53" s="125"/>
      <c r="E53" s="126"/>
      <c r="F53" s="43" t="str">
        <f>VLOOKUP(C53,'[2]Acha Air Sales Price List'!$B$1:$D$65536,3,FALSE)</f>
        <v>Opalite moonstone faceted gem cut double flared plug - 00g (10 mm)</v>
      </c>
      <c r="G53" s="21">
        <f>ROUND(IF(ISBLANK(C53),0,VLOOKUP(C53,'[2]Acha Air Sales Price List'!$B$1:$X$65536,12,FALSE)*$L$14),2)</f>
        <v>63.44</v>
      </c>
      <c r="H53" s="22">
        <f t="shared" si="1"/>
        <v>253.76</v>
      </c>
      <c r="I53" s="14"/>
    </row>
    <row r="54" spans="1:9" ht="24">
      <c r="A54" s="13"/>
      <c r="B54" s="1">
        <v>4</v>
      </c>
      <c r="C54" s="38" t="s">
        <v>70</v>
      </c>
      <c r="D54" s="125"/>
      <c r="E54" s="126"/>
      <c r="F54" s="43" t="str">
        <f>VLOOKUP(C54,'[2]Acha Air Sales Price List'!$B$1:$D$65536,3,FALSE)</f>
        <v>Opalite moonstone faceted gem cut double flared plug - 1/2" (12 mm)</v>
      </c>
      <c r="G54" s="21">
        <f>ROUND(IF(ISBLANK(C54),0,VLOOKUP(C54,'[2]Acha Air Sales Price List'!$B$1:$X$65536,12,FALSE)*$L$14),2)</f>
        <v>66.98</v>
      </c>
      <c r="H54" s="22">
        <f t="shared" si="1"/>
        <v>267.92</v>
      </c>
      <c r="I54" s="14"/>
    </row>
    <row r="55" spans="1:9" ht="24">
      <c r="A55" s="13"/>
      <c r="B55" s="1">
        <v>4</v>
      </c>
      <c r="C55" s="38" t="s">
        <v>71</v>
      </c>
      <c r="D55" s="125"/>
      <c r="E55" s="126"/>
      <c r="F55" s="43" t="str">
        <f>VLOOKUP(C55,'[2]Acha Air Sales Price List'!$B$1:$D$65536,3,FALSE)</f>
        <v>Opalite moonstone faceted gem cut double flared plug -9/16" (14 mm)</v>
      </c>
      <c r="G55" s="21">
        <f>ROUND(IF(ISBLANK(C55),0,VLOOKUP(C55,'[2]Acha Air Sales Price List'!$B$1:$X$65536,12,FALSE)*$L$14),2)</f>
        <v>84.7</v>
      </c>
      <c r="H55" s="22">
        <f t="shared" si="1"/>
        <v>338.8</v>
      </c>
      <c r="I55" s="14"/>
    </row>
    <row r="56" spans="1:9" ht="24">
      <c r="A56" s="13"/>
      <c r="B56" s="118">
        <v>4</v>
      </c>
      <c r="C56" s="38" t="s">
        <v>72</v>
      </c>
      <c r="D56" s="127"/>
      <c r="E56" s="128"/>
      <c r="F56" s="119" t="str">
        <f>VLOOKUP(C56,'[2]Acha Air Sales Price List'!$B$1:$D$65536,3,FALSE)</f>
        <v>Opalite moonstone faceted gem cut double flared plug -5/8" (16 mm)</v>
      </c>
      <c r="G56" s="120">
        <f>ROUND(IF(ISBLANK(C56),0,VLOOKUP(C56,'[2]Acha Air Sales Price List'!$B$1:$X$65536,12,FALSE)*$L$14),2)</f>
        <v>95.33</v>
      </c>
      <c r="H56" s="121">
        <f t="shared" si="1"/>
        <v>381.32</v>
      </c>
      <c r="I56" s="14"/>
    </row>
    <row r="57" spans="1:9">
      <c r="A57" s="13"/>
      <c r="B57" s="1">
        <v>4</v>
      </c>
      <c r="C57" s="38" t="s">
        <v>73</v>
      </c>
      <c r="D57" s="125"/>
      <c r="E57" s="126"/>
      <c r="F57" s="43" t="str">
        <f>VLOOKUP(C57,'[2]Acha Air Sales Price List'!$B$1:$D$65536,3,FALSE)</f>
        <v>Moon stone double flare plug (opalite) - 0g (8 mm)</v>
      </c>
      <c r="G57" s="21">
        <f>ROUND(IF(ISBLANK(C57),0,VLOOKUP(C57,'[2]Acha Air Sales Price List'!$B$1:$X$65536,12,FALSE)*$L$14),2)</f>
        <v>29.77</v>
      </c>
      <c r="H57" s="22">
        <f t="shared" si="1"/>
        <v>119.08</v>
      </c>
      <c r="I57" s="14"/>
    </row>
    <row r="58" spans="1:9" ht="24">
      <c r="A58" s="13"/>
      <c r="B58" s="1">
        <v>4</v>
      </c>
      <c r="C58" s="38" t="s">
        <v>74</v>
      </c>
      <c r="D58" s="125"/>
      <c r="E58" s="126"/>
      <c r="F58" s="43" t="str">
        <f>VLOOKUP(C58,'[2]Acha Air Sales Price List'!$B$1:$D$65536,3,FALSE)</f>
        <v>Moon stone double flare plug (opalite)  - 00g (10 mm)</v>
      </c>
      <c r="G58" s="21">
        <f>ROUND(IF(ISBLANK(C58),0,VLOOKUP(C58,'[2]Acha Air Sales Price List'!$B$1:$X$65536,12,FALSE)*$L$14),2)</f>
        <v>33.31</v>
      </c>
      <c r="H58" s="22">
        <f t="shared" si="1"/>
        <v>133.24</v>
      </c>
      <c r="I58" s="14"/>
    </row>
    <row r="59" spans="1:9" ht="24">
      <c r="A59" s="13"/>
      <c r="B59" s="1">
        <v>4</v>
      </c>
      <c r="C59" s="38" t="s">
        <v>75</v>
      </c>
      <c r="D59" s="125"/>
      <c r="E59" s="126"/>
      <c r="F59" s="43" t="str">
        <f>VLOOKUP(C59,'[2]Acha Air Sales Price List'!$B$1:$D$65536,3,FALSE)</f>
        <v>Moon stone double flare plug (opalite) - 9/16" (14 mm)</v>
      </c>
      <c r="G59" s="21">
        <f>ROUND(IF(ISBLANK(C59),0,VLOOKUP(C59,'[2]Acha Air Sales Price List'!$B$1:$X$65536,12,FALSE)*$L$14),2)</f>
        <v>45.72</v>
      </c>
      <c r="H59" s="22">
        <f t="shared" si="1"/>
        <v>182.88</v>
      </c>
      <c r="I59" s="14"/>
    </row>
    <row r="60" spans="1:9" ht="25.5">
      <c r="A60" s="13"/>
      <c r="B60" s="1">
        <v>4</v>
      </c>
      <c r="C60" s="38" t="s">
        <v>76</v>
      </c>
      <c r="D60" s="125"/>
      <c r="E60" s="126"/>
      <c r="F60" s="43" t="str">
        <f>VLOOKUP(C60,'[2]Acha Air Sales Price List'!$B$1:$D$65536,3,FALSE)</f>
        <v>Moon stone double flare plug (opalite) - 11/16" (18mm)</v>
      </c>
      <c r="G60" s="21">
        <f>ROUND(IF(ISBLANK(C60),0,VLOOKUP(C60,'[2]Acha Air Sales Price List'!$B$1:$X$65536,12,FALSE)*$L$14),2)</f>
        <v>63.44</v>
      </c>
      <c r="H60" s="22">
        <f t="shared" si="1"/>
        <v>253.76</v>
      </c>
      <c r="I60" s="14"/>
    </row>
    <row r="61" spans="1:9" ht="25.5">
      <c r="A61" s="13"/>
      <c r="B61" s="118">
        <v>4</v>
      </c>
      <c r="C61" s="38" t="s">
        <v>77</v>
      </c>
      <c r="D61" s="127"/>
      <c r="E61" s="128"/>
      <c r="F61" s="119" t="str">
        <f>VLOOKUP(C61,'[2]Acha Air Sales Price List'!$B$1:$D$65536,3,FALSE)</f>
        <v>Moon stone double flare plug (opalite) - 13/16" (20mm)</v>
      </c>
      <c r="G61" s="120">
        <f>ROUND(IF(ISBLANK(C61),0,VLOOKUP(C61,'[2]Acha Air Sales Price List'!$B$1:$X$65536,12,FALSE)*$L$14),2)</f>
        <v>72.3</v>
      </c>
      <c r="H61" s="121">
        <f t="shared" ref="H61:H97" si="2">ROUND(IF(ISNUMBER(B61), G61*B61, 0),5)</f>
        <v>289.2</v>
      </c>
      <c r="I61" s="14"/>
    </row>
    <row r="62" spans="1:9" ht="12.95" customHeight="1">
      <c r="A62" s="13"/>
      <c r="B62" s="1">
        <v>10</v>
      </c>
      <c r="C62" s="38" t="s">
        <v>78</v>
      </c>
      <c r="D62" s="125"/>
      <c r="E62" s="126"/>
      <c r="F62" s="43" t="str">
        <f>VLOOKUP(C62,'[2]Acha Air Sales Price List'!$B$1:$D$65536,3,FALSE)</f>
        <v>Solid double flare sono wood plug - 1/2" (12mm)</v>
      </c>
      <c r="G62" s="21">
        <f>ROUND(IF(ISBLANK(C62),0,VLOOKUP(C62,'[2]Acha Air Sales Price List'!$B$1:$X$65536,12,FALSE)*$L$14),2)</f>
        <v>38.630000000000003</v>
      </c>
      <c r="H62" s="22">
        <f t="shared" si="2"/>
        <v>386.3</v>
      </c>
      <c r="I62" s="14"/>
    </row>
    <row r="63" spans="1:9" ht="12.95" customHeight="1">
      <c r="A63" s="13"/>
      <c r="B63" s="1">
        <v>10</v>
      </c>
      <c r="C63" s="38" t="s">
        <v>79</v>
      </c>
      <c r="D63" s="125"/>
      <c r="E63" s="126"/>
      <c r="F63" s="43" t="str">
        <f>VLOOKUP(C63,'[2]Acha Air Sales Price List'!$B$1:$D$65536,3,FALSE)</f>
        <v>Solid double flare sono wood plug - 9/16" (14mm)</v>
      </c>
      <c r="G63" s="21">
        <f>ROUND(IF(ISBLANK(C63),0,VLOOKUP(C63,'[2]Acha Air Sales Price List'!$B$1:$X$65536,12,FALSE)*$L$14),2)</f>
        <v>42.17</v>
      </c>
      <c r="H63" s="22">
        <f t="shared" si="2"/>
        <v>421.7</v>
      </c>
      <c r="I63" s="14"/>
    </row>
    <row r="64" spans="1:9" ht="12.95" customHeight="1">
      <c r="A64" s="13"/>
      <c r="B64" s="1">
        <v>10</v>
      </c>
      <c r="C64" s="38" t="s">
        <v>80</v>
      </c>
      <c r="D64" s="125"/>
      <c r="E64" s="126"/>
      <c r="F64" s="43" t="str">
        <f>VLOOKUP(C64,'[2]Acha Air Sales Price List'!$B$1:$D$65536,3,FALSE)</f>
        <v>Solid double flare sono wood plug - 5/8" (16mm)</v>
      </c>
      <c r="G64" s="21">
        <f>ROUND(IF(ISBLANK(C64),0,VLOOKUP(C64,'[2]Acha Air Sales Price List'!$B$1:$X$65536,12,FALSE)*$L$14),2)</f>
        <v>45.72</v>
      </c>
      <c r="H64" s="22">
        <f t="shared" si="2"/>
        <v>457.2</v>
      </c>
      <c r="I64" s="14"/>
    </row>
    <row r="65" spans="1:9" ht="12.95" customHeight="1">
      <c r="A65" s="13"/>
      <c r="B65" s="1">
        <v>10</v>
      </c>
      <c r="C65" s="38" t="s">
        <v>81</v>
      </c>
      <c r="D65" s="125"/>
      <c r="E65" s="126"/>
      <c r="F65" s="43" t="str">
        <f>VLOOKUP(C65,'[2]Acha Air Sales Price List'!$B$1:$D$65536,3,FALSE)</f>
        <v>Solid double flare sono wood plug 11/16" (18mm)</v>
      </c>
      <c r="G65" s="21">
        <f>ROUND(IF(ISBLANK(C65),0,VLOOKUP(C65,'[2]Acha Air Sales Price List'!$B$1:$X$65536,12,FALSE)*$L$14),2)</f>
        <v>51.03</v>
      </c>
      <c r="H65" s="22">
        <f t="shared" si="2"/>
        <v>510.3</v>
      </c>
      <c r="I65" s="14"/>
    </row>
    <row r="66" spans="1:9" ht="12.95" customHeight="1">
      <c r="A66" s="13"/>
      <c r="B66" s="118">
        <v>10</v>
      </c>
      <c r="C66" s="38" t="s">
        <v>82</v>
      </c>
      <c r="D66" s="127"/>
      <c r="E66" s="128"/>
      <c r="F66" s="119" t="str">
        <f>VLOOKUP(C66,'[2]Acha Air Sales Price List'!$B$1:$D$65536,3,FALSE)</f>
        <v>Solid double flare sono wood plug -13/16" (20mm)</v>
      </c>
      <c r="G66" s="120">
        <f>ROUND(IF(ISBLANK(C66),0,VLOOKUP(C66,'[2]Acha Air Sales Price List'!$B$1:$X$65536,12,FALSE)*$L$14),2)</f>
        <v>56.35</v>
      </c>
      <c r="H66" s="121">
        <f t="shared" si="2"/>
        <v>563.5</v>
      </c>
      <c r="I66" s="14"/>
    </row>
    <row r="67" spans="1:9" ht="24" customHeight="1">
      <c r="A67" s="13"/>
      <c r="B67" s="1">
        <v>4</v>
      </c>
      <c r="C67" s="38" t="s">
        <v>83</v>
      </c>
      <c r="D67" s="125"/>
      <c r="E67" s="126"/>
      <c r="F67" s="43" t="str">
        <f>VLOOKUP(C67,'[2]Acha Air Sales Price List'!$B$1:$D$65536,3,FALSE)</f>
        <v>Black areng wood double flare flesh tunnel plug with  rifled conical openings on both sides  - 0g ( 8mm )</v>
      </c>
      <c r="G67" s="21">
        <f>ROUND(IF(ISBLANK(C67),0,VLOOKUP(C67,'[2]Acha Air Sales Price List'!$B$1:$X$65536,12,FALSE)*$L$14),2)</f>
        <v>63.44</v>
      </c>
      <c r="H67" s="22">
        <f t="shared" si="2"/>
        <v>253.76</v>
      </c>
      <c r="I67" s="14"/>
    </row>
    <row r="68" spans="1:9" ht="24" customHeight="1">
      <c r="A68" s="13"/>
      <c r="B68" s="1">
        <v>4</v>
      </c>
      <c r="C68" s="38" t="s">
        <v>84</v>
      </c>
      <c r="D68" s="125"/>
      <c r="E68" s="126"/>
      <c r="F68" s="43" t="str">
        <f>VLOOKUP(C68,'[2]Acha Air Sales Price List'!$B$1:$D$65536,3,FALSE)</f>
        <v>Black areng wood double flare flesh tunnel plug with  rifled conical openings on both sides - 00g ( 10mm )</v>
      </c>
      <c r="G68" s="21">
        <f>ROUND(IF(ISBLANK(C68),0,VLOOKUP(C68,'[2]Acha Air Sales Price List'!$B$1:$X$65536,12,FALSE)*$L$14),2)</f>
        <v>66.98</v>
      </c>
      <c r="H68" s="22">
        <f t="shared" si="2"/>
        <v>267.92</v>
      </c>
      <c r="I68" s="14"/>
    </row>
    <row r="69" spans="1:9" ht="24" customHeight="1">
      <c r="A69" s="13"/>
      <c r="B69" s="1">
        <v>4</v>
      </c>
      <c r="C69" s="38" t="s">
        <v>85</v>
      </c>
      <c r="D69" s="125"/>
      <c r="E69" s="126"/>
      <c r="F69" s="43" t="str">
        <f>VLOOKUP(C69,'[2]Acha Air Sales Price List'!$B$1:$D$65536,3,FALSE)</f>
        <v>Black areng wood double flare flesh tunnel plug with  rifled conical openings on both sides - 1/2" ( 12mm )</v>
      </c>
      <c r="G69" s="21">
        <f>ROUND(IF(ISBLANK(C69),0,VLOOKUP(C69,'[2]Acha Air Sales Price List'!$B$1:$X$65536,12,FALSE)*$L$14),2)</f>
        <v>70.53</v>
      </c>
      <c r="H69" s="22">
        <f t="shared" si="2"/>
        <v>282.12</v>
      </c>
      <c r="I69" s="14"/>
    </row>
    <row r="70" spans="1:9" ht="36">
      <c r="A70" s="13"/>
      <c r="B70" s="1">
        <v>4</v>
      </c>
      <c r="C70" s="38" t="s">
        <v>86</v>
      </c>
      <c r="D70" s="125"/>
      <c r="E70" s="126"/>
      <c r="F70" s="43" t="str">
        <f>VLOOKUP(C70,'[2]Acha Air Sales Price List'!$B$1:$D$65536,3,FALSE)</f>
        <v>Black areng wood double flare flesh tunnel plug with  rifled conical openings on both sides - 9/16" ( 14mm )</v>
      </c>
      <c r="G70" s="21">
        <f>ROUND(IF(ISBLANK(C70),0,VLOOKUP(C70,'[2]Acha Air Sales Price List'!$B$1:$X$65536,12,FALSE)*$L$14),2)</f>
        <v>74.069999999999993</v>
      </c>
      <c r="H70" s="22">
        <f t="shared" si="2"/>
        <v>296.27999999999997</v>
      </c>
      <c r="I70" s="14"/>
    </row>
    <row r="71" spans="1:9" ht="24" customHeight="1">
      <c r="A71" s="13"/>
      <c r="B71" s="1">
        <v>4</v>
      </c>
      <c r="C71" s="38" t="s">
        <v>87</v>
      </c>
      <c r="D71" s="125"/>
      <c r="E71" s="126"/>
      <c r="F71" s="43" t="str">
        <f>VLOOKUP(C71,'[2]Acha Air Sales Price List'!$B$1:$D$65536,3,FALSE)</f>
        <v>Black areng wood double flare flesh tunnel plug with  rifled conical openings on both sides - 5/8" ( 16mm )</v>
      </c>
      <c r="G71" s="21">
        <f>ROUND(IF(ISBLANK(C71),0,VLOOKUP(C71,'[2]Acha Air Sales Price List'!$B$1:$X$65536,12,FALSE)*$L$14),2)</f>
        <v>77.61</v>
      </c>
      <c r="H71" s="22">
        <f t="shared" si="2"/>
        <v>310.44</v>
      </c>
      <c r="I71" s="14"/>
    </row>
    <row r="72" spans="1:9" ht="36">
      <c r="A72" s="13"/>
      <c r="B72" s="1">
        <v>4</v>
      </c>
      <c r="C72" s="38" t="s">
        <v>88</v>
      </c>
      <c r="D72" s="125"/>
      <c r="E72" s="126"/>
      <c r="F72" s="43" t="str">
        <f>VLOOKUP(C72,'[2]Acha Air Sales Price List'!$B$1:$D$65536,3,FALSE)</f>
        <v>Black areng wood double flare flesh tunnel plug with  rifled conical openings on both sides - 11/16" ( 18mm )</v>
      </c>
      <c r="G72" s="21">
        <f>ROUND(IF(ISBLANK(C72),0,VLOOKUP(C72,'[2]Acha Air Sales Price List'!$B$1:$X$65536,12,FALSE)*$L$14),2)</f>
        <v>81.16</v>
      </c>
      <c r="H72" s="22">
        <f t="shared" si="2"/>
        <v>324.64</v>
      </c>
      <c r="I72" s="14"/>
    </row>
    <row r="73" spans="1:9" ht="24" customHeight="1">
      <c r="A73" s="13"/>
      <c r="B73" s="1">
        <v>4</v>
      </c>
      <c r="C73" s="38" t="s">
        <v>90</v>
      </c>
      <c r="D73" s="125"/>
      <c r="E73" s="126"/>
      <c r="F73" s="43" t="str">
        <f>VLOOKUP(C73,'[2]Acha Air Sales Price List'!$B$1:$D$65536,3,FALSE)</f>
        <v>Black areng wood double flare flesh tunnel plug with  rifled conical openings on both sides  - 3/4" (19mm)</v>
      </c>
      <c r="G73" s="21">
        <f>ROUND(IF(ISBLANK(C73),0,VLOOKUP(C73,'[2]Acha Air Sales Price List'!$B$1:$X$65536,12,FALSE)*$L$14),2)</f>
        <v>82.93</v>
      </c>
      <c r="H73" s="22">
        <f t="shared" si="2"/>
        <v>331.72</v>
      </c>
      <c r="I73" s="14"/>
    </row>
    <row r="74" spans="1:9" ht="36">
      <c r="A74" s="13"/>
      <c r="B74" s="1">
        <v>4</v>
      </c>
      <c r="C74" s="38" t="s">
        <v>89</v>
      </c>
      <c r="D74" s="125"/>
      <c r="E74" s="126"/>
      <c r="F74" s="43" t="str">
        <f>VLOOKUP(C74,'[2]Acha Air Sales Price List'!$B$1:$D$65536,3,FALSE)</f>
        <v>Black areng wood double flare flesh tunnel plug with  rifled conical openings on both sides - 13/16" ( 20mm )</v>
      </c>
      <c r="G74" s="21">
        <f>ROUND(IF(ISBLANK(C74),0,VLOOKUP(C74,'[2]Acha Air Sales Price List'!$B$1:$X$65536,12,FALSE)*$L$14),2)</f>
        <v>84.7</v>
      </c>
      <c r="H74" s="22">
        <f t="shared" si="2"/>
        <v>338.8</v>
      </c>
      <c r="I74" s="14"/>
    </row>
    <row r="75" spans="1:9" ht="24" customHeight="1">
      <c r="A75" s="13"/>
      <c r="B75" s="118">
        <v>4</v>
      </c>
      <c r="C75" s="38" t="s">
        <v>91</v>
      </c>
      <c r="D75" s="127"/>
      <c r="E75" s="128"/>
      <c r="F75" s="119" t="str">
        <f>VLOOKUP(C75,'[2]Acha Air Sales Price List'!$B$1:$D$65536,3,FALSE)</f>
        <v>Black areng wood double flare flesh tunnel plug with  rifled conical openings on both sides - 7/8" ( 22mm )</v>
      </c>
      <c r="G75" s="120">
        <f>ROUND(IF(ISBLANK(C75),0,VLOOKUP(C75,'[2]Acha Air Sales Price List'!$B$1:$X$65536,12,FALSE)*$L$14),2)</f>
        <v>90.02</v>
      </c>
      <c r="H75" s="121">
        <f t="shared" si="2"/>
        <v>360.08</v>
      </c>
      <c r="I75" s="14"/>
    </row>
    <row r="76" spans="1:9" ht="24">
      <c r="A76" s="13"/>
      <c r="B76" s="1">
        <v>10</v>
      </c>
      <c r="C76" s="38" t="s">
        <v>92</v>
      </c>
      <c r="D76" s="125"/>
      <c r="E76" s="126"/>
      <c r="F76" s="43" t="str">
        <f>VLOOKUP(C76,'[2]Acha Air Sales Price List'!$B$1:$D$65536,3,FALSE)</f>
        <v>Areng wood fake plug with surgical steel post - size 8mm</v>
      </c>
      <c r="G76" s="21">
        <f>ROUND(IF(ISBLANK(C76),0,VLOOKUP(C76,'[2]Acha Air Sales Price List'!$B$1:$X$65536,12,FALSE)*$L$14),2)</f>
        <v>35.090000000000003</v>
      </c>
      <c r="H76" s="22">
        <f t="shared" si="2"/>
        <v>350.9</v>
      </c>
      <c r="I76" s="14"/>
    </row>
    <row r="77" spans="1:9" ht="24">
      <c r="A77" s="13"/>
      <c r="B77" s="118">
        <v>10</v>
      </c>
      <c r="C77" s="38" t="s">
        <v>93</v>
      </c>
      <c r="D77" s="127"/>
      <c r="E77" s="128"/>
      <c r="F77" s="119" t="str">
        <f>VLOOKUP(C77,'[2]Acha Air Sales Price List'!$B$1:$D$65536,3,FALSE)</f>
        <v>Areng wood fake plug with surgical steel post - size 10mm</v>
      </c>
      <c r="G77" s="120">
        <f>ROUND(IF(ISBLANK(C77),0,VLOOKUP(C77,'[2]Acha Air Sales Price List'!$B$1:$X$65536,12,FALSE)*$L$14),2)</f>
        <v>35.090000000000003</v>
      </c>
      <c r="H77" s="121">
        <f t="shared" si="2"/>
        <v>350.9</v>
      </c>
      <c r="I77" s="14"/>
    </row>
    <row r="78" spans="1:9" ht="24">
      <c r="A78" s="13"/>
      <c r="B78" s="1">
        <v>4</v>
      </c>
      <c r="C78" s="38" t="s">
        <v>94</v>
      </c>
      <c r="D78" s="125"/>
      <c r="E78" s="126"/>
      <c r="F78" s="43" t="str">
        <f>VLOOKUP(C78,'[2]Acha Air Sales Price List'!$B$1:$D$65536,3,FALSE)</f>
        <v>Double flared black wood solid plug with teak wood inlay   - 0g ( 8mm )</v>
      </c>
      <c r="G78" s="21">
        <f>ROUND(IF(ISBLANK(C78),0,VLOOKUP(C78,'[2]Acha Air Sales Price List'!$B$1:$X$65536,12,FALSE)*$L$14),2)</f>
        <v>66.98</v>
      </c>
      <c r="H78" s="22">
        <f t="shared" si="2"/>
        <v>267.92</v>
      </c>
      <c r="I78" s="14"/>
    </row>
    <row r="79" spans="1:9" ht="24">
      <c r="A79" s="13"/>
      <c r="B79" s="1">
        <v>4</v>
      </c>
      <c r="C79" s="38" t="s">
        <v>95</v>
      </c>
      <c r="D79" s="125"/>
      <c r="E79" s="126"/>
      <c r="F79" s="43" t="str">
        <f>VLOOKUP(C79,'[2]Acha Air Sales Price List'!$B$1:$D$65536,3,FALSE)</f>
        <v>Double flared black wood solid plug with teak wood inlay  - 00g ( 10mm )</v>
      </c>
      <c r="G79" s="21">
        <f>ROUND(IF(ISBLANK(C79),0,VLOOKUP(C79,'[2]Acha Air Sales Price List'!$B$1:$X$65536,12,FALSE)*$L$14),2)</f>
        <v>70.53</v>
      </c>
      <c r="H79" s="22">
        <f t="shared" si="2"/>
        <v>282.12</v>
      </c>
      <c r="I79" s="14"/>
    </row>
    <row r="80" spans="1:9" ht="24">
      <c r="A80" s="13"/>
      <c r="B80" s="1">
        <v>4</v>
      </c>
      <c r="C80" s="38" t="s">
        <v>96</v>
      </c>
      <c r="D80" s="125"/>
      <c r="E80" s="126"/>
      <c r="F80" s="43" t="str">
        <f>VLOOKUP(C80,'[2]Acha Air Sales Price List'!$B$1:$D$65536,3,FALSE)</f>
        <v>Double flared black wood solid plug with teak wood inlay   - 1/2" ( 12mm )</v>
      </c>
      <c r="G80" s="21">
        <f>ROUND(IF(ISBLANK(C80),0,VLOOKUP(C80,'[2]Acha Air Sales Price List'!$B$1:$X$65536,12,FALSE)*$L$14),2)</f>
        <v>74.069999999999993</v>
      </c>
      <c r="H80" s="22">
        <f t="shared" si="2"/>
        <v>296.27999999999997</v>
      </c>
      <c r="I80" s="14"/>
    </row>
    <row r="81" spans="1:9" ht="24">
      <c r="A81" s="13"/>
      <c r="B81" s="1">
        <v>4</v>
      </c>
      <c r="C81" s="38" t="s">
        <v>97</v>
      </c>
      <c r="D81" s="125"/>
      <c r="E81" s="126"/>
      <c r="F81" s="43" t="str">
        <f>VLOOKUP(C81,'[2]Acha Air Sales Price List'!$B$1:$D$65536,3,FALSE)</f>
        <v>Double flared black wood solid plug with teak wood inlay   - 9/16" ( 14mm )</v>
      </c>
      <c r="G81" s="21">
        <f>ROUND(IF(ISBLANK(C81),0,VLOOKUP(C81,'[2]Acha Air Sales Price List'!$B$1:$X$65536,12,FALSE)*$L$14),2)</f>
        <v>77.61</v>
      </c>
      <c r="H81" s="22">
        <f t="shared" si="2"/>
        <v>310.44</v>
      </c>
      <c r="I81" s="14"/>
    </row>
    <row r="82" spans="1:9" ht="24">
      <c r="A82" s="13"/>
      <c r="B82" s="1">
        <v>4</v>
      </c>
      <c r="C82" s="38" t="s">
        <v>98</v>
      </c>
      <c r="D82" s="125"/>
      <c r="E82" s="126"/>
      <c r="F82" s="43" t="str">
        <f>VLOOKUP(C82,'[2]Acha Air Sales Price List'!$B$1:$D$65536,3,FALSE)</f>
        <v>Double flared black wood solid plug with teak wood inlay - 5/8" ( 16mm )</v>
      </c>
      <c r="G82" s="21">
        <f>ROUND(IF(ISBLANK(C82),0,VLOOKUP(C82,'[2]Acha Air Sales Price List'!$B$1:$X$65536,12,FALSE)*$L$14),2)</f>
        <v>81.16</v>
      </c>
      <c r="H82" s="22">
        <f t="shared" si="2"/>
        <v>324.64</v>
      </c>
      <c r="I82" s="14"/>
    </row>
    <row r="83" spans="1:9" ht="24">
      <c r="A83" s="13"/>
      <c r="B83" s="1">
        <v>4</v>
      </c>
      <c r="C83" s="38" t="s">
        <v>99</v>
      </c>
      <c r="D83" s="125"/>
      <c r="E83" s="126"/>
      <c r="F83" s="43" t="str">
        <f>VLOOKUP(C83,'[2]Acha Air Sales Price List'!$B$1:$D$65536,3,FALSE)</f>
        <v>Double flared black wood solid plug with teak wood inlay - 11/16" ( 18mm )</v>
      </c>
      <c r="G83" s="21">
        <f>ROUND(IF(ISBLANK(C83),0,VLOOKUP(C83,'[2]Acha Air Sales Price List'!$B$1:$X$65536,12,FALSE)*$L$14),2)</f>
        <v>86.47</v>
      </c>
      <c r="H83" s="22">
        <f t="shared" si="2"/>
        <v>345.88</v>
      </c>
      <c r="I83" s="14"/>
    </row>
    <row r="84" spans="1:9" ht="24">
      <c r="A84" s="13"/>
      <c r="B84" s="1">
        <v>4</v>
      </c>
      <c r="C84" s="38" t="s">
        <v>100</v>
      </c>
      <c r="D84" s="125"/>
      <c r="E84" s="126"/>
      <c r="F84" s="43" t="str">
        <f>VLOOKUP(C84,'[2]Acha Air Sales Price List'!$B$1:$D$65536,3,FALSE)</f>
        <v>Double flared black wood solid plug with teak wood inlay  - 3/4" ( 19mm )</v>
      </c>
      <c r="G84" s="21">
        <f>ROUND(IF(ISBLANK(C84),0,VLOOKUP(C84,'[2]Acha Air Sales Price List'!$B$1:$X$65536,12,FALSE)*$L$14),2)</f>
        <v>89.31</v>
      </c>
      <c r="H84" s="22">
        <f t="shared" si="2"/>
        <v>357.24</v>
      </c>
      <c r="I84" s="14"/>
    </row>
    <row r="85" spans="1:9" ht="24">
      <c r="A85" s="13"/>
      <c r="B85" s="1">
        <v>4</v>
      </c>
      <c r="C85" s="38" t="s">
        <v>101</v>
      </c>
      <c r="D85" s="125"/>
      <c r="E85" s="126"/>
      <c r="F85" s="43" t="str">
        <f>VLOOKUP(C85,'[2]Acha Air Sales Price List'!$B$1:$D$65536,3,FALSE)</f>
        <v>Double flared black wood solid plug with teak wood inlay  - 13/16" ( 20mm )</v>
      </c>
      <c r="G85" s="21">
        <f>ROUND(IF(ISBLANK(C85),0,VLOOKUP(C85,'[2]Acha Air Sales Price List'!$B$1:$X$65536,12,FALSE)*$L$14),2)</f>
        <v>91.79</v>
      </c>
      <c r="H85" s="22">
        <f t="shared" si="2"/>
        <v>367.16</v>
      </c>
      <c r="I85" s="14"/>
    </row>
    <row r="86" spans="1:9" ht="24">
      <c r="A86" s="13"/>
      <c r="B86" s="1">
        <v>4</v>
      </c>
      <c r="C86" s="38" t="s">
        <v>102</v>
      </c>
      <c r="D86" s="125"/>
      <c r="E86" s="126"/>
      <c r="F86" s="43" t="str">
        <f>VLOOKUP(C86,'[2]Acha Air Sales Price List'!$B$1:$D$65536,3,FALSE)</f>
        <v>Double flared black wood solid plug with teak wood inlay   - 7/8" ( 22mm )</v>
      </c>
      <c r="G86" s="21">
        <f>ROUND(IF(ISBLANK(C86),0,VLOOKUP(C86,'[2]Acha Air Sales Price List'!$B$1:$X$65536,12,FALSE)*$L$14),2)</f>
        <v>98.88</v>
      </c>
      <c r="H86" s="22">
        <f t="shared" si="2"/>
        <v>395.52</v>
      </c>
      <c r="I86" s="14"/>
    </row>
    <row r="87" spans="1:9" ht="24">
      <c r="A87" s="13"/>
      <c r="B87" s="118">
        <v>4</v>
      </c>
      <c r="C87" s="38" t="s">
        <v>103</v>
      </c>
      <c r="D87" s="127"/>
      <c r="E87" s="128"/>
      <c r="F87" s="119" t="str">
        <f>VLOOKUP(C87,'[2]Acha Air Sales Price List'!$B$1:$D$65536,3,FALSE)</f>
        <v>(Discontinued for Acha &amp; IS)Double flared black wood solid plug with teak wood inlay  - 1" ( 25mm )</v>
      </c>
      <c r="G87" s="120">
        <f>ROUND(IF(ISBLANK(C87),0,VLOOKUP(C87,'[2]Acha Air Sales Price List'!$B$1:$X$65536,12,FALSE)*$L$14),2)</f>
        <v>105.97</v>
      </c>
      <c r="H87" s="121">
        <f t="shared" si="2"/>
        <v>423.88</v>
      </c>
      <c r="I87" s="14"/>
    </row>
    <row r="88" spans="1:9" ht="24">
      <c r="A88" s="13"/>
      <c r="B88" s="1">
        <v>1</v>
      </c>
      <c r="C88" s="38" t="s">
        <v>104</v>
      </c>
      <c r="D88" s="125"/>
      <c r="E88" s="126"/>
      <c r="F88" s="43" t="str">
        <f>VLOOKUP(C88,'[2]Acha Air Sales Price List'!$B$1:$D$65536,3,FALSE)</f>
        <v>(Discontinued for Acha &amp; IS)Double flared black wood plug with white pattern-9/16" (14mm )</v>
      </c>
      <c r="G88" s="21">
        <f>ROUND(IF(ISBLANK(C88),0,VLOOKUP(C88,'[2]Acha Air Sales Price List'!$B$1:$X$65536,12,FALSE)*$L$14),2)</f>
        <v>136.44</v>
      </c>
      <c r="H88" s="22">
        <f t="shared" si="2"/>
        <v>136.44</v>
      </c>
      <c r="I88" s="14"/>
    </row>
    <row r="89" spans="1:9" ht="24">
      <c r="A89" s="13"/>
      <c r="B89" s="1">
        <v>4</v>
      </c>
      <c r="C89" s="38" t="s">
        <v>106</v>
      </c>
      <c r="D89" s="125"/>
      <c r="E89" s="126"/>
      <c r="F89" s="43" t="str">
        <f>VLOOKUP(C89,'[2]Acha Air Sales Price List'!$B$1:$D$65536,3,FALSE)</f>
        <v>(Discontinued for Acha &amp; IS)Double flared black wood plug with white pattern-5/8" (16mm )</v>
      </c>
      <c r="G89" s="21">
        <f>ROUND(IF(ISBLANK(C89),0,VLOOKUP(C89,'[2]Acha Air Sales Price List'!$B$1:$X$65536,12,FALSE)*$L$14),2)</f>
        <v>154.16</v>
      </c>
      <c r="H89" s="22">
        <f t="shared" si="2"/>
        <v>616.64</v>
      </c>
      <c r="I89" s="14"/>
    </row>
    <row r="90" spans="1:9" ht="24">
      <c r="A90" s="13"/>
      <c r="B90" s="118">
        <v>5</v>
      </c>
      <c r="C90" s="38" t="s">
        <v>105</v>
      </c>
      <c r="D90" s="127"/>
      <c r="E90" s="128"/>
      <c r="F90" s="119" t="str">
        <f>VLOOKUP(C90,'[2]Acha Air Sales Price List'!$B$1:$D$65536,3,FALSE)</f>
        <v>(Discontinued for Acha &amp; IS)Double flared black wood plug with white pattern-11/16" (18mm )</v>
      </c>
      <c r="G90" s="120">
        <f>ROUND(IF(ISBLANK(C90),0,VLOOKUP(C90,'[2]Acha Air Sales Price List'!$B$1:$X$65536,12,FALSE)*$L$14),2)</f>
        <v>163.02000000000001</v>
      </c>
      <c r="H90" s="121">
        <f t="shared" si="2"/>
        <v>815.1</v>
      </c>
      <c r="I90" s="14"/>
    </row>
    <row r="91" spans="1:9" ht="24">
      <c r="A91" s="13"/>
      <c r="B91" s="1">
        <v>2</v>
      </c>
      <c r="C91" s="38" t="s">
        <v>107</v>
      </c>
      <c r="D91" s="125"/>
      <c r="E91" s="126"/>
      <c r="F91" s="43" t="str">
        <f>VLOOKUP(C91,'[2]Acha Air Sales Price List'!$B$1:$D$65536,3,FALSE)</f>
        <v>(Discontinued for Acha)Double flared Blue Sand Stone plug - 9/16" (14mm)</v>
      </c>
      <c r="G91" s="21">
        <f>ROUND(IF(ISBLANK(C91),0,VLOOKUP(C91,'[2]Acha Air Sales Price List'!$B$1:$X$65536,12,FALSE)*$L$14),2)</f>
        <v>34.83</v>
      </c>
      <c r="H91" s="22">
        <f t="shared" si="2"/>
        <v>69.66</v>
      </c>
      <c r="I91" s="14"/>
    </row>
    <row r="92" spans="1:9" ht="24">
      <c r="A92" s="13"/>
      <c r="B92" s="1">
        <v>4</v>
      </c>
      <c r="C92" s="38" t="s">
        <v>108</v>
      </c>
      <c r="D92" s="125"/>
      <c r="E92" s="126"/>
      <c r="F92" s="43" t="str">
        <f>VLOOKUP(C92,'[2]Acha Air Sales Price List'!$B$1:$D$65536,3,FALSE)</f>
        <v>(Discontinued for Acha)Double flared Blue Sand Stone plug - 5/8" (16mm)</v>
      </c>
      <c r="G92" s="21">
        <f>ROUND(IF(ISBLANK(C92),0,VLOOKUP(C92,'[2]Acha Air Sales Price List'!$B$1:$X$65536,12,FALSE)*$L$14),2)</f>
        <v>39.380000000000003</v>
      </c>
      <c r="H92" s="22">
        <f t="shared" si="2"/>
        <v>157.52000000000001</v>
      </c>
      <c r="I92" s="14"/>
    </row>
    <row r="93" spans="1:9" ht="24">
      <c r="A93" s="13"/>
      <c r="B93" s="118">
        <v>4</v>
      </c>
      <c r="C93" s="38" t="s">
        <v>109</v>
      </c>
      <c r="D93" s="127"/>
      <c r="E93" s="128"/>
      <c r="F93" s="119" t="str">
        <f>VLOOKUP(C93,'[2]Acha Air Sales Price List'!$B$1:$D$65536,3,FALSE)</f>
        <v>(Discontinued for Acha)Double flared Blue Sand Stone plug - 3/4" (19mm)</v>
      </c>
      <c r="G93" s="120">
        <f>ROUND(IF(ISBLANK(C93),0,VLOOKUP(C93,'[2]Acha Air Sales Price List'!$B$1:$X$65536,12,FALSE)*$L$14),2)</f>
        <v>51.75</v>
      </c>
      <c r="H93" s="121">
        <f t="shared" si="2"/>
        <v>207</v>
      </c>
      <c r="I93" s="14"/>
    </row>
    <row r="94" spans="1:9">
      <c r="A94" s="13"/>
      <c r="B94" s="1">
        <v>4</v>
      </c>
      <c r="C94" s="38" t="s">
        <v>110</v>
      </c>
      <c r="D94" s="125"/>
      <c r="E94" s="126"/>
      <c r="F94" s="43" t="str">
        <f>VLOOKUP(C94,'[2]Acha Air Sales Price List'!$B$1:$D$65536,3,FALSE)</f>
        <v>Double flared Purple Rime Stone plug - 0g (8mm)</v>
      </c>
      <c r="G94" s="21">
        <f>ROUND(IF(ISBLANK(C94),0,VLOOKUP(C94,'[2]Acha Air Sales Price List'!$B$1:$X$65536,12,FALSE)*$L$14),2)</f>
        <v>25.89</v>
      </c>
      <c r="H94" s="22">
        <f t="shared" si="2"/>
        <v>103.56</v>
      </c>
      <c r="I94" s="14"/>
    </row>
    <row r="95" spans="1:9" ht="12.95" customHeight="1">
      <c r="A95" s="13"/>
      <c r="B95" s="1">
        <v>4</v>
      </c>
      <c r="C95" s="38" t="s">
        <v>111</v>
      </c>
      <c r="D95" s="125"/>
      <c r="E95" s="126"/>
      <c r="F95" s="43" t="str">
        <f>VLOOKUP(C95,'[2]Acha Air Sales Price List'!$B$1:$D$65536,3,FALSE)</f>
        <v>Double flared Purple Rime Stone plug - 00g (10mm)</v>
      </c>
      <c r="G95" s="21">
        <f>ROUND(IF(ISBLANK(C95),0,VLOOKUP(C95,'[2]Acha Air Sales Price List'!$B$1:$X$65536,12,FALSE)*$L$14),2)</f>
        <v>27.71</v>
      </c>
      <c r="H95" s="22">
        <f t="shared" si="2"/>
        <v>110.84</v>
      </c>
      <c r="I95" s="14"/>
    </row>
    <row r="96" spans="1:9" ht="12.95" customHeight="1">
      <c r="A96" s="13"/>
      <c r="B96" s="1">
        <v>4</v>
      </c>
      <c r="C96" s="38" t="s">
        <v>112</v>
      </c>
      <c r="D96" s="125"/>
      <c r="E96" s="126"/>
      <c r="F96" s="43" t="str">
        <f>VLOOKUP(C96,'[2]Acha Air Sales Price List'!$B$1:$D$65536,3,FALSE)</f>
        <v>Double flared Purple Rime Stone plug - 1/2" (12mm)</v>
      </c>
      <c r="G96" s="21">
        <f>ROUND(IF(ISBLANK(C96),0,VLOOKUP(C96,'[2]Acha Air Sales Price List'!$B$1:$X$65536,12,FALSE)*$L$14),2)</f>
        <v>30.75</v>
      </c>
      <c r="H96" s="22">
        <f t="shared" si="2"/>
        <v>123</v>
      </c>
      <c r="I96" s="14"/>
    </row>
    <row r="97" spans="1:9" ht="24">
      <c r="A97" s="13"/>
      <c r="B97" s="1">
        <v>4</v>
      </c>
      <c r="C97" s="38" t="s">
        <v>113</v>
      </c>
      <c r="D97" s="125"/>
      <c r="E97" s="126"/>
      <c r="F97" s="43" t="str">
        <f>VLOOKUP(C97,'[2]Acha Air Sales Price List'!$B$1:$D$65536,3,FALSE)</f>
        <v>Double flared Purple Rime Stone plug - 9/16" (14mm)</v>
      </c>
      <c r="G97" s="21">
        <f>ROUND(IF(ISBLANK(C97),0,VLOOKUP(C97,'[2]Acha Air Sales Price List'!$B$1:$X$65536,12,FALSE)*$L$14),2)</f>
        <v>37.06</v>
      </c>
      <c r="H97" s="22">
        <f t="shared" si="2"/>
        <v>148.24</v>
      </c>
      <c r="I97" s="14"/>
    </row>
    <row r="98" spans="1:9" ht="12.95" customHeight="1">
      <c r="A98" s="13"/>
      <c r="B98" s="118">
        <v>4</v>
      </c>
      <c r="C98" s="38" t="s">
        <v>114</v>
      </c>
      <c r="D98" s="127"/>
      <c r="E98" s="128"/>
      <c r="F98" s="119" t="str">
        <f>VLOOKUP(C98,'[2]Acha Air Sales Price List'!$B$1:$D$65536,3,FALSE)</f>
        <v>Double flared Purple Rime Stone plug - 5/8" (16mm)</v>
      </c>
      <c r="G98" s="120">
        <f>ROUND(IF(ISBLANK(C98),0,VLOOKUP(C98,'[2]Acha Air Sales Price List'!$B$1:$X$65536,12,FALSE)*$L$14),2)</f>
        <v>41.45</v>
      </c>
      <c r="H98" s="121">
        <f t="shared" ref="H98:H126" si="3">ROUND(IF(ISNUMBER(B98), G98*B98, 0),5)</f>
        <v>165.8</v>
      </c>
      <c r="I98" s="14"/>
    </row>
    <row r="99" spans="1:9" ht="24">
      <c r="A99" s="13"/>
      <c r="B99" s="1">
        <v>4</v>
      </c>
      <c r="C99" s="38" t="s">
        <v>115</v>
      </c>
      <c r="D99" s="125"/>
      <c r="E99" s="126"/>
      <c r="F99" s="43" t="str">
        <f>VLOOKUP(C99,'[2]Acha Air Sales Price List'!$B$1:$D$65536,3,FALSE)</f>
        <v>Green Glitter Sand stone double flared stone plug - 0g (8 mm)</v>
      </c>
      <c r="G99" s="21">
        <f>ROUND(IF(ISBLANK(C99),0,VLOOKUP(C99,'[2]Acha Air Sales Price List'!$B$1:$X$65536,12,FALSE)*$L$14),2)</f>
        <v>40.4</v>
      </c>
      <c r="H99" s="22">
        <f t="shared" si="3"/>
        <v>161.6</v>
      </c>
      <c r="I99" s="14"/>
    </row>
    <row r="100" spans="1:9" ht="24">
      <c r="A100" s="13"/>
      <c r="B100" s="1">
        <v>4</v>
      </c>
      <c r="C100" s="38" t="s">
        <v>116</v>
      </c>
      <c r="D100" s="125"/>
      <c r="E100" s="126"/>
      <c r="F100" s="43" t="str">
        <f>VLOOKUP(C100,'[2]Acha Air Sales Price List'!$B$1:$D$65536,3,FALSE)</f>
        <v>Green Glitter Sand stone double flared stone plug - 00g (10mm)</v>
      </c>
      <c r="G100" s="21">
        <f>ROUND(IF(ISBLANK(C100),0,VLOOKUP(C100,'[2]Acha Air Sales Price List'!$B$1:$X$65536,12,FALSE)*$L$14),2)</f>
        <v>47.49</v>
      </c>
      <c r="H100" s="22">
        <f t="shared" si="3"/>
        <v>189.96</v>
      </c>
      <c r="I100" s="14"/>
    </row>
    <row r="101" spans="1:9" ht="24">
      <c r="A101" s="13"/>
      <c r="B101" s="1">
        <v>4</v>
      </c>
      <c r="C101" s="38" t="s">
        <v>117</v>
      </c>
      <c r="D101" s="125"/>
      <c r="E101" s="126"/>
      <c r="F101" s="43" t="str">
        <f>VLOOKUP(C101,'[2]Acha Air Sales Price List'!$B$1:$D$65536,3,FALSE)</f>
        <v>Green Glitter Sand stone double flared stone plug - 1/2" (12 mm)</v>
      </c>
      <c r="G101" s="21">
        <f>ROUND(IF(ISBLANK(C101),0,VLOOKUP(C101,'[2]Acha Air Sales Price List'!$B$1:$X$65536,12,FALSE)*$L$14),2)</f>
        <v>56.35</v>
      </c>
      <c r="H101" s="22">
        <f t="shared" si="3"/>
        <v>225.4</v>
      </c>
      <c r="I101" s="14"/>
    </row>
    <row r="102" spans="1:9" ht="24">
      <c r="A102" s="13"/>
      <c r="B102" s="1">
        <v>4</v>
      </c>
      <c r="C102" s="38" t="s">
        <v>121</v>
      </c>
      <c r="D102" s="125"/>
      <c r="E102" s="126"/>
      <c r="F102" s="43" t="str">
        <f>VLOOKUP(C102,'[2]Acha Air Sales Price List'!$B$1:$D$65536,3,FALSE)</f>
        <v>Green Glitter Sand stone double flared stone plug - 9/16" (14mm)</v>
      </c>
      <c r="G102" s="21">
        <f>ROUND(IF(ISBLANK(C102),0,VLOOKUP(C102,'[2]Acha Air Sales Price List'!$B$1:$X$65536,12,FALSE)*$L$14),2)</f>
        <v>66.98</v>
      </c>
      <c r="H102" s="22">
        <f t="shared" si="3"/>
        <v>267.92</v>
      </c>
      <c r="I102" s="14"/>
    </row>
    <row r="103" spans="1:9" ht="24">
      <c r="A103" s="13"/>
      <c r="B103" s="1">
        <v>4</v>
      </c>
      <c r="C103" s="38" t="s">
        <v>118</v>
      </c>
      <c r="D103" s="125"/>
      <c r="E103" s="126"/>
      <c r="F103" s="43" t="str">
        <f>VLOOKUP(C103,'[2]Acha Air Sales Price List'!$B$1:$D$65536,3,FALSE)</f>
        <v>Green Glitter Sand stone double flared stone plug - 5/8" (16mm)</v>
      </c>
      <c r="G103" s="21">
        <f>ROUND(IF(ISBLANK(C103),0,VLOOKUP(C103,'[2]Acha Air Sales Price List'!$B$1:$X$65536,12,FALSE)*$L$14),2)</f>
        <v>79.39</v>
      </c>
      <c r="H103" s="22">
        <f t="shared" si="3"/>
        <v>317.56</v>
      </c>
      <c r="I103" s="14"/>
    </row>
    <row r="104" spans="1:9" ht="25.5">
      <c r="A104" s="13"/>
      <c r="B104" s="1">
        <v>4</v>
      </c>
      <c r="C104" s="38" t="s">
        <v>119</v>
      </c>
      <c r="D104" s="125"/>
      <c r="E104" s="126"/>
      <c r="F104" s="43" t="str">
        <f>VLOOKUP(C104,'[2]Acha Air Sales Price List'!$B$1:$D$65536,3,FALSE)</f>
        <v>Green Glitter Sand stone double flared stone plug - 11/16" (18mm)</v>
      </c>
      <c r="G104" s="21">
        <f>ROUND(IF(ISBLANK(C104),0,VLOOKUP(C104,'[2]Acha Air Sales Price List'!$B$1:$X$65536,12,FALSE)*$L$14),2)</f>
        <v>91.79</v>
      </c>
      <c r="H104" s="22">
        <f t="shared" si="3"/>
        <v>367.16</v>
      </c>
      <c r="I104" s="14"/>
    </row>
    <row r="105" spans="1:9" ht="25.5">
      <c r="A105" s="13"/>
      <c r="B105" s="118">
        <v>4</v>
      </c>
      <c r="C105" s="38" t="s">
        <v>120</v>
      </c>
      <c r="D105" s="127"/>
      <c r="E105" s="128"/>
      <c r="F105" s="119" t="str">
        <f>VLOOKUP(C105,'[2]Acha Air Sales Price List'!$B$1:$D$65536,3,FALSE)</f>
        <v>Green Glitter Sand stone double flared stone plug - 13/16" (20mm)</v>
      </c>
      <c r="G105" s="120">
        <f>ROUND(IF(ISBLANK(C105),0,VLOOKUP(C105,'[2]Acha Air Sales Price List'!$B$1:$X$65536,12,FALSE)*$L$14),2)</f>
        <v>104.19</v>
      </c>
      <c r="H105" s="121">
        <f t="shared" si="3"/>
        <v>416.76</v>
      </c>
      <c r="I105" s="14"/>
    </row>
    <row r="106" spans="1:9">
      <c r="A106" s="13"/>
      <c r="B106" s="1">
        <v>4</v>
      </c>
      <c r="C106" s="38" t="s">
        <v>122</v>
      </c>
      <c r="D106" s="125"/>
      <c r="E106" s="126"/>
      <c r="F106" s="43" t="str">
        <f>VLOOKUP(C106,'[2]Acha Air Sales Price List'!$B$1:$D$65536,3,FALSE)</f>
        <v>Lapislazuli double flare stone plug - 0g (8 mm)</v>
      </c>
      <c r="G106" s="21">
        <f>ROUND(IF(ISBLANK(C106),0,VLOOKUP(C106,'[2]Acha Air Sales Price List'!$B$1:$X$65536,12,FALSE)*$L$14),2)</f>
        <v>68.75</v>
      </c>
      <c r="H106" s="22">
        <f t="shared" si="3"/>
        <v>275</v>
      </c>
      <c r="I106" s="14"/>
    </row>
    <row r="107" spans="1:9">
      <c r="A107" s="13"/>
      <c r="B107" s="1">
        <v>4</v>
      </c>
      <c r="C107" s="38" t="s">
        <v>123</v>
      </c>
      <c r="D107" s="125"/>
      <c r="E107" s="126"/>
      <c r="F107" s="43" t="str">
        <f>VLOOKUP(C107,'[2]Acha Air Sales Price List'!$B$1:$D$65536,3,FALSE)</f>
        <v>Lapislazuli double flare stone plug - 00g (10 mm)</v>
      </c>
      <c r="G107" s="21">
        <f>ROUND(IF(ISBLANK(C107),0,VLOOKUP(C107,'[2]Acha Air Sales Price List'!$B$1:$X$65536,12,FALSE)*$L$14),2)</f>
        <v>79.39</v>
      </c>
      <c r="H107" s="22">
        <f t="shared" si="3"/>
        <v>317.56</v>
      </c>
      <c r="I107" s="14"/>
    </row>
    <row r="108" spans="1:9">
      <c r="A108" s="13"/>
      <c r="B108" s="1">
        <v>4</v>
      </c>
      <c r="C108" s="38" t="s">
        <v>124</v>
      </c>
      <c r="D108" s="125"/>
      <c r="E108" s="126"/>
      <c r="F108" s="43" t="str">
        <f>VLOOKUP(C108,'[2]Acha Air Sales Price List'!$B$1:$D$65536,3,FALSE)</f>
        <v>Lapislazuli double flare stone plug - 1/2" (12 mm)</v>
      </c>
      <c r="G108" s="21">
        <f>ROUND(IF(ISBLANK(C108),0,VLOOKUP(C108,'[2]Acha Air Sales Price List'!$B$1:$X$65536,12,FALSE)*$L$14),2)</f>
        <v>91.79</v>
      </c>
      <c r="H108" s="22">
        <f t="shared" si="3"/>
        <v>367.16</v>
      </c>
      <c r="I108" s="14"/>
    </row>
    <row r="109" spans="1:9">
      <c r="A109" s="13"/>
      <c r="B109" s="1">
        <v>4</v>
      </c>
      <c r="C109" s="38" t="s">
        <v>125</v>
      </c>
      <c r="D109" s="125"/>
      <c r="E109" s="126"/>
      <c r="F109" s="43" t="str">
        <f>VLOOKUP(C109,'[2]Acha Air Sales Price List'!$B$1:$D$65536,3,FALSE)</f>
        <v>Lapislazuli double flare stone plug - 9/16" (14 mm)</v>
      </c>
      <c r="G109" s="21">
        <f>ROUND(IF(ISBLANK(C109),0,VLOOKUP(C109,'[2]Acha Air Sales Price List'!$B$1:$X$65536,12,FALSE)*$L$14),2)</f>
        <v>105.97</v>
      </c>
      <c r="H109" s="22">
        <f t="shared" si="3"/>
        <v>423.88</v>
      </c>
      <c r="I109" s="14"/>
    </row>
    <row r="110" spans="1:9">
      <c r="A110" s="13"/>
      <c r="B110" s="1">
        <v>4</v>
      </c>
      <c r="C110" s="38" t="s">
        <v>126</v>
      </c>
      <c r="D110" s="125"/>
      <c r="E110" s="126"/>
      <c r="F110" s="43" t="str">
        <f>VLOOKUP(C110,'[2]Acha Air Sales Price List'!$B$1:$D$65536,3,FALSE)</f>
        <v>Lapislazuli double flare stone plug - 5/8" (16 mm)</v>
      </c>
      <c r="G110" s="21">
        <f>ROUND(IF(ISBLANK(C110),0,VLOOKUP(C110,'[2]Acha Air Sales Price List'!$B$1:$X$65536,12,FALSE)*$L$14),2)</f>
        <v>120.14</v>
      </c>
      <c r="H110" s="22">
        <f t="shared" si="3"/>
        <v>480.56</v>
      </c>
      <c r="I110" s="14"/>
    </row>
    <row r="111" spans="1:9" ht="12.95" customHeight="1">
      <c r="A111" s="13"/>
      <c r="B111" s="1">
        <v>4</v>
      </c>
      <c r="C111" s="38" t="s">
        <v>127</v>
      </c>
      <c r="D111" s="125"/>
      <c r="E111" s="126"/>
      <c r="F111" s="43" t="str">
        <f>VLOOKUP(C111,'[2]Acha Air Sales Price List'!$B$1:$D$65536,3,FALSE)</f>
        <v>Lapislazuli double flare stone plug- 11/16" (18mm)</v>
      </c>
      <c r="G111" s="21">
        <f>ROUND(IF(ISBLANK(C111),0,VLOOKUP(C111,'[2]Acha Air Sales Price List'!$B$1:$X$65536,12,FALSE)*$L$14),2)</f>
        <v>134.32</v>
      </c>
      <c r="H111" s="22">
        <f t="shared" si="3"/>
        <v>537.28</v>
      </c>
      <c r="I111" s="14"/>
    </row>
    <row r="112" spans="1:9" ht="12.95" customHeight="1">
      <c r="A112" s="13"/>
      <c r="B112" s="118">
        <v>4</v>
      </c>
      <c r="C112" s="38" t="s">
        <v>128</v>
      </c>
      <c r="D112" s="127"/>
      <c r="E112" s="128"/>
      <c r="F112" s="119" t="str">
        <f>VLOOKUP(C112,'[2]Acha Air Sales Price List'!$B$1:$D$65536,3,FALSE)</f>
        <v>Lapislazuli double flare stone plug - 13/16" (20mm)</v>
      </c>
      <c r="G112" s="120">
        <f>ROUND(IF(ISBLANK(C112),0,VLOOKUP(C112,'[2]Acha Air Sales Price List'!$B$1:$X$65536,12,FALSE)*$L$14),2)</f>
        <v>148.49</v>
      </c>
      <c r="H112" s="121">
        <f t="shared" si="3"/>
        <v>593.96</v>
      </c>
      <c r="I112" s="14"/>
    </row>
    <row r="113" spans="1:9" ht="12.95" customHeight="1">
      <c r="A113" s="13"/>
      <c r="B113" s="1">
        <v>4</v>
      </c>
      <c r="C113" s="38" t="s">
        <v>129</v>
      </c>
      <c r="D113" s="125"/>
      <c r="E113" s="126"/>
      <c r="F113" s="43" t="str">
        <f>VLOOKUP(C113,'[2]Acha Air Sales Price List'!$B$1:$D$65536,3,FALSE)</f>
        <v>Double flared White Howlite stone plug  - 0g (8mm)</v>
      </c>
      <c r="G113" s="21">
        <f>ROUND(IF(ISBLANK(C113),0,VLOOKUP(C113,'[2]Acha Air Sales Price List'!$B$1:$X$65536,12,FALSE)*$L$14),2)</f>
        <v>40.4</v>
      </c>
      <c r="H113" s="22">
        <f t="shared" si="3"/>
        <v>161.6</v>
      </c>
      <c r="I113" s="14"/>
    </row>
    <row r="114" spans="1:9" ht="24">
      <c r="A114" s="13"/>
      <c r="B114" s="1">
        <v>4</v>
      </c>
      <c r="C114" s="38" t="s">
        <v>130</v>
      </c>
      <c r="D114" s="125"/>
      <c r="E114" s="126"/>
      <c r="F114" s="43" t="str">
        <f>VLOOKUP(C114,'[2]Acha Air Sales Price List'!$B$1:$D$65536,3,FALSE)</f>
        <v>Double flared White Howlite stone plug  - 00g (10mm)</v>
      </c>
      <c r="G114" s="21">
        <f>ROUND(IF(ISBLANK(C114),0,VLOOKUP(C114,'[2]Acha Air Sales Price List'!$B$1:$X$65536,12,FALSE)*$L$14),2)</f>
        <v>47.49</v>
      </c>
      <c r="H114" s="22">
        <f t="shared" si="3"/>
        <v>189.96</v>
      </c>
      <c r="I114" s="14"/>
    </row>
    <row r="115" spans="1:9" ht="24">
      <c r="A115" s="13"/>
      <c r="B115" s="1">
        <v>4</v>
      </c>
      <c r="C115" s="38" t="s">
        <v>131</v>
      </c>
      <c r="D115" s="125"/>
      <c r="E115" s="126"/>
      <c r="F115" s="43" t="str">
        <f>VLOOKUP(C115,'[2]Acha Air Sales Price List'!$B$1:$D$65536,3,FALSE)</f>
        <v>Double flared White Howlite stone plug  - 1/2g (12mm)</v>
      </c>
      <c r="G115" s="21">
        <f>ROUND(IF(ISBLANK(C115),0,VLOOKUP(C115,'[2]Acha Air Sales Price List'!$B$1:$X$65536,12,FALSE)*$L$14),2)</f>
        <v>54.58</v>
      </c>
      <c r="H115" s="22">
        <f t="shared" si="3"/>
        <v>218.32</v>
      </c>
      <c r="I115" s="14"/>
    </row>
    <row r="116" spans="1:9" ht="24">
      <c r="A116" s="13"/>
      <c r="B116" s="1">
        <v>4</v>
      </c>
      <c r="C116" s="38" t="s">
        <v>132</v>
      </c>
      <c r="D116" s="125"/>
      <c r="E116" s="126"/>
      <c r="F116" s="43" t="str">
        <f>VLOOKUP(C116,'[2]Acha Air Sales Price List'!$B$1:$D$65536,3,FALSE)</f>
        <v>Double flared White Howlite stone plug  - 9/16" (14mm)</v>
      </c>
      <c r="G116" s="21">
        <f>ROUND(IF(ISBLANK(C116),0,VLOOKUP(C116,'[2]Acha Air Sales Price List'!$B$1:$X$65536,12,FALSE)*$L$14),2)</f>
        <v>61.67</v>
      </c>
      <c r="H116" s="22">
        <f t="shared" si="3"/>
        <v>246.68</v>
      </c>
      <c r="I116" s="14"/>
    </row>
    <row r="117" spans="1:9" ht="24">
      <c r="A117" s="13"/>
      <c r="B117" s="1">
        <v>4</v>
      </c>
      <c r="C117" s="38" t="s">
        <v>133</v>
      </c>
      <c r="D117" s="125"/>
      <c r="E117" s="126"/>
      <c r="F117" s="43" t="str">
        <f>VLOOKUP(C117,'[2]Acha Air Sales Price List'!$B$1:$D$65536,3,FALSE)</f>
        <v>Double flared White Howlite stone plug  - 5/8" (16mm)</v>
      </c>
      <c r="G117" s="21">
        <f>ROUND(IF(ISBLANK(C117),0,VLOOKUP(C117,'[2]Acha Air Sales Price List'!$B$1:$X$65536,12,FALSE)*$L$14),2)</f>
        <v>72.3</v>
      </c>
      <c r="H117" s="22">
        <f t="shared" si="3"/>
        <v>289.2</v>
      </c>
      <c r="I117" s="14"/>
    </row>
    <row r="118" spans="1:9" ht="25.5">
      <c r="A118" s="13"/>
      <c r="B118" s="1">
        <v>4</v>
      </c>
      <c r="C118" s="38" t="s">
        <v>134</v>
      </c>
      <c r="D118" s="125"/>
      <c r="E118" s="126"/>
      <c r="F118" s="43" t="str">
        <f>VLOOKUP(C118,'[2]Acha Air Sales Price List'!$B$1:$D$65536,3,FALSE)</f>
        <v>Double flared White Howlite stone plug  - 11/16" (18mm)</v>
      </c>
      <c r="G118" s="21">
        <f>ROUND(IF(ISBLANK(C118),0,VLOOKUP(C118,'[2]Acha Air Sales Price List'!$B$1:$X$65536,12,FALSE)*$L$14),2)</f>
        <v>84.7</v>
      </c>
      <c r="H118" s="22">
        <f t="shared" si="3"/>
        <v>338.8</v>
      </c>
      <c r="I118" s="14"/>
    </row>
    <row r="119" spans="1:9" ht="25.5">
      <c r="A119" s="13"/>
      <c r="B119" s="118">
        <v>4</v>
      </c>
      <c r="C119" s="38" t="s">
        <v>135</v>
      </c>
      <c r="D119" s="127"/>
      <c r="E119" s="128"/>
      <c r="F119" s="119" t="str">
        <f>VLOOKUP(C119,'[2]Acha Air Sales Price List'!$B$1:$D$65536,3,FALSE)</f>
        <v>Double flared White Howlite stone plug  - 13/16" (20mm)</v>
      </c>
      <c r="G119" s="120">
        <f>ROUND(IF(ISBLANK(C119),0,VLOOKUP(C119,'[2]Acha Air Sales Price List'!$B$1:$X$65536,12,FALSE)*$L$14),2)</f>
        <v>93.56</v>
      </c>
      <c r="H119" s="121">
        <f t="shared" si="3"/>
        <v>374.24</v>
      </c>
      <c r="I119" s="14"/>
    </row>
    <row r="120" spans="1:9" ht="12.95" customHeight="1">
      <c r="A120" s="13"/>
      <c r="B120" s="1">
        <v>4</v>
      </c>
      <c r="C120" s="38" t="s">
        <v>129</v>
      </c>
      <c r="D120" s="125"/>
      <c r="E120" s="126"/>
      <c r="F120" s="43" t="str">
        <f>VLOOKUP(C120,'[2]Acha Air Sales Price List'!$B$1:$D$65536,3,FALSE)</f>
        <v>Double flared White Howlite stone plug  - 0g (8mm)</v>
      </c>
      <c r="G120" s="21">
        <f>ROUND(IF(ISBLANK(C120),0,VLOOKUP(C120,'[2]Acha Air Sales Price List'!$B$1:$X$65536,12,FALSE)*$L$14),2)</f>
        <v>40.4</v>
      </c>
      <c r="H120" s="22">
        <f t="shared" si="3"/>
        <v>161.6</v>
      </c>
      <c r="I120" s="14"/>
    </row>
    <row r="121" spans="1:9" ht="24">
      <c r="A121" s="13"/>
      <c r="B121" s="1">
        <v>4</v>
      </c>
      <c r="C121" s="38" t="s">
        <v>130</v>
      </c>
      <c r="D121" s="125"/>
      <c r="E121" s="126"/>
      <c r="F121" s="43" t="str">
        <f>VLOOKUP(C121,'[2]Acha Air Sales Price List'!$B$1:$D$65536,3,FALSE)</f>
        <v>Double flared White Howlite stone plug  - 00g (10mm)</v>
      </c>
      <c r="G121" s="21">
        <f>ROUND(IF(ISBLANK(C121),0,VLOOKUP(C121,'[2]Acha Air Sales Price List'!$B$1:$X$65536,12,FALSE)*$L$14),2)</f>
        <v>47.49</v>
      </c>
      <c r="H121" s="22">
        <f t="shared" si="3"/>
        <v>189.96</v>
      </c>
      <c r="I121" s="14"/>
    </row>
    <row r="122" spans="1:9" ht="24">
      <c r="A122" s="13"/>
      <c r="B122" s="1">
        <v>4</v>
      </c>
      <c r="C122" s="38" t="s">
        <v>131</v>
      </c>
      <c r="D122" s="125"/>
      <c r="E122" s="126"/>
      <c r="F122" s="43" t="str">
        <f>VLOOKUP(C122,'[2]Acha Air Sales Price List'!$B$1:$D$65536,3,FALSE)</f>
        <v>Double flared White Howlite stone plug  - 1/2g (12mm)</v>
      </c>
      <c r="G122" s="21">
        <f>ROUND(IF(ISBLANK(C122),0,VLOOKUP(C122,'[2]Acha Air Sales Price List'!$B$1:$X$65536,12,FALSE)*$L$14),2)</f>
        <v>54.58</v>
      </c>
      <c r="H122" s="22">
        <f t="shared" si="3"/>
        <v>218.32</v>
      </c>
      <c r="I122" s="14"/>
    </row>
    <row r="123" spans="1:9" ht="24">
      <c r="A123" s="13"/>
      <c r="B123" s="1">
        <v>4</v>
      </c>
      <c r="C123" s="38" t="s">
        <v>132</v>
      </c>
      <c r="D123" s="125"/>
      <c r="E123" s="126"/>
      <c r="F123" s="43" t="str">
        <f>VLOOKUP(C123,'[2]Acha Air Sales Price List'!$B$1:$D$65536,3,FALSE)</f>
        <v>Double flared White Howlite stone plug  - 9/16" (14mm)</v>
      </c>
      <c r="G123" s="21">
        <f>ROUND(IF(ISBLANK(C123),0,VLOOKUP(C123,'[2]Acha Air Sales Price List'!$B$1:$X$65536,12,FALSE)*$L$14),2)</f>
        <v>61.67</v>
      </c>
      <c r="H123" s="22">
        <f t="shared" si="3"/>
        <v>246.68</v>
      </c>
      <c r="I123" s="14"/>
    </row>
    <row r="124" spans="1:9" ht="24">
      <c r="A124" s="13"/>
      <c r="B124" s="1">
        <v>4</v>
      </c>
      <c r="C124" s="38" t="s">
        <v>133</v>
      </c>
      <c r="D124" s="125"/>
      <c r="E124" s="126"/>
      <c r="F124" s="43" t="str">
        <f>VLOOKUP(C124,'[2]Acha Air Sales Price List'!$B$1:$D$65536,3,FALSE)</f>
        <v>Double flared White Howlite stone plug  - 5/8" (16mm)</v>
      </c>
      <c r="G124" s="21">
        <f>ROUND(IF(ISBLANK(C124),0,VLOOKUP(C124,'[2]Acha Air Sales Price List'!$B$1:$X$65536,12,FALSE)*$L$14),2)</f>
        <v>72.3</v>
      </c>
      <c r="H124" s="22">
        <f t="shared" si="3"/>
        <v>289.2</v>
      </c>
      <c r="I124" s="14"/>
    </row>
    <row r="125" spans="1:9" ht="25.5">
      <c r="A125" s="13"/>
      <c r="B125" s="1">
        <v>4</v>
      </c>
      <c r="C125" s="38" t="s">
        <v>134</v>
      </c>
      <c r="D125" s="125"/>
      <c r="E125" s="126"/>
      <c r="F125" s="43" t="str">
        <f>VLOOKUP(C125,'[2]Acha Air Sales Price List'!$B$1:$D$65536,3,FALSE)</f>
        <v>Double flared White Howlite stone plug  - 11/16" (18mm)</v>
      </c>
      <c r="G125" s="21">
        <f>ROUND(IF(ISBLANK(C125),0,VLOOKUP(C125,'[2]Acha Air Sales Price List'!$B$1:$X$65536,12,FALSE)*$L$14),2)</f>
        <v>84.7</v>
      </c>
      <c r="H125" s="22">
        <f t="shared" si="3"/>
        <v>338.8</v>
      </c>
      <c r="I125" s="14"/>
    </row>
    <row r="126" spans="1:9" ht="25.5">
      <c r="A126" s="13"/>
      <c r="B126" s="118">
        <v>4</v>
      </c>
      <c r="C126" s="38" t="s">
        <v>135</v>
      </c>
      <c r="D126" s="127"/>
      <c r="E126" s="128"/>
      <c r="F126" s="119" t="str">
        <f>VLOOKUP(C126,'[2]Acha Air Sales Price List'!$B$1:$D$65536,3,FALSE)</f>
        <v>Double flared White Howlite stone plug  - 13/16" (20mm)</v>
      </c>
      <c r="G126" s="120">
        <f>ROUND(IF(ISBLANK(C126),0,VLOOKUP(C126,'[2]Acha Air Sales Price List'!$B$1:$X$65536,12,FALSE)*$L$14),2)</f>
        <v>93.56</v>
      </c>
      <c r="H126" s="121">
        <f t="shared" si="3"/>
        <v>374.24</v>
      </c>
      <c r="I126" s="14"/>
    </row>
    <row r="127" spans="1:9">
      <c r="A127" s="13"/>
      <c r="B127" s="1">
        <v>4</v>
      </c>
      <c r="C127" s="38" t="s">
        <v>136</v>
      </c>
      <c r="D127" s="125"/>
      <c r="E127" s="126"/>
      <c r="F127" s="43" t="str">
        <f>VLOOKUP(C127,'[2]Acha Air Sales Price List'!$B$1:$D$65536,3,FALSE)</f>
        <v>Double flared Jade stone Plug  - 0g (8 mm)</v>
      </c>
      <c r="G127" s="21">
        <f>ROUND(IF(ISBLANK(C127),0,VLOOKUP(C127,'[2]Acha Air Sales Price List'!$B$1:$X$65536,12,FALSE)*$L$14),2)</f>
        <v>36.86</v>
      </c>
      <c r="H127" s="22">
        <f t="shared" ref="H127:H177" si="4">ROUND(IF(ISNUMBER(B127), G127*B127, 0),5)</f>
        <v>147.44</v>
      </c>
      <c r="I127" s="14"/>
    </row>
    <row r="128" spans="1:9">
      <c r="A128" s="13"/>
      <c r="B128" s="1">
        <v>4</v>
      </c>
      <c r="C128" s="38" t="s">
        <v>137</v>
      </c>
      <c r="D128" s="125"/>
      <c r="E128" s="126"/>
      <c r="F128" s="43" t="str">
        <f>VLOOKUP(C128,'[2]Acha Air Sales Price List'!$B$1:$D$65536,3,FALSE)</f>
        <v>Double flared Jade stone Plug  - 00g (10 mm)</v>
      </c>
      <c r="G128" s="21">
        <f>ROUND(IF(ISBLANK(C128),0,VLOOKUP(C128,'[2]Acha Air Sales Price List'!$B$1:$X$65536,12,FALSE)*$L$14),2)</f>
        <v>43.95</v>
      </c>
      <c r="H128" s="22">
        <f t="shared" si="4"/>
        <v>175.8</v>
      </c>
      <c r="I128" s="14"/>
    </row>
    <row r="129" spans="1:9">
      <c r="A129" s="13"/>
      <c r="B129" s="1">
        <v>4</v>
      </c>
      <c r="C129" s="38" t="s">
        <v>138</v>
      </c>
      <c r="D129" s="125"/>
      <c r="E129" s="126"/>
      <c r="F129" s="43" t="str">
        <f>VLOOKUP(C129,'[2]Acha Air Sales Price List'!$B$1:$D$65536,3,FALSE)</f>
        <v>Double flared Jade stone Plug  - 1/2" (12 mm)</v>
      </c>
      <c r="G129" s="21">
        <f>ROUND(IF(ISBLANK(C129),0,VLOOKUP(C129,'[2]Acha Air Sales Price List'!$B$1:$X$65536,12,FALSE)*$L$14),2)</f>
        <v>51.03</v>
      </c>
      <c r="H129" s="22">
        <f t="shared" si="4"/>
        <v>204.12</v>
      </c>
      <c r="I129" s="14"/>
    </row>
    <row r="130" spans="1:9">
      <c r="A130" s="13"/>
      <c r="B130" s="1">
        <v>4</v>
      </c>
      <c r="C130" s="38" t="s">
        <v>139</v>
      </c>
      <c r="D130" s="125"/>
      <c r="E130" s="126"/>
      <c r="F130" s="43" t="str">
        <f>VLOOKUP(C130,'[2]Acha Air Sales Price List'!$B$1:$D$65536,3,FALSE)</f>
        <v>Double flared Jade stone Plug  - 9/16" (14 mm)</v>
      </c>
      <c r="G130" s="21">
        <f>ROUND(IF(ISBLANK(C130),0,VLOOKUP(C130,'[2]Acha Air Sales Price List'!$B$1:$X$65536,12,FALSE)*$L$14),2)</f>
        <v>58.12</v>
      </c>
      <c r="H130" s="22">
        <f t="shared" si="4"/>
        <v>232.48</v>
      </c>
      <c r="I130" s="14"/>
    </row>
    <row r="131" spans="1:9">
      <c r="A131" s="13"/>
      <c r="B131" s="1">
        <v>4</v>
      </c>
      <c r="C131" s="38" t="s">
        <v>140</v>
      </c>
      <c r="D131" s="125"/>
      <c r="E131" s="126"/>
      <c r="F131" s="43" t="str">
        <f>VLOOKUP(C131,'[2]Acha Air Sales Price List'!$B$1:$D$65536,3,FALSE)</f>
        <v>Double flared Jade stone Plug  - 5/8" (16 mm)</v>
      </c>
      <c r="G131" s="21">
        <f>ROUND(IF(ISBLANK(C131),0,VLOOKUP(C131,'[2]Acha Air Sales Price List'!$B$1:$X$65536,12,FALSE)*$L$14),2)</f>
        <v>68.75</v>
      </c>
      <c r="H131" s="22">
        <f t="shared" si="4"/>
        <v>275</v>
      </c>
      <c r="I131" s="14"/>
    </row>
    <row r="132" spans="1:9" ht="12.4" customHeight="1">
      <c r="A132" s="13"/>
      <c r="B132" s="1">
        <v>4</v>
      </c>
      <c r="C132" s="38" t="s">
        <v>141</v>
      </c>
      <c r="D132" s="125"/>
      <c r="E132" s="126"/>
      <c r="F132" s="43" t="str">
        <f>VLOOKUP(C132,'[2]Acha Air Sales Price List'!$B$1:$D$65536,3,FALSE)</f>
        <v>Double flared Jade stone Plug - 11/16" (18mm)</v>
      </c>
      <c r="G132" s="21">
        <f>ROUND(IF(ISBLANK(C132),0,VLOOKUP(C132,'[2]Acha Air Sales Price List'!$B$1:$X$65536,12,FALSE)*$L$14),2)</f>
        <v>77.61</v>
      </c>
      <c r="H132" s="22">
        <f t="shared" si="4"/>
        <v>310.44</v>
      </c>
      <c r="I132" s="14"/>
    </row>
    <row r="133" spans="1:9" ht="12.4" customHeight="1">
      <c r="A133" s="13"/>
      <c r="B133" s="118">
        <v>4</v>
      </c>
      <c r="C133" s="38" t="s">
        <v>142</v>
      </c>
      <c r="D133" s="127"/>
      <c r="E133" s="128"/>
      <c r="F133" s="119" t="str">
        <f>VLOOKUP(C133,'[2]Acha Air Sales Price List'!$B$1:$D$65536,3,FALSE)</f>
        <v>Double flared Jade stone Plug  - 13/16" (20mm)</v>
      </c>
      <c r="G133" s="120">
        <f>ROUND(IF(ISBLANK(C133),0,VLOOKUP(C133,'[2]Acha Air Sales Price List'!$B$1:$X$65536,12,FALSE)*$L$14),2)</f>
        <v>86.47</v>
      </c>
      <c r="H133" s="121">
        <f t="shared" si="4"/>
        <v>345.88</v>
      </c>
      <c r="I133" s="14"/>
    </row>
    <row r="134" spans="1:9">
      <c r="A134" s="13"/>
      <c r="B134" s="1">
        <v>4</v>
      </c>
      <c r="C134" s="38" t="s">
        <v>73</v>
      </c>
      <c r="D134" s="125"/>
      <c r="E134" s="126"/>
      <c r="F134" s="43" t="str">
        <f>VLOOKUP(C134,'[2]Acha Air Sales Price List'!$B$1:$D$65536,3,FALSE)</f>
        <v>Moon stone double flare plug (opalite) - 0g (8 mm)</v>
      </c>
      <c r="G134" s="21">
        <f>ROUND(IF(ISBLANK(C134),0,VLOOKUP(C134,'[2]Acha Air Sales Price List'!$B$1:$X$65536,12,FALSE)*$L$14),2)</f>
        <v>29.77</v>
      </c>
      <c r="H134" s="22">
        <f t="shared" si="4"/>
        <v>119.08</v>
      </c>
      <c r="I134" s="14"/>
    </row>
    <row r="135" spans="1:9" ht="24">
      <c r="A135" s="13"/>
      <c r="B135" s="1">
        <v>4</v>
      </c>
      <c r="C135" s="38" t="s">
        <v>74</v>
      </c>
      <c r="D135" s="125"/>
      <c r="E135" s="126"/>
      <c r="F135" s="43" t="str">
        <f>VLOOKUP(C135,'[2]Acha Air Sales Price List'!$B$1:$D$65536,3,FALSE)</f>
        <v>Moon stone double flare plug (opalite)  - 00g (10 mm)</v>
      </c>
      <c r="G135" s="21">
        <f>ROUND(IF(ISBLANK(C135),0,VLOOKUP(C135,'[2]Acha Air Sales Price List'!$B$1:$X$65536,12,FALSE)*$L$14),2)</f>
        <v>33.31</v>
      </c>
      <c r="H135" s="22">
        <f t="shared" si="4"/>
        <v>133.24</v>
      </c>
      <c r="I135" s="14"/>
    </row>
    <row r="136" spans="1:9" ht="24">
      <c r="A136" s="13"/>
      <c r="B136" s="1">
        <v>4</v>
      </c>
      <c r="C136" s="38" t="s">
        <v>75</v>
      </c>
      <c r="D136" s="125"/>
      <c r="E136" s="126"/>
      <c r="F136" s="43" t="str">
        <f>VLOOKUP(C136,'[2]Acha Air Sales Price List'!$B$1:$D$65536,3,FALSE)</f>
        <v>Moon stone double flare plug (opalite) - 9/16" (14 mm)</v>
      </c>
      <c r="G136" s="21">
        <f>ROUND(IF(ISBLANK(C136),0,VLOOKUP(C136,'[2]Acha Air Sales Price List'!$B$1:$X$65536,12,FALSE)*$L$14),2)</f>
        <v>45.72</v>
      </c>
      <c r="H136" s="22">
        <f t="shared" si="4"/>
        <v>182.88</v>
      </c>
      <c r="I136" s="14"/>
    </row>
    <row r="137" spans="1:9" ht="24">
      <c r="A137" s="13"/>
      <c r="B137" s="1">
        <v>4</v>
      </c>
      <c r="C137" s="38" t="s">
        <v>143</v>
      </c>
      <c r="D137" s="125"/>
      <c r="E137" s="126"/>
      <c r="F137" s="43" t="str">
        <f>VLOOKUP(C137,'[2]Acha Air Sales Price List'!$B$1:$D$65536,3,FALSE)</f>
        <v>Moon stone double flare plug (opalite)  - 5/8" (16 mm)</v>
      </c>
      <c r="G137" s="21">
        <f>ROUND(IF(ISBLANK(C137),0,VLOOKUP(C137,'[2]Acha Air Sales Price List'!$B$1:$X$65536,12,FALSE)*$L$14),2)</f>
        <v>54.58</v>
      </c>
      <c r="H137" s="22">
        <f t="shared" si="4"/>
        <v>218.32</v>
      </c>
      <c r="I137" s="14"/>
    </row>
    <row r="138" spans="1:9" ht="25.5">
      <c r="A138" s="13"/>
      <c r="B138" s="1">
        <v>4</v>
      </c>
      <c r="C138" s="38" t="s">
        <v>76</v>
      </c>
      <c r="D138" s="125"/>
      <c r="E138" s="126"/>
      <c r="F138" s="43" t="str">
        <f>VLOOKUP(C138,'[2]Acha Air Sales Price List'!$B$1:$D$65536,3,FALSE)</f>
        <v>Moon stone double flare plug (opalite) - 11/16" (18mm)</v>
      </c>
      <c r="G138" s="21">
        <f>ROUND(IF(ISBLANK(C138),0,VLOOKUP(C138,'[2]Acha Air Sales Price List'!$B$1:$X$65536,12,FALSE)*$L$14),2)</f>
        <v>63.44</v>
      </c>
      <c r="H138" s="22">
        <f t="shared" si="4"/>
        <v>253.76</v>
      </c>
      <c r="I138" s="14"/>
    </row>
    <row r="139" spans="1:9" ht="25.5">
      <c r="A139" s="13"/>
      <c r="B139" s="118">
        <v>4</v>
      </c>
      <c r="C139" s="38" t="s">
        <v>77</v>
      </c>
      <c r="D139" s="127"/>
      <c r="E139" s="128"/>
      <c r="F139" s="119" t="str">
        <f>VLOOKUP(C139,'[2]Acha Air Sales Price List'!$B$1:$D$65536,3,FALSE)</f>
        <v>Moon stone double flare plug (opalite) - 13/16" (20mm)</v>
      </c>
      <c r="G139" s="120">
        <f>ROUND(IF(ISBLANK(C139),0,VLOOKUP(C139,'[2]Acha Air Sales Price List'!$B$1:$X$65536,12,FALSE)*$L$14),2)</f>
        <v>72.3</v>
      </c>
      <c r="H139" s="121">
        <f t="shared" si="4"/>
        <v>289.2</v>
      </c>
      <c r="I139" s="14"/>
    </row>
    <row r="140" spans="1:9" ht="24">
      <c r="A140" s="13"/>
      <c r="B140" s="1">
        <v>4</v>
      </c>
      <c r="C140" s="38" t="s">
        <v>144</v>
      </c>
      <c r="D140" s="125"/>
      <c r="E140" s="126"/>
      <c r="F140" s="43" t="str">
        <f>VLOOKUP(C140,'[2]Acha Air Sales Price List'!$B$1:$D$65536,3,FALSE)</f>
        <v>Hematite semi precious stone faceted gem cut double flared plug - 0g (8 mm)</v>
      </c>
      <c r="G140" s="21">
        <f>ROUND(IF(ISBLANK(C140),0,VLOOKUP(C140,'[2]Acha Air Sales Price List'!$B$1:$X$65536,12,FALSE)*$L$14),2)</f>
        <v>74.069999999999993</v>
      </c>
      <c r="H140" s="22">
        <f t="shared" si="4"/>
        <v>296.27999999999997</v>
      </c>
      <c r="I140" s="14"/>
    </row>
    <row r="141" spans="1:9" ht="24">
      <c r="A141" s="13"/>
      <c r="B141" s="1">
        <v>4</v>
      </c>
      <c r="C141" s="38" t="s">
        <v>145</v>
      </c>
      <c r="D141" s="125"/>
      <c r="E141" s="126"/>
      <c r="F141" s="43" t="str">
        <f>VLOOKUP(C141,'[2]Acha Air Sales Price List'!$B$1:$D$65536,3,FALSE)</f>
        <v>Hematite semi precious stone faceted gem cut double flared plug - 00g (10 mm)</v>
      </c>
      <c r="G141" s="21">
        <f>ROUND(IF(ISBLANK(C141),0,VLOOKUP(C141,'[2]Acha Air Sales Price List'!$B$1:$X$65536,12,FALSE)*$L$14),2)</f>
        <v>81.16</v>
      </c>
      <c r="H141" s="22">
        <f t="shared" si="4"/>
        <v>324.64</v>
      </c>
      <c r="I141" s="14"/>
    </row>
    <row r="142" spans="1:9" ht="24">
      <c r="A142" s="13"/>
      <c r="B142" s="1">
        <v>4</v>
      </c>
      <c r="C142" s="38" t="s">
        <v>146</v>
      </c>
      <c r="D142" s="125"/>
      <c r="E142" s="126"/>
      <c r="F142" s="43" t="str">
        <f>VLOOKUP(C142,'[2]Acha Air Sales Price List'!$B$1:$D$65536,3,FALSE)</f>
        <v>Hematite semi precious stone faceted gem cut double flared plug - 1/2" (12 mm)</v>
      </c>
      <c r="G142" s="21">
        <f>ROUND(IF(ISBLANK(C142),0,VLOOKUP(C142,'[2]Acha Air Sales Price List'!$B$1:$X$65536,12,FALSE)*$L$14),2)</f>
        <v>95.33</v>
      </c>
      <c r="H142" s="22">
        <f t="shared" si="4"/>
        <v>381.32</v>
      </c>
      <c r="I142" s="14"/>
    </row>
    <row r="143" spans="1:9" ht="24">
      <c r="A143" s="13"/>
      <c r="B143" s="1">
        <v>4</v>
      </c>
      <c r="C143" s="38" t="s">
        <v>147</v>
      </c>
      <c r="D143" s="125"/>
      <c r="E143" s="126"/>
      <c r="F143" s="43" t="str">
        <f>VLOOKUP(C143,'[2]Acha Air Sales Price List'!$B$1:$D$65536,3,FALSE)</f>
        <v>Hematite semi precious stone faceted gem cut double flared plug -9/16" (14 mm)</v>
      </c>
      <c r="G143" s="21">
        <f>ROUND(IF(ISBLANK(C143),0,VLOOKUP(C143,'[2]Acha Air Sales Price List'!$B$1:$X$65536,12,FALSE)*$L$14),2)</f>
        <v>120.14</v>
      </c>
      <c r="H143" s="22">
        <f t="shared" si="4"/>
        <v>480.56</v>
      </c>
      <c r="I143" s="14"/>
    </row>
    <row r="144" spans="1:9" ht="24">
      <c r="A144" s="13"/>
      <c r="B144" s="118">
        <v>4</v>
      </c>
      <c r="C144" s="38" t="s">
        <v>148</v>
      </c>
      <c r="D144" s="127"/>
      <c r="E144" s="128"/>
      <c r="F144" s="119" t="str">
        <f>VLOOKUP(C144,'[2]Acha Air Sales Price List'!$B$1:$D$65536,3,FALSE)</f>
        <v>Hematite semi precious stone faceted gem cut double flared plug -5/8" (16 mm)</v>
      </c>
      <c r="G144" s="120">
        <f>ROUND(IF(ISBLANK(C144),0,VLOOKUP(C144,'[2]Acha Air Sales Price List'!$B$1:$X$65536,12,FALSE)*$L$14),2)</f>
        <v>134.32</v>
      </c>
      <c r="H144" s="121">
        <f t="shared" si="4"/>
        <v>537.28</v>
      </c>
      <c r="I144" s="14"/>
    </row>
    <row r="145" spans="1:9" ht="24">
      <c r="A145" s="13"/>
      <c r="B145" s="1">
        <v>4</v>
      </c>
      <c r="C145" s="38" t="s">
        <v>66</v>
      </c>
      <c r="D145" s="125"/>
      <c r="E145" s="126"/>
      <c r="F145" s="43" t="str">
        <f>VLOOKUP(C145,'[2]Acha Air Sales Price List'!$B$1:$D$65536,3,FALSE)</f>
        <v>(Discontinued for Acha)Double flared Black Carnelian stone plug - 9/16" (14mm)</v>
      </c>
      <c r="G145" s="21">
        <f>ROUND(IF(ISBLANK(C145),0,VLOOKUP(C145,'[2]Acha Air Sales Price List'!$B$1:$X$65536,12,FALSE)*$L$14),2)</f>
        <v>43.15</v>
      </c>
      <c r="H145" s="22">
        <f t="shared" si="4"/>
        <v>172.6</v>
      </c>
      <c r="I145" s="14"/>
    </row>
    <row r="146" spans="1:9" ht="24">
      <c r="A146" s="13"/>
      <c r="B146" s="118">
        <v>4</v>
      </c>
      <c r="C146" s="38" t="s">
        <v>67</v>
      </c>
      <c r="D146" s="127"/>
      <c r="E146" s="128"/>
      <c r="F146" s="119" t="str">
        <f>VLOOKUP(C146,'[2]Acha Air Sales Price List'!$B$1:$D$65536,3,FALSE)</f>
        <v>(Discontinued for Acha)Double flared Black Carnelian stone plug - 5/8" (16mm)</v>
      </c>
      <c r="G146" s="120">
        <f>ROUND(IF(ISBLANK(C146),0,VLOOKUP(C146,'[2]Acha Air Sales Price List'!$B$1:$X$65536,12,FALSE)*$L$14),2)</f>
        <v>47.76</v>
      </c>
      <c r="H146" s="121">
        <f t="shared" si="4"/>
        <v>191.04</v>
      </c>
      <c r="I146" s="14"/>
    </row>
    <row r="147" spans="1:9" ht="24">
      <c r="A147" s="13"/>
      <c r="B147" s="1">
        <v>4</v>
      </c>
      <c r="C147" s="38" t="s">
        <v>149</v>
      </c>
      <c r="D147" s="125"/>
      <c r="E147" s="126"/>
      <c r="F147" s="43" t="str">
        <f>VLOOKUP(C147,'[2]Acha Air Sales Price List'!$B$1:$D$65536,3,FALSE)</f>
        <v>Rose quartz semi precious stone faceted gem cut double flared plug - 1/2" (12 mm)</v>
      </c>
      <c r="G147" s="21">
        <f>ROUND(IF(ISBLANK(C147),0,VLOOKUP(C147,'[2]Acha Air Sales Price List'!$B$1:$X$65536,12,FALSE)*$L$14),2)</f>
        <v>74.069999999999993</v>
      </c>
      <c r="H147" s="22">
        <f t="shared" si="4"/>
        <v>296.27999999999997</v>
      </c>
      <c r="I147" s="14"/>
    </row>
    <row r="148" spans="1:9" ht="24">
      <c r="A148" s="13"/>
      <c r="B148" s="1">
        <v>4</v>
      </c>
      <c r="C148" s="38" t="s">
        <v>150</v>
      </c>
      <c r="D148" s="125"/>
      <c r="E148" s="126"/>
      <c r="F148" s="43" t="str">
        <f>VLOOKUP(C148,'[2]Acha Air Sales Price List'!$B$1:$D$65536,3,FALSE)</f>
        <v>Rose quartz semi precious stone faceted gem cut double flared plug-9/16" (14 mm)</v>
      </c>
      <c r="G148" s="21">
        <f>ROUND(IF(ISBLANK(C148),0,VLOOKUP(C148,'[2]Acha Air Sales Price List'!$B$1:$X$65536,12,FALSE)*$L$14),2)</f>
        <v>91.79</v>
      </c>
      <c r="H148" s="22">
        <f t="shared" si="4"/>
        <v>367.16</v>
      </c>
      <c r="I148" s="14"/>
    </row>
    <row r="149" spans="1:9" ht="24">
      <c r="A149" s="13"/>
      <c r="B149" s="118">
        <v>4</v>
      </c>
      <c r="C149" s="38" t="s">
        <v>151</v>
      </c>
      <c r="D149" s="127"/>
      <c r="E149" s="128"/>
      <c r="F149" s="119" t="str">
        <f>VLOOKUP(C149,'[2]Acha Air Sales Price List'!$B$1:$D$65536,3,FALSE)</f>
        <v>Rose quartz semi precious stone faceted gem cut double flared plug -5/8" (16 mm)</v>
      </c>
      <c r="G149" s="120">
        <f>ROUND(IF(ISBLANK(C149),0,VLOOKUP(C149,'[2]Acha Air Sales Price List'!$B$1:$X$65536,12,FALSE)*$L$14),2)</f>
        <v>102.78</v>
      </c>
      <c r="H149" s="121">
        <f t="shared" si="4"/>
        <v>411.12</v>
      </c>
      <c r="I149" s="14"/>
    </row>
    <row r="150" spans="1:9" ht="24" customHeight="1">
      <c r="A150" s="13"/>
      <c r="B150" s="1">
        <v>2</v>
      </c>
      <c r="C150" s="38" t="s">
        <v>85</v>
      </c>
      <c r="D150" s="125"/>
      <c r="E150" s="126"/>
      <c r="F150" s="43" t="str">
        <f>VLOOKUP(C150,'[2]Acha Air Sales Price List'!$B$1:$D$65536,3,FALSE)</f>
        <v>Black areng wood double flare flesh tunnel plug with  rifled conical openings on both sides - 1/2" ( 12mm )</v>
      </c>
      <c r="G150" s="21">
        <f>ROUND(IF(ISBLANK(C150),0,VLOOKUP(C150,'[2]Acha Air Sales Price List'!$B$1:$X$65536,12,FALSE)*$L$14),2)</f>
        <v>70.53</v>
      </c>
      <c r="H150" s="22">
        <f t="shared" si="4"/>
        <v>141.06</v>
      </c>
      <c r="I150" s="14"/>
    </row>
    <row r="151" spans="1:9" ht="36">
      <c r="A151" s="13"/>
      <c r="B151" s="1">
        <v>2</v>
      </c>
      <c r="C151" s="38" t="s">
        <v>86</v>
      </c>
      <c r="D151" s="125"/>
      <c r="E151" s="126"/>
      <c r="F151" s="43" t="str">
        <f>VLOOKUP(C151,'[2]Acha Air Sales Price List'!$B$1:$D$65536,3,FALSE)</f>
        <v>Black areng wood double flare flesh tunnel plug with  rifled conical openings on both sides - 9/16" ( 14mm )</v>
      </c>
      <c r="G151" s="21">
        <f>ROUND(IF(ISBLANK(C151),0,VLOOKUP(C151,'[2]Acha Air Sales Price List'!$B$1:$X$65536,12,FALSE)*$L$14),2)</f>
        <v>74.069999999999993</v>
      </c>
      <c r="H151" s="22">
        <f t="shared" si="4"/>
        <v>148.13999999999999</v>
      </c>
      <c r="I151" s="14"/>
    </row>
    <row r="152" spans="1:9" ht="24" customHeight="1">
      <c r="A152" s="13"/>
      <c r="B152" s="1">
        <v>2</v>
      </c>
      <c r="C152" s="38" t="s">
        <v>87</v>
      </c>
      <c r="D152" s="125"/>
      <c r="E152" s="126"/>
      <c r="F152" s="43" t="str">
        <f>VLOOKUP(C152,'[2]Acha Air Sales Price List'!$B$1:$D$65536,3,FALSE)</f>
        <v>Black areng wood double flare flesh tunnel plug with  rifled conical openings on both sides - 5/8" ( 16mm )</v>
      </c>
      <c r="G152" s="21">
        <f>ROUND(IF(ISBLANK(C152),0,VLOOKUP(C152,'[2]Acha Air Sales Price List'!$B$1:$X$65536,12,FALSE)*$L$14),2)</f>
        <v>77.61</v>
      </c>
      <c r="H152" s="22">
        <f t="shared" si="4"/>
        <v>155.22</v>
      </c>
      <c r="I152" s="14"/>
    </row>
    <row r="153" spans="1:9" ht="36">
      <c r="A153" s="13"/>
      <c r="B153" s="1">
        <v>2</v>
      </c>
      <c r="C153" s="38" t="s">
        <v>88</v>
      </c>
      <c r="D153" s="125"/>
      <c r="E153" s="126"/>
      <c r="F153" s="43" t="str">
        <f>VLOOKUP(C153,'[2]Acha Air Sales Price List'!$B$1:$D$65536,3,FALSE)</f>
        <v>Black areng wood double flare flesh tunnel plug with  rifled conical openings on both sides - 11/16" ( 18mm )</v>
      </c>
      <c r="G153" s="21">
        <f>ROUND(IF(ISBLANK(C153),0,VLOOKUP(C153,'[2]Acha Air Sales Price List'!$B$1:$X$65536,12,FALSE)*$L$14),2)</f>
        <v>81.16</v>
      </c>
      <c r="H153" s="22">
        <f t="shared" si="4"/>
        <v>162.32</v>
      </c>
      <c r="I153" s="14"/>
    </row>
    <row r="154" spans="1:9" ht="36">
      <c r="A154" s="13"/>
      <c r="B154" s="1">
        <v>2</v>
      </c>
      <c r="C154" s="38" t="s">
        <v>89</v>
      </c>
      <c r="D154" s="125"/>
      <c r="E154" s="126"/>
      <c r="F154" s="43" t="str">
        <f>VLOOKUP(C154,'[2]Acha Air Sales Price List'!$B$1:$D$65536,3,FALSE)</f>
        <v>Black areng wood double flare flesh tunnel plug with  rifled conical openings on both sides - 13/16" ( 20mm )</v>
      </c>
      <c r="G154" s="21">
        <f>ROUND(IF(ISBLANK(C154),0,VLOOKUP(C154,'[2]Acha Air Sales Price List'!$B$1:$X$65536,12,FALSE)*$L$14),2)</f>
        <v>84.7</v>
      </c>
      <c r="H154" s="22">
        <f t="shared" si="4"/>
        <v>169.4</v>
      </c>
      <c r="I154" s="14"/>
    </row>
    <row r="155" spans="1:9" ht="24" customHeight="1">
      <c r="A155" s="13"/>
      <c r="B155" s="118">
        <v>2</v>
      </c>
      <c r="C155" s="38" t="s">
        <v>91</v>
      </c>
      <c r="D155" s="127"/>
      <c r="E155" s="128"/>
      <c r="F155" s="119" t="str">
        <f>VLOOKUP(C155,'[2]Acha Air Sales Price List'!$B$1:$D$65536,3,FALSE)</f>
        <v>Black areng wood double flare flesh tunnel plug with  rifled conical openings on both sides - 7/8" ( 22mm )</v>
      </c>
      <c r="G155" s="120">
        <f>ROUND(IF(ISBLANK(C155),0,VLOOKUP(C155,'[2]Acha Air Sales Price List'!$B$1:$X$65536,12,FALSE)*$L$14),2)</f>
        <v>90.02</v>
      </c>
      <c r="H155" s="121">
        <f t="shared" si="4"/>
        <v>180.04</v>
      </c>
      <c r="I155" s="14"/>
    </row>
    <row r="156" spans="1:9" ht="12.4" hidden="1" customHeight="1">
      <c r="A156" s="13"/>
      <c r="B156" s="1"/>
      <c r="C156" s="38"/>
      <c r="D156" s="125"/>
      <c r="E156" s="126"/>
      <c r="F156" s="43" t="str">
        <f>VLOOKUP(C156,'[2]Acha Air Sales Price List'!$B$1:$D$65536,3,FALSE)</f>
        <v>Exchange rate :</v>
      </c>
      <c r="G156" s="21">
        <f>ROUND(IF(ISBLANK(C156),0,VLOOKUP(C156,'[2]Acha Air Sales Price List'!$B$1:$X$65536,12,FALSE)*$L$14),2)</f>
        <v>0</v>
      </c>
      <c r="H156" s="22">
        <f t="shared" si="4"/>
        <v>0</v>
      </c>
      <c r="I156" s="14"/>
    </row>
    <row r="157" spans="1:9" ht="12.4" hidden="1" customHeight="1">
      <c r="A157" s="13"/>
      <c r="B157" s="1"/>
      <c r="C157" s="36"/>
      <c r="D157" s="125"/>
      <c r="E157" s="126"/>
      <c r="F157" s="43" t="str">
        <f>VLOOKUP(C157,'[2]Acha Air Sales Price List'!$B$1:$D$65536,3,FALSE)</f>
        <v>Exchange rate :</v>
      </c>
      <c r="G157" s="21">
        <f>ROUND(IF(ISBLANK(C157),0,VLOOKUP(C157,'[2]Acha Air Sales Price List'!$B$1:$X$65536,12,FALSE)*$L$14),2)</f>
        <v>0</v>
      </c>
      <c r="H157" s="22">
        <f t="shared" si="4"/>
        <v>0</v>
      </c>
      <c r="I157" s="14"/>
    </row>
    <row r="158" spans="1:9" ht="12.4" hidden="1" customHeight="1">
      <c r="A158" s="13"/>
      <c r="B158" s="1"/>
      <c r="C158" s="36"/>
      <c r="D158" s="125"/>
      <c r="E158" s="126"/>
      <c r="F158" s="43" t="str">
        <f>VLOOKUP(C158,'[2]Acha Air Sales Price List'!$B$1:$D$65536,3,FALSE)</f>
        <v>Exchange rate :</v>
      </c>
      <c r="G158" s="21">
        <f>ROUND(IF(ISBLANK(C158),0,VLOOKUP(C158,'[2]Acha Air Sales Price List'!$B$1:$X$65536,12,FALSE)*$L$14),2)</f>
        <v>0</v>
      </c>
      <c r="H158" s="22">
        <f t="shared" si="4"/>
        <v>0</v>
      </c>
      <c r="I158" s="14"/>
    </row>
    <row r="159" spans="1:9" ht="12.4" hidden="1" customHeight="1">
      <c r="A159" s="13"/>
      <c r="B159" s="1"/>
      <c r="C159" s="36"/>
      <c r="D159" s="125"/>
      <c r="E159" s="126"/>
      <c r="F159" s="43" t="str">
        <f>VLOOKUP(C159,'[2]Acha Air Sales Price List'!$B$1:$D$65536,3,FALSE)</f>
        <v>Exchange rate :</v>
      </c>
      <c r="G159" s="21">
        <f>ROUND(IF(ISBLANK(C159),0,VLOOKUP(C159,'[2]Acha Air Sales Price List'!$B$1:$X$65536,12,FALSE)*$L$14),2)</f>
        <v>0</v>
      </c>
      <c r="H159" s="22">
        <f t="shared" si="4"/>
        <v>0</v>
      </c>
      <c r="I159" s="14"/>
    </row>
    <row r="160" spans="1:9" ht="12.4" hidden="1" customHeight="1">
      <c r="A160" s="13"/>
      <c r="B160" s="1"/>
      <c r="C160" s="36"/>
      <c r="D160" s="125"/>
      <c r="E160" s="126"/>
      <c r="F160" s="43" t="str">
        <f>VLOOKUP(C160,'[2]Acha Air Sales Price List'!$B$1:$D$65536,3,FALSE)</f>
        <v>Exchange rate :</v>
      </c>
      <c r="G160" s="21">
        <f>ROUND(IF(ISBLANK(C160),0,VLOOKUP(C160,'[2]Acha Air Sales Price List'!$B$1:$X$65536,12,FALSE)*$L$14),2)</f>
        <v>0</v>
      </c>
      <c r="H160" s="22">
        <f t="shared" si="4"/>
        <v>0</v>
      </c>
      <c r="I160" s="14"/>
    </row>
    <row r="161" spans="1:9" ht="12.4" hidden="1" customHeight="1">
      <c r="A161" s="13"/>
      <c r="B161" s="1"/>
      <c r="C161" s="36"/>
      <c r="D161" s="125"/>
      <c r="E161" s="126"/>
      <c r="F161" s="43" t="str">
        <f>VLOOKUP(C161,'[2]Acha Air Sales Price List'!$B$1:$D$65536,3,FALSE)</f>
        <v>Exchange rate :</v>
      </c>
      <c r="G161" s="21">
        <f>ROUND(IF(ISBLANK(C161),0,VLOOKUP(C161,'[2]Acha Air Sales Price List'!$B$1:$X$65536,12,FALSE)*$L$14),2)</f>
        <v>0</v>
      </c>
      <c r="H161" s="22">
        <f t="shared" si="4"/>
        <v>0</v>
      </c>
      <c r="I161" s="14"/>
    </row>
    <row r="162" spans="1:9" ht="12.4" hidden="1" customHeight="1">
      <c r="A162" s="13"/>
      <c r="B162" s="1"/>
      <c r="C162" s="36"/>
      <c r="D162" s="125"/>
      <c r="E162" s="126"/>
      <c r="F162" s="43" t="str">
        <f>VLOOKUP(C162,'[2]Acha Air Sales Price List'!$B$1:$D$65536,3,FALSE)</f>
        <v>Exchange rate :</v>
      </c>
      <c r="G162" s="21">
        <f>ROUND(IF(ISBLANK(C162),0,VLOOKUP(C162,'[2]Acha Air Sales Price List'!$B$1:$X$65536,12,FALSE)*$L$14),2)</f>
        <v>0</v>
      </c>
      <c r="H162" s="22">
        <f t="shared" si="4"/>
        <v>0</v>
      </c>
      <c r="I162" s="14"/>
    </row>
    <row r="163" spans="1:9" ht="12.4" hidden="1" customHeight="1">
      <c r="A163" s="13"/>
      <c r="B163" s="1"/>
      <c r="C163" s="36"/>
      <c r="D163" s="125"/>
      <c r="E163" s="126"/>
      <c r="F163" s="43" t="str">
        <f>VLOOKUP(C163,'[2]Acha Air Sales Price List'!$B$1:$D$65536,3,FALSE)</f>
        <v>Exchange rate :</v>
      </c>
      <c r="G163" s="21">
        <f>ROUND(IF(ISBLANK(C163),0,VLOOKUP(C163,'[2]Acha Air Sales Price List'!$B$1:$X$65536,12,FALSE)*$L$14),2)</f>
        <v>0</v>
      </c>
      <c r="H163" s="22">
        <f t="shared" si="4"/>
        <v>0</v>
      </c>
      <c r="I163" s="14"/>
    </row>
    <row r="164" spans="1:9" ht="12.4" hidden="1" customHeight="1">
      <c r="A164" s="13"/>
      <c r="B164" s="1"/>
      <c r="C164" s="36"/>
      <c r="D164" s="125"/>
      <c r="E164" s="126"/>
      <c r="F164" s="43" t="str">
        <f>VLOOKUP(C164,'[2]Acha Air Sales Price List'!$B$1:$D$65536,3,FALSE)</f>
        <v>Exchange rate :</v>
      </c>
      <c r="G164" s="21">
        <f>ROUND(IF(ISBLANK(C164),0,VLOOKUP(C164,'[2]Acha Air Sales Price List'!$B$1:$X$65536,12,FALSE)*$L$14),2)</f>
        <v>0</v>
      </c>
      <c r="H164" s="22">
        <f t="shared" si="4"/>
        <v>0</v>
      </c>
      <c r="I164" s="14"/>
    </row>
    <row r="165" spans="1:9" ht="12.4" hidden="1" customHeight="1">
      <c r="A165" s="13"/>
      <c r="B165" s="1"/>
      <c r="C165" s="36"/>
      <c r="D165" s="125"/>
      <c r="E165" s="126"/>
      <c r="F165" s="43" t="str">
        <f>VLOOKUP(C165,'[2]Acha Air Sales Price List'!$B$1:$D$65536,3,FALSE)</f>
        <v>Exchange rate :</v>
      </c>
      <c r="G165" s="21">
        <f>ROUND(IF(ISBLANK(C165),0,VLOOKUP(C165,'[2]Acha Air Sales Price List'!$B$1:$X$65536,12,FALSE)*$L$14),2)</f>
        <v>0</v>
      </c>
      <c r="H165" s="22">
        <f t="shared" si="4"/>
        <v>0</v>
      </c>
      <c r="I165" s="14"/>
    </row>
    <row r="166" spans="1:9" ht="12.4" hidden="1" customHeight="1">
      <c r="A166" s="13"/>
      <c r="B166" s="1"/>
      <c r="C166" s="36"/>
      <c r="D166" s="125"/>
      <c r="E166" s="126"/>
      <c r="F166" s="43" t="str">
        <f>VLOOKUP(C166,'[2]Acha Air Sales Price List'!$B$1:$D$65536,3,FALSE)</f>
        <v>Exchange rate :</v>
      </c>
      <c r="G166" s="21">
        <f>ROUND(IF(ISBLANK(C166),0,VLOOKUP(C166,'[2]Acha Air Sales Price List'!$B$1:$X$65536,12,FALSE)*$L$14),2)</f>
        <v>0</v>
      </c>
      <c r="H166" s="22">
        <f t="shared" si="4"/>
        <v>0</v>
      </c>
      <c r="I166" s="14"/>
    </row>
    <row r="167" spans="1:9" ht="12.4" hidden="1" customHeight="1">
      <c r="A167" s="13"/>
      <c r="B167" s="1"/>
      <c r="C167" s="36"/>
      <c r="D167" s="125"/>
      <c r="E167" s="126"/>
      <c r="F167" s="43" t="str">
        <f>VLOOKUP(C167,'[2]Acha Air Sales Price List'!$B$1:$D$65536,3,FALSE)</f>
        <v>Exchange rate :</v>
      </c>
      <c r="G167" s="21">
        <f>ROUND(IF(ISBLANK(C167),0,VLOOKUP(C167,'[2]Acha Air Sales Price List'!$B$1:$X$65536,12,FALSE)*$L$14),2)</f>
        <v>0</v>
      </c>
      <c r="H167" s="22">
        <f t="shared" si="4"/>
        <v>0</v>
      </c>
      <c r="I167" s="14"/>
    </row>
    <row r="168" spans="1:9" ht="12.4" hidden="1" customHeight="1">
      <c r="A168" s="13"/>
      <c r="B168" s="1"/>
      <c r="C168" s="36"/>
      <c r="D168" s="125"/>
      <c r="E168" s="126"/>
      <c r="F168" s="43" t="str">
        <f>VLOOKUP(C168,'[2]Acha Air Sales Price List'!$B$1:$D$65536,3,FALSE)</f>
        <v>Exchange rate :</v>
      </c>
      <c r="G168" s="21">
        <f>ROUND(IF(ISBLANK(C168),0,VLOOKUP(C168,'[2]Acha Air Sales Price List'!$B$1:$X$65536,12,FALSE)*$L$14),2)</f>
        <v>0</v>
      </c>
      <c r="H168" s="22">
        <f t="shared" si="4"/>
        <v>0</v>
      </c>
      <c r="I168" s="14"/>
    </row>
    <row r="169" spans="1:9" ht="12.4" hidden="1" customHeight="1">
      <c r="A169" s="13"/>
      <c r="B169" s="1"/>
      <c r="C169" s="36"/>
      <c r="D169" s="125"/>
      <c r="E169" s="126"/>
      <c r="F169" s="43" t="str">
        <f>VLOOKUP(C169,'[2]Acha Air Sales Price List'!$B$1:$D$65536,3,FALSE)</f>
        <v>Exchange rate :</v>
      </c>
      <c r="G169" s="21">
        <f>ROUND(IF(ISBLANK(C169),0,VLOOKUP(C169,'[2]Acha Air Sales Price List'!$B$1:$X$65536,12,FALSE)*$L$14),2)</f>
        <v>0</v>
      </c>
      <c r="H169" s="22">
        <f t="shared" si="4"/>
        <v>0</v>
      </c>
      <c r="I169" s="14"/>
    </row>
    <row r="170" spans="1:9" ht="12.4" hidden="1" customHeight="1">
      <c r="A170" s="13"/>
      <c r="B170" s="1"/>
      <c r="C170" s="36"/>
      <c r="D170" s="125"/>
      <c r="E170" s="126"/>
      <c r="F170" s="43" t="str">
        <f>VLOOKUP(C170,'[2]Acha Air Sales Price List'!$B$1:$D$65536,3,FALSE)</f>
        <v>Exchange rate :</v>
      </c>
      <c r="G170" s="21">
        <f>ROUND(IF(ISBLANK(C170),0,VLOOKUP(C170,'[2]Acha Air Sales Price List'!$B$1:$X$65536,12,FALSE)*$L$14),2)</f>
        <v>0</v>
      </c>
      <c r="H170" s="22">
        <f t="shared" si="4"/>
        <v>0</v>
      </c>
      <c r="I170" s="14"/>
    </row>
    <row r="171" spans="1:9" ht="12.4" hidden="1" customHeight="1">
      <c r="A171" s="13"/>
      <c r="B171" s="1"/>
      <c r="C171" s="36"/>
      <c r="D171" s="125"/>
      <c r="E171" s="126"/>
      <c r="F171" s="43" t="str">
        <f>VLOOKUP(C171,'[2]Acha Air Sales Price List'!$B$1:$D$65536,3,FALSE)</f>
        <v>Exchange rate :</v>
      </c>
      <c r="G171" s="21">
        <f>ROUND(IF(ISBLANK(C171),0,VLOOKUP(C171,'[2]Acha Air Sales Price List'!$B$1:$X$65536,12,FALSE)*$L$14),2)</f>
        <v>0</v>
      </c>
      <c r="H171" s="22">
        <f t="shared" si="4"/>
        <v>0</v>
      </c>
      <c r="I171" s="14"/>
    </row>
    <row r="172" spans="1:9" ht="12.4" hidden="1" customHeight="1">
      <c r="A172" s="13"/>
      <c r="B172" s="1"/>
      <c r="C172" s="36"/>
      <c r="D172" s="125"/>
      <c r="E172" s="126"/>
      <c r="F172" s="43" t="str">
        <f>VLOOKUP(C172,'[2]Acha Air Sales Price List'!$B$1:$D$65536,3,FALSE)</f>
        <v>Exchange rate :</v>
      </c>
      <c r="G172" s="21">
        <f>ROUND(IF(ISBLANK(C172),0,VLOOKUP(C172,'[2]Acha Air Sales Price List'!$B$1:$X$65536,12,FALSE)*$L$14),2)</f>
        <v>0</v>
      </c>
      <c r="H172" s="22">
        <f t="shared" si="4"/>
        <v>0</v>
      </c>
      <c r="I172" s="14"/>
    </row>
    <row r="173" spans="1:9" ht="12.4" hidden="1" customHeight="1">
      <c r="A173" s="13"/>
      <c r="B173" s="1"/>
      <c r="C173" s="36"/>
      <c r="D173" s="125"/>
      <c r="E173" s="126"/>
      <c r="F173" s="43" t="str">
        <f>VLOOKUP(C173,'[2]Acha Air Sales Price List'!$B$1:$D$65536,3,FALSE)</f>
        <v>Exchange rate :</v>
      </c>
      <c r="G173" s="21">
        <f>ROUND(IF(ISBLANK(C173),0,VLOOKUP(C173,'[2]Acha Air Sales Price List'!$B$1:$X$65536,12,FALSE)*$L$14),2)</f>
        <v>0</v>
      </c>
      <c r="H173" s="22">
        <f t="shared" si="4"/>
        <v>0</v>
      </c>
      <c r="I173" s="14"/>
    </row>
    <row r="174" spans="1:9" ht="12.4" hidden="1" customHeight="1">
      <c r="A174" s="13"/>
      <c r="B174" s="1"/>
      <c r="C174" s="36"/>
      <c r="D174" s="125"/>
      <c r="E174" s="126"/>
      <c r="F174" s="43" t="str">
        <f>VLOOKUP(C174,'[2]Acha Air Sales Price List'!$B$1:$D$65536,3,FALSE)</f>
        <v>Exchange rate :</v>
      </c>
      <c r="G174" s="21">
        <f>ROUND(IF(ISBLANK(C174),0,VLOOKUP(C174,'[2]Acha Air Sales Price List'!$B$1:$X$65536,12,FALSE)*$L$14),2)</f>
        <v>0</v>
      </c>
      <c r="H174" s="22">
        <f t="shared" si="4"/>
        <v>0</v>
      </c>
      <c r="I174" s="14"/>
    </row>
    <row r="175" spans="1:9" ht="12.4" hidden="1" customHeight="1">
      <c r="A175" s="13"/>
      <c r="B175" s="1"/>
      <c r="C175" s="36"/>
      <c r="D175" s="125"/>
      <c r="E175" s="126"/>
      <c r="F175" s="43" t="str">
        <f>VLOOKUP(C175,'[2]Acha Air Sales Price List'!$B$1:$D$65536,3,FALSE)</f>
        <v>Exchange rate :</v>
      </c>
      <c r="G175" s="21">
        <f>ROUND(IF(ISBLANK(C175),0,VLOOKUP(C175,'[2]Acha Air Sales Price List'!$B$1:$X$65536,12,FALSE)*$L$14),2)</f>
        <v>0</v>
      </c>
      <c r="H175" s="22">
        <f t="shared" si="4"/>
        <v>0</v>
      </c>
      <c r="I175" s="14"/>
    </row>
    <row r="176" spans="1:9" ht="12.4" hidden="1" customHeight="1">
      <c r="A176" s="13"/>
      <c r="B176" s="1"/>
      <c r="C176" s="36"/>
      <c r="D176" s="125"/>
      <c r="E176" s="126"/>
      <c r="F176" s="43" t="str">
        <f>VLOOKUP(C176,'[2]Acha Air Sales Price List'!$B$1:$D$65536,3,FALSE)</f>
        <v>Exchange rate :</v>
      </c>
      <c r="G176" s="21">
        <f>ROUND(IF(ISBLANK(C176),0,VLOOKUP(C176,'[2]Acha Air Sales Price List'!$B$1:$X$65536,12,FALSE)*$L$14),2)</f>
        <v>0</v>
      </c>
      <c r="H176" s="22">
        <f t="shared" si="4"/>
        <v>0</v>
      </c>
      <c r="I176" s="14"/>
    </row>
    <row r="177" spans="1:9" ht="12.4" hidden="1" customHeight="1">
      <c r="A177" s="13"/>
      <c r="B177" s="1"/>
      <c r="C177" s="36"/>
      <c r="D177" s="125"/>
      <c r="E177" s="126"/>
      <c r="F177" s="43" t="str">
        <f>VLOOKUP(C177,'[2]Acha Air Sales Price List'!$B$1:$D$65536,3,FALSE)</f>
        <v>Exchange rate :</v>
      </c>
      <c r="G177" s="21">
        <f>ROUND(IF(ISBLANK(C177),0,VLOOKUP(C177,'[2]Acha Air Sales Price List'!$B$1:$X$65536,12,FALSE)*$L$14),2)</f>
        <v>0</v>
      </c>
      <c r="H177" s="22">
        <f t="shared" si="4"/>
        <v>0</v>
      </c>
      <c r="I177" s="14"/>
    </row>
    <row r="178" spans="1:9" ht="12.4" hidden="1" customHeight="1">
      <c r="A178" s="13"/>
      <c r="B178" s="1"/>
      <c r="C178" s="37"/>
      <c r="D178" s="125"/>
      <c r="E178" s="126"/>
      <c r="F178" s="43" t="str">
        <f>VLOOKUP(C178,'[2]Acha Air Sales Price List'!$B$1:$D$65536,3,FALSE)</f>
        <v>Exchange rate :</v>
      </c>
      <c r="G178" s="21">
        <f>ROUND(IF(ISBLANK(C178),0,VLOOKUP(C178,'[2]Acha Air Sales Price List'!$B$1:$X$65536,12,FALSE)*$L$14),2)</f>
        <v>0</v>
      </c>
      <c r="H178" s="22">
        <f>ROUND(IF(ISNUMBER(B178), G178*B178, 0),5)</f>
        <v>0</v>
      </c>
      <c r="I178" s="14"/>
    </row>
    <row r="179" spans="1:9" ht="12" hidden="1" customHeight="1">
      <c r="A179" s="13"/>
      <c r="B179" s="1"/>
      <c r="C179" s="36"/>
      <c r="D179" s="125"/>
      <c r="E179" s="126"/>
      <c r="F179" s="43" t="str">
        <f>VLOOKUP(C179,'[2]Acha Air Sales Price List'!$B$1:$D$65536,3,FALSE)</f>
        <v>Exchange rate :</v>
      </c>
      <c r="G179" s="21">
        <f>ROUND(IF(ISBLANK(C179),0,VLOOKUP(C179,'[2]Acha Air Sales Price List'!$B$1:$X$65536,12,FALSE)*$L$14),2)</f>
        <v>0</v>
      </c>
      <c r="H179" s="22">
        <f t="shared" ref="H179:H233" si="5">ROUND(IF(ISNUMBER(B179), G179*B179, 0),5)</f>
        <v>0</v>
      </c>
      <c r="I179" s="14"/>
    </row>
    <row r="180" spans="1:9" ht="12.4" hidden="1" customHeight="1">
      <c r="A180" s="13"/>
      <c r="B180" s="1"/>
      <c r="C180" s="36"/>
      <c r="D180" s="125"/>
      <c r="E180" s="126"/>
      <c r="F180" s="43" t="str">
        <f>VLOOKUP(C180,'[2]Acha Air Sales Price List'!$B$1:$D$65536,3,FALSE)</f>
        <v>Exchange rate :</v>
      </c>
      <c r="G180" s="21">
        <f>ROUND(IF(ISBLANK(C180),0,VLOOKUP(C180,'[2]Acha Air Sales Price List'!$B$1:$X$65536,12,FALSE)*$L$14),2)</f>
        <v>0</v>
      </c>
      <c r="H180" s="22">
        <f t="shared" si="5"/>
        <v>0</v>
      </c>
      <c r="I180" s="14"/>
    </row>
    <row r="181" spans="1:9" ht="12.4" hidden="1" customHeight="1">
      <c r="A181" s="13"/>
      <c r="B181" s="1"/>
      <c r="C181" s="36"/>
      <c r="D181" s="125"/>
      <c r="E181" s="126"/>
      <c r="F181" s="43" t="str">
        <f>VLOOKUP(C181,'[2]Acha Air Sales Price List'!$B$1:$D$65536,3,FALSE)</f>
        <v>Exchange rate :</v>
      </c>
      <c r="G181" s="21">
        <f>ROUND(IF(ISBLANK(C181),0,VLOOKUP(C181,'[2]Acha Air Sales Price List'!$B$1:$X$65536,12,FALSE)*$L$14),2)</f>
        <v>0</v>
      </c>
      <c r="H181" s="22">
        <f t="shared" si="5"/>
        <v>0</v>
      </c>
      <c r="I181" s="14"/>
    </row>
    <row r="182" spans="1:9" ht="12.4" hidden="1" customHeight="1">
      <c r="A182" s="13"/>
      <c r="B182" s="1"/>
      <c r="C182" s="36"/>
      <c r="D182" s="125"/>
      <c r="E182" s="126"/>
      <c r="F182" s="43" t="str">
        <f>VLOOKUP(C182,'[2]Acha Air Sales Price List'!$B$1:$D$65536,3,FALSE)</f>
        <v>Exchange rate :</v>
      </c>
      <c r="G182" s="21">
        <f>ROUND(IF(ISBLANK(C182),0,VLOOKUP(C182,'[2]Acha Air Sales Price List'!$B$1:$X$65536,12,FALSE)*$L$14),2)</f>
        <v>0</v>
      </c>
      <c r="H182" s="22">
        <f t="shared" si="5"/>
        <v>0</v>
      </c>
      <c r="I182" s="14"/>
    </row>
    <row r="183" spans="1:9" ht="12.4" hidden="1" customHeight="1">
      <c r="A183" s="13"/>
      <c r="B183" s="1"/>
      <c r="C183" s="36"/>
      <c r="D183" s="125"/>
      <c r="E183" s="126"/>
      <c r="F183" s="43" t="str">
        <f>VLOOKUP(C183,'[2]Acha Air Sales Price List'!$B$1:$D$65536,3,FALSE)</f>
        <v>Exchange rate :</v>
      </c>
      <c r="G183" s="21">
        <f>ROUND(IF(ISBLANK(C183),0,VLOOKUP(C183,'[2]Acha Air Sales Price List'!$B$1:$X$65536,12,FALSE)*$L$14),2)</f>
        <v>0</v>
      </c>
      <c r="H183" s="22">
        <f t="shared" si="5"/>
        <v>0</v>
      </c>
      <c r="I183" s="14"/>
    </row>
    <row r="184" spans="1:9" ht="12.4" hidden="1" customHeight="1">
      <c r="A184" s="13"/>
      <c r="B184" s="1"/>
      <c r="C184" s="36"/>
      <c r="D184" s="125"/>
      <c r="E184" s="126"/>
      <c r="F184" s="43" t="str">
        <f>VLOOKUP(C184,'[2]Acha Air Sales Price List'!$B$1:$D$65536,3,FALSE)</f>
        <v>Exchange rate :</v>
      </c>
      <c r="G184" s="21">
        <f>ROUND(IF(ISBLANK(C184),0,VLOOKUP(C184,'[2]Acha Air Sales Price List'!$B$1:$X$65536,12,FALSE)*$L$14),2)</f>
        <v>0</v>
      </c>
      <c r="H184" s="22">
        <f t="shared" si="5"/>
        <v>0</v>
      </c>
      <c r="I184" s="14"/>
    </row>
    <row r="185" spans="1:9" ht="12.4" hidden="1" customHeight="1">
      <c r="A185" s="13"/>
      <c r="B185" s="1"/>
      <c r="C185" s="36"/>
      <c r="D185" s="125"/>
      <c r="E185" s="126"/>
      <c r="F185" s="43" t="str">
        <f>VLOOKUP(C185,'[2]Acha Air Sales Price List'!$B$1:$D$65536,3,FALSE)</f>
        <v>Exchange rate :</v>
      </c>
      <c r="G185" s="21">
        <f>ROUND(IF(ISBLANK(C185),0,VLOOKUP(C185,'[2]Acha Air Sales Price List'!$B$1:$X$65536,12,FALSE)*$L$14),2)</f>
        <v>0</v>
      </c>
      <c r="H185" s="22">
        <f t="shared" si="5"/>
        <v>0</v>
      </c>
      <c r="I185" s="14"/>
    </row>
    <row r="186" spans="1:9" ht="12.4" hidden="1" customHeight="1">
      <c r="A186" s="13"/>
      <c r="B186" s="1"/>
      <c r="C186" s="36"/>
      <c r="D186" s="125"/>
      <c r="E186" s="126"/>
      <c r="F186" s="43" t="str">
        <f>VLOOKUP(C186,'[2]Acha Air Sales Price List'!$B$1:$D$65536,3,FALSE)</f>
        <v>Exchange rate :</v>
      </c>
      <c r="G186" s="21">
        <f>ROUND(IF(ISBLANK(C186),0,VLOOKUP(C186,'[2]Acha Air Sales Price List'!$B$1:$X$65536,12,FALSE)*$L$14),2)</f>
        <v>0</v>
      </c>
      <c r="H186" s="22">
        <f t="shared" si="5"/>
        <v>0</v>
      </c>
      <c r="I186" s="14"/>
    </row>
    <row r="187" spans="1:9" ht="12.4" hidden="1" customHeight="1">
      <c r="A187" s="13"/>
      <c r="B187" s="1"/>
      <c r="C187" s="36"/>
      <c r="D187" s="125"/>
      <c r="E187" s="126"/>
      <c r="F187" s="43" t="str">
        <f>VLOOKUP(C187,'[2]Acha Air Sales Price List'!$B$1:$D$65536,3,FALSE)</f>
        <v>Exchange rate :</v>
      </c>
      <c r="G187" s="21">
        <f>ROUND(IF(ISBLANK(C187),0,VLOOKUP(C187,'[2]Acha Air Sales Price List'!$B$1:$X$65536,12,FALSE)*$L$14),2)</f>
        <v>0</v>
      </c>
      <c r="H187" s="22">
        <f t="shared" si="5"/>
        <v>0</v>
      </c>
      <c r="I187" s="14"/>
    </row>
    <row r="188" spans="1:9" ht="12.4" hidden="1" customHeight="1">
      <c r="A188" s="13"/>
      <c r="B188" s="1"/>
      <c r="C188" s="36"/>
      <c r="D188" s="125"/>
      <c r="E188" s="126"/>
      <c r="F188" s="43" t="str">
        <f>VLOOKUP(C188,'[2]Acha Air Sales Price List'!$B$1:$D$65536,3,FALSE)</f>
        <v>Exchange rate :</v>
      </c>
      <c r="G188" s="21">
        <f>ROUND(IF(ISBLANK(C188),0,VLOOKUP(C188,'[2]Acha Air Sales Price List'!$B$1:$X$65536,12,FALSE)*$L$14),2)</f>
        <v>0</v>
      </c>
      <c r="H188" s="22">
        <f t="shared" si="5"/>
        <v>0</v>
      </c>
      <c r="I188" s="14"/>
    </row>
    <row r="189" spans="1:9" ht="12.4" hidden="1" customHeight="1">
      <c r="A189" s="13"/>
      <c r="B189" s="1"/>
      <c r="C189" s="36"/>
      <c r="D189" s="125"/>
      <c r="E189" s="126"/>
      <c r="F189" s="43" t="str">
        <f>VLOOKUP(C189,'[2]Acha Air Sales Price List'!$B$1:$D$65536,3,FALSE)</f>
        <v>Exchange rate :</v>
      </c>
      <c r="G189" s="21">
        <f>ROUND(IF(ISBLANK(C189),0,VLOOKUP(C189,'[2]Acha Air Sales Price List'!$B$1:$X$65536,12,FALSE)*$L$14),2)</f>
        <v>0</v>
      </c>
      <c r="H189" s="22">
        <f t="shared" si="5"/>
        <v>0</v>
      </c>
      <c r="I189" s="14"/>
    </row>
    <row r="190" spans="1:9" ht="12.4" hidden="1" customHeight="1">
      <c r="A190" s="13"/>
      <c r="B190" s="1"/>
      <c r="C190" s="36"/>
      <c r="D190" s="125"/>
      <c r="E190" s="126"/>
      <c r="F190" s="43" t="str">
        <f>VLOOKUP(C190,'[2]Acha Air Sales Price List'!$B$1:$D$65536,3,FALSE)</f>
        <v>Exchange rate :</v>
      </c>
      <c r="G190" s="21">
        <f>ROUND(IF(ISBLANK(C190),0,VLOOKUP(C190,'[2]Acha Air Sales Price List'!$B$1:$X$65536,12,FALSE)*$L$14),2)</f>
        <v>0</v>
      </c>
      <c r="H190" s="22">
        <f t="shared" si="5"/>
        <v>0</v>
      </c>
      <c r="I190" s="14"/>
    </row>
    <row r="191" spans="1:9" ht="12.4" hidden="1" customHeight="1">
      <c r="A191" s="13"/>
      <c r="B191" s="1"/>
      <c r="C191" s="36"/>
      <c r="D191" s="125"/>
      <c r="E191" s="126"/>
      <c r="F191" s="43" t="str">
        <f>VLOOKUP(C191,'[2]Acha Air Sales Price List'!$B$1:$D$65536,3,FALSE)</f>
        <v>Exchange rate :</v>
      </c>
      <c r="G191" s="21">
        <f>ROUND(IF(ISBLANK(C191),0,VLOOKUP(C191,'[2]Acha Air Sales Price List'!$B$1:$X$65536,12,FALSE)*$L$14),2)</f>
        <v>0</v>
      </c>
      <c r="H191" s="22">
        <f t="shared" si="5"/>
        <v>0</v>
      </c>
      <c r="I191" s="14"/>
    </row>
    <row r="192" spans="1:9" ht="12.4" hidden="1" customHeight="1">
      <c r="A192" s="13"/>
      <c r="B192" s="1"/>
      <c r="C192" s="36"/>
      <c r="D192" s="125"/>
      <c r="E192" s="126"/>
      <c r="F192" s="43" t="str">
        <f>VLOOKUP(C192,'[2]Acha Air Sales Price List'!$B$1:$D$65536,3,FALSE)</f>
        <v>Exchange rate :</v>
      </c>
      <c r="G192" s="21">
        <f>ROUND(IF(ISBLANK(C192),0,VLOOKUP(C192,'[2]Acha Air Sales Price List'!$B$1:$X$65536,12,FALSE)*$L$14),2)</f>
        <v>0</v>
      </c>
      <c r="H192" s="22">
        <f t="shared" si="5"/>
        <v>0</v>
      </c>
      <c r="I192" s="14"/>
    </row>
    <row r="193" spans="1:9" ht="12.4" hidden="1" customHeight="1">
      <c r="A193" s="13"/>
      <c r="B193" s="1"/>
      <c r="C193" s="36"/>
      <c r="D193" s="125"/>
      <c r="E193" s="126"/>
      <c r="F193" s="43" t="str">
        <f>VLOOKUP(C193,'[2]Acha Air Sales Price List'!$B$1:$D$65536,3,FALSE)</f>
        <v>Exchange rate :</v>
      </c>
      <c r="G193" s="21">
        <f>ROUND(IF(ISBLANK(C193),0,VLOOKUP(C193,'[2]Acha Air Sales Price List'!$B$1:$X$65536,12,FALSE)*$L$14),2)</f>
        <v>0</v>
      </c>
      <c r="H193" s="22">
        <f t="shared" si="5"/>
        <v>0</v>
      </c>
      <c r="I193" s="14"/>
    </row>
    <row r="194" spans="1:9" ht="12.4" hidden="1" customHeight="1">
      <c r="A194" s="13"/>
      <c r="B194" s="1"/>
      <c r="C194" s="37"/>
      <c r="D194" s="125"/>
      <c r="E194" s="126"/>
      <c r="F194" s="43" t="str">
        <f>VLOOKUP(C194,'[2]Acha Air Sales Price List'!$B$1:$D$65536,3,FALSE)</f>
        <v>Exchange rate :</v>
      </c>
      <c r="G194" s="21">
        <f>ROUND(IF(ISBLANK(C194),0,VLOOKUP(C194,'[2]Acha Air Sales Price List'!$B$1:$X$65536,12,FALSE)*$L$14),2)</f>
        <v>0</v>
      </c>
      <c r="H194" s="22">
        <f t="shared" si="5"/>
        <v>0</v>
      </c>
      <c r="I194" s="14"/>
    </row>
    <row r="195" spans="1:9" ht="12.4" hidden="1" customHeight="1">
      <c r="A195" s="13"/>
      <c r="B195" s="1"/>
      <c r="C195" s="37"/>
      <c r="D195" s="125"/>
      <c r="E195" s="126"/>
      <c r="F195" s="43" t="str">
        <f>VLOOKUP(C195,'[2]Acha Air Sales Price List'!$B$1:$D$65536,3,FALSE)</f>
        <v>Exchange rate :</v>
      </c>
      <c r="G195" s="21">
        <f>ROUND(IF(ISBLANK(C195),0,VLOOKUP(C195,'[2]Acha Air Sales Price List'!$B$1:$X$65536,12,FALSE)*$L$14),2)</f>
        <v>0</v>
      </c>
      <c r="H195" s="22">
        <f t="shared" si="5"/>
        <v>0</v>
      </c>
      <c r="I195" s="14"/>
    </row>
    <row r="196" spans="1:9" ht="12.4" hidden="1" customHeight="1">
      <c r="A196" s="13"/>
      <c r="B196" s="1"/>
      <c r="C196" s="36"/>
      <c r="D196" s="125"/>
      <c r="E196" s="126"/>
      <c r="F196" s="43" t="str">
        <f>VLOOKUP(C196,'[2]Acha Air Sales Price List'!$B$1:$D$65536,3,FALSE)</f>
        <v>Exchange rate :</v>
      </c>
      <c r="G196" s="21">
        <f>ROUND(IF(ISBLANK(C196),0,VLOOKUP(C196,'[2]Acha Air Sales Price List'!$B$1:$X$65536,12,FALSE)*$L$14),2)</f>
        <v>0</v>
      </c>
      <c r="H196" s="22">
        <f t="shared" si="5"/>
        <v>0</v>
      </c>
      <c r="I196" s="14"/>
    </row>
    <row r="197" spans="1:9" ht="12.4" hidden="1" customHeight="1">
      <c r="A197" s="13"/>
      <c r="B197" s="1"/>
      <c r="C197" s="36"/>
      <c r="D197" s="125"/>
      <c r="E197" s="126"/>
      <c r="F197" s="43" t="str">
        <f>VLOOKUP(C197,'[2]Acha Air Sales Price List'!$B$1:$D$65536,3,FALSE)</f>
        <v>Exchange rate :</v>
      </c>
      <c r="G197" s="21">
        <f>ROUND(IF(ISBLANK(C197),0,VLOOKUP(C197,'[2]Acha Air Sales Price List'!$B$1:$X$65536,12,FALSE)*$L$14),2)</f>
        <v>0</v>
      </c>
      <c r="H197" s="22">
        <f t="shared" si="5"/>
        <v>0</v>
      </c>
      <c r="I197" s="14"/>
    </row>
    <row r="198" spans="1:9" ht="12.4" hidden="1" customHeight="1">
      <c r="A198" s="13"/>
      <c r="B198" s="1"/>
      <c r="C198" s="36"/>
      <c r="D198" s="125"/>
      <c r="E198" s="126"/>
      <c r="F198" s="43" t="str">
        <f>VLOOKUP(C198,'[2]Acha Air Sales Price List'!$B$1:$D$65536,3,FALSE)</f>
        <v>Exchange rate :</v>
      </c>
      <c r="G198" s="21">
        <f>ROUND(IF(ISBLANK(C198),0,VLOOKUP(C198,'[2]Acha Air Sales Price List'!$B$1:$X$65536,12,FALSE)*$L$14),2)</f>
        <v>0</v>
      </c>
      <c r="H198" s="22">
        <f t="shared" si="5"/>
        <v>0</v>
      </c>
      <c r="I198" s="14"/>
    </row>
    <row r="199" spans="1:9" ht="12.4" hidden="1" customHeight="1">
      <c r="A199" s="13"/>
      <c r="B199" s="1"/>
      <c r="C199" s="36"/>
      <c r="D199" s="125"/>
      <c r="E199" s="126"/>
      <c r="F199" s="43" t="str">
        <f>VLOOKUP(C199,'[2]Acha Air Sales Price List'!$B$1:$D$65536,3,FALSE)</f>
        <v>Exchange rate :</v>
      </c>
      <c r="G199" s="21">
        <f>ROUND(IF(ISBLANK(C199),0,VLOOKUP(C199,'[2]Acha Air Sales Price List'!$B$1:$X$65536,12,FALSE)*$L$14),2)</f>
        <v>0</v>
      </c>
      <c r="H199" s="22">
        <f t="shared" si="5"/>
        <v>0</v>
      </c>
      <c r="I199" s="14"/>
    </row>
    <row r="200" spans="1:9" ht="12.4" hidden="1" customHeight="1">
      <c r="A200" s="13"/>
      <c r="B200" s="1"/>
      <c r="C200" s="36"/>
      <c r="D200" s="125"/>
      <c r="E200" s="126"/>
      <c r="F200" s="43" t="str">
        <f>VLOOKUP(C200,'[2]Acha Air Sales Price List'!$B$1:$D$65536,3,FALSE)</f>
        <v>Exchange rate :</v>
      </c>
      <c r="G200" s="21">
        <f>ROUND(IF(ISBLANK(C200),0,VLOOKUP(C200,'[2]Acha Air Sales Price List'!$B$1:$X$65536,12,FALSE)*$L$14),2)</f>
        <v>0</v>
      </c>
      <c r="H200" s="22">
        <f t="shared" si="5"/>
        <v>0</v>
      </c>
      <c r="I200" s="14"/>
    </row>
    <row r="201" spans="1:9" ht="12.4" hidden="1" customHeight="1">
      <c r="A201" s="13"/>
      <c r="B201" s="1"/>
      <c r="C201" s="36"/>
      <c r="D201" s="125"/>
      <c r="E201" s="126"/>
      <c r="F201" s="43" t="str">
        <f>VLOOKUP(C201,'[2]Acha Air Sales Price List'!$B$1:$D$65536,3,FALSE)</f>
        <v>Exchange rate :</v>
      </c>
      <c r="G201" s="21">
        <f>ROUND(IF(ISBLANK(C201),0,VLOOKUP(C201,'[2]Acha Air Sales Price List'!$B$1:$X$65536,12,FALSE)*$L$14),2)</f>
        <v>0</v>
      </c>
      <c r="H201" s="22">
        <f t="shared" si="5"/>
        <v>0</v>
      </c>
      <c r="I201" s="14"/>
    </row>
    <row r="202" spans="1:9" ht="12.4" hidden="1" customHeight="1">
      <c r="A202" s="13"/>
      <c r="B202" s="1"/>
      <c r="C202" s="36"/>
      <c r="D202" s="125"/>
      <c r="E202" s="126"/>
      <c r="F202" s="43" t="str">
        <f>VLOOKUP(C202,'[2]Acha Air Sales Price List'!$B$1:$D$65536,3,FALSE)</f>
        <v>Exchange rate :</v>
      </c>
      <c r="G202" s="21">
        <f>ROUND(IF(ISBLANK(C202),0,VLOOKUP(C202,'[2]Acha Air Sales Price List'!$B$1:$X$65536,12,FALSE)*$L$14),2)</f>
        <v>0</v>
      </c>
      <c r="H202" s="22">
        <f t="shared" si="5"/>
        <v>0</v>
      </c>
      <c r="I202" s="14"/>
    </row>
    <row r="203" spans="1:9" ht="12.4" hidden="1" customHeight="1">
      <c r="A203" s="13"/>
      <c r="B203" s="1"/>
      <c r="C203" s="36"/>
      <c r="D203" s="125"/>
      <c r="E203" s="126"/>
      <c r="F203" s="43" t="str">
        <f>VLOOKUP(C203,'[2]Acha Air Sales Price List'!$B$1:$D$65536,3,FALSE)</f>
        <v>Exchange rate :</v>
      </c>
      <c r="G203" s="21">
        <f>ROUND(IF(ISBLANK(C203),0,VLOOKUP(C203,'[2]Acha Air Sales Price List'!$B$1:$X$65536,12,FALSE)*$L$14),2)</f>
        <v>0</v>
      </c>
      <c r="H203" s="22">
        <f t="shared" si="5"/>
        <v>0</v>
      </c>
      <c r="I203" s="14"/>
    </row>
    <row r="204" spans="1:9" ht="12.4" hidden="1" customHeight="1">
      <c r="A204" s="13"/>
      <c r="B204" s="1"/>
      <c r="C204" s="36"/>
      <c r="D204" s="125"/>
      <c r="E204" s="126"/>
      <c r="F204" s="43" t="str">
        <f>VLOOKUP(C204,'[2]Acha Air Sales Price List'!$B$1:$D$65536,3,FALSE)</f>
        <v>Exchange rate :</v>
      </c>
      <c r="G204" s="21">
        <f>ROUND(IF(ISBLANK(C204),0,VLOOKUP(C204,'[2]Acha Air Sales Price List'!$B$1:$X$65536,12,FALSE)*$L$14),2)</f>
        <v>0</v>
      </c>
      <c r="H204" s="22">
        <f t="shared" si="5"/>
        <v>0</v>
      </c>
      <c r="I204" s="14"/>
    </row>
    <row r="205" spans="1:9" ht="12.4" hidden="1" customHeight="1">
      <c r="A205" s="13"/>
      <c r="B205" s="1"/>
      <c r="C205" s="36"/>
      <c r="D205" s="125"/>
      <c r="E205" s="126"/>
      <c r="F205" s="43" t="str">
        <f>VLOOKUP(C205,'[2]Acha Air Sales Price List'!$B$1:$D$65536,3,FALSE)</f>
        <v>Exchange rate :</v>
      </c>
      <c r="G205" s="21">
        <f>ROUND(IF(ISBLANK(C205),0,VLOOKUP(C205,'[2]Acha Air Sales Price List'!$B$1:$X$65536,12,FALSE)*$L$14),2)</f>
        <v>0</v>
      </c>
      <c r="H205" s="22">
        <f t="shared" si="5"/>
        <v>0</v>
      </c>
      <c r="I205" s="14"/>
    </row>
    <row r="206" spans="1:9" ht="12.4" hidden="1" customHeight="1">
      <c r="A206" s="13"/>
      <c r="B206" s="1"/>
      <c r="C206" s="37"/>
      <c r="D206" s="125"/>
      <c r="E206" s="126"/>
      <c r="F206" s="43" t="str">
        <f>VLOOKUP(C206,'[2]Acha Air Sales Price List'!$B$1:$D$65536,3,FALSE)</f>
        <v>Exchange rate :</v>
      </c>
      <c r="G206" s="21">
        <f>ROUND(IF(ISBLANK(C206),0,VLOOKUP(C206,'[2]Acha Air Sales Price List'!$B$1:$X$65536,12,FALSE)*$L$14),2)</f>
        <v>0</v>
      </c>
      <c r="H206" s="22">
        <f t="shared" si="5"/>
        <v>0</v>
      </c>
      <c r="I206" s="14"/>
    </row>
    <row r="207" spans="1:9" ht="12" hidden="1" customHeight="1">
      <c r="A207" s="13"/>
      <c r="B207" s="1"/>
      <c r="C207" s="36"/>
      <c r="D207" s="125"/>
      <c r="E207" s="126"/>
      <c r="F207" s="43" t="str">
        <f>VLOOKUP(C207,'[2]Acha Air Sales Price List'!$B$1:$D$65536,3,FALSE)</f>
        <v>Exchange rate :</v>
      </c>
      <c r="G207" s="21">
        <f>ROUND(IF(ISBLANK(C207),0,VLOOKUP(C207,'[2]Acha Air Sales Price List'!$B$1:$X$65536,12,FALSE)*$L$14),2)</f>
        <v>0</v>
      </c>
      <c r="H207" s="22">
        <f t="shared" si="5"/>
        <v>0</v>
      </c>
      <c r="I207" s="14"/>
    </row>
    <row r="208" spans="1:9" ht="12.4" hidden="1" customHeight="1">
      <c r="A208" s="13"/>
      <c r="B208" s="1"/>
      <c r="C208" s="36"/>
      <c r="D208" s="125"/>
      <c r="E208" s="126"/>
      <c r="F208" s="43" t="str">
        <f>VLOOKUP(C208,'[2]Acha Air Sales Price List'!$B$1:$D$65536,3,FALSE)</f>
        <v>Exchange rate :</v>
      </c>
      <c r="G208" s="21">
        <f>ROUND(IF(ISBLANK(C208),0,VLOOKUP(C208,'[2]Acha Air Sales Price List'!$B$1:$X$65536,12,FALSE)*$L$14),2)</f>
        <v>0</v>
      </c>
      <c r="H208" s="22">
        <f t="shared" si="5"/>
        <v>0</v>
      </c>
      <c r="I208" s="14"/>
    </row>
    <row r="209" spans="1:9" ht="12.4" hidden="1" customHeight="1">
      <c r="A209" s="13"/>
      <c r="B209" s="1"/>
      <c r="C209" s="36"/>
      <c r="D209" s="125"/>
      <c r="E209" s="126"/>
      <c r="F209" s="43" t="str">
        <f>VLOOKUP(C209,'[2]Acha Air Sales Price List'!$B$1:$D$65536,3,FALSE)</f>
        <v>Exchange rate :</v>
      </c>
      <c r="G209" s="21">
        <f>ROUND(IF(ISBLANK(C209),0,VLOOKUP(C209,'[2]Acha Air Sales Price List'!$B$1:$X$65536,12,FALSE)*$L$14),2)</f>
        <v>0</v>
      </c>
      <c r="H209" s="22">
        <f t="shared" si="5"/>
        <v>0</v>
      </c>
      <c r="I209" s="14"/>
    </row>
    <row r="210" spans="1:9" ht="12.4" hidden="1" customHeight="1">
      <c r="A210" s="13"/>
      <c r="B210" s="1"/>
      <c r="C210" s="36"/>
      <c r="D210" s="125"/>
      <c r="E210" s="126"/>
      <c r="F210" s="43" t="str">
        <f>VLOOKUP(C210,'[2]Acha Air Sales Price List'!$B$1:$D$65536,3,FALSE)</f>
        <v>Exchange rate :</v>
      </c>
      <c r="G210" s="21">
        <f>ROUND(IF(ISBLANK(C210),0,VLOOKUP(C210,'[2]Acha Air Sales Price List'!$B$1:$X$65536,12,FALSE)*$L$14),2)</f>
        <v>0</v>
      </c>
      <c r="H210" s="22">
        <f t="shared" si="5"/>
        <v>0</v>
      </c>
      <c r="I210" s="14"/>
    </row>
    <row r="211" spans="1:9" ht="12.4" hidden="1" customHeight="1">
      <c r="A211" s="13"/>
      <c r="B211" s="1"/>
      <c r="C211" s="36"/>
      <c r="D211" s="125"/>
      <c r="E211" s="126"/>
      <c r="F211" s="43" t="str">
        <f>VLOOKUP(C211,'[2]Acha Air Sales Price List'!$B$1:$D$65536,3,FALSE)</f>
        <v>Exchange rate :</v>
      </c>
      <c r="G211" s="21">
        <f>ROUND(IF(ISBLANK(C211),0,VLOOKUP(C211,'[2]Acha Air Sales Price List'!$B$1:$X$65536,12,FALSE)*$L$14),2)</f>
        <v>0</v>
      </c>
      <c r="H211" s="22">
        <f t="shared" si="5"/>
        <v>0</v>
      </c>
      <c r="I211" s="14"/>
    </row>
    <row r="212" spans="1:9" ht="12.4" hidden="1" customHeight="1">
      <c r="A212" s="13"/>
      <c r="B212" s="1"/>
      <c r="C212" s="36"/>
      <c r="D212" s="125"/>
      <c r="E212" s="126"/>
      <c r="F212" s="43" t="str">
        <f>VLOOKUP(C212,'[2]Acha Air Sales Price List'!$B$1:$D$65536,3,FALSE)</f>
        <v>Exchange rate :</v>
      </c>
      <c r="G212" s="21">
        <f>ROUND(IF(ISBLANK(C212),0,VLOOKUP(C212,'[2]Acha Air Sales Price List'!$B$1:$X$65536,12,FALSE)*$L$14),2)</f>
        <v>0</v>
      </c>
      <c r="H212" s="22">
        <f t="shared" si="5"/>
        <v>0</v>
      </c>
      <c r="I212" s="14"/>
    </row>
    <row r="213" spans="1:9" ht="12.4" hidden="1" customHeight="1">
      <c r="A213" s="13"/>
      <c r="B213" s="1"/>
      <c r="C213" s="36"/>
      <c r="D213" s="125"/>
      <c r="E213" s="126"/>
      <c r="F213" s="43" t="str">
        <f>VLOOKUP(C213,'[2]Acha Air Sales Price List'!$B$1:$D$65536,3,FALSE)</f>
        <v>Exchange rate :</v>
      </c>
      <c r="G213" s="21">
        <f>ROUND(IF(ISBLANK(C213),0,VLOOKUP(C213,'[2]Acha Air Sales Price List'!$B$1:$X$65536,12,FALSE)*$L$14),2)</f>
        <v>0</v>
      </c>
      <c r="H213" s="22">
        <f t="shared" si="5"/>
        <v>0</v>
      </c>
      <c r="I213" s="14"/>
    </row>
    <row r="214" spans="1:9" ht="12.4" hidden="1" customHeight="1">
      <c r="A214" s="13"/>
      <c r="B214" s="1"/>
      <c r="C214" s="36"/>
      <c r="D214" s="125"/>
      <c r="E214" s="126"/>
      <c r="F214" s="43" t="str">
        <f>VLOOKUP(C214,'[2]Acha Air Sales Price List'!$B$1:$D$65536,3,FALSE)</f>
        <v>Exchange rate :</v>
      </c>
      <c r="G214" s="21">
        <f>ROUND(IF(ISBLANK(C214),0,VLOOKUP(C214,'[2]Acha Air Sales Price List'!$B$1:$X$65536,12,FALSE)*$L$14),2)</f>
        <v>0</v>
      </c>
      <c r="H214" s="22">
        <f t="shared" si="5"/>
        <v>0</v>
      </c>
      <c r="I214" s="14"/>
    </row>
    <row r="215" spans="1:9" ht="12.4" hidden="1" customHeight="1">
      <c r="A215" s="13"/>
      <c r="B215" s="1"/>
      <c r="C215" s="36"/>
      <c r="D215" s="125"/>
      <c r="E215" s="126"/>
      <c r="F215" s="43" t="str">
        <f>VLOOKUP(C215,'[2]Acha Air Sales Price List'!$B$1:$D$65536,3,FALSE)</f>
        <v>Exchange rate :</v>
      </c>
      <c r="G215" s="21">
        <f>ROUND(IF(ISBLANK(C215),0,VLOOKUP(C215,'[2]Acha Air Sales Price List'!$B$1:$X$65536,12,FALSE)*$L$14),2)</f>
        <v>0</v>
      </c>
      <c r="H215" s="22">
        <f t="shared" si="5"/>
        <v>0</v>
      </c>
      <c r="I215" s="14"/>
    </row>
    <row r="216" spans="1:9" ht="12.4" hidden="1" customHeight="1">
      <c r="A216" s="13"/>
      <c r="B216" s="1"/>
      <c r="C216" s="36"/>
      <c r="D216" s="125"/>
      <c r="E216" s="126"/>
      <c r="F216" s="43" t="str">
        <f>VLOOKUP(C216,'[2]Acha Air Sales Price List'!$B$1:$D$65536,3,FALSE)</f>
        <v>Exchange rate :</v>
      </c>
      <c r="G216" s="21">
        <f>ROUND(IF(ISBLANK(C216),0,VLOOKUP(C216,'[2]Acha Air Sales Price List'!$B$1:$X$65536,12,FALSE)*$L$14),2)</f>
        <v>0</v>
      </c>
      <c r="H216" s="22">
        <f t="shared" si="5"/>
        <v>0</v>
      </c>
      <c r="I216" s="14"/>
    </row>
    <row r="217" spans="1:9" ht="12.4" hidden="1" customHeight="1">
      <c r="A217" s="13"/>
      <c r="B217" s="1"/>
      <c r="C217" s="36"/>
      <c r="D217" s="125"/>
      <c r="E217" s="126"/>
      <c r="F217" s="43" t="str">
        <f>VLOOKUP(C217,'[2]Acha Air Sales Price List'!$B$1:$D$65536,3,FALSE)</f>
        <v>Exchange rate :</v>
      </c>
      <c r="G217" s="21">
        <f>ROUND(IF(ISBLANK(C217),0,VLOOKUP(C217,'[2]Acha Air Sales Price List'!$B$1:$X$65536,12,FALSE)*$L$14),2)</f>
        <v>0</v>
      </c>
      <c r="H217" s="22">
        <f t="shared" si="5"/>
        <v>0</v>
      </c>
      <c r="I217" s="14"/>
    </row>
    <row r="218" spans="1:9" ht="12.4" hidden="1" customHeight="1">
      <c r="A218" s="13"/>
      <c r="B218" s="1"/>
      <c r="C218" s="36"/>
      <c r="D218" s="125"/>
      <c r="E218" s="126"/>
      <c r="F218" s="43" t="str">
        <f>VLOOKUP(C218,'[2]Acha Air Sales Price List'!$B$1:$D$65536,3,FALSE)</f>
        <v>Exchange rate :</v>
      </c>
      <c r="G218" s="21">
        <f>ROUND(IF(ISBLANK(C218),0,VLOOKUP(C218,'[2]Acha Air Sales Price List'!$B$1:$X$65536,12,FALSE)*$L$14),2)</f>
        <v>0</v>
      </c>
      <c r="H218" s="22">
        <f t="shared" si="5"/>
        <v>0</v>
      </c>
      <c r="I218" s="14"/>
    </row>
    <row r="219" spans="1:9" ht="12.4" hidden="1" customHeight="1">
      <c r="A219" s="13"/>
      <c r="B219" s="1"/>
      <c r="C219" s="36"/>
      <c r="D219" s="125"/>
      <c r="E219" s="126"/>
      <c r="F219" s="43" t="str">
        <f>VLOOKUP(C219,'[2]Acha Air Sales Price List'!$B$1:$D$65536,3,FALSE)</f>
        <v>Exchange rate :</v>
      </c>
      <c r="G219" s="21">
        <f>ROUND(IF(ISBLANK(C219),0,VLOOKUP(C219,'[2]Acha Air Sales Price List'!$B$1:$X$65536,12,FALSE)*$L$14),2)</f>
        <v>0</v>
      </c>
      <c r="H219" s="22">
        <f t="shared" si="5"/>
        <v>0</v>
      </c>
      <c r="I219" s="14"/>
    </row>
    <row r="220" spans="1:9" ht="12.4" hidden="1" customHeight="1">
      <c r="A220" s="13"/>
      <c r="B220" s="1"/>
      <c r="C220" s="36"/>
      <c r="D220" s="125"/>
      <c r="E220" s="126"/>
      <c r="F220" s="43" t="str">
        <f>VLOOKUP(C220,'[2]Acha Air Sales Price List'!$B$1:$D$65536,3,FALSE)</f>
        <v>Exchange rate :</v>
      </c>
      <c r="G220" s="21">
        <f>ROUND(IF(ISBLANK(C220),0,VLOOKUP(C220,'[2]Acha Air Sales Price List'!$B$1:$X$65536,12,FALSE)*$L$14),2)</f>
        <v>0</v>
      </c>
      <c r="H220" s="22">
        <f t="shared" si="5"/>
        <v>0</v>
      </c>
      <c r="I220" s="14"/>
    </row>
    <row r="221" spans="1:9" ht="12.4" hidden="1" customHeight="1">
      <c r="A221" s="13"/>
      <c r="B221" s="1"/>
      <c r="C221" s="36"/>
      <c r="D221" s="125"/>
      <c r="E221" s="126"/>
      <c r="F221" s="43" t="str">
        <f>VLOOKUP(C221,'[2]Acha Air Sales Price List'!$B$1:$D$65536,3,FALSE)</f>
        <v>Exchange rate :</v>
      </c>
      <c r="G221" s="21">
        <f>ROUND(IF(ISBLANK(C221),0,VLOOKUP(C221,'[2]Acha Air Sales Price List'!$B$1:$X$65536,12,FALSE)*$L$14),2)</f>
        <v>0</v>
      </c>
      <c r="H221" s="22">
        <f t="shared" si="5"/>
        <v>0</v>
      </c>
      <c r="I221" s="14"/>
    </row>
    <row r="222" spans="1:9" ht="12.4" hidden="1" customHeight="1">
      <c r="A222" s="13"/>
      <c r="B222" s="1"/>
      <c r="C222" s="36"/>
      <c r="D222" s="125"/>
      <c r="E222" s="126"/>
      <c r="F222" s="43" t="str">
        <f>VLOOKUP(C222,'[2]Acha Air Sales Price List'!$B$1:$D$65536,3,FALSE)</f>
        <v>Exchange rate :</v>
      </c>
      <c r="G222" s="21">
        <f>ROUND(IF(ISBLANK(C222),0,VLOOKUP(C222,'[2]Acha Air Sales Price List'!$B$1:$X$65536,12,FALSE)*$L$14),2)</f>
        <v>0</v>
      </c>
      <c r="H222" s="22">
        <f t="shared" si="5"/>
        <v>0</v>
      </c>
      <c r="I222" s="14"/>
    </row>
    <row r="223" spans="1:9" ht="12.4" hidden="1" customHeight="1">
      <c r="A223" s="13"/>
      <c r="B223" s="1"/>
      <c r="C223" s="36"/>
      <c r="D223" s="125"/>
      <c r="E223" s="126"/>
      <c r="F223" s="43" t="str">
        <f>VLOOKUP(C223,'[2]Acha Air Sales Price List'!$B$1:$D$65536,3,FALSE)</f>
        <v>Exchange rate :</v>
      </c>
      <c r="G223" s="21">
        <f>ROUND(IF(ISBLANK(C223),0,VLOOKUP(C223,'[2]Acha Air Sales Price List'!$B$1:$X$65536,12,FALSE)*$L$14),2)</f>
        <v>0</v>
      </c>
      <c r="H223" s="22">
        <f t="shared" si="5"/>
        <v>0</v>
      </c>
      <c r="I223" s="14"/>
    </row>
    <row r="224" spans="1:9" ht="12.4" hidden="1" customHeight="1">
      <c r="A224" s="13"/>
      <c r="B224" s="1"/>
      <c r="C224" s="36"/>
      <c r="D224" s="125"/>
      <c r="E224" s="126"/>
      <c r="F224" s="43" t="str">
        <f>VLOOKUP(C224,'[2]Acha Air Sales Price List'!$B$1:$D$65536,3,FALSE)</f>
        <v>Exchange rate :</v>
      </c>
      <c r="G224" s="21">
        <f>ROUND(IF(ISBLANK(C224),0,VLOOKUP(C224,'[2]Acha Air Sales Price List'!$B$1:$X$65536,12,FALSE)*$L$14),2)</f>
        <v>0</v>
      </c>
      <c r="H224" s="22">
        <f t="shared" si="5"/>
        <v>0</v>
      </c>
      <c r="I224" s="14"/>
    </row>
    <row r="225" spans="1:9" ht="12.4" hidden="1" customHeight="1">
      <c r="A225" s="13"/>
      <c r="B225" s="1"/>
      <c r="C225" s="36"/>
      <c r="D225" s="125"/>
      <c r="E225" s="126"/>
      <c r="F225" s="43" t="str">
        <f>VLOOKUP(C225,'[2]Acha Air Sales Price List'!$B$1:$D$65536,3,FALSE)</f>
        <v>Exchange rate :</v>
      </c>
      <c r="G225" s="21">
        <f>ROUND(IF(ISBLANK(C225),0,VLOOKUP(C225,'[2]Acha Air Sales Price List'!$B$1:$X$65536,12,FALSE)*$L$14),2)</f>
        <v>0</v>
      </c>
      <c r="H225" s="22">
        <f t="shared" si="5"/>
        <v>0</v>
      </c>
      <c r="I225" s="14"/>
    </row>
    <row r="226" spans="1:9" ht="12.4" hidden="1" customHeight="1">
      <c r="A226" s="13"/>
      <c r="B226" s="1"/>
      <c r="C226" s="36"/>
      <c r="D226" s="125"/>
      <c r="E226" s="126"/>
      <c r="F226" s="43" t="str">
        <f>VLOOKUP(C226,'[2]Acha Air Sales Price List'!$B$1:$D$65536,3,FALSE)</f>
        <v>Exchange rate :</v>
      </c>
      <c r="G226" s="21">
        <f>ROUND(IF(ISBLANK(C226),0,VLOOKUP(C226,'[2]Acha Air Sales Price List'!$B$1:$X$65536,12,FALSE)*$L$14),2)</f>
        <v>0</v>
      </c>
      <c r="H226" s="22">
        <f t="shared" si="5"/>
        <v>0</v>
      </c>
      <c r="I226" s="14"/>
    </row>
    <row r="227" spans="1:9" ht="12.4" hidden="1" customHeight="1">
      <c r="A227" s="13"/>
      <c r="B227" s="1"/>
      <c r="C227" s="36"/>
      <c r="D227" s="125"/>
      <c r="E227" s="126"/>
      <c r="F227" s="43" t="str">
        <f>VLOOKUP(C227,'[2]Acha Air Sales Price List'!$B$1:$D$65536,3,FALSE)</f>
        <v>Exchange rate :</v>
      </c>
      <c r="G227" s="21">
        <f>ROUND(IF(ISBLANK(C227),0,VLOOKUP(C227,'[2]Acha Air Sales Price List'!$B$1:$X$65536,12,FALSE)*$L$14),2)</f>
        <v>0</v>
      </c>
      <c r="H227" s="22">
        <f t="shared" si="5"/>
        <v>0</v>
      </c>
      <c r="I227" s="14"/>
    </row>
    <row r="228" spans="1:9" ht="12.4" hidden="1" customHeight="1">
      <c r="A228" s="13"/>
      <c r="B228" s="1"/>
      <c r="C228" s="36"/>
      <c r="D228" s="125"/>
      <c r="E228" s="126"/>
      <c r="F228" s="43" t="str">
        <f>VLOOKUP(C228,'[2]Acha Air Sales Price List'!$B$1:$D$65536,3,FALSE)</f>
        <v>Exchange rate :</v>
      </c>
      <c r="G228" s="21">
        <f>ROUND(IF(ISBLANK(C228),0,VLOOKUP(C228,'[2]Acha Air Sales Price List'!$B$1:$X$65536,12,FALSE)*$L$14),2)</f>
        <v>0</v>
      </c>
      <c r="H228" s="22">
        <f t="shared" si="5"/>
        <v>0</v>
      </c>
      <c r="I228" s="14"/>
    </row>
    <row r="229" spans="1:9" ht="12.4" hidden="1" customHeight="1">
      <c r="A229" s="13"/>
      <c r="B229" s="1"/>
      <c r="C229" s="36"/>
      <c r="D229" s="125"/>
      <c r="E229" s="126"/>
      <c r="F229" s="43" t="str">
        <f>VLOOKUP(C229,'[2]Acha Air Sales Price List'!$B$1:$D$65536,3,FALSE)</f>
        <v>Exchange rate :</v>
      </c>
      <c r="G229" s="21">
        <f>ROUND(IF(ISBLANK(C229),0,VLOOKUP(C229,'[2]Acha Air Sales Price List'!$B$1:$X$65536,12,FALSE)*$L$14),2)</f>
        <v>0</v>
      </c>
      <c r="H229" s="22">
        <f t="shared" si="5"/>
        <v>0</v>
      </c>
      <c r="I229" s="14"/>
    </row>
    <row r="230" spans="1:9" ht="12.4" hidden="1" customHeight="1">
      <c r="A230" s="13"/>
      <c r="B230" s="1"/>
      <c r="C230" s="36"/>
      <c r="D230" s="125"/>
      <c r="E230" s="126"/>
      <c r="F230" s="43" t="str">
        <f>VLOOKUP(C230,'[2]Acha Air Sales Price List'!$B$1:$D$65536,3,FALSE)</f>
        <v>Exchange rate :</v>
      </c>
      <c r="G230" s="21">
        <f>ROUND(IF(ISBLANK(C230),0,VLOOKUP(C230,'[2]Acha Air Sales Price List'!$B$1:$X$65536,12,FALSE)*$L$14),2)</f>
        <v>0</v>
      </c>
      <c r="H230" s="22">
        <f t="shared" si="5"/>
        <v>0</v>
      </c>
      <c r="I230" s="14"/>
    </row>
    <row r="231" spans="1:9" ht="12.4" hidden="1" customHeight="1">
      <c r="A231" s="13"/>
      <c r="B231" s="1"/>
      <c r="C231" s="36"/>
      <c r="D231" s="125"/>
      <c r="E231" s="126"/>
      <c r="F231" s="43" t="str">
        <f>VLOOKUP(C231,'[2]Acha Air Sales Price List'!$B$1:$D$65536,3,FALSE)</f>
        <v>Exchange rate :</v>
      </c>
      <c r="G231" s="21">
        <f>ROUND(IF(ISBLANK(C231),0,VLOOKUP(C231,'[2]Acha Air Sales Price List'!$B$1:$X$65536,12,FALSE)*$L$14),2)</f>
        <v>0</v>
      </c>
      <c r="H231" s="22">
        <f t="shared" si="5"/>
        <v>0</v>
      </c>
      <c r="I231" s="14"/>
    </row>
    <row r="232" spans="1:9" ht="12.4" hidden="1" customHeight="1">
      <c r="A232" s="13"/>
      <c r="B232" s="1"/>
      <c r="C232" s="36"/>
      <c r="D232" s="125"/>
      <c r="E232" s="126"/>
      <c r="F232" s="43" t="str">
        <f>VLOOKUP(C232,'[2]Acha Air Sales Price List'!$B$1:$D$65536,3,FALSE)</f>
        <v>Exchange rate :</v>
      </c>
      <c r="G232" s="21">
        <f>ROUND(IF(ISBLANK(C232),0,VLOOKUP(C232,'[2]Acha Air Sales Price List'!$B$1:$X$65536,12,FALSE)*$L$14),2)</f>
        <v>0</v>
      </c>
      <c r="H232" s="22">
        <f t="shared" si="5"/>
        <v>0</v>
      </c>
      <c r="I232" s="14"/>
    </row>
    <row r="233" spans="1:9" ht="12.4" hidden="1" customHeight="1">
      <c r="A233" s="13"/>
      <c r="B233" s="1"/>
      <c r="C233" s="36"/>
      <c r="D233" s="125"/>
      <c r="E233" s="126"/>
      <c r="F233" s="43" t="str">
        <f>VLOOKUP(C233,'[2]Acha Air Sales Price List'!$B$1:$D$65536,3,FALSE)</f>
        <v>Exchange rate :</v>
      </c>
      <c r="G233" s="21">
        <f>ROUND(IF(ISBLANK(C233),0,VLOOKUP(C233,'[2]Acha Air Sales Price List'!$B$1:$X$65536,12,FALSE)*$L$14),2)</f>
        <v>0</v>
      </c>
      <c r="H233" s="22">
        <f t="shared" si="5"/>
        <v>0</v>
      </c>
      <c r="I233" s="14"/>
    </row>
    <row r="234" spans="1:9" ht="12.4" hidden="1" customHeight="1">
      <c r="A234" s="13"/>
      <c r="B234" s="1"/>
      <c r="C234" s="37"/>
      <c r="D234" s="125"/>
      <c r="E234" s="126"/>
      <c r="F234" s="43" t="str">
        <f>VLOOKUP(C234,'[2]Acha Air Sales Price List'!$B$1:$D$65536,3,FALSE)</f>
        <v>Exchange rate :</v>
      </c>
      <c r="G234" s="21">
        <f>ROUND(IF(ISBLANK(C234),0,VLOOKUP(C234,'[2]Acha Air Sales Price List'!$B$1:$X$65536,12,FALSE)*$L$14),2)</f>
        <v>0</v>
      </c>
      <c r="H234" s="22">
        <f>ROUND(IF(ISNUMBER(B234), G234*B234, 0),5)</f>
        <v>0</v>
      </c>
      <c r="I234" s="14"/>
    </row>
    <row r="235" spans="1:9" ht="12" hidden="1" customHeight="1">
      <c r="A235" s="13"/>
      <c r="B235" s="1"/>
      <c r="C235" s="36"/>
      <c r="D235" s="125"/>
      <c r="E235" s="126"/>
      <c r="F235" s="43" t="str">
        <f>VLOOKUP(C235,'[2]Acha Air Sales Price List'!$B$1:$D$65536,3,FALSE)</f>
        <v>Exchange rate :</v>
      </c>
      <c r="G235" s="21">
        <f>ROUND(IF(ISBLANK(C235),0,VLOOKUP(C235,'[2]Acha Air Sales Price List'!$B$1:$X$65536,12,FALSE)*$L$14),2)</f>
        <v>0</v>
      </c>
      <c r="H235" s="22">
        <f t="shared" ref="H235:H285" si="6">ROUND(IF(ISNUMBER(B235), G235*B235, 0),5)</f>
        <v>0</v>
      </c>
      <c r="I235" s="14"/>
    </row>
    <row r="236" spans="1:9" ht="12.4" hidden="1" customHeight="1">
      <c r="A236" s="13"/>
      <c r="B236" s="1"/>
      <c r="C236" s="36"/>
      <c r="D236" s="125"/>
      <c r="E236" s="126"/>
      <c r="F236" s="43" t="str">
        <f>VLOOKUP(C236,'[2]Acha Air Sales Price List'!$B$1:$D$65536,3,FALSE)</f>
        <v>Exchange rate :</v>
      </c>
      <c r="G236" s="21">
        <f>ROUND(IF(ISBLANK(C236),0,VLOOKUP(C236,'[2]Acha Air Sales Price List'!$B$1:$X$65536,12,FALSE)*$L$14),2)</f>
        <v>0</v>
      </c>
      <c r="H236" s="22">
        <f t="shared" si="6"/>
        <v>0</v>
      </c>
      <c r="I236" s="14"/>
    </row>
    <row r="237" spans="1:9" ht="12.4" hidden="1" customHeight="1">
      <c r="A237" s="13"/>
      <c r="B237" s="1"/>
      <c r="C237" s="36"/>
      <c r="D237" s="125"/>
      <c r="E237" s="126"/>
      <c r="F237" s="43" t="str">
        <f>VLOOKUP(C237,'[2]Acha Air Sales Price List'!$B$1:$D$65536,3,FALSE)</f>
        <v>Exchange rate :</v>
      </c>
      <c r="G237" s="21">
        <f>ROUND(IF(ISBLANK(C237),0,VLOOKUP(C237,'[2]Acha Air Sales Price List'!$B$1:$X$65536,12,FALSE)*$L$14),2)</f>
        <v>0</v>
      </c>
      <c r="H237" s="22">
        <f t="shared" si="6"/>
        <v>0</v>
      </c>
      <c r="I237" s="14"/>
    </row>
    <row r="238" spans="1:9" ht="12.4" hidden="1" customHeight="1">
      <c r="A238" s="13"/>
      <c r="B238" s="1"/>
      <c r="C238" s="36"/>
      <c r="D238" s="125"/>
      <c r="E238" s="126"/>
      <c r="F238" s="43" t="str">
        <f>VLOOKUP(C238,'[2]Acha Air Sales Price List'!$B$1:$D$65536,3,FALSE)</f>
        <v>Exchange rate :</v>
      </c>
      <c r="G238" s="21">
        <f>ROUND(IF(ISBLANK(C238),0,VLOOKUP(C238,'[2]Acha Air Sales Price List'!$B$1:$X$65536,12,FALSE)*$L$14),2)</f>
        <v>0</v>
      </c>
      <c r="H238" s="22">
        <f t="shared" si="6"/>
        <v>0</v>
      </c>
      <c r="I238" s="14"/>
    </row>
    <row r="239" spans="1:9" ht="12.4" hidden="1" customHeight="1">
      <c r="A239" s="13"/>
      <c r="B239" s="1"/>
      <c r="C239" s="36"/>
      <c r="D239" s="125"/>
      <c r="E239" s="126"/>
      <c r="F239" s="43" t="str">
        <f>VLOOKUP(C239,'[2]Acha Air Sales Price List'!$B$1:$D$65536,3,FALSE)</f>
        <v>Exchange rate :</v>
      </c>
      <c r="G239" s="21">
        <f>ROUND(IF(ISBLANK(C239),0,VLOOKUP(C239,'[2]Acha Air Sales Price List'!$B$1:$X$65536,12,FALSE)*$L$14),2)</f>
        <v>0</v>
      </c>
      <c r="H239" s="22">
        <f t="shared" si="6"/>
        <v>0</v>
      </c>
      <c r="I239" s="14"/>
    </row>
    <row r="240" spans="1:9" ht="12.4" hidden="1" customHeight="1">
      <c r="A240" s="13"/>
      <c r="B240" s="1"/>
      <c r="C240" s="36"/>
      <c r="D240" s="125"/>
      <c r="E240" s="126"/>
      <c r="F240" s="43" t="str">
        <f>VLOOKUP(C240,'[2]Acha Air Sales Price List'!$B$1:$D$65536,3,FALSE)</f>
        <v>Exchange rate :</v>
      </c>
      <c r="G240" s="21">
        <f>ROUND(IF(ISBLANK(C240),0,VLOOKUP(C240,'[2]Acha Air Sales Price List'!$B$1:$X$65536,12,FALSE)*$L$14),2)</f>
        <v>0</v>
      </c>
      <c r="H240" s="22">
        <f t="shared" si="6"/>
        <v>0</v>
      </c>
      <c r="I240" s="14"/>
    </row>
    <row r="241" spans="1:9" ht="12.4" hidden="1" customHeight="1">
      <c r="A241" s="13"/>
      <c r="B241" s="1"/>
      <c r="C241" s="36"/>
      <c r="D241" s="125"/>
      <c r="E241" s="126"/>
      <c r="F241" s="43" t="str">
        <f>VLOOKUP(C241,'[2]Acha Air Sales Price List'!$B$1:$D$65536,3,FALSE)</f>
        <v>Exchange rate :</v>
      </c>
      <c r="G241" s="21">
        <f>ROUND(IF(ISBLANK(C241),0,VLOOKUP(C241,'[2]Acha Air Sales Price List'!$B$1:$X$65536,12,FALSE)*$L$14),2)</f>
        <v>0</v>
      </c>
      <c r="H241" s="22">
        <f t="shared" si="6"/>
        <v>0</v>
      </c>
      <c r="I241" s="14"/>
    </row>
    <row r="242" spans="1:9" ht="12.4" hidden="1" customHeight="1">
      <c r="A242" s="13"/>
      <c r="B242" s="1"/>
      <c r="C242" s="36"/>
      <c r="D242" s="125"/>
      <c r="E242" s="126"/>
      <c r="F242" s="43" t="str">
        <f>VLOOKUP(C242,'[2]Acha Air Sales Price List'!$B$1:$D$65536,3,FALSE)</f>
        <v>Exchange rate :</v>
      </c>
      <c r="G242" s="21">
        <f>ROUND(IF(ISBLANK(C242),0,VLOOKUP(C242,'[2]Acha Air Sales Price List'!$B$1:$X$65536,12,FALSE)*$L$14),2)</f>
        <v>0</v>
      </c>
      <c r="H242" s="22">
        <f t="shared" si="6"/>
        <v>0</v>
      </c>
      <c r="I242" s="14"/>
    </row>
    <row r="243" spans="1:9" ht="12.4" hidden="1" customHeight="1">
      <c r="A243" s="13"/>
      <c r="B243" s="1"/>
      <c r="C243" s="36"/>
      <c r="D243" s="125"/>
      <c r="E243" s="126"/>
      <c r="F243" s="43" t="str">
        <f>VLOOKUP(C243,'[2]Acha Air Sales Price List'!$B$1:$D$65536,3,FALSE)</f>
        <v>Exchange rate :</v>
      </c>
      <c r="G243" s="21">
        <f>ROUND(IF(ISBLANK(C243),0,VLOOKUP(C243,'[2]Acha Air Sales Price List'!$B$1:$X$65536,12,FALSE)*$L$14),2)</f>
        <v>0</v>
      </c>
      <c r="H243" s="22">
        <f t="shared" si="6"/>
        <v>0</v>
      </c>
      <c r="I243" s="14"/>
    </row>
    <row r="244" spans="1:9" ht="12.4" hidden="1" customHeight="1">
      <c r="A244" s="13"/>
      <c r="B244" s="1"/>
      <c r="C244" s="36"/>
      <c r="D244" s="125"/>
      <c r="E244" s="126"/>
      <c r="F244" s="43" t="str">
        <f>VLOOKUP(C244,'[2]Acha Air Sales Price List'!$B$1:$D$65536,3,FALSE)</f>
        <v>Exchange rate :</v>
      </c>
      <c r="G244" s="21">
        <f>ROUND(IF(ISBLANK(C244),0,VLOOKUP(C244,'[2]Acha Air Sales Price List'!$B$1:$X$65536,12,FALSE)*$L$14),2)</f>
        <v>0</v>
      </c>
      <c r="H244" s="22">
        <f t="shared" si="6"/>
        <v>0</v>
      </c>
      <c r="I244" s="14"/>
    </row>
    <row r="245" spans="1:9" ht="12.4" hidden="1" customHeight="1">
      <c r="A245" s="13"/>
      <c r="B245" s="1"/>
      <c r="C245" s="36"/>
      <c r="D245" s="125"/>
      <c r="E245" s="126"/>
      <c r="F245" s="43" t="str">
        <f>VLOOKUP(C245,'[2]Acha Air Sales Price List'!$B$1:$D$65536,3,FALSE)</f>
        <v>Exchange rate :</v>
      </c>
      <c r="G245" s="21">
        <f>ROUND(IF(ISBLANK(C245),0,VLOOKUP(C245,'[2]Acha Air Sales Price List'!$B$1:$X$65536,12,FALSE)*$L$14),2)</f>
        <v>0</v>
      </c>
      <c r="H245" s="22">
        <f t="shared" si="6"/>
        <v>0</v>
      </c>
      <c r="I245" s="14"/>
    </row>
    <row r="246" spans="1:9" ht="12.4" hidden="1" customHeight="1">
      <c r="A246" s="13"/>
      <c r="B246" s="1"/>
      <c r="C246" s="36"/>
      <c r="D246" s="125"/>
      <c r="E246" s="126"/>
      <c r="F246" s="43" t="str">
        <f>VLOOKUP(C246,'[2]Acha Air Sales Price List'!$B$1:$D$65536,3,FALSE)</f>
        <v>Exchange rate :</v>
      </c>
      <c r="G246" s="21">
        <f>ROUND(IF(ISBLANK(C246),0,VLOOKUP(C246,'[2]Acha Air Sales Price List'!$B$1:$X$65536,12,FALSE)*$L$14),2)</f>
        <v>0</v>
      </c>
      <c r="H246" s="22">
        <f t="shared" si="6"/>
        <v>0</v>
      </c>
      <c r="I246" s="14"/>
    </row>
    <row r="247" spans="1:9" ht="12.4" hidden="1" customHeight="1">
      <c r="A247" s="13"/>
      <c r="B247" s="1"/>
      <c r="C247" s="36"/>
      <c r="D247" s="125"/>
      <c r="E247" s="126"/>
      <c r="F247" s="43" t="str">
        <f>VLOOKUP(C247,'[2]Acha Air Sales Price List'!$B$1:$D$65536,3,FALSE)</f>
        <v>Exchange rate :</v>
      </c>
      <c r="G247" s="21">
        <f>ROUND(IF(ISBLANK(C247),0,VLOOKUP(C247,'[2]Acha Air Sales Price List'!$B$1:$X$65536,12,FALSE)*$L$14),2)</f>
        <v>0</v>
      </c>
      <c r="H247" s="22">
        <f t="shared" si="6"/>
        <v>0</v>
      </c>
      <c r="I247" s="14"/>
    </row>
    <row r="248" spans="1:9" ht="12.4" hidden="1" customHeight="1">
      <c r="A248" s="13"/>
      <c r="B248" s="1"/>
      <c r="C248" s="36"/>
      <c r="D248" s="125"/>
      <c r="E248" s="126"/>
      <c r="F248" s="43" t="str">
        <f>VLOOKUP(C248,'[2]Acha Air Sales Price List'!$B$1:$D$65536,3,FALSE)</f>
        <v>Exchange rate :</v>
      </c>
      <c r="G248" s="21">
        <f>ROUND(IF(ISBLANK(C248),0,VLOOKUP(C248,'[2]Acha Air Sales Price List'!$B$1:$X$65536,12,FALSE)*$L$14),2)</f>
        <v>0</v>
      </c>
      <c r="H248" s="22">
        <f t="shared" si="6"/>
        <v>0</v>
      </c>
      <c r="I248" s="14"/>
    </row>
    <row r="249" spans="1:9" ht="12.4" hidden="1" customHeight="1">
      <c r="A249" s="13"/>
      <c r="B249" s="1"/>
      <c r="C249" s="36"/>
      <c r="D249" s="125"/>
      <c r="E249" s="126"/>
      <c r="F249" s="43" t="str">
        <f>VLOOKUP(C249,'[2]Acha Air Sales Price List'!$B$1:$D$65536,3,FALSE)</f>
        <v>Exchange rate :</v>
      </c>
      <c r="G249" s="21">
        <f>ROUND(IF(ISBLANK(C249),0,VLOOKUP(C249,'[2]Acha Air Sales Price List'!$B$1:$X$65536,12,FALSE)*$L$14),2)</f>
        <v>0</v>
      </c>
      <c r="H249" s="22">
        <f t="shared" si="6"/>
        <v>0</v>
      </c>
      <c r="I249" s="14"/>
    </row>
    <row r="250" spans="1:9" ht="12.4" hidden="1" customHeight="1">
      <c r="A250" s="13"/>
      <c r="B250" s="1"/>
      <c r="C250" s="36"/>
      <c r="D250" s="125"/>
      <c r="E250" s="126"/>
      <c r="F250" s="43" t="str">
        <f>VLOOKUP(C250,'[2]Acha Air Sales Price List'!$B$1:$D$65536,3,FALSE)</f>
        <v>Exchange rate :</v>
      </c>
      <c r="G250" s="21">
        <f>ROUND(IF(ISBLANK(C250),0,VLOOKUP(C250,'[2]Acha Air Sales Price List'!$B$1:$X$65536,12,FALSE)*$L$14),2)</f>
        <v>0</v>
      </c>
      <c r="H250" s="22">
        <f t="shared" si="6"/>
        <v>0</v>
      </c>
      <c r="I250" s="14"/>
    </row>
    <row r="251" spans="1:9" ht="12.4" hidden="1" customHeight="1">
      <c r="A251" s="13"/>
      <c r="B251" s="1"/>
      <c r="C251" s="36"/>
      <c r="D251" s="125"/>
      <c r="E251" s="126"/>
      <c r="F251" s="43" t="str">
        <f>VLOOKUP(C251,'[2]Acha Air Sales Price List'!$B$1:$D$65536,3,FALSE)</f>
        <v>Exchange rate :</v>
      </c>
      <c r="G251" s="21">
        <f>ROUND(IF(ISBLANK(C251),0,VLOOKUP(C251,'[2]Acha Air Sales Price List'!$B$1:$X$65536,12,FALSE)*$L$14),2)</f>
        <v>0</v>
      </c>
      <c r="H251" s="22">
        <f t="shared" si="6"/>
        <v>0</v>
      </c>
      <c r="I251" s="14"/>
    </row>
    <row r="252" spans="1:9" ht="12.4" hidden="1" customHeight="1">
      <c r="A252" s="13"/>
      <c r="B252" s="1"/>
      <c r="C252" s="36"/>
      <c r="D252" s="125"/>
      <c r="E252" s="126"/>
      <c r="F252" s="43" t="str">
        <f>VLOOKUP(C252,'[2]Acha Air Sales Price List'!$B$1:$D$65536,3,FALSE)</f>
        <v>Exchange rate :</v>
      </c>
      <c r="G252" s="21">
        <f>ROUND(IF(ISBLANK(C252),0,VLOOKUP(C252,'[2]Acha Air Sales Price List'!$B$1:$X$65536,12,FALSE)*$L$14),2)</f>
        <v>0</v>
      </c>
      <c r="H252" s="22">
        <f t="shared" si="6"/>
        <v>0</v>
      </c>
      <c r="I252" s="14"/>
    </row>
    <row r="253" spans="1:9" ht="12.4" hidden="1" customHeight="1">
      <c r="A253" s="13"/>
      <c r="B253" s="1"/>
      <c r="C253" s="36"/>
      <c r="D253" s="125"/>
      <c r="E253" s="126"/>
      <c r="F253" s="43" t="str">
        <f>VLOOKUP(C253,'[2]Acha Air Sales Price List'!$B$1:$D$65536,3,FALSE)</f>
        <v>Exchange rate :</v>
      </c>
      <c r="G253" s="21">
        <f>ROUND(IF(ISBLANK(C253),0,VLOOKUP(C253,'[2]Acha Air Sales Price List'!$B$1:$X$65536,12,FALSE)*$L$14),2)</f>
        <v>0</v>
      </c>
      <c r="H253" s="22">
        <f t="shared" si="6"/>
        <v>0</v>
      </c>
      <c r="I253" s="14"/>
    </row>
    <row r="254" spans="1:9" ht="12.4" hidden="1" customHeight="1">
      <c r="A254" s="13"/>
      <c r="B254" s="1"/>
      <c r="C254" s="36"/>
      <c r="D254" s="125"/>
      <c r="E254" s="126"/>
      <c r="F254" s="43" t="str">
        <f>VLOOKUP(C254,'[2]Acha Air Sales Price List'!$B$1:$D$65536,3,FALSE)</f>
        <v>Exchange rate :</v>
      </c>
      <c r="G254" s="21">
        <f>ROUND(IF(ISBLANK(C254),0,VLOOKUP(C254,'[2]Acha Air Sales Price List'!$B$1:$X$65536,12,FALSE)*$L$14),2)</f>
        <v>0</v>
      </c>
      <c r="H254" s="22">
        <f t="shared" si="6"/>
        <v>0</v>
      </c>
      <c r="I254" s="14"/>
    </row>
    <row r="255" spans="1:9" ht="12.4" hidden="1" customHeight="1">
      <c r="A255" s="13"/>
      <c r="B255" s="1"/>
      <c r="C255" s="36"/>
      <c r="D255" s="125"/>
      <c r="E255" s="126"/>
      <c r="F255" s="43" t="str">
        <f>VLOOKUP(C255,'[2]Acha Air Sales Price List'!$B$1:$D$65536,3,FALSE)</f>
        <v>Exchange rate :</v>
      </c>
      <c r="G255" s="21">
        <f>ROUND(IF(ISBLANK(C255),0,VLOOKUP(C255,'[2]Acha Air Sales Price List'!$B$1:$X$65536,12,FALSE)*$L$14),2)</f>
        <v>0</v>
      </c>
      <c r="H255" s="22">
        <f t="shared" si="6"/>
        <v>0</v>
      </c>
      <c r="I255" s="14"/>
    </row>
    <row r="256" spans="1:9" ht="12.4" hidden="1" customHeight="1">
      <c r="A256" s="13"/>
      <c r="B256" s="1"/>
      <c r="C256" s="36"/>
      <c r="D256" s="125"/>
      <c r="E256" s="126"/>
      <c r="F256" s="43" t="str">
        <f>VLOOKUP(C256,'[2]Acha Air Sales Price List'!$B$1:$D$65536,3,FALSE)</f>
        <v>Exchange rate :</v>
      </c>
      <c r="G256" s="21">
        <f>ROUND(IF(ISBLANK(C256),0,VLOOKUP(C256,'[2]Acha Air Sales Price List'!$B$1:$X$65536,12,FALSE)*$L$14),2)</f>
        <v>0</v>
      </c>
      <c r="H256" s="22">
        <f t="shared" si="6"/>
        <v>0</v>
      </c>
      <c r="I256" s="14"/>
    </row>
    <row r="257" spans="1:9" ht="12.4" hidden="1" customHeight="1">
      <c r="A257" s="13"/>
      <c r="B257" s="1"/>
      <c r="C257" s="36"/>
      <c r="D257" s="125"/>
      <c r="E257" s="126"/>
      <c r="F257" s="43" t="str">
        <f>VLOOKUP(C257,'[2]Acha Air Sales Price List'!$B$1:$D$65536,3,FALSE)</f>
        <v>Exchange rate :</v>
      </c>
      <c r="G257" s="21">
        <f>ROUND(IF(ISBLANK(C257),0,VLOOKUP(C257,'[2]Acha Air Sales Price List'!$B$1:$X$65536,12,FALSE)*$L$14),2)</f>
        <v>0</v>
      </c>
      <c r="H257" s="22">
        <f t="shared" si="6"/>
        <v>0</v>
      </c>
      <c r="I257" s="14"/>
    </row>
    <row r="258" spans="1:9" ht="12.4" hidden="1" customHeight="1">
      <c r="A258" s="13"/>
      <c r="B258" s="1"/>
      <c r="C258" s="37"/>
      <c r="D258" s="125"/>
      <c r="E258" s="126"/>
      <c r="F258" s="43" t="str">
        <f>VLOOKUP(C258,'[2]Acha Air Sales Price List'!$B$1:$D$65536,3,FALSE)</f>
        <v>Exchange rate :</v>
      </c>
      <c r="G258" s="21">
        <f>ROUND(IF(ISBLANK(C258),0,VLOOKUP(C258,'[2]Acha Air Sales Price List'!$B$1:$X$65536,12,FALSE)*$L$14),2)</f>
        <v>0</v>
      </c>
      <c r="H258" s="22">
        <f t="shared" si="6"/>
        <v>0</v>
      </c>
      <c r="I258" s="14"/>
    </row>
    <row r="259" spans="1:9" ht="12" hidden="1" customHeight="1">
      <c r="A259" s="13"/>
      <c r="B259" s="1"/>
      <c r="C259" s="36"/>
      <c r="D259" s="125"/>
      <c r="E259" s="126"/>
      <c r="F259" s="43" t="str">
        <f>VLOOKUP(C259,'[2]Acha Air Sales Price List'!$B$1:$D$65536,3,FALSE)</f>
        <v>Exchange rate :</v>
      </c>
      <c r="G259" s="21">
        <f>ROUND(IF(ISBLANK(C259),0,VLOOKUP(C259,'[2]Acha Air Sales Price List'!$B$1:$X$65536,12,FALSE)*$L$14),2)</f>
        <v>0</v>
      </c>
      <c r="H259" s="22">
        <f t="shared" si="6"/>
        <v>0</v>
      </c>
      <c r="I259" s="14"/>
    </row>
    <row r="260" spans="1:9" ht="12.4" hidden="1" customHeight="1">
      <c r="A260" s="13"/>
      <c r="B260" s="1"/>
      <c r="C260" s="36"/>
      <c r="D260" s="125"/>
      <c r="E260" s="126"/>
      <c r="F260" s="43" t="str">
        <f>VLOOKUP(C260,'[2]Acha Air Sales Price List'!$B$1:$D$65536,3,FALSE)</f>
        <v>Exchange rate :</v>
      </c>
      <c r="G260" s="21">
        <f>ROUND(IF(ISBLANK(C260),0,VLOOKUP(C260,'[2]Acha Air Sales Price List'!$B$1:$X$65536,12,FALSE)*$L$14),2)</f>
        <v>0</v>
      </c>
      <c r="H260" s="22">
        <f t="shared" si="6"/>
        <v>0</v>
      </c>
      <c r="I260" s="14"/>
    </row>
    <row r="261" spans="1:9" ht="12.4" hidden="1" customHeight="1">
      <c r="A261" s="13"/>
      <c r="B261" s="1"/>
      <c r="C261" s="36"/>
      <c r="D261" s="125"/>
      <c r="E261" s="126"/>
      <c r="F261" s="43" t="str">
        <f>VLOOKUP(C261,'[2]Acha Air Sales Price List'!$B$1:$D$65536,3,FALSE)</f>
        <v>Exchange rate :</v>
      </c>
      <c r="G261" s="21">
        <f>ROUND(IF(ISBLANK(C261),0,VLOOKUP(C261,'[2]Acha Air Sales Price List'!$B$1:$X$65536,12,FALSE)*$L$14),2)</f>
        <v>0</v>
      </c>
      <c r="H261" s="22">
        <f t="shared" si="6"/>
        <v>0</v>
      </c>
      <c r="I261" s="14"/>
    </row>
    <row r="262" spans="1:9" ht="12.4" hidden="1" customHeight="1">
      <c r="A262" s="13"/>
      <c r="B262" s="1"/>
      <c r="C262" s="36"/>
      <c r="D262" s="125"/>
      <c r="E262" s="126"/>
      <c r="F262" s="43" t="str">
        <f>VLOOKUP(C262,'[2]Acha Air Sales Price List'!$B$1:$D$65536,3,FALSE)</f>
        <v>Exchange rate :</v>
      </c>
      <c r="G262" s="21">
        <f>ROUND(IF(ISBLANK(C262),0,VLOOKUP(C262,'[2]Acha Air Sales Price List'!$B$1:$X$65536,12,FALSE)*$L$14),2)</f>
        <v>0</v>
      </c>
      <c r="H262" s="22">
        <f t="shared" si="6"/>
        <v>0</v>
      </c>
      <c r="I262" s="14"/>
    </row>
    <row r="263" spans="1:9" ht="12.4" hidden="1" customHeight="1">
      <c r="A263" s="13"/>
      <c r="B263" s="1"/>
      <c r="C263" s="36"/>
      <c r="D263" s="125"/>
      <c r="E263" s="126"/>
      <c r="F263" s="43" t="str">
        <f>VLOOKUP(C263,'[2]Acha Air Sales Price List'!$B$1:$D$65536,3,FALSE)</f>
        <v>Exchange rate :</v>
      </c>
      <c r="G263" s="21">
        <f>ROUND(IF(ISBLANK(C263),0,VLOOKUP(C263,'[2]Acha Air Sales Price List'!$B$1:$X$65536,12,FALSE)*$L$14),2)</f>
        <v>0</v>
      </c>
      <c r="H263" s="22">
        <f t="shared" si="6"/>
        <v>0</v>
      </c>
      <c r="I263" s="14"/>
    </row>
    <row r="264" spans="1:9" ht="12.4" hidden="1" customHeight="1">
      <c r="A264" s="13"/>
      <c r="B264" s="1"/>
      <c r="C264" s="36"/>
      <c r="D264" s="125"/>
      <c r="E264" s="126"/>
      <c r="F264" s="43" t="str">
        <f>VLOOKUP(C264,'[2]Acha Air Sales Price List'!$B$1:$D$65536,3,FALSE)</f>
        <v>Exchange rate :</v>
      </c>
      <c r="G264" s="21">
        <f>ROUND(IF(ISBLANK(C264),0,VLOOKUP(C264,'[2]Acha Air Sales Price List'!$B$1:$X$65536,12,FALSE)*$L$14),2)</f>
        <v>0</v>
      </c>
      <c r="H264" s="22">
        <f t="shared" si="6"/>
        <v>0</v>
      </c>
      <c r="I264" s="14"/>
    </row>
    <row r="265" spans="1:9" ht="12.4" hidden="1" customHeight="1">
      <c r="A265" s="13"/>
      <c r="B265" s="1"/>
      <c r="C265" s="36"/>
      <c r="D265" s="125"/>
      <c r="E265" s="126"/>
      <c r="F265" s="43" t="str">
        <f>VLOOKUP(C265,'[2]Acha Air Sales Price List'!$B$1:$D$65536,3,FALSE)</f>
        <v>Exchange rate :</v>
      </c>
      <c r="G265" s="21">
        <f>ROUND(IF(ISBLANK(C265),0,VLOOKUP(C265,'[2]Acha Air Sales Price List'!$B$1:$X$65536,12,FALSE)*$L$14),2)</f>
        <v>0</v>
      </c>
      <c r="H265" s="22">
        <f t="shared" si="6"/>
        <v>0</v>
      </c>
      <c r="I265" s="14"/>
    </row>
    <row r="266" spans="1:9" ht="12.4" hidden="1" customHeight="1">
      <c r="A266" s="13"/>
      <c r="B266" s="1"/>
      <c r="C266" s="36"/>
      <c r="D266" s="125"/>
      <c r="E266" s="126"/>
      <c r="F266" s="43" t="str">
        <f>VLOOKUP(C266,'[2]Acha Air Sales Price List'!$B$1:$D$65536,3,FALSE)</f>
        <v>Exchange rate :</v>
      </c>
      <c r="G266" s="21">
        <f>ROUND(IF(ISBLANK(C266),0,VLOOKUP(C266,'[2]Acha Air Sales Price List'!$B$1:$X$65536,12,FALSE)*$L$14),2)</f>
        <v>0</v>
      </c>
      <c r="H266" s="22">
        <f t="shared" si="6"/>
        <v>0</v>
      </c>
      <c r="I266" s="14"/>
    </row>
    <row r="267" spans="1:9" ht="12.4" hidden="1" customHeight="1">
      <c r="A267" s="13"/>
      <c r="B267" s="1"/>
      <c r="C267" s="36"/>
      <c r="D267" s="125"/>
      <c r="E267" s="126"/>
      <c r="F267" s="43" t="str">
        <f>VLOOKUP(C267,'[2]Acha Air Sales Price List'!$B$1:$D$65536,3,FALSE)</f>
        <v>Exchange rate :</v>
      </c>
      <c r="G267" s="21">
        <f>ROUND(IF(ISBLANK(C267),0,VLOOKUP(C267,'[2]Acha Air Sales Price List'!$B$1:$X$65536,12,FALSE)*$L$14),2)</f>
        <v>0</v>
      </c>
      <c r="H267" s="22">
        <f t="shared" si="6"/>
        <v>0</v>
      </c>
      <c r="I267" s="14"/>
    </row>
    <row r="268" spans="1:9" ht="12.4" hidden="1" customHeight="1">
      <c r="A268" s="13"/>
      <c r="B268" s="1"/>
      <c r="C268" s="36"/>
      <c r="D268" s="125"/>
      <c r="E268" s="126"/>
      <c r="F268" s="43" t="str">
        <f>VLOOKUP(C268,'[2]Acha Air Sales Price List'!$B$1:$D$65536,3,FALSE)</f>
        <v>Exchange rate :</v>
      </c>
      <c r="G268" s="21">
        <f>ROUND(IF(ISBLANK(C268),0,VLOOKUP(C268,'[2]Acha Air Sales Price List'!$B$1:$X$65536,12,FALSE)*$L$14),2)</f>
        <v>0</v>
      </c>
      <c r="H268" s="22">
        <f t="shared" si="6"/>
        <v>0</v>
      </c>
      <c r="I268" s="14"/>
    </row>
    <row r="269" spans="1:9" ht="12.4" hidden="1" customHeight="1">
      <c r="A269" s="13"/>
      <c r="B269" s="1"/>
      <c r="C269" s="36"/>
      <c r="D269" s="125"/>
      <c r="E269" s="126"/>
      <c r="F269" s="43" t="str">
        <f>VLOOKUP(C269,'[2]Acha Air Sales Price List'!$B$1:$D$65536,3,FALSE)</f>
        <v>Exchange rate :</v>
      </c>
      <c r="G269" s="21">
        <f>ROUND(IF(ISBLANK(C269),0,VLOOKUP(C269,'[2]Acha Air Sales Price List'!$B$1:$X$65536,12,FALSE)*$L$14),2)</f>
        <v>0</v>
      </c>
      <c r="H269" s="22">
        <f t="shared" si="6"/>
        <v>0</v>
      </c>
      <c r="I269" s="14"/>
    </row>
    <row r="270" spans="1:9" ht="12.4" hidden="1" customHeight="1">
      <c r="A270" s="13"/>
      <c r="B270" s="1"/>
      <c r="C270" s="36"/>
      <c r="D270" s="125"/>
      <c r="E270" s="126"/>
      <c r="F270" s="43" t="str">
        <f>VLOOKUP(C270,'[2]Acha Air Sales Price List'!$B$1:$D$65536,3,FALSE)</f>
        <v>Exchange rate :</v>
      </c>
      <c r="G270" s="21">
        <f>ROUND(IF(ISBLANK(C270),0,VLOOKUP(C270,'[2]Acha Air Sales Price List'!$B$1:$X$65536,12,FALSE)*$L$14),2)</f>
        <v>0</v>
      </c>
      <c r="H270" s="22">
        <f t="shared" si="6"/>
        <v>0</v>
      </c>
      <c r="I270" s="14"/>
    </row>
    <row r="271" spans="1:9" ht="12.4" hidden="1" customHeight="1">
      <c r="A271" s="13"/>
      <c r="B271" s="1"/>
      <c r="C271" s="36"/>
      <c r="D271" s="125"/>
      <c r="E271" s="126"/>
      <c r="F271" s="43" t="str">
        <f>VLOOKUP(C271,'[2]Acha Air Sales Price List'!$B$1:$D$65536,3,FALSE)</f>
        <v>Exchange rate :</v>
      </c>
      <c r="G271" s="21">
        <f>ROUND(IF(ISBLANK(C271),0,VLOOKUP(C271,'[2]Acha Air Sales Price List'!$B$1:$X$65536,12,FALSE)*$L$14),2)</f>
        <v>0</v>
      </c>
      <c r="H271" s="22">
        <f t="shared" si="6"/>
        <v>0</v>
      </c>
      <c r="I271" s="14"/>
    </row>
    <row r="272" spans="1:9" ht="12.4" hidden="1" customHeight="1">
      <c r="A272" s="13"/>
      <c r="B272" s="1"/>
      <c r="C272" s="36"/>
      <c r="D272" s="125"/>
      <c r="E272" s="126"/>
      <c r="F272" s="43" t="str">
        <f>VLOOKUP(C272,'[2]Acha Air Sales Price List'!$B$1:$D$65536,3,FALSE)</f>
        <v>Exchange rate :</v>
      </c>
      <c r="G272" s="21">
        <f>ROUND(IF(ISBLANK(C272),0,VLOOKUP(C272,'[2]Acha Air Sales Price List'!$B$1:$X$65536,12,FALSE)*$L$14),2)</f>
        <v>0</v>
      </c>
      <c r="H272" s="22">
        <f t="shared" si="6"/>
        <v>0</v>
      </c>
      <c r="I272" s="14"/>
    </row>
    <row r="273" spans="1:9" ht="12.4" hidden="1" customHeight="1">
      <c r="A273" s="13"/>
      <c r="B273" s="1"/>
      <c r="C273" s="36"/>
      <c r="D273" s="125"/>
      <c r="E273" s="126"/>
      <c r="F273" s="43" t="str">
        <f>VLOOKUP(C273,'[2]Acha Air Sales Price List'!$B$1:$D$65536,3,FALSE)</f>
        <v>Exchange rate :</v>
      </c>
      <c r="G273" s="21">
        <f>ROUND(IF(ISBLANK(C273),0,VLOOKUP(C273,'[2]Acha Air Sales Price List'!$B$1:$X$65536,12,FALSE)*$L$14),2)</f>
        <v>0</v>
      </c>
      <c r="H273" s="22">
        <f t="shared" si="6"/>
        <v>0</v>
      </c>
      <c r="I273" s="14"/>
    </row>
    <row r="274" spans="1:9" ht="12.4" hidden="1" customHeight="1">
      <c r="A274" s="13"/>
      <c r="B274" s="1"/>
      <c r="C274" s="36"/>
      <c r="D274" s="125"/>
      <c r="E274" s="126"/>
      <c r="F274" s="43" t="str">
        <f>VLOOKUP(C274,'[2]Acha Air Sales Price List'!$B$1:$D$65536,3,FALSE)</f>
        <v>Exchange rate :</v>
      </c>
      <c r="G274" s="21">
        <f>ROUND(IF(ISBLANK(C274),0,VLOOKUP(C274,'[2]Acha Air Sales Price List'!$B$1:$X$65536,12,FALSE)*$L$14),2)</f>
        <v>0</v>
      </c>
      <c r="H274" s="22">
        <f t="shared" si="6"/>
        <v>0</v>
      </c>
      <c r="I274" s="14"/>
    </row>
    <row r="275" spans="1:9" ht="12.4" hidden="1" customHeight="1">
      <c r="A275" s="13"/>
      <c r="B275" s="1"/>
      <c r="C275" s="36"/>
      <c r="D275" s="125"/>
      <c r="E275" s="126"/>
      <c r="F275" s="43" t="str">
        <f>VLOOKUP(C275,'[2]Acha Air Sales Price List'!$B$1:$D$65536,3,FALSE)</f>
        <v>Exchange rate :</v>
      </c>
      <c r="G275" s="21">
        <f>ROUND(IF(ISBLANK(C275),0,VLOOKUP(C275,'[2]Acha Air Sales Price List'!$B$1:$X$65536,12,FALSE)*$L$14),2)</f>
        <v>0</v>
      </c>
      <c r="H275" s="22">
        <f t="shared" si="6"/>
        <v>0</v>
      </c>
      <c r="I275" s="14"/>
    </row>
    <row r="276" spans="1:9" ht="12.4" hidden="1" customHeight="1">
      <c r="A276" s="13"/>
      <c r="B276" s="1"/>
      <c r="C276" s="36"/>
      <c r="D276" s="125"/>
      <c r="E276" s="126"/>
      <c r="F276" s="43" t="str">
        <f>VLOOKUP(C276,'[2]Acha Air Sales Price List'!$B$1:$D$65536,3,FALSE)</f>
        <v>Exchange rate :</v>
      </c>
      <c r="G276" s="21">
        <f>ROUND(IF(ISBLANK(C276),0,VLOOKUP(C276,'[2]Acha Air Sales Price List'!$B$1:$X$65536,12,FALSE)*$L$14),2)</f>
        <v>0</v>
      </c>
      <c r="H276" s="22">
        <f t="shared" si="6"/>
        <v>0</v>
      </c>
      <c r="I276" s="14"/>
    </row>
    <row r="277" spans="1:9" ht="12.4" hidden="1" customHeight="1">
      <c r="A277" s="13"/>
      <c r="B277" s="1"/>
      <c r="C277" s="36"/>
      <c r="D277" s="125"/>
      <c r="E277" s="126"/>
      <c r="F277" s="43" t="str">
        <f>VLOOKUP(C277,'[2]Acha Air Sales Price List'!$B$1:$D$65536,3,FALSE)</f>
        <v>Exchange rate :</v>
      </c>
      <c r="G277" s="21">
        <f>ROUND(IF(ISBLANK(C277),0,VLOOKUP(C277,'[2]Acha Air Sales Price List'!$B$1:$X$65536,12,FALSE)*$L$14),2)</f>
        <v>0</v>
      </c>
      <c r="H277" s="22">
        <f t="shared" si="6"/>
        <v>0</v>
      </c>
      <c r="I277" s="14"/>
    </row>
    <row r="278" spans="1:9" ht="12.4" hidden="1" customHeight="1">
      <c r="A278" s="13"/>
      <c r="B278" s="1"/>
      <c r="C278" s="36"/>
      <c r="D278" s="125"/>
      <c r="E278" s="126"/>
      <c r="F278" s="43" t="str">
        <f>VLOOKUP(C278,'[2]Acha Air Sales Price List'!$B$1:$D$65536,3,FALSE)</f>
        <v>Exchange rate :</v>
      </c>
      <c r="G278" s="21">
        <f>ROUND(IF(ISBLANK(C278),0,VLOOKUP(C278,'[2]Acha Air Sales Price List'!$B$1:$X$65536,12,FALSE)*$L$14),2)</f>
        <v>0</v>
      </c>
      <c r="H278" s="22">
        <f t="shared" si="6"/>
        <v>0</v>
      </c>
      <c r="I278" s="14"/>
    </row>
    <row r="279" spans="1:9" ht="12.4" hidden="1" customHeight="1">
      <c r="A279" s="13"/>
      <c r="B279" s="1"/>
      <c r="C279" s="36"/>
      <c r="D279" s="125"/>
      <c r="E279" s="126"/>
      <c r="F279" s="43" t="str">
        <f>VLOOKUP(C279,'[2]Acha Air Sales Price List'!$B$1:$D$65536,3,FALSE)</f>
        <v>Exchange rate :</v>
      </c>
      <c r="G279" s="21">
        <f>ROUND(IF(ISBLANK(C279),0,VLOOKUP(C279,'[2]Acha Air Sales Price List'!$B$1:$X$65536,12,FALSE)*$L$14),2)</f>
        <v>0</v>
      </c>
      <c r="H279" s="22">
        <f t="shared" si="6"/>
        <v>0</v>
      </c>
      <c r="I279" s="14"/>
    </row>
    <row r="280" spans="1:9" ht="12.4" hidden="1" customHeight="1">
      <c r="A280" s="13"/>
      <c r="B280" s="1"/>
      <c r="C280" s="36"/>
      <c r="D280" s="125"/>
      <c r="E280" s="126"/>
      <c r="F280" s="43" t="str">
        <f>VLOOKUP(C280,'[2]Acha Air Sales Price List'!$B$1:$D$65536,3,FALSE)</f>
        <v>Exchange rate :</v>
      </c>
      <c r="G280" s="21">
        <f>ROUND(IF(ISBLANK(C280),0,VLOOKUP(C280,'[2]Acha Air Sales Price List'!$B$1:$X$65536,12,FALSE)*$L$14),2)</f>
        <v>0</v>
      </c>
      <c r="H280" s="22">
        <f t="shared" si="6"/>
        <v>0</v>
      </c>
      <c r="I280" s="14"/>
    </row>
    <row r="281" spans="1:9" ht="12.4" hidden="1" customHeight="1">
      <c r="A281" s="13"/>
      <c r="B281" s="1"/>
      <c r="C281" s="36"/>
      <c r="D281" s="125"/>
      <c r="E281" s="126"/>
      <c r="F281" s="43" t="str">
        <f>VLOOKUP(C281,'[2]Acha Air Sales Price List'!$B$1:$D$65536,3,FALSE)</f>
        <v>Exchange rate :</v>
      </c>
      <c r="G281" s="21">
        <f>ROUND(IF(ISBLANK(C281),0,VLOOKUP(C281,'[2]Acha Air Sales Price List'!$B$1:$X$65536,12,FALSE)*$L$14),2)</f>
        <v>0</v>
      </c>
      <c r="H281" s="22">
        <f t="shared" si="6"/>
        <v>0</v>
      </c>
      <c r="I281" s="14"/>
    </row>
    <row r="282" spans="1:9" ht="12.4" hidden="1" customHeight="1">
      <c r="A282" s="13"/>
      <c r="B282" s="1"/>
      <c r="C282" s="36"/>
      <c r="D282" s="125"/>
      <c r="E282" s="126"/>
      <c r="F282" s="43" t="str">
        <f>VLOOKUP(C282,'[2]Acha Air Sales Price List'!$B$1:$D$65536,3,FALSE)</f>
        <v>Exchange rate :</v>
      </c>
      <c r="G282" s="21">
        <f>ROUND(IF(ISBLANK(C282),0,VLOOKUP(C282,'[2]Acha Air Sales Price List'!$B$1:$X$65536,12,FALSE)*$L$14),2)</f>
        <v>0</v>
      </c>
      <c r="H282" s="22">
        <f t="shared" si="6"/>
        <v>0</v>
      </c>
      <c r="I282" s="14"/>
    </row>
    <row r="283" spans="1:9" ht="12.4" hidden="1" customHeight="1">
      <c r="A283" s="13"/>
      <c r="B283" s="1"/>
      <c r="C283" s="36"/>
      <c r="D283" s="125"/>
      <c r="E283" s="126"/>
      <c r="F283" s="43" t="str">
        <f>VLOOKUP(C283,'[2]Acha Air Sales Price List'!$B$1:$D$65536,3,FALSE)</f>
        <v>Exchange rate :</v>
      </c>
      <c r="G283" s="21">
        <f>ROUND(IF(ISBLANK(C283),0,VLOOKUP(C283,'[2]Acha Air Sales Price List'!$B$1:$X$65536,12,FALSE)*$L$14),2)</f>
        <v>0</v>
      </c>
      <c r="H283" s="22">
        <f t="shared" si="6"/>
        <v>0</v>
      </c>
      <c r="I283" s="14"/>
    </row>
    <row r="284" spans="1:9" ht="12.4" hidden="1" customHeight="1">
      <c r="A284" s="13"/>
      <c r="B284" s="1"/>
      <c r="C284" s="36"/>
      <c r="D284" s="125"/>
      <c r="E284" s="126"/>
      <c r="F284" s="43" t="str">
        <f>VLOOKUP(C284,'[2]Acha Air Sales Price List'!$B$1:$D$65536,3,FALSE)</f>
        <v>Exchange rate :</v>
      </c>
      <c r="G284" s="21">
        <f>ROUND(IF(ISBLANK(C284),0,VLOOKUP(C284,'[2]Acha Air Sales Price List'!$B$1:$X$65536,12,FALSE)*$L$14),2)</f>
        <v>0</v>
      </c>
      <c r="H284" s="22">
        <f t="shared" si="6"/>
        <v>0</v>
      </c>
      <c r="I284" s="14"/>
    </row>
    <row r="285" spans="1:9" ht="12.4" hidden="1" customHeight="1">
      <c r="A285" s="13"/>
      <c r="B285" s="1"/>
      <c r="C285" s="36"/>
      <c r="D285" s="125"/>
      <c r="E285" s="126"/>
      <c r="F285" s="43" t="str">
        <f>VLOOKUP(C285,'[2]Acha Air Sales Price List'!$B$1:$D$65536,3,FALSE)</f>
        <v>Exchange rate :</v>
      </c>
      <c r="G285" s="21">
        <f>ROUND(IF(ISBLANK(C285),0,VLOOKUP(C285,'[2]Acha Air Sales Price List'!$B$1:$X$65536,12,FALSE)*$L$14),2)</f>
        <v>0</v>
      </c>
      <c r="H285" s="22">
        <f t="shared" si="6"/>
        <v>0</v>
      </c>
      <c r="I285" s="14"/>
    </row>
    <row r="286" spans="1:9" ht="12.4" hidden="1" customHeight="1">
      <c r="A286" s="13"/>
      <c r="B286" s="1"/>
      <c r="C286" s="37"/>
      <c r="D286" s="125"/>
      <c r="E286" s="126"/>
      <c r="F286" s="43" t="str">
        <f>VLOOKUP(C286,'[2]Acha Air Sales Price List'!$B$1:$D$65536,3,FALSE)</f>
        <v>Exchange rate :</v>
      </c>
      <c r="G286" s="21">
        <f>ROUND(IF(ISBLANK(C286),0,VLOOKUP(C286,'[2]Acha Air Sales Price List'!$B$1:$X$65536,12,FALSE)*$L$14),2)</f>
        <v>0</v>
      </c>
      <c r="H286" s="22">
        <f>ROUND(IF(ISNUMBER(B286), G286*B286, 0),5)</f>
        <v>0</v>
      </c>
      <c r="I286" s="14"/>
    </row>
    <row r="287" spans="1:9" ht="12" hidden="1" customHeight="1">
      <c r="A287" s="13"/>
      <c r="B287" s="1"/>
      <c r="C287" s="36"/>
      <c r="D287" s="125"/>
      <c r="E287" s="126"/>
      <c r="F287" s="43" t="str">
        <f>VLOOKUP(C287,'[2]Acha Air Sales Price List'!$B$1:$D$65536,3,FALSE)</f>
        <v>Exchange rate :</v>
      </c>
      <c r="G287" s="21">
        <f>ROUND(IF(ISBLANK(C287),0,VLOOKUP(C287,'[2]Acha Air Sales Price List'!$B$1:$X$65536,12,FALSE)*$L$14),2)</f>
        <v>0</v>
      </c>
      <c r="H287" s="22">
        <f t="shared" ref="H287:H303" si="7">ROUND(IF(ISNUMBER(B287), G287*B287, 0),5)</f>
        <v>0</v>
      </c>
      <c r="I287" s="14"/>
    </row>
    <row r="288" spans="1:9" ht="12.4" hidden="1" customHeight="1">
      <c r="A288" s="13"/>
      <c r="B288" s="1"/>
      <c r="C288" s="36"/>
      <c r="D288" s="125"/>
      <c r="E288" s="126"/>
      <c r="F288" s="43" t="str">
        <f>VLOOKUP(C288,'[2]Acha Air Sales Price List'!$B$1:$D$65536,3,FALSE)</f>
        <v>Exchange rate :</v>
      </c>
      <c r="G288" s="21">
        <f>ROUND(IF(ISBLANK(C288),0,VLOOKUP(C288,'[2]Acha Air Sales Price List'!$B$1:$X$65536,12,FALSE)*$L$14),2)</f>
        <v>0</v>
      </c>
      <c r="H288" s="22">
        <f t="shared" si="7"/>
        <v>0</v>
      </c>
      <c r="I288" s="14"/>
    </row>
    <row r="289" spans="1:9" ht="12.4" hidden="1" customHeight="1">
      <c r="A289" s="13"/>
      <c r="B289" s="1"/>
      <c r="C289" s="36"/>
      <c r="D289" s="125"/>
      <c r="E289" s="126"/>
      <c r="F289" s="43" t="str">
        <f>VLOOKUP(C289,'[2]Acha Air Sales Price List'!$B$1:$D$65536,3,FALSE)</f>
        <v>Exchange rate :</v>
      </c>
      <c r="G289" s="21">
        <f>ROUND(IF(ISBLANK(C289),0,VLOOKUP(C289,'[2]Acha Air Sales Price List'!$B$1:$X$65536,12,FALSE)*$L$14),2)</f>
        <v>0</v>
      </c>
      <c r="H289" s="22">
        <f t="shared" si="7"/>
        <v>0</v>
      </c>
      <c r="I289" s="14"/>
    </row>
    <row r="290" spans="1:9" ht="12.4" hidden="1" customHeight="1">
      <c r="A290" s="13"/>
      <c r="B290" s="1"/>
      <c r="C290" s="36"/>
      <c r="D290" s="125"/>
      <c r="E290" s="126"/>
      <c r="F290" s="43" t="str">
        <f>VLOOKUP(C290,'[2]Acha Air Sales Price List'!$B$1:$D$65536,3,FALSE)</f>
        <v>Exchange rate :</v>
      </c>
      <c r="G290" s="21">
        <f>ROUND(IF(ISBLANK(C290),0,VLOOKUP(C290,'[2]Acha Air Sales Price List'!$B$1:$X$65536,12,FALSE)*$L$14),2)</f>
        <v>0</v>
      </c>
      <c r="H290" s="22">
        <f t="shared" si="7"/>
        <v>0</v>
      </c>
      <c r="I290" s="14"/>
    </row>
    <row r="291" spans="1:9" ht="12.4" hidden="1" customHeight="1">
      <c r="A291" s="13"/>
      <c r="B291" s="1"/>
      <c r="C291" s="36"/>
      <c r="D291" s="125"/>
      <c r="E291" s="126"/>
      <c r="F291" s="43" t="str">
        <f>VLOOKUP(C291,'[2]Acha Air Sales Price List'!$B$1:$D$65536,3,FALSE)</f>
        <v>Exchange rate :</v>
      </c>
      <c r="G291" s="21">
        <f>ROUND(IF(ISBLANK(C291),0,VLOOKUP(C291,'[2]Acha Air Sales Price List'!$B$1:$X$65536,12,FALSE)*$L$14),2)</f>
        <v>0</v>
      </c>
      <c r="H291" s="22">
        <f t="shared" si="7"/>
        <v>0</v>
      </c>
      <c r="I291" s="14"/>
    </row>
    <row r="292" spans="1:9" ht="12.4" hidden="1" customHeight="1">
      <c r="A292" s="13"/>
      <c r="B292" s="1"/>
      <c r="C292" s="36"/>
      <c r="D292" s="125"/>
      <c r="E292" s="126"/>
      <c r="F292" s="43" t="str">
        <f>VLOOKUP(C292,'[2]Acha Air Sales Price List'!$B$1:$D$65536,3,FALSE)</f>
        <v>Exchange rate :</v>
      </c>
      <c r="G292" s="21">
        <f>ROUND(IF(ISBLANK(C292),0,VLOOKUP(C292,'[2]Acha Air Sales Price List'!$B$1:$X$65536,12,FALSE)*$L$14),2)</f>
        <v>0</v>
      </c>
      <c r="H292" s="22">
        <f t="shared" si="7"/>
        <v>0</v>
      </c>
      <c r="I292" s="14"/>
    </row>
    <row r="293" spans="1:9" ht="12.4" hidden="1" customHeight="1">
      <c r="A293" s="13"/>
      <c r="B293" s="1"/>
      <c r="C293" s="36"/>
      <c r="D293" s="125"/>
      <c r="E293" s="126"/>
      <c r="F293" s="43" t="str">
        <f>VLOOKUP(C293,'[2]Acha Air Sales Price List'!$B$1:$D$65536,3,FALSE)</f>
        <v>Exchange rate :</v>
      </c>
      <c r="G293" s="21">
        <f>ROUND(IF(ISBLANK(C293),0,VLOOKUP(C293,'[2]Acha Air Sales Price List'!$B$1:$X$65536,12,FALSE)*$L$14),2)</f>
        <v>0</v>
      </c>
      <c r="H293" s="22">
        <f t="shared" si="7"/>
        <v>0</v>
      </c>
      <c r="I293" s="14"/>
    </row>
    <row r="294" spans="1:9" ht="12.4" hidden="1" customHeight="1">
      <c r="A294" s="13"/>
      <c r="B294" s="1"/>
      <c r="C294" s="36"/>
      <c r="D294" s="125"/>
      <c r="E294" s="126"/>
      <c r="F294" s="43" t="str">
        <f>VLOOKUP(C294,'[2]Acha Air Sales Price List'!$B$1:$D$65536,3,FALSE)</f>
        <v>Exchange rate :</v>
      </c>
      <c r="G294" s="21">
        <f>ROUND(IF(ISBLANK(C294),0,VLOOKUP(C294,'[2]Acha Air Sales Price List'!$B$1:$X$65536,12,FALSE)*$L$14),2)</f>
        <v>0</v>
      </c>
      <c r="H294" s="22">
        <f t="shared" si="7"/>
        <v>0</v>
      </c>
      <c r="I294" s="14"/>
    </row>
    <row r="295" spans="1:9" ht="12.4" hidden="1" customHeight="1">
      <c r="A295" s="13"/>
      <c r="B295" s="1"/>
      <c r="C295" s="36"/>
      <c r="D295" s="125"/>
      <c r="E295" s="126"/>
      <c r="F295" s="43" t="str">
        <f>VLOOKUP(C295,'[2]Acha Air Sales Price List'!$B$1:$D$65536,3,FALSE)</f>
        <v>Exchange rate :</v>
      </c>
      <c r="G295" s="21">
        <f>ROUND(IF(ISBLANK(C295),0,VLOOKUP(C295,'[2]Acha Air Sales Price List'!$B$1:$X$65536,12,FALSE)*$L$14),2)</f>
        <v>0</v>
      </c>
      <c r="H295" s="22">
        <f t="shared" si="7"/>
        <v>0</v>
      </c>
      <c r="I295" s="14"/>
    </row>
    <row r="296" spans="1:9" ht="12.4" hidden="1" customHeight="1">
      <c r="A296" s="13"/>
      <c r="B296" s="1"/>
      <c r="C296" s="36"/>
      <c r="D296" s="125"/>
      <c r="E296" s="126"/>
      <c r="F296" s="43" t="str">
        <f>VLOOKUP(C296,'[2]Acha Air Sales Price List'!$B$1:$D$65536,3,FALSE)</f>
        <v>Exchange rate :</v>
      </c>
      <c r="G296" s="21">
        <f>ROUND(IF(ISBLANK(C296),0,VLOOKUP(C296,'[2]Acha Air Sales Price List'!$B$1:$X$65536,12,FALSE)*$L$14),2)</f>
        <v>0</v>
      </c>
      <c r="H296" s="22">
        <f t="shared" si="7"/>
        <v>0</v>
      </c>
      <c r="I296" s="14"/>
    </row>
    <row r="297" spans="1:9" ht="12.4" hidden="1" customHeight="1">
      <c r="A297" s="13"/>
      <c r="B297" s="1"/>
      <c r="C297" s="36"/>
      <c r="D297" s="125"/>
      <c r="E297" s="126"/>
      <c r="F297" s="43" t="str">
        <f>VLOOKUP(C297,'[2]Acha Air Sales Price List'!$B$1:$D$65536,3,FALSE)</f>
        <v>Exchange rate :</v>
      </c>
      <c r="G297" s="21">
        <f>ROUND(IF(ISBLANK(C297),0,VLOOKUP(C297,'[2]Acha Air Sales Price List'!$B$1:$X$65536,12,FALSE)*$L$14),2)</f>
        <v>0</v>
      </c>
      <c r="H297" s="22">
        <f t="shared" si="7"/>
        <v>0</v>
      </c>
      <c r="I297" s="14"/>
    </row>
    <row r="298" spans="1:9" ht="12.4" hidden="1" customHeight="1">
      <c r="A298" s="13"/>
      <c r="B298" s="1"/>
      <c r="C298" s="36"/>
      <c r="D298" s="125"/>
      <c r="E298" s="126"/>
      <c r="F298" s="43" t="str">
        <f>VLOOKUP(C298,'[2]Acha Air Sales Price List'!$B$1:$D$65536,3,FALSE)</f>
        <v>Exchange rate :</v>
      </c>
      <c r="G298" s="21">
        <f>ROUND(IF(ISBLANK(C298),0,VLOOKUP(C298,'[2]Acha Air Sales Price List'!$B$1:$X$65536,12,FALSE)*$L$14),2)</f>
        <v>0</v>
      </c>
      <c r="H298" s="22">
        <f t="shared" si="7"/>
        <v>0</v>
      </c>
      <c r="I298" s="14"/>
    </row>
    <row r="299" spans="1:9" ht="12.4" hidden="1" customHeight="1">
      <c r="A299" s="13"/>
      <c r="B299" s="1"/>
      <c r="C299" s="36"/>
      <c r="D299" s="125"/>
      <c r="E299" s="126"/>
      <c r="F299" s="43" t="str">
        <f>VLOOKUP(C299,'[2]Acha Air Sales Price List'!$B$1:$D$65536,3,FALSE)</f>
        <v>Exchange rate :</v>
      </c>
      <c r="G299" s="21">
        <f>ROUND(IF(ISBLANK(C299),0,VLOOKUP(C299,'[2]Acha Air Sales Price List'!$B$1:$X$65536,12,FALSE)*$L$14),2)</f>
        <v>0</v>
      </c>
      <c r="H299" s="22">
        <f t="shared" si="7"/>
        <v>0</v>
      </c>
      <c r="I299" s="14"/>
    </row>
    <row r="300" spans="1:9" ht="12.4" hidden="1" customHeight="1">
      <c r="A300" s="13"/>
      <c r="B300" s="1"/>
      <c r="C300" s="36"/>
      <c r="D300" s="125"/>
      <c r="E300" s="126"/>
      <c r="F300" s="43" t="str">
        <f>VLOOKUP(C300,'[2]Acha Air Sales Price List'!$B$1:$D$65536,3,FALSE)</f>
        <v>Exchange rate :</v>
      </c>
      <c r="G300" s="21">
        <f>ROUND(IF(ISBLANK(C300),0,VLOOKUP(C300,'[2]Acha Air Sales Price List'!$B$1:$X$65536,12,FALSE)*$L$14),2)</f>
        <v>0</v>
      </c>
      <c r="H300" s="22">
        <f t="shared" si="7"/>
        <v>0</v>
      </c>
      <c r="I300" s="14"/>
    </row>
    <row r="301" spans="1:9" ht="12.4" hidden="1" customHeight="1">
      <c r="A301" s="13"/>
      <c r="B301" s="1"/>
      <c r="C301" s="36"/>
      <c r="D301" s="125"/>
      <c r="E301" s="126"/>
      <c r="F301" s="43" t="str">
        <f>VLOOKUP(C301,'[2]Acha Air Sales Price List'!$B$1:$D$65536,3,FALSE)</f>
        <v>Exchange rate :</v>
      </c>
      <c r="G301" s="21">
        <f>ROUND(IF(ISBLANK(C301),0,VLOOKUP(C301,'[2]Acha Air Sales Price List'!$B$1:$X$65536,12,FALSE)*$L$14),2)</f>
        <v>0</v>
      </c>
      <c r="H301" s="22">
        <f t="shared" si="7"/>
        <v>0</v>
      </c>
      <c r="I301" s="14"/>
    </row>
    <row r="302" spans="1:9" ht="12.4" hidden="1" customHeight="1">
      <c r="A302" s="13"/>
      <c r="B302" s="1"/>
      <c r="C302" s="37"/>
      <c r="D302" s="125"/>
      <c r="E302" s="126"/>
      <c r="F302" s="43" t="str">
        <f>VLOOKUP(C302,'[2]Acha Air Sales Price List'!$B$1:$D$65536,3,FALSE)</f>
        <v>Exchange rate :</v>
      </c>
      <c r="G302" s="21">
        <f>ROUND(IF(ISBLANK(C302),0,VLOOKUP(C302,'[2]Acha Air Sales Price List'!$B$1:$X$65536,12,FALSE)*$L$14),2)</f>
        <v>0</v>
      </c>
      <c r="H302" s="22">
        <f t="shared" si="7"/>
        <v>0</v>
      </c>
      <c r="I302" s="14"/>
    </row>
    <row r="303" spans="1:9" ht="12.4" hidden="1" customHeight="1">
      <c r="A303" s="13"/>
      <c r="B303" s="1"/>
      <c r="C303" s="37"/>
      <c r="D303" s="125"/>
      <c r="E303" s="126"/>
      <c r="F303" s="43" t="str">
        <f>VLOOKUP(C303,'[2]Acha Air Sales Price List'!$B$1:$D$65536,3,FALSE)</f>
        <v>Exchange rate :</v>
      </c>
      <c r="G303" s="21">
        <f>ROUND(IF(ISBLANK(C303),0,VLOOKUP(C303,'[2]Acha Air Sales Price List'!$B$1:$X$65536,12,FALSE)*$L$14),2)</f>
        <v>0</v>
      </c>
      <c r="H303" s="22">
        <f t="shared" si="7"/>
        <v>0</v>
      </c>
      <c r="I303" s="14"/>
    </row>
    <row r="304" spans="1:9" ht="12.4" hidden="1" customHeight="1">
      <c r="A304" s="13"/>
      <c r="B304" s="1"/>
      <c r="C304" s="36"/>
      <c r="D304" s="125"/>
      <c r="E304" s="126"/>
      <c r="F304" s="43" t="str">
        <f>VLOOKUP(C304,'[2]Acha Air Sales Price List'!$B$1:$D$65536,3,FALSE)</f>
        <v>Exchange rate :</v>
      </c>
      <c r="G304" s="21">
        <f>ROUND(IF(ISBLANK(C304),0,VLOOKUP(C304,'[2]Acha Air Sales Price List'!$B$1:$X$65536,12,FALSE)*$L$14),2)</f>
        <v>0</v>
      </c>
      <c r="H304" s="22">
        <f>ROUND(IF(ISNUMBER(B304), G304*B304, 0),5)</f>
        <v>0</v>
      </c>
      <c r="I304" s="14"/>
    </row>
    <row r="305" spans="1:9" ht="12.4" hidden="1" customHeight="1">
      <c r="A305" s="13"/>
      <c r="B305" s="1"/>
      <c r="C305" s="36"/>
      <c r="D305" s="125"/>
      <c r="E305" s="126"/>
      <c r="F305" s="43" t="str">
        <f>VLOOKUP(C305,'[2]Acha Air Sales Price List'!$B$1:$D$65536,3,FALSE)</f>
        <v>Exchange rate :</v>
      </c>
      <c r="G305" s="21">
        <f>ROUND(IF(ISBLANK(C305),0,VLOOKUP(C305,'[2]Acha Air Sales Price List'!$B$1:$X$65536,12,FALSE)*$L$14),2)</f>
        <v>0</v>
      </c>
      <c r="H305" s="22">
        <f t="shared" ref="H305:H342" si="8">ROUND(IF(ISNUMBER(B305), G305*B305, 0),5)</f>
        <v>0</v>
      </c>
      <c r="I305" s="14"/>
    </row>
    <row r="306" spans="1:9" ht="12.4" hidden="1" customHeight="1">
      <c r="A306" s="13"/>
      <c r="B306" s="1"/>
      <c r="C306" s="36"/>
      <c r="D306" s="125"/>
      <c r="E306" s="126"/>
      <c r="F306" s="43" t="str">
        <f>VLOOKUP(C306,'[2]Acha Air Sales Price List'!$B$1:$D$65536,3,FALSE)</f>
        <v>Exchange rate :</v>
      </c>
      <c r="G306" s="21">
        <f>ROUND(IF(ISBLANK(C306),0,VLOOKUP(C306,'[2]Acha Air Sales Price List'!$B$1:$X$65536,12,FALSE)*$L$14),2)</f>
        <v>0</v>
      </c>
      <c r="H306" s="22">
        <f t="shared" si="8"/>
        <v>0</v>
      </c>
      <c r="I306" s="14"/>
    </row>
    <row r="307" spans="1:9" ht="12.4" hidden="1" customHeight="1">
      <c r="A307" s="13"/>
      <c r="B307" s="1"/>
      <c r="C307" s="36"/>
      <c r="D307" s="125"/>
      <c r="E307" s="126"/>
      <c r="F307" s="43" t="str">
        <f>VLOOKUP(C307,'[2]Acha Air Sales Price List'!$B$1:$D$65536,3,FALSE)</f>
        <v>Exchange rate :</v>
      </c>
      <c r="G307" s="21">
        <f>ROUND(IF(ISBLANK(C307),0,VLOOKUP(C307,'[2]Acha Air Sales Price List'!$B$1:$X$65536,12,FALSE)*$L$14),2)</f>
        <v>0</v>
      </c>
      <c r="H307" s="22">
        <f t="shared" si="8"/>
        <v>0</v>
      </c>
      <c r="I307" s="14"/>
    </row>
    <row r="308" spans="1:9" ht="12.4" hidden="1" customHeight="1">
      <c r="A308" s="13"/>
      <c r="B308" s="1"/>
      <c r="C308" s="36"/>
      <c r="D308" s="125"/>
      <c r="E308" s="126"/>
      <c r="F308" s="43" t="str">
        <f>VLOOKUP(C308,'[2]Acha Air Sales Price List'!$B$1:$D$65536,3,FALSE)</f>
        <v>Exchange rate :</v>
      </c>
      <c r="G308" s="21">
        <f>ROUND(IF(ISBLANK(C308),0,VLOOKUP(C308,'[2]Acha Air Sales Price List'!$B$1:$X$65536,12,FALSE)*$L$14),2)</f>
        <v>0</v>
      </c>
      <c r="H308" s="22">
        <f t="shared" si="8"/>
        <v>0</v>
      </c>
      <c r="I308" s="14"/>
    </row>
    <row r="309" spans="1:9" ht="12.4" hidden="1" customHeight="1">
      <c r="A309" s="13"/>
      <c r="B309" s="1"/>
      <c r="C309" s="36"/>
      <c r="D309" s="125"/>
      <c r="E309" s="126"/>
      <c r="F309" s="43" t="str">
        <f>VLOOKUP(C309,'[2]Acha Air Sales Price List'!$B$1:$D$65536,3,FALSE)</f>
        <v>Exchange rate :</v>
      </c>
      <c r="G309" s="21">
        <f>ROUND(IF(ISBLANK(C309),0,VLOOKUP(C309,'[2]Acha Air Sales Price List'!$B$1:$X$65536,12,FALSE)*$L$14),2)</f>
        <v>0</v>
      </c>
      <c r="H309" s="22">
        <f t="shared" si="8"/>
        <v>0</v>
      </c>
      <c r="I309" s="14"/>
    </row>
    <row r="310" spans="1:9" ht="12.4" hidden="1" customHeight="1">
      <c r="A310" s="13"/>
      <c r="B310" s="1"/>
      <c r="C310" s="36"/>
      <c r="D310" s="125"/>
      <c r="E310" s="126"/>
      <c r="F310" s="43" t="str">
        <f>VLOOKUP(C310,'[2]Acha Air Sales Price List'!$B$1:$D$65536,3,FALSE)</f>
        <v>Exchange rate :</v>
      </c>
      <c r="G310" s="21">
        <f>ROUND(IF(ISBLANK(C310),0,VLOOKUP(C310,'[2]Acha Air Sales Price List'!$B$1:$X$65536,12,FALSE)*$L$14),2)</f>
        <v>0</v>
      </c>
      <c r="H310" s="22">
        <f t="shared" si="8"/>
        <v>0</v>
      </c>
      <c r="I310" s="14"/>
    </row>
    <row r="311" spans="1:9" ht="12.4" hidden="1" customHeight="1">
      <c r="A311" s="13"/>
      <c r="B311" s="1"/>
      <c r="C311" s="36"/>
      <c r="D311" s="125"/>
      <c r="E311" s="126"/>
      <c r="F311" s="43" t="str">
        <f>VLOOKUP(C311,'[2]Acha Air Sales Price List'!$B$1:$D$65536,3,FALSE)</f>
        <v>Exchange rate :</v>
      </c>
      <c r="G311" s="21">
        <f>ROUND(IF(ISBLANK(C311),0,VLOOKUP(C311,'[2]Acha Air Sales Price List'!$B$1:$X$65536,12,FALSE)*$L$14),2)</f>
        <v>0</v>
      </c>
      <c r="H311" s="22">
        <f t="shared" si="8"/>
        <v>0</v>
      </c>
      <c r="I311" s="14"/>
    </row>
    <row r="312" spans="1:9" ht="12.4" hidden="1" customHeight="1">
      <c r="A312" s="13"/>
      <c r="B312" s="1"/>
      <c r="C312" s="36"/>
      <c r="D312" s="125"/>
      <c r="E312" s="126"/>
      <c r="F312" s="43" t="str">
        <f>VLOOKUP(C312,'[2]Acha Air Sales Price List'!$B$1:$D$65536,3,FALSE)</f>
        <v>Exchange rate :</v>
      </c>
      <c r="G312" s="21">
        <f>ROUND(IF(ISBLANK(C312),0,VLOOKUP(C312,'[2]Acha Air Sales Price List'!$B$1:$X$65536,12,FALSE)*$L$14),2)</f>
        <v>0</v>
      </c>
      <c r="H312" s="22">
        <f t="shared" si="8"/>
        <v>0</v>
      </c>
      <c r="I312" s="14"/>
    </row>
    <row r="313" spans="1:9" ht="12.4" hidden="1" customHeight="1">
      <c r="A313" s="13"/>
      <c r="B313" s="1"/>
      <c r="C313" s="36"/>
      <c r="D313" s="125"/>
      <c r="E313" s="126"/>
      <c r="F313" s="43" t="str">
        <f>VLOOKUP(C313,'[2]Acha Air Sales Price List'!$B$1:$D$65536,3,FALSE)</f>
        <v>Exchange rate :</v>
      </c>
      <c r="G313" s="21">
        <f>ROUND(IF(ISBLANK(C313),0,VLOOKUP(C313,'[2]Acha Air Sales Price List'!$B$1:$X$65536,12,FALSE)*$L$14),2)</f>
        <v>0</v>
      </c>
      <c r="H313" s="22">
        <f t="shared" si="8"/>
        <v>0</v>
      </c>
      <c r="I313" s="14"/>
    </row>
    <row r="314" spans="1:9" ht="12.4" hidden="1" customHeight="1">
      <c r="A314" s="13"/>
      <c r="B314" s="1"/>
      <c r="C314" s="36"/>
      <c r="D314" s="125"/>
      <c r="E314" s="126"/>
      <c r="F314" s="43" t="str">
        <f>VLOOKUP(C314,'[2]Acha Air Sales Price List'!$B$1:$D$65536,3,FALSE)</f>
        <v>Exchange rate :</v>
      </c>
      <c r="G314" s="21">
        <f>ROUND(IF(ISBLANK(C314),0,VLOOKUP(C314,'[2]Acha Air Sales Price List'!$B$1:$X$65536,12,FALSE)*$L$14),2)</f>
        <v>0</v>
      </c>
      <c r="H314" s="22">
        <f t="shared" si="8"/>
        <v>0</v>
      </c>
      <c r="I314" s="14"/>
    </row>
    <row r="315" spans="1:9" ht="12.4" hidden="1" customHeight="1">
      <c r="A315" s="13"/>
      <c r="B315" s="1"/>
      <c r="C315" s="37"/>
      <c r="D315" s="125"/>
      <c r="E315" s="126"/>
      <c r="F315" s="43" t="str">
        <f>VLOOKUP(C315,'[2]Acha Air Sales Price List'!$B$1:$D$65536,3,FALSE)</f>
        <v>Exchange rate :</v>
      </c>
      <c r="G315" s="21">
        <f>ROUND(IF(ISBLANK(C315),0,VLOOKUP(C315,'[2]Acha Air Sales Price List'!$B$1:$X$65536,12,FALSE)*$L$14),2)</f>
        <v>0</v>
      </c>
      <c r="H315" s="22">
        <f t="shared" si="8"/>
        <v>0</v>
      </c>
      <c r="I315" s="14"/>
    </row>
    <row r="316" spans="1:9" ht="12" hidden="1" customHeight="1">
      <c r="A316" s="13"/>
      <c r="B316" s="1"/>
      <c r="C316" s="36"/>
      <c r="D316" s="125"/>
      <c r="E316" s="126"/>
      <c r="F316" s="43" t="str">
        <f>VLOOKUP(C316,'[2]Acha Air Sales Price List'!$B$1:$D$65536,3,FALSE)</f>
        <v>Exchange rate :</v>
      </c>
      <c r="G316" s="21">
        <f>ROUND(IF(ISBLANK(C316),0,VLOOKUP(C316,'[2]Acha Air Sales Price List'!$B$1:$X$65536,12,FALSE)*$L$14),2)</f>
        <v>0</v>
      </c>
      <c r="H316" s="22">
        <f t="shared" si="8"/>
        <v>0</v>
      </c>
      <c r="I316" s="14"/>
    </row>
    <row r="317" spans="1:9" ht="12.4" hidden="1" customHeight="1">
      <c r="A317" s="13"/>
      <c r="B317" s="1"/>
      <c r="C317" s="36"/>
      <c r="D317" s="125"/>
      <c r="E317" s="126"/>
      <c r="F317" s="43" t="str">
        <f>VLOOKUP(C317,'[2]Acha Air Sales Price List'!$B$1:$D$65536,3,FALSE)</f>
        <v>Exchange rate :</v>
      </c>
      <c r="G317" s="21">
        <f>ROUND(IF(ISBLANK(C317),0,VLOOKUP(C317,'[2]Acha Air Sales Price List'!$B$1:$X$65536,12,FALSE)*$L$14),2)</f>
        <v>0</v>
      </c>
      <c r="H317" s="22">
        <f t="shared" si="8"/>
        <v>0</v>
      </c>
      <c r="I317" s="14"/>
    </row>
    <row r="318" spans="1:9" ht="12.4" hidden="1" customHeight="1">
      <c r="A318" s="13"/>
      <c r="B318" s="1"/>
      <c r="C318" s="36"/>
      <c r="D318" s="125"/>
      <c r="E318" s="126"/>
      <c r="F318" s="43" t="str">
        <f>VLOOKUP(C318,'[2]Acha Air Sales Price List'!$B$1:$D$65536,3,FALSE)</f>
        <v>Exchange rate :</v>
      </c>
      <c r="G318" s="21">
        <f>ROUND(IF(ISBLANK(C318),0,VLOOKUP(C318,'[2]Acha Air Sales Price List'!$B$1:$X$65536,12,FALSE)*$L$14),2)</f>
        <v>0</v>
      </c>
      <c r="H318" s="22">
        <f t="shared" si="8"/>
        <v>0</v>
      </c>
      <c r="I318" s="14"/>
    </row>
    <row r="319" spans="1:9" ht="12.4" hidden="1" customHeight="1">
      <c r="A319" s="13"/>
      <c r="B319" s="1"/>
      <c r="C319" s="36"/>
      <c r="D319" s="125"/>
      <c r="E319" s="126"/>
      <c r="F319" s="43" t="str">
        <f>VLOOKUP(C319,'[2]Acha Air Sales Price List'!$B$1:$D$65536,3,FALSE)</f>
        <v>Exchange rate :</v>
      </c>
      <c r="G319" s="21">
        <f>ROUND(IF(ISBLANK(C319),0,VLOOKUP(C319,'[2]Acha Air Sales Price List'!$B$1:$X$65536,12,FALSE)*$L$14),2)</f>
        <v>0</v>
      </c>
      <c r="H319" s="22">
        <f t="shared" si="8"/>
        <v>0</v>
      </c>
      <c r="I319" s="14"/>
    </row>
    <row r="320" spans="1:9" ht="12.4" hidden="1" customHeight="1">
      <c r="A320" s="13"/>
      <c r="B320" s="1"/>
      <c r="C320" s="36"/>
      <c r="D320" s="125"/>
      <c r="E320" s="126"/>
      <c r="F320" s="43" t="str">
        <f>VLOOKUP(C320,'[2]Acha Air Sales Price List'!$B$1:$D$65536,3,FALSE)</f>
        <v>Exchange rate :</v>
      </c>
      <c r="G320" s="21">
        <f>ROUND(IF(ISBLANK(C320),0,VLOOKUP(C320,'[2]Acha Air Sales Price List'!$B$1:$X$65536,12,FALSE)*$L$14),2)</f>
        <v>0</v>
      </c>
      <c r="H320" s="22">
        <f t="shared" si="8"/>
        <v>0</v>
      </c>
      <c r="I320" s="14"/>
    </row>
    <row r="321" spans="1:9" ht="12.4" hidden="1" customHeight="1">
      <c r="A321" s="13"/>
      <c r="B321" s="1"/>
      <c r="C321" s="36"/>
      <c r="D321" s="125"/>
      <c r="E321" s="126"/>
      <c r="F321" s="43" t="str">
        <f>VLOOKUP(C321,'[2]Acha Air Sales Price List'!$B$1:$D$65536,3,FALSE)</f>
        <v>Exchange rate :</v>
      </c>
      <c r="G321" s="21">
        <f>ROUND(IF(ISBLANK(C321),0,VLOOKUP(C321,'[2]Acha Air Sales Price List'!$B$1:$X$65536,12,FALSE)*$L$14),2)</f>
        <v>0</v>
      </c>
      <c r="H321" s="22">
        <f t="shared" si="8"/>
        <v>0</v>
      </c>
      <c r="I321" s="14"/>
    </row>
    <row r="322" spans="1:9" ht="12.4" hidden="1" customHeight="1">
      <c r="A322" s="13"/>
      <c r="B322" s="1"/>
      <c r="C322" s="36"/>
      <c r="D322" s="125"/>
      <c r="E322" s="126"/>
      <c r="F322" s="43" t="str">
        <f>VLOOKUP(C322,'[2]Acha Air Sales Price List'!$B$1:$D$65536,3,FALSE)</f>
        <v>Exchange rate :</v>
      </c>
      <c r="G322" s="21">
        <f>ROUND(IF(ISBLANK(C322),0,VLOOKUP(C322,'[2]Acha Air Sales Price List'!$B$1:$X$65536,12,FALSE)*$L$14),2)</f>
        <v>0</v>
      </c>
      <c r="H322" s="22">
        <f t="shared" si="8"/>
        <v>0</v>
      </c>
      <c r="I322" s="14"/>
    </row>
    <row r="323" spans="1:9" ht="12.4" hidden="1" customHeight="1">
      <c r="A323" s="13"/>
      <c r="B323" s="1"/>
      <c r="C323" s="36"/>
      <c r="D323" s="125"/>
      <c r="E323" s="126"/>
      <c r="F323" s="43" t="str">
        <f>VLOOKUP(C323,'[2]Acha Air Sales Price List'!$B$1:$D$65536,3,FALSE)</f>
        <v>Exchange rate :</v>
      </c>
      <c r="G323" s="21">
        <f>ROUND(IF(ISBLANK(C323),0,VLOOKUP(C323,'[2]Acha Air Sales Price List'!$B$1:$X$65536,12,FALSE)*$L$14),2)</f>
        <v>0</v>
      </c>
      <c r="H323" s="22">
        <f t="shared" si="8"/>
        <v>0</v>
      </c>
      <c r="I323" s="14"/>
    </row>
    <row r="324" spans="1:9" ht="12.4" hidden="1" customHeight="1">
      <c r="A324" s="13"/>
      <c r="B324" s="1"/>
      <c r="C324" s="36"/>
      <c r="D324" s="125"/>
      <c r="E324" s="126"/>
      <c r="F324" s="43" t="str">
        <f>VLOOKUP(C324,'[2]Acha Air Sales Price List'!$B$1:$D$65536,3,FALSE)</f>
        <v>Exchange rate :</v>
      </c>
      <c r="G324" s="21">
        <f>ROUND(IF(ISBLANK(C324),0,VLOOKUP(C324,'[2]Acha Air Sales Price List'!$B$1:$X$65536,12,FALSE)*$L$14),2)</f>
        <v>0</v>
      </c>
      <c r="H324" s="22">
        <f t="shared" si="8"/>
        <v>0</v>
      </c>
      <c r="I324" s="14"/>
    </row>
    <row r="325" spans="1:9" ht="12.4" hidden="1" customHeight="1">
      <c r="A325" s="13"/>
      <c r="B325" s="1"/>
      <c r="C325" s="36"/>
      <c r="D325" s="125"/>
      <c r="E325" s="126"/>
      <c r="F325" s="43" t="str">
        <f>VLOOKUP(C325,'[2]Acha Air Sales Price List'!$B$1:$D$65536,3,FALSE)</f>
        <v>Exchange rate :</v>
      </c>
      <c r="G325" s="21">
        <f>ROUND(IF(ISBLANK(C325),0,VLOOKUP(C325,'[2]Acha Air Sales Price List'!$B$1:$X$65536,12,FALSE)*$L$14),2)</f>
        <v>0</v>
      </c>
      <c r="H325" s="22">
        <f t="shared" si="8"/>
        <v>0</v>
      </c>
      <c r="I325" s="14"/>
    </row>
    <row r="326" spans="1:9" ht="12.4" hidden="1" customHeight="1">
      <c r="A326" s="13"/>
      <c r="B326" s="1"/>
      <c r="C326" s="36"/>
      <c r="D326" s="125"/>
      <c r="E326" s="126"/>
      <c r="F326" s="43" t="str">
        <f>VLOOKUP(C326,'[2]Acha Air Sales Price List'!$B$1:$D$65536,3,FALSE)</f>
        <v>Exchange rate :</v>
      </c>
      <c r="G326" s="21">
        <f>ROUND(IF(ISBLANK(C326),0,VLOOKUP(C326,'[2]Acha Air Sales Price List'!$B$1:$X$65536,12,FALSE)*$L$14),2)</f>
        <v>0</v>
      </c>
      <c r="H326" s="22">
        <f t="shared" si="8"/>
        <v>0</v>
      </c>
      <c r="I326" s="14"/>
    </row>
    <row r="327" spans="1:9" ht="12.4" hidden="1" customHeight="1">
      <c r="A327" s="13"/>
      <c r="B327" s="1"/>
      <c r="C327" s="36"/>
      <c r="D327" s="125"/>
      <c r="E327" s="126"/>
      <c r="F327" s="43" t="str">
        <f>VLOOKUP(C327,'[2]Acha Air Sales Price List'!$B$1:$D$65536,3,FALSE)</f>
        <v>Exchange rate :</v>
      </c>
      <c r="G327" s="21">
        <f>ROUND(IF(ISBLANK(C327),0,VLOOKUP(C327,'[2]Acha Air Sales Price List'!$B$1:$X$65536,12,FALSE)*$L$14),2)</f>
        <v>0</v>
      </c>
      <c r="H327" s="22">
        <f t="shared" si="8"/>
        <v>0</v>
      </c>
      <c r="I327" s="14"/>
    </row>
    <row r="328" spans="1:9" ht="12.4" hidden="1" customHeight="1">
      <c r="A328" s="13"/>
      <c r="B328" s="1"/>
      <c r="C328" s="36"/>
      <c r="D328" s="125"/>
      <c r="E328" s="126"/>
      <c r="F328" s="43" t="str">
        <f>VLOOKUP(C328,'[2]Acha Air Sales Price List'!$B$1:$D$65536,3,FALSE)</f>
        <v>Exchange rate :</v>
      </c>
      <c r="G328" s="21">
        <f>ROUND(IF(ISBLANK(C328),0,VLOOKUP(C328,'[2]Acha Air Sales Price List'!$B$1:$X$65536,12,FALSE)*$L$14),2)</f>
        <v>0</v>
      </c>
      <c r="H328" s="22">
        <f t="shared" si="8"/>
        <v>0</v>
      </c>
      <c r="I328" s="14"/>
    </row>
    <row r="329" spans="1:9" ht="12.4" hidden="1" customHeight="1">
      <c r="A329" s="13"/>
      <c r="B329" s="1"/>
      <c r="C329" s="36"/>
      <c r="D329" s="125"/>
      <c r="E329" s="126"/>
      <c r="F329" s="43" t="str">
        <f>VLOOKUP(C329,'[2]Acha Air Sales Price List'!$B$1:$D$65536,3,FALSE)</f>
        <v>Exchange rate :</v>
      </c>
      <c r="G329" s="21">
        <f>ROUND(IF(ISBLANK(C329),0,VLOOKUP(C329,'[2]Acha Air Sales Price List'!$B$1:$X$65536,12,FALSE)*$L$14),2)</f>
        <v>0</v>
      </c>
      <c r="H329" s="22">
        <f t="shared" si="8"/>
        <v>0</v>
      </c>
      <c r="I329" s="14"/>
    </row>
    <row r="330" spans="1:9" ht="12.4" hidden="1" customHeight="1">
      <c r="A330" s="13"/>
      <c r="B330" s="1"/>
      <c r="C330" s="36"/>
      <c r="D330" s="125"/>
      <c r="E330" s="126"/>
      <c r="F330" s="43" t="str">
        <f>VLOOKUP(C330,'[2]Acha Air Sales Price List'!$B$1:$D$65536,3,FALSE)</f>
        <v>Exchange rate :</v>
      </c>
      <c r="G330" s="21">
        <f>ROUND(IF(ISBLANK(C330),0,VLOOKUP(C330,'[2]Acha Air Sales Price List'!$B$1:$X$65536,12,FALSE)*$L$14),2)</f>
        <v>0</v>
      </c>
      <c r="H330" s="22">
        <f t="shared" si="8"/>
        <v>0</v>
      </c>
      <c r="I330" s="14"/>
    </row>
    <row r="331" spans="1:9" ht="12.4" hidden="1" customHeight="1">
      <c r="A331" s="13"/>
      <c r="B331" s="1"/>
      <c r="C331" s="36"/>
      <c r="D331" s="125"/>
      <c r="E331" s="126"/>
      <c r="F331" s="43" t="str">
        <f>VLOOKUP(C331,'[2]Acha Air Sales Price List'!$B$1:$D$65536,3,FALSE)</f>
        <v>Exchange rate :</v>
      </c>
      <c r="G331" s="21">
        <f>ROUND(IF(ISBLANK(C331),0,VLOOKUP(C331,'[2]Acha Air Sales Price List'!$B$1:$X$65536,12,FALSE)*$L$14),2)</f>
        <v>0</v>
      </c>
      <c r="H331" s="22">
        <f t="shared" si="8"/>
        <v>0</v>
      </c>
      <c r="I331" s="14"/>
    </row>
    <row r="332" spans="1:9" ht="12.4" hidden="1" customHeight="1">
      <c r="A332" s="13"/>
      <c r="B332" s="1"/>
      <c r="C332" s="36"/>
      <c r="D332" s="125"/>
      <c r="E332" s="126"/>
      <c r="F332" s="43" t="str">
        <f>VLOOKUP(C332,'[2]Acha Air Sales Price List'!$B$1:$D$65536,3,FALSE)</f>
        <v>Exchange rate :</v>
      </c>
      <c r="G332" s="21">
        <f>ROUND(IF(ISBLANK(C332),0,VLOOKUP(C332,'[2]Acha Air Sales Price List'!$B$1:$X$65536,12,FALSE)*$L$14),2)</f>
        <v>0</v>
      </c>
      <c r="H332" s="22">
        <f t="shared" si="8"/>
        <v>0</v>
      </c>
      <c r="I332" s="14"/>
    </row>
    <row r="333" spans="1:9" ht="12.4" hidden="1" customHeight="1">
      <c r="A333" s="13"/>
      <c r="B333" s="1"/>
      <c r="C333" s="36"/>
      <c r="D333" s="125"/>
      <c r="E333" s="126"/>
      <c r="F333" s="43" t="str">
        <f>VLOOKUP(C333,'[2]Acha Air Sales Price List'!$B$1:$D$65536,3,FALSE)</f>
        <v>Exchange rate :</v>
      </c>
      <c r="G333" s="21">
        <f>ROUND(IF(ISBLANK(C333),0,VLOOKUP(C333,'[2]Acha Air Sales Price List'!$B$1:$X$65536,12,FALSE)*$L$14),2)</f>
        <v>0</v>
      </c>
      <c r="H333" s="22">
        <f t="shared" si="8"/>
        <v>0</v>
      </c>
      <c r="I333" s="14"/>
    </row>
    <row r="334" spans="1:9" ht="12.4" hidden="1" customHeight="1">
      <c r="A334" s="13"/>
      <c r="B334" s="1"/>
      <c r="C334" s="36"/>
      <c r="D334" s="125"/>
      <c r="E334" s="126"/>
      <c r="F334" s="43" t="str">
        <f>VLOOKUP(C334,'[2]Acha Air Sales Price List'!$B$1:$D$65536,3,FALSE)</f>
        <v>Exchange rate :</v>
      </c>
      <c r="G334" s="21">
        <f>ROUND(IF(ISBLANK(C334),0,VLOOKUP(C334,'[2]Acha Air Sales Price List'!$B$1:$X$65536,12,FALSE)*$L$14),2)</f>
        <v>0</v>
      </c>
      <c r="H334" s="22">
        <f t="shared" si="8"/>
        <v>0</v>
      </c>
      <c r="I334" s="14"/>
    </row>
    <row r="335" spans="1:9" ht="12.4" hidden="1" customHeight="1">
      <c r="A335" s="13"/>
      <c r="B335" s="1"/>
      <c r="C335" s="36"/>
      <c r="D335" s="125"/>
      <c r="E335" s="126"/>
      <c r="F335" s="43" t="str">
        <f>VLOOKUP(C335,'[2]Acha Air Sales Price List'!$B$1:$D$65536,3,FALSE)</f>
        <v>Exchange rate :</v>
      </c>
      <c r="G335" s="21">
        <f>ROUND(IF(ISBLANK(C335),0,VLOOKUP(C335,'[2]Acha Air Sales Price List'!$B$1:$X$65536,12,FALSE)*$L$14),2)</f>
        <v>0</v>
      </c>
      <c r="H335" s="22">
        <f t="shared" si="8"/>
        <v>0</v>
      </c>
      <c r="I335" s="14"/>
    </row>
    <row r="336" spans="1:9" ht="12.4" hidden="1" customHeight="1">
      <c r="A336" s="13"/>
      <c r="B336" s="1"/>
      <c r="C336" s="36"/>
      <c r="D336" s="125"/>
      <c r="E336" s="126"/>
      <c r="F336" s="43" t="str">
        <f>VLOOKUP(C336,'[2]Acha Air Sales Price List'!$B$1:$D$65536,3,FALSE)</f>
        <v>Exchange rate :</v>
      </c>
      <c r="G336" s="21">
        <f>ROUND(IF(ISBLANK(C336),0,VLOOKUP(C336,'[2]Acha Air Sales Price List'!$B$1:$X$65536,12,FALSE)*$L$14),2)</f>
        <v>0</v>
      </c>
      <c r="H336" s="22">
        <f t="shared" si="8"/>
        <v>0</v>
      </c>
      <c r="I336" s="14"/>
    </row>
    <row r="337" spans="1:9" ht="12.4" hidden="1" customHeight="1">
      <c r="A337" s="13"/>
      <c r="B337" s="1"/>
      <c r="C337" s="36"/>
      <c r="D337" s="125"/>
      <c r="E337" s="126"/>
      <c r="F337" s="43" t="str">
        <f>VLOOKUP(C337,'[2]Acha Air Sales Price List'!$B$1:$D$65536,3,FALSE)</f>
        <v>Exchange rate :</v>
      </c>
      <c r="G337" s="21">
        <f>ROUND(IF(ISBLANK(C337),0,VLOOKUP(C337,'[2]Acha Air Sales Price List'!$B$1:$X$65536,12,FALSE)*$L$14),2)</f>
        <v>0</v>
      </c>
      <c r="H337" s="22">
        <f t="shared" si="8"/>
        <v>0</v>
      </c>
      <c r="I337" s="14"/>
    </row>
    <row r="338" spans="1:9" ht="12.4" hidden="1" customHeight="1">
      <c r="A338" s="13"/>
      <c r="B338" s="1"/>
      <c r="C338" s="36"/>
      <c r="D338" s="125"/>
      <c r="E338" s="126"/>
      <c r="F338" s="43" t="str">
        <f>VLOOKUP(C338,'[2]Acha Air Sales Price List'!$B$1:$D$65536,3,FALSE)</f>
        <v>Exchange rate :</v>
      </c>
      <c r="G338" s="21">
        <f>ROUND(IF(ISBLANK(C338),0,VLOOKUP(C338,'[2]Acha Air Sales Price List'!$B$1:$X$65536,12,FALSE)*$L$14),2)</f>
        <v>0</v>
      </c>
      <c r="H338" s="22">
        <f t="shared" si="8"/>
        <v>0</v>
      </c>
      <c r="I338" s="14"/>
    </row>
    <row r="339" spans="1:9" ht="12.4" hidden="1" customHeight="1">
      <c r="A339" s="13"/>
      <c r="B339" s="1"/>
      <c r="C339" s="36"/>
      <c r="D339" s="125"/>
      <c r="E339" s="126"/>
      <c r="F339" s="43" t="str">
        <f>VLOOKUP(C339,'[2]Acha Air Sales Price List'!$B$1:$D$65536,3,FALSE)</f>
        <v>Exchange rate :</v>
      </c>
      <c r="G339" s="21">
        <f>ROUND(IF(ISBLANK(C339),0,VLOOKUP(C339,'[2]Acha Air Sales Price List'!$B$1:$X$65536,12,FALSE)*$L$14),2)</f>
        <v>0</v>
      </c>
      <c r="H339" s="22">
        <f t="shared" si="8"/>
        <v>0</v>
      </c>
      <c r="I339" s="14"/>
    </row>
    <row r="340" spans="1:9" ht="12.4" hidden="1" customHeight="1">
      <c r="A340" s="13"/>
      <c r="B340" s="1"/>
      <c r="C340" s="36"/>
      <c r="D340" s="125"/>
      <c r="E340" s="126"/>
      <c r="F340" s="43" t="str">
        <f>VLOOKUP(C340,'[2]Acha Air Sales Price List'!$B$1:$D$65536,3,FALSE)</f>
        <v>Exchange rate :</v>
      </c>
      <c r="G340" s="21">
        <f>ROUND(IF(ISBLANK(C340),0,VLOOKUP(C340,'[2]Acha Air Sales Price List'!$B$1:$X$65536,12,FALSE)*$L$14),2)</f>
        <v>0</v>
      </c>
      <c r="H340" s="22">
        <f t="shared" si="8"/>
        <v>0</v>
      </c>
      <c r="I340" s="14"/>
    </row>
    <row r="341" spans="1:9" ht="12.4" hidden="1" customHeight="1">
      <c r="A341" s="13"/>
      <c r="B341" s="1"/>
      <c r="C341" s="36"/>
      <c r="D341" s="125"/>
      <c r="E341" s="126"/>
      <c r="F341" s="43" t="str">
        <f>VLOOKUP(C341,'[2]Acha Air Sales Price List'!$B$1:$D$65536,3,FALSE)</f>
        <v>Exchange rate :</v>
      </c>
      <c r="G341" s="21">
        <f>ROUND(IF(ISBLANK(C341),0,VLOOKUP(C341,'[2]Acha Air Sales Price List'!$B$1:$X$65536,12,FALSE)*$L$14),2)</f>
        <v>0</v>
      </c>
      <c r="H341" s="22">
        <f t="shared" si="8"/>
        <v>0</v>
      </c>
      <c r="I341" s="14"/>
    </row>
    <row r="342" spans="1:9" ht="12.4" hidden="1" customHeight="1">
      <c r="A342" s="13"/>
      <c r="B342" s="1"/>
      <c r="C342" s="36"/>
      <c r="D342" s="125"/>
      <c r="E342" s="126"/>
      <c r="F342" s="43" t="str">
        <f>VLOOKUP(C342,'[2]Acha Air Sales Price List'!$B$1:$D$65536,3,FALSE)</f>
        <v>Exchange rate :</v>
      </c>
      <c r="G342" s="21">
        <f>ROUND(IF(ISBLANK(C342),0,VLOOKUP(C342,'[2]Acha Air Sales Price List'!$B$1:$X$65536,12,FALSE)*$L$14),2)</f>
        <v>0</v>
      </c>
      <c r="H342" s="22">
        <f t="shared" si="8"/>
        <v>0</v>
      </c>
      <c r="I342" s="14"/>
    </row>
    <row r="343" spans="1:9" ht="12.4" hidden="1" customHeight="1">
      <c r="A343" s="13"/>
      <c r="B343" s="1"/>
      <c r="C343" s="37"/>
      <c r="D343" s="125"/>
      <c r="E343" s="126"/>
      <c r="F343" s="43" t="str">
        <f>VLOOKUP(C343,'[2]Acha Air Sales Price List'!$B$1:$D$65536,3,FALSE)</f>
        <v>Exchange rate :</v>
      </c>
      <c r="G343" s="21">
        <f>ROUND(IF(ISBLANK(C343),0,VLOOKUP(C343,'[2]Acha Air Sales Price List'!$B$1:$X$65536,12,FALSE)*$L$14),2)</f>
        <v>0</v>
      </c>
      <c r="H343" s="22">
        <f>ROUND(IF(ISNUMBER(B343), G343*B343, 0),5)</f>
        <v>0</v>
      </c>
      <c r="I343" s="14"/>
    </row>
    <row r="344" spans="1:9" ht="12" hidden="1" customHeight="1">
      <c r="A344" s="13"/>
      <c r="B344" s="1"/>
      <c r="C344" s="36"/>
      <c r="D344" s="125"/>
      <c r="E344" s="126"/>
      <c r="F344" s="43" t="str">
        <f>VLOOKUP(C344,'[2]Acha Air Sales Price List'!$B$1:$D$65536,3,FALSE)</f>
        <v>Exchange rate :</v>
      </c>
      <c r="G344" s="21">
        <f>ROUND(IF(ISBLANK(C344),0,VLOOKUP(C344,'[2]Acha Air Sales Price List'!$B$1:$X$65536,12,FALSE)*$L$14),2)</f>
        <v>0</v>
      </c>
      <c r="H344" s="22">
        <f t="shared" ref="H344:H394" si="9">ROUND(IF(ISNUMBER(B344), G344*B344, 0),5)</f>
        <v>0</v>
      </c>
      <c r="I344" s="14"/>
    </row>
    <row r="345" spans="1:9" ht="12.4" hidden="1" customHeight="1">
      <c r="A345" s="13"/>
      <c r="B345" s="1"/>
      <c r="C345" s="36"/>
      <c r="D345" s="125"/>
      <c r="E345" s="126"/>
      <c r="F345" s="43" t="str">
        <f>VLOOKUP(C345,'[2]Acha Air Sales Price List'!$B$1:$D$65536,3,FALSE)</f>
        <v>Exchange rate :</v>
      </c>
      <c r="G345" s="21">
        <f>ROUND(IF(ISBLANK(C345),0,VLOOKUP(C345,'[2]Acha Air Sales Price List'!$B$1:$X$65536,12,FALSE)*$L$14),2)</f>
        <v>0</v>
      </c>
      <c r="H345" s="22">
        <f t="shared" si="9"/>
        <v>0</v>
      </c>
      <c r="I345" s="14"/>
    </row>
    <row r="346" spans="1:9" ht="12.4" hidden="1" customHeight="1">
      <c r="A346" s="13"/>
      <c r="B346" s="1"/>
      <c r="C346" s="36"/>
      <c r="D346" s="125"/>
      <c r="E346" s="126"/>
      <c r="F346" s="43" t="str">
        <f>VLOOKUP(C346,'[2]Acha Air Sales Price List'!$B$1:$D$65536,3,FALSE)</f>
        <v>Exchange rate :</v>
      </c>
      <c r="G346" s="21">
        <f>ROUND(IF(ISBLANK(C346),0,VLOOKUP(C346,'[2]Acha Air Sales Price List'!$B$1:$X$65536,12,FALSE)*$L$14),2)</f>
        <v>0</v>
      </c>
      <c r="H346" s="22">
        <f t="shared" si="9"/>
        <v>0</v>
      </c>
      <c r="I346" s="14"/>
    </row>
    <row r="347" spans="1:9" ht="12.4" hidden="1" customHeight="1">
      <c r="A347" s="13"/>
      <c r="B347" s="1"/>
      <c r="C347" s="36"/>
      <c r="D347" s="125"/>
      <c r="E347" s="126"/>
      <c r="F347" s="43" t="str">
        <f>VLOOKUP(C347,'[2]Acha Air Sales Price List'!$B$1:$D$65536,3,FALSE)</f>
        <v>Exchange rate :</v>
      </c>
      <c r="G347" s="21">
        <f>ROUND(IF(ISBLANK(C347),0,VLOOKUP(C347,'[2]Acha Air Sales Price List'!$B$1:$X$65536,12,FALSE)*$L$14),2)</f>
        <v>0</v>
      </c>
      <c r="H347" s="22">
        <f t="shared" si="9"/>
        <v>0</v>
      </c>
      <c r="I347" s="14"/>
    </row>
    <row r="348" spans="1:9" ht="12.4" hidden="1" customHeight="1">
      <c r="A348" s="13"/>
      <c r="B348" s="1"/>
      <c r="C348" s="36"/>
      <c r="D348" s="125"/>
      <c r="E348" s="126"/>
      <c r="F348" s="43" t="str">
        <f>VLOOKUP(C348,'[2]Acha Air Sales Price List'!$B$1:$D$65536,3,FALSE)</f>
        <v>Exchange rate :</v>
      </c>
      <c r="G348" s="21">
        <f>ROUND(IF(ISBLANK(C348),0,VLOOKUP(C348,'[2]Acha Air Sales Price List'!$B$1:$X$65536,12,FALSE)*$L$14),2)</f>
        <v>0</v>
      </c>
      <c r="H348" s="22">
        <f t="shared" si="9"/>
        <v>0</v>
      </c>
      <c r="I348" s="14"/>
    </row>
    <row r="349" spans="1:9" ht="12.4" hidden="1" customHeight="1">
      <c r="A349" s="13"/>
      <c r="B349" s="1"/>
      <c r="C349" s="36"/>
      <c r="D349" s="125"/>
      <c r="E349" s="126"/>
      <c r="F349" s="43" t="str">
        <f>VLOOKUP(C349,'[2]Acha Air Sales Price List'!$B$1:$D$65536,3,FALSE)</f>
        <v>Exchange rate :</v>
      </c>
      <c r="G349" s="21">
        <f>ROUND(IF(ISBLANK(C349),0,VLOOKUP(C349,'[2]Acha Air Sales Price List'!$B$1:$X$65536,12,FALSE)*$L$14),2)</f>
        <v>0</v>
      </c>
      <c r="H349" s="22">
        <f t="shared" si="9"/>
        <v>0</v>
      </c>
      <c r="I349" s="14"/>
    </row>
    <row r="350" spans="1:9" ht="12.4" hidden="1" customHeight="1">
      <c r="A350" s="13"/>
      <c r="B350" s="1"/>
      <c r="C350" s="36"/>
      <c r="D350" s="125"/>
      <c r="E350" s="126"/>
      <c r="F350" s="43" t="str">
        <f>VLOOKUP(C350,'[2]Acha Air Sales Price List'!$B$1:$D$65536,3,FALSE)</f>
        <v>Exchange rate :</v>
      </c>
      <c r="G350" s="21">
        <f>ROUND(IF(ISBLANK(C350),0,VLOOKUP(C350,'[2]Acha Air Sales Price List'!$B$1:$X$65536,12,FALSE)*$L$14),2)</f>
        <v>0</v>
      </c>
      <c r="H350" s="22">
        <f t="shared" si="9"/>
        <v>0</v>
      </c>
      <c r="I350" s="14"/>
    </row>
    <row r="351" spans="1:9" ht="12.4" hidden="1" customHeight="1">
      <c r="A351" s="13"/>
      <c r="B351" s="1"/>
      <c r="C351" s="36"/>
      <c r="D351" s="125"/>
      <c r="E351" s="126"/>
      <c r="F351" s="43" t="str">
        <f>VLOOKUP(C351,'[2]Acha Air Sales Price List'!$B$1:$D$65536,3,FALSE)</f>
        <v>Exchange rate :</v>
      </c>
      <c r="G351" s="21">
        <f>ROUND(IF(ISBLANK(C351),0,VLOOKUP(C351,'[2]Acha Air Sales Price List'!$B$1:$X$65536,12,FALSE)*$L$14),2)</f>
        <v>0</v>
      </c>
      <c r="H351" s="22">
        <f t="shared" si="9"/>
        <v>0</v>
      </c>
      <c r="I351" s="14"/>
    </row>
    <row r="352" spans="1:9" ht="12.4" hidden="1" customHeight="1">
      <c r="A352" s="13"/>
      <c r="B352" s="1"/>
      <c r="C352" s="36"/>
      <c r="D352" s="125"/>
      <c r="E352" s="126"/>
      <c r="F352" s="43" t="str">
        <f>VLOOKUP(C352,'[2]Acha Air Sales Price List'!$B$1:$D$65536,3,FALSE)</f>
        <v>Exchange rate :</v>
      </c>
      <c r="G352" s="21">
        <f>ROUND(IF(ISBLANK(C352),0,VLOOKUP(C352,'[2]Acha Air Sales Price List'!$B$1:$X$65536,12,FALSE)*$L$14),2)</f>
        <v>0</v>
      </c>
      <c r="H352" s="22">
        <f t="shared" si="9"/>
        <v>0</v>
      </c>
      <c r="I352" s="14"/>
    </row>
    <row r="353" spans="1:9" ht="12.4" hidden="1" customHeight="1">
      <c r="A353" s="13"/>
      <c r="B353" s="1"/>
      <c r="C353" s="36"/>
      <c r="D353" s="125"/>
      <c r="E353" s="126"/>
      <c r="F353" s="43" t="str">
        <f>VLOOKUP(C353,'[2]Acha Air Sales Price List'!$B$1:$D$65536,3,FALSE)</f>
        <v>Exchange rate :</v>
      </c>
      <c r="G353" s="21">
        <f>ROUND(IF(ISBLANK(C353),0,VLOOKUP(C353,'[2]Acha Air Sales Price List'!$B$1:$X$65536,12,FALSE)*$L$14),2)</f>
        <v>0</v>
      </c>
      <c r="H353" s="22">
        <f t="shared" si="9"/>
        <v>0</v>
      </c>
      <c r="I353" s="14"/>
    </row>
    <row r="354" spans="1:9" ht="12.4" hidden="1" customHeight="1">
      <c r="A354" s="13"/>
      <c r="B354" s="1"/>
      <c r="C354" s="36"/>
      <c r="D354" s="125"/>
      <c r="E354" s="126"/>
      <c r="F354" s="43" t="str">
        <f>VLOOKUP(C354,'[2]Acha Air Sales Price List'!$B$1:$D$65536,3,FALSE)</f>
        <v>Exchange rate :</v>
      </c>
      <c r="G354" s="21">
        <f>ROUND(IF(ISBLANK(C354),0,VLOOKUP(C354,'[2]Acha Air Sales Price List'!$B$1:$X$65536,12,FALSE)*$L$14),2)</f>
        <v>0</v>
      </c>
      <c r="H354" s="22">
        <f t="shared" si="9"/>
        <v>0</v>
      </c>
      <c r="I354" s="14"/>
    </row>
    <row r="355" spans="1:9" ht="12.4" hidden="1" customHeight="1">
      <c r="A355" s="13"/>
      <c r="B355" s="1"/>
      <c r="C355" s="36"/>
      <c r="D355" s="125"/>
      <c r="E355" s="126"/>
      <c r="F355" s="43" t="str">
        <f>VLOOKUP(C355,'[2]Acha Air Sales Price List'!$B$1:$D$65536,3,FALSE)</f>
        <v>Exchange rate :</v>
      </c>
      <c r="G355" s="21">
        <f>ROUND(IF(ISBLANK(C355),0,VLOOKUP(C355,'[2]Acha Air Sales Price List'!$B$1:$X$65536,12,FALSE)*$L$14),2)</f>
        <v>0</v>
      </c>
      <c r="H355" s="22">
        <f t="shared" si="9"/>
        <v>0</v>
      </c>
      <c r="I355" s="14"/>
    </row>
    <row r="356" spans="1:9" ht="12.4" hidden="1" customHeight="1">
      <c r="A356" s="13"/>
      <c r="B356" s="1"/>
      <c r="C356" s="36"/>
      <c r="D356" s="125"/>
      <c r="E356" s="126"/>
      <c r="F356" s="43" t="str">
        <f>VLOOKUP(C356,'[2]Acha Air Sales Price List'!$B$1:$D$65536,3,FALSE)</f>
        <v>Exchange rate :</v>
      </c>
      <c r="G356" s="21">
        <f>ROUND(IF(ISBLANK(C356),0,VLOOKUP(C356,'[2]Acha Air Sales Price List'!$B$1:$X$65536,12,FALSE)*$L$14),2)</f>
        <v>0</v>
      </c>
      <c r="H356" s="22">
        <f t="shared" si="9"/>
        <v>0</v>
      </c>
      <c r="I356" s="14"/>
    </row>
    <row r="357" spans="1:9" ht="12.4" hidden="1" customHeight="1">
      <c r="A357" s="13"/>
      <c r="B357" s="1"/>
      <c r="C357" s="36"/>
      <c r="D357" s="125"/>
      <c r="E357" s="126"/>
      <c r="F357" s="43" t="str">
        <f>VLOOKUP(C357,'[2]Acha Air Sales Price List'!$B$1:$D$65536,3,FALSE)</f>
        <v>Exchange rate :</v>
      </c>
      <c r="G357" s="21">
        <f>ROUND(IF(ISBLANK(C357),0,VLOOKUP(C357,'[2]Acha Air Sales Price List'!$B$1:$X$65536,12,FALSE)*$L$14),2)</f>
        <v>0</v>
      </c>
      <c r="H357" s="22">
        <f t="shared" si="9"/>
        <v>0</v>
      </c>
      <c r="I357" s="14"/>
    </row>
    <row r="358" spans="1:9" ht="12.4" hidden="1" customHeight="1">
      <c r="A358" s="13"/>
      <c r="B358" s="1"/>
      <c r="C358" s="36"/>
      <c r="D358" s="125"/>
      <c r="E358" s="126"/>
      <c r="F358" s="43" t="str">
        <f>VLOOKUP(C358,'[2]Acha Air Sales Price List'!$B$1:$D$65536,3,FALSE)</f>
        <v>Exchange rate :</v>
      </c>
      <c r="G358" s="21">
        <f>ROUND(IF(ISBLANK(C358),0,VLOOKUP(C358,'[2]Acha Air Sales Price List'!$B$1:$X$65536,12,FALSE)*$L$14),2)</f>
        <v>0</v>
      </c>
      <c r="H358" s="22">
        <f t="shared" si="9"/>
        <v>0</v>
      </c>
      <c r="I358" s="14"/>
    </row>
    <row r="359" spans="1:9" ht="12.4" hidden="1" customHeight="1">
      <c r="A359" s="13"/>
      <c r="B359" s="1"/>
      <c r="C359" s="36"/>
      <c r="D359" s="125"/>
      <c r="E359" s="126"/>
      <c r="F359" s="43" t="str">
        <f>VLOOKUP(C359,'[2]Acha Air Sales Price List'!$B$1:$D$65536,3,FALSE)</f>
        <v>Exchange rate :</v>
      </c>
      <c r="G359" s="21">
        <f>ROUND(IF(ISBLANK(C359),0,VLOOKUP(C359,'[2]Acha Air Sales Price List'!$B$1:$X$65536,12,FALSE)*$L$14),2)</f>
        <v>0</v>
      </c>
      <c r="H359" s="22">
        <f t="shared" si="9"/>
        <v>0</v>
      </c>
      <c r="I359" s="14"/>
    </row>
    <row r="360" spans="1:9" ht="12.4" hidden="1" customHeight="1">
      <c r="A360" s="13"/>
      <c r="B360" s="1"/>
      <c r="C360" s="36"/>
      <c r="D360" s="125"/>
      <c r="E360" s="126"/>
      <c r="F360" s="43" t="str">
        <f>VLOOKUP(C360,'[2]Acha Air Sales Price List'!$B$1:$D$65536,3,FALSE)</f>
        <v>Exchange rate :</v>
      </c>
      <c r="G360" s="21">
        <f>ROUND(IF(ISBLANK(C360),0,VLOOKUP(C360,'[2]Acha Air Sales Price List'!$B$1:$X$65536,12,FALSE)*$L$14),2)</f>
        <v>0</v>
      </c>
      <c r="H360" s="22">
        <f t="shared" si="9"/>
        <v>0</v>
      </c>
      <c r="I360" s="14"/>
    </row>
    <row r="361" spans="1:9" ht="12.4" hidden="1" customHeight="1">
      <c r="A361" s="13"/>
      <c r="B361" s="1"/>
      <c r="C361" s="36"/>
      <c r="D361" s="125"/>
      <c r="E361" s="126"/>
      <c r="F361" s="43" t="str">
        <f>VLOOKUP(C361,'[2]Acha Air Sales Price List'!$B$1:$D$65536,3,FALSE)</f>
        <v>Exchange rate :</v>
      </c>
      <c r="G361" s="21">
        <f>ROUND(IF(ISBLANK(C361),0,VLOOKUP(C361,'[2]Acha Air Sales Price List'!$B$1:$X$65536,12,FALSE)*$L$14),2)</f>
        <v>0</v>
      </c>
      <c r="H361" s="22">
        <f t="shared" si="9"/>
        <v>0</v>
      </c>
      <c r="I361" s="14"/>
    </row>
    <row r="362" spans="1:9" ht="12.4" hidden="1" customHeight="1">
      <c r="A362" s="13"/>
      <c r="B362" s="1"/>
      <c r="C362" s="36"/>
      <c r="D362" s="125"/>
      <c r="E362" s="126"/>
      <c r="F362" s="43" t="str">
        <f>VLOOKUP(C362,'[2]Acha Air Sales Price List'!$B$1:$D$65536,3,FALSE)</f>
        <v>Exchange rate :</v>
      </c>
      <c r="G362" s="21">
        <f>ROUND(IF(ISBLANK(C362),0,VLOOKUP(C362,'[2]Acha Air Sales Price List'!$B$1:$X$65536,12,FALSE)*$L$14),2)</f>
        <v>0</v>
      </c>
      <c r="H362" s="22">
        <f t="shared" si="9"/>
        <v>0</v>
      </c>
      <c r="I362" s="14"/>
    </row>
    <row r="363" spans="1:9" ht="12.4" hidden="1" customHeight="1">
      <c r="A363" s="13"/>
      <c r="B363" s="1"/>
      <c r="C363" s="36"/>
      <c r="D363" s="125"/>
      <c r="E363" s="126"/>
      <c r="F363" s="43" t="str">
        <f>VLOOKUP(C363,'[2]Acha Air Sales Price List'!$B$1:$D$65536,3,FALSE)</f>
        <v>Exchange rate :</v>
      </c>
      <c r="G363" s="21">
        <f>ROUND(IF(ISBLANK(C363),0,VLOOKUP(C363,'[2]Acha Air Sales Price List'!$B$1:$X$65536,12,FALSE)*$L$14),2)</f>
        <v>0</v>
      </c>
      <c r="H363" s="22">
        <f t="shared" si="9"/>
        <v>0</v>
      </c>
      <c r="I363" s="14"/>
    </row>
    <row r="364" spans="1:9" ht="12.4" hidden="1" customHeight="1">
      <c r="A364" s="13"/>
      <c r="B364" s="1"/>
      <c r="C364" s="36"/>
      <c r="D364" s="125"/>
      <c r="E364" s="126"/>
      <c r="F364" s="43" t="str">
        <f>VLOOKUP(C364,'[2]Acha Air Sales Price List'!$B$1:$D$65536,3,FALSE)</f>
        <v>Exchange rate :</v>
      </c>
      <c r="G364" s="21">
        <f>ROUND(IF(ISBLANK(C364),0,VLOOKUP(C364,'[2]Acha Air Sales Price List'!$B$1:$X$65536,12,FALSE)*$L$14),2)</f>
        <v>0</v>
      </c>
      <c r="H364" s="22">
        <f t="shared" si="9"/>
        <v>0</v>
      </c>
      <c r="I364" s="14"/>
    </row>
    <row r="365" spans="1:9" ht="12.4" hidden="1" customHeight="1">
      <c r="A365" s="13"/>
      <c r="B365" s="1"/>
      <c r="C365" s="36"/>
      <c r="D365" s="125"/>
      <c r="E365" s="126"/>
      <c r="F365" s="43" t="str">
        <f>VLOOKUP(C365,'[2]Acha Air Sales Price List'!$B$1:$D$65536,3,FALSE)</f>
        <v>Exchange rate :</v>
      </c>
      <c r="G365" s="21">
        <f>ROUND(IF(ISBLANK(C365),0,VLOOKUP(C365,'[2]Acha Air Sales Price List'!$B$1:$X$65536,12,FALSE)*$L$14),2)</f>
        <v>0</v>
      </c>
      <c r="H365" s="22">
        <f t="shared" si="9"/>
        <v>0</v>
      </c>
      <c r="I365" s="14"/>
    </row>
    <row r="366" spans="1:9" ht="12.4" hidden="1" customHeight="1">
      <c r="A366" s="13"/>
      <c r="B366" s="1"/>
      <c r="C366" s="36"/>
      <c r="D366" s="125"/>
      <c r="E366" s="126"/>
      <c r="F366" s="43" t="str">
        <f>VLOOKUP(C366,'[2]Acha Air Sales Price List'!$B$1:$D$65536,3,FALSE)</f>
        <v>Exchange rate :</v>
      </c>
      <c r="G366" s="21">
        <f>ROUND(IF(ISBLANK(C366),0,VLOOKUP(C366,'[2]Acha Air Sales Price List'!$B$1:$X$65536,12,FALSE)*$L$14),2)</f>
        <v>0</v>
      </c>
      <c r="H366" s="22">
        <f t="shared" si="9"/>
        <v>0</v>
      </c>
      <c r="I366" s="14"/>
    </row>
    <row r="367" spans="1:9" ht="12.4" hidden="1" customHeight="1">
      <c r="A367" s="13"/>
      <c r="B367" s="1"/>
      <c r="C367" s="37"/>
      <c r="D367" s="125"/>
      <c r="E367" s="126"/>
      <c r="F367" s="43" t="str">
        <f>VLOOKUP(C367,'[2]Acha Air Sales Price List'!$B$1:$D$65536,3,FALSE)</f>
        <v>Exchange rate :</v>
      </c>
      <c r="G367" s="21">
        <f>ROUND(IF(ISBLANK(C367),0,VLOOKUP(C367,'[2]Acha Air Sales Price List'!$B$1:$X$65536,12,FALSE)*$L$14),2)</f>
        <v>0</v>
      </c>
      <c r="H367" s="22">
        <f t="shared" si="9"/>
        <v>0</v>
      </c>
      <c r="I367" s="14"/>
    </row>
    <row r="368" spans="1:9" ht="12" hidden="1" customHeight="1">
      <c r="A368" s="13"/>
      <c r="B368" s="1"/>
      <c r="C368" s="36"/>
      <c r="D368" s="125"/>
      <c r="E368" s="126"/>
      <c r="F368" s="43" t="str">
        <f>VLOOKUP(C368,'[2]Acha Air Sales Price List'!$B$1:$D$65536,3,FALSE)</f>
        <v>Exchange rate :</v>
      </c>
      <c r="G368" s="21">
        <f>ROUND(IF(ISBLANK(C368),0,VLOOKUP(C368,'[2]Acha Air Sales Price List'!$B$1:$X$65536,12,FALSE)*$L$14),2)</f>
        <v>0</v>
      </c>
      <c r="H368" s="22">
        <f t="shared" si="9"/>
        <v>0</v>
      </c>
      <c r="I368" s="14"/>
    </row>
    <row r="369" spans="1:9" ht="12.4" hidden="1" customHeight="1">
      <c r="A369" s="13"/>
      <c r="B369" s="1"/>
      <c r="C369" s="36"/>
      <c r="D369" s="125"/>
      <c r="E369" s="126"/>
      <c r="F369" s="43" t="str">
        <f>VLOOKUP(C369,'[2]Acha Air Sales Price List'!$B$1:$D$65536,3,FALSE)</f>
        <v>Exchange rate :</v>
      </c>
      <c r="G369" s="21">
        <f>ROUND(IF(ISBLANK(C369),0,VLOOKUP(C369,'[2]Acha Air Sales Price List'!$B$1:$X$65536,12,FALSE)*$L$14),2)</f>
        <v>0</v>
      </c>
      <c r="H369" s="22">
        <f t="shared" si="9"/>
        <v>0</v>
      </c>
      <c r="I369" s="14"/>
    </row>
    <row r="370" spans="1:9" ht="12.4" hidden="1" customHeight="1">
      <c r="A370" s="13"/>
      <c r="B370" s="1"/>
      <c r="C370" s="36"/>
      <c r="D370" s="125"/>
      <c r="E370" s="126"/>
      <c r="F370" s="43" t="str">
        <f>VLOOKUP(C370,'[2]Acha Air Sales Price List'!$B$1:$D$65536,3,FALSE)</f>
        <v>Exchange rate :</v>
      </c>
      <c r="G370" s="21">
        <f>ROUND(IF(ISBLANK(C370),0,VLOOKUP(C370,'[2]Acha Air Sales Price List'!$B$1:$X$65536,12,FALSE)*$L$14),2)</f>
        <v>0</v>
      </c>
      <c r="H370" s="22">
        <f t="shared" si="9"/>
        <v>0</v>
      </c>
      <c r="I370" s="14"/>
    </row>
    <row r="371" spans="1:9" ht="12.4" hidden="1" customHeight="1">
      <c r="A371" s="13"/>
      <c r="B371" s="1"/>
      <c r="C371" s="36"/>
      <c r="D371" s="125"/>
      <c r="E371" s="126"/>
      <c r="F371" s="43" t="str">
        <f>VLOOKUP(C371,'[2]Acha Air Sales Price List'!$B$1:$D$65536,3,FALSE)</f>
        <v>Exchange rate :</v>
      </c>
      <c r="G371" s="21">
        <f>ROUND(IF(ISBLANK(C371),0,VLOOKUP(C371,'[2]Acha Air Sales Price List'!$B$1:$X$65536,12,FALSE)*$L$14),2)</f>
        <v>0</v>
      </c>
      <c r="H371" s="22">
        <f t="shared" si="9"/>
        <v>0</v>
      </c>
      <c r="I371" s="14"/>
    </row>
    <row r="372" spans="1:9" ht="12.4" hidden="1" customHeight="1">
      <c r="A372" s="13"/>
      <c r="B372" s="1"/>
      <c r="C372" s="36"/>
      <c r="D372" s="125"/>
      <c r="E372" s="126"/>
      <c r="F372" s="43" t="str">
        <f>VLOOKUP(C372,'[2]Acha Air Sales Price List'!$B$1:$D$65536,3,FALSE)</f>
        <v>Exchange rate :</v>
      </c>
      <c r="G372" s="21">
        <f>ROUND(IF(ISBLANK(C372),0,VLOOKUP(C372,'[2]Acha Air Sales Price List'!$B$1:$X$65536,12,FALSE)*$L$14),2)</f>
        <v>0</v>
      </c>
      <c r="H372" s="22">
        <f t="shared" si="9"/>
        <v>0</v>
      </c>
      <c r="I372" s="14"/>
    </row>
    <row r="373" spans="1:9" ht="12.4" hidden="1" customHeight="1">
      <c r="A373" s="13"/>
      <c r="B373" s="1"/>
      <c r="C373" s="36"/>
      <c r="D373" s="125"/>
      <c r="E373" s="126"/>
      <c r="F373" s="43" t="str">
        <f>VLOOKUP(C373,'[2]Acha Air Sales Price List'!$B$1:$D$65536,3,FALSE)</f>
        <v>Exchange rate :</v>
      </c>
      <c r="G373" s="21">
        <f>ROUND(IF(ISBLANK(C373),0,VLOOKUP(C373,'[2]Acha Air Sales Price List'!$B$1:$X$65536,12,FALSE)*$L$14),2)</f>
        <v>0</v>
      </c>
      <c r="H373" s="22">
        <f t="shared" si="9"/>
        <v>0</v>
      </c>
      <c r="I373" s="14"/>
    </row>
    <row r="374" spans="1:9" ht="12.4" hidden="1" customHeight="1">
      <c r="A374" s="13"/>
      <c r="B374" s="1"/>
      <c r="C374" s="36"/>
      <c r="D374" s="125"/>
      <c r="E374" s="126"/>
      <c r="F374" s="43" t="str">
        <f>VLOOKUP(C374,'[2]Acha Air Sales Price List'!$B$1:$D$65536,3,FALSE)</f>
        <v>Exchange rate :</v>
      </c>
      <c r="G374" s="21">
        <f>ROUND(IF(ISBLANK(C374),0,VLOOKUP(C374,'[2]Acha Air Sales Price List'!$B$1:$X$65536,12,FALSE)*$L$14),2)</f>
        <v>0</v>
      </c>
      <c r="H374" s="22">
        <f t="shared" si="9"/>
        <v>0</v>
      </c>
      <c r="I374" s="14"/>
    </row>
    <row r="375" spans="1:9" ht="12.4" hidden="1" customHeight="1">
      <c r="A375" s="13"/>
      <c r="B375" s="1"/>
      <c r="C375" s="36"/>
      <c r="D375" s="125"/>
      <c r="E375" s="126"/>
      <c r="F375" s="43" t="str">
        <f>VLOOKUP(C375,'[2]Acha Air Sales Price List'!$B$1:$D$65536,3,FALSE)</f>
        <v>Exchange rate :</v>
      </c>
      <c r="G375" s="21">
        <f>ROUND(IF(ISBLANK(C375),0,VLOOKUP(C375,'[2]Acha Air Sales Price List'!$B$1:$X$65536,12,FALSE)*$L$14),2)</f>
        <v>0</v>
      </c>
      <c r="H375" s="22">
        <f t="shared" si="9"/>
        <v>0</v>
      </c>
      <c r="I375" s="14"/>
    </row>
    <row r="376" spans="1:9" ht="12.4" hidden="1" customHeight="1">
      <c r="A376" s="13"/>
      <c r="B376" s="1"/>
      <c r="C376" s="36"/>
      <c r="D376" s="125"/>
      <c r="E376" s="126"/>
      <c r="F376" s="43" t="str">
        <f>VLOOKUP(C376,'[2]Acha Air Sales Price List'!$B$1:$D$65536,3,FALSE)</f>
        <v>Exchange rate :</v>
      </c>
      <c r="G376" s="21">
        <f>ROUND(IF(ISBLANK(C376),0,VLOOKUP(C376,'[2]Acha Air Sales Price List'!$B$1:$X$65536,12,FALSE)*$L$14),2)</f>
        <v>0</v>
      </c>
      <c r="H376" s="22">
        <f t="shared" si="9"/>
        <v>0</v>
      </c>
      <c r="I376" s="14"/>
    </row>
    <row r="377" spans="1:9" ht="12.4" hidden="1" customHeight="1">
      <c r="A377" s="13"/>
      <c r="B377" s="1"/>
      <c r="C377" s="36"/>
      <c r="D377" s="125"/>
      <c r="E377" s="126"/>
      <c r="F377" s="43" t="str">
        <f>VLOOKUP(C377,'[2]Acha Air Sales Price List'!$B$1:$D$65536,3,FALSE)</f>
        <v>Exchange rate :</v>
      </c>
      <c r="G377" s="21">
        <f>ROUND(IF(ISBLANK(C377),0,VLOOKUP(C377,'[2]Acha Air Sales Price List'!$B$1:$X$65536,12,FALSE)*$L$14),2)</f>
        <v>0</v>
      </c>
      <c r="H377" s="22">
        <f t="shared" si="9"/>
        <v>0</v>
      </c>
      <c r="I377" s="14"/>
    </row>
    <row r="378" spans="1:9" ht="12.4" hidden="1" customHeight="1">
      <c r="A378" s="13"/>
      <c r="B378" s="1"/>
      <c r="C378" s="36"/>
      <c r="D378" s="125"/>
      <c r="E378" s="126"/>
      <c r="F378" s="43" t="str">
        <f>VLOOKUP(C378,'[2]Acha Air Sales Price List'!$B$1:$D$65536,3,FALSE)</f>
        <v>Exchange rate :</v>
      </c>
      <c r="G378" s="21">
        <f>ROUND(IF(ISBLANK(C378),0,VLOOKUP(C378,'[2]Acha Air Sales Price List'!$B$1:$X$65536,12,FALSE)*$L$14),2)</f>
        <v>0</v>
      </c>
      <c r="H378" s="22">
        <f t="shared" si="9"/>
        <v>0</v>
      </c>
      <c r="I378" s="14"/>
    </row>
    <row r="379" spans="1:9" ht="12.4" hidden="1" customHeight="1">
      <c r="A379" s="13"/>
      <c r="B379" s="1"/>
      <c r="C379" s="36"/>
      <c r="D379" s="125"/>
      <c r="E379" s="126"/>
      <c r="F379" s="43" t="str">
        <f>VLOOKUP(C379,'[2]Acha Air Sales Price List'!$B$1:$D$65536,3,FALSE)</f>
        <v>Exchange rate :</v>
      </c>
      <c r="G379" s="21">
        <f>ROUND(IF(ISBLANK(C379),0,VLOOKUP(C379,'[2]Acha Air Sales Price List'!$B$1:$X$65536,12,FALSE)*$L$14),2)</f>
        <v>0</v>
      </c>
      <c r="H379" s="22">
        <f t="shared" si="9"/>
        <v>0</v>
      </c>
      <c r="I379" s="14"/>
    </row>
    <row r="380" spans="1:9" ht="12.4" hidden="1" customHeight="1">
      <c r="A380" s="13"/>
      <c r="B380" s="1"/>
      <c r="C380" s="36"/>
      <c r="D380" s="125"/>
      <c r="E380" s="126"/>
      <c r="F380" s="43" t="str">
        <f>VLOOKUP(C380,'[2]Acha Air Sales Price List'!$B$1:$D$65536,3,FALSE)</f>
        <v>Exchange rate :</v>
      </c>
      <c r="G380" s="21">
        <f>ROUND(IF(ISBLANK(C380),0,VLOOKUP(C380,'[2]Acha Air Sales Price List'!$B$1:$X$65536,12,FALSE)*$L$14),2)</f>
        <v>0</v>
      </c>
      <c r="H380" s="22">
        <f t="shared" si="9"/>
        <v>0</v>
      </c>
      <c r="I380" s="14"/>
    </row>
    <row r="381" spans="1:9" ht="12.4" hidden="1" customHeight="1">
      <c r="A381" s="13"/>
      <c r="B381" s="1"/>
      <c r="C381" s="36"/>
      <c r="D381" s="125"/>
      <c r="E381" s="126"/>
      <c r="F381" s="43" t="str">
        <f>VLOOKUP(C381,'[2]Acha Air Sales Price List'!$B$1:$D$65536,3,FALSE)</f>
        <v>Exchange rate :</v>
      </c>
      <c r="G381" s="21">
        <f>ROUND(IF(ISBLANK(C381),0,VLOOKUP(C381,'[2]Acha Air Sales Price List'!$B$1:$X$65536,12,FALSE)*$L$14),2)</f>
        <v>0</v>
      </c>
      <c r="H381" s="22">
        <f t="shared" si="9"/>
        <v>0</v>
      </c>
      <c r="I381" s="14"/>
    </row>
    <row r="382" spans="1:9" ht="12.4" hidden="1" customHeight="1">
      <c r="A382" s="13"/>
      <c r="B382" s="1"/>
      <c r="C382" s="36"/>
      <c r="D382" s="125"/>
      <c r="E382" s="126"/>
      <c r="F382" s="43" t="str">
        <f>VLOOKUP(C382,'[2]Acha Air Sales Price List'!$B$1:$D$65536,3,FALSE)</f>
        <v>Exchange rate :</v>
      </c>
      <c r="G382" s="21">
        <f>ROUND(IF(ISBLANK(C382),0,VLOOKUP(C382,'[2]Acha Air Sales Price List'!$B$1:$X$65536,12,FALSE)*$L$14),2)</f>
        <v>0</v>
      </c>
      <c r="H382" s="22">
        <f t="shared" si="9"/>
        <v>0</v>
      </c>
      <c r="I382" s="14"/>
    </row>
    <row r="383" spans="1:9" ht="12.4" hidden="1" customHeight="1">
      <c r="A383" s="13"/>
      <c r="B383" s="1"/>
      <c r="C383" s="36"/>
      <c r="D383" s="125"/>
      <c r="E383" s="126"/>
      <c r="F383" s="43" t="str">
        <f>VLOOKUP(C383,'[2]Acha Air Sales Price List'!$B$1:$D$65536,3,FALSE)</f>
        <v>Exchange rate :</v>
      </c>
      <c r="G383" s="21">
        <f>ROUND(IF(ISBLANK(C383),0,VLOOKUP(C383,'[2]Acha Air Sales Price List'!$B$1:$X$65536,12,FALSE)*$L$14),2)</f>
        <v>0</v>
      </c>
      <c r="H383" s="22">
        <f t="shared" si="9"/>
        <v>0</v>
      </c>
      <c r="I383" s="14"/>
    </row>
    <row r="384" spans="1:9" ht="12.4" hidden="1" customHeight="1">
      <c r="A384" s="13"/>
      <c r="B384" s="1"/>
      <c r="C384" s="36"/>
      <c r="D384" s="125"/>
      <c r="E384" s="126"/>
      <c r="F384" s="43" t="str">
        <f>VLOOKUP(C384,'[2]Acha Air Sales Price List'!$B$1:$D$65536,3,FALSE)</f>
        <v>Exchange rate :</v>
      </c>
      <c r="G384" s="21">
        <f>ROUND(IF(ISBLANK(C384),0,VLOOKUP(C384,'[2]Acha Air Sales Price List'!$B$1:$X$65536,12,FALSE)*$L$14),2)</f>
        <v>0</v>
      </c>
      <c r="H384" s="22">
        <f t="shared" si="9"/>
        <v>0</v>
      </c>
      <c r="I384" s="14"/>
    </row>
    <row r="385" spans="1:9" ht="12.4" hidden="1" customHeight="1">
      <c r="A385" s="13"/>
      <c r="B385" s="1"/>
      <c r="C385" s="36"/>
      <c r="D385" s="125"/>
      <c r="E385" s="126"/>
      <c r="F385" s="43" t="str">
        <f>VLOOKUP(C385,'[2]Acha Air Sales Price List'!$B$1:$D$65536,3,FALSE)</f>
        <v>Exchange rate :</v>
      </c>
      <c r="G385" s="21">
        <f>ROUND(IF(ISBLANK(C385),0,VLOOKUP(C385,'[2]Acha Air Sales Price List'!$B$1:$X$65536,12,FALSE)*$L$14),2)</f>
        <v>0</v>
      </c>
      <c r="H385" s="22">
        <f t="shared" si="9"/>
        <v>0</v>
      </c>
      <c r="I385" s="14"/>
    </row>
    <row r="386" spans="1:9" ht="12.4" hidden="1" customHeight="1">
      <c r="A386" s="13"/>
      <c r="B386" s="1"/>
      <c r="C386" s="36"/>
      <c r="D386" s="125"/>
      <c r="E386" s="126"/>
      <c r="F386" s="43" t="str">
        <f>VLOOKUP(C386,'[2]Acha Air Sales Price List'!$B$1:$D$65536,3,FALSE)</f>
        <v>Exchange rate :</v>
      </c>
      <c r="G386" s="21">
        <f>ROUND(IF(ISBLANK(C386),0,VLOOKUP(C386,'[2]Acha Air Sales Price List'!$B$1:$X$65536,12,FALSE)*$L$14),2)</f>
        <v>0</v>
      </c>
      <c r="H386" s="22">
        <f t="shared" si="9"/>
        <v>0</v>
      </c>
      <c r="I386" s="14"/>
    </row>
    <row r="387" spans="1:9" ht="12.4" hidden="1" customHeight="1">
      <c r="A387" s="13"/>
      <c r="B387" s="1"/>
      <c r="C387" s="36"/>
      <c r="D387" s="125"/>
      <c r="E387" s="126"/>
      <c r="F387" s="43" t="str">
        <f>VLOOKUP(C387,'[2]Acha Air Sales Price List'!$B$1:$D$65536,3,FALSE)</f>
        <v>Exchange rate :</v>
      </c>
      <c r="G387" s="21">
        <f>ROUND(IF(ISBLANK(C387),0,VLOOKUP(C387,'[2]Acha Air Sales Price List'!$B$1:$X$65536,12,FALSE)*$L$14),2)</f>
        <v>0</v>
      </c>
      <c r="H387" s="22">
        <f t="shared" si="9"/>
        <v>0</v>
      </c>
      <c r="I387" s="14"/>
    </row>
    <row r="388" spans="1:9" ht="12.4" hidden="1" customHeight="1">
      <c r="A388" s="13"/>
      <c r="B388" s="1"/>
      <c r="C388" s="36"/>
      <c r="D388" s="125"/>
      <c r="E388" s="126"/>
      <c r="F388" s="43" t="str">
        <f>VLOOKUP(C388,'[2]Acha Air Sales Price List'!$B$1:$D$65536,3,FALSE)</f>
        <v>Exchange rate :</v>
      </c>
      <c r="G388" s="21">
        <f>ROUND(IF(ISBLANK(C388),0,VLOOKUP(C388,'[2]Acha Air Sales Price List'!$B$1:$X$65536,12,FALSE)*$L$14),2)</f>
        <v>0</v>
      </c>
      <c r="H388" s="22">
        <f t="shared" si="9"/>
        <v>0</v>
      </c>
      <c r="I388" s="14"/>
    </row>
    <row r="389" spans="1:9" ht="12.4" hidden="1" customHeight="1">
      <c r="A389" s="13"/>
      <c r="B389" s="1"/>
      <c r="C389" s="36"/>
      <c r="D389" s="125"/>
      <c r="E389" s="126"/>
      <c r="F389" s="43" t="str">
        <f>VLOOKUP(C389,'[2]Acha Air Sales Price List'!$B$1:$D$65536,3,FALSE)</f>
        <v>Exchange rate :</v>
      </c>
      <c r="G389" s="21">
        <f>ROUND(IF(ISBLANK(C389),0,VLOOKUP(C389,'[2]Acha Air Sales Price List'!$B$1:$X$65536,12,FALSE)*$L$14),2)</f>
        <v>0</v>
      </c>
      <c r="H389" s="22">
        <f t="shared" si="9"/>
        <v>0</v>
      </c>
      <c r="I389" s="14"/>
    </row>
    <row r="390" spans="1:9" ht="12.4" hidden="1" customHeight="1">
      <c r="A390" s="13"/>
      <c r="B390" s="1"/>
      <c r="C390" s="36"/>
      <c r="D390" s="125"/>
      <c r="E390" s="126"/>
      <c r="F390" s="43" t="str">
        <f>VLOOKUP(C390,'[2]Acha Air Sales Price List'!$B$1:$D$65536,3,FALSE)</f>
        <v>Exchange rate :</v>
      </c>
      <c r="G390" s="21">
        <f>ROUND(IF(ISBLANK(C390),0,VLOOKUP(C390,'[2]Acha Air Sales Price List'!$B$1:$X$65536,12,FALSE)*$L$14),2)</f>
        <v>0</v>
      </c>
      <c r="H390" s="22">
        <f t="shared" si="9"/>
        <v>0</v>
      </c>
      <c r="I390" s="14"/>
    </row>
    <row r="391" spans="1:9" ht="12.4" hidden="1" customHeight="1">
      <c r="A391" s="13"/>
      <c r="B391" s="1"/>
      <c r="C391" s="36"/>
      <c r="D391" s="125"/>
      <c r="E391" s="126"/>
      <c r="F391" s="43" t="str">
        <f>VLOOKUP(C391,'[2]Acha Air Sales Price List'!$B$1:$D$65536,3,FALSE)</f>
        <v>Exchange rate :</v>
      </c>
      <c r="G391" s="21">
        <f>ROUND(IF(ISBLANK(C391),0,VLOOKUP(C391,'[2]Acha Air Sales Price List'!$B$1:$X$65536,12,FALSE)*$L$14),2)</f>
        <v>0</v>
      </c>
      <c r="H391" s="22">
        <f t="shared" si="9"/>
        <v>0</v>
      </c>
      <c r="I391" s="14"/>
    </row>
    <row r="392" spans="1:9" ht="12.4" hidden="1" customHeight="1">
      <c r="A392" s="13"/>
      <c r="B392" s="1"/>
      <c r="C392" s="36"/>
      <c r="D392" s="125"/>
      <c r="E392" s="126"/>
      <c r="F392" s="43" t="str">
        <f>VLOOKUP(C392,'[2]Acha Air Sales Price List'!$B$1:$D$65536,3,FALSE)</f>
        <v>Exchange rate :</v>
      </c>
      <c r="G392" s="21">
        <f>ROUND(IF(ISBLANK(C392),0,VLOOKUP(C392,'[2]Acha Air Sales Price List'!$B$1:$X$65536,12,FALSE)*$L$14),2)</f>
        <v>0</v>
      </c>
      <c r="H392" s="22">
        <f t="shared" si="9"/>
        <v>0</v>
      </c>
      <c r="I392" s="14"/>
    </row>
    <row r="393" spans="1:9" ht="12.4" hidden="1" customHeight="1">
      <c r="A393" s="13"/>
      <c r="B393" s="1"/>
      <c r="C393" s="36"/>
      <c r="D393" s="125"/>
      <c r="E393" s="126"/>
      <c r="F393" s="43" t="str">
        <f>VLOOKUP(C393,'[2]Acha Air Sales Price List'!$B$1:$D$65536,3,FALSE)</f>
        <v>Exchange rate :</v>
      </c>
      <c r="G393" s="21">
        <f>ROUND(IF(ISBLANK(C393),0,VLOOKUP(C393,'[2]Acha Air Sales Price List'!$B$1:$X$65536,12,FALSE)*$L$14),2)</f>
        <v>0</v>
      </c>
      <c r="H393" s="22">
        <f t="shared" si="9"/>
        <v>0</v>
      </c>
      <c r="I393" s="14"/>
    </row>
    <row r="394" spans="1:9" ht="12.4" hidden="1" customHeight="1">
      <c r="A394" s="13"/>
      <c r="B394" s="1"/>
      <c r="C394" s="36"/>
      <c r="D394" s="125"/>
      <c r="E394" s="126"/>
      <c r="F394" s="43" t="str">
        <f>VLOOKUP(C394,'[2]Acha Air Sales Price List'!$B$1:$D$65536,3,FALSE)</f>
        <v>Exchange rate :</v>
      </c>
      <c r="G394" s="21">
        <f>ROUND(IF(ISBLANK(C394),0,VLOOKUP(C394,'[2]Acha Air Sales Price List'!$B$1:$X$65536,12,FALSE)*$L$14),2)</f>
        <v>0</v>
      </c>
      <c r="H394" s="22">
        <f t="shared" si="9"/>
        <v>0</v>
      </c>
      <c r="I394" s="14"/>
    </row>
    <row r="395" spans="1:9" ht="12.4" hidden="1" customHeight="1">
      <c r="A395" s="13"/>
      <c r="B395" s="1"/>
      <c r="C395" s="37"/>
      <c r="D395" s="125"/>
      <c r="E395" s="126"/>
      <c r="F395" s="43" t="str">
        <f>VLOOKUP(C395,'[2]Acha Air Sales Price List'!$B$1:$D$65536,3,FALSE)</f>
        <v>Exchange rate :</v>
      </c>
      <c r="G395" s="21">
        <f>ROUND(IF(ISBLANK(C395),0,VLOOKUP(C395,'[2]Acha Air Sales Price List'!$B$1:$X$65536,12,FALSE)*$L$14),2)</f>
        <v>0</v>
      </c>
      <c r="H395" s="22">
        <f>ROUND(IF(ISNUMBER(B395), G395*B395, 0),5)</f>
        <v>0</v>
      </c>
      <c r="I395" s="14"/>
    </row>
    <row r="396" spans="1:9" ht="12" hidden="1" customHeight="1">
      <c r="A396" s="13"/>
      <c r="B396" s="1"/>
      <c r="C396" s="36"/>
      <c r="D396" s="125"/>
      <c r="E396" s="126"/>
      <c r="F396" s="43" t="str">
        <f>VLOOKUP(C396,'[2]Acha Air Sales Price List'!$B$1:$D$65536,3,FALSE)</f>
        <v>Exchange rate :</v>
      </c>
      <c r="G396" s="21">
        <f>ROUND(IF(ISBLANK(C396),0,VLOOKUP(C396,'[2]Acha Air Sales Price List'!$B$1:$X$65536,12,FALSE)*$L$14),2)</f>
        <v>0</v>
      </c>
      <c r="H396" s="22">
        <f t="shared" ref="H396:H450" si="10">ROUND(IF(ISNUMBER(B396), G396*B396, 0),5)</f>
        <v>0</v>
      </c>
      <c r="I396" s="14"/>
    </row>
    <row r="397" spans="1:9" ht="12.4" hidden="1" customHeight="1">
      <c r="A397" s="13"/>
      <c r="B397" s="1"/>
      <c r="C397" s="36"/>
      <c r="D397" s="125"/>
      <c r="E397" s="126"/>
      <c r="F397" s="43" t="str">
        <f>VLOOKUP(C397,'[2]Acha Air Sales Price List'!$B$1:$D$65536,3,FALSE)</f>
        <v>Exchange rate :</v>
      </c>
      <c r="G397" s="21">
        <f>ROUND(IF(ISBLANK(C397),0,VLOOKUP(C397,'[2]Acha Air Sales Price List'!$B$1:$X$65536,12,FALSE)*$L$14),2)</f>
        <v>0</v>
      </c>
      <c r="H397" s="22">
        <f t="shared" si="10"/>
        <v>0</v>
      </c>
      <c r="I397" s="14"/>
    </row>
    <row r="398" spans="1:9" ht="12.4" hidden="1" customHeight="1">
      <c r="A398" s="13"/>
      <c r="B398" s="1"/>
      <c r="C398" s="36"/>
      <c r="D398" s="125"/>
      <c r="E398" s="126"/>
      <c r="F398" s="43" t="str">
        <f>VLOOKUP(C398,'[2]Acha Air Sales Price List'!$B$1:$D$65536,3,FALSE)</f>
        <v>Exchange rate :</v>
      </c>
      <c r="G398" s="21">
        <f>ROUND(IF(ISBLANK(C398),0,VLOOKUP(C398,'[2]Acha Air Sales Price List'!$B$1:$X$65536,12,FALSE)*$L$14),2)</f>
        <v>0</v>
      </c>
      <c r="H398" s="22">
        <f t="shared" si="10"/>
        <v>0</v>
      </c>
      <c r="I398" s="14"/>
    </row>
    <row r="399" spans="1:9" ht="12.4" hidden="1" customHeight="1">
      <c r="A399" s="13"/>
      <c r="B399" s="1"/>
      <c r="C399" s="36"/>
      <c r="D399" s="125"/>
      <c r="E399" s="126"/>
      <c r="F399" s="43" t="str">
        <f>VLOOKUP(C399,'[2]Acha Air Sales Price List'!$B$1:$D$65536,3,FALSE)</f>
        <v>Exchange rate :</v>
      </c>
      <c r="G399" s="21">
        <f>ROUND(IF(ISBLANK(C399),0,VLOOKUP(C399,'[2]Acha Air Sales Price List'!$B$1:$X$65536,12,FALSE)*$L$14),2)</f>
        <v>0</v>
      </c>
      <c r="H399" s="22">
        <f t="shared" si="10"/>
        <v>0</v>
      </c>
      <c r="I399" s="14"/>
    </row>
    <row r="400" spans="1:9" ht="12.4" hidden="1" customHeight="1">
      <c r="A400" s="13"/>
      <c r="B400" s="1"/>
      <c r="C400" s="36"/>
      <c r="D400" s="125"/>
      <c r="E400" s="126"/>
      <c r="F400" s="43" t="str">
        <f>VLOOKUP(C400,'[2]Acha Air Sales Price List'!$B$1:$D$65536,3,FALSE)</f>
        <v>Exchange rate :</v>
      </c>
      <c r="G400" s="21">
        <f>ROUND(IF(ISBLANK(C400),0,VLOOKUP(C400,'[2]Acha Air Sales Price List'!$B$1:$X$65536,12,FALSE)*$L$14),2)</f>
        <v>0</v>
      </c>
      <c r="H400" s="22">
        <f t="shared" si="10"/>
        <v>0</v>
      </c>
      <c r="I400" s="14"/>
    </row>
    <row r="401" spans="1:9" ht="12.4" hidden="1" customHeight="1">
      <c r="A401" s="13"/>
      <c r="B401" s="1"/>
      <c r="C401" s="36"/>
      <c r="D401" s="125"/>
      <c r="E401" s="126"/>
      <c r="F401" s="43" t="str">
        <f>VLOOKUP(C401,'[2]Acha Air Sales Price List'!$B$1:$D$65536,3,FALSE)</f>
        <v>Exchange rate :</v>
      </c>
      <c r="G401" s="21">
        <f>ROUND(IF(ISBLANK(C401),0,VLOOKUP(C401,'[2]Acha Air Sales Price List'!$B$1:$X$65536,12,FALSE)*$L$14),2)</f>
        <v>0</v>
      </c>
      <c r="H401" s="22">
        <f t="shared" si="10"/>
        <v>0</v>
      </c>
      <c r="I401" s="14"/>
    </row>
    <row r="402" spans="1:9" ht="12.4" hidden="1" customHeight="1">
      <c r="A402" s="13"/>
      <c r="B402" s="1"/>
      <c r="C402" s="36"/>
      <c r="D402" s="125"/>
      <c r="E402" s="126"/>
      <c r="F402" s="43" t="str">
        <f>VLOOKUP(C402,'[2]Acha Air Sales Price List'!$B$1:$D$65536,3,FALSE)</f>
        <v>Exchange rate :</v>
      </c>
      <c r="G402" s="21">
        <f>ROUND(IF(ISBLANK(C402),0,VLOOKUP(C402,'[2]Acha Air Sales Price List'!$B$1:$X$65536,12,FALSE)*$L$14),2)</f>
        <v>0</v>
      </c>
      <c r="H402" s="22">
        <f t="shared" si="10"/>
        <v>0</v>
      </c>
      <c r="I402" s="14"/>
    </row>
    <row r="403" spans="1:9" ht="12.4" hidden="1" customHeight="1">
      <c r="A403" s="13"/>
      <c r="B403" s="1"/>
      <c r="C403" s="36"/>
      <c r="D403" s="125"/>
      <c r="E403" s="126"/>
      <c r="F403" s="43" t="str">
        <f>VLOOKUP(C403,'[2]Acha Air Sales Price List'!$B$1:$D$65536,3,FALSE)</f>
        <v>Exchange rate :</v>
      </c>
      <c r="G403" s="21">
        <f>ROUND(IF(ISBLANK(C403),0,VLOOKUP(C403,'[2]Acha Air Sales Price List'!$B$1:$X$65536,12,FALSE)*$L$14),2)</f>
        <v>0</v>
      </c>
      <c r="H403" s="22">
        <f t="shared" si="10"/>
        <v>0</v>
      </c>
      <c r="I403" s="14"/>
    </row>
    <row r="404" spans="1:9" ht="12.4" hidden="1" customHeight="1">
      <c r="A404" s="13"/>
      <c r="B404" s="1"/>
      <c r="C404" s="36"/>
      <c r="D404" s="125"/>
      <c r="E404" s="126"/>
      <c r="F404" s="43" t="str">
        <f>VLOOKUP(C404,'[2]Acha Air Sales Price List'!$B$1:$D$65536,3,FALSE)</f>
        <v>Exchange rate :</v>
      </c>
      <c r="G404" s="21">
        <f>ROUND(IF(ISBLANK(C404),0,VLOOKUP(C404,'[2]Acha Air Sales Price List'!$B$1:$X$65536,12,FALSE)*$L$14),2)</f>
        <v>0</v>
      </c>
      <c r="H404" s="22">
        <f t="shared" si="10"/>
        <v>0</v>
      </c>
      <c r="I404" s="14"/>
    </row>
    <row r="405" spans="1:9" ht="12.4" hidden="1" customHeight="1">
      <c r="A405" s="13"/>
      <c r="B405" s="1"/>
      <c r="C405" s="36"/>
      <c r="D405" s="125"/>
      <c r="E405" s="126"/>
      <c r="F405" s="43" t="str">
        <f>VLOOKUP(C405,'[2]Acha Air Sales Price List'!$B$1:$D$65536,3,FALSE)</f>
        <v>Exchange rate :</v>
      </c>
      <c r="G405" s="21">
        <f>ROUND(IF(ISBLANK(C405),0,VLOOKUP(C405,'[2]Acha Air Sales Price List'!$B$1:$X$65536,12,FALSE)*$L$14),2)</f>
        <v>0</v>
      </c>
      <c r="H405" s="22">
        <f t="shared" si="10"/>
        <v>0</v>
      </c>
      <c r="I405" s="14"/>
    </row>
    <row r="406" spans="1:9" ht="12.4" hidden="1" customHeight="1">
      <c r="A406" s="13"/>
      <c r="B406" s="1"/>
      <c r="C406" s="36"/>
      <c r="D406" s="125"/>
      <c r="E406" s="126"/>
      <c r="F406" s="43" t="str">
        <f>VLOOKUP(C406,'[2]Acha Air Sales Price List'!$B$1:$D$65536,3,FALSE)</f>
        <v>Exchange rate :</v>
      </c>
      <c r="G406" s="21">
        <f>ROUND(IF(ISBLANK(C406),0,VLOOKUP(C406,'[2]Acha Air Sales Price List'!$B$1:$X$65536,12,FALSE)*$L$14),2)</f>
        <v>0</v>
      </c>
      <c r="H406" s="22">
        <f t="shared" si="10"/>
        <v>0</v>
      </c>
      <c r="I406" s="14"/>
    </row>
    <row r="407" spans="1:9" ht="12.4" hidden="1" customHeight="1">
      <c r="A407" s="13"/>
      <c r="B407" s="1"/>
      <c r="C407" s="36"/>
      <c r="D407" s="125"/>
      <c r="E407" s="126"/>
      <c r="F407" s="43" t="str">
        <f>VLOOKUP(C407,'[2]Acha Air Sales Price List'!$B$1:$D$65536,3,FALSE)</f>
        <v>Exchange rate :</v>
      </c>
      <c r="G407" s="21">
        <f>ROUND(IF(ISBLANK(C407),0,VLOOKUP(C407,'[2]Acha Air Sales Price List'!$B$1:$X$65536,12,FALSE)*$L$14),2)</f>
        <v>0</v>
      </c>
      <c r="H407" s="22">
        <f t="shared" si="10"/>
        <v>0</v>
      </c>
      <c r="I407" s="14"/>
    </row>
    <row r="408" spans="1:9" ht="12.4" hidden="1" customHeight="1">
      <c r="A408" s="13"/>
      <c r="B408" s="1"/>
      <c r="C408" s="36"/>
      <c r="D408" s="125"/>
      <c r="E408" s="126"/>
      <c r="F408" s="43" t="str">
        <f>VLOOKUP(C408,'[2]Acha Air Sales Price List'!$B$1:$D$65536,3,FALSE)</f>
        <v>Exchange rate :</v>
      </c>
      <c r="G408" s="21">
        <f>ROUND(IF(ISBLANK(C408),0,VLOOKUP(C408,'[2]Acha Air Sales Price List'!$B$1:$X$65536,12,FALSE)*$L$14),2)</f>
        <v>0</v>
      </c>
      <c r="H408" s="22">
        <f t="shared" si="10"/>
        <v>0</v>
      </c>
      <c r="I408" s="14"/>
    </row>
    <row r="409" spans="1:9" ht="12.4" hidden="1" customHeight="1">
      <c r="A409" s="13"/>
      <c r="B409" s="1"/>
      <c r="C409" s="36"/>
      <c r="D409" s="125"/>
      <c r="E409" s="126"/>
      <c r="F409" s="43" t="str">
        <f>VLOOKUP(C409,'[2]Acha Air Sales Price List'!$B$1:$D$65536,3,FALSE)</f>
        <v>Exchange rate :</v>
      </c>
      <c r="G409" s="21">
        <f>ROUND(IF(ISBLANK(C409),0,VLOOKUP(C409,'[2]Acha Air Sales Price List'!$B$1:$X$65536,12,FALSE)*$L$14),2)</f>
        <v>0</v>
      </c>
      <c r="H409" s="22">
        <f t="shared" si="10"/>
        <v>0</v>
      </c>
      <c r="I409" s="14"/>
    </row>
    <row r="410" spans="1:9" ht="12.4" hidden="1" customHeight="1">
      <c r="A410" s="13"/>
      <c r="B410" s="1"/>
      <c r="C410" s="36"/>
      <c r="D410" s="125"/>
      <c r="E410" s="126"/>
      <c r="F410" s="43" t="str">
        <f>VLOOKUP(C410,'[2]Acha Air Sales Price List'!$B$1:$D$65536,3,FALSE)</f>
        <v>Exchange rate :</v>
      </c>
      <c r="G410" s="21">
        <f>ROUND(IF(ISBLANK(C410),0,VLOOKUP(C410,'[2]Acha Air Sales Price List'!$B$1:$X$65536,12,FALSE)*$L$14),2)</f>
        <v>0</v>
      </c>
      <c r="H410" s="22">
        <f t="shared" si="10"/>
        <v>0</v>
      </c>
      <c r="I410" s="14"/>
    </row>
    <row r="411" spans="1:9" ht="12.4" hidden="1" customHeight="1">
      <c r="A411" s="13"/>
      <c r="B411" s="1"/>
      <c r="C411" s="37"/>
      <c r="D411" s="125"/>
      <c r="E411" s="126"/>
      <c r="F411" s="43" t="str">
        <f>VLOOKUP(C411,'[2]Acha Air Sales Price List'!$B$1:$D$65536,3,FALSE)</f>
        <v>Exchange rate :</v>
      </c>
      <c r="G411" s="21">
        <f>ROUND(IF(ISBLANK(C411),0,VLOOKUP(C411,'[2]Acha Air Sales Price List'!$B$1:$X$65536,12,FALSE)*$L$14),2)</f>
        <v>0</v>
      </c>
      <c r="H411" s="22">
        <f t="shared" si="10"/>
        <v>0</v>
      </c>
      <c r="I411" s="14"/>
    </row>
    <row r="412" spans="1:9" ht="12.4" hidden="1" customHeight="1">
      <c r="A412" s="13"/>
      <c r="B412" s="1"/>
      <c r="C412" s="37"/>
      <c r="D412" s="125"/>
      <c r="E412" s="126"/>
      <c r="F412" s="43" t="str">
        <f>VLOOKUP(C412,'[2]Acha Air Sales Price List'!$B$1:$D$65536,3,FALSE)</f>
        <v>Exchange rate :</v>
      </c>
      <c r="G412" s="21">
        <f>ROUND(IF(ISBLANK(C412),0,VLOOKUP(C412,'[2]Acha Air Sales Price List'!$B$1:$X$65536,12,FALSE)*$L$14),2)</f>
        <v>0</v>
      </c>
      <c r="H412" s="22">
        <f t="shared" si="10"/>
        <v>0</v>
      </c>
      <c r="I412" s="14"/>
    </row>
    <row r="413" spans="1:9" ht="12.4" hidden="1" customHeight="1">
      <c r="A413" s="13"/>
      <c r="B413" s="1"/>
      <c r="C413" s="36"/>
      <c r="D413" s="125"/>
      <c r="E413" s="126"/>
      <c r="F413" s="43" t="str">
        <f>VLOOKUP(C413,'[2]Acha Air Sales Price List'!$B$1:$D$65536,3,FALSE)</f>
        <v>Exchange rate :</v>
      </c>
      <c r="G413" s="21">
        <f>ROUND(IF(ISBLANK(C413),0,VLOOKUP(C413,'[2]Acha Air Sales Price List'!$B$1:$X$65536,12,FALSE)*$L$14),2)</f>
        <v>0</v>
      </c>
      <c r="H413" s="22">
        <f t="shared" si="10"/>
        <v>0</v>
      </c>
      <c r="I413" s="14"/>
    </row>
    <row r="414" spans="1:9" ht="12.4" hidden="1" customHeight="1">
      <c r="A414" s="13"/>
      <c r="B414" s="1"/>
      <c r="C414" s="36"/>
      <c r="D414" s="125"/>
      <c r="E414" s="126"/>
      <c r="F414" s="43" t="str">
        <f>VLOOKUP(C414,'[2]Acha Air Sales Price List'!$B$1:$D$65536,3,FALSE)</f>
        <v>Exchange rate :</v>
      </c>
      <c r="G414" s="21">
        <f>ROUND(IF(ISBLANK(C414),0,VLOOKUP(C414,'[2]Acha Air Sales Price List'!$B$1:$X$65536,12,FALSE)*$L$14),2)</f>
        <v>0</v>
      </c>
      <c r="H414" s="22">
        <f t="shared" si="10"/>
        <v>0</v>
      </c>
      <c r="I414" s="14"/>
    </row>
    <row r="415" spans="1:9" ht="12.4" hidden="1" customHeight="1">
      <c r="A415" s="13"/>
      <c r="B415" s="1"/>
      <c r="C415" s="36"/>
      <c r="D415" s="125"/>
      <c r="E415" s="126"/>
      <c r="F415" s="43" t="str">
        <f>VLOOKUP(C415,'[2]Acha Air Sales Price List'!$B$1:$D$65536,3,FALSE)</f>
        <v>Exchange rate :</v>
      </c>
      <c r="G415" s="21">
        <f>ROUND(IF(ISBLANK(C415),0,VLOOKUP(C415,'[2]Acha Air Sales Price List'!$B$1:$X$65536,12,FALSE)*$L$14),2)</f>
        <v>0</v>
      </c>
      <c r="H415" s="22">
        <f t="shared" si="10"/>
        <v>0</v>
      </c>
      <c r="I415" s="14"/>
    </row>
    <row r="416" spans="1:9" ht="12.4" hidden="1" customHeight="1">
      <c r="A416" s="13"/>
      <c r="B416" s="1"/>
      <c r="C416" s="36"/>
      <c r="D416" s="125"/>
      <c r="E416" s="126"/>
      <c r="F416" s="43" t="str">
        <f>VLOOKUP(C416,'[2]Acha Air Sales Price List'!$B$1:$D$65536,3,FALSE)</f>
        <v>Exchange rate :</v>
      </c>
      <c r="G416" s="21">
        <f>ROUND(IF(ISBLANK(C416),0,VLOOKUP(C416,'[2]Acha Air Sales Price List'!$B$1:$X$65536,12,FALSE)*$L$14),2)</f>
        <v>0</v>
      </c>
      <c r="H416" s="22">
        <f t="shared" si="10"/>
        <v>0</v>
      </c>
      <c r="I416" s="14"/>
    </row>
    <row r="417" spans="1:9" ht="12.4" hidden="1" customHeight="1">
      <c r="A417" s="13"/>
      <c r="B417" s="1"/>
      <c r="C417" s="36"/>
      <c r="D417" s="125"/>
      <c r="E417" s="126"/>
      <c r="F417" s="43" t="str">
        <f>VLOOKUP(C417,'[2]Acha Air Sales Price List'!$B$1:$D$65536,3,FALSE)</f>
        <v>Exchange rate :</v>
      </c>
      <c r="G417" s="21">
        <f>ROUND(IF(ISBLANK(C417),0,VLOOKUP(C417,'[2]Acha Air Sales Price List'!$B$1:$X$65536,12,FALSE)*$L$14),2)</f>
        <v>0</v>
      </c>
      <c r="H417" s="22">
        <f t="shared" si="10"/>
        <v>0</v>
      </c>
      <c r="I417" s="14"/>
    </row>
    <row r="418" spans="1:9" ht="12.4" hidden="1" customHeight="1">
      <c r="A418" s="13"/>
      <c r="B418" s="1"/>
      <c r="C418" s="36"/>
      <c r="D418" s="125"/>
      <c r="E418" s="126"/>
      <c r="F418" s="43" t="str">
        <f>VLOOKUP(C418,'[2]Acha Air Sales Price List'!$B$1:$D$65536,3,FALSE)</f>
        <v>Exchange rate :</v>
      </c>
      <c r="G418" s="21">
        <f>ROUND(IF(ISBLANK(C418),0,VLOOKUP(C418,'[2]Acha Air Sales Price List'!$B$1:$X$65536,12,FALSE)*$L$14),2)</f>
        <v>0</v>
      </c>
      <c r="H418" s="22">
        <f t="shared" si="10"/>
        <v>0</v>
      </c>
      <c r="I418" s="14"/>
    </row>
    <row r="419" spans="1:9" ht="12.4" hidden="1" customHeight="1">
      <c r="A419" s="13"/>
      <c r="B419" s="1"/>
      <c r="C419" s="36"/>
      <c r="D419" s="125"/>
      <c r="E419" s="126"/>
      <c r="F419" s="43" t="str">
        <f>VLOOKUP(C419,'[2]Acha Air Sales Price List'!$B$1:$D$65536,3,FALSE)</f>
        <v>Exchange rate :</v>
      </c>
      <c r="G419" s="21">
        <f>ROUND(IF(ISBLANK(C419),0,VLOOKUP(C419,'[2]Acha Air Sales Price List'!$B$1:$X$65536,12,FALSE)*$L$14),2)</f>
        <v>0</v>
      </c>
      <c r="H419" s="22">
        <f t="shared" si="10"/>
        <v>0</v>
      </c>
      <c r="I419" s="14"/>
    </row>
    <row r="420" spans="1:9" ht="12.4" hidden="1" customHeight="1">
      <c r="A420" s="13"/>
      <c r="B420" s="1"/>
      <c r="C420" s="36"/>
      <c r="D420" s="125"/>
      <c r="E420" s="126"/>
      <c r="F420" s="43" t="str">
        <f>VLOOKUP(C420,'[2]Acha Air Sales Price List'!$B$1:$D$65536,3,FALSE)</f>
        <v>Exchange rate :</v>
      </c>
      <c r="G420" s="21">
        <f>ROUND(IF(ISBLANK(C420),0,VLOOKUP(C420,'[2]Acha Air Sales Price List'!$B$1:$X$65536,12,FALSE)*$L$14),2)</f>
        <v>0</v>
      </c>
      <c r="H420" s="22">
        <f t="shared" si="10"/>
        <v>0</v>
      </c>
      <c r="I420" s="14"/>
    </row>
    <row r="421" spans="1:9" ht="12.4" hidden="1" customHeight="1">
      <c r="A421" s="13"/>
      <c r="B421" s="1"/>
      <c r="C421" s="36"/>
      <c r="D421" s="125"/>
      <c r="E421" s="126"/>
      <c r="F421" s="43" t="str">
        <f>VLOOKUP(C421,'[2]Acha Air Sales Price List'!$B$1:$D$65536,3,FALSE)</f>
        <v>Exchange rate :</v>
      </c>
      <c r="G421" s="21">
        <f>ROUND(IF(ISBLANK(C421),0,VLOOKUP(C421,'[2]Acha Air Sales Price List'!$B$1:$X$65536,12,FALSE)*$L$14),2)</f>
        <v>0</v>
      </c>
      <c r="H421" s="22">
        <f t="shared" si="10"/>
        <v>0</v>
      </c>
      <c r="I421" s="14"/>
    </row>
    <row r="422" spans="1:9" ht="12.4" hidden="1" customHeight="1">
      <c r="A422" s="13"/>
      <c r="B422" s="1"/>
      <c r="C422" s="36"/>
      <c r="D422" s="125"/>
      <c r="E422" s="126"/>
      <c r="F422" s="43" t="str">
        <f>VLOOKUP(C422,'[2]Acha Air Sales Price List'!$B$1:$D$65536,3,FALSE)</f>
        <v>Exchange rate :</v>
      </c>
      <c r="G422" s="21">
        <f>ROUND(IF(ISBLANK(C422),0,VLOOKUP(C422,'[2]Acha Air Sales Price List'!$B$1:$X$65536,12,FALSE)*$L$14),2)</f>
        <v>0</v>
      </c>
      <c r="H422" s="22">
        <f t="shared" si="10"/>
        <v>0</v>
      </c>
      <c r="I422" s="14"/>
    </row>
    <row r="423" spans="1:9" ht="12.4" hidden="1" customHeight="1">
      <c r="A423" s="13"/>
      <c r="B423" s="1"/>
      <c r="C423" s="37"/>
      <c r="D423" s="125"/>
      <c r="E423" s="126"/>
      <c r="F423" s="43" t="str">
        <f>VLOOKUP(C423,'[2]Acha Air Sales Price List'!$B$1:$D$65536,3,FALSE)</f>
        <v>Exchange rate :</v>
      </c>
      <c r="G423" s="21">
        <f>ROUND(IF(ISBLANK(C423),0,VLOOKUP(C423,'[2]Acha Air Sales Price List'!$B$1:$X$65536,12,FALSE)*$L$14),2)</f>
        <v>0</v>
      </c>
      <c r="H423" s="22">
        <f t="shared" si="10"/>
        <v>0</v>
      </c>
      <c r="I423" s="14"/>
    </row>
    <row r="424" spans="1:9" ht="12" hidden="1" customHeight="1">
      <c r="A424" s="13"/>
      <c r="B424" s="1"/>
      <c r="C424" s="36"/>
      <c r="D424" s="125"/>
      <c r="E424" s="126"/>
      <c r="F424" s="43" t="str">
        <f>VLOOKUP(C424,'[2]Acha Air Sales Price List'!$B$1:$D$65536,3,FALSE)</f>
        <v>Exchange rate :</v>
      </c>
      <c r="G424" s="21">
        <f>ROUND(IF(ISBLANK(C424),0,VLOOKUP(C424,'[2]Acha Air Sales Price List'!$B$1:$X$65536,12,FALSE)*$L$14),2)</f>
        <v>0</v>
      </c>
      <c r="H424" s="22">
        <f t="shared" si="10"/>
        <v>0</v>
      </c>
      <c r="I424" s="14"/>
    </row>
    <row r="425" spans="1:9" ht="12.4" hidden="1" customHeight="1">
      <c r="A425" s="13"/>
      <c r="B425" s="1"/>
      <c r="C425" s="36"/>
      <c r="D425" s="125"/>
      <c r="E425" s="126"/>
      <c r="F425" s="43" t="str">
        <f>VLOOKUP(C425,'[2]Acha Air Sales Price List'!$B$1:$D$65536,3,FALSE)</f>
        <v>Exchange rate :</v>
      </c>
      <c r="G425" s="21">
        <f>ROUND(IF(ISBLANK(C425),0,VLOOKUP(C425,'[2]Acha Air Sales Price List'!$B$1:$X$65536,12,FALSE)*$L$14),2)</f>
        <v>0</v>
      </c>
      <c r="H425" s="22">
        <f t="shared" si="10"/>
        <v>0</v>
      </c>
      <c r="I425" s="14"/>
    </row>
    <row r="426" spans="1:9" ht="12.4" hidden="1" customHeight="1">
      <c r="A426" s="13"/>
      <c r="B426" s="1"/>
      <c r="C426" s="36"/>
      <c r="D426" s="125"/>
      <c r="E426" s="126"/>
      <c r="F426" s="43" t="str">
        <f>VLOOKUP(C426,'[2]Acha Air Sales Price List'!$B$1:$D$65536,3,FALSE)</f>
        <v>Exchange rate :</v>
      </c>
      <c r="G426" s="21">
        <f>ROUND(IF(ISBLANK(C426),0,VLOOKUP(C426,'[2]Acha Air Sales Price List'!$B$1:$X$65536,12,FALSE)*$L$14),2)</f>
        <v>0</v>
      </c>
      <c r="H426" s="22">
        <f t="shared" si="10"/>
        <v>0</v>
      </c>
      <c r="I426" s="14"/>
    </row>
    <row r="427" spans="1:9" ht="12.4" hidden="1" customHeight="1">
      <c r="A427" s="13"/>
      <c r="B427" s="1"/>
      <c r="C427" s="36"/>
      <c r="D427" s="125"/>
      <c r="E427" s="126"/>
      <c r="F427" s="43" t="str">
        <f>VLOOKUP(C427,'[2]Acha Air Sales Price List'!$B$1:$D$65536,3,FALSE)</f>
        <v>Exchange rate :</v>
      </c>
      <c r="G427" s="21">
        <f>ROUND(IF(ISBLANK(C427),0,VLOOKUP(C427,'[2]Acha Air Sales Price List'!$B$1:$X$65536,12,FALSE)*$L$14),2)</f>
        <v>0</v>
      </c>
      <c r="H427" s="22">
        <f t="shared" si="10"/>
        <v>0</v>
      </c>
      <c r="I427" s="14"/>
    </row>
    <row r="428" spans="1:9" ht="12.4" hidden="1" customHeight="1">
      <c r="A428" s="13"/>
      <c r="B428" s="1"/>
      <c r="C428" s="36"/>
      <c r="D428" s="125"/>
      <c r="E428" s="126"/>
      <c r="F428" s="43" t="str">
        <f>VLOOKUP(C428,'[2]Acha Air Sales Price List'!$B$1:$D$65536,3,FALSE)</f>
        <v>Exchange rate :</v>
      </c>
      <c r="G428" s="21">
        <f>ROUND(IF(ISBLANK(C428),0,VLOOKUP(C428,'[2]Acha Air Sales Price List'!$B$1:$X$65536,12,FALSE)*$L$14),2)</f>
        <v>0</v>
      </c>
      <c r="H428" s="22">
        <f t="shared" si="10"/>
        <v>0</v>
      </c>
      <c r="I428" s="14"/>
    </row>
    <row r="429" spans="1:9" ht="12.4" hidden="1" customHeight="1">
      <c r="A429" s="13"/>
      <c r="B429" s="1"/>
      <c r="C429" s="36"/>
      <c r="D429" s="125"/>
      <c r="E429" s="126"/>
      <c r="F429" s="43" t="str">
        <f>VLOOKUP(C429,'[2]Acha Air Sales Price List'!$B$1:$D$65536,3,FALSE)</f>
        <v>Exchange rate :</v>
      </c>
      <c r="G429" s="21">
        <f>ROUND(IF(ISBLANK(C429),0,VLOOKUP(C429,'[2]Acha Air Sales Price List'!$B$1:$X$65536,12,FALSE)*$L$14),2)</f>
        <v>0</v>
      </c>
      <c r="H429" s="22">
        <f t="shared" si="10"/>
        <v>0</v>
      </c>
      <c r="I429" s="14"/>
    </row>
    <row r="430" spans="1:9" ht="12.4" hidden="1" customHeight="1">
      <c r="A430" s="13"/>
      <c r="B430" s="1"/>
      <c r="C430" s="36"/>
      <c r="D430" s="125"/>
      <c r="E430" s="126"/>
      <c r="F430" s="43" t="str">
        <f>VLOOKUP(C430,'[2]Acha Air Sales Price List'!$B$1:$D$65536,3,FALSE)</f>
        <v>Exchange rate :</v>
      </c>
      <c r="G430" s="21">
        <f>ROUND(IF(ISBLANK(C430),0,VLOOKUP(C430,'[2]Acha Air Sales Price List'!$B$1:$X$65536,12,FALSE)*$L$14),2)</f>
        <v>0</v>
      </c>
      <c r="H430" s="22">
        <f t="shared" si="10"/>
        <v>0</v>
      </c>
      <c r="I430" s="14"/>
    </row>
    <row r="431" spans="1:9" ht="12.4" hidden="1" customHeight="1">
      <c r="A431" s="13"/>
      <c r="B431" s="1"/>
      <c r="C431" s="36"/>
      <c r="D431" s="125"/>
      <c r="E431" s="126"/>
      <c r="F431" s="43" t="str">
        <f>VLOOKUP(C431,'[2]Acha Air Sales Price List'!$B$1:$D$65536,3,FALSE)</f>
        <v>Exchange rate :</v>
      </c>
      <c r="G431" s="21">
        <f>ROUND(IF(ISBLANK(C431),0,VLOOKUP(C431,'[2]Acha Air Sales Price List'!$B$1:$X$65536,12,FALSE)*$L$14),2)</f>
        <v>0</v>
      </c>
      <c r="H431" s="22">
        <f t="shared" si="10"/>
        <v>0</v>
      </c>
      <c r="I431" s="14"/>
    </row>
    <row r="432" spans="1:9" ht="12.4" hidden="1" customHeight="1">
      <c r="A432" s="13"/>
      <c r="B432" s="1"/>
      <c r="C432" s="36"/>
      <c r="D432" s="125"/>
      <c r="E432" s="126"/>
      <c r="F432" s="43" t="str">
        <f>VLOOKUP(C432,'[2]Acha Air Sales Price List'!$B$1:$D$65536,3,FALSE)</f>
        <v>Exchange rate :</v>
      </c>
      <c r="G432" s="21">
        <f>ROUND(IF(ISBLANK(C432),0,VLOOKUP(C432,'[2]Acha Air Sales Price List'!$B$1:$X$65536,12,FALSE)*$L$14),2)</f>
        <v>0</v>
      </c>
      <c r="H432" s="22">
        <f t="shared" si="10"/>
        <v>0</v>
      </c>
      <c r="I432" s="14"/>
    </row>
    <row r="433" spans="1:9" ht="12.4" hidden="1" customHeight="1">
      <c r="A433" s="13"/>
      <c r="B433" s="1"/>
      <c r="C433" s="36"/>
      <c r="D433" s="125"/>
      <c r="E433" s="126"/>
      <c r="F433" s="43" t="str">
        <f>VLOOKUP(C433,'[2]Acha Air Sales Price List'!$B$1:$D$65536,3,FALSE)</f>
        <v>Exchange rate :</v>
      </c>
      <c r="G433" s="21">
        <f>ROUND(IF(ISBLANK(C433),0,VLOOKUP(C433,'[2]Acha Air Sales Price List'!$B$1:$X$65536,12,FALSE)*$L$14),2)</f>
        <v>0</v>
      </c>
      <c r="H433" s="22">
        <f t="shared" si="10"/>
        <v>0</v>
      </c>
      <c r="I433" s="14"/>
    </row>
    <row r="434" spans="1:9" ht="12.4" hidden="1" customHeight="1">
      <c r="A434" s="13"/>
      <c r="B434" s="1"/>
      <c r="C434" s="36"/>
      <c r="D434" s="125"/>
      <c r="E434" s="126"/>
      <c r="F434" s="43" t="str">
        <f>VLOOKUP(C434,'[2]Acha Air Sales Price List'!$B$1:$D$65536,3,FALSE)</f>
        <v>Exchange rate :</v>
      </c>
      <c r="G434" s="21">
        <f>ROUND(IF(ISBLANK(C434),0,VLOOKUP(C434,'[2]Acha Air Sales Price List'!$B$1:$X$65536,12,FALSE)*$L$14),2)</f>
        <v>0</v>
      </c>
      <c r="H434" s="22">
        <f t="shared" si="10"/>
        <v>0</v>
      </c>
      <c r="I434" s="14"/>
    </row>
    <row r="435" spans="1:9" ht="12.4" hidden="1" customHeight="1">
      <c r="A435" s="13"/>
      <c r="B435" s="1"/>
      <c r="C435" s="36"/>
      <c r="D435" s="125"/>
      <c r="E435" s="126"/>
      <c r="F435" s="43" t="str">
        <f>VLOOKUP(C435,'[2]Acha Air Sales Price List'!$B$1:$D$65536,3,FALSE)</f>
        <v>Exchange rate :</v>
      </c>
      <c r="G435" s="21">
        <f>ROUND(IF(ISBLANK(C435),0,VLOOKUP(C435,'[2]Acha Air Sales Price List'!$B$1:$X$65536,12,FALSE)*$L$14),2)</f>
        <v>0</v>
      </c>
      <c r="H435" s="22">
        <f t="shared" si="10"/>
        <v>0</v>
      </c>
      <c r="I435" s="14"/>
    </row>
    <row r="436" spans="1:9" ht="12.4" hidden="1" customHeight="1">
      <c r="A436" s="13"/>
      <c r="B436" s="1"/>
      <c r="C436" s="36"/>
      <c r="D436" s="125"/>
      <c r="E436" s="126"/>
      <c r="F436" s="43" t="str">
        <f>VLOOKUP(C436,'[2]Acha Air Sales Price List'!$B$1:$D$65536,3,FALSE)</f>
        <v>Exchange rate :</v>
      </c>
      <c r="G436" s="21">
        <f>ROUND(IF(ISBLANK(C436),0,VLOOKUP(C436,'[2]Acha Air Sales Price List'!$B$1:$X$65536,12,FALSE)*$L$14),2)</f>
        <v>0</v>
      </c>
      <c r="H436" s="22">
        <f t="shared" si="10"/>
        <v>0</v>
      </c>
      <c r="I436" s="14"/>
    </row>
    <row r="437" spans="1:9" ht="12.4" hidden="1" customHeight="1">
      <c r="A437" s="13"/>
      <c r="B437" s="1"/>
      <c r="C437" s="36"/>
      <c r="D437" s="125"/>
      <c r="E437" s="126"/>
      <c r="F437" s="43" t="str">
        <f>VLOOKUP(C437,'[2]Acha Air Sales Price List'!$B$1:$D$65536,3,FALSE)</f>
        <v>Exchange rate :</v>
      </c>
      <c r="G437" s="21">
        <f>ROUND(IF(ISBLANK(C437),0,VLOOKUP(C437,'[2]Acha Air Sales Price List'!$B$1:$X$65536,12,FALSE)*$L$14),2)</f>
        <v>0</v>
      </c>
      <c r="H437" s="22">
        <f t="shared" si="10"/>
        <v>0</v>
      </c>
      <c r="I437" s="14"/>
    </row>
    <row r="438" spans="1:9" ht="12.4" hidden="1" customHeight="1">
      <c r="A438" s="13"/>
      <c r="B438" s="1"/>
      <c r="C438" s="36"/>
      <c r="D438" s="125"/>
      <c r="E438" s="126"/>
      <c r="F438" s="43" t="str">
        <f>VLOOKUP(C438,'[2]Acha Air Sales Price List'!$B$1:$D$65536,3,FALSE)</f>
        <v>Exchange rate :</v>
      </c>
      <c r="G438" s="21">
        <f>ROUND(IF(ISBLANK(C438),0,VLOOKUP(C438,'[2]Acha Air Sales Price List'!$B$1:$X$65536,12,FALSE)*$L$14),2)</f>
        <v>0</v>
      </c>
      <c r="H438" s="22">
        <f t="shared" si="10"/>
        <v>0</v>
      </c>
      <c r="I438" s="14"/>
    </row>
    <row r="439" spans="1:9" ht="12.4" hidden="1" customHeight="1">
      <c r="A439" s="13"/>
      <c r="B439" s="1"/>
      <c r="C439" s="36"/>
      <c r="D439" s="125"/>
      <c r="E439" s="126"/>
      <c r="F439" s="43" t="str">
        <f>VLOOKUP(C439,'[2]Acha Air Sales Price List'!$B$1:$D$65536,3,FALSE)</f>
        <v>Exchange rate :</v>
      </c>
      <c r="G439" s="21">
        <f>ROUND(IF(ISBLANK(C439),0,VLOOKUP(C439,'[2]Acha Air Sales Price List'!$B$1:$X$65536,12,FALSE)*$L$14),2)</f>
        <v>0</v>
      </c>
      <c r="H439" s="22">
        <f t="shared" si="10"/>
        <v>0</v>
      </c>
      <c r="I439" s="14"/>
    </row>
    <row r="440" spans="1:9" ht="12.4" hidden="1" customHeight="1">
      <c r="A440" s="13"/>
      <c r="B440" s="1"/>
      <c r="C440" s="36"/>
      <c r="D440" s="125"/>
      <c r="E440" s="126"/>
      <c r="F440" s="43" t="str">
        <f>VLOOKUP(C440,'[2]Acha Air Sales Price List'!$B$1:$D$65536,3,FALSE)</f>
        <v>Exchange rate :</v>
      </c>
      <c r="G440" s="21">
        <f>ROUND(IF(ISBLANK(C440),0,VLOOKUP(C440,'[2]Acha Air Sales Price List'!$B$1:$X$65536,12,FALSE)*$L$14),2)</f>
        <v>0</v>
      </c>
      <c r="H440" s="22">
        <f t="shared" si="10"/>
        <v>0</v>
      </c>
      <c r="I440" s="14"/>
    </row>
    <row r="441" spans="1:9" ht="12.4" hidden="1" customHeight="1">
      <c r="A441" s="13"/>
      <c r="B441" s="1"/>
      <c r="C441" s="36"/>
      <c r="D441" s="125"/>
      <c r="E441" s="126"/>
      <c r="F441" s="43" t="str">
        <f>VLOOKUP(C441,'[2]Acha Air Sales Price List'!$B$1:$D$65536,3,FALSE)</f>
        <v>Exchange rate :</v>
      </c>
      <c r="G441" s="21">
        <f>ROUND(IF(ISBLANK(C441),0,VLOOKUP(C441,'[2]Acha Air Sales Price List'!$B$1:$X$65536,12,FALSE)*$L$14),2)</f>
        <v>0</v>
      </c>
      <c r="H441" s="22">
        <f t="shared" si="10"/>
        <v>0</v>
      </c>
      <c r="I441" s="14"/>
    </row>
    <row r="442" spans="1:9" ht="12.4" hidden="1" customHeight="1">
      <c r="A442" s="13"/>
      <c r="B442" s="1"/>
      <c r="C442" s="36"/>
      <c r="D442" s="125"/>
      <c r="E442" s="126"/>
      <c r="F442" s="43" t="str">
        <f>VLOOKUP(C442,'[2]Acha Air Sales Price List'!$B$1:$D$65536,3,FALSE)</f>
        <v>Exchange rate :</v>
      </c>
      <c r="G442" s="21">
        <f>ROUND(IF(ISBLANK(C442),0,VLOOKUP(C442,'[2]Acha Air Sales Price List'!$B$1:$X$65536,12,FALSE)*$L$14),2)</f>
        <v>0</v>
      </c>
      <c r="H442" s="22">
        <f t="shared" si="10"/>
        <v>0</v>
      </c>
      <c r="I442" s="14"/>
    </row>
    <row r="443" spans="1:9" ht="12.4" hidden="1" customHeight="1">
      <c r="A443" s="13"/>
      <c r="B443" s="1"/>
      <c r="C443" s="36"/>
      <c r="D443" s="125"/>
      <c r="E443" s="126"/>
      <c r="F443" s="43" t="str">
        <f>VLOOKUP(C443,'[2]Acha Air Sales Price List'!$B$1:$D$65536,3,FALSE)</f>
        <v>Exchange rate :</v>
      </c>
      <c r="G443" s="21">
        <f>ROUND(IF(ISBLANK(C443),0,VLOOKUP(C443,'[2]Acha Air Sales Price List'!$B$1:$X$65536,12,FALSE)*$L$14),2)</f>
        <v>0</v>
      </c>
      <c r="H443" s="22">
        <f t="shared" si="10"/>
        <v>0</v>
      </c>
      <c r="I443" s="14"/>
    </row>
    <row r="444" spans="1:9" ht="12.4" hidden="1" customHeight="1">
      <c r="A444" s="13"/>
      <c r="B444" s="1"/>
      <c r="C444" s="36"/>
      <c r="D444" s="125"/>
      <c r="E444" s="126"/>
      <c r="F444" s="43" t="str">
        <f>VLOOKUP(C444,'[2]Acha Air Sales Price List'!$B$1:$D$65536,3,FALSE)</f>
        <v>Exchange rate :</v>
      </c>
      <c r="G444" s="21">
        <f>ROUND(IF(ISBLANK(C444),0,VLOOKUP(C444,'[2]Acha Air Sales Price List'!$B$1:$X$65536,12,FALSE)*$L$14),2)</f>
        <v>0</v>
      </c>
      <c r="H444" s="22">
        <f t="shared" si="10"/>
        <v>0</v>
      </c>
      <c r="I444" s="14"/>
    </row>
    <row r="445" spans="1:9" ht="12.4" hidden="1" customHeight="1">
      <c r="A445" s="13"/>
      <c r="B445" s="1"/>
      <c r="C445" s="36"/>
      <c r="D445" s="125"/>
      <c r="E445" s="126"/>
      <c r="F445" s="43" t="str">
        <f>VLOOKUP(C445,'[2]Acha Air Sales Price List'!$B$1:$D$65536,3,FALSE)</f>
        <v>Exchange rate :</v>
      </c>
      <c r="G445" s="21">
        <f>ROUND(IF(ISBLANK(C445),0,VLOOKUP(C445,'[2]Acha Air Sales Price List'!$B$1:$X$65536,12,FALSE)*$L$14),2)</f>
        <v>0</v>
      </c>
      <c r="H445" s="22">
        <f t="shared" si="10"/>
        <v>0</v>
      </c>
      <c r="I445" s="14"/>
    </row>
    <row r="446" spans="1:9" ht="12.4" hidden="1" customHeight="1">
      <c r="A446" s="13"/>
      <c r="B446" s="1"/>
      <c r="C446" s="36"/>
      <c r="D446" s="125"/>
      <c r="E446" s="126"/>
      <c r="F446" s="43" t="str">
        <f>VLOOKUP(C446,'[2]Acha Air Sales Price List'!$B$1:$D$65536,3,FALSE)</f>
        <v>Exchange rate :</v>
      </c>
      <c r="G446" s="21">
        <f>ROUND(IF(ISBLANK(C446),0,VLOOKUP(C446,'[2]Acha Air Sales Price List'!$B$1:$X$65536,12,FALSE)*$L$14),2)</f>
        <v>0</v>
      </c>
      <c r="H446" s="22">
        <f t="shared" si="10"/>
        <v>0</v>
      </c>
      <c r="I446" s="14"/>
    </row>
    <row r="447" spans="1:9" ht="12.4" hidden="1" customHeight="1">
      <c r="A447" s="13"/>
      <c r="B447" s="1"/>
      <c r="C447" s="36"/>
      <c r="D447" s="125"/>
      <c r="E447" s="126"/>
      <c r="F447" s="43" t="str">
        <f>VLOOKUP(C447,'[2]Acha Air Sales Price List'!$B$1:$D$65536,3,FALSE)</f>
        <v>Exchange rate :</v>
      </c>
      <c r="G447" s="21">
        <f>ROUND(IF(ISBLANK(C447),0,VLOOKUP(C447,'[2]Acha Air Sales Price List'!$B$1:$X$65536,12,FALSE)*$L$14),2)</f>
        <v>0</v>
      </c>
      <c r="H447" s="22">
        <f t="shared" si="10"/>
        <v>0</v>
      </c>
      <c r="I447" s="14"/>
    </row>
    <row r="448" spans="1:9" ht="12.4" hidden="1" customHeight="1">
      <c r="A448" s="13"/>
      <c r="B448" s="1"/>
      <c r="C448" s="36"/>
      <c r="D448" s="125"/>
      <c r="E448" s="126"/>
      <c r="F448" s="43" t="str">
        <f>VLOOKUP(C448,'[2]Acha Air Sales Price List'!$B$1:$D$65536,3,FALSE)</f>
        <v>Exchange rate :</v>
      </c>
      <c r="G448" s="21">
        <f>ROUND(IF(ISBLANK(C448),0,VLOOKUP(C448,'[2]Acha Air Sales Price List'!$B$1:$X$65536,12,FALSE)*$L$14),2)</f>
        <v>0</v>
      </c>
      <c r="H448" s="22">
        <f t="shared" si="10"/>
        <v>0</v>
      </c>
      <c r="I448" s="14"/>
    </row>
    <row r="449" spans="1:9" ht="12.4" hidden="1" customHeight="1">
      <c r="A449" s="13"/>
      <c r="B449" s="1"/>
      <c r="C449" s="36"/>
      <c r="D449" s="125"/>
      <c r="E449" s="126"/>
      <c r="F449" s="43" t="str">
        <f>VLOOKUP(C449,'[2]Acha Air Sales Price List'!$B$1:$D$65536,3,FALSE)</f>
        <v>Exchange rate :</v>
      </c>
      <c r="G449" s="21">
        <f>ROUND(IF(ISBLANK(C449),0,VLOOKUP(C449,'[2]Acha Air Sales Price List'!$B$1:$X$65536,12,FALSE)*$L$14),2)</f>
        <v>0</v>
      </c>
      <c r="H449" s="22">
        <f t="shared" si="10"/>
        <v>0</v>
      </c>
      <c r="I449" s="14"/>
    </row>
    <row r="450" spans="1:9" ht="12.4" hidden="1" customHeight="1">
      <c r="A450" s="13"/>
      <c r="B450" s="1"/>
      <c r="C450" s="36"/>
      <c r="D450" s="125"/>
      <c r="E450" s="126"/>
      <c r="F450" s="43" t="str">
        <f>VLOOKUP(C450,'[2]Acha Air Sales Price List'!$B$1:$D$65536,3,FALSE)</f>
        <v>Exchange rate :</v>
      </c>
      <c r="G450" s="21">
        <f>ROUND(IF(ISBLANK(C450),0,VLOOKUP(C450,'[2]Acha Air Sales Price List'!$B$1:$X$65536,12,FALSE)*$L$14),2)</f>
        <v>0</v>
      </c>
      <c r="H450" s="22">
        <f t="shared" si="10"/>
        <v>0</v>
      </c>
      <c r="I450" s="14"/>
    </row>
    <row r="451" spans="1:9" ht="12.4" hidden="1" customHeight="1">
      <c r="A451" s="13"/>
      <c r="B451" s="1"/>
      <c r="C451" s="37"/>
      <c r="D451" s="125"/>
      <c r="E451" s="126"/>
      <c r="F451" s="43" t="str">
        <f>VLOOKUP(C451,'[2]Acha Air Sales Price List'!$B$1:$D$65536,3,FALSE)</f>
        <v>Exchange rate :</v>
      </c>
      <c r="G451" s="21">
        <f>ROUND(IF(ISBLANK(C451),0,VLOOKUP(C451,'[2]Acha Air Sales Price List'!$B$1:$X$65536,12,FALSE)*$L$14),2)</f>
        <v>0</v>
      </c>
      <c r="H451" s="22">
        <f>ROUND(IF(ISNUMBER(B451), G451*B451, 0),5)</f>
        <v>0</v>
      </c>
      <c r="I451" s="14"/>
    </row>
    <row r="452" spans="1:9" ht="12" hidden="1" customHeight="1">
      <c r="A452" s="13"/>
      <c r="B452" s="1"/>
      <c r="C452" s="36"/>
      <c r="D452" s="125"/>
      <c r="E452" s="126"/>
      <c r="F452" s="43" t="str">
        <f>VLOOKUP(C452,'[2]Acha Air Sales Price List'!$B$1:$D$65536,3,FALSE)</f>
        <v>Exchange rate :</v>
      </c>
      <c r="G452" s="21">
        <f>ROUND(IF(ISBLANK(C452),0,VLOOKUP(C452,'[2]Acha Air Sales Price List'!$B$1:$X$65536,12,FALSE)*$L$14),2)</f>
        <v>0</v>
      </c>
      <c r="H452" s="22">
        <f t="shared" ref="H452:H502" si="11">ROUND(IF(ISNUMBER(B452), G452*B452, 0),5)</f>
        <v>0</v>
      </c>
      <c r="I452" s="14"/>
    </row>
    <row r="453" spans="1:9" ht="12.4" hidden="1" customHeight="1">
      <c r="A453" s="13"/>
      <c r="B453" s="1"/>
      <c r="C453" s="36"/>
      <c r="D453" s="125"/>
      <c r="E453" s="126"/>
      <c r="F453" s="43" t="str">
        <f>VLOOKUP(C453,'[2]Acha Air Sales Price List'!$B$1:$D$65536,3,FALSE)</f>
        <v>Exchange rate :</v>
      </c>
      <c r="G453" s="21">
        <f>ROUND(IF(ISBLANK(C453),0,VLOOKUP(C453,'[2]Acha Air Sales Price List'!$B$1:$X$65536,12,FALSE)*$L$14),2)</f>
        <v>0</v>
      </c>
      <c r="H453" s="22">
        <f t="shared" si="11"/>
        <v>0</v>
      </c>
      <c r="I453" s="14"/>
    </row>
    <row r="454" spans="1:9" ht="12.4" hidden="1" customHeight="1">
      <c r="A454" s="13"/>
      <c r="B454" s="1"/>
      <c r="C454" s="36"/>
      <c r="D454" s="125"/>
      <c r="E454" s="126"/>
      <c r="F454" s="43" t="str">
        <f>VLOOKUP(C454,'[2]Acha Air Sales Price List'!$B$1:$D$65536,3,FALSE)</f>
        <v>Exchange rate :</v>
      </c>
      <c r="G454" s="21">
        <f>ROUND(IF(ISBLANK(C454),0,VLOOKUP(C454,'[2]Acha Air Sales Price List'!$B$1:$X$65536,12,FALSE)*$L$14),2)</f>
        <v>0</v>
      </c>
      <c r="H454" s="22">
        <f t="shared" si="11"/>
        <v>0</v>
      </c>
      <c r="I454" s="14"/>
    </row>
    <row r="455" spans="1:9" ht="12.4" hidden="1" customHeight="1">
      <c r="A455" s="13"/>
      <c r="B455" s="1"/>
      <c r="C455" s="36"/>
      <c r="D455" s="125"/>
      <c r="E455" s="126"/>
      <c r="F455" s="43" t="str">
        <f>VLOOKUP(C455,'[2]Acha Air Sales Price List'!$B$1:$D$65536,3,FALSE)</f>
        <v>Exchange rate :</v>
      </c>
      <c r="G455" s="21">
        <f>ROUND(IF(ISBLANK(C455),0,VLOOKUP(C455,'[2]Acha Air Sales Price List'!$B$1:$X$65536,12,FALSE)*$L$14),2)</f>
        <v>0</v>
      </c>
      <c r="H455" s="22">
        <f t="shared" si="11"/>
        <v>0</v>
      </c>
      <c r="I455" s="14"/>
    </row>
    <row r="456" spans="1:9" ht="12.4" hidden="1" customHeight="1">
      <c r="A456" s="13"/>
      <c r="B456" s="1"/>
      <c r="C456" s="36"/>
      <c r="D456" s="125"/>
      <c r="E456" s="126"/>
      <c r="F456" s="43" t="str">
        <f>VLOOKUP(C456,'[2]Acha Air Sales Price List'!$B$1:$D$65536,3,FALSE)</f>
        <v>Exchange rate :</v>
      </c>
      <c r="G456" s="21">
        <f>ROUND(IF(ISBLANK(C456),0,VLOOKUP(C456,'[2]Acha Air Sales Price List'!$B$1:$X$65536,12,FALSE)*$L$14),2)</f>
        <v>0</v>
      </c>
      <c r="H456" s="22">
        <f t="shared" si="11"/>
        <v>0</v>
      </c>
      <c r="I456" s="14"/>
    </row>
    <row r="457" spans="1:9" ht="12.4" hidden="1" customHeight="1">
      <c r="A457" s="13"/>
      <c r="B457" s="1"/>
      <c r="C457" s="36"/>
      <c r="D457" s="125"/>
      <c r="E457" s="126"/>
      <c r="F457" s="43" t="str">
        <f>VLOOKUP(C457,'[2]Acha Air Sales Price List'!$B$1:$D$65536,3,FALSE)</f>
        <v>Exchange rate :</v>
      </c>
      <c r="G457" s="21">
        <f>ROUND(IF(ISBLANK(C457),0,VLOOKUP(C457,'[2]Acha Air Sales Price List'!$B$1:$X$65536,12,FALSE)*$L$14),2)</f>
        <v>0</v>
      </c>
      <c r="H457" s="22">
        <f t="shared" si="11"/>
        <v>0</v>
      </c>
      <c r="I457" s="14"/>
    </row>
    <row r="458" spans="1:9" ht="12.4" hidden="1" customHeight="1">
      <c r="A458" s="13"/>
      <c r="B458" s="1"/>
      <c r="C458" s="36"/>
      <c r="D458" s="125"/>
      <c r="E458" s="126"/>
      <c r="F458" s="43" t="str">
        <f>VLOOKUP(C458,'[2]Acha Air Sales Price List'!$B$1:$D$65536,3,FALSE)</f>
        <v>Exchange rate :</v>
      </c>
      <c r="G458" s="21">
        <f>ROUND(IF(ISBLANK(C458),0,VLOOKUP(C458,'[2]Acha Air Sales Price List'!$B$1:$X$65536,12,FALSE)*$L$14),2)</f>
        <v>0</v>
      </c>
      <c r="H458" s="22">
        <f t="shared" si="11"/>
        <v>0</v>
      </c>
      <c r="I458" s="14"/>
    </row>
    <row r="459" spans="1:9" ht="12.4" hidden="1" customHeight="1">
      <c r="A459" s="13"/>
      <c r="B459" s="1"/>
      <c r="C459" s="36"/>
      <c r="D459" s="125"/>
      <c r="E459" s="126"/>
      <c r="F459" s="43" t="str">
        <f>VLOOKUP(C459,'[2]Acha Air Sales Price List'!$B$1:$D$65536,3,FALSE)</f>
        <v>Exchange rate :</v>
      </c>
      <c r="G459" s="21">
        <f>ROUND(IF(ISBLANK(C459),0,VLOOKUP(C459,'[2]Acha Air Sales Price List'!$B$1:$X$65536,12,FALSE)*$L$14),2)</f>
        <v>0</v>
      </c>
      <c r="H459" s="22">
        <f t="shared" si="11"/>
        <v>0</v>
      </c>
      <c r="I459" s="14"/>
    </row>
    <row r="460" spans="1:9" ht="12.4" hidden="1" customHeight="1">
      <c r="A460" s="13"/>
      <c r="B460" s="1"/>
      <c r="C460" s="36"/>
      <c r="D460" s="125"/>
      <c r="E460" s="126"/>
      <c r="F460" s="43" t="str">
        <f>VLOOKUP(C460,'[2]Acha Air Sales Price List'!$B$1:$D$65536,3,FALSE)</f>
        <v>Exchange rate :</v>
      </c>
      <c r="G460" s="21">
        <f>ROUND(IF(ISBLANK(C460),0,VLOOKUP(C460,'[2]Acha Air Sales Price List'!$B$1:$X$65536,12,FALSE)*$L$14),2)</f>
        <v>0</v>
      </c>
      <c r="H460" s="22">
        <f t="shared" si="11"/>
        <v>0</v>
      </c>
      <c r="I460" s="14"/>
    </row>
    <row r="461" spans="1:9" ht="12.4" hidden="1" customHeight="1">
      <c r="A461" s="13"/>
      <c r="B461" s="1"/>
      <c r="C461" s="36"/>
      <c r="D461" s="125"/>
      <c r="E461" s="126"/>
      <c r="F461" s="43" t="str">
        <f>VLOOKUP(C461,'[2]Acha Air Sales Price List'!$B$1:$D$65536,3,FALSE)</f>
        <v>Exchange rate :</v>
      </c>
      <c r="G461" s="21">
        <f>ROUND(IF(ISBLANK(C461),0,VLOOKUP(C461,'[2]Acha Air Sales Price List'!$B$1:$X$65536,12,FALSE)*$L$14),2)</f>
        <v>0</v>
      </c>
      <c r="H461" s="22">
        <f t="shared" si="11"/>
        <v>0</v>
      </c>
      <c r="I461" s="14"/>
    </row>
    <row r="462" spans="1:9" ht="12.4" hidden="1" customHeight="1">
      <c r="A462" s="13"/>
      <c r="B462" s="1"/>
      <c r="C462" s="36"/>
      <c r="D462" s="125"/>
      <c r="E462" s="126"/>
      <c r="F462" s="43" t="str">
        <f>VLOOKUP(C462,'[2]Acha Air Sales Price List'!$B$1:$D$65536,3,FALSE)</f>
        <v>Exchange rate :</v>
      </c>
      <c r="G462" s="21">
        <f>ROUND(IF(ISBLANK(C462),0,VLOOKUP(C462,'[2]Acha Air Sales Price List'!$B$1:$X$65536,12,FALSE)*$L$14),2)</f>
        <v>0</v>
      </c>
      <c r="H462" s="22">
        <f t="shared" si="11"/>
        <v>0</v>
      </c>
      <c r="I462" s="14"/>
    </row>
    <row r="463" spans="1:9" ht="12.4" hidden="1" customHeight="1">
      <c r="A463" s="13"/>
      <c r="B463" s="1"/>
      <c r="C463" s="36"/>
      <c r="D463" s="125"/>
      <c r="E463" s="126"/>
      <c r="F463" s="43" t="str">
        <f>VLOOKUP(C463,'[2]Acha Air Sales Price List'!$B$1:$D$65536,3,FALSE)</f>
        <v>Exchange rate :</v>
      </c>
      <c r="G463" s="21">
        <f>ROUND(IF(ISBLANK(C463),0,VLOOKUP(C463,'[2]Acha Air Sales Price List'!$B$1:$X$65536,12,FALSE)*$L$14),2)</f>
        <v>0</v>
      </c>
      <c r="H463" s="22">
        <f t="shared" si="11"/>
        <v>0</v>
      </c>
      <c r="I463" s="14"/>
    </row>
    <row r="464" spans="1:9" ht="12.4" hidden="1" customHeight="1">
      <c r="A464" s="13"/>
      <c r="B464" s="1"/>
      <c r="C464" s="36"/>
      <c r="D464" s="125"/>
      <c r="E464" s="126"/>
      <c r="F464" s="43" t="str">
        <f>VLOOKUP(C464,'[2]Acha Air Sales Price List'!$B$1:$D$65536,3,FALSE)</f>
        <v>Exchange rate :</v>
      </c>
      <c r="G464" s="21">
        <f>ROUND(IF(ISBLANK(C464),0,VLOOKUP(C464,'[2]Acha Air Sales Price List'!$B$1:$X$65536,12,FALSE)*$L$14),2)</f>
        <v>0</v>
      </c>
      <c r="H464" s="22">
        <f t="shared" si="11"/>
        <v>0</v>
      </c>
      <c r="I464" s="14"/>
    </row>
    <row r="465" spans="1:9" ht="12.4" hidden="1" customHeight="1">
      <c r="A465" s="13"/>
      <c r="B465" s="1"/>
      <c r="C465" s="36"/>
      <c r="D465" s="125"/>
      <c r="E465" s="126"/>
      <c r="F465" s="43" t="str">
        <f>VLOOKUP(C465,'[2]Acha Air Sales Price List'!$B$1:$D$65536,3,FALSE)</f>
        <v>Exchange rate :</v>
      </c>
      <c r="G465" s="21">
        <f>ROUND(IF(ISBLANK(C465),0,VLOOKUP(C465,'[2]Acha Air Sales Price List'!$B$1:$X$65536,12,FALSE)*$L$14),2)</f>
        <v>0</v>
      </c>
      <c r="H465" s="22">
        <f t="shared" si="11"/>
        <v>0</v>
      </c>
      <c r="I465" s="14"/>
    </row>
    <row r="466" spans="1:9" ht="12.4" hidden="1" customHeight="1">
      <c r="A466" s="13"/>
      <c r="B466" s="1"/>
      <c r="C466" s="36"/>
      <c r="D466" s="125"/>
      <c r="E466" s="126"/>
      <c r="F466" s="43" t="str">
        <f>VLOOKUP(C466,'[2]Acha Air Sales Price List'!$B$1:$D$65536,3,FALSE)</f>
        <v>Exchange rate :</v>
      </c>
      <c r="G466" s="21">
        <f>ROUND(IF(ISBLANK(C466),0,VLOOKUP(C466,'[2]Acha Air Sales Price List'!$B$1:$X$65536,12,FALSE)*$L$14),2)</f>
        <v>0</v>
      </c>
      <c r="H466" s="22">
        <f t="shared" si="11"/>
        <v>0</v>
      </c>
      <c r="I466" s="14"/>
    </row>
    <row r="467" spans="1:9" ht="12.4" hidden="1" customHeight="1">
      <c r="A467" s="13"/>
      <c r="B467" s="1"/>
      <c r="C467" s="36"/>
      <c r="D467" s="125"/>
      <c r="E467" s="126"/>
      <c r="F467" s="43" t="str">
        <f>VLOOKUP(C467,'[2]Acha Air Sales Price List'!$B$1:$D$65536,3,FALSE)</f>
        <v>Exchange rate :</v>
      </c>
      <c r="G467" s="21">
        <f>ROUND(IF(ISBLANK(C467),0,VLOOKUP(C467,'[2]Acha Air Sales Price List'!$B$1:$X$65536,12,FALSE)*$L$14),2)</f>
        <v>0</v>
      </c>
      <c r="H467" s="22">
        <f t="shared" si="11"/>
        <v>0</v>
      </c>
      <c r="I467" s="14"/>
    </row>
    <row r="468" spans="1:9" ht="12.4" hidden="1" customHeight="1">
      <c r="A468" s="13"/>
      <c r="B468" s="1"/>
      <c r="C468" s="36"/>
      <c r="D468" s="125"/>
      <c r="E468" s="126"/>
      <c r="F468" s="43" t="str">
        <f>VLOOKUP(C468,'[2]Acha Air Sales Price List'!$B$1:$D$65536,3,FALSE)</f>
        <v>Exchange rate :</v>
      </c>
      <c r="G468" s="21">
        <f>ROUND(IF(ISBLANK(C468),0,VLOOKUP(C468,'[2]Acha Air Sales Price List'!$B$1:$X$65536,12,FALSE)*$L$14),2)</f>
        <v>0</v>
      </c>
      <c r="H468" s="22">
        <f t="shared" si="11"/>
        <v>0</v>
      </c>
      <c r="I468" s="14"/>
    </row>
    <row r="469" spans="1:9" ht="12.4" hidden="1" customHeight="1">
      <c r="A469" s="13"/>
      <c r="B469" s="1"/>
      <c r="C469" s="36"/>
      <c r="D469" s="125"/>
      <c r="E469" s="126"/>
      <c r="F469" s="43" t="str">
        <f>VLOOKUP(C469,'[2]Acha Air Sales Price List'!$B$1:$D$65536,3,FALSE)</f>
        <v>Exchange rate :</v>
      </c>
      <c r="G469" s="21">
        <f>ROUND(IF(ISBLANK(C469),0,VLOOKUP(C469,'[2]Acha Air Sales Price List'!$B$1:$X$65536,12,FALSE)*$L$14),2)</f>
        <v>0</v>
      </c>
      <c r="H469" s="22">
        <f t="shared" si="11"/>
        <v>0</v>
      </c>
      <c r="I469" s="14"/>
    </row>
    <row r="470" spans="1:9" ht="12.4" hidden="1" customHeight="1">
      <c r="A470" s="13"/>
      <c r="B470" s="1"/>
      <c r="C470" s="36"/>
      <c r="D470" s="125"/>
      <c r="E470" s="126"/>
      <c r="F470" s="43" t="str">
        <f>VLOOKUP(C470,'[2]Acha Air Sales Price List'!$B$1:$D$65536,3,FALSE)</f>
        <v>Exchange rate :</v>
      </c>
      <c r="G470" s="21">
        <f>ROUND(IF(ISBLANK(C470),0,VLOOKUP(C470,'[2]Acha Air Sales Price List'!$B$1:$X$65536,12,FALSE)*$L$14),2)</f>
        <v>0</v>
      </c>
      <c r="H470" s="22">
        <f t="shared" si="11"/>
        <v>0</v>
      </c>
      <c r="I470" s="14"/>
    </row>
    <row r="471" spans="1:9" ht="12.4" hidden="1" customHeight="1">
      <c r="A471" s="13"/>
      <c r="B471" s="1"/>
      <c r="C471" s="36"/>
      <c r="D471" s="125"/>
      <c r="E471" s="126"/>
      <c r="F471" s="43" t="str">
        <f>VLOOKUP(C471,'[2]Acha Air Sales Price List'!$B$1:$D$65536,3,FALSE)</f>
        <v>Exchange rate :</v>
      </c>
      <c r="G471" s="21">
        <f>ROUND(IF(ISBLANK(C471),0,VLOOKUP(C471,'[2]Acha Air Sales Price List'!$B$1:$X$65536,12,FALSE)*$L$14),2)</f>
        <v>0</v>
      </c>
      <c r="H471" s="22">
        <f t="shared" si="11"/>
        <v>0</v>
      </c>
      <c r="I471" s="14"/>
    </row>
    <row r="472" spans="1:9" ht="12.4" hidden="1" customHeight="1">
      <c r="A472" s="13"/>
      <c r="B472" s="1"/>
      <c r="C472" s="36"/>
      <c r="D472" s="125"/>
      <c r="E472" s="126"/>
      <c r="F472" s="43" t="str">
        <f>VLOOKUP(C472,'[2]Acha Air Sales Price List'!$B$1:$D$65536,3,FALSE)</f>
        <v>Exchange rate :</v>
      </c>
      <c r="G472" s="21">
        <f>ROUND(IF(ISBLANK(C472),0,VLOOKUP(C472,'[2]Acha Air Sales Price List'!$B$1:$X$65536,12,FALSE)*$L$14),2)</f>
        <v>0</v>
      </c>
      <c r="H472" s="22">
        <f t="shared" si="11"/>
        <v>0</v>
      </c>
      <c r="I472" s="14"/>
    </row>
    <row r="473" spans="1:9" ht="12.4" hidden="1" customHeight="1">
      <c r="A473" s="13"/>
      <c r="B473" s="1"/>
      <c r="C473" s="36"/>
      <c r="D473" s="125"/>
      <c r="E473" s="126"/>
      <c r="F473" s="43" t="str">
        <f>VLOOKUP(C473,'[2]Acha Air Sales Price List'!$B$1:$D$65536,3,FALSE)</f>
        <v>Exchange rate :</v>
      </c>
      <c r="G473" s="21">
        <f>ROUND(IF(ISBLANK(C473),0,VLOOKUP(C473,'[2]Acha Air Sales Price List'!$B$1:$X$65536,12,FALSE)*$L$14),2)</f>
        <v>0</v>
      </c>
      <c r="H473" s="22">
        <f t="shared" si="11"/>
        <v>0</v>
      </c>
      <c r="I473" s="14"/>
    </row>
    <row r="474" spans="1:9" ht="12.4" hidden="1" customHeight="1">
      <c r="A474" s="13"/>
      <c r="B474" s="1"/>
      <c r="C474" s="36"/>
      <c r="D474" s="125"/>
      <c r="E474" s="126"/>
      <c r="F474" s="43" t="str">
        <f>VLOOKUP(C474,'[2]Acha Air Sales Price List'!$B$1:$D$65536,3,FALSE)</f>
        <v>Exchange rate :</v>
      </c>
      <c r="G474" s="21">
        <f>ROUND(IF(ISBLANK(C474),0,VLOOKUP(C474,'[2]Acha Air Sales Price List'!$B$1:$X$65536,12,FALSE)*$L$14),2)</f>
        <v>0</v>
      </c>
      <c r="H474" s="22">
        <f t="shared" si="11"/>
        <v>0</v>
      </c>
      <c r="I474" s="14"/>
    </row>
    <row r="475" spans="1:9" ht="12.4" hidden="1" customHeight="1">
      <c r="A475" s="13"/>
      <c r="B475" s="1"/>
      <c r="C475" s="37"/>
      <c r="D475" s="125"/>
      <c r="E475" s="126"/>
      <c r="F475" s="43" t="str">
        <f>VLOOKUP(C475,'[2]Acha Air Sales Price List'!$B$1:$D$65536,3,FALSE)</f>
        <v>Exchange rate :</v>
      </c>
      <c r="G475" s="21">
        <f>ROUND(IF(ISBLANK(C475),0,VLOOKUP(C475,'[2]Acha Air Sales Price List'!$B$1:$X$65536,12,FALSE)*$L$14),2)</f>
        <v>0</v>
      </c>
      <c r="H475" s="22">
        <f t="shared" si="11"/>
        <v>0</v>
      </c>
      <c r="I475" s="14"/>
    </row>
    <row r="476" spans="1:9" ht="12" hidden="1" customHeight="1">
      <c r="A476" s="13"/>
      <c r="B476" s="1"/>
      <c r="C476" s="36"/>
      <c r="D476" s="125"/>
      <c r="E476" s="126"/>
      <c r="F476" s="43" t="str">
        <f>VLOOKUP(C476,'[2]Acha Air Sales Price List'!$B$1:$D$65536,3,FALSE)</f>
        <v>Exchange rate :</v>
      </c>
      <c r="G476" s="21">
        <f>ROUND(IF(ISBLANK(C476),0,VLOOKUP(C476,'[2]Acha Air Sales Price List'!$B$1:$X$65536,12,FALSE)*$L$14),2)</f>
        <v>0</v>
      </c>
      <c r="H476" s="22">
        <f t="shared" si="11"/>
        <v>0</v>
      </c>
      <c r="I476" s="14"/>
    </row>
    <row r="477" spans="1:9" ht="12.4" hidden="1" customHeight="1">
      <c r="A477" s="13"/>
      <c r="B477" s="1"/>
      <c r="C477" s="36"/>
      <c r="D477" s="125"/>
      <c r="E477" s="126"/>
      <c r="F477" s="43" t="str">
        <f>VLOOKUP(C477,'[2]Acha Air Sales Price List'!$B$1:$D$65536,3,FALSE)</f>
        <v>Exchange rate :</v>
      </c>
      <c r="G477" s="21">
        <f>ROUND(IF(ISBLANK(C477),0,VLOOKUP(C477,'[2]Acha Air Sales Price List'!$B$1:$X$65536,12,FALSE)*$L$14),2)</f>
        <v>0</v>
      </c>
      <c r="H477" s="22">
        <f t="shared" si="11"/>
        <v>0</v>
      </c>
      <c r="I477" s="14"/>
    </row>
    <row r="478" spans="1:9" ht="12.4" hidden="1" customHeight="1">
      <c r="A478" s="13"/>
      <c r="B478" s="1"/>
      <c r="C478" s="36"/>
      <c r="D478" s="125"/>
      <c r="E478" s="126"/>
      <c r="F478" s="43" t="str">
        <f>VLOOKUP(C478,'[2]Acha Air Sales Price List'!$B$1:$D$65536,3,FALSE)</f>
        <v>Exchange rate :</v>
      </c>
      <c r="G478" s="21">
        <f>ROUND(IF(ISBLANK(C478),0,VLOOKUP(C478,'[2]Acha Air Sales Price List'!$B$1:$X$65536,12,FALSE)*$L$14),2)</f>
        <v>0</v>
      </c>
      <c r="H478" s="22">
        <f t="shared" si="11"/>
        <v>0</v>
      </c>
      <c r="I478" s="14"/>
    </row>
    <row r="479" spans="1:9" ht="12.4" hidden="1" customHeight="1">
      <c r="A479" s="13"/>
      <c r="B479" s="1"/>
      <c r="C479" s="36"/>
      <c r="D479" s="125"/>
      <c r="E479" s="126"/>
      <c r="F479" s="43" t="str">
        <f>VLOOKUP(C479,'[2]Acha Air Sales Price List'!$B$1:$D$65536,3,FALSE)</f>
        <v>Exchange rate :</v>
      </c>
      <c r="G479" s="21">
        <f>ROUND(IF(ISBLANK(C479),0,VLOOKUP(C479,'[2]Acha Air Sales Price List'!$B$1:$X$65536,12,FALSE)*$L$14),2)</f>
        <v>0</v>
      </c>
      <c r="H479" s="22">
        <f t="shared" si="11"/>
        <v>0</v>
      </c>
      <c r="I479" s="14"/>
    </row>
    <row r="480" spans="1:9" ht="12.4" hidden="1" customHeight="1">
      <c r="A480" s="13"/>
      <c r="B480" s="1"/>
      <c r="C480" s="36"/>
      <c r="D480" s="125"/>
      <c r="E480" s="126"/>
      <c r="F480" s="43" t="str">
        <f>VLOOKUP(C480,'[2]Acha Air Sales Price List'!$B$1:$D$65536,3,FALSE)</f>
        <v>Exchange rate :</v>
      </c>
      <c r="G480" s="21">
        <f>ROUND(IF(ISBLANK(C480),0,VLOOKUP(C480,'[2]Acha Air Sales Price List'!$B$1:$X$65536,12,FALSE)*$L$14),2)</f>
        <v>0</v>
      </c>
      <c r="H480" s="22">
        <f t="shared" si="11"/>
        <v>0</v>
      </c>
      <c r="I480" s="14"/>
    </row>
    <row r="481" spans="1:9" ht="12.4" hidden="1" customHeight="1">
      <c r="A481" s="13"/>
      <c r="B481" s="1"/>
      <c r="C481" s="36"/>
      <c r="D481" s="125"/>
      <c r="E481" s="126"/>
      <c r="F481" s="43" t="str">
        <f>VLOOKUP(C481,'[2]Acha Air Sales Price List'!$B$1:$D$65536,3,FALSE)</f>
        <v>Exchange rate :</v>
      </c>
      <c r="G481" s="21">
        <f>ROUND(IF(ISBLANK(C481),0,VLOOKUP(C481,'[2]Acha Air Sales Price List'!$B$1:$X$65536,12,FALSE)*$L$14),2)</f>
        <v>0</v>
      </c>
      <c r="H481" s="22">
        <f t="shared" si="11"/>
        <v>0</v>
      </c>
      <c r="I481" s="14"/>
    </row>
    <row r="482" spans="1:9" ht="12.4" hidden="1" customHeight="1">
      <c r="A482" s="13"/>
      <c r="B482" s="1"/>
      <c r="C482" s="36"/>
      <c r="D482" s="125"/>
      <c r="E482" s="126"/>
      <c r="F482" s="43" t="str">
        <f>VLOOKUP(C482,'[2]Acha Air Sales Price List'!$B$1:$D$65536,3,FALSE)</f>
        <v>Exchange rate :</v>
      </c>
      <c r="G482" s="21">
        <f>ROUND(IF(ISBLANK(C482),0,VLOOKUP(C482,'[2]Acha Air Sales Price List'!$B$1:$X$65536,12,FALSE)*$L$14),2)</f>
        <v>0</v>
      </c>
      <c r="H482" s="22">
        <f t="shared" si="11"/>
        <v>0</v>
      </c>
      <c r="I482" s="14"/>
    </row>
    <row r="483" spans="1:9" ht="12.4" hidden="1" customHeight="1">
      <c r="A483" s="13"/>
      <c r="B483" s="1"/>
      <c r="C483" s="36"/>
      <c r="D483" s="125"/>
      <c r="E483" s="126"/>
      <c r="F483" s="43" t="str">
        <f>VLOOKUP(C483,'[2]Acha Air Sales Price List'!$B$1:$D$65536,3,FALSE)</f>
        <v>Exchange rate :</v>
      </c>
      <c r="G483" s="21">
        <f>ROUND(IF(ISBLANK(C483),0,VLOOKUP(C483,'[2]Acha Air Sales Price List'!$B$1:$X$65536,12,FALSE)*$L$14),2)</f>
        <v>0</v>
      </c>
      <c r="H483" s="22">
        <f t="shared" si="11"/>
        <v>0</v>
      </c>
      <c r="I483" s="14"/>
    </row>
    <row r="484" spans="1:9" ht="12.4" hidden="1" customHeight="1">
      <c r="A484" s="13"/>
      <c r="B484" s="1"/>
      <c r="C484" s="36"/>
      <c r="D484" s="125"/>
      <c r="E484" s="126"/>
      <c r="F484" s="43" t="str">
        <f>VLOOKUP(C484,'[2]Acha Air Sales Price List'!$B$1:$D$65536,3,FALSE)</f>
        <v>Exchange rate :</v>
      </c>
      <c r="G484" s="21">
        <f>ROUND(IF(ISBLANK(C484),0,VLOOKUP(C484,'[2]Acha Air Sales Price List'!$B$1:$X$65536,12,FALSE)*$L$14),2)</f>
        <v>0</v>
      </c>
      <c r="H484" s="22">
        <f t="shared" si="11"/>
        <v>0</v>
      </c>
      <c r="I484" s="14"/>
    </row>
    <row r="485" spans="1:9" ht="12.4" hidden="1" customHeight="1">
      <c r="A485" s="13"/>
      <c r="B485" s="1"/>
      <c r="C485" s="36"/>
      <c r="D485" s="125"/>
      <c r="E485" s="126"/>
      <c r="F485" s="43" t="str">
        <f>VLOOKUP(C485,'[2]Acha Air Sales Price List'!$B$1:$D$65536,3,FALSE)</f>
        <v>Exchange rate :</v>
      </c>
      <c r="G485" s="21">
        <f>ROUND(IF(ISBLANK(C485),0,VLOOKUP(C485,'[2]Acha Air Sales Price List'!$B$1:$X$65536,12,FALSE)*$L$14),2)</f>
        <v>0</v>
      </c>
      <c r="H485" s="22">
        <f t="shared" si="11"/>
        <v>0</v>
      </c>
      <c r="I485" s="14"/>
    </row>
    <row r="486" spans="1:9" ht="12.4" hidden="1" customHeight="1">
      <c r="A486" s="13"/>
      <c r="B486" s="1"/>
      <c r="C486" s="36"/>
      <c r="D486" s="125"/>
      <c r="E486" s="126"/>
      <c r="F486" s="43" t="str">
        <f>VLOOKUP(C486,'[2]Acha Air Sales Price List'!$B$1:$D$65536,3,FALSE)</f>
        <v>Exchange rate :</v>
      </c>
      <c r="G486" s="21">
        <f>ROUND(IF(ISBLANK(C486),0,VLOOKUP(C486,'[2]Acha Air Sales Price List'!$B$1:$X$65536,12,FALSE)*$L$14),2)</f>
        <v>0</v>
      </c>
      <c r="H486" s="22">
        <f t="shared" si="11"/>
        <v>0</v>
      </c>
      <c r="I486" s="14"/>
    </row>
    <row r="487" spans="1:9" ht="12.4" hidden="1" customHeight="1">
      <c r="A487" s="13"/>
      <c r="B487" s="1"/>
      <c r="C487" s="36"/>
      <c r="D487" s="125"/>
      <c r="E487" s="126"/>
      <c r="F487" s="43" t="str">
        <f>VLOOKUP(C487,'[2]Acha Air Sales Price List'!$B$1:$D$65536,3,FALSE)</f>
        <v>Exchange rate :</v>
      </c>
      <c r="G487" s="21">
        <f>ROUND(IF(ISBLANK(C487),0,VLOOKUP(C487,'[2]Acha Air Sales Price List'!$B$1:$X$65536,12,FALSE)*$L$14),2)</f>
        <v>0</v>
      </c>
      <c r="H487" s="22">
        <f t="shared" si="11"/>
        <v>0</v>
      </c>
      <c r="I487" s="14"/>
    </row>
    <row r="488" spans="1:9" ht="12.4" hidden="1" customHeight="1">
      <c r="A488" s="13"/>
      <c r="B488" s="1"/>
      <c r="C488" s="36"/>
      <c r="D488" s="125"/>
      <c r="E488" s="126"/>
      <c r="F488" s="43" t="str">
        <f>VLOOKUP(C488,'[2]Acha Air Sales Price List'!$B$1:$D$65536,3,FALSE)</f>
        <v>Exchange rate :</v>
      </c>
      <c r="G488" s="21">
        <f>ROUND(IF(ISBLANK(C488),0,VLOOKUP(C488,'[2]Acha Air Sales Price List'!$B$1:$X$65536,12,FALSE)*$L$14),2)</f>
        <v>0</v>
      </c>
      <c r="H488" s="22">
        <f t="shared" si="11"/>
        <v>0</v>
      </c>
      <c r="I488" s="14"/>
    </row>
    <row r="489" spans="1:9" ht="12.4" hidden="1" customHeight="1">
      <c r="A489" s="13"/>
      <c r="B489" s="1"/>
      <c r="C489" s="36"/>
      <c r="D489" s="125"/>
      <c r="E489" s="126"/>
      <c r="F489" s="43" t="str">
        <f>VLOOKUP(C489,'[2]Acha Air Sales Price List'!$B$1:$D$65536,3,FALSE)</f>
        <v>Exchange rate :</v>
      </c>
      <c r="G489" s="21">
        <f>ROUND(IF(ISBLANK(C489),0,VLOOKUP(C489,'[2]Acha Air Sales Price List'!$B$1:$X$65536,12,FALSE)*$L$14),2)</f>
        <v>0</v>
      </c>
      <c r="H489" s="22">
        <f t="shared" si="11"/>
        <v>0</v>
      </c>
      <c r="I489" s="14"/>
    </row>
    <row r="490" spans="1:9" ht="12.4" hidden="1" customHeight="1">
      <c r="A490" s="13"/>
      <c r="B490" s="1"/>
      <c r="C490" s="36"/>
      <c r="D490" s="125"/>
      <c r="E490" s="126"/>
      <c r="F490" s="43" t="str">
        <f>VLOOKUP(C490,'[2]Acha Air Sales Price List'!$B$1:$D$65536,3,FALSE)</f>
        <v>Exchange rate :</v>
      </c>
      <c r="G490" s="21">
        <f>ROUND(IF(ISBLANK(C490),0,VLOOKUP(C490,'[2]Acha Air Sales Price List'!$B$1:$X$65536,12,FALSE)*$L$14),2)</f>
        <v>0</v>
      </c>
      <c r="H490" s="22">
        <f t="shared" si="11"/>
        <v>0</v>
      </c>
      <c r="I490" s="14"/>
    </row>
    <row r="491" spans="1:9" ht="12.4" hidden="1" customHeight="1">
      <c r="A491" s="13"/>
      <c r="B491" s="1"/>
      <c r="C491" s="36"/>
      <c r="D491" s="125"/>
      <c r="E491" s="126"/>
      <c r="F491" s="43" t="str">
        <f>VLOOKUP(C491,'[2]Acha Air Sales Price List'!$B$1:$D$65536,3,FALSE)</f>
        <v>Exchange rate :</v>
      </c>
      <c r="G491" s="21">
        <f>ROUND(IF(ISBLANK(C491),0,VLOOKUP(C491,'[2]Acha Air Sales Price List'!$B$1:$X$65536,12,FALSE)*$L$14),2)</f>
        <v>0</v>
      </c>
      <c r="H491" s="22">
        <f t="shared" si="11"/>
        <v>0</v>
      </c>
      <c r="I491" s="14"/>
    </row>
    <row r="492" spans="1:9" ht="12.4" hidden="1" customHeight="1">
      <c r="A492" s="13"/>
      <c r="B492" s="1"/>
      <c r="C492" s="36"/>
      <c r="D492" s="125"/>
      <c r="E492" s="126"/>
      <c r="F492" s="43" t="str">
        <f>VLOOKUP(C492,'[2]Acha Air Sales Price List'!$B$1:$D$65536,3,FALSE)</f>
        <v>Exchange rate :</v>
      </c>
      <c r="G492" s="21">
        <f>ROUND(IF(ISBLANK(C492),0,VLOOKUP(C492,'[2]Acha Air Sales Price List'!$B$1:$X$65536,12,FALSE)*$L$14),2)</f>
        <v>0</v>
      </c>
      <c r="H492" s="22">
        <f t="shared" si="11"/>
        <v>0</v>
      </c>
      <c r="I492" s="14"/>
    </row>
    <row r="493" spans="1:9" ht="12.4" hidden="1" customHeight="1">
      <c r="A493" s="13"/>
      <c r="B493" s="1"/>
      <c r="C493" s="36"/>
      <c r="D493" s="125"/>
      <c r="E493" s="126"/>
      <c r="F493" s="43" t="str">
        <f>VLOOKUP(C493,'[2]Acha Air Sales Price List'!$B$1:$D$65536,3,FALSE)</f>
        <v>Exchange rate :</v>
      </c>
      <c r="G493" s="21">
        <f>ROUND(IF(ISBLANK(C493),0,VLOOKUP(C493,'[2]Acha Air Sales Price List'!$B$1:$X$65536,12,FALSE)*$L$14),2)</f>
        <v>0</v>
      </c>
      <c r="H493" s="22">
        <f t="shared" si="11"/>
        <v>0</v>
      </c>
      <c r="I493" s="14"/>
    </row>
    <row r="494" spans="1:9" ht="12.4" hidden="1" customHeight="1">
      <c r="A494" s="13"/>
      <c r="B494" s="1"/>
      <c r="C494" s="36"/>
      <c r="D494" s="125"/>
      <c r="E494" s="126"/>
      <c r="F494" s="43" t="str">
        <f>VLOOKUP(C494,'[2]Acha Air Sales Price List'!$B$1:$D$65536,3,FALSE)</f>
        <v>Exchange rate :</v>
      </c>
      <c r="G494" s="21">
        <f>ROUND(IF(ISBLANK(C494),0,VLOOKUP(C494,'[2]Acha Air Sales Price List'!$B$1:$X$65536,12,FALSE)*$L$14),2)</f>
        <v>0</v>
      </c>
      <c r="H494" s="22">
        <f t="shared" si="11"/>
        <v>0</v>
      </c>
      <c r="I494" s="14"/>
    </row>
    <row r="495" spans="1:9" ht="12.4" hidden="1" customHeight="1">
      <c r="A495" s="13"/>
      <c r="B495" s="1"/>
      <c r="C495" s="36"/>
      <c r="D495" s="125"/>
      <c r="E495" s="126"/>
      <c r="F495" s="43" t="str">
        <f>VLOOKUP(C495,'[2]Acha Air Sales Price List'!$B$1:$D$65536,3,FALSE)</f>
        <v>Exchange rate :</v>
      </c>
      <c r="G495" s="21">
        <f>ROUND(IF(ISBLANK(C495),0,VLOOKUP(C495,'[2]Acha Air Sales Price List'!$B$1:$X$65536,12,FALSE)*$L$14),2)</f>
        <v>0</v>
      </c>
      <c r="H495" s="22">
        <f t="shared" si="11"/>
        <v>0</v>
      </c>
      <c r="I495" s="14"/>
    </row>
    <row r="496" spans="1:9" ht="12.4" hidden="1" customHeight="1">
      <c r="A496" s="13"/>
      <c r="B496" s="1"/>
      <c r="C496" s="36"/>
      <c r="D496" s="125"/>
      <c r="E496" s="126"/>
      <c r="F496" s="43" t="str">
        <f>VLOOKUP(C496,'[2]Acha Air Sales Price List'!$B$1:$D$65536,3,FALSE)</f>
        <v>Exchange rate :</v>
      </c>
      <c r="G496" s="21">
        <f>ROUND(IF(ISBLANK(C496),0,VLOOKUP(C496,'[2]Acha Air Sales Price List'!$B$1:$X$65536,12,FALSE)*$L$14),2)</f>
        <v>0</v>
      </c>
      <c r="H496" s="22">
        <f t="shared" si="11"/>
        <v>0</v>
      </c>
      <c r="I496" s="14"/>
    </row>
    <row r="497" spans="1:9" ht="12.4" hidden="1" customHeight="1">
      <c r="A497" s="13"/>
      <c r="B497" s="1"/>
      <c r="C497" s="36"/>
      <c r="D497" s="125"/>
      <c r="E497" s="126"/>
      <c r="F497" s="43" t="str">
        <f>VLOOKUP(C497,'[2]Acha Air Sales Price List'!$B$1:$D$65536,3,FALSE)</f>
        <v>Exchange rate :</v>
      </c>
      <c r="G497" s="21">
        <f>ROUND(IF(ISBLANK(C497),0,VLOOKUP(C497,'[2]Acha Air Sales Price List'!$B$1:$X$65536,12,FALSE)*$L$14),2)</f>
        <v>0</v>
      </c>
      <c r="H497" s="22">
        <f t="shared" si="11"/>
        <v>0</v>
      </c>
      <c r="I497" s="14"/>
    </row>
    <row r="498" spans="1:9" ht="12.4" hidden="1" customHeight="1">
      <c r="A498" s="13"/>
      <c r="B498" s="1"/>
      <c r="C498" s="36"/>
      <c r="D498" s="125"/>
      <c r="E498" s="126"/>
      <c r="F498" s="43" t="str">
        <f>VLOOKUP(C498,'[2]Acha Air Sales Price List'!$B$1:$D$65536,3,FALSE)</f>
        <v>Exchange rate :</v>
      </c>
      <c r="G498" s="21">
        <f>ROUND(IF(ISBLANK(C498),0,VLOOKUP(C498,'[2]Acha Air Sales Price List'!$B$1:$X$65536,12,FALSE)*$L$14),2)</f>
        <v>0</v>
      </c>
      <c r="H498" s="22">
        <f t="shared" si="11"/>
        <v>0</v>
      </c>
      <c r="I498" s="14"/>
    </row>
    <row r="499" spans="1:9" ht="12.4" hidden="1" customHeight="1">
      <c r="A499" s="13"/>
      <c r="B499" s="1"/>
      <c r="C499" s="36"/>
      <c r="D499" s="125"/>
      <c r="E499" s="126"/>
      <c r="F499" s="43" t="str">
        <f>VLOOKUP(C499,'[2]Acha Air Sales Price List'!$B$1:$D$65536,3,FALSE)</f>
        <v>Exchange rate :</v>
      </c>
      <c r="G499" s="21">
        <f>ROUND(IF(ISBLANK(C499),0,VLOOKUP(C499,'[2]Acha Air Sales Price List'!$B$1:$X$65536,12,FALSE)*$L$14),2)</f>
        <v>0</v>
      </c>
      <c r="H499" s="22">
        <f t="shared" si="11"/>
        <v>0</v>
      </c>
      <c r="I499" s="14"/>
    </row>
    <row r="500" spans="1:9" ht="12.4" hidden="1" customHeight="1">
      <c r="A500" s="13"/>
      <c r="B500" s="1"/>
      <c r="C500" s="36"/>
      <c r="D500" s="125"/>
      <c r="E500" s="126"/>
      <c r="F500" s="43" t="str">
        <f>VLOOKUP(C500,'[2]Acha Air Sales Price List'!$B$1:$D$65536,3,FALSE)</f>
        <v>Exchange rate :</v>
      </c>
      <c r="G500" s="21">
        <f>ROUND(IF(ISBLANK(C500),0,VLOOKUP(C500,'[2]Acha Air Sales Price List'!$B$1:$X$65536,12,FALSE)*$L$14),2)</f>
        <v>0</v>
      </c>
      <c r="H500" s="22">
        <f t="shared" si="11"/>
        <v>0</v>
      </c>
      <c r="I500" s="14"/>
    </row>
    <row r="501" spans="1:9" ht="12.4" hidden="1" customHeight="1">
      <c r="A501" s="13"/>
      <c r="B501" s="1"/>
      <c r="C501" s="36"/>
      <c r="D501" s="125"/>
      <c r="E501" s="126"/>
      <c r="F501" s="43" t="str">
        <f>VLOOKUP(C501,'[2]Acha Air Sales Price List'!$B$1:$D$65536,3,FALSE)</f>
        <v>Exchange rate :</v>
      </c>
      <c r="G501" s="21">
        <f>ROUND(IF(ISBLANK(C501),0,VLOOKUP(C501,'[2]Acha Air Sales Price List'!$B$1:$X$65536,12,FALSE)*$L$14),2)</f>
        <v>0</v>
      </c>
      <c r="H501" s="22">
        <f t="shared" si="11"/>
        <v>0</v>
      </c>
      <c r="I501" s="14"/>
    </row>
    <row r="502" spans="1:9" ht="12.4" hidden="1" customHeight="1">
      <c r="A502" s="13"/>
      <c r="B502" s="1"/>
      <c r="C502" s="36"/>
      <c r="D502" s="125"/>
      <c r="E502" s="126"/>
      <c r="F502" s="43" t="str">
        <f>VLOOKUP(C502,'[2]Acha Air Sales Price List'!$B$1:$D$65536,3,FALSE)</f>
        <v>Exchange rate :</v>
      </c>
      <c r="G502" s="21">
        <f>ROUND(IF(ISBLANK(C502),0,VLOOKUP(C502,'[2]Acha Air Sales Price List'!$B$1:$X$65536,12,FALSE)*$L$14),2)</f>
        <v>0</v>
      </c>
      <c r="H502" s="22">
        <f t="shared" si="11"/>
        <v>0</v>
      </c>
      <c r="I502" s="14"/>
    </row>
    <row r="503" spans="1:9" ht="12.4" hidden="1" customHeight="1">
      <c r="A503" s="13"/>
      <c r="B503" s="1"/>
      <c r="C503" s="37"/>
      <c r="D503" s="125"/>
      <c r="E503" s="126"/>
      <c r="F503" s="43" t="str">
        <f>VLOOKUP(C503,'[2]Acha Air Sales Price List'!$B$1:$D$65536,3,FALSE)</f>
        <v>Exchange rate :</v>
      </c>
      <c r="G503" s="21">
        <f>ROUND(IF(ISBLANK(C503),0,VLOOKUP(C503,'[2]Acha Air Sales Price List'!$B$1:$X$65536,12,FALSE)*$L$14),2)</f>
        <v>0</v>
      </c>
      <c r="H503" s="22">
        <f>ROUND(IF(ISNUMBER(B503), G503*B503, 0),5)</f>
        <v>0</v>
      </c>
      <c r="I503" s="14"/>
    </row>
    <row r="504" spans="1:9" ht="12" hidden="1" customHeight="1">
      <c r="A504" s="13"/>
      <c r="B504" s="1"/>
      <c r="C504" s="36"/>
      <c r="D504" s="125"/>
      <c r="E504" s="126"/>
      <c r="F504" s="43" t="str">
        <f>VLOOKUP(C504,'[2]Acha Air Sales Price List'!$B$1:$D$65536,3,FALSE)</f>
        <v>Exchange rate :</v>
      </c>
      <c r="G504" s="21">
        <f>ROUND(IF(ISBLANK(C504),0,VLOOKUP(C504,'[2]Acha Air Sales Price List'!$B$1:$X$65536,12,FALSE)*$L$14),2)</f>
        <v>0</v>
      </c>
      <c r="H504" s="22">
        <f t="shared" ref="H504:H520" si="12">ROUND(IF(ISNUMBER(B504), G504*B504, 0),5)</f>
        <v>0</v>
      </c>
      <c r="I504" s="14"/>
    </row>
    <row r="505" spans="1:9" ht="12.4" hidden="1" customHeight="1">
      <c r="A505" s="13"/>
      <c r="B505" s="1"/>
      <c r="C505" s="36"/>
      <c r="D505" s="125"/>
      <c r="E505" s="126"/>
      <c r="F505" s="43" t="str">
        <f>VLOOKUP(C505,'[2]Acha Air Sales Price List'!$B$1:$D$65536,3,FALSE)</f>
        <v>Exchange rate :</v>
      </c>
      <c r="G505" s="21">
        <f>ROUND(IF(ISBLANK(C505),0,VLOOKUP(C505,'[2]Acha Air Sales Price List'!$B$1:$X$65536,12,FALSE)*$L$14),2)</f>
        <v>0</v>
      </c>
      <c r="H505" s="22">
        <f t="shared" si="12"/>
        <v>0</v>
      </c>
      <c r="I505" s="14"/>
    </row>
    <row r="506" spans="1:9" ht="12.4" hidden="1" customHeight="1">
      <c r="A506" s="13"/>
      <c r="B506" s="1"/>
      <c r="C506" s="36"/>
      <c r="D506" s="125"/>
      <c r="E506" s="126"/>
      <c r="F506" s="43" t="str">
        <f>VLOOKUP(C506,'[2]Acha Air Sales Price List'!$B$1:$D$65536,3,FALSE)</f>
        <v>Exchange rate :</v>
      </c>
      <c r="G506" s="21">
        <f>ROUND(IF(ISBLANK(C506),0,VLOOKUP(C506,'[2]Acha Air Sales Price List'!$B$1:$X$65536,12,FALSE)*$L$14),2)</f>
        <v>0</v>
      </c>
      <c r="H506" s="22">
        <f t="shared" si="12"/>
        <v>0</v>
      </c>
      <c r="I506" s="14"/>
    </row>
    <row r="507" spans="1:9" ht="12.4" hidden="1" customHeight="1">
      <c r="A507" s="13"/>
      <c r="B507" s="1"/>
      <c r="C507" s="36"/>
      <c r="D507" s="125"/>
      <c r="E507" s="126"/>
      <c r="F507" s="43" t="str">
        <f>VLOOKUP(C507,'[2]Acha Air Sales Price List'!$B$1:$D$65536,3,FALSE)</f>
        <v>Exchange rate :</v>
      </c>
      <c r="G507" s="21">
        <f>ROUND(IF(ISBLANK(C507),0,VLOOKUP(C507,'[2]Acha Air Sales Price List'!$B$1:$X$65536,12,FALSE)*$L$14),2)</f>
        <v>0</v>
      </c>
      <c r="H507" s="22">
        <f t="shared" si="12"/>
        <v>0</v>
      </c>
      <c r="I507" s="14"/>
    </row>
    <row r="508" spans="1:9" ht="12.4" hidden="1" customHeight="1">
      <c r="A508" s="13"/>
      <c r="B508" s="1"/>
      <c r="C508" s="36"/>
      <c r="D508" s="125"/>
      <c r="E508" s="126"/>
      <c r="F508" s="43" t="str">
        <f>VLOOKUP(C508,'[2]Acha Air Sales Price List'!$B$1:$D$65536,3,FALSE)</f>
        <v>Exchange rate :</v>
      </c>
      <c r="G508" s="21">
        <f>ROUND(IF(ISBLANK(C508),0,VLOOKUP(C508,'[2]Acha Air Sales Price List'!$B$1:$X$65536,12,FALSE)*$L$14),2)</f>
        <v>0</v>
      </c>
      <c r="H508" s="22">
        <f t="shared" si="12"/>
        <v>0</v>
      </c>
      <c r="I508" s="14"/>
    </row>
    <row r="509" spans="1:9" ht="12.4" hidden="1" customHeight="1">
      <c r="A509" s="13"/>
      <c r="B509" s="1"/>
      <c r="C509" s="36"/>
      <c r="D509" s="125"/>
      <c r="E509" s="126"/>
      <c r="F509" s="43" t="str">
        <f>VLOOKUP(C509,'[2]Acha Air Sales Price List'!$B$1:$D$65536,3,FALSE)</f>
        <v>Exchange rate :</v>
      </c>
      <c r="G509" s="21">
        <f>ROUND(IF(ISBLANK(C509),0,VLOOKUP(C509,'[2]Acha Air Sales Price List'!$B$1:$X$65536,12,FALSE)*$L$14),2)</f>
        <v>0</v>
      </c>
      <c r="H509" s="22">
        <f t="shared" si="12"/>
        <v>0</v>
      </c>
      <c r="I509" s="14"/>
    </row>
    <row r="510" spans="1:9" ht="12.4" hidden="1" customHeight="1">
      <c r="A510" s="13"/>
      <c r="B510" s="1"/>
      <c r="C510" s="36"/>
      <c r="D510" s="125"/>
      <c r="E510" s="126"/>
      <c r="F510" s="43" t="str">
        <f>VLOOKUP(C510,'[2]Acha Air Sales Price List'!$B$1:$D$65536,3,FALSE)</f>
        <v>Exchange rate :</v>
      </c>
      <c r="G510" s="21">
        <f>ROUND(IF(ISBLANK(C510),0,VLOOKUP(C510,'[2]Acha Air Sales Price List'!$B$1:$X$65536,12,FALSE)*$L$14),2)</f>
        <v>0</v>
      </c>
      <c r="H510" s="22">
        <f t="shared" si="12"/>
        <v>0</v>
      </c>
      <c r="I510" s="14"/>
    </row>
    <row r="511" spans="1:9" ht="12.4" hidden="1" customHeight="1">
      <c r="A511" s="13"/>
      <c r="B511" s="1"/>
      <c r="C511" s="36"/>
      <c r="D511" s="125"/>
      <c r="E511" s="126"/>
      <c r="F511" s="43" t="str">
        <f>VLOOKUP(C511,'[2]Acha Air Sales Price List'!$B$1:$D$65536,3,FALSE)</f>
        <v>Exchange rate :</v>
      </c>
      <c r="G511" s="21">
        <f>ROUND(IF(ISBLANK(C511),0,VLOOKUP(C511,'[2]Acha Air Sales Price List'!$B$1:$X$65536,12,FALSE)*$L$14),2)</f>
        <v>0</v>
      </c>
      <c r="H511" s="22">
        <f t="shared" si="12"/>
        <v>0</v>
      </c>
      <c r="I511" s="14"/>
    </row>
    <row r="512" spans="1:9" ht="12.4" hidden="1" customHeight="1">
      <c r="A512" s="13"/>
      <c r="B512" s="1"/>
      <c r="C512" s="36"/>
      <c r="D512" s="125"/>
      <c r="E512" s="126"/>
      <c r="F512" s="43" t="str">
        <f>VLOOKUP(C512,'[2]Acha Air Sales Price List'!$B$1:$D$65536,3,FALSE)</f>
        <v>Exchange rate :</v>
      </c>
      <c r="G512" s="21">
        <f>ROUND(IF(ISBLANK(C512),0,VLOOKUP(C512,'[2]Acha Air Sales Price List'!$B$1:$X$65536,12,FALSE)*$L$14),2)</f>
        <v>0</v>
      </c>
      <c r="H512" s="22">
        <f t="shared" si="12"/>
        <v>0</v>
      </c>
      <c r="I512" s="14"/>
    </row>
    <row r="513" spans="1:9" ht="12.4" hidden="1" customHeight="1">
      <c r="A513" s="13"/>
      <c r="B513" s="1"/>
      <c r="C513" s="36"/>
      <c r="D513" s="125"/>
      <c r="E513" s="126"/>
      <c r="F513" s="43" t="str">
        <f>VLOOKUP(C513,'[2]Acha Air Sales Price List'!$B$1:$D$65536,3,FALSE)</f>
        <v>Exchange rate :</v>
      </c>
      <c r="G513" s="21">
        <f>ROUND(IF(ISBLANK(C513),0,VLOOKUP(C513,'[2]Acha Air Sales Price List'!$B$1:$X$65536,12,FALSE)*$L$14),2)</f>
        <v>0</v>
      </c>
      <c r="H513" s="22">
        <f t="shared" si="12"/>
        <v>0</v>
      </c>
      <c r="I513" s="14"/>
    </row>
    <row r="514" spans="1:9" ht="12.4" hidden="1" customHeight="1">
      <c r="A514" s="13"/>
      <c r="B514" s="1"/>
      <c r="C514" s="36"/>
      <c r="D514" s="125"/>
      <c r="E514" s="126"/>
      <c r="F514" s="43" t="str">
        <f>VLOOKUP(C514,'[2]Acha Air Sales Price List'!$B$1:$D$65536,3,FALSE)</f>
        <v>Exchange rate :</v>
      </c>
      <c r="G514" s="21">
        <f>ROUND(IF(ISBLANK(C514),0,VLOOKUP(C514,'[2]Acha Air Sales Price List'!$B$1:$X$65536,12,FALSE)*$L$14),2)</f>
        <v>0</v>
      </c>
      <c r="H514" s="22">
        <f t="shared" si="12"/>
        <v>0</v>
      </c>
      <c r="I514" s="14"/>
    </row>
    <row r="515" spans="1:9" ht="12.4" hidden="1" customHeight="1">
      <c r="A515" s="13"/>
      <c r="B515" s="1"/>
      <c r="C515" s="36"/>
      <c r="D515" s="125"/>
      <c r="E515" s="126"/>
      <c r="F515" s="43" t="str">
        <f>VLOOKUP(C515,'[2]Acha Air Sales Price List'!$B$1:$D$65536,3,FALSE)</f>
        <v>Exchange rate :</v>
      </c>
      <c r="G515" s="21">
        <f>ROUND(IF(ISBLANK(C515),0,VLOOKUP(C515,'[2]Acha Air Sales Price List'!$B$1:$X$65536,12,FALSE)*$L$14),2)</f>
        <v>0</v>
      </c>
      <c r="H515" s="22">
        <f t="shared" si="12"/>
        <v>0</v>
      </c>
      <c r="I515" s="14"/>
    </row>
    <row r="516" spans="1:9" ht="12.4" hidden="1" customHeight="1">
      <c r="A516" s="13"/>
      <c r="B516" s="1"/>
      <c r="C516" s="36"/>
      <c r="D516" s="125"/>
      <c r="E516" s="126"/>
      <c r="F516" s="43" t="str">
        <f>VLOOKUP(C516,'[2]Acha Air Sales Price List'!$B$1:$D$65536,3,FALSE)</f>
        <v>Exchange rate :</v>
      </c>
      <c r="G516" s="21">
        <f>ROUND(IF(ISBLANK(C516),0,VLOOKUP(C516,'[2]Acha Air Sales Price List'!$B$1:$X$65536,12,FALSE)*$L$14),2)</f>
        <v>0</v>
      </c>
      <c r="H516" s="22">
        <f t="shared" si="12"/>
        <v>0</v>
      </c>
      <c r="I516" s="14"/>
    </row>
    <row r="517" spans="1:9" ht="12.4" hidden="1" customHeight="1">
      <c r="A517" s="13"/>
      <c r="B517" s="1"/>
      <c r="C517" s="36"/>
      <c r="D517" s="125"/>
      <c r="E517" s="126"/>
      <c r="F517" s="43" t="str">
        <f>VLOOKUP(C517,'[2]Acha Air Sales Price List'!$B$1:$D$65536,3,FALSE)</f>
        <v>Exchange rate :</v>
      </c>
      <c r="G517" s="21">
        <f>ROUND(IF(ISBLANK(C517),0,VLOOKUP(C517,'[2]Acha Air Sales Price List'!$B$1:$X$65536,12,FALSE)*$L$14),2)</f>
        <v>0</v>
      </c>
      <c r="H517" s="22">
        <f t="shared" si="12"/>
        <v>0</v>
      </c>
      <c r="I517" s="14"/>
    </row>
    <row r="518" spans="1:9" ht="12.4" hidden="1" customHeight="1">
      <c r="A518" s="13"/>
      <c r="B518" s="1"/>
      <c r="C518" s="36"/>
      <c r="D518" s="125"/>
      <c r="E518" s="126"/>
      <c r="F518" s="43" t="str">
        <f>VLOOKUP(C518,'[2]Acha Air Sales Price List'!$B$1:$D$65536,3,FALSE)</f>
        <v>Exchange rate :</v>
      </c>
      <c r="G518" s="21">
        <f>ROUND(IF(ISBLANK(C518),0,VLOOKUP(C518,'[2]Acha Air Sales Price List'!$B$1:$X$65536,12,FALSE)*$L$14),2)</f>
        <v>0</v>
      </c>
      <c r="H518" s="22">
        <f t="shared" si="12"/>
        <v>0</v>
      </c>
      <c r="I518" s="14"/>
    </row>
    <row r="519" spans="1:9" ht="12.4" hidden="1" customHeight="1">
      <c r="A519" s="13"/>
      <c r="B519" s="1"/>
      <c r="C519" s="37"/>
      <c r="D519" s="125"/>
      <c r="E519" s="126"/>
      <c r="F519" s="43" t="str">
        <f>VLOOKUP(C519,'[2]Acha Air Sales Price List'!$B$1:$D$65536,3,FALSE)</f>
        <v>Exchange rate :</v>
      </c>
      <c r="G519" s="21">
        <f>ROUND(IF(ISBLANK(C519),0,VLOOKUP(C519,'[2]Acha Air Sales Price List'!$B$1:$X$65536,12,FALSE)*$L$14),2)</f>
        <v>0</v>
      </c>
      <c r="H519" s="22">
        <f t="shared" si="12"/>
        <v>0</v>
      </c>
      <c r="I519" s="14"/>
    </row>
    <row r="520" spans="1:9" ht="12.4" hidden="1" customHeight="1">
      <c r="A520" s="13"/>
      <c r="B520" s="1"/>
      <c r="C520" s="37"/>
      <c r="D520" s="125"/>
      <c r="E520" s="126"/>
      <c r="F520" s="43" t="str">
        <f>VLOOKUP(C520,'[2]Acha Air Sales Price List'!$B$1:$D$65536,3,FALSE)</f>
        <v>Exchange rate :</v>
      </c>
      <c r="G520" s="21">
        <f>ROUND(IF(ISBLANK(C520),0,VLOOKUP(C520,'[2]Acha Air Sales Price List'!$B$1:$X$65536,12,FALSE)*$L$14),2)</f>
        <v>0</v>
      </c>
      <c r="H520" s="22">
        <f t="shared" si="12"/>
        <v>0</v>
      </c>
      <c r="I520" s="14"/>
    </row>
    <row r="521" spans="1:9" ht="12.4" hidden="1" customHeight="1">
      <c r="A521" s="13"/>
      <c r="B521" s="1"/>
      <c r="C521" s="36"/>
      <c r="D521" s="125"/>
      <c r="E521" s="126"/>
      <c r="F521" s="43" t="str">
        <f>VLOOKUP(C521,'[2]Acha Air Sales Price List'!$B$1:$D$65536,3,FALSE)</f>
        <v>Exchange rate :</v>
      </c>
      <c r="G521" s="21">
        <f>ROUND(IF(ISBLANK(C521),0,VLOOKUP(C521,'[2]Acha Air Sales Price List'!$B$1:$X$65536,12,FALSE)*$L$14),2)</f>
        <v>0</v>
      </c>
      <c r="H521" s="22">
        <f>ROUND(IF(ISNUMBER(B521), G521*B521, 0),5)</f>
        <v>0</v>
      </c>
      <c r="I521" s="14"/>
    </row>
    <row r="522" spans="1:9" ht="12.4" hidden="1" customHeight="1">
      <c r="A522" s="13"/>
      <c r="B522" s="1"/>
      <c r="C522" s="36"/>
      <c r="D522" s="125"/>
      <c r="E522" s="126"/>
      <c r="F522" s="43" t="str">
        <f>VLOOKUP(C522,'[2]Acha Air Sales Price List'!$B$1:$D$65536,3,FALSE)</f>
        <v>Exchange rate :</v>
      </c>
      <c r="G522" s="21">
        <f>ROUND(IF(ISBLANK(C522),0,VLOOKUP(C522,'[2]Acha Air Sales Price List'!$B$1:$X$65536,12,FALSE)*$L$14),2)</f>
        <v>0</v>
      </c>
      <c r="H522" s="22">
        <f t="shared" ref="H522:H559" si="13">ROUND(IF(ISNUMBER(B522), G522*B522, 0),5)</f>
        <v>0</v>
      </c>
      <c r="I522" s="14"/>
    </row>
    <row r="523" spans="1:9" ht="12.4" hidden="1" customHeight="1">
      <c r="A523" s="13"/>
      <c r="B523" s="1"/>
      <c r="C523" s="36"/>
      <c r="D523" s="125"/>
      <c r="E523" s="126"/>
      <c r="F523" s="43" t="str">
        <f>VLOOKUP(C523,'[2]Acha Air Sales Price List'!$B$1:$D$65536,3,FALSE)</f>
        <v>Exchange rate :</v>
      </c>
      <c r="G523" s="21">
        <f>ROUND(IF(ISBLANK(C523),0,VLOOKUP(C523,'[2]Acha Air Sales Price List'!$B$1:$X$65536,12,FALSE)*$L$14),2)</f>
        <v>0</v>
      </c>
      <c r="H523" s="22">
        <f t="shared" si="13"/>
        <v>0</v>
      </c>
      <c r="I523" s="14"/>
    </row>
    <row r="524" spans="1:9" ht="12.4" hidden="1" customHeight="1">
      <c r="A524" s="13"/>
      <c r="B524" s="1"/>
      <c r="C524" s="36"/>
      <c r="D524" s="125"/>
      <c r="E524" s="126"/>
      <c r="F524" s="43" t="str">
        <f>VLOOKUP(C524,'[2]Acha Air Sales Price List'!$B$1:$D$65536,3,FALSE)</f>
        <v>Exchange rate :</v>
      </c>
      <c r="G524" s="21">
        <f>ROUND(IF(ISBLANK(C524),0,VLOOKUP(C524,'[2]Acha Air Sales Price List'!$B$1:$X$65536,12,FALSE)*$L$14),2)</f>
        <v>0</v>
      </c>
      <c r="H524" s="22">
        <f t="shared" si="13"/>
        <v>0</v>
      </c>
      <c r="I524" s="14"/>
    </row>
    <row r="525" spans="1:9" ht="12.4" hidden="1" customHeight="1">
      <c r="A525" s="13"/>
      <c r="B525" s="1"/>
      <c r="C525" s="36"/>
      <c r="D525" s="125"/>
      <c r="E525" s="126"/>
      <c r="F525" s="43" t="str">
        <f>VLOOKUP(C525,'[2]Acha Air Sales Price List'!$B$1:$D$65536,3,FALSE)</f>
        <v>Exchange rate :</v>
      </c>
      <c r="G525" s="21">
        <f>ROUND(IF(ISBLANK(C525),0,VLOOKUP(C525,'[2]Acha Air Sales Price List'!$B$1:$X$65536,12,FALSE)*$L$14),2)</f>
        <v>0</v>
      </c>
      <c r="H525" s="22">
        <f t="shared" si="13"/>
        <v>0</v>
      </c>
      <c r="I525" s="14"/>
    </row>
    <row r="526" spans="1:9" ht="12.4" hidden="1" customHeight="1">
      <c r="A526" s="13"/>
      <c r="B526" s="1"/>
      <c r="C526" s="36"/>
      <c r="D526" s="125"/>
      <c r="E526" s="126"/>
      <c r="F526" s="43" t="str">
        <f>VLOOKUP(C526,'[2]Acha Air Sales Price List'!$B$1:$D$65536,3,FALSE)</f>
        <v>Exchange rate :</v>
      </c>
      <c r="G526" s="21">
        <f>ROUND(IF(ISBLANK(C526),0,VLOOKUP(C526,'[2]Acha Air Sales Price List'!$B$1:$X$65536,12,FALSE)*$L$14),2)</f>
        <v>0</v>
      </c>
      <c r="H526" s="22">
        <f t="shared" si="13"/>
        <v>0</v>
      </c>
      <c r="I526" s="14"/>
    </row>
    <row r="527" spans="1:9" ht="12.4" hidden="1" customHeight="1">
      <c r="A527" s="13"/>
      <c r="B527" s="1"/>
      <c r="C527" s="36"/>
      <c r="D527" s="125"/>
      <c r="E527" s="126"/>
      <c r="F527" s="43" t="str">
        <f>VLOOKUP(C527,'[2]Acha Air Sales Price List'!$B$1:$D$65536,3,FALSE)</f>
        <v>Exchange rate :</v>
      </c>
      <c r="G527" s="21">
        <f>ROUND(IF(ISBLANK(C527),0,VLOOKUP(C527,'[2]Acha Air Sales Price List'!$B$1:$X$65536,12,FALSE)*$L$14),2)</f>
        <v>0</v>
      </c>
      <c r="H527" s="22">
        <f t="shared" si="13"/>
        <v>0</v>
      </c>
      <c r="I527" s="14"/>
    </row>
    <row r="528" spans="1:9" ht="12.4" hidden="1" customHeight="1">
      <c r="A528" s="13"/>
      <c r="B528" s="1"/>
      <c r="C528" s="36"/>
      <c r="D528" s="125"/>
      <c r="E528" s="126"/>
      <c r="F528" s="43" t="str">
        <f>VLOOKUP(C528,'[2]Acha Air Sales Price List'!$B$1:$D$65536,3,FALSE)</f>
        <v>Exchange rate :</v>
      </c>
      <c r="G528" s="21">
        <f>ROUND(IF(ISBLANK(C528),0,VLOOKUP(C528,'[2]Acha Air Sales Price List'!$B$1:$X$65536,12,FALSE)*$L$14),2)</f>
        <v>0</v>
      </c>
      <c r="H528" s="22">
        <f t="shared" si="13"/>
        <v>0</v>
      </c>
      <c r="I528" s="14"/>
    </row>
    <row r="529" spans="1:9" ht="12.4" hidden="1" customHeight="1">
      <c r="A529" s="13"/>
      <c r="B529" s="1"/>
      <c r="C529" s="36"/>
      <c r="D529" s="125"/>
      <c r="E529" s="126"/>
      <c r="F529" s="43" t="str">
        <f>VLOOKUP(C529,'[2]Acha Air Sales Price List'!$B$1:$D$65536,3,FALSE)</f>
        <v>Exchange rate :</v>
      </c>
      <c r="G529" s="21">
        <f>ROUND(IF(ISBLANK(C529),0,VLOOKUP(C529,'[2]Acha Air Sales Price List'!$B$1:$X$65536,12,FALSE)*$L$14),2)</f>
        <v>0</v>
      </c>
      <c r="H529" s="22">
        <f t="shared" si="13"/>
        <v>0</v>
      </c>
      <c r="I529" s="14"/>
    </row>
    <row r="530" spans="1:9" ht="12.4" hidden="1" customHeight="1">
      <c r="A530" s="13"/>
      <c r="B530" s="1"/>
      <c r="C530" s="36"/>
      <c r="D530" s="125"/>
      <c r="E530" s="126"/>
      <c r="F530" s="43" t="str">
        <f>VLOOKUP(C530,'[2]Acha Air Sales Price List'!$B$1:$D$65536,3,FALSE)</f>
        <v>Exchange rate :</v>
      </c>
      <c r="G530" s="21">
        <f>ROUND(IF(ISBLANK(C530),0,VLOOKUP(C530,'[2]Acha Air Sales Price List'!$B$1:$X$65536,12,FALSE)*$L$14),2)</f>
        <v>0</v>
      </c>
      <c r="H530" s="22">
        <f t="shared" si="13"/>
        <v>0</v>
      </c>
      <c r="I530" s="14"/>
    </row>
    <row r="531" spans="1:9" ht="12.4" hidden="1" customHeight="1">
      <c r="A531" s="13"/>
      <c r="B531" s="1"/>
      <c r="C531" s="36"/>
      <c r="D531" s="125"/>
      <c r="E531" s="126"/>
      <c r="F531" s="43" t="str">
        <f>VLOOKUP(C531,'[2]Acha Air Sales Price List'!$B$1:$D$65536,3,FALSE)</f>
        <v>Exchange rate :</v>
      </c>
      <c r="G531" s="21">
        <f>ROUND(IF(ISBLANK(C531),0,VLOOKUP(C531,'[2]Acha Air Sales Price List'!$B$1:$X$65536,12,FALSE)*$L$14),2)</f>
        <v>0</v>
      </c>
      <c r="H531" s="22">
        <f t="shared" si="13"/>
        <v>0</v>
      </c>
      <c r="I531" s="14"/>
    </row>
    <row r="532" spans="1:9" ht="12.4" hidden="1" customHeight="1">
      <c r="A532" s="13"/>
      <c r="B532" s="1"/>
      <c r="C532" s="37"/>
      <c r="D532" s="125"/>
      <c r="E532" s="126"/>
      <c r="F532" s="43" t="str">
        <f>VLOOKUP(C532,'[2]Acha Air Sales Price List'!$B$1:$D$65536,3,FALSE)</f>
        <v>Exchange rate :</v>
      </c>
      <c r="G532" s="21">
        <f>ROUND(IF(ISBLANK(C532),0,VLOOKUP(C532,'[2]Acha Air Sales Price List'!$B$1:$X$65536,12,FALSE)*$L$14),2)</f>
        <v>0</v>
      </c>
      <c r="H532" s="22">
        <f t="shared" si="13"/>
        <v>0</v>
      </c>
      <c r="I532" s="14"/>
    </row>
    <row r="533" spans="1:9" ht="12" hidden="1" customHeight="1">
      <c r="A533" s="13"/>
      <c r="B533" s="1"/>
      <c r="C533" s="36"/>
      <c r="D533" s="125"/>
      <c r="E533" s="126"/>
      <c r="F533" s="43" t="str">
        <f>VLOOKUP(C533,'[2]Acha Air Sales Price List'!$B$1:$D$65536,3,FALSE)</f>
        <v>Exchange rate :</v>
      </c>
      <c r="G533" s="21">
        <f>ROUND(IF(ISBLANK(C533),0,VLOOKUP(C533,'[2]Acha Air Sales Price List'!$B$1:$X$65536,12,FALSE)*$L$14),2)</f>
        <v>0</v>
      </c>
      <c r="H533" s="22">
        <f t="shared" si="13"/>
        <v>0</v>
      </c>
      <c r="I533" s="14"/>
    </row>
    <row r="534" spans="1:9" ht="12.4" hidden="1" customHeight="1">
      <c r="A534" s="13"/>
      <c r="B534" s="1"/>
      <c r="C534" s="36"/>
      <c r="D534" s="125"/>
      <c r="E534" s="126"/>
      <c r="F534" s="43" t="str">
        <f>VLOOKUP(C534,'[2]Acha Air Sales Price List'!$B$1:$D$65536,3,FALSE)</f>
        <v>Exchange rate :</v>
      </c>
      <c r="G534" s="21">
        <f>ROUND(IF(ISBLANK(C534),0,VLOOKUP(C534,'[2]Acha Air Sales Price List'!$B$1:$X$65536,12,FALSE)*$L$14),2)</f>
        <v>0</v>
      </c>
      <c r="H534" s="22">
        <f t="shared" si="13"/>
        <v>0</v>
      </c>
      <c r="I534" s="14"/>
    </row>
    <row r="535" spans="1:9" ht="12.4" hidden="1" customHeight="1">
      <c r="A535" s="13"/>
      <c r="B535" s="1"/>
      <c r="C535" s="36"/>
      <c r="D535" s="125"/>
      <c r="E535" s="126"/>
      <c r="F535" s="43" t="str">
        <f>VLOOKUP(C535,'[2]Acha Air Sales Price List'!$B$1:$D$65536,3,FALSE)</f>
        <v>Exchange rate :</v>
      </c>
      <c r="G535" s="21">
        <f>ROUND(IF(ISBLANK(C535),0,VLOOKUP(C535,'[2]Acha Air Sales Price List'!$B$1:$X$65536,12,FALSE)*$L$14),2)</f>
        <v>0</v>
      </c>
      <c r="H535" s="22">
        <f t="shared" si="13"/>
        <v>0</v>
      </c>
      <c r="I535" s="14"/>
    </row>
    <row r="536" spans="1:9" ht="12.4" hidden="1" customHeight="1">
      <c r="A536" s="13"/>
      <c r="B536" s="1"/>
      <c r="C536" s="36"/>
      <c r="D536" s="125"/>
      <c r="E536" s="126"/>
      <c r="F536" s="43" t="str">
        <f>VLOOKUP(C536,'[2]Acha Air Sales Price List'!$B$1:$D$65536,3,FALSE)</f>
        <v>Exchange rate :</v>
      </c>
      <c r="G536" s="21">
        <f>ROUND(IF(ISBLANK(C536),0,VLOOKUP(C536,'[2]Acha Air Sales Price List'!$B$1:$X$65536,12,FALSE)*$L$14),2)</f>
        <v>0</v>
      </c>
      <c r="H536" s="22">
        <f t="shared" si="13"/>
        <v>0</v>
      </c>
      <c r="I536" s="14"/>
    </row>
    <row r="537" spans="1:9" ht="12.4" hidden="1" customHeight="1">
      <c r="A537" s="13"/>
      <c r="B537" s="1"/>
      <c r="C537" s="36"/>
      <c r="D537" s="125"/>
      <c r="E537" s="126"/>
      <c r="F537" s="43" t="str">
        <f>VLOOKUP(C537,'[2]Acha Air Sales Price List'!$B$1:$D$65536,3,FALSE)</f>
        <v>Exchange rate :</v>
      </c>
      <c r="G537" s="21">
        <f>ROUND(IF(ISBLANK(C537),0,VLOOKUP(C537,'[2]Acha Air Sales Price List'!$B$1:$X$65536,12,FALSE)*$L$14),2)</f>
        <v>0</v>
      </c>
      <c r="H537" s="22">
        <f t="shared" si="13"/>
        <v>0</v>
      </c>
      <c r="I537" s="14"/>
    </row>
    <row r="538" spans="1:9" ht="12.4" hidden="1" customHeight="1">
      <c r="A538" s="13"/>
      <c r="B538" s="1"/>
      <c r="C538" s="36"/>
      <c r="D538" s="125"/>
      <c r="E538" s="126"/>
      <c r="F538" s="43" t="str">
        <f>VLOOKUP(C538,'[2]Acha Air Sales Price List'!$B$1:$D$65536,3,FALSE)</f>
        <v>Exchange rate :</v>
      </c>
      <c r="G538" s="21">
        <f>ROUND(IF(ISBLANK(C538),0,VLOOKUP(C538,'[2]Acha Air Sales Price List'!$B$1:$X$65536,12,FALSE)*$L$14),2)</f>
        <v>0</v>
      </c>
      <c r="H538" s="22">
        <f t="shared" si="13"/>
        <v>0</v>
      </c>
      <c r="I538" s="14"/>
    </row>
    <row r="539" spans="1:9" ht="12.4" hidden="1" customHeight="1">
      <c r="A539" s="13"/>
      <c r="B539" s="1"/>
      <c r="C539" s="36"/>
      <c r="D539" s="125"/>
      <c r="E539" s="126"/>
      <c r="F539" s="43" t="str">
        <f>VLOOKUP(C539,'[2]Acha Air Sales Price List'!$B$1:$D$65536,3,FALSE)</f>
        <v>Exchange rate :</v>
      </c>
      <c r="G539" s="21">
        <f>ROUND(IF(ISBLANK(C539),0,VLOOKUP(C539,'[2]Acha Air Sales Price List'!$B$1:$X$65536,12,FALSE)*$L$14),2)</f>
        <v>0</v>
      </c>
      <c r="H539" s="22">
        <f t="shared" si="13"/>
        <v>0</v>
      </c>
      <c r="I539" s="14"/>
    </row>
    <row r="540" spans="1:9" ht="12.4" hidden="1" customHeight="1">
      <c r="A540" s="13"/>
      <c r="B540" s="1"/>
      <c r="C540" s="36"/>
      <c r="D540" s="125"/>
      <c r="E540" s="126"/>
      <c r="F540" s="43" t="str">
        <f>VLOOKUP(C540,'[2]Acha Air Sales Price List'!$B$1:$D$65536,3,FALSE)</f>
        <v>Exchange rate :</v>
      </c>
      <c r="G540" s="21">
        <f>ROUND(IF(ISBLANK(C540),0,VLOOKUP(C540,'[2]Acha Air Sales Price List'!$B$1:$X$65536,12,FALSE)*$L$14),2)</f>
        <v>0</v>
      </c>
      <c r="H540" s="22">
        <f t="shared" si="13"/>
        <v>0</v>
      </c>
      <c r="I540" s="14"/>
    </row>
    <row r="541" spans="1:9" ht="12.4" hidden="1" customHeight="1">
      <c r="A541" s="13"/>
      <c r="B541" s="1"/>
      <c r="C541" s="36"/>
      <c r="D541" s="125"/>
      <c r="E541" s="126"/>
      <c r="F541" s="43" t="str">
        <f>VLOOKUP(C541,'[2]Acha Air Sales Price List'!$B$1:$D$65536,3,FALSE)</f>
        <v>Exchange rate :</v>
      </c>
      <c r="G541" s="21">
        <f>ROUND(IF(ISBLANK(C541),0,VLOOKUP(C541,'[2]Acha Air Sales Price List'!$B$1:$X$65536,12,FALSE)*$L$14),2)</f>
        <v>0</v>
      </c>
      <c r="H541" s="22">
        <f t="shared" si="13"/>
        <v>0</v>
      </c>
      <c r="I541" s="14"/>
    </row>
    <row r="542" spans="1:9" ht="12.4" hidden="1" customHeight="1">
      <c r="A542" s="13"/>
      <c r="B542" s="1"/>
      <c r="C542" s="36"/>
      <c r="D542" s="125"/>
      <c r="E542" s="126"/>
      <c r="F542" s="43" t="str">
        <f>VLOOKUP(C542,'[2]Acha Air Sales Price List'!$B$1:$D$65536,3,FALSE)</f>
        <v>Exchange rate :</v>
      </c>
      <c r="G542" s="21">
        <f>ROUND(IF(ISBLANK(C542),0,VLOOKUP(C542,'[2]Acha Air Sales Price List'!$B$1:$X$65536,12,FALSE)*$L$14),2)</f>
        <v>0</v>
      </c>
      <c r="H542" s="22">
        <f t="shared" si="13"/>
        <v>0</v>
      </c>
      <c r="I542" s="14"/>
    </row>
    <row r="543" spans="1:9" ht="12.4" hidden="1" customHeight="1">
      <c r="A543" s="13"/>
      <c r="B543" s="1"/>
      <c r="C543" s="36"/>
      <c r="D543" s="125"/>
      <c r="E543" s="126"/>
      <c r="F543" s="43" t="str">
        <f>VLOOKUP(C543,'[2]Acha Air Sales Price List'!$B$1:$D$65536,3,FALSE)</f>
        <v>Exchange rate :</v>
      </c>
      <c r="G543" s="21">
        <f>ROUND(IF(ISBLANK(C543),0,VLOOKUP(C543,'[2]Acha Air Sales Price List'!$B$1:$X$65536,12,FALSE)*$L$14),2)</f>
        <v>0</v>
      </c>
      <c r="H543" s="22">
        <f t="shared" si="13"/>
        <v>0</v>
      </c>
      <c r="I543" s="14"/>
    </row>
    <row r="544" spans="1:9" ht="12.4" hidden="1" customHeight="1">
      <c r="A544" s="13"/>
      <c r="B544" s="1"/>
      <c r="C544" s="36"/>
      <c r="D544" s="125"/>
      <c r="E544" s="126"/>
      <c r="F544" s="43" t="str">
        <f>VLOOKUP(C544,'[2]Acha Air Sales Price List'!$B$1:$D$65536,3,FALSE)</f>
        <v>Exchange rate :</v>
      </c>
      <c r="G544" s="21">
        <f>ROUND(IF(ISBLANK(C544),0,VLOOKUP(C544,'[2]Acha Air Sales Price List'!$B$1:$X$65536,12,FALSE)*$L$14),2)</f>
        <v>0</v>
      </c>
      <c r="H544" s="22">
        <f t="shared" si="13"/>
        <v>0</v>
      </c>
      <c r="I544" s="14"/>
    </row>
    <row r="545" spans="1:9" ht="12.4" hidden="1" customHeight="1">
      <c r="A545" s="13"/>
      <c r="B545" s="1"/>
      <c r="C545" s="36"/>
      <c r="D545" s="125"/>
      <c r="E545" s="126"/>
      <c r="F545" s="43" t="str">
        <f>VLOOKUP(C545,'[2]Acha Air Sales Price List'!$B$1:$D$65536,3,FALSE)</f>
        <v>Exchange rate :</v>
      </c>
      <c r="G545" s="21">
        <f>ROUND(IF(ISBLANK(C545),0,VLOOKUP(C545,'[2]Acha Air Sales Price List'!$B$1:$X$65536,12,FALSE)*$L$14),2)</f>
        <v>0</v>
      </c>
      <c r="H545" s="22">
        <f t="shared" si="13"/>
        <v>0</v>
      </c>
      <c r="I545" s="14"/>
    </row>
    <row r="546" spans="1:9" ht="12.4" hidden="1" customHeight="1">
      <c r="A546" s="13"/>
      <c r="B546" s="1"/>
      <c r="C546" s="36"/>
      <c r="D546" s="125"/>
      <c r="E546" s="126"/>
      <c r="F546" s="43" t="str">
        <f>VLOOKUP(C546,'[2]Acha Air Sales Price List'!$B$1:$D$65536,3,FALSE)</f>
        <v>Exchange rate :</v>
      </c>
      <c r="G546" s="21">
        <f>ROUND(IF(ISBLANK(C546),0,VLOOKUP(C546,'[2]Acha Air Sales Price List'!$B$1:$X$65536,12,FALSE)*$L$14),2)</f>
        <v>0</v>
      </c>
      <c r="H546" s="22">
        <f t="shared" si="13"/>
        <v>0</v>
      </c>
      <c r="I546" s="14"/>
    </row>
    <row r="547" spans="1:9" ht="12.4" hidden="1" customHeight="1">
      <c r="A547" s="13"/>
      <c r="B547" s="1"/>
      <c r="C547" s="36"/>
      <c r="D547" s="125"/>
      <c r="E547" s="126"/>
      <c r="F547" s="43" t="str">
        <f>VLOOKUP(C547,'[2]Acha Air Sales Price List'!$B$1:$D$65536,3,FALSE)</f>
        <v>Exchange rate :</v>
      </c>
      <c r="G547" s="21">
        <f>ROUND(IF(ISBLANK(C547),0,VLOOKUP(C547,'[2]Acha Air Sales Price List'!$B$1:$X$65536,12,FALSE)*$L$14),2)</f>
        <v>0</v>
      </c>
      <c r="H547" s="22">
        <f t="shared" si="13"/>
        <v>0</v>
      </c>
      <c r="I547" s="14"/>
    </row>
    <row r="548" spans="1:9" ht="12.4" hidden="1" customHeight="1">
      <c r="A548" s="13"/>
      <c r="B548" s="1"/>
      <c r="C548" s="36"/>
      <c r="D548" s="125"/>
      <c r="E548" s="126"/>
      <c r="F548" s="43" t="str">
        <f>VLOOKUP(C548,'[2]Acha Air Sales Price List'!$B$1:$D$65536,3,FALSE)</f>
        <v>Exchange rate :</v>
      </c>
      <c r="G548" s="21">
        <f>ROUND(IF(ISBLANK(C548),0,VLOOKUP(C548,'[2]Acha Air Sales Price List'!$B$1:$X$65536,12,FALSE)*$L$14),2)</f>
        <v>0</v>
      </c>
      <c r="H548" s="22">
        <f t="shared" si="13"/>
        <v>0</v>
      </c>
      <c r="I548" s="14"/>
    </row>
    <row r="549" spans="1:9" ht="12.4" hidden="1" customHeight="1">
      <c r="A549" s="13"/>
      <c r="B549" s="1"/>
      <c r="C549" s="36"/>
      <c r="D549" s="125"/>
      <c r="E549" s="126"/>
      <c r="F549" s="43" t="str">
        <f>VLOOKUP(C549,'[2]Acha Air Sales Price List'!$B$1:$D$65536,3,FALSE)</f>
        <v>Exchange rate :</v>
      </c>
      <c r="G549" s="21">
        <f>ROUND(IF(ISBLANK(C549),0,VLOOKUP(C549,'[2]Acha Air Sales Price List'!$B$1:$X$65536,12,FALSE)*$L$14),2)</f>
        <v>0</v>
      </c>
      <c r="H549" s="22">
        <f t="shared" si="13"/>
        <v>0</v>
      </c>
      <c r="I549" s="14"/>
    </row>
    <row r="550" spans="1:9" ht="12.4" hidden="1" customHeight="1">
      <c r="A550" s="13"/>
      <c r="B550" s="1"/>
      <c r="C550" s="36"/>
      <c r="D550" s="125"/>
      <c r="E550" s="126"/>
      <c r="F550" s="43" t="str">
        <f>VLOOKUP(C550,'[2]Acha Air Sales Price List'!$B$1:$D$65536,3,FALSE)</f>
        <v>Exchange rate :</v>
      </c>
      <c r="G550" s="21">
        <f>ROUND(IF(ISBLANK(C550),0,VLOOKUP(C550,'[2]Acha Air Sales Price List'!$B$1:$X$65536,12,FALSE)*$L$14),2)</f>
        <v>0</v>
      </c>
      <c r="H550" s="22">
        <f t="shared" si="13"/>
        <v>0</v>
      </c>
      <c r="I550" s="14"/>
    </row>
    <row r="551" spans="1:9" ht="12.4" hidden="1" customHeight="1">
      <c r="A551" s="13"/>
      <c r="B551" s="1"/>
      <c r="C551" s="36"/>
      <c r="D551" s="125"/>
      <c r="E551" s="126"/>
      <c r="F551" s="43" t="str">
        <f>VLOOKUP(C551,'[2]Acha Air Sales Price List'!$B$1:$D$65536,3,FALSE)</f>
        <v>Exchange rate :</v>
      </c>
      <c r="G551" s="21">
        <f>ROUND(IF(ISBLANK(C551),0,VLOOKUP(C551,'[2]Acha Air Sales Price List'!$B$1:$X$65536,12,FALSE)*$L$14),2)</f>
        <v>0</v>
      </c>
      <c r="H551" s="22">
        <f t="shared" si="13"/>
        <v>0</v>
      </c>
      <c r="I551" s="14"/>
    </row>
    <row r="552" spans="1:9" ht="12.4" hidden="1" customHeight="1">
      <c r="A552" s="13"/>
      <c r="B552" s="1"/>
      <c r="C552" s="36"/>
      <c r="D552" s="125"/>
      <c r="E552" s="126"/>
      <c r="F552" s="43" t="str">
        <f>VLOOKUP(C552,'[2]Acha Air Sales Price List'!$B$1:$D$65536,3,FALSE)</f>
        <v>Exchange rate :</v>
      </c>
      <c r="G552" s="21">
        <f>ROUND(IF(ISBLANK(C552),0,VLOOKUP(C552,'[2]Acha Air Sales Price List'!$B$1:$X$65536,12,FALSE)*$L$14),2)</f>
        <v>0</v>
      </c>
      <c r="H552" s="22">
        <f t="shared" si="13"/>
        <v>0</v>
      </c>
      <c r="I552" s="14"/>
    </row>
    <row r="553" spans="1:9" ht="12.4" hidden="1" customHeight="1">
      <c r="A553" s="13"/>
      <c r="B553" s="1"/>
      <c r="C553" s="36"/>
      <c r="D553" s="125"/>
      <c r="E553" s="126"/>
      <c r="F553" s="43" t="str">
        <f>VLOOKUP(C553,'[2]Acha Air Sales Price List'!$B$1:$D$65536,3,FALSE)</f>
        <v>Exchange rate :</v>
      </c>
      <c r="G553" s="21">
        <f>ROUND(IF(ISBLANK(C553),0,VLOOKUP(C553,'[2]Acha Air Sales Price List'!$B$1:$X$65536,12,FALSE)*$L$14),2)</f>
        <v>0</v>
      </c>
      <c r="H553" s="22">
        <f t="shared" si="13"/>
        <v>0</v>
      </c>
      <c r="I553" s="14"/>
    </row>
    <row r="554" spans="1:9" ht="12.4" hidden="1" customHeight="1">
      <c r="A554" s="13"/>
      <c r="B554" s="1"/>
      <c r="C554" s="36"/>
      <c r="D554" s="125"/>
      <c r="E554" s="126"/>
      <c r="F554" s="43" t="str">
        <f>VLOOKUP(C554,'[2]Acha Air Sales Price List'!$B$1:$D$65536,3,FALSE)</f>
        <v>Exchange rate :</v>
      </c>
      <c r="G554" s="21">
        <f>ROUND(IF(ISBLANK(C554),0,VLOOKUP(C554,'[2]Acha Air Sales Price List'!$B$1:$X$65536,12,FALSE)*$L$14),2)</f>
        <v>0</v>
      </c>
      <c r="H554" s="22">
        <f t="shared" si="13"/>
        <v>0</v>
      </c>
      <c r="I554" s="14"/>
    </row>
    <row r="555" spans="1:9" ht="12.4" hidden="1" customHeight="1">
      <c r="A555" s="13"/>
      <c r="B555" s="1"/>
      <c r="C555" s="36"/>
      <c r="D555" s="125"/>
      <c r="E555" s="126"/>
      <c r="F555" s="43" t="str">
        <f>VLOOKUP(C555,'[2]Acha Air Sales Price List'!$B$1:$D$65536,3,FALSE)</f>
        <v>Exchange rate :</v>
      </c>
      <c r="G555" s="21">
        <f>ROUND(IF(ISBLANK(C555),0,VLOOKUP(C555,'[2]Acha Air Sales Price List'!$B$1:$X$65536,12,FALSE)*$L$14),2)</f>
        <v>0</v>
      </c>
      <c r="H555" s="22">
        <f t="shared" si="13"/>
        <v>0</v>
      </c>
      <c r="I555" s="14"/>
    </row>
    <row r="556" spans="1:9" ht="12.4" hidden="1" customHeight="1">
      <c r="A556" s="13"/>
      <c r="B556" s="1"/>
      <c r="C556" s="36"/>
      <c r="D556" s="125"/>
      <c r="E556" s="126"/>
      <c r="F556" s="43" t="str">
        <f>VLOOKUP(C556,'[2]Acha Air Sales Price List'!$B$1:$D$65536,3,FALSE)</f>
        <v>Exchange rate :</v>
      </c>
      <c r="G556" s="21">
        <f>ROUND(IF(ISBLANK(C556),0,VLOOKUP(C556,'[2]Acha Air Sales Price List'!$B$1:$X$65536,12,FALSE)*$L$14),2)</f>
        <v>0</v>
      </c>
      <c r="H556" s="22">
        <f t="shared" si="13"/>
        <v>0</v>
      </c>
      <c r="I556" s="14"/>
    </row>
    <row r="557" spans="1:9" ht="12.4" hidden="1" customHeight="1">
      <c r="A557" s="13"/>
      <c r="B557" s="1"/>
      <c r="C557" s="36"/>
      <c r="D557" s="125"/>
      <c r="E557" s="126"/>
      <c r="F557" s="43" t="str">
        <f>VLOOKUP(C557,'[2]Acha Air Sales Price List'!$B$1:$D$65536,3,FALSE)</f>
        <v>Exchange rate :</v>
      </c>
      <c r="G557" s="21">
        <f>ROUND(IF(ISBLANK(C557),0,VLOOKUP(C557,'[2]Acha Air Sales Price List'!$B$1:$X$65536,12,FALSE)*$L$14),2)</f>
        <v>0</v>
      </c>
      <c r="H557" s="22">
        <f t="shared" si="13"/>
        <v>0</v>
      </c>
      <c r="I557" s="14"/>
    </row>
    <row r="558" spans="1:9" ht="12.4" hidden="1" customHeight="1">
      <c r="A558" s="13"/>
      <c r="B558" s="1"/>
      <c r="C558" s="36"/>
      <c r="D558" s="125"/>
      <c r="E558" s="126"/>
      <c r="F558" s="43" t="str">
        <f>VLOOKUP(C558,'[2]Acha Air Sales Price List'!$B$1:$D$65536,3,FALSE)</f>
        <v>Exchange rate :</v>
      </c>
      <c r="G558" s="21">
        <f>ROUND(IF(ISBLANK(C558),0,VLOOKUP(C558,'[2]Acha Air Sales Price List'!$B$1:$X$65536,12,FALSE)*$L$14),2)</f>
        <v>0</v>
      </c>
      <c r="H558" s="22">
        <f t="shared" si="13"/>
        <v>0</v>
      </c>
      <c r="I558" s="14"/>
    </row>
    <row r="559" spans="1:9" ht="12.4" hidden="1" customHeight="1">
      <c r="A559" s="13"/>
      <c r="B559" s="1"/>
      <c r="C559" s="36"/>
      <c r="D559" s="125"/>
      <c r="E559" s="126"/>
      <c r="F559" s="43" t="str">
        <f>VLOOKUP(C559,'[2]Acha Air Sales Price List'!$B$1:$D$65536,3,FALSE)</f>
        <v>Exchange rate :</v>
      </c>
      <c r="G559" s="21">
        <f>ROUND(IF(ISBLANK(C559),0,VLOOKUP(C559,'[2]Acha Air Sales Price List'!$B$1:$X$65536,12,FALSE)*$L$14),2)</f>
        <v>0</v>
      </c>
      <c r="H559" s="22">
        <f t="shared" si="13"/>
        <v>0</v>
      </c>
      <c r="I559" s="14"/>
    </row>
    <row r="560" spans="1:9" ht="12.4" hidden="1" customHeight="1">
      <c r="A560" s="13"/>
      <c r="B560" s="1"/>
      <c r="C560" s="37"/>
      <c r="D560" s="125"/>
      <c r="E560" s="126"/>
      <c r="F560" s="43" t="str">
        <f>VLOOKUP(C560,'[2]Acha Air Sales Price List'!$B$1:$D$65536,3,FALSE)</f>
        <v>Exchange rate :</v>
      </c>
      <c r="G560" s="21">
        <f>ROUND(IF(ISBLANK(C560),0,VLOOKUP(C560,'[2]Acha Air Sales Price List'!$B$1:$X$65536,12,FALSE)*$L$14),2)</f>
        <v>0</v>
      </c>
      <c r="H560" s="22">
        <f>ROUND(IF(ISNUMBER(B560), G560*B560, 0),5)</f>
        <v>0</v>
      </c>
      <c r="I560" s="14"/>
    </row>
    <row r="561" spans="1:9" ht="12" hidden="1" customHeight="1">
      <c r="A561" s="13"/>
      <c r="B561" s="1"/>
      <c r="C561" s="36"/>
      <c r="D561" s="125"/>
      <c r="E561" s="126"/>
      <c r="F561" s="43" t="str">
        <f>VLOOKUP(C561,'[2]Acha Air Sales Price List'!$B$1:$D$65536,3,FALSE)</f>
        <v>Exchange rate :</v>
      </c>
      <c r="G561" s="21">
        <f>ROUND(IF(ISBLANK(C561),0,VLOOKUP(C561,'[2]Acha Air Sales Price List'!$B$1:$X$65536,12,FALSE)*$L$14),2)</f>
        <v>0</v>
      </c>
      <c r="H561" s="22">
        <f t="shared" ref="H561:H611" si="14">ROUND(IF(ISNUMBER(B561), G561*B561, 0),5)</f>
        <v>0</v>
      </c>
      <c r="I561" s="14"/>
    </row>
    <row r="562" spans="1:9" ht="12.4" hidden="1" customHeight="1">
      <c r="A562" s="13"/>
      <c r="B562" s="1"/>
      <c r="C562" s="36"/>
      <c r="D562" s="125"/>
      <c r="E562" s="126"/>
      <c r="F562" s="43" t="str">
        <f>VLOOKUP(C562,'[2]Acha Air Sales Price List'!$B$1:$D$65536,3,FALSE)</f>
        <v>Exchange rate :</v>
      </c>
      <c r="G562" s="21">
        <f>ROUND(IF(ISBLANK(C562),0,VLOOKUP(C562,'[2]Acha Air Sales Price List'!$B$1:$X$65536,12,FALSE)*$L$14),2)</f>
        <v>0</v>
      </c>
      <c r="H562" s="22">
        <f t="shared" si="14"/>
        <v>0</v>
      </c>
      <c r="I562" s="14"/>
    </row>
    <row r="563" spans="1:9" ht="12.4" hidden="1" customHeight="1">
      <c r="A563" s="13"/>
      <c r="B563" s="1"/>
      <c r="C563" s="36"/>
      <c r="D563" s="125"/>
      <c r="E563" s="126"/>
      <c r="F563" s="43" t="str">
        <f>VLOOKUP(C563,'[2]Acha Air Sales Price List'!$B$1:$D$65536,3,FALSE)</f>
        <v>Exchange rate :</v>
      </c>
      <c r="G563" s="21">
        <f>ROUND(IF(ISBLANK(C563),0,VLOOKUP(C563,'[2]Acha Air Sales Price List'!$B$1:$X$65536,12,FALSE)*$L$14),2)</f>
        <v>0</v>
      </c>
      <c r="H563" s="22">
        <f t="shared" si="14"/>
        <v>0</v>
      </c>
      <c r="I563" s="14"/>
    </row>
    <row r="564" spans="1:9" ht="12.4" hidden="1" customHeight="1">
      <c r="A564" s="13"/>
      <c r="B564" s="1"/>
      <c r="C564" s="36"/>
      <c r="D564" s="125"/>
      <c r="E564" s="126"/>
      <c r="F564" s="43" t="str">
        <f>VLOOKUP(C564,'[2]Acha Air Sales Price List'!$B$1:$D$65536,3,FALSE)</f>
        <v>Exchange rate :</v>
      </c>
      <c r="G564" s="21">
        <f>ROUND(IF(ISBLANK(C564),0,VLOOKUP(C564,'[2]Acha Air Sales Price List'!$B$1:$X$65536,12,FALSE)*$L$14),2)</f>
        <v>0</v>
      </c>
      <c r="H564" s="22">
        <f t="shared" si="14"/>
        <v>0</v>
      </c>
      <c r="I564" s="14"/>
    </row>
    <row r="565" spans="1:9" ht="12.4" hidden="1" customHeight="1">
      <c r="A565" s="13"/>
      <c r="B565" s="1"/>
      <c r="C565" s="36"/>
      <c r="D565" s="125"/>
      <c r="E565" s="126"/>
      <c r="F565" s="43" t="str">
        <f>VLOOKUP(C565,'[2]Acha Air Sales Price List'!$B$1:$D$65536,3,FALSE)</f>
        <v>Exchange rate :</v>
      </c>
      <c r="G565" s="21">
        <f>ROUND(IF(ISBLANK(C565),0,VLOOKUP(C565,'[2]Acha Air Sales Price List'!$B$1:$X$65536,12,FALSE)*$L$14),2)</f>
        <v>0</v>
      </c>
      <c r="H565" s="22">
        <f t="shared" si="14"/>
        <v>0</v>
      </c>
      <c r="I565" s="14"/>
    </row>
    <row r="566" spans="1:9" ht="12.4" hidden="1" customHeight="1">
      <c r="A566" s="13"/>
      <c r="B566" s="1"/>
      <c r="C566" s="36"/>
      <c r="D566" s="125"/>
      <c r="E566" s="126"/>
      <c r="F566" s="43" t="str">
        <f>VLOOKUP(C566,'[2]Acha Air Sales Price List'!$B$1:$D$65536,3,FALSE)</f>
        <v>Exchange rate :</v>
      </c>
      <c r="G566" s="21">
        <f>ROUND(IF(ISBLANK(C566),0,VLOOKUP(C566,'[2]Acha Air Sales Price List'!$B$1:$X$65536,12,FALSE)*$L$14),2)</f>
        <v>0</v>
      </c>
      <c r="H566" s="22">
        <f t="shared" si="14"/>
        <v>0</v>
      </c>
      <c r="I566" s="14"/>
    </row>
    <row r="567" spans="1:9" ht="12.4" hidden="1" customHeight="1">
      <c r="A567" s="13"/>
      <c r="B567" s="1"/>
      <c r="C567" s="36"/>
      <c r="D567" s="125"/>
      <c r="E567" s="126"/>
      <c r="F567" s="43" t="str">
        <f>VLOOKUP(C567,'[2]Acha Air Sales Price List'!$B$1:$D$65536,3,FALSE)</f>
        <v>Exchange rate :</v>
      </c>
      <c r="G567" s="21">
        <f>ROUND(IF(ISBLANK(C567),0,VLOOKUP(C567,'[2]Acha Air Sales Price List'!$B$1:$X$65536,12,FALSE)*$L$14),2)</f>
        <v>0</v>
      </c>
      <c r="H567" s="22">
        <f t="shared" si="14"/>
        <v>0</v>
      </c>
      <c r="I567" s="14"/>
    </row>
    <row r="568" spans="1:9" ht="12.4" hidden="1" customHeight="1">
      <c r="A568" s="13"/>
      <c r="B568" s="1"/>
      <c r="C568" s="36"/>
      <c r="D568" s="125"/>
      <c r="E568" s="126"/>
      <c r="F568" s="43" t="str">
        <f>VLOOKUP(C568,'[2]Acha Air Sales Price List'!$B$1:$D$65536,3,FALSE)</f>
        <v>Exchange rate :</v>
      </c>
      <c r="G568" s="21">
        <f>ROUND(IF(ISBLANK(C568),0,VLOOKUP(C568,'[2]Acha Air Sales Price List'!$B$1:$X$65536,12,FALSE)*$L$14),2)</f>
        <v>0</v>
      </c>
      <c r="H568" s="22">
        <f t="shared" si="14"/>
        <v>0</v>
      </c>
      <c r="I568" s="14"/>
    </row>
    <row r="569" spans="1:9" ht="12.4" hidden="1" customHeight="1">
      <c r="A569" s="13"/>
      <c r="B569" s="1"/>
      <c r="C569" s="36"/>
      <c r="D569" s="125"/>
      <c r="E569" s="126"/>
      <c r="F569" s="43" t="str">
        <f>VLOOKUP(C569,'[2]Acha Air Sales Price List'!$B$1:$D$65536,3,FALSE)</f>
        <v>Exchange rate :</v>
      </c>
      <c r="G569" s="21">
        <f>ROUND(IF(ISBLANK(C569),0,VLOOKUP(C569,'[2]Acha Air Sales Price List'!$B$1:$X$65536,12,FALSE)*$L$14),2)</f>
        <v>0</v>
      </c>
      <c r="H569" s="22">
        <f t="shared" si="14"/>
        <v>0</v>
      </c>
      <c r="I569" s="14"/>
    </row>
    <row r="570" spans="1:9" ht="12.4" hidden="1" customHeight="1">
      <c r="A570" s="13"/>
      <c r="B570" s="1"/>
      <c r="C570" s="36"/>
      <c r="D570" s="125"/>
      <c r="E570" s="126"/>
      <c r="F570" s="43" t="str">
        <f>VLOOKUP(C570,'[2]Acha Air Sales Price List'!$B$1:$D$65536,3,FALSE)</f>
        <v>Exchange rate :</v>
      </c>
      <c r="G570" s="21">
        <f>ROUND(IF(ISBLANK(C570),0,VLOOKUP(C570,'[2]Acha Air Sales Price List'!$B$1:$X$65536,12,FALSE)*$L$14),2)</f>
        <v>0</v>
      </c>
      <c r="H570" s="22">
        <f t="shared" si="14"/>
        <v>0</v>
      </c>
      <c r="I570" s="14"/>
    </row>
    <row r="571" spans="1:9" ht="12.4" hidden="1" customHeight="1">
      <c r="A571" s="13"/>
      <c r="B571" s="1"/>
      <c r="C571" s="36"/>
      <c r="D571" s="125"/>
      <c r="E571" s="126"/>
      <c r="F571" s="43" t="str">
        <f>VLOOKUP(C571,'[2]Acha Air Sales Price List'!$B$1:$D$65536,3,FALSE)</f>
        <v>Exchange rate :</v>
      </c>
      <c r="G571" s="21">
        <f>ROUND(IF(ISBLANK(C571),0,VLOOKUP(C571,'[2]Acha Air Sales Price List'!$B$1:$X$65536,12,FALSE)*$L$14),2)</f>
        <v>0</v>
      </c>
      <c r="H571" s="22">
        <f t="shared" si="14"/>
        <v>0</v>
      </c>
      <c r="I571" s="14"/>
    </row>
    <row r="572" spans="1:9" ht="12.4" hidden="1" customHeight="1">
      <c r="A572" s="13"/>
      <c r="B572" s="1"/>
      <c r="C572" s="36"/>
      <c r="D572" s="125"/>
      <c r="E572" s="126"/>
      <c r="F572" s="43" t="str">
        <f>VLOOKUP(C572,'[2]Acha Air Sales Price List'!$B$1:$D$65536,3,FALSE)</f>
        <v>Exchange rate :</v>
      </c>
      <c r="G572" s="21">
        <f>ROUND(IF(ISBLANK(C572),0,VLOOKUP(C572,'[2]Acha Air Sales Price List'!$B$1:$X$65536,12,FALSE)*$L$14),2)</f>
        <v>0</v>
      </c>
      <c r="H572" s="22">
        <f t="shared" si="14"/>
        <v>0</v>
      </c>
      <c r="I572" s="14"/>
    </row>
    <row r="573" spans="1:9" ht="12.4" hidden="1" customHeight="1">
      <c r="A573" s="13"/>
      <c r="B573" s="1"/>
      <c r="C573" s="36"/>
      <c r="D573" s="125"/>
      <c r="E573" s="126"/>
      <c r="F573" s="43" t="str">
        <f>VLOOKUP(C573,'[2]Acha Air Sales Price List'!$B$1:$D$65536,3,FALSE)</f>
        <v>Exchange rate :</v>
      </c>
      <c r="G573" s="21">
        <f>ROUND(IF(ISBLANK(C573),0,VLOOKUP(C573,'[2]Acha Air Sales Price List'!$B$1:$X$65536,12,FALSE)*$L$14),2)</f>
        <v>0</v>
      </c>
      <c r="H573" s="22">
        <f t="shared" si="14"/>
        <v>0</v>
      </c>
      <c r="I573" s="14"/>
    </row>
    <row r="574" spans="1:9" ht="12.4" hidden="1" customHeight="1">
      <c r="A574" s="13"/>
      <c r="B574" s="1"/>
      <c r="C574" s="36"/>
      <c r="D574" s="125"/>
      <c r="E574" s="126"/>
      <c r="F574" s="43" t="str">
        <f>VLOOKUP(C574,'[2]Acha Air Sales Price List'!$B$1:$D$65536,3,FALSE)</f>
        <v>Exchange rate :</v>
      </c>
      <c r="G574" s="21">
        <f>ROUND(IF(ISBLANK(C574),0,VLOOKUP(C574,'[2]Acha Air Sales Price List'!$B$1:$X$65536,12,FALSE)*$L$14),2)</f>
        <v>0</v>
      </c>
      <c r="H574" s="22">
        <f t="shared" si="14"/>
        <v>0</v>
      </c>
      <c r="I574" s="14"/>
    </row>
    <row r="575" spans="1:9" ht="12.4" hidden="1" customHeight="1">
      <c r="A575" s="13"/>
      <c r="B575" s="1"/>
      <c r="C575" s="36"/>
      <c r="D575" s="125"/>
      <c r="E575" s="126"/>
      <c r="F575" s="43" t="str">
        <f>VLOOKUP(C575,'[2]Acha Air Sales Price List'!$B$1:$D$65536,3,FALSE)</f>
        <v>Exchange rate :</v>
      </c>
      <c r="G575" s="21">
        <f>ROUND(IF(ISBLANK(C575),0,VLOOKUP(C575,'[2]Acha Air Sales Price List'!$B$1:$X$65536,12,FALSE)*$L$14),2)</f>
        <v>0</v>
      </c>
      <c r="H575" s="22">
        <f t="shared" si="14"/>
        <v>0</v>
      </c>
      <c r="I575" s="14"/>
    </row>
    <row r="576" spans="1:9" ht="12.4" hidden="1" customHeight="1">
      <c r="A576" s="13"/>
      <c r="B576" s="1"/>
      <c r="C576" s="36"/>
      <c r="D576" s="125"/>
      <c r="E576" s="126"/>
      <c r="F576" s="43" t="str">
        <f>VLOOKUP(C576,'[2]Acha Air Sales Price List'!$B$1:$D$65536,3,FALSE)</f>
        <v>Exchange rate :</v>
      </c>
      <c r="G576" s="21">
        <f>ROUND(IF(ISBLANK(C576),0,VLOOKUP(C576,'[2]Acha Air Sales Price List'!$B$1:$X$65536,12,FALSE)*$L$14),2)</f>
        <v>0</v>
      </c>
      <c r="H576" s="22">
        <f t="shared" si="14"/>
        <v>0</v>
      </c>
      <c r="I576" s="14"/>
    </row>
    <row r="577" spans="1:9" ht="12.4" hidden="1" customHeight="1">
      <c r="A577" s="13"/>
      <c r="B577" s="1"/>
      <c r="C577" s="36"/>
      <c r="D577" s="125"/>
      <c r="E577" s="126"/>
      <c r="F577" s="43" t="str">
        <f>VLOOKUP(C577,'[2]Acha Air Sales Price List'!$B$1:$D$65536,3,FALSE)</f>
        <v>Exchange rate :</v>
      </c>
      <c r="G577" s="21">
        <f>ROUND(IF(ISBLANK(C577),0,VLOOKUP(C577,'[2]Acha Air Sales Price List'!$B$1:$X$65536,12,FALSE)*$L$14),2)</f>
        <v>0</v>
      </c>
      <c r="H577" s="22">
        <f t="shared" si="14"/>
        <v>0</v>
      </c>
      <c r="I577" s="14"/>
    </row>
    <row r="578" spans="1:9" ht="12.4" hidden="1" customHeight="1">
      <c r="A578" s="13"/>
      <c r="B578" s="1"/>
      <c r="C578" s="36"/>
      <c r="D578" s="125"/>
      <c r="E578" s="126"/>
      <c r="F578" s="43" t="str">
        <f>VLOOKUP(C578,'[2]Acha Air Sales Price List'!$B$1:$D$65536,3,FALSE)</f>
        <v>Exchange rate :</v>
      </c>
      <c r="G578" s="21">
        <f>ROUND(IF(ISBLANK(C578),0,VLOOKUP(C578,'[2]Acha Air Sales Price List'!$B$1:$X$65536,12,FALSE)*$L$14),2)</f>
        <v>0</v>
      </c>
      <c r="H578" s="22">
        <f t="shared" si="14"/>
        <v>0</v>
      </c>
      <c r="I578" s="14"/>
    </row>
    <row r="579" spans="1:9" ht="12.4" hidden="1" customHeight="1">
      <c r="A579" s="13"/>
      <c r="B579" s="1"/>
      <c r="C579" s="36"/>
      <c r="D579" s="125"/>
      <c r="E579" s="126"/>
      <c r="F579" s="43" t="str">
        <f>VLOOKUP(C579,'[2]Acha Air Sales Price List'!$B$1:$D$65536,3,FALSE)</f>
        <v>Exchange rate :</v>
      </c>
      <c r="G579" s="21">
        <f>ROUND(IF(ISBLANK(C579),0,VLOOKUP(C579,'[2]Acha Air Sales Price List'!$B$1:$X$65536,12,FALSE)*$L$14),2)</f>
        <v>0</v>
      </c>
      <c r="H579" s="22">
        <f t="shared" si="14"/>
        <v>0</v>
      </c>
      <c r="I579" s="14"/>
    </row>
    <row r="580" spans="1:9" ht="12.4" hidden="1" customHeight="1">
      <c r="A580" s="13"/>
      <c r="B580" s="1"/>
      <c r="C580" s="36"/>
      <c r="D580" s="125"/>
      <c r="E580" s="126"/>
      <c r="F580" s="43" t="str">
        <f>VLOOKUP(C580,'[2]Acha Air Sales Price List'!$B$1:$D$65536,3,FALSE)</f>
        <v>Exchange rate :</v>
      </c>
      <c r="G580" s="21">
        <f>ROUND(IF(ISBLANK(C580),0,VLOOKUP(C580,'[2]Acha Air Sales Price List'!$B$1:$X$65536,12,FALSE)*$L$14),2)</f>
        <v>0</v>
      </c>
      <c r="H580" s="22">
        <f t="shared" si="14"/>
        <v>0</v>
      </c>
      <c r="I580" s="14"/>
    </row>
    <row r="581" spans="1:9" ht="12.4" hidden="1" customHeight="1">
      <c r="A581" s="13"/>
      <c r="B581" s="1"/>
      <c r="C581" s="36"/>
      <c r="D581" s="125"/>
      <c r="E581" s="126"/>
      <c r="F581" s="43" t="str">
        <f>VLOOKUP(C581,'[2]Acha Air Sales Price List'!$B$1:$D$65536,3,FALSE)</f>
        <v>Exchange rate :</v>
      </c>
      <c r="G581" s="21">
        <f>ROUND(IF(ISBLANK(C581),0,VLOOKUP(C581,'[2]Acha Air Sales Price List'!$B$1:$X$65536,12,FALSE)*$L$14),2)</f>
        <v>0</v>
      </c>
      <c r="H581" s="22">
        <f t="shared" si="14"/>
        <v>0</v>
      </c>
      <c r="I581" s="14"/>
    </row>
    <row r="582" spans="1:9" ht="12.4" hidden="1" customHeight="1">
      <c r="A582" s="13"/>
      <c r="B582" s="1"/>
      <c r="C582" s="36"/>
      <c r="D582" s="125"/>
      <c r="E582" s="126"/>
      <c r="F582" s="43" t="str">
        <f>VLOOKUP(C582,'[2]Acha Air Sales Price List'!$B$1:$D$65536,3,FALSE)</f>
        <v>Exchange rate :</v>
      </c>
      <c r="G582" s="21">
        <f>ROUND(IF(ISBLANK(C582),0,VLOOKUP(C582,'[2]Acha Air Sales Price List'!$B$1:$X$65536,12,FALSE)*$L$14),2)</f>
        <v>0</v>
      </c>
      <c r="H582" s="22">
        <f t="shared" si="14"/>
        <v>0</v>
      </c>
      <c r="I582" s="14"/>
    </row>
    <row r="583" spans="1:9" ht="12.4" hidden="1" customHeight="1">
      <c r="A583" s="13"/>
      <c r="B583" s="1"/>
      <c r="C583" s="36"/>
      <c r="D583" s="125"/>
      <c r="E583" s="126"/>
      <c r="F583" s="43" t="str">
        <f>VLOOKUP(C583,'[2]Acha Air Sales Price List'!$B$1:$D$65536,3,FALSE)</f>
        <v>Exchange rate :</v>
      </c>
      <c r="G583" s="21">
        <f>ROUND(IF(ISBLANK(C583),0,VLOOKUP(C583,'[2]Acha Air Sales Price List'!$B$1:$X$65536,12,FALSE)*$L$14),2)</f>
        <v>0</v>
      </c>
      <c r="H583" s="22">
        <f t="shared" si="14"/>
        <v>0</v>
      </c>
      <c r="I583" s="14"/>
    </row>
    <row r="584" spans="1:9" ht="12.4" hidden="1" customHeight="1">
      <c r="A584" s="13"/>
      <c r="B584" s="1"/>
      <c r="C584" s="37"/>
      <c r="D584" s="125"/>
      <c r="E584" s="126"/>
      <c r="F584" s="43" t="str">
        <f>VLOOKUP(C584,'[2]Acha Air Sales Price List'!$B$1:$D$65536,3,FALSE)</f>
        <v>Exchange rate :</v>
      </c>
      <c r="G584" s="21">
        <f>ROUND(IF(ISBLANK(C584),0,VLOOKUP(C584,'[2]Acha Air Sales Price List'!$B$1:$X$65536,12,FALSE)*$L$14),2)</f>
        <v>0</v>
      </c>
      <c r="H584" s="22">
        <f t="shared" si="14"/>
        <v>0</v>
      </c>
      <c r="I584" s="14"/>
    </row>
    <row r="585" spans="1:9" ht="12" hidden="1" customHeight="1">
      <c r="A585" s="13"/>
      <c r="B585" s="1"/>
      <c r="C585" s="36"/>
      <c r="D585" s="125"/>
      <c r="E585" s="126"/>
      <c r="F585" s="43" t="str">
        <f>VLOOKUP(C585,'[2]Acha Air Sales Price List'!$B$1:$D$65536,3,FALSE)</f>
        <v>Exchange rate :</v>
      </c>
      <c r="G585" s="21">
        <f>ROUND(IF(ISBLANK(C585),0,VLOOKUP(C585,'[2]Acha Air Sales Price List'!$B$1:$X$65536,12,FALSE)*$L$14),2)</f>
        <v>0</v>
      </c>
      <c r="H585" s="22">
        <f t="shared" si="14"/>
        <v>0</v>
      </c>
      <c r="I585" s="14"/>
    </row>
    <row r="586" spans="1:9" ht="12.4" hidden="1" customHeight="1">
      <c r="A586" s="13"/>
      <c r="B586" s="1"/>
      <c r="C586" s="36"/>
      <c r="D586" s="125"/>
      <c r="E586" s="126"/>
      <c r="F586" s="43" t="str">
        <f>VLOOKUP(C586,'[2]Acha Air Sales Price List'!$B$1:$D$65536,3,FALSE)</f>
        <v>Exchange rate :</v>
      </c>
      <c r="G586" s="21">
        <f>ROUND(IF(ISBLANK(C586),0,VLOOKUP(C586,'[2]Acha Air Sales Price List'!$B$1:$X$65536,12,FALSE)*$L$14),2)</f>
        <v>0</v>
      </c>
      <c r="H586" s="22">
        <f t="shared" si="14"/>
        <v>0</v>
      </c>
      <c r="I586" s="14"/>
    </row>
    <row r="587" spans="1:9" ht="12.4" hidden="1" customHeight="1">
      <c r="A587" s="13"/>
      <c r="B587" s="1"/>
      <c r="C587" s="36"/>
      <c r="D587" s="125"/>
      <c r="E587" s="126"/>
      <c r="F587" s="43" t="str">
        <f>VLOOKUP(C587,'[2]Acha Air Sales Price List'!$B$1:$D$65536,3,FALSE)</f>
        <v>Exchange rate :</v>
      </c>
      <c r="G587" s="21">
        <f>ROUND(IF(ISBLANK(C587),0,VLOOKUP(C587,'[2]Acha Air Sales Price List'!$B$1:$X$65536,12,FALSE)*$L$14),2)</f>
        <v>0</v>
      </c>
      <c r="H587" s="22">
        <f t="shared" si="14"/>
        <v>0</v>
      </c>
      <c r="I587" s="14"/>
    </row>
    <row r="588" spans="1:9" ht="12.4" hidden="1" customHeight="1">
      <c r="A588" s="13"/>
      <c r="B588" s="1"/>
      <c r="C588" s="36"/>
      <c r="D588" s="125"/>
      <c r="E588" s="126"/>
      <c r="F588" s="43" t="str">
        <f>VLOOKUP(C588,'[2]Acha Air Sales Price List'!$B$1:$D$65536,3,FALSE)</f>
        <v>Exchange rate :</v>
      </c>
      <c r="G588" s="21">
        <f>ROUND(IF(ISBLANK(C588),0,VLOOKUP(C588,'[2]Acha Air Sales Price List'!$B$1:$X$65536,12,FALSE)*$L$14),2)</f>
        <v>0</v>
      </c>
      <c r="H588" s="22">
        <f t="shared" si="14"/>
        <v>0</v>
      </c>
      <c r="I588" s="14"/>
    </row>
    <row r="589" spans="1:9" ht="12.4" hidden="1" customHeight="1">
      <c r="A589" s="13"/>
      <c r="B589" s="1"/>
      <c r="C589" s="36"/>
      <c r="D589" s="125"/>
      <c r="E589" s="126"/>
      <c r="F589" s="43" t="str">
        <f>VLOOKUP(C589,'[2]Acha Air Sales Price List'!$B$1:$D$65536,3,FALSE)</f>
        <v>Exchange rate :</v>
      </c>
      <c r="G589" s="21">
        <f>ROUND(IF(ISBLANK(C589),0,VLOOKUP(C589,'[2]Acha Air Sales Price List'!$B$1:$X$65536,12,FALSE)*$L$14),2)</f>
        <v>0</v>
      </c>
      <c r="H589" s="22">
        <f t="shared" si="14"/>
        <v>0</v>
      </c>
      <c r="I589" s="14"/>
    </row>
    <row r="590" spans="1:9" ht="12.4" hidden="1" customHeight="1">
      <c r="A590" s="13"/>
      <c r="B590" s="1"/>
      <c r="C590" s="36"/>
      <c r="D590" s="125"/>
      <c r="E590" s="126"/>
      <c r="F590" s="43" t="str">
        <f>VLOOKUP(C590,'[2]Acha Air Sales Price List'!$B$1:$D$65536,3,FALSE)</f>
        <v>Exchange rate :</v>
      </c>
      <c r="G590" s="21">
        <f>ROUND(IF(ISBLANK(C590),0,VLOOKUP(C590,'[2]Acha Air Sales Price List'!$B$1:$X$65536,12,FALSE)*$L$14),2)</f>
        <v>0</v>
      </c>
      <c r="H590" s="22">
        <f t="shared" si="14"/>
        <v>0</v>
      </c>
      <c r="I590" s="14"/>
    </row>
    <row r="591" spans="1:9" ht="12.4" hidden="1" customHeight="1">
      <c r="A591" s="13"/>
      <c r="B591" s="1"/>
      <c r="C591" s="36"/>
      <c r="D591" s="125"/>
      <c r="E591" s="126"/>
      <c r="F591" s="43" t="str">
        <f>VLOOKUP(C591,'[2]Acha Air Sales Price List'!$B$1:$D$65536,3,FALSE)</f>
        <v>Exchange rate :</v>
      </c>
      <c r="G591" s="21">
        <f>ROUND(IF(ISBLANK(C591),0,VLOOKUP(C591,'[2]Acha Air Sales Price List'!$B$1:$X$65536,12,FALSE)*$L$14),2)</f>
        <v>0</v>
      </c>
      <c r="H591" s="22">
        <f t="shared" si="14"/>
        <v>0</v>
      </c>
      <c r="I591" s="14"/>
    </row>
    <row r="592" spans="1:9" ht="12.4" hidden="1" customHeight="1">
      <c r="A592" s="13"/>
      <c r="B592" s="1"/>
      <c r="C592" s="36"/>
      <c r="D592" s="125"/>
      <c r="E592" s="126"/>
      <c r="F592" s="43" t="str">
        <f>VLOOKUP(C592,'[2]Acha Air Sales Price List'!$B$1:$D$65536,3,FALSE)</f>
        <v>Exchange rate :</v>
      </c>
      <c r="G592" s="21">
        <f>ROUND(IF(ISBLANK(C592),0,VLOOKUP(C592,'[2]Acha Air Sales Price List'!$B$1:$X$65536,12,FALSE)*$L$14),2)</f>
        <v>0</v>
      </c>
      <c r="H592" s="22">
        <f t="shared" si="14"/>
        <v>0</v>
      </c>
      <c r="I592" s="14"/>
    </row>
    <row r="593" spans="1:9" ht="12.4" hidden="1" customHeight="1">
      <c r="A593" s="13"/>
      <c r="B593" s="1"/>
      <c r="C593" s="36"/>
      <c r="D593" s="125"/>
      <c r="E593" s="126"/>
      <c r="F593" s="43" t="str">
        <f>VLOOKUP(C593,'[2]Acha Air Sales Price List'!$B$1:$D$65536,3,FALSE)</f>
        <v>Exchange rate :</v>
      </c>
      <c r="G593" s="21">
        <f>ROUND(IF(ISBLANK(C593),0,VLOOKUP(C593,'[2]Acha Air Sales Price List'!$B$1:$X$65536,12,FALSE)*$L$14),2)</f>
        <v>0</v>
      </c>
      <c r="H593" s="22">
        <f t="shared" si="14"/>
        <v>0</v>
      </c>
      <c r="I593" s="14"/>
    </row>
    <row r="594" spans="1:9" ht="12.4" hidden="1" customHeight="1">
      <c r="A594" s="13"/>
      <c r="B594" s="1"/>
      <c r="C594" s="36"/>
      <c r="D594" s="125"/>
      <c r="E594" s="126"/>
      <c r="F594" s="43" t="str">
        <f>VLOOKUP(C594,'[2]Acha Air Sales Price List'!$B$1:$D$65536,3,FALSE)</f>
        <v>Exchange rate :</v>
      </c>
      <c r="G594" s="21">
        <f>ROUND(IF(ISBLANK(C594),0,VLOOKUP(C594,'[2]Acha Air Sales Price List'!$B$1:$X$65536,12,FALSE)*$L$14),2)</f>
        <v>0</v>
      </c>
      <c r="H594" s="22">
        <f t="shared" si="14"/>
        <v>0</v>
      </c>
      <c r="I594" s="14"/>
    </row>
    <row r="595" spans="1:9" ht="12.4" hidden="1" customHeight="1">
      <c r="A595" s="13"/>
      <c r="B595" s="1"/>
      <c r="C595" s="36"/>
      <c r="D595" s="125"/>
      <c r="E595" s="126"/>
      <c r="F595" s="43" t="str">
        <f>VLOOKUP(C595,'[2]Acha Air Sales Price List'!$B$1:$D$65536,3,FALSE)</f>
        <v>Exchange rate :</v>
      </c>
      <c r="G595" s="21">
        <f>ROUND(IF(ISBLANK(C595),0,VLOOKUP(C595,'[2]Acha Air Sales Price List'!$B$1:$X$65536,12,FALSE)*$L$14),2)</f>
        <v>0</v>
      </c>
      <c r="H595" s="22">
        <f t="shared" si="14"/>
        <v>0</v>
      </c>
      <c r="I595" s="14"/>
    </row>
    <row r="596" spans="1:9" ht="12.4" hidden="1" customHeight="1">
      <c r="A596" s="13"/>
      <c r="B596" s="1"/>
      <c r="C596" s="36"/>
      <c r="D596" s="125"/>
      <c r="E596" s="126"/>
      <c r="F596" s="43" t="str">
        <f>VLOOKUP(C596,'[2]Acha Air Sales Price List'!$B$1:$D$65536,3,FALSE)</f>
        <v>Exchange rate :</v>
      </c>
      <c r="G596" s="21">
        <f>ROUND(IF(ISBLANK(C596),0,VLOOKUP(C596,'[2]Acha Air Sales Price List'!$B$1:$X$65536,12,FALSE)*$L$14),2)</f>
        <v>0</v>
      </c>
      <c r="H596" s="22">
        <f t="shared" si="14"/>
        <v>0</v>
      </c>
      <c r="I596" s="14"/>
    </row>
    <row r="597" spans="1:9" ht="12.4" hidden="1" customHeight="1">
      <c r="A597" s="13"/>
      <c r="B597" s="1"/>
      <c r="C597" s="36"/>
      <c r="D597" s="125"/>
      <c r="E597" s="126"/>
      <c r="F597" s="43" t="str">
        <f>VLOOKUP(C597,'[2]Acha Air Sales Price List'!$B$1:$D$65536,3,FALSE)</f>
        <v>Exchange rate :</v>
      </c>
      <c r="G597" s="21">
        <f>ROUND(IF(ISBLANK(C597),0,VLOOKUP(C597,'[2]Acha Air Sales Price List'!$B$1:$X$65536,12,FALSE)*$L$14),2)</f>
        <v>0</v>
      </c>
      <c r="H597" s="22">
        <f t="shared" si="14"/>
        <v>0</v>
      </c>
      <c r="I597" s="14"/>
    </row>
    <row r="598" spans="1:9" ht="12.4" hidden="1" customHeight="1">
      <c r="A598" s="13"/>
      <c r="B598" s="1"/>
      <c r="C598" s="36"/>
      <c r="D598" s="125"/>
      <c r="E598" s="126"/>
      <c r="F598" s="43" t="str">
        <f>VLOOKUP(C598,'[2]Acha Air Sales Price List'!$B$1:$D$65536,3,FALSE)</f>
        <v>Exchange rate :</v>
      </c>
      <c r="G598" s="21">
        <f>ROUND(IF(ISBLANK(C598),0,VLOOKUP(C598,'[2]Acha Air Sales Price List'!$B$1:$X$65536,12,FALSE)*$L$14),2)</f>
        <v>0</v>
      </c>
      <c r="H598" s="22">
        <f t="shared" si="14"/>
        <v>0</v>
      </c>
      <c r="I598" s="14"/>
    </row>
    <row r="599" spans="1:9" ht="12.4" hidden="1" customHeight="1">
      <c r="A599" s="13"/>
      <c r="B599" s="1"/>
      <c r="C599" s="36"/>
      <c r="D599" s="125"/>
      <c r="E599" s="126"/>
      <c r="F599" s="43" t="str">
        <f>VLOOKUP(C599,'[2]Acha Air Sales Price List'!$B$1:$D$65536,3,FALSE)</f>
        <v>Exchange rate :</v>
      </c>
      <c r="G599" s="21">
        <f>ROUND(IF(ISBLANK(C599),0,VLOOKUP(C599,'[2]Acha Air Sales Price List'!$B$1:$X$65536,12,FALSE)*$L$14),2)</f>
        <v>0</v>
      </c>
      <c r="H599" s="22">
        <f t="shared" si="14"/>
        <v>0</v>
      </c>
      <c r="I599" s="14"/>
    </row>
    <row r="600" spans="1:9" ht="12.4" hidden="1" customHeight="1">
      <c r="A600" s="13"/>
      <c r="B600" s="1"/>
      <c r="C600" s="36"/>
      <c r="D600" s="125"/>
      <c r="E600" s="126"/>
      <c r="F600" s="43" t="str">
        <f>VLOOKUP(C600,'[2]Acha Air Sales Price List'!$B$1:$D$65536,3,FALSE)</f>
        <v>Exchange rate :</v>
      </c>
      <c r="G600" s="21">
        <f>ROUND(IF(ISBLANK(C600),0,VLOOKUP(C600,'[2]Acha Air Sales Price List'!$B$1:$X$65536,12,FALSE)*$L$14),2)</f>
        <v>0</v>
      </c>
      <c r="H600" s="22">
        <f t="shared" si="14"/>
        <v>0</v>
      </c>
      <c r="I600" s="14"/>
    </row>
    <row r="601" spans="1:9" ht="12.4" hidden="1" customHeight="1">
      <c r="A601" s="13"/>
      <c r="B601" s="1"/>
      <c r="C601" s="36"/>
      <c r="D601" s="125"/>
      <c r="E601" s="126"/>
      <c r="F601" s="43" t="str">
        <f>VLOOKUP(C601,'[2]Acha Air Sales Price List'!$B$1:$D$65536,3,FALSE)</f>
        <v>Exchange rate :</v>
      </c>
      <c r="G601" s="21">
        <f>ROUND(IF(ISBLANK(C601),0,VLOOKUP(C601,'[2]Acha Air Sales Price List'!$B$1:$X$65536,12,FALSE)*$L$14),2)</f>
        <v>0</v>
      </c>
      <c r="H601" s="22">
        <f t="shared" si="14"/>
        <v>0</v>
      </c>
      <c r="I601" s="14"/>
    </row>
    <row r="602" spans="1:9" ht="12.4" hidden="1" customHeight="1">
      <c r="A602" s="13"/>
      <c r="B602" s="1"/>
      <c r="C602" s="36"/>
      <c r="D602" s="125"/>
      <c r="E602" s="126"/>
      <c r="F602" s="43" t="str">
        <f>VLOOKUP(C602,'[2]Acha Air Sales Price List'!$B$1:$D$65536,3,FALSE)</f>
        <v>Exchange rate :</v>
      </c>
      <c r="G602" s="21">
        <f>ROUND(IF(ISBLANK(C602),0,VLOOKUP(C602,'[2]Acha Air Sales Price List'!$B$1:$X$65536,12,FALSE)*$L$14),2)</f>
        <v>0</v>
      </c>
      <c r="H602" s="22">
        <f t="shared" si="14"/>
        <v>0</v>
      </c>
      <c r="I602" s="14"/>
    </row>
    <row r="603" spans="1:9" ht="12.4" hidden="1" customHeight="1">
      <c r="A603" s="13"/>
      <c r="B603" s="1"/>
      <c r="C603" s="36"/>
      <c r="D603" s="125"/>
      <c r="E603" s="126"/>
      <c r="F603" s="43" t="str">
        <f>VLOOKUP(C603,'[2]Acha Air Sales Price List'!$B$1:$D$65536,3,FALSE)</f>
        <v>Exchange rate :</v>
      </c>
      <c r="G603" s="21">
        <f>ROUND(IF(ISBLANK(C603),0,VLOOKUP(C603,'[2]Acha Air Sales Price List'!$B$1:$X$65536,12,FALSE)*$L$14),2)</f>
        <v>0</v>
      </c>
      <c r="H603" s="22">
        <f t="shared" si="14"/>
        <v>0</v>
      </c>
      <c r="I603" s="14"/>
    </row>
    <row r="604" spans="1:9" ht="12.4" hidden="1" customHeight="1">
      <c r="A604" s="13"/>
      <c r="B604" s="1"/>
      <c r="C604" s="36"/>
      <c r="D604" s="125"/>
      <c r="E604" s="126"/>
      <c r="F604" s="43" t="str">
        <f>VLOOKUP(C604,'[2]Acha Air Sales Price List'!$B$1:$D$65536,3,FALSE)</f>
        <v>Exchange rate :</v>
      </c>
      <c r="G604" s="21">
        <f>ROUND(IF(ISBLANK(C604),0,VLOOKUP(C604,'[2]Acha Air Sales Price List'!$B$1:$X$65536,12,FALSE)*$L$14),2)</f>
        <v>0</v>
      </c>
      <c r="H604" s="22">
        <f t="shared" si="14"/>
        <v>0</v>
      </c>
      <c r="I604" s="14"/>
    </row>
    <row r="605" spans="1:9" ht="12.4" hidden="1" customHeight="1">
      <c r="A605" s="13"/>
      <c r="B605" s="1"/>
      <c r="C605" s="36"/>
      <c r="D605" s="125"/>
      <c r="E605" s="126"/>
      <c r="F605" s="43" t="str">
        <f>VLOOKUP(C605,'[2]Acha Air Sales Price List'!$B$1:$D$65536,3,FALSE)</f>
        <v>Exchange rate :</v>
      </c>
      <c r="G605" s="21">
        <f>ROUND(IF(ISBLANK(C605),0,VLOOKUP(C605,'[2]Acha Air Sales Price List'!$B$1:$X$65536,12,FALSE)*$L$14),2)</f>
        <v>0</v>
      </c>
      <c r="H605" s="22">
        <f t="shared" si="14"/>
        <v>0</v>
      </c>
      <c r="I605" s="14"/>
    </row>
    <row r="606" spans="1:9" ht="12.4" hidden="1" customHeight="1">
      <c r="A606" s="13"/>
      <c r="B606" s="1"/>
      <c r="C606" s="36"/>
      <c r="D606" s="125"/>
      <c r="E606" s="126"/>
      <c r="F606" s="43" t="str">
        <f>VLOOKUP(C606,'[2]Acha Air Sales Price List'!$B$1:$D$65536,3,FALSE)</f>
        <v>Exchange rate :</v>
      </c>
      <c r="G606" s="21">
        <f>ROUND(IF(ISBLANK(C606),0,VLOOKUP(C606,'[2]Acha Air Sales Price List'!$B$1:$X$65536,12,FALSE)*$L$14),2)</f>
        <v>0</v>
      </c>
      <c r="H606" s="22">
        <f t="shared" si="14"/>
        <v>0</v>
      </c>
      <c r="I606" s="14"/>
    </row>
    <row r="607" spans="1:9" ht="12.4" hidden="1" customHeight="1">
      <c r="A607" s="13"/>
      <c r="B607" s="1"/>
      <c r="C607" s="36"/>
      <c r="D607" s="125"/>
      <c r="E607" s="126"/>
      <c r="F607" s="43" t="str">
        <f>VLOOKUP(C607,'[2]Acha Air Sales Price List'!$B$1:$D$65536,3,FALSE)</f>
        <v>Exchange rate :</v>
      </c>
      <c r="G607" s="21">
        <f>ROUND(IF(ISBLANK(C607),0,VLOOKUP(C607,'[2]Acha Air Sales Price List'!$B$1:$X$65536,12,FALSE)*$L$14),2)</f>
        <v>0</v>
      </c>
      <c r="H607" s="22">
        <f t="shared" si="14"/>
        <v>0</v>
      </c>
      <c r="I607" s="14"/>
    </row>
    <row r="608" spans="1:9" ht="12.4" hidden="1" customHeight="1">
      <c r="A608" s="13"/>
      <c r="B608" s="1"/>
      <c r="C608" s="36"/>
      <c r="D608" s="125"/>
      <c r="E608" s="126"/>
      <c r="F608" s="43" t="str">
        <f>VLOOKUP(C608,'[2]Acha Air Sales Price List'!$B$1:$D$65536,3,FALSE)</f>
        <v>Exchange rate :</v>
      </c>
      <c r="G608" s="21">
        <f>ROUND(IF(ISBLANK(C608),0,VLOOKUP(C608,'[2]Acha Air Sales Price List'!$B$1:$X$65536,12,FALSE)*$L$14),2)</f>
        <v>0</v>
      </c>
      <c r="H608" s="22">
        <f t="shared" si="14"/>
        <v>0</v>
      </c>
      <c r="I608" s="14"/>
    </row>
    <row r="609" spans="1:9" ht="12.4" hidden="1" customHeight="1">
      <c r="A609" s="13"/>
      <c r="B609" s="1"/>
      <c r="C609" s="36"/>
      <c r="D609" s="125"/>
      <c r="E609" s="126"/>
      <c r="F609" s="43" t="str">
        <f>VLOOKUP(C609,'[2]Acha Air Sales Price List'!$B$1:$D$65536,3,FALSE)</f>
        <v>Exchange rate :</v>
      </c>
      <c r="G609" s="21">
        <f>ROUND(IF(ISBLANK(C609),0,VLOOKUP(C609,'[2]Acha Air Sales Price List'!$B$1:$X$65536,12,FALSE)*$L$14),2)</f>
        <v>0</v>
      </c>
      <c r="H609" s="22">
        <f t="shared" si="14"/>
        <v>0</v>
      </c>
      <c r="I609" s="14"/>
    </row>
    <row r="610" spans="1:9" ht="12.4" hidden="1" customHeight="1">
      <c r="A610" s="13"/>
      <c r="B610" s="1"/>
      <c r="C610" s="36"/>
      <c r="D610" s="125"/>
      <c r="E610" s="126"/>
      <c r="F610" s="43" t="str">
        <f>VLOOKUP(C610,'[2]Acha Air Sales Price List'!$B$1:$D$65536,3,FALSE)</f>
        <v>Exchange rate :</v>
      </c>
      <c r="G610" s="21">
        <f>ROUND(IF(ISBLANK(C610),0,VLOOKUP(C610,'[2]Acha Air Sales Price List'!$B$1:$X$65536,12,FALSE)*$L$14),2)</f>
        <v>0</v>
      </c>
      <c r="H610" s="22">
        <f t="shared" si="14"/>
        <v>0</v>
      </c>
      <c r="I610" s="14"/>
    </row>
    <row r="611" spans="1:9" ht="12.4" hidden="1" customHeight="1">
      <c r="A611" s="13"/>
      <c r="B611" s="1"/>
      <c r="C611" s="36"/>
      <c r="D611" s="125"/>
      <c r="E611" s="126"/>
      <c r="F611" s="43" t="str">
        <f>VLOOKUP(C611,'[2]Acha Air Sales Price List'!$B$1:$D$65536,3,FALSE)</f>
        <v>Exchange rate :</v>
      </c>
      <c r="G611" s="21">
        <f>ROUND(IF(ISBLANK(C611),0,VLOOKUP(C611,'[2]Acha Air Sales Price List'!$B$1:$X$65536,12,FALSE)*$L$14),2)</f>
        <v>0</v>
      </c>
      <c r="H611" s="22">
        <f t="shared" si="14"/>
        <v>0</v>
      </c>
      <c r="I611" s="14"/>
    </row>
    <row r="612" spans="1:9" ht="12.4" hidden="1" customHeight="1">
      <c r="A612" s="13"/>
      <c r="B612" s="1"/>
      <c r="C612" s="37"/>
      <c r="D612" s="125"/>
      <c r="E612" s="126"/>
      <c r="F612" s="43" t="str">
        <f>VLOOKUP(C612,'[2]Acha Air Sales Price List'!$B$1:$D$65536,3,FALSE)</f>
        <v>Exchange rate :</v>
      </c>
      <c r="G612" s="21">
        <f>ROUND(IF(ISBLANK(C612),0,VLOOKUP(C612,'[2]Acha Air Sales Price List'!$B$1:$X$65536,12,FALSE)*$L$14),2)</f>
        <v>0</v>
      </c>
      <c r="H612" s="22">
        <f>ROUND(IF(ISNUMBER(B612), G612*B612, 0),5)</f>
        <v>0</v>
      </c>
      <c r="I612" s="14"/>
    </row>
    <row r="613" spans="1:9" ht="12" hidden="1" customHeight="1">
      <c r="A613" s="13"/>
      <c r="B613" s="1"/>
      <c r="C613" s="36"/>
      <c r="D613" s="125"/>
      <c r="E613" s="126"/>
      <c r="F613" s="43" t="str">
        <f>VLOOKUP(C613,'[2]Acha Air Sales Price List'!$B$1:$D$65536,3,FALSE)</f>
        <v>Exchange rate :</v>
      </c>
      <c r="G613" s="21">
        <f>ROUND(IF(ISBLANK(C613),0,VLOOKUP(C613,'[2]Acha Air Sales Price List'!$B$1:$X$65536,12,FALSE)*$L$14),2)</f>
        <v>0</v>
      </c>
      <c r="H613" s="22">
        <f t="shared" ref="H613:H667" si="15">ROUND(IF(ISNUMBER(B613), G613*B613, 0),5)</f>
        <v>0</v>
      </c>
      <c r="I613" s="14"/>
    </row>
    <row r="614" spans="1:9" ht="12.4" hidden="1" customHeight="1">
      <c r="A614" s="13"/>
      <c r="B614" s="1"/>
      <c r="C614" s="36"/>
      <c r="D614" s="125"/>
      <c r="E614" s="126"/>
      <c r="F614" s="43" t="str">
        <f>VLOOKUP(C614,'[2]Acha Air Sales Price List'!$B$1:$D$65536,3,FALSE)</f>
        <v>Exchange rate :</v>
      </c>
      <c r="G614" s="21">
        <f>ROUND(IF(ISBLANK(C614),0,VLOOKUP(C614,'[2]Acha Air Sales Price List'!$B$1:$X$65536,12,FALSE)*$L$14),2)</f>
        <v>0</v>
      </c>
      <c r="H614" s="22">
        <f t="shared" si="15"/>
        <v>0</v>
      </c>
      <c r="I614" s="14"/>
    </row>
    <row r="615" spans="1:9" ht="12.4" hidden="1" customHeight="1">
      <c r="A615" s="13"/>
      <c r="B615" s="1"/>
      <c r="C615" s="36"/>
      <c r="D615" s="125"/>
      <c r="E615" s="126"/>
      <c r="F615" s="43" t="str">
        <f>VLOOKUP(C615,'[2]Acha Air Sales Price List'!$B$1:$D$65536,3,FALSE)</f>
        <v>Exchange rate :</v>
      </c>
      <c r="G615" s="21">
        <f>ROUND(IF(ISBLANK(C615),0,VLOOKUP(C615,'[2]Acha Air Sales Price List'!$B$1:$X$65536,12,FALSE)*$L$14),2)</f>
        <v>0</v>
      </c>
      <c r="H615" s="22">
        <f t="shared" si="15"/>
        <v>0</v>
      </c>
      <c r="I615" s="14"/>
    </row>
    <row r="616" spans="1:9" ht="12.4" hidden="1" customHeight="1">
      <c r="A616" s="13"/>
      <c r="B616" s="1"/>
      <c r="C616" s="36"/>
      <c r="D616" s="125"/>
      <c r="E616" s="126"/>
      <c r="F616" s="43" t="str">
        <f>VLOOKUP(C616,'[2]Acha Air Sales Price List'!$B$1:$D$65536,3,FALSE)</f>
        <v>Exchange rate :</v>
      </c>
      <c r="G616" s="21">
        <f>ROUND(IF(ISBLANK(C616),0,VLOOKUP(C616,'[2]Acha Air Sales Price List'!$B$1:$X$65536,12,FALSE)*$L$14),2)</f>
        <v>0</v>
      </c>
      <c r="H616" s="22">
        <f t="shared" si="15"/>
        <v>0</v>
      </c>
      <c r="I616" s="14"/>
    </row>
    <row r="617" spans="1:9" ht="12.4" hidden="1" customHeight="1">
      <c r="A617" s="13"/>
      <c r="B617" s="1"/>
      <c r="C617" s="36"/>
      <c r="D617" s="125"/>
      <c r="E617" s="126"/>
      <c r="F617" s="43" t="str">
        <f>VLOOKUP(C617,'[2]Acha Air Sales Price List'!$B$1:$D$65536,3,FALSE)</f>
        <v>Exchange rate :</v>
      </c>
      <c r="G617" s="21">
        <f>ROUND(IF(ISBLANK(C617),0,VLOOKUP(C617,'[2]Acha Air Sales Price List'!$B$1:$X$65536,12,FALSE)*$L$14),2)</f>
        <v>0</v>
      </c>
      <c r="H617" s="22">
        <f t="shared" si="15"/>
        <v>0</v>
      </c>
      <c r="I617" s="14"/>
    </row>
    <row r="618" spans="1:9" ht="12.4" hidden="1" customHeight="1">
      <c r="A618" s="13"/>
      <c r="B618" s="1"/>
      <c r="C618" s="36"/>
      <c r="D618" s="125"/>
      <c r="E618" s="126"/>
      <c r="F618" s="43" t="str">
        <f>VLOOKUP(C618,'[2]Acha Air Sales Price List'!$B$1:$D$65536,3,FALSE)</f>
        <v>Exchange rate :</v>
      </c>
      <c r="G618" s="21">
        <f>ROUND(IF(ISBLANK(C618),0,VLOOKUP(C618,'[2]Acha Air Sales Price List'!$B$1:$X$65536,12,FALSE)*$L$14),2)</f>
        <v>0</v>
      </c>
      <c r="H618" s="22">
        <f t="shared" si="15"/>
        <v>0</v>
      </c>
      <c r="I618" s="14"/>
    </row>
    <row r="619" spans="1:9" ht="12.4" hidden="1" customHeight="1">
      <c r="A619" s="13"/>
      <c r="B619" s="1"/>
      <c r="C619" s="36"/>
      <c r="D619" s="125"/>
      <c r="E619" s="126"/>
      <c r="F619" s="43" t="str">
        <f>VLOOKUP(C619,'[2]Acha Air Sales Price List'!$B$1:$D$65536,3,FALSE)</f>
        <v>Exchange rate :</v>
      </c>
      <c r="G619" s="21">
        <f>ROUND(IF(ISBLANK(C619),0,VLOOKUP(C619,'[2]Acha Air Sales Price List'!$B$1:$X$65536,12,FALSE)*$L$14),2)</f>
        <v>0</v>
      </c>
      <c r="H619" s="22">
        <f t="shared" si="15"/>
        <v>0</v>
      </c>
      <c r="I619" s="14"/>
    </row>
    <row r="620" spans="1:9" ht="12.4" hidden="1" customHeight="1">
      <c r="A620" s="13"/>
      <c r="B620" s="1"/>
      <c r="C620" s="36"/>
      <c r="D620" s="125"/>
      <c r="E620" s="126"/>
      <c r="F620" s="43" t="str">
        <f>VLOOKUP(C620,'[2]Acha Air Sales Price List'!$B$1:$D$65536,3,FALSE)</f>
        <v>Exchange rate :</v>
      </c>
      <c r="G620" s="21">
        <f>ROUND(IF(ISBLANK(C620),0,VLOOKUP(C620,'[2]Acha Air Sales Price List'!$B$1:$X$65536,12,FALSE)*$L$14),2)</f>
        <v>0</v>
      </c>
      <c r="H620" s="22">
        <f t="shared" si="15"/>
        <v>0</v>
      </c>
      <c r="I620" s="14"/>
    </row>
    <row r="621" spans="1:9" ht="12.4" hidden="1" customHeight="1">
      <c r="A621" s="13"/>
      <c r="B621" s="1"/>
      <c r="C621" s="36"/>
      <c r="D621" s="125"/>
      <c r="E621" s="126"/>
      <c r="F621" s="43" t="str">
        <f>VLOOKUP(C621,'[2]Acha Air Sales Price List'!$B$1:$D$65536,3,FALSE)</f>
        <v>Exchange rate :</v>
      </c>
      <c r="G621" s="21">
        <f>ROUND(IF(ISBLANK(C621),0,VLOOKUP(C621,'[2]Acha Air Sales Price List'!$B$1:$X$65536,12,FALSE)*$L$14),2)</f>
        <v>0</v>
      </c>
      <c r="H621" s="22">
        <f t="shared" si="15"/>
        <v>0</v>
      </c>
      <c r="I621" s="14"/>
    </row>
    <row r="622" spans="1:9" ht="12.4" hidden="1" customHeight="1">
      <c r="A622" s="13"/>
      <c r="B622" s="1"/>
      <c r="C622" s="36"/>
      <c r="D622" s="125"/>
      <c r="E622" s="126"/>
      <c r="F622" s="43" t="str">
        <f>VLOOKUP(C622,'[2]Acha Air Sales Price List'!$B$1:$D$65536,3,FALSE)</f>
        <v>Exchange rate :</v>
      </c>
      <c r="G622" s="21">
        <f>ROUND(IF(ISBLANK(C622),0,VLOOKUP(C622,'[2]Acha Air Sales Price List'!$B$1:$X$65536,12,FALSE)*$L$14),2)</f>
        <v>0</v>
      </c>
      <c r="H622" s="22">
        <f t="shared" si="15"/>
        <v>0</v>
      </c>
      <c r="I622" s="14"/>
    </row>
    <row r="623" spans="1:9" ht="12.4" hidden="1" customHeight="1">
      <c r="A623" s="13"/>
      <c r="B623" s="1"/>
      <c r="C623" s="36"/>
      <c r="D623" s="125"/>
      <c r="E623" s="126"/>
      <c r="F623" s="43" t="str">
        <f>VLOOKUP(C623,'[2]Acha Air Sales Price List'!$B$1:$D$65536,3,FALSE)</f>
        <v>Exchange rate :</v>
      </c>
      <c r="G623" s="21">
        <f>ROUND(IF(ISBLANK(C623),0,VLOOKUP(C623,'[2]Acha Air Sales Price List'!$B$1:$X$65536,12,FALSE)*$L$14),2)</f>
        <v>0</v>
      </c>
      <c r="H623" s="22">
        <f t="shared" si="15"/>
        <v>0</v>
      </c>
      <c r="I623" s="14"/>
    </row>
    <row r="624" spans="1:9" ht="12.4" hidden="1" customHeight="1">
      <c r="A624" s="13"/>
      <c r="B624" s="1"/>
      <c r="C624" s="36"/>
      <c r="D624" s="125"/>
      <c r="E624" s="126"/>
      <c r="F624" s="43" t="str">
        <f>VLOOKUP(C624,'[2]Acha Air Sales Price List'!$B$1:$D$65536,3,FALSE)</f>
        <v>Exchange rate :</v>
      </c>
      <c r="G624" s="21">
        <f>ROUND(IF(ISBLANK(C624),0,VLOOKUP(C624,'[2]Acha Air Sales Price List'!$B$1:$X$65536,12,FALSE)*$L$14),2)</f>
        <v>0</v>
      </c>
      <c r="H624" s="22">
        <f t="shared" si="15"/>
        <v>0</v>
      </c>
      <c r="I624" s="14"/>
    </row>
    <row r="625" spans="1:9" ht="12.4" hidden="1" customHeight="1">
      <c r="A625" s="13"/>
      <c r="B625" s="1"/>
      <c r="C625" s="36"/>
      <c r="D625" s="125"/>
      <c r="E625" s="126"/>
      <c r="F625" s="43" t="str">
        <f>VLOOKUP(C625,'[2]Acha Air Sales Price List'!$B$1:$D$65536,3,FALSE)</f>
        <v>Exchange rate :</v>
      </c>
      <c r="G625" s="21">
        <f>ROUND(IF(ISBLANK(C625),0,VLOOKUP(C625,'[2]Acha Air Sales Price List'!$B$1:$X$65536,12,FALSE)*$L$14),2)</f>
        <v>0</v>
      </c>
      <c r="H625" s="22">
        <f t="shared" si="15"/>
        <v>0</v>
      </c>
      <c r="I625" s="14"/>
    </row>
    <row r="626" spans="1:9" ht="12.4" hidden="1" customHeight="1">
      <c r="A626" s="13"/>
      <c r="B626" s="1"/>
      <c r="C626" s="36"/>
      <c r="D626" s="125"/>
      <c r="E626" s="126"/>
      <c r="F626" s="43" t="str">
        <f>VLOOKUP(C626,'[2]Acha Air Sales Price List'!$B$1:$D$65536,3,FALSE)</f>
        <v>Exchange rate :</v>
      </c>
      <c r="G626" s="21">
        <f>ROUND(IF(ISBLANK(C626),0,VLOOKUP(C626,'[2]Acha Air Sales Price List'!$B$1:$X$65536,12,FALSE)*$L$14),2)</f>
        <v>0</v>
      </c>
      <c r="H626" s="22">
        <f t="shared" si="15"/>
        <v>0</v>
      </c>
      <c r="I626" s="14"/>
    </row>
    <row r="627" spans="1:9" ht="12.4" hidden="1" customHeight="1">
      <c r="A627" s="13"/>
      <c r="B627" s="1"/>
      <c r="C627" s="36"/>
      <c r="D627" s="125"/>
      <c r="E627" s="126"/>
      <c r="F627" s="43" t="str">
        <f>VLOOKUP(C627,'[2]Acha Air Sales Price List'!$B$1:$D$65536,3,FALSE)</f>
        <v>Exchange rate :</v>
      </c>
      <c r="G627" s="21">
        <f>ROUND(IF(ISBLANK(C627),0,VLOOKUP(C627,'[2]Acha Air Sales Price List'!$B$1:$X$65536,12,FALSE)*$L$14),2)</f>
        <v>0</v>
      </c>
      <c r="H627" s="22">
        <f t="shared" si="15"/>
        <v>0</v>
      </c>
      <c r="I627" s="14"/>
    </row>
    <row r="628" spans="1:9" ht="12.4" hidden="1" customHeight="1">
      <c r="A628" s="13"/>
      <c r="B628" s="1"/>
      <c r="C628" s="37"/>
      <c r="D628" s="125"/>
      <c r="E628" s="126"/>
      <c r="F628" s="43" t="str">
        <f>VLOOKUP(C628,'[2]Acha Air Sales Price List'!$B$1:$D$65536,3,FALSE)</f>
        <v>Exchange rate :</v>
      </c>
      <c r="G628" s="21">
        <f>ROUND(IF(ISBLANK(C628),0,VLOOKUP(C628,'[2]Acha Air Sales Price List'!$B$1:$X$65536,12,FALSE)*$L$14),2)</f>
        <v>0</v>
      </c>
      <c r="H628" s="22">
        <f t="shared" si="15"/>
        <v>0</v>
      </c>
      <c r="I628" s="14"/>
    </row>
    <row r="629" spans="1:9" ht="12.4" hidden="1" customHeight="1">
      <c r="A629" s="13"/>
      <c r="B629" s="1"/>
      <c r="C629" s="37"/>
      <c r="D629" s="125"/>
      <c r="E629" s="126"/>
      <c r="F629" s="43" t="str">
        <f>VLOOKUP(C629,'[2]Acha Air Sales Price List'!$B$1:$D$65536,3,FALSE)</f>
        <v>Exchange rate :</v>
      </c>
      <c r="G629" s="21">
        <f>ROUND(IF(ISBLANK(C629),0,VLOOKUP(C629,'[2]Acha Air Sales Price List'!$B$1:$X$65536,12,FALSE)*$L$14),2)</f>
        <v>0</v>
      </c>
      <c r="H629" s="22">
        <f t="shared" si="15"/>
        <v>0</v>
      </c>
      <c r="I629" s="14"/>
    </row>
    <row r="630" spans="1:9" ht="12.4" hidden="1" customHeight="1">
      <c r="A630" s="13"/>
      <c r="B630" s="1"/>
      <c r="C630" s="36"/>
      <c r="D630" s="125"/>
      <c r="E630" s="126"/>
      <c r="F630" s="43" t="str">
        <f>VLOOKUP(C630,'[2]Acha Air Sales Price List'!$B$1:$D$65536,3,FALSE)</f>
        <v>Exchange rate :</v>
      </c>
      <c r="G630" s="21">
        <f>ROUND(IF(ISBLANK(C630),0,VLOOKUP(C630,'[2]Acha Air Sales Price List'!$B$1:$X$65536,12,FALSE)*$L$14),2)</f>
        <v>0</v>
      </c>
      <c r="H630" s="22">
        <f t="shared" si="15"/>
        <v>0</v>
      </c>
      <c r="I630" s="14"/>
    </row>
    <row r="631" spans="1:9" ht="12.4" hidden="1" customHeight="1">
      <c r="A631" s="13"/>
      <c r="B631" s="1"/>
      <c r="C631" s="36"/>
      <c r="D631" s="125"/>
      <c r="E631" s="126"/>
      <c r="F631" s="43" t="str">
        <f>VLOOKUP(C631,'[2]Acha Air Sales Price List'!$B$1:$D$65536,3,FALSE)</f>
        <v>Exchange rate :</v>
      </c>
      <c r="G631" s="21">
        <f>ROUND(IF(ISBLANK(C631),0,VLOOKUP(C631,'[2]Acha Air Sales Price List'!$B$1:$X$65536,12,FALSE)*$L$14),2)</f>
        <v>0</v>
      </c>
      <c r="H631" s="22">
        <f t="shared" si="15"/>
        <v>0</v>
      </c>
      <c r="I631" s="14"/>
    </row>
    <row r="632" spans="1:9" ht="12.4" hidden="1" customHeight="1">
      <c r="A632" s="13"/>
      <c r="B632" s="1"/>
      <c r="C632" s="36"/>
      <c r="D632" s="125"/>
      <c r="E632" s="126"/>
      <c r="F632" s="43" t="str">
        <f>VLOOKUP(C632,'[2]Acha Air Sales Price List'!$B$1:$D$65536,3,FALSE)</f>
        <v>Exchange rate :</v>
      </c>
      <c r="G632" s="21">
        <f>ROUND(IF(ISBLANK(C632),0,VLOOKUP(C632,'[2]Acha Air Sales Price List'!$B$1:$X$65536,12,FALSE)*$L$14),2)</f>
        <v>0</v>
      </c>
      <c r="H632" s="22">
        <f t="shared" si="15"/>
        <v>0</v>
      </c>
      <c r="I632" s="14"/>
    </row>
    <row r="633" spans="1:9" ht="12.4" hidden="1" customHeight="1">
      <c r="A633" s="13"/>
      <c r="B633" s="1"/>
      <c r="C633" s="36"/>
      <c r="D633" s="125"/>
      <c r="E633" s="126"/>
      <c r="F633" s="43" t="str">
        <f>VLOOKUP(C633,'[2]Acha Air Sales Price List'!$B$1:$D$65536,3,FALSE)</f>
        <v>Exchange rate :</v>
      </c>
      <c r="G633" s="21">
        <f>ROUND(IF(ISBLANK(C633),0,VLOOKUP(C633,'[2]Acha Air Sales Price List'!$B$1:$X$65536,12,FALSE)*$L$14),2)</f>
        <v>0</v>
      </c>
      <c r="H633" s="22">
        <f t="shared" si="15"/>
        <v>0</v>
      </c>
      <c r="I633" s="14"/>
    </row>
    <row r="634" spans="1:9" ht="12.4" hidden="1" customHeight="1">
      <c r="A634" s="13"/>
      <c r="B634" s="1"/>
      <c r="C634" s="36"/>
      <c r="D634" s="125"/>
      <c r="E634" s="126"/>
      <c r="F634" s="43" t="str">
        <f>VLOOKUP(C634,'[2]Acha Air Sales Price List'!$B$1:$D$65536,3,FALSE)</f>
        <v>Exchange rate :</v>
      </c>
      <c r="G634" s="21">
        <f>ROUND(IF(ISBLANK(C634),0,VLOOKUP(C634,'[2]Acha Air Sales Price List'!$B$1:$X$65536,12,FALSE)*$L$14),2)</f>
        <v>0</v>
      </c>
      <c r="H634" s="22">
        <f t="shared" si="15"/>
        <v>0</v>
      </c>
      <c r="I634" s="14"/>
    </row>
    <row r="635" spans="1:9" ht="12.4" hidden="1" customHeight="1">
      <c r="A635" s="13"/>
      <c r="B635" s="1"/>
      <c r="C635" s="36"/>
      <c r="D635" s="125"/>
      <c r="E635" s="126"/>
      <c r="F635" s="43" t="str">
        <f>VLOOKUP(C635,'[2]Acha Air Sales Price List'!$B$1:$D$65536,3,FALSE)</f>
        <v>Exchange rate :</v>
      </c>
      <c r="G635" s="21">
        <f>ROUND(IF(ISBLANK(C635),0,VLOOKUP(C635,'[2]Acha Air Sales Price List'!$B$1:$X$65536,12,FALSE)*$L$14),2)</f>
        <v>0</v>
      </c>
      <c r="H635" s="22">
        <f t="shared" si="15"/>
        <v>0</v>
      </c>
      <c r="I635" s="14"/>
    </row>
    <row r="636" spans="1:9" ht="12.4" hidden="1" customHeight="1">
      <c r="A636" s="13"/>
      <c r="B636" s="1"/>
      <c r="C636" s="36"/>
      <c r="D636" s="125"/>
      <c r="E636" s="126"/>
      <c r="F636" s="43" t="str">
        <f>VLOOKUP(C636,'[2]Acha Air Sales Price List'!$B$1:$D$65536,3,FALSE)</f>
        <v>Exchange rate :</v>
      </c>
      <c r="G636" s="21">
        <f>ROUND(IF(ISBLANK(C636),0,VLOOKUP(C636,'[2]Acha Air Sales Price List'!$B$1:$X$65536,12,FALSE)*$L$14),2)</f>
        <v>0</v>
      </c>
      <c r="H636" s="22">
        <f t="shared" si="15"/>
        <v>0</v>
      </c>
      <c r="I636" s="14"/>
    </row>
    <row r="637" spans="1:9" ht="12.4" hidden="1" customHeight="1">
      <c r="A637" s="13"/>
      <c r="B637" s="1"/>
      <c r="C637" s="36"/>
      <c r="D637" s="125"/>
      <c r="E637" s="126"/>
      <c r="F637" s="43" t="str">
        <f>VLOOKUP(C637,'[2]Acha Air Sales Price List'!$B$1:$D$65536,3,FALSE)</f>
        <v>Exchange rate :</v>
      </c>
      <c r="G637" s="21">
        <f>ROUND(IF(ISBLANK(C637),0,VLOOKUP(C637,'[2]Acha Air Sales Price List'!$B$1:$X$65536,12,FALSE)*$L$14),2)</f>
        <v>0</v>
      </c>
      <c r="H637" s="22">
        <f t="shared" si="15"/>
        <v>0</v>
      </c>
      <c r="I637" s="14"/>
    </row>
    <row r="638" spans="1:9" ht="12.4" hidden="1" customHeight="1">
      <c r="A638" s="13"/>
      <c r="B638" s="1"/>
      <c r="C638" s="36"/>
      <c r="D638" s="125"/>
      <c r="E638" s="126"/>
      <c r="F638" s="43" t="str">
        <f>VLOOKUP(C638,'[2]Acha Air Sales Price List'!$B$1:$D$65536,3,FALSE)</f>
        <v>Exchange rate :</v>
      </c>
      <c r="G638" s="21">
        <f>ROUND(IF(ISBLANK(C638),0,VLOOKUP(C638,'[2]Acha Air Sales Price List'!$B$1:$X$65536,12,FALSE)*$L$14),2)</f>
        <v>0</v>
      </c>
      <c r="H638" s="22">
        <f t="shared" si="15"/>
        <v>0</v>
      </c>
      <c r="I638" s="14"/>
    </row>
    <row r="639" spans="1:9" ht="12.4" hidden="1" customHeight="1">
      <c r="A639" s="13"/>
      <c r="B639" s="1"/>
      <c r="C639" s="36"/>
      <c r="D639" s="125"/>
      <c r="E639" s="126"/>
      <c r="F639" s="43" t="str">
        <f>VLOOKUP(C639,'[2]Acha Air Sales Price List'!$B$1:$D$65536,3,FALSE)</f>
        <v>Exchange rate :</v>
      </c>
      <c r="G639" s="21">
        <f>ROUND(IF(ISBLANK(C639),0,VLOOKUP(C639,'[2]Acha Air Sales Price List'!$B$1:$X$65536,12,FALSE)*$L$14),2)</f>
        <v>0</v>
      </c>
      <c r="H639" s="22">
        <f t="shared" si="15"/>
        <v>0</v>
      </c>
      <c r="I639" s="14"/>
    </row>
    <row r="640" spans="1:9" ht="12.4" hidden="1" customHeight="1">
      <c r="A640" s="13"/>
      <c r="B640" s="1"/>
      <c r="C640" s="37"/>
      <c r="D640" s="125"/>
      <c r="E640" s="126"/>
      <c r="F640" s="43" t="str">
        <f>VLOOKUP(C640,'[2]Acha Air Sales Price List'!$B$1:$D$65536,3,FALSE)</f>
        <v>Exchange rate :</v>
      </c>
      <c r="G640" s="21">
        <f>ROUND(IF(ISBLANK(C640),0,VLOOKUP(C640,'[2]Acha Air Sales Price List'!$B$1:$X$65536,12,FALSE)*$L$14),2)</f>
        <v>0</v>
      </c>
      <c r="H640" s="22">
        <f t="shared" si="15"/>
        <v>0</v>
      </c>
      <c r="I640" s="14"/>
    </row>
    <row r="641" spans="1:9" ht="12" hidden="1" customHeight="1">
      <c r="A641" s="13"/>
      <c r="B641" s="1"/>
      <c r="C641" s="36"/>
      <c r="D641" s="125"/>
      <c r="E641" s="126"/>
      <c r="F641" s="43" t="str">
        <f>VLOOKUP(C641,'[2]Acha Air Sales Price List'!$B$1:$D$65536,3,FALSE)</f>
        <v>Exchange rate :</v>
      </c>
      <c r="G641" s="21">
        <f>ROUND(IF(ISBLANK(C641),0,VLOOKUP(C641,'[2]Acha Air Sales Price List'!$B$1:$X$65536,12,FALSE)*$L$14),2)</f>
        <v>0</v>
      </c>
      <c r="H641" s="22">
        <f t="shared" si="15"/>
        <v>0</v>
      </c>
      <c r="I641" s="14"/>
    </row>
    <row r="642" spans="1:9" ht="12.4" hidden="1" customHeight="1">
      <c r="A642" s="13"/>
      <c r="B642" s="1"/>
      <c r="C642" s="36"/>
      <c r="D642" s="125"/>
      <c r="E642" s="126"/>
      <c r="F642" s="43" t="str">
        <f>VLOOKUP(C642,'[2]Acha Air Sales Price List'!$B$1:$D$65536,3,FALSE)</f>
        <v>Exchange rate :</v>
      </c>
      <c r="G642" s="21">
        <f>ROUND(IF(ISBLANK(C642),0,VLOOKUP(C642,'[2]Acha Air Sales Price List'!$B$1:$X$65536,12,FALSE)*$L$14),2)</f>
        <v>0</v>
      </c>
      <c r="H642" s="22">
        <f t="shared" si="15"/>
        <v>0</v>
      </c>
      <c r="I642" s="14"/>
    </row>
    <row r="643" spans="1:9" ht="12.4" hidden="1" customHeight="1">
      <c r="A643" s="13"/>
      <c r="B643" s="1"/>
      <c r="C643" s="36"/>
      <c r="D643" s="125"/>
      <c r="E643" s="126"/>
      <c r="F643" s="43" t="str">
        <f>VLOOKUP(C643,'[2]Acha Air Sales Price List'!$B$1:$D$65536,3,FALSE)</f>
        <v>Exchange rate :</v>
      </c>
      <c r="G643" s="21">
        <f>ROUND(IF(ISBLANK(C643),0,VLOOKUP(C643,'[2]Acha Air Sales Price List'!$B$1:$X$65536,12,FALSE)*$L$14),2)</f>
        <v>0</v>
      </c>
      <c r="H643" s="22">
        <f t="shared" si="15"/>
        <v>0</v>
      </c>
      <c r="I643" s="14"/>
    </row>
    <row r="644" spans="1:9" ht="12.4" hidden="1" customHeight="1">
      <c r="A644" s="13"/>
      <c r="B644" s="1"/>
      <c r="C644" s="36"/>
      <c r="D644" s="125"/>
      <c r="E644" s="126"/>
      <c r="F644" s="43" t="str">
        <f>VLOOKUP(C644,'[2]Acha Air Sales Price List'!$B$1:$D$65536,3,FALSE)</f>
        <v>Exchange rate :</v>
      </c>
      <c r="G644" s="21">
        <f>ROUND(IF(ISBLANK(C644),0,VLOOKUP(C644,'[2]Acha Air Sales Price List'!$B$1:$X$65536,12,FALSE)*$L$14),2)</f>
        <v>0</v>
      </c>
      <c r="H644" s="22">
        <f t="shared" si="15"/>
        <v>0</v>
      </c>
      <c r="I644" s="14"/>
    </row>
    <row r="645" spans="1:9" ht="12.4" hidden="1" customHeight="1">
      <c r="A645" s="13"/>
      <c r="B645" s="1"/>
      <c r="C645" s="36"/>
      <c r="D645" s="125"/>
      <c r="E645" s="126"/>
      <c r="F645" s="43" t="str">
        <f>VLOOKUP(C645,'[2]Acha Air Sales Price List'!$B$1:$D$65536,3,FALSE)</f>
        <v>Exchange rate :</v>
      </c>
      <c r="G645" s="21">
        <f>ROUND(IF(ISBLANK(C645),0,VLOOKUP(C645,'[2]Acha Air Sales Price List'!$B$1:$X$65536,12,FALSE)*$L$14),2)</f>
        <v>0</v>
      </c>
      <c r="H645" s="22">
        <f t="shared" si="15"/>
        <v>0</v>
      </c>
      <c r="I645" s="14"/>
    </row>
    <row r="646" spans="1:9" ht="12.4" hidden="1" customHeight="1">
      <c r="A646" s="13"/>
      <c r="B646" s="1"/>
      <c r="C646" s="36"/>
      <c r="D646" s="125"/>
      <c r="E646" s="126"/>
      <c r="F646" s="43" t="str">
        <f>VLOOKUP(C646,'[2]Acha Air Sales Price List'!$B$1:$D$65536,3,FALSE)</f>
        <v>Exchange rate :</v>
      </c>
      <c r="G646" s="21">
        <f>ROUND(IF(ISBLANK(C646),0,VLOOKUP(C646,'[2]Acha Air Sales Price List'!$B$1:$X$65536,12,FALSE)*$L$14),2)</f>
        <v>0</v>
      </c>
      <c r="H646" s="22">
        <f t="shared" si="15"/>
        <v>0</v>
      </c>
      <c r="I646" s="14"/>
    </row>
    <row r="647" spans="1:9" ht="12.4" hidden="1" customHeight="1">
      <c r="A647" s="13"/>
      <c r="B647" s="1"/>
      <c r="C647" s="36"/>
      <c r="D647" s="125"/>
      <c r="E647" s="126"/>
      <c r="F647" s="43" t="str">
        <f>VLOOKUP(C647,'[2]Acha Air Sales Price List'!$B$1:$D$65536,3,FALSE)</f>
        <v>Exchange rate :</v>
      </c>
      <c r="G647" s="21">
        <f>ROUND(IF(ISBLANK(C647),0,VLOOKUP(C647,'[2]Acha Air Sales Price List'!$B$1:$X$65536,12,FALSE)*$L$14),2)</f>
        <v>0</v>
      </c>
      <c r="H647" s="22">
        <f t="shared" si="15"/>
        <v>0</v>
      </c>
      <c r="I647" s="14"/>
    </row>
    <row r="648" spans="1:9" ht="12.4" hidden="1" customHeight="1">
      <c r="A648" s="13"/>
      <c r="B648" s="1"/>
      <c r="C648" s="36"/>
      <c r="D648" s="125"/>
      <c r="E648" s="126"/>
      <c r="F648" s="43" t="str">
        <f>VLOOKUP(C648,'[2]Acha Air Sales Price List'!$B$1:$D$65536,3,FALSE)</f>
        <v>Exchange rate :</v>
      </c>
      <c r="G648" s="21">
        <f>ROUND(IF(ISBLANK(C648),0,VLOOKUP(C648,'[2]Acha Air Sales Price List'!$B$1:$X$65536,12,FALSE)*$L$14),2)</f>
        <v>0</v>
      </c>
      <c r="H648" s="22">
        <f t="shared" si="15"/>
        <v>0</v>
      </c>
      <c r="I648" s="14"/>
    </row>
    <row r="649" spans="1:9" ht="12.4" hidden="1" customHeight="1">
      <c r="A649" s="13"/>
      <c r="B649" s="1"/>
      <c r="C649" s="36"/>
      <c r="D649" s="125"/>
      <c r="E649" s="126"/>
      <c r="F649" s="43" t="str">
        <f>VLOOKUP(C649,'[2]Acha Air Sales Price List'!$B$1:$D$65536,3,FALSE)</f>
        <v>Exchange rate :</v>
      </c>
      <c r="G649" s="21">
        <f>ROUND(IF(ISBLANK(C649),0,VLOOKUP(C649,'[2]Acha Air Sales Price List'!$B$1:$X$65536,12,FALSE)*$L$14),2)</f>
        <v>0</v>
      </c>
      <c r="H649" s="22">
        <f t="shared" si="15"/>
        <v>0</v>
      </c>
      <c r="I649" s="14"/>
    </row>
    <row r="650" spans="1:9" ht="12.4" hidden="1" customHeight="1">
      <c r="A650" s="13"/>
      <c r="B650" s="1"/>
      <c r="C650" s="36"/>
      <c r="D650" s="125"/>
      <c r="E650" s="126"/>
      <c r="F650" s="43" t="str">
        <f>VLOOKUP(C650,'[2]Acha Air Sales Price List'!$B$1:$D$65536,3,FALSE)</f>
        <v>Exchange rate :</v>
      </c>
      <c r="G650" s="21">
        <f>ROUND(IF(ISBLANK(C650),0,VLOOKUP(C650,'[2]Acha Air Sales Price List'!$B$1:$X$65536,12,FALSE)*$L$14),2)</f>
        <v>0</v>
      </c>
      <c r="H650" s="22">
        <f t="shared" si="15"/>
        <v>0</v>
      </c>
      <c r="I650" s="14"/>
    </row>
    <row r="651" spans="1:9" ht="12.4" hidden="1" customHeight="1">
      <c r="A651" s="13"/>
      <c r="B651" s="1"/>
      <c r="C651" s="36"/>
      <c r="D651" s="125"/>
      <c r="E651" s="126"/>
      <c r="F651" s="43" t="str">
        <f>VLOOKUP(C651,'[2]Acha Air Sales Price List'!$B$1:$D$65536,3,FALSE)</f>
        <v>Exchange rate :</v>
      </c>
      <c r="G651" s="21">
        <f>ROUND(IF(ISBLANK(C651),0,VLOOKUP(C651,'[2]Acha Air Sales Price List'!$B$1:$X$65536,12,FALSE)*$L$14),2)</f>
        <v>0</v>
      </c>
      <c r="H651" s="22">
        <f t="shared" si="15"/>
        <v>0</v>
      </c>
      <c r="I651" s="14"/>
    </row>
    <row r="652" spans="1:9" ht="12.4" hidden="1" customHeight="1">
      <c r="A652" s="13"/>
      <c r="B652" s="1"/>
      <c r="C652" s="36"/>
      <c r="D652" s="125"/>
      <c r="E652" s="126"/>
      <c r="F652" s="43" t="str">
        <f>VLOOKUP(C652,'[2]Acha Air Sales Price List'!$B$1:$D$65536,3,FALSE)</f>
        <v>Exchange rate :</v>
      </c>
      <c r="G652" s="21">
        <f>ROUND(IF(ISBLANK(C652),0,VLOOKUP(C652,'[2]Acha Air Sales Price List'!$B$1:$X$65536,12,FALSE)*$L$14),2)</f>
        <v>0</v>
      </c>
      <c r="H652" s="22">
        <f t="shared" si="15"/>
        <v>0</v>
      </c>
      <c r="I652" s="14"/>
    </row>
    <row r="653" spans="1:9" ht="12.4" hidden="1" customHeight="1">
      <c r="A653" s="13"/>
      <c r="B653" s="1"/>
      <c r="C653" s="36"/>
      <c r="D653" s="125"/>
      <c r="E653" s="126"/>
      <c r="F653" s="43" t="str">
        <f>VLOOKUP(C653,'[2]Acha Air Sales Price List'!$B$1:$D$65536,3,FALSE)</f>
        <v>Exchange rate :</v>
      </c>
      <c r="G653" s="21">
        <f>ROUND(IF(ISBLANK(C653),0,VLOOKUP(C653,'[2]Acha Air Sales Price List'!$B$1:$X$65536,12,FALSE)*$L$14),2)</f>
        <v>0</v>
      </c>
      <c r="H653" s="22">
        <f t="shared" si="15"/>
        <v>0</v>
      </c>
      <c r="I653" s="14"/>
    </row>
    <row r="654" spans="1:9" ht="12.4" hidden="1" customHeight="1">
      <c r="A654" s="13"/>
      <c r="B654" s="1"/>
      <c r="C654" s="36"/>
      <c r="D654" s="125"/>
      <c r="E654" s="126"/>
      <c r="F654" s="43" t="str">
        <f>VLOOKUP(C654,'[2]Acha Air Sales Price List'!$B$1:$D$65536,3,FALSE)</f>
        <v>Exchange rate :</v>
      </c>
      <c r="G654" s="21">
        <f>ROUND(IF(ISBLANK(C654),0,VLOOKUP(C654,'[2]Acha Air Sales Price List'!$B$1:$X$65536,12,FALSE)*$L$14),2)</f>
        <v>0</v>
      </c>
      <c r="H654" s="22">
        <f t="shared" si="15"/>
        <v>0</v>
      </c>
      <c r="I654" s="14"/>
    </row>
    <row r="655" spans="1:9" ht="12.4" hidden="1" customHeight="1">
      <c r="A655" s="13"/>
      <c r="B655" s="1"/>
      <c r="C655" s="36"/>
      <c r="D655" s="125"/>
      <c r="E655" s="126"/>
      <c r="F655" s="43" t="str">
        <f>VLOOKUP(C655,'[2]Acha Air Sales Price List'!$B$1:$D$65536,3,FALSE)</f>
        <v>Exchange rate :</v>
      </c>
      <c r="G655" s="21">
        <f>ROUND(IF(ISBLANK(C655),0,VLOOKUP(C655,'[2]Acha Air Sales Price List'!$B$1:$X$65536,12,FALSE)*$L$14),2)</f>
        <v>0</v>
      </c>
      <c r="H655" s="22">
        <f t="shared" si="15"/>
        <v>0</v>
      </c>
      <c r="I655" s="14"/>
    </row>
    <row r="656" spans="1:9" ht="12.4" hidden="1" customHeight="1">
      <c r="A656" s="13"/>
      <c r="B656" s="1"/>
      <c r="C656" s="36"/>
      <c r="D656" s="125"/>
      <c r="E656" s="126"/>
      <c r="F656" s="43" t="str">
        <f>VLOOKUP(C656,'[2]Acha Air Sales Price List'!$B$1:$D$65536,3,FALSE)</f>
        <v>Exchange rate :</v>
      </c>
      <c r="G656" s="21">
        <f>ROUND(IF(ISBLANK(C656),0,VLOOKUP(C656,'[2]Acha Air Sales Price List'!$B$1:$X$65536,12,FALSE)*$L$14),2)</f>
        <v>0</v>
      </c>
      <c r="H656" s="22">
        <f t="shared" si="15"/>
        <v>0</v>
      </c>
      <c r="I656" s="14"/>
    </row>
    <row r="657" spans="1:9" ht="12.4" hidden="1" customHeight="1">
      <c r="A657" s="13"/>
      <c r="B657" s="1"/>
      <c r="C657" s="36"/>
      <c r="D657" s="125"/>
      <c r="E657" s="126"/>
      <c r="F657" s="43" t="str">
        <f>VLOOKUP(C657,'[2]Acha Air Sales Price List'!$B$1:$D$65536,3,FALSE)</f>
        <v>Exchange rate :</v>
      </c>
      <c r="G657" s="21">
        <f>ROUND(IF(ISBLANK(C657),0,VLOOKUP(C657,'[2]Acha Air Sales Price List'!$B$1:$X$65536,12,FALSE)*$L$14),2)</f>
        <v>0</v>
      </c>
      <c r="H657" s="22">
        <f t="shared" si="15"/>
        <v>0</v>
      </c>
      <c r="I657" s="14"/>
    </row>
    <row r="658" spans="1:9" ht="12.4" hidden="1" customHeight="1">
      <c r="A658" s="13"/>
      <c r="B658" s="1"/>
      <c r="C658" s="36"/>
      <c r="D658" s="125"/>
      <c r="E658" s="126"/>
      <c r="F658" s="43" t="str">
        <f>VLOOKUP(C658,'[2]Acha Air Sales Price List'!$B$1:$D$65536,3,FALSE)</f>
        <v>Exchange rate :</v>
      </c>
      <c r="G658" s="21">
        <f>ROUND(IF(ISBLANK(C658),0,VLOOKUP(C658,'[2]Acha Air Sales Price List'!$B$1:$X$65536,12,FALSE)*$L$14),2)</f>
        <v>0</v>
      </c>
      <c r="H658" s="22">
        <f t="shared" si="15"/>
        <v>0</v>
      </c>
      <c r="I658" s="14"/>
    </row>
    <row r="659" spans="1:9" ht="12.4" hidden="1" customHeight="1">
      <c r="A659" s="13"/>
      <c r="B659" s="1"/>
      <c r="C659" s="36"/>
      <c r="D659" s="125"/>
      <c r="E659" s="126"/>
      <c r="F659" s="43" t="str">
        <f>VLOOKUP(C659,'[2]Acha Air Sales Price List'!$B$1:$D$65536,3,FALSE)</f>
        <v>Exchange rate :</v>
      </c>
      <c r="G659" s="21">
        <f>ROUND(IF(ISBLANK(C659),0,VLOOKUP(C659,'[2]Acha Air Sales Price List'!$B$1:$X$65536,12,FALSE)*$L$14),2)</f>
        <v>0</v>
      </c>
      <c r="H659" s="22">
        <f t="shared" si="15"/>
        <v>0</v>
      </c>
      <c r="I659" s="14"/>
    </row>
    <row r="660" spans="1:9" ht="12.4" hidden="1" customHeight="1">
      <c r="A660" s="13"/>
      <c r="B660" s="1"/>
      <c r="C660" s="36"/>
      <c r="D660" s="125"/>
      <c r="E660" s="126"/>
      <c r="F660" s="43" t="str">
        <f>VLOOKUP(C660,'[2]Acha Air Sales Price List'!$B$1:$D$65536,3,FALSE)</f>
        <v>Exchange rate :</v>
      </c>
      <c r="G660" s="21">
        <f>ROUND(IF(ISBLANK(C660),0,VLOOKUP(C660,'[2]Acha Air Sales Price List'!$B$1:$X$65536,12,FALSE)*$L$14),2)</f>
        <v>0</v>
      </c>
      <c r="H660" s="22">
        <f t="shared" si="15"/>
        <v>0</v>
      </c>
      <c r="I660" s="14"/>
    </row>
    <row r="661" spans="1:9" ht="12.4" hidden="1" customHeight="1">
      <c r="A661" s="13"/>
      <c r="B661" s="1"/>
      <c r="C661" s="36"/>
      <c r="D661" s="125"/>
      <c r="E661" s="126"/>
      <c r="F661" s="43" t="str">
        <f>VLOOKUP(C661,'[2]Acha Air Sales Price List'!$B$1:$D$65536,3,FALSE)</f>
        <v>Exchange rate :</v>
      </c>
      <c r="G661" s="21">
        <f>ROUND(IF(ISBLANK(C661),0,VLOOKUP(C661,'[2]Acha Air Sales Price List'!$B$1:$X$65536,12,FALSE)*$L$14),2)</f>
        <v>0</v>
      </c>
      <c r="H661" s="22">
        <f t="shared" si="15"/>
        <v>0</v>
      </c>
      <c r="I661" s="14"/>
    </row>
    <row r="662" spans="1:9" ht="12.4" hidden="1" customHeight="1">
      <c r="A662" s="13"/>
      <c r="B662" s="1"/>
      <c r="C662" s="36"/>
      <c r="D662" s="125"/>
      <c r="E662" s="126"/>
      <c r="F662" s="43" t="str">
        <f>VLOOKUP(C662,'[2]Acha Air Sales Price List'!$B$1:$D$65536,3,FALSE)</f>
        <v>Exchange rate :</v>
      </c>
      <c r="G662" s="21">
        <f>ROUND(IF(ISBLANK(C662),0,VLOOKUP(C662,'[2]Acha Air Sales Price List'!$B$1:$X$65536,12,FALSE)*$L$14),2)</f>
        <v>0</v>
      </c>
      <c r="H662" s="22">
        <f t="shared" si="15"/>
        <v>0</v>
      </c>
      <c r="I662" s="14"/>
    </row>
    <row r="663" spans="1:9" ht="12.4" hidden="1" customHeight="1">
      <c r="A663" s="13"/>
      <c r="B663" s="1"/>
      <c r="C663" s="36"/>
      <c r="D663" s="125"/>
      <c r="E663" s="126"/>
      <c r="F663" s="43" t="str">
        <f>VLOOKUP(C663,'[2]Acha Air Sales Price List'!$B$1:$D$65536,3,FALSE)</f>
        <v>Exchange rate :</v>
      </c>
      <c r="G663" s="21">
        <f>ROUND(IF(ISBLANK(C663),0,VLOOKUP(C663,'[2]Acha Air Sales Price List'!$B$1:$X$65536,12,FALSE)*$L$14),2)</f>
        <v>0</v>
      </c>
      <c r="H663" s="22">
        <f t="shared" si="15"/>
        <v>0</v>
      </c>
      <c r="I663" s="14"/>
    </row>
    <row r="664" spans="1:9" ht="12.4" hidden="1" customHeight="1">
      <c r="A664" s="13"/>
      <c r="B664" s="1"/>
      <c r="C664" s="36"/>
      <c r="D664" s="125"/>
      <c r="E664" s="126"/>
      <c r="F664" s="43" t="str">
        <f>VLOOKUP(C664,'[2]Acha Air Sales Price List'!$B$1:$D$65536,3,FALSE)</f>
        <v>Exchange rate :</v>
      </c>
      <c r="G664" s="21">
        <f>ROUND(IF(ISBLANK(C664),0,VLOOKUP(C664,'[2]Acha Air Sales Price List'!$B$1:$X$65536,12,FALSE)*$L$14),2)</f>
        <v>0</v>
      </c>
      <c r="H664" s="22">
        <f t="shared" si="15"/>
        <v>0</v>
      </c>
      <c r="I664" s="14"/>
    </row>
    <row r="665" spans="1:9" ht="12.4" hidden="1" customHeight="1">
      <c r="A665" s="13"/>
      <c r="B665" s="1"/>
      <c r="C665" s="36"/>
      <c r="D665" s="125"/>
      <c r="E665" s="126"/>
      <c r="F665" s="43" t="str">
        <f>VLOOKUP(C665,'[2]Acha Air Sales Price List'!$B$1:$D$65536,3,FALSE)</f>
        <v>Exchange rate :</v>
      </c>
      <c r="G665" s="21">
        <f>ROUND(IF(ISBLANK(C665),0,VLOOKUP(C665,'[2]Acha Air Sales Price List'!$B$1:$X$65536,12,FALSE)*$L$14),2)</f>
        <v>0</v>
      </c>
      <c r="H665" s="22">
        <f t="shared" si="15"/>
        <v>0</v>
      </c>
      <c r="I665" s="14"/>
    </row>
    <row r="666" spans="1:9" ht="12.4" hidden="1" customHeight="1">
      <c r="A666" s="13"/>
      <c r="B666" s="1"/>
      <c r="C666" s="36"/>
      <c r="D666" s="125"/>
      <c r="E666" s="126"/>
      <c r="F666" s="43" t="str">
        <f>VLOOKUP(C666,'[2]Acha Air Sales Price List'!$B$1:$D$65536,3,FALSE)</f>
        <v>Exchange rate :</v>
      </c>
      <c r="G666" s="21">
        <f>ROUND(IF(ISBLANK(C666),0,VLOOKUP(C666,'[2]Acha Air Sales Price List'!$B$1:$X$65536,12,FALSE)*$L$14),2)</f>
        <v>0</v>
      </c>
      <c r="H666" s="22">
        <f t="shared" si="15"/>
        <v>0</v>
      </c>
      <c r="I666" s="14"/>
    </row>
    <row r="667" spans="1:9" ht="12.4" hidden="1" customHeight="1">
      <c r="A667" s="13"/>
      <c r="B667" s="1"/>
      <c r="C667" s="36"/>
      <c r="D667" s="125"/>
      <c r="E667" s="126"/>
      <c r="F667" s="43" t="str">
        <f>VLOOKUP(C667,'[2]Acha Air Sales Price List'!$B$1:$D$65536,3,FALSE)</f>
        <v>Exchange rate :</v>
      </c>
      <c r="G667" s="21">
        <f>ROUND(IF(ISBLANK(C667),0,VLOOKUP(C667,'[2]Acha Air Sales Price List'!$B$1:$X$65536,12,FALSE)*$L$14),2)</f>
        <v>0</v>
      </c>
      <c r="H667" s="22">
        <f t="shared" si="15"/>
        <v>0</v>
      </c>
      <c r="I667" s="14"/>
    </row>
    <row r="668" spans="1:9" ht="12.4" hidden="1" customHeight="1">
      <c r="A668" s="13"/>
      <c r="B668" s="1"/>
      <c r="C668" s="37"/>
      <c r="D668" s="125"/>
      <c r="E668" s="126"/>
      <c r="F668" s="43" t="str">
        <f>VLOOKUP(C668,'[2]Acha Air Sales Price List'!$B$1:$D$65536,3,FALSE)</f>
        <v>Exchange rate :</v>
      </c>
      <c r="G668" s="21">
        <f>ROUND(IF(ISBLANK(C668),0,VLOOKUP(C668,'[2]Acha Air Sales Price List'!$B$1:$X$65536,12,FALSE)*$L$14),2)</f>
        <v>0</v>
      </c>
      <c r="H668" s="22">
        <f>ROUND(IF(ISNUMBER(B668), G668*B668, 0),5)</f>
        <v>0</v>
      </c>
      <c r="I668" s="14"/>
    </row>
    <row r="669" spans="1:9" ht="12" hidden="1" customHeight="1">
      <c r="A669" s="13"/>
      <c r="B669" s="1"/>
      <c r="C669" s="36"/>
      <c r="D669" s="125"/>
      <c r="E669" s="126"/>
      <c r="F669" s="43" t="str">
        <f>VLOOKUP(C669,'[2]Acha Air Sales Price List'!$B$1:$D$65536,3,FALSE)</f>
        <v>Exchange rate :</v>
      </c>
      <c r="G669" s="21">
        <f>ROUND(IF(ISBLANK(C669),0,VLOOKUP(C669,'[2]Acha Air Sales Price List'!$B$1:$X$65536,12,FALSE)*$L$14),2)</f>
        <v>0</v>
      </c>
      <c r="H669" s="22">
        <f t="shared" ref="H669:H719" si="16">ROUND(IF(ISNUMBER(B669), G669*B669, 0),5)</f>
        <v>0</v>
      </c>
      <c r="I669" s="14"/>
    </row>
    <row r="670" spans="1:9" ht="12.4" hidden="1" customHeight="1">
      <c r="A670" s="13"/>
      <c r="B670" s="1"/>
      <c r="C670" s="36"/>
      <c r="D670" s="125"/>
      <c r="E670" s="126"/>
      <c r="F670" s="43" t="str">
        <f>VLOOKUP(C670,'[2]Acha Air Sales Price List'!$B$1:$D$65536,3,FALSE)</f>
        <v>Exchange rate :</v>
      </c>
      <c r="G670" s="21">
        <f>ROUND(IF(ISBLANK(C670),0,VLOOKUP(C670,'[2]Acha Air Sales Price List'!$B$1:$X$65536,12,FALSE)*$L$14),2)</f>
        <v>0</v>
      </c>
      <c r="H670" s="22">
        <f t="shared" si="16"/>
        <v>0</v>
      </c>
      <c r="I670" s="14"/>
    </row>
    <row r="671" spans="1:9" ht="12.4" hidden="1" customHeight="1">
      <c r="A671" s="13"/>
      <c r="B671" s="1"/>
      <c r="C671" s="36"/>
      <c r="D671" s="125"/>
      <c r="E671" s="126"/>
      <c r="F671" s="43" t="str">
        <f>VLOOKUP(C671,'[2]Acha Air Sales Price List'!$B$1:$D$65536,3,FALSE)</f>
        <v>Exchange rate :</v>
      </c>
      <c r="G671" s="21">
        <f>ROUND(IF(ISBLANK(C671),0,VLOOKUP(C671,'[2]Acha Air Sales Price List'!$B$1:$X$65536,12,FALSE)*$L$14),2)</f>
        <v>0</v>
      </c>
      <c r="H671" s="22">
        <f t="shared" si="16"/>
        <v>0</v>
      </c>
      <c r="I671" s="14"/>
    </row>
    <row r="672" spans="1:9" ht="12.4" hidden="1" customHeight="1">
      <c r="A672" s="13"/>
      <c r="B672" s="1"/>
      <c r="C672" s="36"/>
      <c r="D672" s="125"/>
      <c r="E672" s="126"/>
      <c r="F672" s="43" t="str">
        <f>VLOOKUP(C672,'[2]Acha Air Sales Price List'!$B$1:$D$65536,3,FALSE)</f>
        <v>Exchange rate :</v>
      </c>
      <c r="G672" s="21">
        <f>ROUND(IF(ISBLANK(C672),0,VLOOKUP(C672,'[2]Acha Air Sales Price List'!$B$1:$X$65536,12,FALSE)*$L$14),2)</f>
        <v>0</v>
      </c>
      <c r="H672" s="22">
        <f t="shared" si="16"/>
        <v>0</v>
      </c>
      <c r="I672" s="14"/>
    </row>
    <row r="673" spans="1:9" ht="12.4" hidden="1" customHeight="1">
      <c r="A673" s="13"/>
      <c r="B673" s="1"/>
      <c r="C673" s="36"/>
      <c r="D673" s="125"/>
      <c r="E673" s="126"/>
      <c r="F673" s="43" t="str">
        <f>VLOOKUP(C673,'[2]Acha Air Sales Price List'!$B$1:$D$65536,3,FALSE)</f>
        <v>Exchange rate :</v>
      </c>
      <c r="G673" s="21">
        <f>ROUND(IF(ISBLANK(C673),0,VLOOKUP(C673,'[2]Acha Air Sales Price List'!$B$1:$X$65536,12,FALSE)*$L$14),2)</f>
        <v>0</v>
      </c>
      <c r="H673" s="22">
        <f t="shared" si="16"/>
        <v>0</v>
      </c>
      <c r="I673" s="14"/>
    </row>
    <row r="674" spans="1:9" ht="12.4" hidden="1" customHeight="1">
      <c r="A674" s="13"/>
      <c r="B674" s="1"/>
      <c r="C674" s="36"/>
      <c r="D674" s="125"/>
      <c r="E674" s="126"/>
      <c r="F674" s="43" t="str">
        <f>VLOOKUP(C674,'[2]Acha Air Sales Price List'!$B$1:$D$65536,3,FALSE)</f>
        <v>Exchange rate :</v>
      </c>
      <c r="G674" s="21">
        <f>ROUND(IF(ISBLANK(C674),0,VLOOKUP(C674,'[2]Acha Air Sales Price List'!$B$1:$X$65536,12,FALSE)*$L$14),2)</f>
        <v>0</v>
      </c>
      <c r="H674" s="22">
        <f t="shared" si="16"/>
        <v>0</v>
      </c>
      <c r="I674" s="14"/>
    </row>
    <row r="675" spans="1:9" ht="12.4" hidden="1" customHeight="1">
      <c r="A675" s="13"/>
      <c r="B675" s="1"/>
      <c r="C675" s="36"/>
      <c r="D675" s="125"/>
      <c r="E675" s="126"/>
      <c r="F675" s="43" t="str">
        <f>VLOOKUP(C675,'[2]Acha Air Sales Price List'!$B$1:$D$65536,3,FALSE)</f>
        <v>Exchange rate :</v>
      </c>
      <c r="G675" s="21">
        <f>ROUND(IF(ISBLANK(C675),0,VLOOKUP(C675,'[2]Acha Air Sales Price List'!$B$1:$X$65536,12,FALSE)*$L$14),2)</f>
        <v>0</v>
      </c>
      <c r="H675" s="22">
        <f t="shared" si="16"/>
        <v>0</v>
      </c>
      <c r="I675" s="14"/>
    </row>
    <row r="676" spans="1:9" ht="12.4" hidden="1" customHeight="1">
      <c r="A676" s="13"/>
      <c r="B676" s="1"/>
      <c r="C676" s="36"/>
      <c r="D676" s="125"/>
      <c r="E676" s="126"/>
      <c r="F676" s="43" t="str">
        <f>VLOOKUP(C676,'[2]Acha Air Sales Price List'!$B$1:$D$65536,3,FALSE)</f>
        <v>Exchange rate :</v>
      </c>
      <c r="G676" s="21">
        <f>ROUND(IF(ISBLANK(C676),0,VLOOKUP(C676,'[2]Acha Air Sales Price List'!$B$1:$X$65536,12,FALSE)*$L$14),2)</f>
        <v>0</v>
      </c>
      <c r="H676" s="22">
        <f t="shared" si="16"/>
        <v>0</v>
      </c>
      <c r="I676" s="14"/>
    </row>
    <row r="677" spans="1:9" ht="12.4" hidden="1" customHeight="1">
      <c r="A677" s="13"/>
      <c r="B677" s="1"/>
      <c r="C677" s="36"/>
      <c r="D677" s="125"/>
      <c r="E677" s="126"/>
      <c r="F677" s="43" t="str">
        <f>VLOOKUP(C677,'[2]Acha Air Sales Price List'!$B$1:$D$65536,3,FALSE)</f>
        <v>Exchange rate :</v>
      </c>
      <c r="G677" s="21">
        <f>ROUND(IF(ISBLANK(C677),0,VLOOKUP(C677,'[2]Acha Air Sales Price List'!$B$1:$X$65536,12,FALSE)*$L$14),2)</f>
        <v>0</v>
      </c>
      <c r="H677" s="22">
        <f t="shared" si="16"/>
        <v>0</v>
      </c>
      <c r="I677" s="14"/>
    </row>
    <row r="678" spans="1:9" ht="12.4" hidden="1" customHeight="1">
      <c r="A678" s="13"/>
      <c r="B678" s="1"/>
      <c r="C678" s="36"/>
      <c r="D678" s="125"/>
      <c r="E678" s="126"/>
      <c r="F678" s="43" t="str">
        <f>VLOOKUP(C678,'[2]Acha Air Sales Price List'!$B$1:$D$65536,3,FALSE)</f>
        <v>Exchange rate :</v>
      </c>
      <c r="G678" s="21">
        <f>ROUND(IF(ISBLANK(C678),0,VLOOKUP(C678,'[2]Acha Air Sales Price List'!$B$1:$X$65536,12,FALSE)*$L$14),2)</f>
        <v>0</v>
      </c>
      <c r="H678" s="22">
        <f t="shared" si="16"/>
        <v>0</v>
      </c>
      <c r="I678" s="14"/>
    </row>
    <row r="679" spans="1:9" ht="12.4" hidden="1" customHeight="1">
      <c r="A679" s="13"/>
      <c r="B679" s="1"/>
      <c r="C679" s="36"/>
      <c r="D679" s="125"/>
      <c r="E679" s="126"/>
      <c r="F679" s="43" t="str">
        <f>VLOOKUP(C679,'[2]Acha Air Sales Price List'!$B$1:$D$65536,3,FALSE)</f>
        <v>Exchange rate :</v>
      </c>
      <c r="G679" s="21">
        <f>ROUND(IF(ISBLANK(C679),0,VLOOKUP(C679,'[2]Acha Air Sales Price List'!$B$1:$X$65536,12,FALSE)*$L$14),2)</f>
        <v>0</v>
      </c>
      <c r="H679" s="22">
        <f t="shared" si="16"/>
        <v>0</v>
      </c>
      <c r="I679" s="14"/>
    </row>
    <row r="680" spans="1:9" ht="12.4" hidden="1" customHeight="1">
      <c r="A680" s="13"/>
      <c r="B680" s="1"/>
      <c r="C680" s="36"/>
      <c r="D680" s="125"/>
      <c r="E680" s="126"/>
      <c r="F680" s="43" t="str">
        <f>VLOOKUP(C680,'[2]Acha Air Sales Price List'!$B$1:$D$65536,3,FALSE)</f>
        <v>Exchange rate :</v>
      </c>
      <c r="G680" s="21">
        <f>ROUND(IF(ISBLANK(C680),0,VLOOKUP(C680,'[2]Acha Air Sales Price List'!$B$1:$X$65536,12,FALSE)*$L$14),2)</f>
        <v>0</v>
      </c>
      <c r="H680" s="22">
        <f t="shared" si="16"/>
        <v>0</v>
      </c>
      <c r="I680" s="14"/>
    </row>
    <row r="681" spans="1:9" ht="12.4" hidden="1" customHeight="1">
      <c r="A681" s="13"/>
      <c r="B681" s="1"/>
      <c r="C681" s="36"/>
      <c r="D681" s="125"/>
      <c r="E681" s="126"/>
      <c r="F681" s="43" t="str">
        <f>VLOOKUP(C681,'[2]Acha Air Sales Price List'!$B$1:$D$65536,3,FALSE)</f>
        <v>Exchange rate :</v>
      </c>
      <c r="G681" s="21">
        <f>ROUND(IF(ISBLANK(C681),0,VLOOKUP(C681,'[2]Acha Air Sales Price List'!$B$1:$X$65536,12,FALSE)*$L$14),2)</f>
        <v>0</v>
      </c>
      <c r="H681" s="22">
        <f t="shared" si="16"/>
        <v>0</v>
      </c>
      <c r="I681" s="14"/>
    </row>
    <row r="682" spans="1:9" ht="12.4" hidden="1" customHeight="1">
      <c r="A682" s="13"/>
      <c r="B682" s="1"/>
      <c r="C682" s="36"/>
      <c r="D682" s="125"/>
      <c r="E682" s="126"/>
      <c r="F682" s="43" t="str">
        <f>VLOOKUP(C682,'[2]Acha Air Sales Price List'!$B$1:$D$65536,3,FALSE)</f>
        <v>Exchange rate :</v>
      </c>
      <c r="G682" s="21">
        <f>ROUND(IF(ISBLANK(C682),0,VLOOKUP(C682,'[2]Acha Air Sales Price List'!$B$1:$X$65536,12,FALSE)*$L$14),2)</f>
        <v>0</v>
      </c>
      <c r="H682" s="22">
        <f t="shared" si="16"/>
        <v>0</v>
      </c>
      <c r="I682" s="14"/>
    </row>
    <row r="683" spans="1:9" ht="12.4" hidden="1" customHeight="1">
      <c r="A683" s="13"/>
      <c r="B683" s="1"/>
      <c r="C683" s="36"/>
      <c r="D683" s="125"/>
      <c r="E683" s="126"/>
      <c r="F683" s="43" t="str">
        <f>VLOOKUP(C683,'[2]Acha Air Sales Price List'!$B$1:$D$65536,3,FALSE)</f>
        <v>Exchange rate :</v>
      </c>
      <c r="G683" s="21">
        <f>ROUND(IF(ISBLANK(C683),0,VLOOKUP(C683,'[2]Acha Air Sales Price List'!$B$1:$X$65536,12,FALSE)*$L$14),2)</f>
        <v>0</v>
      </c>
      <c r="H683" s="22">
        <f t="shared" si="16"/>
        <v>0</v>
      </c>
      <c r="I683" s="14"/>
    </row>
    <row r="684" spans="1:9" ht="12.4" hidden="1" customHeight="1">
      <c r="A684" s="13"/>
      <c r="B684" s="1"/>
      <c r="C684" s="36"/>
      <c r="D684" s="125"/>
      <c r="E684" s="126"/>
      <c r="F684" s="43" t="str">
        <f>VLOOKUP(C684,'[2]Acha Air Sales Price List'!$B$1:$D$65536,3,FALSE)</f>
        <v>Exchange rate :</v>
      </c>
      <c r="G684" s="21">
        <f>ROUND(IF(ISBLANK(C684),0,VLOOKUP(C684,'[2]Acha Air Sales Price List'!$B$1:$X$65536,12,FALSE)*$L$14),2)</f>
        <v>0</v>
      </c>
      <c r="H684" s="22">
        <f t="shared" si="16"/>
        <v>0</v>
      </c>
      <c r="I684" s="14"/>
    </row>
    <row r="685" spans="1:9" ht="12.4" hidden="1" customHeight="1">
      <c r="A685" s="13"/>
      <c r="B685" s="1"/>
      <c r="C685" s="36"/>
      <c r="D685" s="125"/>
      <c r="E685" s="126"/>
      <c r="F685" s="43" t="str">
        <f>VLOOKUP(C685,'[2]Acha Air Sales Price List'!$B$1:$D$65536,3,FALSE)</f>
        <v>Exchange rate :</v>
      </c>
      <c r="G685" s="21">
        <f>ROUND(IF(ISBLANK(C685),0,VLOOKUP(C685,'[2]Acha Air Sales Price List'!$B$1:$X$65536,12,FALSE)*$L$14),2)</f>
        <v>0</v>
      </c>
      <c r="H685" s="22">
        <f t="shared" si="16"/>
        <v>0</v>
      </c>
      <c r="I685" s="14"/>
    </row>
    <row r="686" spans="1:9" ht="12.4" hidden="1" customHeight="1">
      <c r="A686" s="13"/>
      <c r="B686" s="1"/>
      <c r="C686" s="36"/>
      <c r="D686" s="125"/>
      <c r="E686" s="126"/>
      <c r="F686" s="43" t="str">
        <f>VLOOKUP(C686,'[2]Acha Air Sales Price List'!$B$1:$D$65536,3,FALSE)</f>
        <v>Exchange rate :</v>
      </c>
      <c r="G686" s="21">
        <f>ROUND(IF(ISBLANK(C686),0,VLOOKUP(C686,'[2]Acha Air Sales Price List'!$B$1:$X$65536,12,FALSE)*$L$14),2)</f>
        <v>0</v>
      </c>
      <c r="H686" s="22">
        <f t="shared" si="16"/>
        <v>0</v>
      </c>
      <c r="I686" s="14"/>
    </row>
    <row r="687" spans="1:9" ht="12.4" hidden="1" customHeight="1">
      <c r="A687" s="13"/>
      <c r="B687" s="1"/>
      <c r="C687" s="36"/>
      <c r="D687" s="125"/>
      <c r="E687" s="126"/>
      <c r="F687" s="43" t="str">
        <f>VLOOKUP(C687,'[2]Acha Air Sales Price List'!$B$1:$D$65536,3,FALSE)</f>
        <v>Exchange rate :</v>
      </c>
      <c r="G687" s="21">
        <f>ROUND(IF(ISBLANK(C687),0,VLOOKUP(C687,'[2]Acha Air Sales Price List'!$B$1:$X$65536,12,FALSE)*$L$14),2)</f>
        <v>0</v>
      </c>
      <c r="H687" s="22">
        <f t="shared" si="16"/>
        <v>0</v>
      </c>
      <c r="I687" s="14"/>
    </row>
    <row r="688" spans="1:9" ht="12.4" hidden="1" customHeight="1">
      <c r="A688" s="13"/>
      <c r="B688" s="1"/>
      <c r="C688" s="36"/>
      <c r="D688" s="125"/>
      <c r="E688" s="126"/>
      <c r="F688" s="43" t="str">
        <f>VLOOKUP(C688,'[2]Acha Air Sales Price List'!$B$1:$D$65536,3,FALSE)</f>
        <v>Exchange rate :</v>
      </c>
      <c r="G688" s="21">
        <f>ROUND(IF(ISBLANK(C688),0,VLOOKUP(C688,'[2]Acha Air Sales Price List'!$B$1:$X$65536,12,FALSE)*$L$14),2)</f>
        <v>0</v>
      </c>
      <c r="H688" s="22">
        <f t="shared" si="16"/>
        <v>0</v>
      </c>
      <c r="I688" s="14"/>
    </row>
    <row r="689" spans="1:9" ht="12.4" hidden="1" customHeight="1">
      <c r="A689" s="13"/>
      <c r="B689" s="1"/>
      <c r="C689" s="36"/>
      <c r="D689" s="125"/>
      <c r="E689" s="126"/>
      <c r="F689" s="43" t="str">
        <f>VLOOKUP(C689,'[2]Acha Air Sales Price List'!$B$1:$D$65536,3,FALSE)</f>
        <v>Exchange rate :</v>
      </c>
      <c r="G689" s="21">
        <f>ROUND(IF(ISBLANK(C689),0,VLOOKUP(C689,'[2]Acha Air Sales Price List'!$B$1:$X$65536,12,FALSE)*$L$14),2)</f>
        <v>0</v>
      </c>
      <c r="H689" s="22">
        <f t="shared" si="16"/>
        <v>0</v>
      </c>
      <c r="I689" s="14"/>
    </row>
    <row r="690" spans="1:9" ht="12.4" hidden="1" customHeight="1">
      <c r="A690" s="13"/>
      <c r="B690" s="1"/>
      <c r="C690" s="36"/>
      <c r="D690" s="125"/>
      <c r="E690" s="126"/>
      <c r="F690" s="43" t="str">
        <f>VLOOKUP(C690,'[2]Acha Air Sales Price List'!$B$1:$D$65536,3,FALSE)</f>
        <v>Exchange rate :</v>
      </c>
      <c r="G690" s="21">
        <f>ROUND(IF(ISBLANK(C690),0,VLOOKUP(C690,'[2]Acha Air Sales Price List'!$B$1:$X$65536,12,FALSE)*$L$14),2)</f>
        <v>0</v>
      </c>
      <c r="H690" s="22">
        <f t="shared" si="16"/>
        <v>0</v>
      </c>
      <c r="I690" s="14"/>
    </row>
    <row r="691" spans="1:9" ht="12.4" hidden="1" customHeight="1">
      <c r="A691" s="13"/>
      <c r="B691" s="1"/>
      <c r="C691" s="36"/>
      <c r="D691" s="125"/>
      <c r="E691" s="126"/>
      <c r="F691" s="43" t="str">
        <f>VLOOKUP(C691,'[2]Acha Air Sales Price List'!$B$1:$D$65536,3,FALSE)</f>
        <v>Exchange rate :</v>
      </c>
      <c r="G691" s="21">
        <f>ROUND(IF(ISBLANK(C691),0,VLOOKUP(C691,'[2]Acha Air Sales Price List'!$B$1:$X$65536,12,FALSE)*$L$14),2)</f>
        <v>0</v>
      </c>
      <c r="H691" s="22">
        <f t="shared" si="16"/>
        <v>0</v>
      </c>
      <c r="I691" s="14"/>
    </row>
    <row r="692" spans="1:9" ht="12.4" hidden="1" customHeight="1">
      <c r="A692" s="13"/>
      <c r="B692" s="1"/>
      <c r="C692" s="37"/>
      <c r="D692" s="125"/>
      <c r="E692" s="126"/>
      <c r="F692" s="43" t="str">
        <f>VLOOKUP(C692,'[2]Acha Air Sales Price List'!$B$1:$D$65536,3,FALSE)</f>
        <v>Exchange rate :</v>
      </c>
      <c r="G692" s="21">
        <f>ROUND(IF(ISBLANK(C692),0,VLOOKUP(C692,'[2]Acha Air Sales Price List'!$B$1:$X$65536,12,FALSE)*$L$14),2)</f>
        <v>0</v>
      </c>
      <c r="H692" s="22">
        <f t="shared" si="16"/>
        <v>0</v>
      </c>
      <c r="I692" s="14"/>
    </row>
    <row r="693" spans="1:9" ht="12" hidden="1" customHeight="1">
      <c r="A693" s="13"/>
      <c r="B693" s="1"/>
      <c r="C693" s="36"/>
      <c r="D693" s="125"/>
      <c r="E693" s="126"/>
      <c r="F693" s="43" t="str">
        <f>VLOOKUP(C693,'[2]Acha Air Sales Price List'!$B$1:$D$65536,3,FALSE)</f>
        <v>Exchange rate :</v>
      </c>
      <c r="G693" s="21">
        <f>ROUND(IF(ISBLANK(C693),0,VLOOKUP(C693,'[2]Acha Air Sales Price List'!$B$1:$X$65536,12,FALSE)*$L$14),2)</f>
        <v>0</v>
      </c>
      <c r="H693" s="22">
        <f t="shared" si="16"/>
        <v>0</v>
      </c>
      <c r="I693" s="14"/>
    </row>
    <row r="694" spans="1:9" ht="12.4" hidden="1" customHeight="1">
      <c r="A694" s="13"/>
      <c r="B694" s="1"/>
      <c r="C694" s="36"/>
      <c r="D694" s="125"/>
      <c r="E694" s="126"/>
      <c r="F694" s="43" t="str">
        <f>VLOOKUP(C694,'[2]Acha Air Sales Price List'!$B$1:$D$65536,3,FALSE)</f>
        <v>Exchange rate :</v>
      </c>
      <c r="G694" s="21">
        <f>ROUND(IF(ISBLANK(C694),0,VLOOKUP(C694,'[2]Acha Air Sales Price List'!$B$1:$X$65536,12,FALSE)*$L$14),2)</f>
        <v>0</v>
      </c>
      <c r="H694" s="22">
        <f t="shared" si="16"/>
        <v>0</v>
      </c>
      <c r="I694" s="14"/>
    </row>
    <row r="695" spans="1:9" ht="12.4" hidden="1" customHeight="1">
      <c r="A695" s="13"/>
      <c r="B695" s="1"/>
      <c r="C695" s="36"/>
      <c r="D695" s="125"/>
      <c r="E695" s="126"/>
      <c r="F695" s="43" t="str">
        <f>VLOOKUP(C695,'[2]Acha Air Sales Price List'!$B$1:$D$65536,3,FALSE)</f>
        <v>Exchange rate :</v>
      </c>
      <c r="G695" s="21">
        <f>ROUND(IF(ISBLANK(C695),0,VLOOKUP(C695,'[2]Acha Air Sales Price List'!$B$1:$X$65536,12,FALSE)*$L$14),2)</f>
        <v>0</v>
      </c>
      <c r="H695" s="22">
        <f t="shared" si="16"/>
        <v>0</v>
      </c>
      <c r="I695" s="14"/>
    </row>
    <row r="696" spans="1:9" ht="12.4" hidden="1" customHeight="1">
      <c r="A696" s="13"/>
      <c r="B696" s="1"/>
      <c r="C696" s="36"/>
      <c r="D696" s="125"/>
      <c r="E696" s="126"/>
      <c r="F696" s="43" t="str">
        <f>VLOOKUP(C696,'[2]Acha Air Sales Price List'!$B$1:$D$65536,3,FALSE)</f>
        <v>Exchange rate :</v>
      </c>
      <c r="G696" s="21">
        <f>ROUND(IF(ISBLANK(C696),0,VLOOKUP(C696,'[2]Acha Air Sales Price List'!$B$1:$X$65536,12,FALSE)*$L$14),2)</f>
        <v>0</v>
      </c>
      <c r="H696" s="22">
        <f t="shared" si="16"/>
        <v>0</v>
      </c>
      <c r="I696" s="14"/>
    </row>
    <row r="697" spans="1:9" ht="12.4" hidden="1" customHeight="1">
      <c r="A697" s="13"/>
      <c r="B697" s="1"/>
      <c r="C697" s="36"/>
      <c r="D697" s="125"/>
      <c r="E697" s="126"/>
      <c r="F697" s="43" t="str">
        <f>VLOOKUP(C697,'[2]Acha Air Sales Price List'!$B$1:$D$65536,3,FALSE)</f>
        <v>Exchange rate :</v>
      </c>
      <c r="G697" s="21">
        <f>ROUND(IF(ISBLANK(C697),0,VLOOKUP(C697,'[2]Acha Air Sales Price List'!$B$1:$X$65536,12,FALSE)*$L$14),2)</f>
        <v>0</v>
      </c>
      <c r="H697" s="22">
        <f t="shared" si="16"/>
        <v>0</v>
      </c>
      <c r="I697" s="14"/>
    </row>
    <row r="698" spans="1:9" ht="12.4" hidden="1" customHeight="1">
      <c r="A698" s="13"/>
      <c r="B698" s="1"/>
      <c r="C698" s="36"/>
      <c r="D698" s="125"/>
      <c r="E698" s="126"/>
      <c r="F698" s="43" t="str">
        <f>VLOOKUP(C698,'[2]Acha Air Sales Price List'!$B$1:$D$65536,3,FALSE)</f>
        <v>Exchange rate :</v>
      </c>
      <c r="G698" s="21">
        <f>ROUND(IF(ISBLANK(C698),0,VLOOKUP(C698,'[2]Acha Air Sales Price List'!$B$1:$X$65536,12,FALSE)*$L$14),2)</f>
        <v>0</v>
      </c>
      <c r="H698" s="22">
        <f t="shared" si="16"/>
        <v>0</v>
      </c>
      <c r="I698" s="14"/>
    </row>
    <row r="699" spans="1:9" ht="12.4" hidden="1" customHeight="1">
      <c r="A699" s="13"/>
      <c r="B699" s="1"/>
      <c r="C699" s="36"/>
      <c r="D699" s="125"/>
      <c r="E699" s="126"/>
      <c r="F699" s="43" t="str">
        <f>VLOOKUP(C699,'[2]Acha Air Sales Price List'!$B$1:$D$65536,3,FALSE)</f>
        <v>Exchange rate :</v>
      </c>
      <c r="G699" s="21">
        <f>ROUND(IF(ISBLANK(C699),0,VLOOKUP(C699,'[2]Acha Air Sales Price List'!$B$1:$X$65536,12,FALSE)*$L$14),2)</f>
        <v>0</v>
      </c>
      <c r="H699" s="22">
        <f t="shared" si="16"/>
        <v>0</v>
      </c>
      <c r="I699" s="14"/>
    </row>
    <row r="700" spans="1:9" ht="12.4" hidden="1" customHeight="1">
      <c r="A700" s="13"/>
      <c r="B700" s="1"/>
      <c r="C700" s="36"/>
      <c r="D700" s="125"/>
      <c r="E700" s="126"/>
      <c r="F700" s="43" t="str">
        <f>VLOOKUP(C700,'[2]Acha Air Sales Price List'!$B$1:$D$65536,3,FALSE)</f>
        <v>Exchange rate :</v>
      </c>
      <c r="G700" s="21">
        <f>ROUND(IF(ISBLANK(C700),0,VLOOKUP(C700,'[2]Acha Air Sales Price List'!$B$1:$X$65536,12,FALSE)*$L$14),2)</f>
        <v>0</v>
      </c>
      <c r="H700" s="22">
        <f t="shared" si="16"/>
        <v>0</v>
      </c>
      <c r="I700" s="14"/>
    </row>
    <row r="701" spans="1:9" ht="12.4" hidden="1" customHeight="1">
      <c r="A701" s="13"/>
      <c r="B701" s="1"/>
      <c r="C701" s="36"/>
      <c r="D701" s="125"/>
      <c r="E701" s="126"/>
      <c r="F701" s="43" t="str">
        <f>VLOOKUP(C701,'[2]Acha Air Sales Price List'!$B$1:$D$65536,3,FALSE)</f>
        <v>Exchange rate :</v>
      </c>
      <c r="G701" s="21">
        <f>ROUND(IF(ISBLANK(C701),0,VLOOKUP(C701,'[2]Acha Air Sales Price List'!$B$1:$X$65536,12,FALSE)*$L$14),2)</f>
        <v>0</v>
      </c>
      <c r="H701" s="22">
        <f t="shared" si="16"/>
        <v>0</v>
      </c>
      <c r="I701" s="14"/>
    </row>
    <row r="702" spans="1:9" ht="12.4" hidden="1" customHeight="1">
      <c r="A702" s="13"/>
      <c r="B702" s="1"/>
      <c r="C702" s="36"/>
      <c r="D702" s="125"/>
      <c r="E702" s="126"/>
      <c r="F702" s="43" t="str">
        <f>VLOOKUP(C702,'[2]Acha Air Sales Price List'!$B$1:$D$65536,3,FALSE)</f>
        <v>Exchange rate :</v>
      </c>
      <c r="G702" s="21">
        <f>ROUND(IF(ISBLANK(C702),0,VLOOKUP(C702,'[2]Acha Air Sales Price List'!$B$1:$X$65536,12,FALSE)*$L$14),2)</f>
        <v>0</v>
      </c>
      <c r="H702" s="22">
        <f t="shared" si="16"/>
        <v>0</v>
      </c>
      <c r="I702" s="14"/>
    </row>
    <row r="703" spans="1:9" ht="12.4" hidden="1" customHeight="1">
      <c r="A703" s="13"/>
      <c r="B703" s="1"/>
      <c r="C703" s="36"/>
      <c r="D703" s="125"/>
      <c r="E703" s="126"/>
      <c r="F703" s="43" t="str">
        <f>VLOOKUP(C703,'[2]Acha Air Sales Price List'!$B$1:$D$65536,3,FALSE)</f>
        <v>Exchange rate :</v>
      </c>
      <c r="G703" s="21">
        <f>ROUND(IF(ISBLANK(C703),0,VLOOKUP(C703,'[2]Acha Air Sales Price List'!$B$1:$X$65536,12,FALSE)*$L$14),2)</f>
        <v>0</v>
      </c>
      <c r="H703" s="22">
        <f t="shared" si="16"/>
        <v>0</v>
      </c>
      <c r="I703" s="14"/>
    </row>
    <row r="704" spans="1:9" ht="12.4" hidden="1" customHeight="1">
      <c r="A704" s="13"/>
      <c r="B704" s="1"/>
      <c r="C704" s="36"/>
      <c r="D704" s="125"/>
      <c r="E704" s="126"/>
      <c r="F704" s="43" t="str">
        <f>VLOOKUP(C704,'[2]Acha Air Sales Price List'!$B$1:$D$65536,3,FALSE)</f>
        <v>Exchange rate :</v>
      </c>
      <c r="G704" s="21">
        <f>ROUND(IF(ISBLANK(C704),0,VLOOKUP(C704,'[2]Acha Air Sales Price List'!$B$1:$X$65536,12,FALSE)*$L$14),2)</f>
        <v>0</v>
      </c>
      <c r="H704" s="22">
        <f t="shared" si="16"/>
        <v>0</v>
      </c>
      <c r="I704" s="14"/>
    </row>
    <row r="705" spans="1:9" ht="12.4" hidden="1" customHeight="1">
      <c r="A705" s="13"/>
      <c r="B705" s="1"/>
      <c r="C705" s="36"/>
      <c r="D705" s="125"/>
      <c r="E705" s="126"/>
      <c r="F705" s="43" t="str">
        <f>VLOOKUP(C705,'[2]Acha Air Sales Price List'!$B$1:$D$65536,3,FALSE)</f>
        <v>Exchange rate :</v>
      </c>
      <c r="G705" s="21">
        <f>ROUND(IF(ISBLANK(C705),0,VLOOKUP(C705,'[2]Acha Air Sales Price List'!$B$1:$X$65536,12,FALSE)*$L$14),2)</f>
        <v>0</v>
      </c>
      <c r="H705" s="22">
        <f t="shared" si="16"/>
        <v>0</v>
      </c>
      <c r="I705" s="14"/>
    </row>
    <row r="706" spans="1:9" ht="12.4" hidden="1" customHeight="1">
      <c r="A706" s="13"/>
      <c r="B706" s="1"/>
      <c r="C706" s="36"/>
      <c r="D706" s="125"/>
      <c r="E706" s="126"/>
      <c r="F706" s="43" t="str">
        <f>VLOOKUP(C706,'[2]Acha Air Sales Price List'!$B$1:$D$65536,3,FALSE)</f>
        <v>Exchange rate :</v>
      </c>
      <c r="G706" s="21">
        <f>ROUND(IF(ISBLANK(C706),0,VLOOKUP(C706,'[2]Acha Air Sales Price List'!$B$1:$X$65536,12,FALSE)*$L$14),2)</f>
        <v>0</v>
      </c>
      <c r="H706" s="22">
        <f t="shared" si="16"/>
        <v>0</v>
      </c>
      <c r="I706" s="14"/>
    </row>
    <row r="707" spans="1:9" ht="12.4" hidden="1" customHeight="1">
      <c r="A707" s="13"/>
      <c r="B707" s="1"/>
      <c r="C707" s="36"/>
      <c r="D707" s="125"/>
      <c r="E707" s="126"/>
      <c r="F707" s="43" t="str">
        <f>VLOOKUP(C707,'[2]Acha Air Sales Price List'!$B$1:$D$65536,3,FALSE)</f>
        <v>Exchange rate :</v>
      </c>
      <c r="G707" s="21">
        <f>ROUND(IF(ISBLANK(C707),0,VLOOKUP(C707,'[2]Acha Air Sales Price List'!$B$1:$X$65536,12,FALSE)*$L$14),2)</f>
        <v>0</v>
      </c>
      <c r="H707" s="22">
        <f t="shared" si="16"/>
        <v>0</v>
      </c>
      <c r="I707" s="14"/>
    </row>
    <row r="708" spans="1:9" ht="12.4" hidden="1" customHeight="1">
      <c r="A708" s="13"/>
      <c r="B708" s="1"/>
      <c r="C708" s="36"/>
      <c r="D708" s="125"/>
      <c r="E708" s="126"/>
      <c r="F708" s="43" t="str">
        <f>VLOOKUP(C708,'[2]Acha Air Sales Price List'!$B$1:$D$65536,3,FALSE)</f>
        <v>Exchange rate :</v>
      </c>
      <c r="G708" s="21">
        <f>ROUND(IF(ISBLANK(C708),0,VLOOKUP(C708,'[2]Acha Air Sales Price List'!$B$1:$X$65536,12,FALSE)*$L$14),2)</f>
        <v>0</v>
      </c>
      <c r="H708" s="22">
        <f t="shared" si="16"/>
        <v>0</v>
      </c>
      <c r="I708" s="14"/>
    </row>
    <row r="709" spans="1:9" ht="12.4" hidden="1" customHeight="1">
      <c r="A709" s="13"/>
      <c r="B709" s="1"/>
      <c r="C709" s="36"/>
      <c r="D709" s="125"/>
      <c r="E709" s="126"/>
      <c r="F709" s="43" t="str">
        <f>VLOOKUP(C709,'[2]Acha Air Sales Price List'!$B$1:$D$65536,3,FALSE)</f>
        <v>Exchange rate :</v>
      </c>
      <c r="G709" s="21">
        <f>ROUND(IF(ISBLANK(C709),0,VLOOKUP(C709,'[2]Acha Air Sales Price List'!$B$1:$X$65536,12,FALSE)*$L$14),2)</f>
        <v>0</v>
      </c>
      <c r="H709" s="22">
        <f t="shared" si="16"/>
        <v>0</v>
      </c>
      <c r="I709" s="14"/>
    </row>
    <row r="710" spans="1:9" ht="12.4" hidden="1" customHeight="1">
      <c r="A710" s="13"/>
      <c r="B710" s="1"/>
      <c r="C710" s="36"/>
      <c r="D710" s="125"/>
      <c r="E710" s="126"/>
      <c r="F710" s="43" t="str">
        <f>VLOOKUP(C710,'[2]Acha Air Sales Price List'!$B$1:$D$65536,3,FALSE)</f>
        <v>Exchange rate :</v>
      </c>
      <c r="G710" s="21">
        <f>ROUND(IF(ISBLANK(C710),0,VLOOKUP(C710,'[2]Acha Air Sales Price List'!$B$1:$X$65536,12,FALSE)*$L$14),2)</f>
        <v>0</v>
      </c>
      <c r="H710" s="22">
        <f t="shared" si="16"/>
        <v>0</v>
      </c>
      <c r="I710" s="14"/>
    </row>
    <row r="711" spans="1:9" ht="12.4" hidden="1" customHeight="1">
      <c r="A711" s="13"/>
      <c r="B711" s="1"/>
      <c r="C711" s="36"/>
      <c r="D711" s="125"/>
      <c r="E711" s="126"/>
      <c r="F711" s="43" t="str">
        <f>VLOOKUP(C711,'[2]Acha Air Sales Price List'!$B$1:$D$65536,3,FALSE)</f>
        <v>Exchange rate :</v>
      </c>
      <c r="G711" s="21">
        <f>ROUND(IF(ISBLANK(C711),0,VLOOKUP(C711,'[2]Acha Air Sales Price List'!$B$1:$X$65536,12,FALSE)*$L$14),2)</f>
        <v>0</v>
      </c>
      <c r="H711" s="22">
        <f t="shared" si="16"/>
        <v>0</v>
      </c>
      <c r="I711" s="14"/>
    </row>
    <row r="712" spans="1:9" ht="12.4" hidden="1" customHeight="1">
      <c r="A712" s="13"/>
      <c r="B712" s="1"/>
      <c r="C712" s="36"/>
      <c r="D712" s="125"/>
      <c r="E712" s="126"/>
      <c r="F712" s="43" t="str">
        <f>VLOOKUP(C712,'[2]Acha Air Sales Price List'!$B$1:$D$65536,3,FALSE)</f>
        <v>Exchange rate :</v>
      </c>
      <c r="G712" s="21">
        <f>ROUND(IF(ISBLANK(C712),0,VLOOKUP(C712,'[2]Acha Air Sales Price List'!$B$1:$X$65536,12,FALSE)*$L$14),2)</f>
        <v>0</v>
      </c>
      <c r="H712" s="22">
        <f t="shared" si="16"/>
        <v>0</v>
      </c>
      <c r="I712" s="14"/>
    </row>
    <row r="713" spans="1:9" ht="12.4" hidden="1" customHeight="1">
      <c r="A713" s="13"/>
      <c r="B713" s="1"/>
      <c r="C713" s="36"/>
      <c r="D713" s="125"/>
      <c r="E713" s="126"/>
      <c r="F713" s="43" t="str">
        <f>VLOOKUP(C713,'[2]Acha Air Sales Price List'!$B$1:$D$65536,3,FALSE)</f>
        <v>Exchange rate :</v>
      </c>
      <c r="G713" s="21">
        <f>ROUND(IF(ISBLANK(C713),0,VLOOKUP(C713,'[2]Acha Air Sales Price List'!$B$1:$X$65536,12,FALSE)*$L$14),2)</f>
        <v>0</v>
      </c>
      <c r="H713" s="22">
        <f t="shared" si="16"/>
        <v>0</v>
      </c>
      <c r="I713" s="14"/>
    </row>
    <row r="714" spans="1:9" ht="12.4" hidden="1" customHeight="1">
      <c r="A714" s="13"/>
      <c r="B714" s="1"/>
      <c r="C714" s="36"/>
      <c r="D714" s="125"/>
      <c r="E714" s="126"/>
      <c r="F714" s="43" t="str">
        <f>VLOOKUP(C714,'[2]Acha Air Sales Price List'!$B$1:$D$65536,3,FALSE)</f>
        <v>Exchange rate :</v>
      </c>
      <c r="G714" s="21">
        <f>ROUND(IF(ISBLANK(C714),0,VLOOKUP(C714,'[2]Acha Air Sales Price List'!$B$1:$X$65536,12,FALSE)*$L$14),2)</f>
        <v>0</v>
      </c>
      <c r="H714" s="22">
        <f t="shared" si="16"/>
        <v>0</v>
      </c>
      <c r="I714" s="14"/>
    </row>
    <row r="715" spans="1:9" ht="12.4" hidden="1" customHeight="1">
      <c r="A715" s="13"/>
      <c r="B715" s="1"/>
      <c r="C715" s="36"/>
      <c r="D715" s="125"/>
      <c r="E715" s="126"/>
      <c r="F715" s="43" t="str">
        <f>VLOOKUP(C715,'[2]Acha Air Sales Price List'!$B$1:$D$65536,3,FALSE)</f>
        <v>Exchange rate :</v>
      </c>
      <c r="G715" s="21">
        <f>ROUND(IF(ISBLANK(C715),0,VLOOKUP(C715,'[2]Acha Air Sales Price List'!$B$1:$X$65536,12,FALSE)*$L$14),2)</f>
        <v>0</v>
      </c>
      <c r="H715" s="22">
        <f t="shared" si="16"/>
        <v>0</v>
      </c>
      <c r="I715" s="14"/>
    </row>
    <row r="716" spans="1:9" ht="12.4" hidden="1" customHeight="1">
      <c r="A716" s="13"/>
      <c r="B716" s="1"/>
      <c r="C716" s="36"/>
      <c r="D716" s="125"/>
      <c r="E716" s="126"/>
      <c r="F716" s="43" t="str">
        <f>VLOOKUP(C716,'[2]Acha Air Sales Price List'!$B$1:$D$65536,3,FALSE)</f>
        <v>Exchange rate :</v>
      </c>
      <c r="G716" s="21">
        <f>ROUND(IF(ISBLANK(C716),0,VLOOKUP(C716,'[2]Acha Air Sales Price List'!$B$1:$X$65536,12,FALSE)*$L$14),2)</f>
        <v>0</v>
      </c>
      <c r="H716" s="22">
        <f t="shared" si="16"/>
        <v>0</v>
      </c>
      <c r="I716" s="14"/>
    </row>
    <row r="717" spans="1:9" ht="12.4" hidden="1" customHeight="1">
      <c r="A717" s="13"/>
      <c r="B717" s="1"/>
      <c r="C717" s="36"/>
      <c r="D717" s="125"/>
      <c r="E717" s="126"/>
      <c r="F717" s="43" t="str">
        <f>VLOOKUP(C717,'[2]Acha Air Sales Price List'!$B$1:$D$65536,3,FALSE)</f>
        <v>Exchange rate :</v>
      </c>
      <c r="G717" s="21">
        <f>ROUND(IF(ISBLANK(C717),0,VLOOKUP(C717,'[2]Acha Air Sales Price List'!$B$1:$X$65536,12,FALSE)*$L$14),2)</f>
        <v>0</v>
      </c>
      <c r="H717" s="22">
        <f t="shared" si="16"/>
        <v>0</v>
      </c>
      <c r="I717" s="14"/>
    </row>
    <row r="718" spans="1:9" ht="12.4" hidden="1" customHeight="1">
      <c r="A718" s="13"/>
      <c r="B718" s="1"/>
      <c r="C718" s="36"/>
      <c r="D718" s="125"/>
      <c r="E718" s="126"/>
      <c r="F718" s="43" t="str">
        <f>VLOOKUP(C718,'[2]Acha Air Sales Price List'!$B$1:$D$65536,3,FALSE)</f>
        <v>Exchange rate :</v>
      </c>
      <c r="G718" s="21">
        <f>ROUND(IF(ISBLANK(C718),0,VLOOKUP(C718,'[2]Acha Air Sales Price List'!$B$1:$X$65536,12,FALSE)*$L$14),2)</f>
        <v>0</v>
      </c>
      <c r="H718" s="22">
        <f t="shared" si="16"/>
        <v>0</v>
      </c>
      <c r="I718" s="14"/>
    </row>
    <row r="719" spans="1:9" ht="12.4" hidden="1" customHeight="1">
      <c r="A719" s="13"/>
      <c r="B719" s="1"/>
      <c r="C719" s="36"/>
      <c r="D719" s="125"/>
      <c r="E719" s="126"/>
      <c r="F719" s="43" t="str">
        <f>VLOOKUP(C719,'[2]Acha Air Sales Price List'!$B$1:$D$65536,3,FALSE)</f>
        <v>Exchange rate :</v>
      </c>
      <c r="G719" s="21">
        <f>ROUND(IF(ISBLANK(C719),0,VLOOKUP(C719,'[2]Acha Air Sales Price List'!$B$1:$X$65536,12,FALSE)*$L$14),2)</f>
        <v>0</v>
      </c>
      <c r="H719" s="22">
        <f t="shared" si="16"/>
        <v>0</v>
      </c>
      <c r="I719" s="14"/>
    </row>
    <row r="720" spans="1:9" ht="12.4" hidden="1" customHeight="1">
      <c r="A720" s="13"/>
      <c r="B720" s="1"/>
      <c r="C720" s="37"/>
      <c r="D720" s="125"/>
      <c r="E720" s="126"/>
      <c r="F720" s="43" t="str">
        <f>VLOOKUP(C720,'[2]Acha Air Sales Price List'!$B$1:$D$65536,3,FALSE)</f>
        <v>Exchange rate :</v>
      </c>
      <c r="G720" s="21">
        <f>ROUND(IF(ISBLANK(C720),0,VLOOKUP(C720,'[2]Acha Air Sales Price List'!$B$1:$X$65536,12,FALSE)*$L$14),2)</f>
        <v>0</v>
      </c>
      <c r="H720" s="22">
        <f>ROUND(IF(ISNUMBER(B720), G720*B720, 0),5)</f>
        <v>0</v>
      </c>
      <c r="I720" s="14"/>
    </row>
    <row r="721" spans="1:9" ht="12" hidden="1" customHeight="1">
      <c r="A721" s="13"/>
      <c r="B721" s="1"/>
      <c r="C721" s="36"/>
      <c r="D721" s="125"/>
      <c r="E721" s="126"/>
      <c r="F721" s="43" t="str">
        <f>VLOOKUP(C721,'[2]Acha Air Sales Price List'!$B$1:$D$65536,3,FALSE)</f>
        <v>Exchange rate :</v>
      </c>
      <c r="G721" s="21">
        <f>ROUND(IF(ISBLANK(C721),0,VLOOKUP(C721,'[2]Acha Air Sales Price List'!$B$1:$X$65536,12,FALSE)*$L$14),2)</f>
        <v>0</v>
      </c>
      <c r="H721" s="22">
        <f t="shared" ref="H721:H737" si="17">ROUND(IF(ISNUMBER(B721), G721*B721, 0),5)</f>
        <v>0</v>
      </c>
      <c r="I721" s="14"/>
    </row>
    <row r="722" spans="1:9" ht="12.4" hidden="1" customHeight="1">
      <c r="A722" s="13"/>
      <c r="B722" s="1"/>
      <c r="C722" s="36"/>
      <c r="D722" s="125"/>
      <c r="E722" s="126"/>
      <c r="F722" s="43" t="str">
        <f>VLOOKUP(C722,'[2]Acha Air Sales Price List'!$B$1:$D$65536,3,FALSE)</f>
        <v>Exchange rate :</v>
      </c>
      <c r="G722" s="21">
        <f>ROUND(IF(ISBLANK(C722),0,VLOOKUP(C722,'[2]Acha Air Sales Price List'!$B$1:$X$65536,12,FALSE)*$L$14),2)</f>
        <v>0</v>
      </c>
      <c r="H722" s="22">
        <f t="shared" si="17"/>
        <v>0</v>
      </c>
      <c r="I722" s="14"/>
    </row>
    <row r="723" spans="1:9" ht="12.4" hidden="1" customHeight="1">
      <c r="A723" s="13"/>
      <c r="B723" s="1"/>
      <c r="C723" s="36"/>
      <c r="D723" s="125"/>
      <c r="E723" s="126"/>
      <c r="F723" s="43" t="str">
        <f>VLOOKUP(C723,'[2]Acha Air Sales Price List'!$B$1:$D$65536,3,FALSE)</f>
        <v>Exchange rate :</v>
      </c>
      <c r="G723" s="21">
        <f>ROUND(IF(ISBLANK(C723),0,VLOOKUP(C723,'[2]Acha Air Sales Price List'!$B$1:$X$65536,12,FALSE)*$L$14),2)</f>
        <v>0</v>
      </c>
      <c r="H723" s="22">
        <f t="shared" si="17"/>
        <v>0</v>
      </c>
      <c r="I723" s="14"/>
    </row>
    <row r="724" spans="1:9" ht="12.4" hidden="1" customHeight="1">
      <c r="A724" s="13"/>
      <c r="B724" s="1"/>
      <c r="C724" s="36"/>
      <c r="D724" s="125"/>
      <c r="E724" s="126"/>
      <c r="F724" s="43" t="str">
        <f>VLOOKUP(C724,'[2]Acha Air Sales Price List'!$B$1:$D$65536,3,FALSE)</f>
        <v>Exchange rate :</v>
      </c>
      <c r="G724" s="21">
        <f>ROUND(IF(ISBLANK(C724),0,VLOOKUP(C724,'[2]Acha Air Sales Price List'!$B$1:$X$65536,12,FALSE)*$L$14),2)</f>
        <v>0</v>
      </c>
      <c r="H724" s="22">
        <f t="shared" si="17"/>
        <v>0</v>
      </c>
      <c r="I724" s="14"/>
    </row>
    <row r="725" spans="1:9" ht="12.4" hidden="1" customHeight="1">
      <c r="A725" s="13"/>
      <c r="B725" s="1"/>
      <c r="C725" s="36"/>
      <c r="D725" s="125"/>
      <c r="E725" s="126"/>
      <c r="F725" s="43" t="str">
        <f>VLOOKUP(C725,'[2]Acha Air Sales Price List'!$B$1:$D$65536,3,FALSE)</f>
        <v>Exchange rate :</v>
      </c>
      <c r="G725" s="21">
        <f>ROUND(IF(ISBLANK(C725),0,VLOOKUP(C725,'[2]Acha Air Sales Price List'!$B$1:$X$65536,12,FALSE)*$L$14),2)</f>
        <v>0</v>
      </c>
      <c r="H725" s="22">
        <f t="shared" si="17"/>
        <v>0</v>
      </c>
      <c r="I725" s="14"/>
    </row>
    <row r="726" spans="1:9" ht="12.4" hidden="1" customHeight="1">
      <c r="A726" s="13"/>
      <c r="B726" s="1"/>
      <c r="C726" s="36"/>
      <c r="D726" s="125"/>
      <c r="E726" s="126"/>
      <c r="F726" s="43" t="str">
        <f>VLOOKUP(C726,'[2]Acha Air Sales Price List'!$B$1:$D$65536,3,FALSE)</f>
        <v>Exchange rate :</v>
      </c>
      <c r="G726" s="21">
        <f>ROUND(IF(ISBLANK(C726),0,VLOOKUP(C726,'[2]Acha Air Sales Price List'!$B$1:$X$65536,12,FALSE)*$L$14),2)</f>
        <v>0</v>
      </c>
      <c r="H726" s="22">
        <f t="shared" si="17"/>
        <v>0</v>
      </c>
      <c r="I726" s="14"/>
    </row>
    <row r="727" spans="1:9" ht="12.4" hidden="1" customHeight="1">
      <c r="A727" s="13"/>
      <c r="B727" s="1"/>
      <c r="C727" s="36"/>
      <c r="D727" s="125"/>
      <c r="E727" s="126"/>
      <c r="F727" s="43" t="str">
        <f>VLOOKUP(C727,'[2]Acha Air Sales Price List'!$B$1:$D$65536,3,FALSE)</f>
        <v>Exchange rate :</v>
      </c>
      <c r="G727" s="21">
        <f>ROUND(IF(ISBLANK(C727),0,VLOOKUP(C727,'[2]Acha Air Sales Price List'!$B$1:$X$65536,12,FALSE)*$L$14),2)</f>
        <v>0</v>
      </c>
      <c r="H727" s="22">
        <f t="shared" si="17"/>
        <v>0</v>
      </c>
      <c r="I727" s="14"/>
    </row>
    <row r="728" spans="1:9" ht="12.4" hidden="1" customHeight="1">
      <c r="A728" s="13"/>
      <c r="B728" s="1"/>
      <c r="C728" s="36"/>
      <c r="D728" s="125"/>
      <c r="E728" s="126"/>
      <c r="F728" s="43" t="str">
        <f>VLOOKUP(C728,'[2]Acha Air Sales Price List'!$B$1:$D$65536,3,FALSE)</f>
        <v>Exchange rate :</v>
      </c>
      <c r="G728" s="21">
        <f>ROUND(IF(ISBLANK(C728),0,VLOOKUP(C728,'[2]Acha Air Sales Price List'!$B$1:$X$65536,12,FALSE)*$L$14),2)</f>
        <v>0</v>
      </c>
      <c r="H728" s="22">
        <f t="shared" si="17"/>
        <v>0</v>
      </c>
      <c r="I728" s="14"/>
    </row>
    <row r="729" spans="1:9" ht="12.4" hidden="1" customHeight="1">
      <c r="A729" s="13"/>
      <c r="B729" s="1"/>
      <c r="C729" s="36"/>
      <c r="D729" s="125"/>
      <c r="E729" s="126"/>
      <c r="F729" s="43" t="str">
        <f>VLOOKUP(C729,'[2]Acha Air Sales Price List'!$B$1:$D$65536,3,FALSE)</f>
        <v>Exchange rate :</v>
      </c>
      <c r="G729" s="21">
        <f>ROUND(IF(ISBLANK(C729),0,VLOOKUP(C729,'[2]Acha Air Sales Price List'!$B$1:$X$65536,12,FALSE)*$L$14),2)</f>
        <v>0</v>
      </c>
      <c r="H729" s="22">
        <f t="shared" si="17"/>
        <v>0</v>
      </c>
      <c r="I729" s="14"/>
    </row>
    <row r="730" spans="1:9" ht="12.4" hidden="1" customHeight="1">
      <c r="A730" s="13"/>
      <c r="B730" s="1"/>
      <c r="C730" s="36"/>
      <c r="D730" s="125"/>
      <c r="E730" s="126"/>
      <c r="F730" s="43" t="str">
        <f>VLOOKUP(C730,'[2]Acha Air Sales Price List'!$B$1:$D$65536,3,FALSE)</f>
        <v>Exchange rate :</v>
      </c>
      <c r="G730" s="21">
        <f>ROUND(IF(ISBLANK(C730),0,VLOOKUP(C730,'[2]Acha Air Sales Price List'!$B$1:$X$65536,12,FALSE)*$L$14),2)</f>
        <v>0</v>
      </c>
      <c r="H730" s="22">
        <f t="shared" si="17"/>
        <v>0</v>
      </c>
      <c r="I730" s="14"/>
    </row>
    <row r="731" spans="1:9" ht="12.4" hidden="1" customHeight="1">
      <c r="A731" s="13"/>
      <c r="B731" s="1"/>
      <c r="C731" s="36"/>
      <c r="D731" s="125"/>
      <c r="E731" s="126"/>
      <c r="F731" s="43" t="str">
        <f>VLOOKUP(C731,'[2]Acha Air Sales Price List'!$B$1:$D$65536,3,FALSE)</f>
        <v>Exchange rate :</v>
      </c>
      <c r="G731" s="21">
        <f>ROUND(IF(ISBLANK(C731),0,VLOOKUP(C731,'[2]Acha Air Sales Price List'!$B$1:$X$65536,12,FALSE)*$L$14),2)</f>
        <v>0</v>
      </c>
      <c r="H731" s="22">
        <f t="shared" si="17"/>
        <v>0</v>
      </c>
      <c r="I731" s="14"/>
    </row>
    <row r="732" spans="1:9" ht="12.4" hidden="1" customHeight="1">
      <c r="A732" s="13"/>
      <c r="B732" s="1"/>
      <c r="C732" s="36"/>
      <c r="D732" s="125"/>
      <c r="E732" s="126"/>
      <c r="F732" s="43" t="str">
        <f>VLOOKUP(C732,'[2]Acha Air Sales Price List'!$B$1:$D$65536,3,FALSE)</f>
        <v>Exchange rate :</v>
      </c>
      <c r="G732" s="21">
        <f>ROUND(IF(ISBLANK(C732),0,VLOOKUP(C732,'[2]Acha Air Sales Price List'!$B$1:$X$65536,12,FALSE)*$L$14),2)</f>
        <v>0</v>
      </c>
      <c r="H732" s="22">
        <f t="shared" si="17"/>
        <v>0</v>
      </c>
      <c r="I732" s="14"/>
    </row>
    <row r="733" spans="1:9" ht="12.4" hidden="1" customHeight="1">
      <c r="A733" s="13"/>
      <c r="B733" s="1"/>
      <c r="C733" s="36"/>
      <c r="D733" s="125"/>
      <c r="E733" s="126"/>
      <c r="F733" s="43" t="str">
        <f>VLOOKUP(C733,'[2]Acha Air Sales Price List'!$B$1:$D$65536,3,FALSE)</f>
        <v>Exchange rate :</v>
      </c>
      <c r="G733" s="21">
        <f>ROUND(IF(ISBLANK(C733),0,VLOOKUP(C733,'[2]Acha Air Sales Price List'!$B$1:$X$65536,12,FALSE)*$L$14),2)</f>
        <v>0</v>
      </c>
      <c r="H733" s="22">
        <f t="shared" si="17"/>
        <v>0</v>
      </c>
      <c r="I733" s="14"/>
    </row>
    <row r="734" spans="1:9" ht="12.4" hidden="1" customHeight="1">
      <c r="A734" s="13"/>
      <c r="B734" s="1"/>
      <c r="C734" s="36"/>
      <c r="D734" s="125"/>
      <c r="E734" s="126"/>
      <c r="F734" s="43" t="str">
        <f>VLOOKUP(C734,'[2]Acha Air Sales Price List'!$B$1:$D$65536,3,FALSE)</f>
        <v>Exchange rate :</v>
      </c>
      <c r="G734" s="21">
        <f>ROUND(IF(ISBLANK(C734),0,VLOOKUP(C734,'[2]Acha Air Sales Price List'!$B$1:$X$65536,12,FALSE)*$L$14),2)</f>
        <v>0</v>
      </c>
      <c r="H734" s="22">
        <f t="shared" si="17"/>
        <v>0</v>
      </c>
      <c r="I734" s="14"/>
    </row>
    <row r="735" spans="1:9" ht="12.4" hidden="1" customHeight="1">
      <c r="A735" s="13"/>
      <c r="B735" s="1"/>
      <c r="C735" s="36"/>
      <c r="D735" s="125"/>
      <c r="E735" s="126"/>
      <c r="F735" s="43" t="str">
        <f>VLOOKUP(C735,'[2]Acha Air Sales Price List'!$B$1:$D$65536,3,FALSE)</f>
        <v>Exchange rate :</v>
      </c>
      <c r="G735" s="21">
        <f>ROUND(IF(ISBLANK(C735),0,VLOOKUP(C735,'[2]Acha Air Sales Price List'!$B$1:$X$65536,12,FALSE)*$L$14),2)</f>
        <v>0</v>
      </c>
      <c r="H735" s="22">
        <f t="shared" si="17"/>
        <v>0</v>
      </c>
      <c r="I735" s="14"/>
    </row>
    <row r="736" spans="1:9" ht="12.4" hidden="1" customHeight="1">
      <c r="A736" s="13"/>
      <c r="B736" s="1"/>
      <c r="C736" s="37"/>
      <c r="D736" s="125"/>
      <c r="E736" s="126"/>
      <c r="F736" s="43" t="str">
        <f>VLOOKUP(C736,'[2]Acha Air Sales Price List'!$B$1:$D$65536,3,FALSE)</f>
        <v>Exchange rate :</v>
      </c>
      <c r="G736" s="21">
        <f>ROUND(IF(ISBLANK(C736),0,VLOOKUP(C736,'[2]Acha Air Sales Price List'!$B$1:$X$65536,12,FALSE)*$L$14),2)</f>
        <v>0</v>
      </c>
      <c r="H736" s="22">
        <f t="shared" si="17"/>
        <v>0</v>
      </c>
      <c r="I736" s="14"/>
    </row>
    <row r="737" spans="1:9" ht="12.4" hidden="1" customHeight="1">
      <c r="A737" s="13"/>
      <c r="B737" s="1"/>
      <c r="C737" s="37"/>
      <c r="D737" s="125"/>
      <c r="E737" s="126"/>
      <c r="F737" s="43" t="str">
        <f>VLOOKUP(C737,'[2]Acha Air Sales Price List'!$B$1:$D$65536,3,FALSE)</f>
        <v>Exchange rate :</v>
      </c>
      <c r="G737" s="21">
        <f>ROUND(IF(ISBLANK(C737),0,VLOOKUP(C737,'[2]Acha Air Sales Price List'!$B$1:$X$65536,12,FALSE)*$L$14),2)</f>
        <v>0</v>
      </c>
      <c r="H737" s="22">
        <f t="shared" si="17"/>
        <v>0</v>
      </c>
      <c r="I737" s="14"/>
    </row>
    <row r="738" spans="1:9" ht="12.4" hidden="1" customHeight="1">
      <c r="A738" s="13"/>
      <c r="B738" s="1"/>
      <c r="C738" s="36"/>
      <c r="D738" s="125"/>
      <c r="E738" s="126"/>
      <c r="F738" s="43" t="str">
        <f>VLOOKUP(C738,'[2]Acha Air Sales Price List'!$B$1:$D$65536,3,FALSE)</f>
        <v>Exchange rate :</v>
      </c>
      <c r="G738" s="21">
        <f>ROUND(IF(ISBLANK(C738),0,VLOOKUP(C738,'[2]Acha Air Sales Price List'!$B$1:$X$65536,12,FALSE)*$L$14),2)</f>
        <v>0</v>
      </c>
      <c r="H738" s="22">
        <f>ROUND(IF(ISNUMBER(B738), G738*B738, 0),5)</f>
        <v>0</v>
      </c>
      <c r="I738" s="14"/>
    </row>
    <row r="739" spans="1:9" ht="12.4" hidden="1" customHeight="1">
      <c r="A739" s="13"/>
      <c r="B739" s="1"/>
      <c r="C739" s="36"/>
      <c r="D739" s="125"/>
      <c r="E739" s="126"/>
      <c r="F739" s="43" t="str">
        <f>VLOOKUP(C739,'[2]Acha Air Sales Price List'!$B$1:$D$65536,3,FALSE)</f>
        <v>Exchange rate :</v>
      </c>
      <c r="G739" s="21">
        <f>ROUND(IF(ISBLANK(C739),0,VLOOKUP(C739,'[2]Acha Air Sales Price List'!$B$1:$X$65536,12,FALSE)*$L$14),2)</f>
        <v>0</v>
      </c>
      <c r="H739" s="22">
        <f t="shared" ref="H739:H764" si="18">ROUND(IF(ISNUMBER(B739), G739*B739, 0),5)</f>
        <v>0</v>
      </c>
      <c r="I739" s="14"/>
    </row>
    <row r="740" spans="1:9" ht="12.4" hidden="1" customHeight="1">
      <c r="A740" s="13"/>
      <c r="B740" s="1"/>
      <c r="C740" s="36"/>
      <c r="D740" s="125"/>
      <c r="E740" s="126"/>
      <c r="F740" s="43" t="str">
        <f>VLOOKUP(C740,'[2]Acha Air Sales Price List'!$B$1:$D$65536,3,FALSE)</f>
        <v>Exchange rate :</v>
      </c>
      <c r="G740" s="21">
        <f>ROUND(IF(ISBLANK(C740),0,VLOOKUP(C740,'[2]Acha Air Sales Price List'!$B$1:$X$65536,12,FALSE)*$L$14),2)</f>
        <v>0</v>
      </c>
      <c r="H740" s="22">
        <f t="shared" si="18"/>
        <v>0</v>
      </c>
      <c r="I740" s="14"/>
    </row>
    <row r="741" spans="1:9" ht="12.4" hidden="1" customHeight="1">
      <c r="A741" s="13"/>
      <c r="B741" s="1"/>
      <c r="C741" s="36"/>
      <c r="D741" s="125"/>
      <c r="E741" s="126"/>
      <c r="F741" s="43" t="str">
        <f>VLOOKUP(C741,'[2]Acha Air Sales Price List'!$B$1:$D$65536,3,FALSE)</f>
        <v>Exchange rate :</v>
      </c>
      <c r="G741" s="21">
        <f>ROUND(IF(ISBLANK(C741),0,VLOOKUP(C741,'[2]Acha Air Sales Price List'!$B$1:$X$65536,12,FALSE)*$L$14),2)</f>
        <v>0</v>
      </c>
      <c r="H741" s="22">
        <f t="shared" si="18"/>
        <v>0</v>
      </c>
      <c r="I741" s="14"/>
    </row>
    <row r="742" spans="1:9" ht="12.4" hidden="1" customHeight="1">
      <c r="A742" s="13"/>
      <c r="B742" s="1"/>
      <c r="C742" s="36"/>
      <c r="D742" s="125"/>
      <c r="E742" s="126"/>
      <c r="F742" s="43" t="str">
        <f>VLOOKUP(C742,'[2]Acha Air Sales Price List'!$B$1:$D$65536,3,FALSE)</f>
        <v>Exchange rate :</v>
      </c>
      <c r="G742" s="21">
        <f>ROUND(IF(ISBLANK(C742),0,VLOOKUP(C742,'[2]Acha Air Sales Price List'!$B$1:$X$65536,12,FALSE)*$L$14),2)</f>
        <v>0</v>
      </c>
      <c r="H742" s="22">
        <f t="shared" si="18"/>
        <v>0</v>
      </c>
      <c r="I742" s="14"/>
    </row>
    <row r="743" spans="1:9" ht="12.4" hidden="1" customHeight="1">
      <c r="A743" s="13"/>
      <c r="B743" s="1"/>
      <c r="C743" s="36"/>
      <c r="D743" s="125"/>
      <c r="E743" s="126"/>
      <c r="F743" s="43" t="str">
        <f>VLOOKUP(C743,'[2]Acha Air Sales Price List'!$B$1:$D$65536,3,FALSE)</f>
        <v>Exchange rate :</v>
      </c>
      <c r="G743" s="21">
        <f>ROUND(IF(ISBLANK(C743),0,VLOOKUP(C743,'[2]Acha Air Sales Price List'!$B$1:$X$65536,12,FALSE)*$L$14),2)</f>
        <v>0</v>
      </c>
      <c r="H743" s="22">
        <f t="shared" si="18"/>
        <v>0</v>
      </c>
      <c r="I743" s="14"/>
    </row>
    <row r="744" spans="1:9" ht="12.4" hidden="1" customHeight="1">
      <c r="A744" s="13"/>
      <c r="B744" s="1"/>
      <c r="C744" s="36"/>
      <c r="D744" s="125"/>
      <c r="E744" s="126"/>
      <c r="F744" s="43" t="str">
        <f>VLOOKUP(C744,'[2]Acha Air Sales Price List'!$B$1:$D$65536,3,FALSE)</f>
        <v>Exchange rate :</v>
      </c>
      <c r="G744" s="21">
        <f>ROUND(IF(ISBLANK(C744),0,VLOOKUP(C744,'[2]Acha Air Sales Price List'!$B$1:$X$65536,12,FALSE)*$L$14),2)</f>
        <v>0</v>
      </c>
      <c r="H744" s="22">
        <f t="shared" si="18"/>
        <v>0</v>
      </c>
      <c r="I744" s="14"/>
    </row>
    <row r="745" spans="1:9" ht="12.4" hidden="1" customHeight="1">
      <c r="A745" s="13"/>
      <c r="B745" s="1"/>
      <c r="C745" s="36"/>
      <c r="D745" s="125"/>
      <c r="E745" s="126"/>
      <c r="F745" s="43" t="str">
        <f>VLOOKUP(C745,'[2]Acha Air Sales Price List'!$B$1:$D$65536,3,FALSE)</f>
        <v>Exchange rate :</v>
      </c>
      <c r="G745" s="21">
        <f>ROUND(IF(ISBLANK(C745),0,VLOOKUP(C745,'[2]Acha Air Sales Price List'!$B$1:$X$65536,12,FALSE)*$L$14),2)</f>
        <v>0</v>
      </c>
      <c r="H745" s="22">
        <f t="shared" si="18"/>
        <v>0</v>
      </c>
      <c r="I745" s="14"/>
    </row>
    <row r="746" spans="1:9" ht="12.4" hidden="1" customHeight="1">
      <c r="A746" s="13"/>
      <c r="B746" s="1"/>
      <c r="C746" s="36"/>
      <c r="D746" s="125"/>
      <c r="E746" s="126"/>
      <c r="F746" s="43" t="str">
        <f>VLOOKUP(C746,'[2]Acha Air Sales Price List'!$B$1:$D$65536,3,FALSE)</f>
        <v>Exchange rate :</v>
      </c>
      <c r="G746" s="21">
        <f>ROUND(IF(ISBLANK(C746),0,VLOOKUP(C746,'[2]Acha Air Sales Price List'!$B$1:$X$65536,12,FALSE)*$L$14),2)</f>
        <v>0</v>
      </c>
      <c r="H746" s="22">
        <f t="shared" si="18"/>
        <v>0</v>
      </c>
      <c r="I746" s="14"/>
    </row>
    <row r="747" spans="1:9" ht="12.4" hidden="1" customHeight="1">
      <c r="A747" s="13"/>
      <c r="B747" s="1"/>
      <c r="C747" s="36"/>
      <c r="D747" s="125"/>
      <c r="E747" s="126"/>
      <c r="F747" s="43" t="str">
        <f>VLOOKUP(C747,'[2]Acha Air Sales Price List'!$B$1:$D$65536,3,FALSE)</f>
        <v>Exchange rate :</v>
      </c>
      <c r="G747" s="21">
        <f>ROUND(IF(ISBLANK(C747),0,VLOOKUP(C747,'[2]Acha Air Sales Price List'!$B$1:$X$65536,12,FALSE)*$L$14),2)</f>
        <v>0</v>
      </c>
      <c r="H747" s="22">
        <f t="shared" si="18"/>
        <v>0</v>
      </c>
      <c r="I747" s="14"/>
    </row>
    <row r="748" spans="1:9" ht="12.4" hidden="1" customHeight="1">
      <c r="A748" s="13"/>
      <c r="B748" s="1"/>
      <c r="C748" s="36"/>
      <c r="D748" s="125"/>
      <c r="E748" s="126"/>
      <c r="F748" s="43" t="str">
        <f>VLOOKUP(C748,'[2]Acha Air Sales Price List'!$B$1:$D$65536,3,FALSE)</f>
        <v>Exchange rate :</v>
      </c>
      <c r="G748" s="21">
        <f>ROUND(IF(ISBLANK(C748),0,VLOOKUP(C748,'[2]Acha Air Sales Price List'!$B$1:$X$65536,12,FALSE)*$L$14),2)</f>
        <v>0</v>
      </c>
      <c r="H748" s="22">
        <f t="shared" si="18"/>
        <v>0</v>
      </c>
      <c r="I748" s="14"/>
    </row>
    <row r="749" spans="1:9" ht="12.4" hidden="1" customHeight="1">
      <c r="A749" s="13"/>
      <c r="B749" s="1"/>
      <c r="C749" s="37"/>
      <c r="D749" s="125"/>
      <c r="E749" s="126"/>
      <c r="F749" s="43" t="str">
        <f>VLOOKUP(C749,'[2]Acha Air Sales Price List'!$B$1:$D$65536,3,FALSE)</f>
        <v>Exchange rate :</v>
      </c>
      <c r="G749" s="21">
        <f>ROUND(IF(ISBLANK(C749),0,VLOOKUP(C749,'[2]Acha Air Sales Price List'!$B$1:$X$65536,12,FALSE)*$L$14),2)</f>
        <v>0</v>
      </c>
      <c r="H749" s="22">
        <f t="shared" si="18"/>
        <v>0</v>
      </c>
      <c r="I749" s="14"/>
    </row>
    <row r="750" spans="1:9" ht="12" hidden="1" customHeight="1">
      <c r="A750" s="13"/>
      <c r="B750" s="1"/>
      <c r="C750" s="36"/>
      <c r="D750" s="125"/>
      <c r="E750" s="126"/>
      <c r="F750" s="43" t="str">
        <f>VLOOKUP(C750,'[2]Acha Air Sales Price List'!$B$1:$D$65536,3,FALSE)</f>
        <v>Exchange rate :</v>
      </c>
      <c r="G750" s="21">
        <f>ROUND(IF(ISBLANK(C750),0,VLOOKUP(C750,'[2]Acha Air Sales Price List'!$B$1:$X$65536,12,FALSE)*$L$14),2)</f>
        <v>0</v>
      </c>
      <c r="H750" s="22">
        <f t="shared" si="18"/>
        <v>0</v>
      </c>
      <c r="I750" s="14"/>
    </row>
    <row r="751" spans="1:9" ht="12.4" hidden="1" customHeight="1">
      <c r="A751" s="13"/>
      <c r="B751" s="1"/>
      <c r="C751" s="36"/>
      <c r="D751" s="125"/>
      <c r="E751" s="126"/>
      <c r="F751" s="43" t="str">
        <f>VLOOKUP(C751,'[2]Acha Air Sales Price List'!$B$1:$D$65536,3,FALSE)</f>
        <v>Exchange rate :</v>
      </c>
      <c r="G751" s="21">
        <f>ROUND(IF(ISBLANK(C751),0,VLOOKUP(C751,'[2]Acha Air Sales Price List'!$B$1:$X$65536,12,FALSE)*$L$14),2)</f>
        <v>0</v>
      </c>
      <c r="H751" s="22">
        <f t="shared" si="18"/>
        <v>0</v>
      </c>
      <c r="I751" s="14"/>
    </row>
    <row r="752" spans="1:9" ht="12.4" hidden="1" customHeight="1">
      <c r="A752" s="13"/>
      <c r="B752" s="1"/>
      <c r="C752" s="36"/>
      <c r="D752" s="125"/>
      <c r="E752" s="126"/>
      <c r="F752" s="43" t="str">
        <f>VLOOKUP(C752,'[2]Acha Air Sales Price List'!$B$1:$D$65536,3,FALSE)</f>
        <v>Exchange rate :</v>
      </c>
      <c r="G752" s="21">
        <f>ROUND(IF(ISBLANK(C752),0,VLOOKUP(C752,'[2]Acha Air Sales Price List'!$B$1:$X$65536,12,FALSE)*$L$14),2)</f>
        <v>0</v>
      </c>
      <c r="H752" s="22">
        <f t="shared" si="18"/>
        <v>0</v>
      </c>
      <c r="I752" s="14"/>
    </row>
    <row r="753" spans="1:9" ht="12.4" hidden="1" customHeight="1">
      <c r="A753" s="13"/>
      <c r="B753" s="1"/>
      <c r="C753" s="36"/>
      <c r="D753" s="125"/>
      <c r="E753" s="126"/>
      <c r="F753" s="43" t="str">
        <f>VLOOKUP(C753,'[2]Acha Air Sales Price List'!$B$1:$D$65536,3,FALSE)</f>
        <v>Exchange rate :</v>
      </c>
      <c r="G753" s="21">
        <f>ROUND(IF(ISBLANK(C753),0,VLOOKUP(C753,'[2]Acha Air Sales Price List'!$B$1:$X$65536,12,FALSE)*$L$14),2)</f>
        <v>0</v>
      </c>
      <c r="H753" s="22">
        <f t="shared" si="18"/>
        <v>0</v>
      </c>
      <c r="I753" s="14"/>
    </row>
    <row r="754" spans="1:9" ht="12.4" hidden="1" customHeight="1">
      <c r="A754" s="13"/>
      <c r="B754" s="1"/>
      <c r="C754" s="36"/>
      <c r="D754" s="125"/>
      <c r="E754" s="126"/>
      <c r="F754" s="43" t="str">
        <f>VLOOKUP(C754,'[2]Acha Air Sales Price List'!$B$1:$D$65536,3,FALSE)</f>
        <v>Exchange rate :</v>
      </c>
      <c r="G754" s="21">
        <f>ROUND(IF(ISBLANK(C754),0,VLOOKUP(C754,'[2]Acha Air Sales Price List'!$B$1:$X$65536,12,FALSE)*$L$14),2)</f>
        <v>0</v>
      </c>
      <c r="H754" s="22">
        <f t="shared" si="18"/>
        <v>0</v>
      </c>
      <c r="I754" s="14"/>
    </row>
    <row r="755" spans="1:9" ht="12.4" hidden="1" customHeight="1">
      <c r="A755" s="13"/>
      <c r="B755" s="1"/>
      <c r="C755" s="36"/>
      <c r="D755" s="125"/>
      <c r="E755" s="126"/>
      <c r="F755" s="43" t="str">
        <f>VLOOKUP(C755,'[2]Acha Air Sales Price List'!$B$1:$D$65536,3,FALSE)</f>
        <v>Exchange rate :</v>
      </c>
      <c r="G755" s="21">
        <f>ROUND(IF(ISBLANK(C755),0,VLOOKUP(C755,'[2]Acha Air Sales Price List'!$B$1:$X$65536,12,FALSE)*$L$14),2)</f>
        <v>0</v>
      </c>
      <c r="H755" s="22">
        <f t="shared" si="18"/>
        <v>0</v>
      </c>
      <c r="I755" s="14"/>
    </row>
    <row r="756" spans="1:9" ht="12.4" hidden="1" customHeight="1">
      <c r="A756" s="13"/>
      <c r="B756" s="1"/>
      <c r="C756" s="36"/>
      <c r="D756" s="125"/>
      <c r="E756" s="126"/>
      <c r="F756" s="43" t="str">
        <f>VLOOKUP(C756,'[2]Acha Air Sales Price List'!$B$1:$D$65536,3,FALSE)</f>
        <v>Exchange rate :</v>
      </c>
      <c r="G756" s="21">
        <f>ROUND(IF(ISBLANK(C756),0,VLOOKUP(C756,'[2]Acha Air Sales Price List'!$B$1:$X$65536,12,FALSE)*$L$14),2)</f>
        <v>0</v>
      </c>
      <c r="H756" s="22">
        <f t="shared" si="18"/>
        <v>0</v>
      </c>
      <c r="I756" s="14"/>
    </row>
    <row r="757" spans="1:9" ht="12.4" hidden="1" customHeight="1">
      <c r="A757" s="13"/>
      <c r="B757" s="1"/>
      <c r="C757" s="36"/>
      <c r="D757" s="125"/>
      <c r="E757" s="126"/>
      <c r="F757" s="43" t="str">
        <f>VLOOKUP(C757,'[2]Acha Air Sales Price List'!$B$1:$D$65536,3,FALSE)</f>
        <v>Exchange rate :</v>
      </c>
      <c r="G757" s="21">
        <f>ROUND(IF(ISBLANK(C757),0,VLOOKUP(C757,'[2]Acha Air Sales Price List'!$B$1:$X$65536,12,FALSE)*$L$14),2)</f>
        <v>0</v>
      </c>
      <c r="H757" s="22">
        <f t="shared" si="18"/>
        <v>0</v>
      </c>
      <c r="I757" s="14"/>
    </row>
    <row r="758" spans="1:9" ht="12.4" hidden="1" customHeight="1">
      <c r="A758" s="13"/>
      <c r="B758" s="1"/>
      <c r="C758" s="36"/>
      <c r="D758" s="125"/>
      <c r="E758" s="126"/>
      <c r="F758" s="43" t="str">
        <f>VLOOKUP(C758,'[2]Acha Air Sales Price List'!$B$1:$D$65536,3,FALSE)</f>
        <v>Exchange rate :</v>
      </c>
      <c r="G758" s="21">
        <f>ROUND(IF(ISBLANK(C758),0,VLOOKUP(C758,'[2]Acha Air Sales Price List'!$B$1:$X$65536,12,FALSE)*$L$14),2)</f>
        <v>0</v>
      </c>
      <c r="H758" s="22">
        <f t="shared" si="18"/>
        <v>0</v>
      </c>
      <c r="I758" s="14"/>
    </row>
    <row r="759" spans="1:9" ht="12.4" hidden="1" customHeight="1">
      <c r="A759" s="13"/>
      <c r="B759" s="1"/>
      <c r="C759" s="36"/>
      <c r="D759" s="125"/>
      <c r="E759" s="126"/>
      <c r="F759" s="43" t="str">
        <f>VLOOKUP(C759,'[2]Acha Air Sales Price List'!$B$1:$D$65536,3,FALSE)</f>
        <v>Exchange rate :</v>
      </c>
      <c r="G759" s="21">
        <f>ROUND(IF(ISBLANK(C759),0,VLOOKUP(C759,'[2]Acha Air Sales Price List'!$B$1:$X$65536,12,FALSE)*$L$14),2)</f>
        <v>0</v>
      </c>
      <c r="H759" s="22">
        <f t="shared" si="18"/>
        <v>0</v>
      </c>
      <c r="I759" s="14"/>
    </row>
    <row r="760" spans="1:9" ht="12.4" hidden="1" customHeight="1">
      <c r="A760" s="13"/>
      <c r="B760" s="1"/>
      <c r="C760" s="36"/>
      <c r="D760" s="125"/>
      <c r="E760" s="126"/>
      <c r="F760" s="43" t="str">
        <f>VLOOKUP(C760,'[2]Acha Air Sales Price List'!$B$1:$D$65536,3,FALSE)</f>
        <v>Exchange rate :</v>
      </c>
      <c r="G760" s="21">
        <f>ROUND(IF(ISBLANK(C760),0,VLOOKUP(C760,'[2]Acha Air Sales Price List'!$B$1:$X$65536,12,FALSE)*$L$14),2)</f>
        <v>0</v>
      </c>
      <c r="H760" s="22">
        <f t="shared" si="18"/>
        <v>0</v>
      </c>
      <c r="I760" s="14"/>
    </row>
    <row r="761" spans="1:9" ht="12.4" hidden="1" customHeight="1">
      <c r="A761" s="13"/>
      <c r="B761" s="1"/>
      <c r="C761" s="36"/>
      <c r="D761" s="125"/>
      <c r="E761" s="126"/>
      <c r="F761" s="43" t="str">
        <f>VLOOKUP(C761,'[2]Acha Air Sales Price List'!$B$1:$D$65536,3,FALSE)</f>
        <v>Exchange rate :</v>
      </c>
      <c r="G761" s="21">
        <f>ROUND(IF(ISBLANK(C761),0,VLOOKUP(C761,'[2]Acha Air Sales Price List'!$B$1:$X$65536,12,FALSE)*$L$14),2)</f>
        <v>0</v>
      </c>
      <c r="H761" s="22">
        <f t="shared" si="18"/>
        <v>0</v>
      </c>
      <c r="I761" s="14"/>
    </row>
    <row r="762" spans="1:9" ht="12.4" hidden="1" customHeight="1">
      <c r="A762" s="13"/>
      <c r="B762" s="1"/>
      <c r="C762" s="36"/>
      <c r="D762" s="125"/>
      <c r="E762" s="126"/>
      <c r="F762" s="43" t="str">
        <f>VLOOKUP(C762,'[2]Acha Air Sales Price List'!$B$1:$D$65536,3,FALSE)</f>
        <v>Exchange rate :</v>
      </c>
      <c r="G762" s="21">
        <f>ROUND(IF(ISBLANK(C762),0,VLOOKUP(C762,'[2]Acha Air Sales Price List'!$B$1:$X$65536,12,FALSE)*$L$14),2)</f>
        <v>0</v>
      </c>
      <c r="H762" s="22">
        <f t="shared" si="18"/>
        <v>0</v>
      </c>
      <c r="I762" s="14"/>
    </row>
    <row r="763" spans="1:9" ht="12.4" hidden="1" customHeight="1">
      <c r="A763" s="13"/>
      <c r="B763" s="1"/>
      <c r="C763" s="36"/>
      <c r="D763" s="125"/>
      <c r="E763" s="126"/>
      <c r="F763" s="43" t="str">
        <f>VLOOKUP(C763,'[2]Acha Air Sales Price List'!$B$1:$D$65536,3,FALSE)</f>
        <v>Exchange rate :</v>
      </c>
      <c r="G763" s="21">
        <f>ROUND(IF(ISBLANK(C763),0,VLOOKUP(C763,'[2]Acha Air Sales Price List'!$B$1:$X$65536,12,FALSE)*$L$14),2)</f>
        <v>0</v>
      </c>
      <c r="H763" s="22">
        <f t="shared" si="18"/>
        <v>0</v>
      </c>
      <c r="I763" s="14"/>
    </row>
    <row r="764" spans="1:9" ht="12.4" hidden="1" customHeight="1">
      <c r="A764" s="13"/>
      <c r="B764" s="1"/>
      <c r="C764" s="36"/>
      <c r="D764" s="125"/>
      <c r="E764" s="126"/>
      <c r="F764" s="43" t="str">
        <f>VLOOKUP(C764,'[2]Acha Air Sales Price List'!$B$1:$D$65536,3,FALSE)</f>
        <v>Exchange rate :</v>
      </c>
      <c r="G764" s="21">
        <f>ROUND(IF(ISBLANK(C764),0,VLOOKUP(C764,'[2]Acha Air Sales Price List'!$B$1:$X$65536,12,FALSE)*$L$14),2)</f>
        <v>0</v>
      </c>
      <c r="H764" s="22">
        <f t="shared" si="18"/>
        <v>0</v>
      </c>
      <c r="I764" s="14"/>
    </row>
    <row r="765" spans="1:9" ht="12.4" hidden="1" customHeight="1">
      <c r="A765" s="13"/>
      <c r="B765" s="1"/>
      <c r="C765" s="36"/>
      <c r="D765" s="125"/>
      <c r="E765" s="126"/>
      <c r="F765" s="43" t="str">
        <f>VLOOKUP(C765,'[2]Acha Air Sales Price List'!$B$1:$D$65536,3,FALSE)</f>
        <v>Exchange rate :</v>
      </c>
      <c r="G765" s="21">
        <f>ROUND(IF(ISBLANK(C765),0,VLOOKUP(C765,'[2]Acha Air Sales Price List'!$B$1:$X$65536,12,FALSE)*$L$14),2)</f>
        <v>0</v>
      </c>
      <c r="H765" s="22">
        <f t="shared" ref="H765:H776" si="19">ROUND(IF(ISNUMBER(B765), G765*B765, 0),5)</f>
        <v>0</v>
      </c>
      <c r="I765" s="14"/>
    </row>
    <row r="766" spans="1:9" ht="12.4" hidden="1" customHeight="1">
      <c r="A766" s="13"/>
      <c r="B766" s="1"/>
      <c r="C766" s="36"/>
      <c r="D766" s="125"/>
      <c r="E766" s="126"/>
      <c r="F766" s="43" t="str">
        <f>VLOOKUP(C766,'[2]Acha Air Sales Price List'!$B$1:$D$65536,3,FALSE)</f>
        <v>Exchange rate :</v>
      </c>
      <c r="G766" s="21">
        <f>ROUND(IF(ISBLANK(C766),0,VLOOKUP(C766,'[2]Acha Air Sales Price List'!$B$1:$X$65536,12,FALSE)*$L$14),2)</f>
        <v>0</v>
      </c>
      <c r="H766" s="22">
        <f t="shared" si="19"/>
        <v>0</v>
      </c>
      <c r="I766" s="14"/>
    </row>
    <row r="767" spans="1:9" ht="12.4" hidden="1" customHeight="1">
      <c r="A767" s="13"/>
      <c r="B767" s="1"/>
      <c r="C767" s="36"/>
      <c r="D767" s="125"/>
      <c r="E767" s="126"/>
      <c r="F767" s="43" t="str">
        <f>VLOOKUP(C767,'[2]Acha Air Sales Price List'!$B$1:$D$65536,3,FALSE)</f>
        <v>Exchange rate :</v>
      </c>
      <c r="G767" s="21">
        <f>ROUND(IF(ISBLANK(C767),0,VLOOKUP(C767,'[2]Acha Air Sales Price List'!$B$1:$X$65536,12,FALSE)*$L$14),2)</f>
        <v>0</v>
      </c>
      <c r="H767" s="22">
        <f t="shared" si="19"/>
        <v>0</v>
      </c>
      <c r="I767" s="14"/>
    </row>
    <row r="768" spans="1:9" ht="12.4" hidden="1" customHeight="1">
      <c r="A768" s="13"/>
      <c r="B768" s="1"/>
      <c r="C768" s="36"/>
      <c r="D768" s="125"/>
      <c r="E768" s="126"/>
      <c r="F768" s="43" t="str">
        <f>VLOOKUP(C768,'[2]Acha Air Sales Price List'!$B$1:$D$65536,3,FALSE)</f>
        <v>Exchange rate :</v>
      </c>
      <c r="G768" s="21">
        <f>ROUND(IF(ISBLANK(C768),0,VLOOKUP(C768,'[2]Acha Air Sales Price List'!$B$1:$X$65536,12,FALSE)*$L$14),2)</f>
        <v>0</v>
      </c>
      <c r="H768" s="22">
        <f t="shared" si="19"/>
        <v>0</v>
      </c>
      <c r="I768" s="14"/>
    </row>
    <row r="769" spans="1:9" ht="12.4" hidden="1" customHeight="1">
      <c r="A769" s="13"/>
      <c r="B769" s="1"/>
      <c r="C769" s="36"/>
      <c r="D769" s="125"/>
      <c r="E769" s="126"/>
      <c r="F769" s="43" t="str">
        <f>VLOOKUP(C769,'[2]Acha Air Sales Price List'!$B$1:$D$65536,3,FALSE)</f>
        <v>Exchange rate :</v>
      </c>
      <c r="G769" s="21">
        <f>ROUND(IF(ISBLANK(C769),0,VLOOKUP(C769,'[2]Acha Air Sales Price List'!$B$1:$X$65536,12,FALSE)*$L$14),2)</f>
        <v>0</v>
      </c>
      <c r="H769" s="22">
        <f t="shared" si="19"/>
        <v>0</v>
      </c>
      <c r="I769" s="14"/>
    </row>
    <row r="770" spans="1:9" ht="12.4" hidden="1" customHeight="1">
      <c r="A770" s="13"/>
      <c r="B770" s="1"/>
      <c r="C770" s="36"/>
      <c r="D770" s="125"/>
      <c r="E770" s="126"/>
      <c r="F770" s="43" t="str">
        <f>VLOOKUP(C770,'[2]Acha Air Sales Price List'!$B$1:$D$65536,3,FALSE)</f>
        <v>Exchange rate :</v>
      </c>
      <c r="G770" s="21">
        <f>ROUND(IF(ISBLANK(C770),0,VLOOKUP(C770,'[2]Acha Air Sales Price List'!$B$1:$X$65536,12,FALSE)*$L$14),2)</f>
        <v>0</v>
      </c>
      <c r="H770" s="22">
        <f t="shared" si="19"/>
        <v>0</v>
      </c>
      <c r="I770" s="14"/>
    </row>
    <row r="771" spans="1:9" ht="12.4" hidden="1" customHeight="1">
      <c r="A771" s="13"/>
      <c r="B771" s="1"/>
      <c r="C771" s="36"/>
      <c r="D771" s="125"/>
      <c r="E771" s="126"/>
      <c r="F771" s="43" t="str">
        <f>VLOOKUP(C771,'[2]Acha Air Sales Price List'!$B$1:$D$65536,3,FALSE)</f>
        <v>Exchange rate :</v>
      </c>
      <c r="G771" s="21">
        <f>ROUND(IF(ISBLANK(C771),0,VLOOKUP(C771,'[2]Acha Air Sales Price List'!$B$1:$X$65536,12,FALSE)*$L$14),2)</f>
        <v>0</v>
      </c>
      <c r="H771" s="22">
        <f t="shared" si="19"/>
        <v>0</v>
      </c>
      <c r="I771" s="14"/>
    </row>
    <row r="772" spans="1:9" ht="12.4" hidden="1" customHeight="1">
      <c r="A772" s="13"/>
      <c r="B772" s="1"/>
      <c r="C772" s="36"/>
      <c r="D772" s="125"/>
      <c r="E772" s="126"/>
      <c r="F772" s="43" t="str">
        <f>VLOOKUP(C772,'[2]Acha Air Sales Price List'!$B$1:$D$65536,3,FALSE)</f>
        <v>Exchange rate :</v>
      </c>
      <c r="G772" s="21">
        <f>ROUND(IF(ISBLANK(C772),0,VLOOKUP(C772,'[2]Acha Air Sales Price List'!$B$1:$X$65536,12,FALSE)*$L$14),2)</f>
        <v>0</v>
      </c>
      <c r="H772" s="22">
        <f t="shared" si="19"/>
        <v>0</v>
      </c>
      <c r="I772" s="14"/>
    </row>
    <row r="773" spans="1:9" ht="12.4" hidden="1" customHeight="1">
      <c r="A773" s="13"/>
      <c r="B773" s="1"/>
      <c r="C773" s="36"/>
      <c r="D773" s="125"/>
      <c r="E773" s="126"/>
      <c r="F773" s="43" t="str">
        <f>VLOOKUP(C773,'[2]Acha Air Sales Price List'!$B$1:$D$65536,3,FALSE)</f>
        <v>Exchange rate :</v>
      </c>
      <c r="G773" s="21">
        <f>ROUND(IF(ISBLANK(C773),0,VLOOKUP(C773,'[2]Acha Air Sales Price List'!$B$1:$X$65536,12,FALSE)*$L$14),2)</f>
        <v>0</v>
      </c>
      <c r="H773" s="22">
        <f t="shared" si="19"/>
        <v>0</v>
      </c>
      <c r="I773" s="14"/>
    </row>
    <row r="774" spans="1:9" ht="12.4" hidden="1" customHeight="1">
      <c r="A774" s="13"/>
      <c r="B774" s="1"/>
      <c r="C774" s="36"/>
      <c r="D774" s="125"/>
      <c r="E774" s="126"/>
      <c r="F774" s="43" t="str">
        <f>VLOOKUP(C774,'[2]Acha Air Sales Price List'!$B$1:$D$65536,3,FALSE)</f>
        <v>Exchange rate :</v>
      </c>
      <c r="G774" s="21">
        <f>ROUND(IF(ISBLANK(C774),0,VLOOKUP(C774,'[2]Acha Air Sales Price List'!$B$1:$X$65536,12,FALSE)*$L$14),2)</f>
        <v>0</v>
      </c>
      <c r="H774" s="22">
        <f t="shared" si="19"/>
        <v>0</v>
      </c>
      <c r="I774" s="14"/>
    </row>
    <row r="775" spans="1:9" ht="12.4" hidden="1" customHeight="1">
      <c r="A775" s="13"/>
      <c r="B775" s="1"/>
      <c r="C775" s="36"/>
      <c r="D775" s="125"/>
      <c r="E775" s="126"/>
      <c r="F775" s="43" t="str">
        <f>VLOOKUP(C775,'[2]Acha Air Sales Price List'!$B$1:$D$65536,3,FALSE)</f>
        <v>Exchange rate :</v>
      </c>
      <c r="G775" s="21">
        <f>ROUND(IF(ISBLANK(C775),0,VLOOKUP(C775,'[2]Acha Air Sales Price List'!$B$1:$X$65536,12,FALSE)*$L$14),2)</f>
        <v>0</v>
      </c>
      <c r="H775" s="22">
        <f t="shared" si="19"/>
        <v>0</v>
      </c>
      <c r="I775" s="14"/>
    </row>
    <row r="776" spans="1:9" ht="12.4" hidden="1" customHeight="1">
      <c r="A776" s="13"/>
      <c r="B776" s="1"/>
      <c r="C776" s="36"/>
      <c r="D776" s="125"/>
      <c r="E776" s="126"/>
      <c r="F776" s="43" t="str">
        <f>VLOOKUP(C776,'[2]Acha Air Sales Price List'!$B$1:$D$65536,3,FALSE)</f>
        <v>Exchange rate :</v>
      </c>
      <c r="G776" s="21">
        <f>ROUND(IF(ISBLANK(C776),0,VLOOKUP(C776,'[2]Acha Air Sales Price List'!$B$1:$X$65536,12,FALSE)*$L$14),2)</f>
        <v>0</v>
      </c>
      <c r="H776" s="22">
        <f t="shared" si="19"/>
        <v>0</v>
      </c>
      <c r="I776" s="14"/>
    </row>
    <row r="777" spans="1:9" ht="12.4" hidden="1" customHeight="1">
      <c r="A777" s="13"/>
      <c r="B777" s="1"/>
      <c r="C777" s="37"/>
      <c r="D777" s="125"/>
      <c r="E777" s="126"/>
      <c r="F777" s="43" t="str">
        <f>VLOOKUP(C777,'[2]Acha Air Sales Price List'!$B$1:$D$65536,3,FALSE)</f>
        <v>Exchange rate :</v>
      </c>
      <c r="G777" s="21">
        <f>ROUND(IF(ISBLANK(C777),0,VLOOKUP(C777,'[2]Acha Air Sales Price List'!$B$1:$X$65536,12,FALSE)*$L$14),2)</f>
        <v>0</v>
      </c>
      <c r="H777" s="22">
        <f>ROUND(IF(ISNUMBER(B777), G777*B777, 0),5)</f>
        <v>0</v>
      </c>
      <c r="I777" s="14"/>
    </row>
    <row r="778" spans="1:9" ht="12" hidden="1" customHeight="1">
      <c r="A778" s="13"/>
      <c r="B778" s="1"/>
      <c r="C778" s="36"/>
      <c r="D778" s="125"/>
      <c r="E778" s="126"/>
      <c r="F778" s="43" t="str">
        <f>VLOOKUP(C778,'[2]Acha Air Sales Price List'!$B$1:$D$65536,3,FALSE)</f>
        <v>Exchange rate :</v>
      </c>
      <c r="G778" s="21">
        <f>ROUND(IF(ISBLANK(C778),0,VLOOKUP(C778,'[2]Acha Air Sales Price List'!$B$1:$X$65536,12,FALSE)*$L$14),2)</f>
        <v>0</v>
      </c>
      <c r="H778" s="22">
        <f t="shared" ref="H778:H785" si="20">ROUND(IF(ISNUMBER(B778), G778*B778, 0),5)</f>
        <v>0</v>
      </c>
      <c r="I778" s="14"/>
    </row>
    <row r="779" spans="1:9" ht="12.4" hidden="1" customHeight="1">
      <c r="A779" s="13"/>
      <c r="B779" s="1"/>
      <c r="C779" s="36"/>
      <c r="D779" s="125"/>
      <c r="E779" s="126"/>
      <c r="F779" s="43" t="str">
        <f>VLOOKUP(C779,'[2]Acha Air Sales Price List'!$B$1:$D$65536,3,FALSE)</f>
        <v>Exchange rate :</v>
      </c>
      <c r="G779" s="21">
        <f>ROUND(IF(ISBLANK(C779),0,VLOOKUP(C779,'[2]Acha Air Sales Price List'!$B$1:$X$65536,12,FALSE)*$L$14),2)</f>
        <v>0</v>
      </c>
      <c r="H779" s="22">
        <f t="shared" si="20"/>
        <v>0</v>
      </c>
      <c r="I779" s="14"/>
    </row>
    <row r="780" spans="1:9" ht="12.4" hidden="1" customHeight="1">
      <c r="A780" s="13"/>
      <c r="B780" s="1"/>
      <c r="C780" s="36"/>
      <c r="D780" s="125"/>
      <c r="E780" s="126"/>
      <c r="F780" s="43" t="str">
        <f>VLOOKUP(C780,'[2]Acha Air Sales Price List'!$B$1:$D$65536,3,FALSE)</f>
        <v>Exchange rate :</v>
      </c>
      <c r="G780" s="21">
        <f>ROUND(IF(ISBLANK(C780),0,VLOOKUP(C780,'[2]Acha Air Sales Price List'!$B$1:$X$65536,12,FALSE)*$L$14),2)</f>
        <v>0</v>
      </c>
      <c r="H780" s="22">
        <f t="shared" si="20"/>
        <v>0</v>
      </c>
      <c r="I780" s="14"/>
    </row>
    <row r="781" spans="1:9" ht="12.4" hidden="1" customHeight="1">
      <c r="A781" s="13"/>
      <c r="B781" s="1"/>
      <c r="C781" s="36"/>
      <c r="D781" s="125"/>
      <c r="E781" s="126"/>
      <c r="F781" s="43" t="str">
        <f>VLOOKUP(C781,'[2]Acha Air Sales Price List'!$B$1:$D$65536,3,FALSE)</f>
        <v>Exchange rate :</v>
      </c>
      <c r="G781" s="21">
        <f>ROUND(IF(ISBLANK(C781),0,VLOOKUP(C781,'[2]Acha Air Sales Price List'!$B$1:$X$65536,12,FALSE)*$L$14),2)</f>
        <v>0</v>
      </c>
      <c r="H781" s="22">
        <f t="shared" si="20"/>
        <v>0</v>
      </c>
      <c r="I781" s="14"/>
    </row>
    <row r="782" spans="1:9" ht="12.4" hidden="1" customHeight="1">
      <c r="A782" s="13"/>
      <c r="B782" s="1"/>
      <c r="C782" s="36"/>
      <c r="D782" s="125"/>
      <c r="E782" s="126"/>
      <c r="F782" s="43" t="str">
        <f>VLOOKUP(C782,'[2]Acha Air Sales Price List'!$B$1:$D$65536,3,FALSE)</f>
        <v>Exchange rate :</v>
      </c>
      <c r="G782" s="21">
        <f>ROUND(IF(ISBLANK(C782),0,VLOOKUP(C782,'[2]Acha Air Sales Price List'!$B$1:$X$65536,12,FALSE)*$L$14),2)</f>
        <v>0</v>
      </c>
      <c r="H782" s="22">
        <f t="shared" si="20"/>
        <v>0</v>
      </c>
      <c r="I782" s="14"/>
    </row>
    <row r="783" spans="1:9" ht="12.4" hidden="1" customHeight="1">
      <c r="A783" s="13"/>
      <c r="B783" s="1"/>
      <c r="C783" s="36"/>
      <c r="D783" s="125"/>
      <c r="E783" s="126"/>
      <c r="F783" s="43" t="str">
        <f>VLOOKUP(C783,'[2]Acha Air Sales Price List'!$B$1:$D$65536,3,FALSE)</f>
        <v>Exchange rate :</v>
      </c>
      <c r="G783" s="21">
        <f>ROUND(IF(ISBLANK(C783),0,VLOOKUP(C783,'[2]Acha Air Sales Price List'!$B$1:$X$65536,12,FALSE)*$L$14),2)</f>
        <v>0</v>
      </c>
      <c r="H783" s="22">
        <f t="shared" si="20"/>
        <v>0</v>
      </c>
      <c r="I783" s="14"/>
    </row>
    <row r="784" spans="1:9" ht="12.4" hidden="1" customHeight="1">
      <c r="A784" s="13"/>
      <c r="B784" s="1"/>
      <c r="C784" s="36"/>
      <c r="D784" s="125"/>
      <c r="E784" s="126"/>
      <c r="F784" s="43" t="str">
        <f>VLOOKUP(C784,'[2]Acha Air Sales Price List'!$B$1:$D$65536,3,FALSE)</f>
        <v>Exchange rate :</v>
      </c>
      <c r="G784" s="21">
        <f>ROUND(IF(ISBLANK(C784),0,VLOOKUP(C784,'[2]Acha Air Sales Price List'!$B$1:$X$65536,12,FALSE)*$L$14),2)</f>
        <v>0</v>
      </c>
      <c r="H784" s="22">
        <f t="shared" si="20"/>
        <v>0</v>
      </c>
      <c r="I784" s="14"/>
    </row>
    <row r="785" spans="1:9" ht="12.4" hidden="1" customHeight="1">
      <c r="A785" s="13"/>
      <c r="B785" s="1"/>
      <c r="C785" s="36"/>
      <c r="D785" s="125"/>
      <c r="E785" s="126"/>
      <c r="F785" s="43" t="str">
        <f>VLOOKUP(C785,'[2]Acha Air Sales Price List'!$B$1:$D$65536,3,FALSE)</f>
        <v>Exchange rate :</v>
      </c>
      <c r="G785" s="21">
        <f>ROUND(IF(ISBLANK(C785),0,VLOOKUP(C785,'[2]Acha Air Sales Price List'!$B$1:$X$65536,12,FALSE)*$L$14),2)</f>
        <v>0</v>
      </c>
      <c r="H785" s="22">
        <f t="shared" si="20"/>
        <v>0</v>
      </c>
      <c r="I785" s="14"/>
    </row>
    <row r="786" spans="1:9" ht="12.4" hidden="1" customHeight="1">
      <c r="A786" s="13"/>
      <c r="B786" s="1"/>
      <c r="C786" s="36"/>
      <c r="D786" s="125"/>
      <c r="E786" s="126"/>
      <c r="F786" s="43" t="str">
        <f>VLOOKUP(C786,'[2]Acha Air Sales Price List'!$B$1:$D$65536,3,FALSE)</f>
        <v>Exchange rate :</v>
      </c>
      <c r="G786" s="21">
        <f>ROUND(IF(ISBLANK(C786),0,VLOOKUP(C786,'[2]Acha Air Sales Price List'!$B$1:$X$65536,12,FALSE)*$L$14),2)</f>
        <v>0</v>
      </c>
      <c r="H786" s="22">
        <f t="shared" ref="H786:H829" si="21">ROUND(IF(ISNUMBER(B786), G786*B786, 0),5)</f>
        <v>0</v>
      </c>
      <c r="I786" s="14"/>
    </row>
    <row r="787" spans="1:9" ht="12.4" hidden="1" customHeight="1">
      <c r="A787" s="13"/>
      <c r="B787" s="1"/>
      <c r="C787" s="36"/>
      <c r="D787" s="125"/>
      <c r="E787" s="126"/>
      <c r="F787" s="43" t="str">
        <f>VLOOKUP(C787,'[2]Acha Air Sales Price List'!$B$1:$D$65536,3,FALSE)</f>
        <v>Exchange rate :</v>
      </c>
      <c r="G787" s="21">
        <f>ROUND(IF(ISBLANK(C787),0,VLOOKUP(C787,'[2]Acha Air Sales Price List'!$B$1:$X$65536,12,FALSE)*$L$14),2)</f>
        <v>0</v>
      </c>
      <c r="H787" s="22">
        <f t="shared" si="21"/>
        <v>0</v>
      </c>
      <c r="I787" s="14"/>
    </row>
    <row r="788" spans="1:9" ht="12.4" hidden="1" customHeight="1">
      <c r="A788" s="13"/>
      <c r="B788" s="1"/>
      <c r="C788" s="36"/>
      <c r="D788" s="125"/>
      <c r="E788" s="126"/>
      <c r="F788" s="43" t="str">
        <f>VLOOKUP(C788,'[2]Acha Air Sales Price List'!$B$1:$D$65536,3,FALSE)</f>
        <v>Exchange rate :</v>
      </c>
      <c r="G788" s="21">
        <f>ROUND(IF(ISBLANK(C788),0,VLOOKUP(C788,'[2]Acha Air Sales Price List'!$B$1:$X$65536,12,FALSE)*$L$14),2)</f>
        <v>0</v>
      </c>
      <c r="H788" s="22">
        <f t="shared" si="21"/>
        <v>0</v>
      </c>
      <c r="I788" s="14"/>
    </row>
    <row r="789" spans="1:9" ht="12.4" hidden="1" customHeight="1">
      <c r="A789" s="13"/>
      <c r="B789" s="1"/>
      <c r="C789" s="36"/>
      <c r="D789" s="125"/>
      <c r="E789" s="126"/>
      <c r="F789" s="43" t="str">
        <f>VLOOKUP(C789,'[2]Acha Air Sales Price List'!$B$1:$D$65536,3,FALSE)</f>
        <v>Exchange rate :</v>
      </c>
      <c r="G789" s="21">
        <f>ROUND(IF(ISBLANK(C789),0,VLOOKUP(C789,'[2]Acha Air Sales Price List'!$B$1:$X$65536,12,FALSE)*$L$14),2)</f>
        <v>0</v>
      </c>
      <c r="H789" s="22">
        <f t="shared" si="21"/>
        <v>0</v>
      </c>
      <c r="I789" s="14"/>
    </row>
    <row r="790" spans="1:9" ht="12.4" hidden="1" customHeight="1">
      <c r="A790" s="13"/>
      <c r="B790" s="1"/>
      <c r="C790" s="36"/>
      <c r="D790" s="125"/>
      <c r="E790" s="126"/>
      <c r="F790" s="43" t="str">
        <f>VLOOKUP(C790,'[2]Acha Air Sales Price List'!$B$1:$D$65536,3,FALSE)</f>
        <v>Exchange rate :</v>
      </c>
      <c r="G790" s="21">
        <f>ROUND(IF(ISBLANK(C790),0,VLOOKUP(C790,'[2]Acha Air Sales Price List'!$B$1:$X$65536,12,FALSE)*$L$14),2)</f>
        <v>0</v>
      </c>
      <c r="H790" s="22">
        <f t="shared" si="21"/>
        <v>0</v>
      </c>
      <c r="I790" s="14"/>
    </row>
    <row r="791" spans="1:9" ht="12.4" hidden="1" customHeight="1">
      <c r="A791" s="13"/>
      <c r="B791" s="1"/>
      <c r="C791" s="36"/>
      <c r="D791" s="125"/>
      <c r="E791" s="126"/>
      <c r="F791" s="43" t="str">
        <f>VLOOKUP(C791,'[2]Acha Air Sales Price List'!$B$1:$D$65536,3,FALSE)</f>
        <v>Exchange rate :</v>
      </c>
      <c r="G791" s="21">
        <f>ROUND(IF(ISBLANK(C791),0,VLOOKUP(C791,'[2]Acha Air Sales Price List'!$B$1:$X$65536,12,FALSE)*$L$14),2)</f>
        <v>0</v>
      </c>
      <c r="H791" s="22">
        <f t="shared" si="21"/>
        <v>0</v>
      </c>
      <c r="I791" s="14"/>
    </row>
    <row r="792" spans="1:9" ht="12.4" hidden="1" customHeight="1">
      <c r="A792" s="13"/>
      <c r="B792" s="1"/>
      <c r="C792" s="36"/>
      <c r="D792" s="125"/>
      <c r="E792" s="126"/>
      <c r="F792" s="43" t="str">
        <f>VLOOKUP(C792,'[2]Acha Air Sales Price List'!$B$1:$D$65536,3,FALSE)</f>
        <v>Exchange rate :</v>
      </c>
      <c r="G792" s="21">
        <f>ROUND(IF(ISBLANK(C792),0,VLOOKUP(C792,'[2]Acha Air Sales Price List'!$B$1:$X$65536,12,FALSE)*$L$14),2)</f>
        <v>0</v>
      </c>
      <c r="H792" s="22">
        <f t="shared" si="21"/>
        <v>0</v>
      </c>
      <c r="I792" s="14"/>
    </row>
    <row r="793" spans="1:9" ht="12.4" hidden="1" customHeight="1">
      <c r="A793" s="13"/>
      <c r="B793" s="1"/>
      <c r="C793" s="36"/>
      <c r="D793" s="125"/>
      <c r="E793" s="126"/>
      <c r="F793" s="43" t="str">
        <f>VLOOKUP(C793,'[2]Acha Air Sales Price List'!$B$1:$D$65536,3,FALSE)</f>
        <v>Exchange rate :</v>
      </c>
      <c r="G793" s="21">
        <f>ROUND(IF(ISBLANK(C793),0,VLOOKUP(C793,'[2]Acha Air Sales Price List'!$B$1:$X$65536,12,FALSE)*$L$14),2)</f>
        <v>0</v>
      </c>
      <c r="H793" s="22">
        <f t="shared" si="21"/>
        <v>0</v>
      </c>
      <c r="I793" s="14"/>
    </row>
    <row r="794" spans="1:9" ht="12.4" hidden="1" customHeight="1">
      <c r="A794" s="13"/>
      <c r="B794" s="1"/>
      <c r="C794" s="36"/>
      <c r="D794" s="125"/>
      <c r="E794" s="126"/>
      <c r="F794" s="43" t="str">
        <f>VLOOKUP(C794,'[2]Acha Air Sales Price List'!$B$1:$D$65536,3,FALSE)</f>
        <v>Exchange rate :</v>
      </c>
      <c r="G794" s="21">
        <f>ROUND(IF(ISBLANK(C794),0,VLOOKUP(C794,'[2]Acha Air Sales Price List'!$B$1:$X$65536,12,FALSE)*$L$14),2)</f>
        <v>0</v>
      </c>
      <c r="H794" s="22">
        <f t="shared" si="21"/>
        <v>0</v>
      </c>
      <c r="I794" s="14"/>
    </row>
    <row r="795" spans="1:9" ht="12.4" hidden="1" customHeight="1">
      <c r="A795" s="13"/>
      <c r="B795" s="1"/>
      <c r="C795" s="36"/>
      <c r="D795" s="125"/>
      <c r="E795" s="126"/>
      <c r="F795" s="43" t="str">
        <f>VLOOKUP(C795,'[2]Acha Air Sales Price List'!$B$1:$D$65536,3,FALSE)</f>
        <v>Exchange rate :</v>
      </c>
      <c r="G795" s="21">
        <f>ROUND(IF(ISBLANK(C795),0,VLOOKUP(C795,'[2]Acha Air Sales Price List'!$B$1:$X$65536,12,FALSE)*$L$14),2)</f>
        <v>0</v>
      </c>
      <c r="H795" s="22">
        <f t="shared" si="21"/>
        <v>0</v>
      </c>
      <c r="I795" s="14"/>
    </row>
    <row r="796" spans="1:9" ht="12.4" hidden="1" customHeight="1">
      <c r="A796" s="13"/>
      <c r="B796" s="1"/>
      <c r="C796" s="36"/>
      <c r="D796" s="125"/>
      <c r="E796" s="126"/>
      <c r="F796" s="43" t="str">
        <f>VLOOKUP(C796,'[2]Acha Air Sales Price List'!$B$1:$D$65536,3,FALSE)</f>
        <v>Exchange rate :</v>
      </c>
      <c r="G796" s="21">
        <f>ROUND(IF(ISBLANK(C796),0,VLOOKUP(C796,'[2]Acha Air Sales Price List'!$B$1:$X$65536,12,FALSE)*$L$14),2)</f>
        <v>0</v>
      </c>
      <c r="H796" s="22">
        <f t="shared" si="21"/>
        <v>0</v>
      </c>
      <c r="I796" s="14"/>
    </row>
    <row r="797" spans="1:9" ht="12.4" hidden="1" customHeight="1">
      <c r="A797" s="13"/>
      <c r="B797" s="1"/>
      <c r="C797" s="36"/>
      <c r="D797" s="125"/>
      <c r="E797" s="126"/>
      <c r="F797" s="43" t="str">
        <f>VLOOKUP(C797,'[2]Acha Air Sales Price List'!$B$1:$D$65536,3,FALSE)</f>
        <v>Exchange rate :</v>
      </c>
      <c r="G797" s="21">
        <f>ROUND(IF(ISBLANK(C797),0,VLOOKUP(C797,'[2]Acha Air Sales Price List'!$B$1:$X$65536,12,FALSE)*$L$14),2)</f>
        <v>0</v>
      </c>
      <c r="H797" s="22">
        <f t="shared" si="21"/>
        <v>0</v>
      </c>
      <c r="I797" s="14"/>
    </row>
    <row r="798" spans="1:9" ht="12.4" hidden="1" customHeight="1">
      <c r="A798" s="13"/>
      <c r="B798" s="1"/>
      <c r="C798" s="36"/>
      <c r="D798" s="125"/>
      <c r="E798" s="126"/>
      <c r="F798" s="43" t="str">
        <f>VLOOKUP(C798,'[2]Acha Air Sales Price List'!$B$1:$D$65536,3,FALSE)</f>
        <v>Exchange rate :</v>
      </c>
      <c r="G798" s="21">
        <f>ROUND(IF(ISBLANK(C798),0,VLOOKUP(C798,'[2]Acha Air Sales Price List'!$B$1:$X$65536,12,FALSE)*$L$14),2)</f>
        <v>0</v>
      </c>
      <c r="H798" s="22">
        <f t="shared" si="21"/>
        <v>0</v>
      </c>
      <c r="I798" s="14"/>
    </row>
    <row r="799" spans="1:9" ht="12.4" hidden="1" customHeight="1">
      <c r="A799" s="13"/>
      <c r="B799" s="1"/>
      <c r="C799" s="36"/>
      <c r="D799" s="125"/>
      <c r="E799" s="126"/>
      <c r="F799" s="43" t="str">
        <f>VLOOKUP(C799,'[2]Acha Air Sales Price List'!$B$1:$D$65536,3,FALSE)</f>
        <v>Exchange rate :</v>
      </c>
      <c r="G799" s="21">
        <f>ROUND(IF(ISBLANK(C799),0,VLOOKUP(C799,'[2]Acha Air Sales Price List'!$B$1:$X$65536,12,FALSE)*$L$14),2)</f>
        <v>0</v>
      </c>
      <c r="H799" s="22">
        <f t="shared" si="21"/>
        <v>0</v>
      </c>
      <c r="I799" s="14"/>
    </row>
    <row r="800" spans="1:9" ht="12.4" hidden="1" customHeight="1">
      <c r="A800" s="13"/>
      <c r="B800" s="1"/>
      <c r="C800" s="36"/>
      <c r="D800" s="125"/>
      <c r="E800" s="126"/>
      <c r="F800" s="43" t="str">
        <f>VLOOKUP(C800,'[2]Acha Air Sales Price List'!$B$1:$D$65536,3,FALSE)</f>
        <v>Exchange rate :</v>
      </c>
      <c r="G800" s="21">
        <f>ROUND(IF(ISBLANK(C800),0,VLOOKUP(C800,'[2]Acha Air Sales Price List'!$B$1:$X$65536,12,FALSE)*$L$14),2)</f>
        <v>0</v>
      </c>
      <c r="H800" s="22">
        <f t="shared" si="21"/>
        <v>0</v>
      </c>
      <c r="I800" s="14"/>
    </row>
    <row r="801" spans="1:9" ht="12.4" hidden="1" customHeight="1">
      <c r="A801" s="13"/>
      <c r="B801" s="1"/>
      <c r="C801" s="37"/>
      <c r="D801" s="125"/>
      <c r="E801" s="126"/>
      <c r="F801" s="43" t="str">
        <f>VLOOKUP(C801,'[2]Acha Air Sales Price List'!$B$1:$D$65536,3,FALSE)</f>
        <v>Exchange rate :</v>
      </c>
      <c r="G801" s="21">
        <f>ROUND(IF(ISBLANK(C801),0,VLOOKUP(C801,'[2]Acha Air Sales Price List'!$B$1:$X$65536,12,FALSE)*$L$14),2)</f>
        <v>0</v>
      </c>
      <c r="H801" s="22">
        <f t="shared" si="21"/>
        <v>0</v>
      </c>
      <c r="I801" s="14"/>
    </row>
    <row r="802" spans="1:9" ht="12" hidden="1" customHeight="1">
      <c r="A802" s="13"/>
      <c r="B802" s="1"/>
      <c r="C802" s="36"/>
      <c r="D802" s="125"/>
      <c r="E802" s="126"/>
      <c r="F802" s="43" t="str">
        <f>VLOOKUP(C802,'[2]Acha Air Sales Price List'!$B$1:$D$65536,3,FALSE)</f>
        <v>Exchange rate :</v>
      </c>
      <c r="G802" s="21">
        <f>ROUND(IF(ISBLANK(C802),0,VLOOKUP(C802,'[2]Acha Air Sales Price List'!$B$1:$X$65536,12,FALSE)*$L$14),2)</f>
        <v>0</v>
      </c>
      <c r="H802" s="22">
        <f t="shared" si="21"/>
        <v>0</v>
      </c>
      <c r="I802" s="14"/>
    </row>
    <row r="803" spans="1:9" ht="12.4" hidden="1" customHeight="1">
      <c r="A803" s="13"/>
      <c r="B803" s="1"/>
      <c r="C803" s="36"/>
      <c r="D803" s="125"/>
      <c r="E803" s="126"/>
      <c r="F803" s="43" t="str">
        <f>VLOOKUP(C803,'[2]Acha Air Sales Price List'!$B$1:$D$65536,3,FALSE)</f>
        <v>Exchange rate :</v>
      </c>
      <c r="G803" s="21">
        <f>ROUND(IF(ISBLANK(C803),0,VLOOKUP(C803,'[2]Acha Air Sales Price List'!$B$1:$X$65536,12,FALSE)*$L$14),2)</f>
        <v>0</v>
      </c>
      <c r="H803" s="22">
        <f t="shared" si="21"/>
        <v>0</v>
      </c>
      <c r="I803" s="14"/>
    </row>
    <row r="804" spans="1:9" ht="12.4" hidden="1" customHeight="1">
      <c r="A804" s="13"/>
      <c r="B804" s="1"/>
      <c r="C804" s="36"/>
      <c r="D804" s="125"/>
      <c r="E804" s="126"/>
      <c r="F804" s="43" t="str">
        <f>VLOOKUP(C804,'[2]Acha Air Sales Price List'!$B$1:$D$65536,3,FALSE)</f>
        <v>Exchange rate :</v>
      </c>
      <c r="G804" s="21">
        <f>ROUND(IF(ISBLANK(C804),0,VLOOKUP(C804,'[2]Acha Air Sales Price List'!$B$1:$X$65536,12,FALSE)*$L$14),2)</f>
        <v>0</v>
      </c>
      <c r="H804" s="22">
        <f t="shared" si="21"/>
        <v>0</v>
      </c>
      <c r="I804" s="14"/>
    </row>
    <row r="805" spans="1:9" ht="12.4" hidden="1" customHeight="1">
      <c r="A805" s="13"/>
      <c r="B805" s="1"/>
      <c r="C805" s="36"/>
      <c r="D805" s="125"/>
      <c r="E805" s="126"/>
      <c r="F805" s="43" t="str">
        <f>VLOOKUP(C805,'[2]Acha Air Sales Price List'!$B$1:$D$65536,3,FALSE)</f>
        <v>Exchange rate :</v>
      </c>
      <c r="G805" s="21">
        <f>ROUND(IF(ISBLANK(C805),0,VLOOKUP(C805,'[2]Acha Air Sales Price List'!$B$1:$X$65536,12,FALSE)*$L$14),2)</f>
        <v>0</v>
      </c>
      <c r="H805" s="22">
        <f t="shared" si="21"/>
        <v>0</v>
      </c>
      <c r="I805" s="14"/>
    </row>
    <row r="806" spans="1:9" ht="12.4" hidden="1" customHeight="1">
      <c r="A806" s="13"/>
      <c r="B806" s="1"/>
      <c r="C806" s="36"/>
      <c r="D806" s="125"/>
      <c r="E806" s="126"/>
      <c r="F806" s="43" t="str">
        <f>VLOOKUP(C806,'[2]Acha Air Sales Price List'!$B$1:$D$65536,3,FALSE)</f>
        <v>Exchange rate :</v>
      </c>
      <c r="G806" s="21">
        <f>ROUND(IF(ISBLANK(C806),0,VLOOKUP(C806,'[2]Acha Air Sales Price List'!$B$1:$X$65536,12,FALSE)*$L$14),2)</f>
        <v>0</v>
      </c>
      <c r="H806" s="22">
        <f t="shared" si="21"/>
        <v>0</v>
      </c>
      <c r="I806" s="14"/>
    </row>
    <row r="807" spans="1:9" ht="12.4" hidden="1" customHeight="1">
      <c r="A807" s="13"/>
      <c r="B807" s="1"/>
      <c r="C807" s="36"/>
      <c r="D807" s="125"/>
      <c r="E807" s="126"/>
      <c r="F807" s="43" t="str">
        <f>VLOOKUP(C807,'[2]Acha Air Sales Price List'!$B$1:$D$65536,3,FALSE)</f>
        <v>Exchange rate :</v>
      </c>
      <c r="G807" s="21">
        <f>ROUND(IF(ISBLANK(C807),0,VLOOKUP(C807,'[2]Acha Air Sales Price List'!$B$1:$X$65536,12,FALSE)*$L$14),2)</f>
        <v>0</v>
      </c>
      <c r="H807" s="22">
        <f t="shared" si="21"/>
        <v>0</v>
      </c>
      <c r="I807" s="14"/>
    </row>
    <row r="808" spans="1:9" ht="12.4" hidden="1" customHeight="1">
      <c r="A808" s="13"/>
      <c r="B808" s="1"/>
      <c r="C808" s="36"/>
      <c r="D808" s="125"/>
      <c r="E808" s="126"/>
      <c r="F808" s="43" t="str">
        <f>VLOOKUP(C808,'[2]Acha Air Sales Price List'!$B$1:$D$65536,3,FALSE)</f>
        <v>Exchange rate :</v>
      </c>
      <c r="G808" s="21">
        <f>ROUND(IF(ISBLANK(C808),0,VLOOKUP(C808,'[2]Acha Air Sales Price List'!$B$1:$X$65536,12,FALSE)*$L$14),2)</f>
        <v>0</v>
      </c>
      <c r="H808" s="22">
        <f t="shared" si="21"/>
        <v>0</v>
      </c>
      <c r="I808" s="14"/>
    </row>
    <row r="809" spans="1:9" ht="12.4" hidden="1" customHeight="1">
      <c r="A809" s="13"/>
      <c r="B809" s="1"/>
      <c r="C809" s="36"/>
      <c r="D809" s="125"/>
      <c r="E809" s="126"/>
      <c r="F809" s="43" t="str">
        <f>VLOOKUP(C809,'[2]Acha Air Sales Price List'!$B$1:$D$65536,3,FALSE)</f>
        <v>Exchange rate :</v>
      </c>
      <c r="G809" s="21">
        <f>ROUND(IF(ISBLANK(C809),0,VLOOKUP(C809,'[2]Acha Air Sales Price List'!$B$1:$X$65536,12,FALSE)*$L$14),2)</f>
        <v>0</v>
      </c>
      <c r="H809" s="22">
        <f t="shared" si="21"/>
        <v>0</v>
      </c>
      <c r="I809" s="14"/>
    </row>
    <row r="810" spans="1:9" ht="12.4" hidden="1" customHeight="1">
      <c r="A810" s="13"/>
      <c r="B810" s="1"/>
      <c r="C810" s="36"/>
      <c r="D810" s="125"/>
      <c r="E810" s="126"/>
      <c r="F810" s="43" t="str">
        <f>VLOOKUP(C810,'[2]Acha Air Sales Price List'!$B$1:$D$65536,3,FALSE)</f>
        <v>Exchange rate :</v>
      </c>
      <c r="G810" s="21">
        <f>ROUND(IF(ISBLANK(C810),0,VLOOKUP(C810,'[2]Acha Air Sales Price List'!$B$1:$X$65536,12,FALSE)*$L$14),2)</f>
        <v>0</v>
      </c>
      <c r="H810" s="22">
        <f t="shared" si="21"/>
        <v>0</v>
      </c>
      <c r="I810" s="14"/>
    </row>
    <row r="811" spans="1:9" ht="12.4" hidden="1" customHeight="1">
      <c r="A811" s="13"/>
      <c r="B811" s="1"/>
      <c r="C811" s="36"/>
      <c r="D811" s="125"/>
      <c r="E811" s="126"/>
      <c r="F811" s="43" t="str">
        <f>VLOOKUP(C811,'[2]Acha Air Sales Price List'!$B$1:$D$65536,3,FALSE)</f>
        <v>Exchange rate :</v>
      </c>
      <c r="G811" s="21">
        <f>ROUND(IF(ISBLANK(C811),0,VLOOKUP(C811,'[2]Acha Air Sales Price List'!$B$1:$X$65536,12,FALSE)*$L$14),2)</f>
        <v>0</v>
      </c>
      <c r="H811" s="22">
        <f t="shared" si="21"/>
        <v>0</v>
      </c>
      <c r="I811" s="14"/>
    </row>
    <row r="812" spans="1:9" ht="12.4" hidden="1" customHeight="1">
      <c r="A812" s="13"/>
      <c r="B812" s="1"/>
      <c r="C812" s="36"/>
      <c r="D812" s="125"/>
      <c r="E812" s="126"/>
      <c r="F812" s="43" t="str">
        <f>VLOOKUP(C812,'[2]Acha Air Sales Price List'!$B$1:$D$65536,3,FALSE)</f>
        <v>Exchange rate :</v>
      </c>
      <c r="G812" s="21">
        <f>ROUND(IF(ISBLANK(C812),0,VLOOKUP(C812,'[2]Acha Air Sales Price List'!$B$1:$X$65536,12,FALSE)*$L$14),2)</f>
        <v>0</v>
      </c>
      <c r="H812" s="22">
        <f t="shared" si="21"/>
        <v>0</v>
      </c>
      <c r="I812" s="14"/>
    </row>
    <row r="813" spans="1:9" ht="12.4" hidden="1" customHeight="1">
      <c r="A813" s="13"/>
      <c r="B813" s="1"/>
      <c r="C813" s="36"/>
      <c r="D813" s="125"/>
      <c r="E813" s="126"/>
      <c r="F813" s="43" t="str">
        <f>VLOOKUP(C813,'[2]Acha Air Sales Price List'!$B$1:$D$65536,3,FALSE)</f>
        <v>Exchange rate :</v>
      </c>
      <c r="G813" s="21">
        <f>ROUND(IF(ISBLANK(C813),0,VLOOKUP(C813,'[2]Acha Air Sales Price List'!$B$1:$X$65536,12,FALSE)*$L$14),2)</f>
        <v>0</v>
      </c>
      <c r="H813" s="22">
        <f t="shared" si="21"/>
        <v>0</v>
      </c>
      <c r="I813" s="14"/>
    </row>
    <row r="814" spans="1:9" ht="12.4" hidden="1" customHeight="1">
      <c r="A814" s="13"/>
      <c r="B814" s="1"/>
      <c r="C814" s="36"/>
      <c r="D814" s="125"/>
      <c r="E814" s="126"/>
      <c r="F814" s="43" t="str">
        <f>VLOOKUP(C814,'[2]Acha Air Sales Price List'!$B$1:$D$65536,3,FALSE)</f>
        <v>Exchange rate :</v>
      </c>
      <c r="G814" s="21">
        <f>ROUND(IF(ISBLANK(C814),0,VLOOKUP(C814,'[2]Acha Air Sales Price List'!$B$1:$X$65536,12,FALSE)*$L$14),2)</f>
        <v>0</v>
      </c>
      <c r="H814" s="22">
        <f t="shared" si="21"/>
        <v>0</v>
      </c>
      <c r="I814" s="14"/>
    </row>
    <row r="815" spans="1:9" ht="12.4" hidden="1" customHeight="1">
      <c r="A815" s="13"/>
      <c r="B815" s="1"/>
      <c r="C815" s="36"/>
      <c r="D815" s="125"/>
      <c r="E815" s="126"/>
      <c r="F815" s="43" t="str">
        <f>VLOOKUP(C815,'[2]Acha Air Sales Price List'!$B$1:$D$65536,3,FALSE)</f>
        <v>Exchange rate :</v>
      </c>
      <c r="G815" s="21">
        <f>ROUND(IF(ISBLANK(C815),0,VLOOKUP(C815,'[2]Acha Air Sales Price List'!$B$1:$X$65536,12,FALSE)*$L$14),2)</f>
        <v>0</v>
      </c>
      <c r="H815" s="22">
        <f t="shared" si="21"/>
        <v>0</v>
      </c>
      <c r="I815" s="14"/>
    </row>
    <row r="816" spans="1:9" ht="12.4" hidden="1" customHeight="1">
      <c r="A816" s="13"/>
      <c r="B816" s="1"/>
      <c r="C816" s="36"/>
      <c r="D816" s="125"/>
      <c r="E816" s="126"/>
      <c r="F816" s="43" t="str">
        <f>VLOOKUP(C816,'[2]Acha Air Sales Price List'!$B$1:$D$65536,3,FALSE)</f>
        <v>Exchange rate :</v>
      </c>
      <c r="G816" s="21">
        <f>ROUND(IF(ISBLANK(C816),0,VLOOKUP(C816,'[2]Acha Air Sales Price List'!$B$1:$X$65536,12,FALSE)*$L$14),2)</f>
        <v>0</v>
      </c>
      <c r="H816" s="22">
        <f t="shared" si="21"/>
        <v>0</v>
      </c>
      <c r="I816" s="14"/>
    </row>
    <row r="817" spans="1:9" ht="12.4" hidden="1" customHeight="1">
      <c r="A817" s="13"/>
      <c r="B817" s="1"/>
      <c r="C817" s="36"/>
      <c r="D817" s="125"/>
      <c r="E817" s="126"/>
      <c r="F817" s="43" t="str">
        <f>VLOOKUP(C817,'[2]Acha Air Sales Price List'!$B$1:$D$65536,3,FALSE)</f>
        <v>Exchange rate :</v>
      </c>
      <c r="G817" s="21">
        <f>ROUND(IF(ISBLANK(C817),0,VLOOKUP(C817,'[2]Acha Air Sales Price List'!$B$1:$X$65536,12,FALSE)*$L$14),2)</f>
        <v>0</v>
      </c>
      <c r="H817" s="22">
        <f t="shared" si="21"/>
        <v>0</v>
      </c>
      <c r="I817" s="14"/>
    </row>
    <row r="818" spans="1:9" ht="12.4" hidden="1" customHeight="1">
      <c r="A818" s="13"/>
      <c r="B818" s="1"/>
      <c r="C818" s="36"/>
      <c r="D818" s="125"/>
      <c r="E818" s="126"/>
      <c r="F818" s="43" t="str">
        <f>VLOOKUP(C818,'[2]Acha Air Sales Price List'!$B$1:$D$65536,3,FALSE)</f>
        <v>Exchange rate :</v>
      </c>
      <c r="G818" s="21">
        <f>ROUND(IF(ISBLANK(C818),0,VLOOKUP(C818,'[2]Acha Air Sales Price List'!$B$1:$X$65536,12,FALSE)*$L$14),2)</f>
        <v>0</v>
      </c>
      <c r="H818" s="22">
        <f t="shared" si="21"/>
        <v>0</v>
      </c>
      <c r="I818" s="14"/>
    </row>
    <row r="819" spans="1:9" ht="12.4" hidden="1" customHeight="1">
      <c r="A819" s="13"/>
      <c r="B819" s="1"/>
      <c r="C819" s="36"/>
      <c r="D819" s="125"/>
      <c r="E819" s="126"/>
      <c r="F819" s="43" t="str">
        <f>VLOOKUP(C819,'[2]Acha Air Sales Price List'!$B$1:$D$65536,3,FALSE)</f>
        <v>Exchange rate :</v>
      </c>
      <c r="G819" s="21">
        <f>ROUND(IF(ISBLANK(C819),0,VLOOKUP(C819,'[2]Acha Air Sales Price List'!$B$1:$X$65536,12,FALSE)*$L$14),2)</f>
        <v>0</v>
      </c>
      <c r="H819" s="22">
        <f t="shared" si="21"/>
        <v>0</v>
      </c>
      <c r="I819" s="14"/>
    </row>
    <row r="820" spans="1:9" ht="12.4" hidden="1" customHeight="1">
      <c r="A820" s="13"/>
      <c r="B820" s="1"/>
      <c r="C820" s="36"/>
      <c r="D820" s="125"/>
      <c r="E820" s="126"/>
      <c r="F820" s="43" t="str">
        <f>VLOOKUP(C820,'[2]Acha Air Sales Price List'!$B$1:$D$65536,3,FALSE)</f>
        <v>Exchange rate :</v>
      </c>
      <c r="G820" s="21">
        <f>ROUND(IF(ISBLANK(C820),0,VLOOKUP(C820,'[2]Acha Air Sales Price List'!$B$1:$X$65536,12,FALSE)*$L$14),2)</f>
        <v>0</v>
      </c>
      <c r="H820" s="22">
        <f t="shared" si="21"/>
        <v>0</v>
      </c>
      <c r="I820" s="14"/>
    </row>
    <row r="821" spans="1:9" ht="12.4" hidden="1" customHeight="1">
      <c r="A821" s="13"/>
      <c r="B821" s="1"/>
      <c r="C821" s="36"/>
      <c r="D821" s="125"/>
      <c r="E821" s="126"/>
      <c r="F821" s="43" t="str">
        <f>VLOOKUP(C821,'[2]Acha Air Sales Price List'!$B$1:$D$65536,3,FALSE)</f>
        <v>Exchange rate :</v>
      </c>
      <c r="G821" s="21">
        <f>ROUND(IF(ISBLANK(C821),0,VLOOKUP(C821,'[2]Acha Air Sales Price List'!$B$1:$X$65536,12,FALSE)*$L$14),2)</f>
        <v>0</v>
      </c>
      <c r="H821" s="22">
        <f t="shared" si="21"/>
        <v>0</v>
      </c>
      <c r="I821" s="14"/>
    </row>
    <row r="822" spans="1:9" ht="12.4" hidden="1" customHeight="1">
      <c r="A822" s="13"/>
      <c r="B822" s="1"/>
      <c r="C822" s="36"/>
      <c r="D822" s="125"/>
      <c r="E822" s="126"/>
      <c r="F822" s="43" t="str">
        <f>VLOOKUP(C822,'[2]Acha Air Sales Price List'!$B$1:$D$65536,3,FALSE)</f>
        <v>Exchange rate :</v>
      </c>
      <c r="G822" s="21">
        <f>ROUND(IF(ISBLANK(C822),0,VLOOKUP(C822,'[2]Acha Air Sales Price List'!$B$1:$X$65536,12,FALSE)*$L$14),2)</f>
        <v>0</v>
      </c>
      <c r="H822" s="22">
        <f t="shared" si="21"/>
        <v>0</v>
      </c>
      <c r="I822" s="14"/>
    </row>
    <row r="823" spans="1:9" ht="12.4" hidden="1" customHeight="1">
      <c r="A823" s="13"/>
      <c r="B823" s="1"/>
      <c r="C823" s="36"/>
      <c r="D823" s="125"/>
      <c r="E823" s="126"/>
      <c r="F823" s="43" t="str">
        <f>VLOOKUP(C823,'[2]Acha Air Sales Price List'!$B$1:$D$65536,3,FALSE)</f>
        <v>Exchange rate :</v>
      </c>
      <c r="G823" s="21">
        <f>ROUND(IF(ISBLANK(C823),0,VLOOKUP(C823,'[2]Acha Air Sales Price List'!$B$1:$X$65536,12,FALSE)*$L$14),2)</f>
        <v>0</v>
      </c>
      <c r="H823" s="22">
        <f t="shared" si="21"/>
        <v>0</v>
      </c>
      <c r="I823" s="14"/>
    </row>
    <row r="824" spans="1:9" ht="12.4" hidden="1" customHeight="1">
      <c r="A824" s="13"/>
      <c r="B824" s="1"/>
      <c r="C824" s="36"/>
      <c r="D824" s="125"/>
      <c r="E824" s="126"/>
      <c r="F824" s="43" t="str">
        <f>VLOOKUP(C824,'[2]Acha Air Sales Price List'!$B$1:$D$65536,3,FALSE)</f>
        <v>Exchange rate :</v>
      </c>
      <c r="G824" s="21">
        <f>ROUND(IF(ISBLANK(C824),0,VLOOKUP(C824,'[2]Acha Air Sales Price List'!$B$1:$X$65536,12,FALSE)*$L$14),2)</f>
        <v>0</v>
      </c>
      <c r="H824" s="22">
        <f t="shared" si="21"/>
        <v>0</v>
      </c>
      <c r="I824" s="14"/>
    </row>
    <row r="825" spans="1:9" ht="12.4" hidden="1" customHeight="1">
      <c r="A825" s="13"/>
      <c r="B825" s="1"/>
      <c r="C825" s="36"/>
      <c r="D825" s="125"/>
      <c r="E825" s="126"/>
      <c r="F825" s="43" t="str">
        <f>VLOOKUP(C825,'[2]Acha Air Sales Price List'!$B$1:$D$65536,3,FALSE)</f>
        <v>Exchange rate :</v>
      </c>
      <c r="G825" s="21">
        <f>ROUND(IF(ISBLANK(C825),0,VLOOKUP(C825,'[2]Acha Air Sales Price List'!$B$1:$X$65536,12,FALSE)*$L$14),2)</f>
        <v>0</v>
      </c>
      <c r="H825" s="22">
        <f t="shared" si="21"/>
        <v>0</v>
      </c>
      <c r="I825" s="14"/>
    </row>
    <row r="826" spans="1:9" ht="12.4" hidden="1" customHeight="1">
      <c r="A826" s="13"/>
      <c r="B826" s="1"/>
      <c r="C826" s="36"/>
      <c r="D826" s="125"/>
      <c r="E826" s="126"/>
      <c r="F826" s="43" t="str">
        <f>VLOOKUP(C826,'[2]Acha Air Sales Price List'!$B$1:$D$65536,3,FALSE)</f>
        <v>Exchange rate :</v>
      </c>
      <c r="G826" s="21">
        <f>ROUND(IF(ISBLANK(C826),0,VLOOKUP(C826,'[2]Acha Air Sales Price List'!$B$1:$X$65536,12,FALSE)*$L$14),2)</f>
        <v>0</v>
      </c>
      <c r="H826" s="22">
        <f t="shared" si="21"/>
        <v>0</v>
      </c>
      <c r="I826" s="14"/>
    </row>
    <row r="827" spans="1:9" ht="12.4" hidden="1" customHeight="1">
      <c r="A827" s="13"/>
      <c r="B827" s="1"/>
      <c r="C827" s="36"/>
      <c r="D827" s="125"/>
      <c r="E827" s="126"/>
      <c r="F827" s="43" t="str">
        <f>VLOOKUP(C827,'[2]Acha Air Sales Price List'!$B$1:$D$65536,3,FALSE)</f>
        <v>Exchange rate :</v>
      </c>
      <c r="G827" s="21">
        <f>ROUND(IF(ISBLANK(C827),0,VLOOKUP(C827,'[2]Acha Air Sales Price List'!$B$1:$X$65536,12,FALSE)*$L$14),2)</f>
        <v>0</v>
      </c>
      <c r="H827" s="22">
        <f t="shared" si="21"/>
        <v>0</v>
      </c>
      <c r="I827" s="14"/>
    </row>
    <row r="828" spans="1:9" ht="12.4" hidden="1" customHeight="1">
      <c r="A828" s="13"/>
      <c r="B828" s="1"/>
      <c r="C828" s="36"/>
      <c r="D828" s="125"/>
      <c r="E828" s="126"/>
      <c r="F828" s="43" t="str">
        <f>VLOOKUP(C828,'[2]Acha Air Sales Price List'!$B$1:$D$65536,3,FALSE)</f>
        <v>Exchange rate :</v>
      </c>
      <c r="G828" s="21">
        <f>ROUND(IF(ISBLANK(C828),0,VLOOKUP(C828,'[2]Acha Air Sales Price List'!$B$1:$X$65536,12,FALSE)*$L$14),2)</f>
        <v>0</v>
      </c>
      <c r="H828" s="22">
        <f t="shared" si="21"/>
        <v>0</v>
      </c>
      <c r="I828" s="14"/>
    </row>
    <row r="829" spans="1:9" ht="12.4" hidden="1" customHeight="1">
      <c r="A829" s="13"/>
      <c r="B829" s="1"/>
      <c r="C829" s="37"/>
      <c r="D829" s="125"/>
      <c r="E829" s="126"/>
      <c r="F829" s="43" t="str">
        <f>VLOOKUP(C829,'[2]Acha Air Sales Price List'!$B$1:$D$65536,3,FALSE)</f>
        <v>Exchange rate :</v>
      </c>
      <c r="G829" s="21">
        <f>ROUND(IF(ISBLANK(C829),0,VLOOKUP(C829,'[2]Acha Air Sales Price List'!$B$1:$X$65536,12,FALSE)*$L$14),2)</f>
        <v>0</v>
      </c>
      <c r="H829" s="22">
        <f t="shared" si="21"/>
        <v>0</v>
      </c>
      <c r="I829" s="14"/>
    </row>
    <row r="830" spans="1:9" ht="12" hidden="1" customHeight="1">
      <c r="A830" s="13"/>
      <c r="B830" s="1"/>
      <c r="C830" s="36"/>
      <c r="D830" s="125"/>
      <c r="E830" s="126"/>
      <c r="F830" s="43" t="str">
        <f>VLOOKUP(C830,'[2]Acha Air Sales Price List'!$B$1:$D$65536,3,FALSE)</f>
        <v>Exchange rate :</v>
      </c>
      <c r="G830" s="21">
        <f>ROUND(IF(ISBLANK(C830),0,VLOOKUP(C830,'[2]Acha Air Sales Price List'!$B$1:$X$65536,12,FALSE)*$L$14),2)</f>
        <v>0</v>
      </c>
      <c r="H830" s="22">
        <f t="shared" ref="H830:H841" si="22">ROUND(IF(ISNUMBER(B830), G830*B830, 0),5)</f>
        <v>0</v>
      </c>
      <c r="I830" s="14"/>
    </row>
    <row r="831" spans="1:9" ht="12.4" hidden="1" customHeight="1">
      <c r="A831" s="13"/>
      <c r="B831" s="1"/>
      <c r="C831" s="36"/>
      <c r="D831" s="125"/>
      <c r="E831" s="126"/>
      <c r="F831" s="43" t="str">
        <f>VLOOKUP(C831,'[2]Acha Air Sales Price List'!$B$1:$D$65536,3,FALSE)</f>
        <v>Exchange rate :</v>
      </c>
      <c r="G831" s="21">
        <f>ROUND(IF(ISBLANK(C831),0,VLOOKUP(C831,'[2]Acha Air Sales Price List'!$B$1:$X$65536,12,FALSE)*$L$14),2)</f>
        <v>0</v>
      </c>
      <c r="H831" s="22">
        <f t="shared" si="22"/>
        <v>0</v>
      </c>
      <c r="I831" s="14"/>
    </row>
    <row r="832" spans="1:9" ht="12.4" hidden="1" customHeight="1">
      <c r="A832" s="13"/>
      <c r="B832" s="1"/>
      <c r="C832" s="36"/>
      <c r="D832" s="125"/>
      <c r="E832" s="126"/>
      <c r="F832" s="43" t="str">
        <f>VLOOKUP(C832,'[2]Acha Air Sales Price List'!$B$1:$D$65536,3,FALSE)</f>
        <v>Exchange rate :</v>
      </c>
      <c r="G832" s="21">
        <f>ROUND(IF(ISBLANK(C832),0,VLOOKUP(C832,'[2]Acha Air Sales Price List'!$B$1:$X$65536,12,FALSE)*$L$14),2)</f>
        <v>0</v>
      </c>
      <c r="H832" s="22">
        <f t="shared" si="22"/>
        <v>0</v>
      </c>
      <c r="I832" s="14"/>
    </row>
    <row r="833" spans="1:9" ht="12.4" hidden="1" customHeight="1">
      <c r="A833" s="13"/>
      <c r="B833" s="1"/>
      <c r="C833" s="36"/>
      <c r="D833" s="125"/>
      <c r="E833" s="126"/>
      <c r="F833" s="43" t="str">
        <f>VLOOKUP(C833,'[2]Acha Air Sales Price List'!$B$1:$D$65536,3,FALSE)</f>
        <v>Exchange rate :</v>
      </c>
      <c r="G833" s="21">
        <f>ROUND(IF(ISBLANK(C833),0,VLOOKUP(C833,'[2]Acha Air Sales Price List'!$B$1:$X$65536,12,FALSE)*$L$14),2)</f>
        <v>0</v>
      </c>
      <c r="H833" s="22">
        <f t="shared" si="22"/>
        <v>0</v>
      </c>
      <c r="I833" s="14"/>
    </row>
    <row r="834" spans="1:9" ht="12.4" hidden="1" customHeight="1">
      <c r="A834" s="13"/>
      <c r="B834" s="1"/>
      <c r="C834" s="36"/>
      <c r="D834" s="125"/>
      <c r="E834" s="126"/>
      <c r="F834" s="43" t="str">
        <f>VLOOKUP(C834,'[2]Acha Air Sales Price List'!$B$1:$D$65536,3,FALSE)</f>
        <v>Exchange rate :</v>
      </c>
      <c r="G834" s="21">
        <f>ROUND(IF(ISBLANK(C834),0,VLOOKUP(C834,'[2]Acha Air Sales Price List'!$B$1:$X$65536,12,FALSE)*$L$14),2)</f>
        <v>0</v>
      </c>
      <c r="H834" s="22">
        <f t="shared" si="22"/>
        <v>0</v>
      </c>
      <c r="I834" s="14"/>
    </row>
    <row r="835" spans="1:9" ht="12.4" hidden="1" customHeight="1">
      <c r="A835" s="13"/>
      <c r="B835" s="1"/>
      <c r="C835" s="36"/>
      <c r="D835" s="125"/>
      <c r="E835" s="126"/>
      <c r="F835" s="43" t="str">
        <f>VLOOKUP(C835,'[2]Acha Air Sales Price List'!$B$1:$D$65536,3,FALSE)</f>
        <v>Exchange rate :</v>
      </c>
      <c r="G835" s="21">
        <f>ROUND(IF(ISBLANK(C835),0,VLOOKUP(C835,'[2]Acha Air Sales Price List'!$B$1:$X$65536,12,FALSE)*$L$14),2)</f>
        <v>0</v>
      </c>
      <c r="H835" s="22">
        <f t="shared" si="22"/>
        <v>0</v>
      </c>
      <c r="I835" s="14"/>
    </row>
    <row r="836" spans="1:9" ht="12.4" hidden="1" customHeight="1">
      <c r="A836" s="13"/>
      <c r="B836" s="1"/>
      <c r="C836" s="36"/>
      <c r="D836" s="125"/>
      <c r="E836" s="126"/>
      <c r="F836" s="43" t="str">
        <f>VLOOKUP(C836,'[2]Acha Air Sales Price List'!$B$1:$D$65536,3,FALSE)</f>
        <v>Exchange rate :</v>
      </c>
      <c r="G836" s="21">
        <f>ROUND(IF(ISBLANK(C836),0,VLOOKUP(C836,'[2]Acha Air Sales Price List'!$B$1:$X$65536,12,FALSE)*$L$14),2)</f>
        <v>0</v>
      </c>
      <c r="H836" s="22">
        <f t="shared" si="22"/>
        <v>0</v>
      </c>
      <c r="I836" s="14"/>
    </row>
    <row r="837" spans="1:9" ht="12.4" hidden="1" customHeight="1">
      <c r="A837" s="13"/>
      <c r="B837" s="1"/>
      <c r="C837" s="36"/>
      <c r="D837" s="125"/>
      <c r="E837" s="126"/>
      <c r="F837" s="43" t="str">
        <f>VLOOKUP(C837,'[2]Acha Air Sales Price List'!$B$1:$D$65536,3,FALSE)</f>
        <v>Exchange rate :</v>
      </c>
      <c r="G837" s="21">
        <f>ROUND(IF(ISBLANK(C837),0,VLOOKUP(C837,'[2]Acha Air Sales Price List'!$B$1:$X$65536,12,FALSE)*$L$14),2)</f>
        <v>0</v>
      </c>
      <c r="H837" s="22">
        <f t="shared" si="22"/>
        <v>0</v>
      </c>
      <c r="I837" s="14"/>
    </row>
    <row r="838" spans="1:9" ht="12.4" hidden="1" customHeight="1">
      <c r="A838" s="13"/>
      <c r="B838" s="1"/>
      <c r="C838" s="36"/>
      <c r="D838" s="125"/>
      <c r="E838" s="126"/>
      <c r="F838" s="43" t="str">
        <f>VLOOKUP(C838,'[2]Acha Air Sales Price List'!$B$1:$D$65536,3,FALSE)</f>
        <v>Exchange rate :</v>
      </c>
      <c r="G838" s="21">
        <f>ROUND(IF(ISBLANK(C838),0,VLOOKUP(C838,'[2]Acha Air Sales Price List'!$B$1:$X$65536,12,FALSE)*$L$14),2)</f>
        <v>0</v>
      </c>
      <c r="H838" s="22">
        <f t="shared" si="22"/>
        <v>0</v>
      </c>
      <c r="I838" s="14"/>
    </row>
    <row r="839" spans="1:9" ht="12.4" hidden="1" customHeight="1">
      <c r="A839" s="13"/>
      <c r="B839" s="1"/>
      <c r="C839" s="36"/>
      <c r="D839" s="125"/>
      <c r="E839" s="126"/>
      <c r="F839" s="43" t="str">
        <f>VLOOKUP(C839,'[2]Acha Air Sales Price List'!$B$1:$D$65536,3,FALSE)</f>
        <v>Exchange rate :</v>
      </c>
      <c r="G839" s="21">
        <f>ROUND(IF(ISBLANK(C839),0,VLOOKUP(C839,'[2]Acha Air Sales Price List'!$B$1:$X$65536,12,FALSE)*$L$14),2)</f>
        <v>0</v>
      </c>
      <c r="H839" s="22">
        <f t="shared" si="22"/>
        <v>0</v>
      </c>
      <c r="I839" s="14"/>
    </row>
    <row r="840" spans="1:9" ht="12.4" hidden="1" customHeight="1">
      <c r="A840" s="13"/>
      <c r="B840" s="1"/>
      <c r="C840" s="36"/>
      <c r="D840" s="125"/>
      <c r="E840" s="126"/>
      <c r="F840" s="43" t="str">
        <f>VLOOKUP(C840,'[2]Acha Air Sales Price List'!$B$1:$D$65536,3,FALSE)</f>
        <v>Exchange rate :</v>
      </c>
      <c r="G840" s="21">
        <f>ROUND(IF(ISBLANK(C840),0,VLOOKUP(C840,'[2]Acha Air Sales Price List'!$B$1:$X$65536,12,FALSE)*$L$14),2)</f>
        <v>0</v>
      </c>
      <c r="H840" s="22">
        <f t="shared" si="22"/>
        <v>0</v>
      </c>
      <c r="I840" s="14"/>
    </row>
    <row r="841" spans="1:9" ht="12.4" hidden="1" customHeight="1">
      <c r="A841" s="13"/>
      <c r="B841" s="1"/>
      <c r="C841" s="36"/>
      <c r="D841" s="125"/>
      <c r="E841" s="126"/>
      <c r="F841" s="43" t="str">
        <f>VLOOKUP(C841,'[2]Acha Air Sales Price List'!$B$1:$D$65536,3,FALSE)</f>
        <v>Exchange rate :</v>
      </c>
      <c r="G841" s="21">
        <f>ROUND(IF(ISBLANK(C841),0,VLOOKUP(C841,'[2]Acha Air Sales Price List'!$B$1:$X$65536,12,FALSE)*$L$14),2)</f>
        <v>0</v>
      </c>
      <c r="H841" s="22">
        <f t="shared" si="22"/>
        <v>0</v>
      </c>
      <c r="I841" s="14"/>
    </row>
    <row r="842" spans="1:9" ht="12.4" hidden="1" customHeight="1">
      <c r="A842" s="13"/>
      <c r="B842" s="1"/>
      <c r="C842" s="36"/>
      <c r="D842" s="125"/>
      <c r="E842" s="126"/>
      <c r="F842" s="43" t="str">
        <f>VLOOKUP(C842,'[2]Acha Air Sales Price List'!$B$1:$D$65536,3,FALSE)</f>
        <v>Exchange rate :</v>
      </c>
      <c r="G842" s="21">
        <f>ROUND(IF(ISBLANK(C842),0,VLOOKUP(C842,'[2]Acha Air Sales Price List'!$B$1:$X$65536,12,FALSE)*$L$14),2)</f>
        <v>0</v>
      </c>
      <c r="H842" s="22">
        <f t="shared" ref="H842:H885" si="23">ROUND(IF(ISNUMBER(B842), G842*B842, 0),5)</f>
        <v>0</v>
      </c>
      <c r="I842" s="14"/>
    </row>
    <row r="843" spans="1:9" ht="12.4" hidden="1" customHeight="1">
      <c r="A843" s="13"/>
      <c r="B843" s="1"/>
      <c r="C843" s="36"/>
      <c r="D843" s="125"/>
      <c r="E843" s="126"/>
      <c r="F843" s="43" t="str">
        <f>VLOOKUP(C843,'[2]Acha Air Sales Price List'!$B$1:$D$65536,3,FALSE)</f>
        <v>Exchange rate :</v>
      </c>
      <c r="G843" s="21">
        <f>ROUND(IF(ISBLANK(C843),0,VLOOKUP(C843,'[2]Acha Air Sales Price List'!$B$1:$X$65536,12,FALSE)*$L$14),2)</f>
        <v>0</v>
      </c>
      <c r="H843" s="22">
        <f t="shared" si="23"/>
        <v>0</v>
      </c>
      <c r="I843" s="14"/>
    </row>
    <row r="844" spans="1:9" ht="12.4" hidden="1" customHeight="1">
      <c r="A844" s="13"/>
      <c r="B844" s="1"/>
      <c r="C844" s="36"/>
      <c r="D844" s="125"/>
      <c r="E844" s="126"/>
      <c r="F844" s="43" t="str">
        <f>VLOOKUP(C844,'[2]Acha Air Sales Price List'!$B$1:$D$65536,3,FALSE)</f>
        <v>Exchange rate :</v>
      </c>
      <c r="G844" s="21">
        <f>ROUND(IF(ISBLANK(C844),0,VLOOKUP(C844,'[2]Acha Air Sales Price List'!$B$1:$X$65536,12,FALSE)*$L$14),2)</f>
        <v>0</v>
      </c>
      <c r="H844" s="22">
        <f t="shared" si="23"/>
        <v>0</v>
      </c>
      <c r="I844" s="14"/>
    </row>
    <row r="845" spans="1:9" ht="12.4" hidden="1" customHeight="1">
      <c r="A845" s="13"/>
      <c r="B845" s="1"/>
      <c r="C845" s="37"/>
      <c r="D845" s="125"/>
      <c r="E845" s="126"/>
      <c r="F845" s="43" t="str">
        <f>VLOOKUP(C845,'[2]Acha Air Sales Price List'!$B$1:$D$65536,3,FALSE)</f>
        <v>Exchange rate :</v>
      </c>
      <c r="G845" s="21">
        <f>ROUND(IF(ISBLANK(C845),0,VLOOKUP(C845,'[2]Acha Air Sales Price List'!$B$1:$X$65536,12,FALSE)*$L$14),2)</f>
        <v>0</v>
      </c>
      <c r="H845" s="22">
        <f t="shared" si="23"/>
        <v>0</v>
      </c>
      <c r="I845" s="14"/>
    </row>
    <row r="846" spans="1:9" ht="12.4" hidden="1" customHeight="1">
      <c r="A846" s="13"/>
      <c r="B846" s="1"/>
      <c r="C846" s="37"/>
      <c r="D846" s="125"/>
      <c r="E846" s="126"/>
      <c r="F846" s="43" t="str">
        <f>VLOOKUP(C846,'[2]Acha Air Sales Price List'!$B$1:$D$65536,3,FALSE)</f>
        <v>Exchange rate :</v>
      </c>
      <c r="G846" s="21">
        <f>ROUND(IF(ISBLANK(C846),0,VLOOKUP(C846,'[2]Acha Air Sales Price List'!$B$1:$X$65536,12,FALSE)*$L$14),2)</f>
        <v>0</v>
      </c>
      <c r="H846" s="22">
        <f t="shared" si="23"/>
        <v>0</v>
      </c>
      <c r="I846" s="14"/>
    </row>
    <row r="847" spans="1:9" ht="12.4" hidden="1" customHeight="1">
      <c r="A847" s="13"/>
      <c r="B847" s="1"/>
      <c r="C847" s="36"/>
      <c r="D847" s="125"/>
      <c r="E847" s="126"/>
      <c r="F847" s="43" t="str">
        <f>VLOOKUP(C847,'[2]Acha Air Sales Price List'!$B$1:$D$65536,3,FALSE)</f>
        <v>Exchange rate :</v>
      </c>
      <c r="G847" s="21">
        <f>ROUND(IF(ISBLANK(C847),0,VLOOKUP(C847,'[2]Acha Air Sales Price List'!$B$1:$X$65536,12,FALSE)*$L$14),2)</f>
        <v>0</v>
      </c>
      <c r="H847" s="22">
        <f t="shared" si="23"/>
        <v>0</v>
      </c>
      <c r="I847" s="14"/>
    </row>
    <row r="848" spans="1:9" ht="12.4" hidden="1" customHeight="1">
      <c r="A848" s="13"/>
      <c r="B848" s="1"/>
      <c r="C848" s="36"/>
      <c r="D848" s="125"/>
      <c r="E848" s="126"/>
      <c r="F848" s="43" t="str">
        <f>VLOOKUP(C848,'[2]Acha Air Sales Price List'!$B$1:$D$65536,3,FALSE)</f>
        <v>Exchange rate :</v>
      </c>
      <c r="G848" s="21">
        <f>ROUND(IF(ISBLANK(C848),0,VLOOKUP(C848,'[2]Acha Air Sales Price List'!$B$1:$X$65536,12,FALSE)*$L$14),2)</f>
        <v>0</v>
      </c>
      <c r="H848" s="22">
        <f t="shared" si="23"/>
        <v>0</v>
      </c>
      <c r="I848" s="14"/>
    </row>
    <row r="849" spans="1:9" ht="12.4" hidden="1" customHeight="1">
      <c r="A849" s="13"/>
      <c r="B849" s="1"/>
      <c r="C849" s="36"/>
      <c r="D849" s="125"/>
      <c r="E849" s="126"/>
      <c r="F849" s="43" t="str">
        <f>VLOOKUP(C849,'[2]Acha Air Sales Price List'!$B$1:$D$65536,3,FALSE)</f>
        <v>Exchange rate :</v>
      </c>
      <c r="G849" s="21">
        <f>ROUND(IF(ISBLANK(C849),0,VLOOKUP(C849,'[2]Acha Air Sales Price List'!$B$1:$X$65536,12,FALSE)*$L$14),2)</f>
        <v>0</v>
      </c>
      <c r="H849" s="22">
        <f t="shared" si="23"/>
        <v>0</v>
      </c>
      <c r="I849" s="14"/>
    </row>
    <row r="850" spans="1:9" ht="12.4" hidden="1" customHeight="1">
      <c r="A850" s="13"/>
      <c r="B850" s="1"/>
      <c r="C850" s="36"/>
      <c r="D850" s="125"/>
      <c r="E850" s="126"/>
      <c r="F850" s="43" t="str">
        <f>VLOOKUP(C850,'[2]Acha Air Sales Price List'!$B$1:$D$65536,3,FALSE)</f>
        <v>Exchange rate :</v>
      </c>
      <c r="G850" s="21">
        <f>ROUND(IF(ISBLANK(C850),0,VLOOKUP(C850,'[2]Acha Air Sales Price List'!$B$1:$X$65536,12,FALSE)*$L$14),2)</f>
        <v>0</v>
      </c>
      <c r="H850" s="22">
        <f t="shared" si="23"/>
        <v>0</v>
      </c>
      <c r="I850" s="14"/>
    </row>
    <row r="851" spans="1:9" ht="12.4" hidden="1" customHeight="1">
      <c r="A851" s="13"/>
      <c r="B851" s="1"/>
      <c r="C851" s="36"/>
      <c r="D851" s="125"/>
      <c r="E851" s="126"/>
      <c r="F851" s="43" t="str">
        <f>VLOOKUP(C851,'[2]Acha Air Sales Price List'!$B$1:$D$65536,3,FALSE)</f>
        <v>Exchange rate :</v>
      </c>
      <c r="G851" s="21">
        <f>ROUND(IF(ISBLANK(C851),0,VLOOKUP(C851,'[2]Acha Air Sales Price List'!$B$1:$X$65536,12,FALSE)*$L$14),2)</f>
        <v>0</v>
      </c>
      <c r="H851" s="22">
        <f t="shared" si="23"/>
        <v>0</v>
      </c>
      <c r="I851" s="14"/>
    </row>
    <row r="852" spans="1:9" ht="12.4" hidden="1" customHeight="1">
      <c r="A852" s="13"/>
      <c r="B852" s="1"/>
      <c r="C852" s="36"/>
      <c r="D852" s="125"/>
      <c r="E852" s="126"/>
      <c r="F852" s="43" t="str">
        <f>VLOOKUP(C852,'[2]Acha Air Sales Price List'!$B$1:$D$65536,3,FALSE)</f>
        <v>Exchange rate :</v>
      </c>
      <c r="G852" s="21">
        <f>ROUND(IF(ISBLANK(C852),0,VLOOKUP(C852,'[2]Acha Air Sales Price List'!$B$1:$X$65536,12,FALSE)*$L$14),2)</f>
        <v>0</v>
      </c>
      <c r="H852" s="22">
        <f t="shared" si="23"/>
        <v>0</v>
      </c>
      <c r="I852" s="14"/>
    </row>
    <row r="853" spans="1:9" ht="12.4" hidden="1" customHeight="1">
      <c r="A853" s="13"/>
      <c r="B853" s="1"/>
      <c r="C853" s="36"/>
      <c r="D853" s="125"/>
      <c r="E853" s="126"/>
      <c r="F853" s="43" t="str">
        <f>VLOOKUP(C853,'[2]Acha Air Sales Price List'!$B$1:$D$65536,3,FALSE)</f>
        <v>Exchange rate :</v>
      </c>
      <c r="G853" s="21">
        <f>ROUND(IF(ISBLANK(C853),0,VLOOKUP(C853,'[2]Acha Air Sales Price List'!$B$1:$X$65536,12,FALSE)*$L$14),2)</f>
        <v>0</v>
      </c>
      <c r="H853" s="22">
        <f t="shared" si="23"/>
        <v>0</v>
      </c>
      <c r="I853" s="14"/>
    </row>
    <row r="854" spans="1:9" ht="12.4" hidden="1" customHeight="1">
      <c r="A854" s="13"/>
      <c r="B854" s="1"/>
      <c r="C854" s="36"/>
      <c r="D854" s="125"/>
      <c r="E854" s="126"/>
      <c r="F854" s="43" t="str">
        <f>VLOOKUP(C854,'[2]Acha Air Sales Price List'!$B$1:$D$65536,3,FALSE)</f>
        <v>Exchange rate :</v>
      </c>
      <c r="G854" s="21">
        <f>ROUND(IF(ISBLANK(C854),0,VLOOKUP(C854,'[2]Acha Air Sales Price List'!$B$1:$X$65536,12,FALSE)*$L$14),2)</f>
        <v>0</v>
      </c>
      <c r="H854" s="22">
        <f t="shared" si="23"/>
        <v>0</v>
      </c>
      <c r="I854" s="14"/>
    </row>
    <row r="855" spans="1:9" ht="12.4" hidden="1" customHeight="1">
      <c r="A855" s="13"/>
      <c r="B855" s="1"/>
      <c r="C855" s="36"/>
      <c r="D855" s="125"/>
      <c r="E855" s="126"/>
      <c r="F855" s="43" t="str">
        <f>VLOOKUP(C855,'[2]Acha Air Sales Price List'!$B$1:$D$65536,3,FALSE)</f>
        <v>Exchange rate :</v>
      </c>
      <c r="G855" s="21">
        <f>ROUND(IF(ISBLANK(C855),0,VLOOKUP(C855,'[2]Acha Air Sales Price List'!$B$1:$X$65536,12,FALSE)*$L$14),2)</f>
        <v>0</v>
      </c>
      <c r="H855" s="22">
        <f t="shared" si="23"/>
        <v>0</v>
      </c>
      <c r="I855" s="14"/>
    </row>
    <row r="856" spans="1:9" ht="12.4" hidden="1" customHeight="1">
      <c r="A856" s="13"/>
      <c r="B856" s="1"/>
      <c r="C856" s="36"/>
      <c r="D856" s="125"/>
      <c r="E856" s="126"/>
      <c r="F856" s="43" t="str">
        <f>VLOOKUP(C856,'[2]Acha Air Sales Price List'!$B$1:$D$65536,3,FALSE)</f>
        <v>Exchange rate :</v>
      </c>
      <c r="G856" s="21">
        <f>ROUND(IF(ISBLANK(C856),0,VLOOKUP(C856,'[2]Acha Air Sales Price List'!$B$1:$X$65536,12,FALSE)*$L$14),2)</f>
        <v>0</v>
      </c>
      <c r="H856" s="22">
        <f t="shared" si="23"/>
        <v>0</v>
      </c>
      <c r="I856" s="14"/>
    </row>
    <row r="857" spans="1:9" ht="12.4" hidden="1" customHeight="1">
      <c r="A857" s="13"/>
      <c r="B857" s="1"/>
      <c r="C857" s="37"/>
      <c r="D857" s="125"/>
      <c r="E857" s="126"/>
      <c r="F857" s="43" t="str">
        <f>VLOOKUP(C857,'[2]Acha Air Sales Price List'!$B$1:$D$65536,3,FALSE)</f>
        <v>Exchange rate :</v>
      </c>
      <c r="G857" s="21">
        <f>ROUND(IF(ISBLANK(C857),0,VLOOKUP(C857,'[2]Acha Air Sales Price List'!$B$1:$X$65536,12,FALSE)*$L$14),2)</f>
        <v>0</v>
      </c>
      <c r="H857" s="22">
        <f t="shared" si="23"/>
        <v>0</v>
      </c>
      <c r="I857" s="14"/>
    </row>
    <row r="858" spans="1:9" ht="12" hidden="1" customHeight="1">
      <c r="A858" s="13"/>
      <c r="B858" s="1"/>
      <c r="C858" s="36"/>
      <c r="D858" s="125"/>
      <c r="E858" s="126"/>
      <c r="F858" s="43" t="str">
        <f>VLOOKUP(C858,'[2]Acha Air Sales Price List'!$B$1:$D$65536,3,FALSE)</f>
        <v>Exchange rate :</v>
      </c>
      <c r="G858" s="21">
        <f>ROUND(IF(ISBLANK(C858),0,VLOOKUP(C858,'[2]Acha Air Sales Price List'!$B$1:$X$65536,12,FALSE)*$L$14),2)</f>
        <v>0</v>
      </c>
      <c r="H858" s="22">
        <f t="shared" si="23"/>
        <v>0</v>
      </c>
      <c r="I858" s="14"/>
    </row>
    <row r="859" spans="1:9" ht="12.4" hidden="1" customHeight="1">
      <c r="A859" s="13"/>
      <c r="B859" s="1"/>
      <c r="C859" s="36"/>
      <c r="D859" s="125"/>
      <c r="E859" s="126"/>
      <c r="F859" s="43" t="str">
        <f>VLOOKUP(C859,'[2]Acha Air Sales Price List'!$B$1:$D$65536,3,FALSE)</f>
        <v>Exchange rate :</v>
      </c>
      <c r="G859" s="21">
        <f>ROUND(IF(ISBLANK(C859),0,VLOOKUP(C859,'[2]Acha Air Sales Price List'!$B$1:$X$65536,12,FALSE)*$L$14),2)</f>
        <v>0</v>
      </c>
      <c r="H859" s="22">
        <f t="shared" si="23"/>
        <v>0</v>
      </c>
      <c r="I859" s="14"/>
    </row>
    <row r="860" spans="1:9" ht="12.4" hidden="1" customHeight="1">
      <c r="A860" s="13"/>
      <c r="B860" s="1"/>
      <c r="C860" s="36"/>
      <c r="D860" s="125"/>
      <c r="E860" s="126"/>
      <c r="F860" s="43" t="str">
        <f>VLOOKUP(C860,'[2]Acha Air Sales Price List'!$B$1:$D$65536,3,FALSE)</f>
        <v>Exchange rate :</v>
      </c>
      <c r="G860" s="21">
        <f>ROUND(IF(ISBLANK(C860),0,VLOOKUP(C860,'[2]Acha Air Sales Price List'!$B$1:$X$65536,12,FALSE)*$L$14),2)</f>
        <v>0</v>
      </c>
      <c r="H860" s="22">
        <f t="shared" si="23"/>
        <v>0</v>
      </c>
      <c r="I860" s="14"/>
    </row>
    <row r="861" spans="1:9" ht="12.4" hidden="1" customHeight="1">
      <c r="A861" s="13"/>
      <c r="B861" s="1"/>
      <c r="C861" s="36"/>
      <c r="D861" s="125"/>
      <c r="E861" s="126"/>
      <c r="F861" s="43" t="str">
        <f>VLOOKUP(C861,'[2]Acha Air Sales Price List'!$B$1:$D$65536,3,FALSE)</f>
        <v>Exchange rate :</v>
      </c>
      <c r="G861" s="21">
        <f>ROUND(IF(ISBLANK(C861),0,VLOOKUP(C861,'[2]Acha Air Sales Price List'!$B$1:$X$65536,12,FALSE)*$L$14),2)</f>
        <v>0</v>
      </c>
      <c r="H861" s="22">
        <f t="shared" si="23"/>
        <v>0</v>
      </c>
      <c r="I861" s="14"/>
    </row>
    <row r="862" spans="1:9" ht="12.4" hidden="1" customHeight="1">
      <c r="A862" s="13"/>
      <c r="B862" s="1"/>
      <c r="C862" s="36"/>
      <c r="D862" s="125"/>
      <c r="E862" s="126"/>
      <c r="F862" s="43" t="str">
        <f>VLOOKUP(C862,'[2]Acha Air Sales Price List'!$B$1:$D$65536,3,FALSE)</f>
        <v>Exchange rate :</v>
      </c>
      <c r="G862" s="21">
        <f>ROUND(IF(ISBLANK(C862),0,VLOOKUP(C862,'[2]Acha Air Sales Price List'!$B$1:$X$65536,12,FALSE)*$L$14),2)</f>
        <v>0</v>
      </c>
      <c r="H862" s="22">
        <f t="shared" si="23"/>
        <v>0</v>
      </c>
      <c r="I862" s="14"/>
    </row>
    <row r="863" spans="1:9" ht="12.4" hidden="1" customHeight="1">
      <c r="A863" s="13"/>
      <c r="B863" s="1"/>
      <c r="C863" s="36"/>
      <c r="D863" s="125"/>
      <c r="E863" s="126"/>
      <c r="F863" s="43" t="str">
        <f>VLOOKUP(C863,'[2]Acha Air Sales Price List'!$B$1:$D$65536,3,FALSE)</f>
        <v>Exchange rate :</v>
      </c>
      <c r="G863" s="21">
        <f>ROUND(IF(ISBLANK(C863),0,VLOOKUP(C863,'[2]Acha Air Sales Price List'!$B$1:$X$65536,12,FALSE)*$L$14),2)</f>
        <v>0</v>
      </c>
      <c r="H863" s="22">
        <f t="shared" si="23"/>
        <v>0</v>
      </c>
      <c r="I863" s="14"/>
    </row>
    <row r="864" spans="1:9" ht="12.4" hidden="1" customHeight="1">
      <c r="A864" s="13"/>
      <c r="B864" s="1"/>
      <c r="C864" s="36"/>
      <c r="D864" s="125"/>
      <c r="E864" s="126"/>
      <c r="F864" s="43" t="str">
        <f>VLOOKUP(C864,'[2]Acha Air Sales Price List'!$B$1:$D$65536,3,FALSE)</f>
        <v>Exchange rate :</v>
      </c>
      <c r="G864" s="21">
        <f>ROUND(IF(ISBLANK(C864),0,VLOOKUP(C864,'[2]Acha Air Sales Price List'!$B$1:$X$65536,12,FALSE)*$L$14),2)</f>
        <v>0</v>
      </c>
      <c r="H864" s="22">
        <f t="shared" si="23"/>
        <v>0</v>
      </c>
      <c r="I864" s="14"/>
    </row>
    <row r="865" spans="1:9" ht="12.4" hidden="1" customHeight="1">
      <c r="A865" s="13"/>
      <c r="B865" s="1"/>
      <c r="C865" s="36"/>
      <c r="D865" s="125"/>
      <c r="E865" s="126"/>
      <c r="F865" s="43" t="str">
        <f>VLOOKUP(C865,'[2]Acha Air Sales Price List'!$B$1:$D$65536,3,FALSE)</f>
        <v>Exchange rate :</v>
      </c>
      <c r="G865" s="21">
        <f>ROUND(IF(ISBLANK(C865),0,VLOOKUP(C865,'[2]Acha Air Sales Price List'!$B$1:$X$65536,12,FALSE)*$L$14),2)</f>
        <v>0</v>
      </c>
      <c r="H865" s="22">
        <f t="shared" si="23"/>
        <v>0</v>
      </c>
      <c r="I865" s="14"/>
    </row>
    <row r="866" spans="1:9" ht="12.4" hidden="1" customHeight="1">
      <c r="A866" s="13"/>
      <c r="B866" s="1"/>
      <c r="C866" s="36"/>
      <c r="D866" s="125"/>
      <c r="E866" s="126"/>
      <c r="F866" s="43" t="str">
        <f>VLOOKUP(C866,'[2]Acha Air Sales Price List'!$B$1:$D$65536,3,FALSE)</f>
        <v>Exchange rate :</v>
      </c>
      <c r="G866" s="21">
        <f>ROUND(IF(ISBLANK(C866),0,VLOOKUP(C866,'[2]Acha Air Sales Price List'!$B$1:$X$65536,12,FALSE)*$L$14),2)</f>
        <v>0</v>
      </c>
      <c r="H866" s="22">
        <f t="shared" si="23"/>
        <v>0</v>
      </c>
      <c r="I866" s="14"/>
    </row>
    <row r="867" spans="1:9" ht="12.4" hidden="1" customHeight="1">
      <c r="A867" s="13"/>
      <c r="B867" s="1"/>
      <c r="C867" s="36"/>
      <c r="D867" s="125"/>
      <c r="E867" s="126"/>
      <c r="F867" s="43" t="str">
        <f>VLOOKUP(C867,'[2]Acha Air Sales Price List'!$B$1:$D$65536,3,FALSE)</f>
        <v>Exchange rate :</v>
      </c>
      <c r="G867" s="21">
        <f>ROUND(IF(ISBLANK(C867),0,VLOOKUP(C867,'[2]Acha Air Sales Price List'!$B$1:$X$65536,12,FALSE)*$L$14),2)</f>
        <v>0</v>
      </c>
      <c r="H867" s="22">
        <f t="shared" si="23"/>
        <v>0</v>
      </c>
      <c r="I867" s="14"/>
    </row>
    <row r="868" spans="1:9" ht="12.4" hidden="1" customHeight="1">
      <c r="A868" s="13"/>
      <c r="B868" s="1"/>
      <c r="C868" s="36"/>
      <c r="D868" s="125"/>
      <c r="E868" s="126"/>
      <c r="F868" s="43" t="str">
        <f>VLOOKUP(C868,'[2]Acha Air Sales Price List'!$B$1:$D$65536,3,FALSE)</f>
        <v>Exchange rate :</v>
      </c>
      <c r="G868" s="21">
        <f>ROUND(IF(ISBLANK(C868),0,VLOOKUP(C868,'[2]Acha Air Sales Price List'!$B$1:$X$65536,12,FALSE)*$L$14),2)</f>
        <v>0</v>
      </c>
      <c r="H868" s="22">
        <f t="shared" si="23"/>
        <v>0</v>
      </c>
      <c r="I868" s="14"/>
    </row>
    <row r="869" spans="1:9" ht="12.4" hidden="1" customHeight="1">
      <c r="A869" s="13"/>
      <c r="B869" s="1"/>
      <c r="C869" s="36"/>
      <c r="D869" s="125"/>
      <c r="E869" s="126"/>
      <c r="F869" s="43" t="str">
        <f>VLOOKUP(C869,'[2]Acha Air Sales Price List'!$B$1:$D$65536,3,FALSE)</f>
        <v>Exchange rate :</v>
      </c>
      <c r="G869" s="21">
        <f>ROUND(IF(ISBLANK(C869),0,VLOOKUP(C869,'[2]Acha Air Sales Price List'!$B$1:$X$65536,12,FALSE)*$L$14),2)</f>
        <v>0</v>
      </c>
      <c r="H869" s="22">
        <f t="shared" si="23"/>
        <v>0</v>
      </c>
      <c r="I869" s="14"/>
    </row>
    <row r="870" spans="1:9" ht="12.4" hidden="1" customHeight="1">
      <c r="A870" s="13"/>
      <c r="B870" s="1"/>
      <c r="C870" s="36"/>
      <c r="D870" s="125"/>
      <c r="E870" s="126"/>
      <c r="F870" s="43" t="str">
        <f>VLOOKUP(C870,'[2]Acha Air Sales Price List'!$B$1:$D$65536,3,FALSE)</f>
        <v>Exchange rate :</v>
      </c>
      <c r="G870" s="21">
        <f>ROUND(IF(ISBLANK(C870),0,VLOOKUP(C870,'[2]Acha Air Sales Price List'!$B$1:$X$65536,12,FALSE)*$L$14),2)</f>
        <v>0</v>
      </c>
      <c r="H870" s="22">
        <f t="shared" si="23"/>
        <v>0</v>
      </c>
      <c r="I870" s="14"/>
    </row>
    <row r="871" spans="1:9" ht="12.4" hidden="1" customHeight="1">
      <c r="A871" s="13"/>
      <c r="B871" s="1"/>
      <c r="C871" s="36"/>
      <c r="D871" s="125"/>
      <c r="E871" s="126"/>
      <c r="F871" s="43" t="str">
        <f>VLOOKUP(C871,'[2]Acha Air Sales Price List'!$B$1:$D$65536,3,FALSE)</f>
        <v>Exchange rate :</v>
      </c>
      <c r="G871" s="21">
        <f>ROUND(IF(ISBLANK(C871),0,VLOOKUP(C871,'[2]Acha Air Sales Price List'!$B$1:$X$65536,12,FALSE)*$L$14),2)</f>
        <v>0</v>
      </c>
      <c r="H871" s="22">
        <f t="shared" si="23"/>
        <v>0</v>
      </c>
      <c r="I871" s="14"/>
    </row>
    <row r="872" spans="1:9" ht="12.4" hidden="1" customHeight="1">
      <c r="A872" s="13"/>
      <c r="B872" s="1"/>
      <c r="C872" s="36"/>
      <c r="D872" s="125"/>
      <c r="E872" s="126"/>
      <c r="F872" s="43" t="str">
        <f>VLOOKUP(C872,'[2]Acha Air Sales Price List'!$B$1:$D$65536,3,FALSE)</f>
        <v>Exchange rate :</v>
      </c>
      <c r="G872" s="21">
        <f>ROUND(IF(ISBLANK(C872),0,VLOOKUP(C872,'[2]Acha Air Sales Price List'!$B$1:$X$65536,12,FALSE)*$L$14),2)</f>
        <v>0</v>
      </c>
      <c r="H872" s="22">
        <f t="shared" si="23"/>
        <v>0</v>
      </c>
      <c r="I872" s="14"/>
    </row>
    <row r="873" spans="1:9" ht="12.4" hidden="1" customHeight="1">
      <c r="A873" s="13"/>
      <c r="B873" s="1"/>
      <c r="C873" s="36"/>
      <c r="D873" s="125"/>
      <c r="E873" s="126"/>
      <c r="F873" s="43" t="str">
        <f>VLOOKUP(C873,'[2]Acha Air Sales Price List'!$B$1:$D$65536,3,FALSE)</f>
        <v>Exchange rate :</v>
      </c>
      <c r="G873" s="21">
        <f>ROUND(IF(ISBLANK(C873),0,VLOOKUP(C873,'[2]Acha Air Sales Price List'!$B$1:$X$65536,12,FALSE)*$L$14),2)</f>
        <v>0</v>
      </c>
      <c r="H873" s="22">
        <f t="shared" si="23"/>
        <v>0</v>
      </c>
      <c r="I873" s="14"/>
    </row>
    <row r="874" spans="1:9" ht="12.4" hidden="1" customHeight="1">
      <c r="A874" s="13"/>
      <c r="B874" s="1"/>
      <c r="C874" s="36"/>
      <c r="D874" s="125"/>
      <c r="E874" s="126"/>
      <c r="F874" s="43" t="str">
        <f>VLOOKUP(C874,'[2]Acha Air Sales Price List'!$B$1:$D$65536,3,FALSE)</f>
        <v>Exchange rate :</v>
      </c>
      <c r="G874" s="21">
        <f>ROUND(IF(ISBLANK(C874),0,VLOOKUP(C874,'[2]Acha Air Sales Price List'!$B$1:$X$65536,12,FALSE)*$L$14),2)</f>
        <v>0</v>
      </c>
      <c r="H874" s="22">
        <f t="shared" si="23"/>
        <v>0</v>
      </c>
      <c r="I874" s="14"/>
    </row>
    <row r="875" spans="1:9" ht="12.4" hidden="1" customHeight="1">
      <c r="A875" s="13"/>
      <c r="B875" s="1"/>
      <c r="C875" s="36"/>
      <c r="D875" s="125"/>
      <c r="E875" s="126"/>
      <c r="F875" s="43" t="str">
        <f>VLOOKUP(C875,'[2]Acha Air Sales Price List'!$B$1:$D$65536,3,FALSE)</f>
        <v>Exchange rate :</v>
      </c>
      <c r="G875" s="21">
        <f>ROUND(IF(ISBLANK(C875),0,VLOOKUP(C875,'[2]Acha Air Sales Price List'!$B$1:$X$65536,12,FALSE)*$L$14),2)</f>
        <v>0</v>
      </c>
      <c r="H875" s="22">
        <f t="shared" si="23"/>
        <v>0</v>
      </c>
      <c r="I875" s="14"/>
    </row>
    <row r="876" spans="1:9" ht="12.4" hidden="1" customHeight="1">
      <c r="A876" s="13"/>
      <c r="B876" s="1"/>
      <c r="C876" s="36"/>
      <c r="D876" s="125"/>
      <c r="E876" s="126"/>
      <c r="F876" s="43" t="str">
        <f>VLOOKUP(C876,'[2]Acha Air Sales Price List'!$B$1:$D$65536,3,FALSE)</f>
        <v>Exchange rate :</v>
      </c>
      <c r="G876" s="21">
        <f>ROUND(IF(ISBLANK(C876),0,VLOOKUP(C876,'[2]Acha Air Sales Price List'!$B$1:$X$65536,12,FALSE)*$L$14),2)</f>
        <v>0</v>
      </c>
      <c r="H876" s="22">
        <f t="shared" si="23"/>
        <v>0</v>
      </c>
      <c r="I876" s="14"/>
    </row>
    <row r="877" spans="1:9" ht="12.4" hidden="1" customHeight="1">
      <c r="A877" s="13"/>
      <c r="B877" s="1"/>
      <c r="C877" s="36"/>
      <c r="D877" s="125"/>
      <c r="E877" s="126"/>
      <c r="F877" s="43" t="str">
        <f>VLOOKUP(C877,'[2]Acha Air Sales Price List'!$B$1:$D$65536,3,FALSE)</f>
        <v>Exchange rate :</v>
      </c>
      <c r="G877" s="21">
        <f>ROUND(IF(ISBLANK(C877),0,VLOOKUP(C877,'[2]Acha Air Sales Price List'!$B$1:$X$65536,12,FALSE)*$L$14),2)</f>
        <v>0</v>
      </c>
      <c r="H877" s="22">
        <f t="shared" si="23"/>
        <v>0</v>
      </c>
      <c r="I877" s="14"/>
    </row>
    <row r="878" spans="1:9" ht="12.4" hidden="1" customHeight="1">
      <c r="A878" s="13"/>
      <c r="B878" s="1"/>
      <c r="C878" s="36"/>
      <c r="D878" s="125"/>
      <c r="E878" s="126"/>
      <c r="F878" s="43" t="str">
        <f>VLOOKUP(C878,'[2]Acha Air Sales Price List'!$B$1:$D$65536,3,FALSE)</f>
        <v>Exchange rate :</v>
      </c>
      <c r="G878" s="21">
        <f>ROUND(IF(ISBLANK(C878),0,VLOOKUP(C878,'[2]Acha Air Sales Price List'!$B$1:$X$65536,12,FALSE)*$L$14),2)</f>
        <v>0</v>
      </c>
      <c r="H878" s="22">
        <f t="shared" si="23"/>
        <v>0</v>
      </c>
      <c r="I878" s="14"/>
    </row>
    <row r="879" spans="1:9" ht="12.4" hidden="1" customHeight="1">
      <c r="A879" s="13"/>
      <c r="B879" s="1"/>
      <c r="C879" s="36"/>
      <c r="D879" s="125"/>
      <c r="E879" s="126"/>
      <c r="F879" s="43" t="str">
        <f>VLOOKUP(C879,'[2]Acha Air Sales Price List'!$B$1:$D$65536,3,FALSE)</f>
        <v>Exchange rate :</v>
      </c>
      <c r="G879" s="21">
        <f>ROUND(IF(ISBLANK(C879),0,VLOOKUP(C879,'[2]Acha Air Sales Price List'!$B$1:$X$65536,12,FALSE)*$L$14),2)</f>
        <v>0</v>
      </c>
      <c r="H879" s="22">
        <f t="shared" si="23"/>
        <v>0</v>
      </c>
      <c r="I879" s="14"/>
    </row>
    <row r="880" spans="1:9" ht="12.4" hidden="1" customHeight="1">
      <c r="A880" s="13"/>
      <c r="B880" s="1"/>
      <c r="C880" s="36"/>
      <c r="D880" s="125"/>
      <c r="E880" s="126"/>
      <c r="F880" s="43" t="str">
        <f>VLOOKUP(C880,'[2]Acha Air Sales Price List'!$B$1:$D$65536,3,FALSE)</f>
        <v>Exchange rate :</v>
      </c>
      <c r="G880" s="21">
        <f>ROUND(IF(ISBLANK(C880),0,VLOOKUP(C880,'[2]Acha Air Sales Price List'!$B$1:$X$65536,12,FALSE)*$L$14),2)</f>
        <v>0</v>
      </c>
      <c r="H880" s="22">
        <f t="shared" si="23"/>
        <v>0</v>
      </c>
      <c r="I880" s="14"/>
    </row>
    <row r="881" spans="1:9" ht="12.4" hidden="1" customHeight="1">
      <c r="A881" s="13"/>
      <c r="B881" s="1"/>
      <c r="C881" s="36"/>
      <c r="D881" s="125"/>
      <c r="E881" s="126"/>
      <c r="F881" s="43" t="str">
        <f>VLOOKUP(C881,'[2]Acha Air Sales Price List'!$B$1:$D$65536,3,FALSE)</f>
        <v>Exchange rate :</v>
      </c>
      <c r="G881" s="21">
        <f>ROUND(IF(ISBLANK(C881),0,VLOOKUP(C881,'[2]Acha Air Sales Price List'!$B$1:$X$65536,12,FALSE)*$L$14),2)</f>
        <v>0</v>
      </c>
      <c r="H881" s="22">
        <f t="shared" si="23"/>
        <v>0</v>
      </c>
      <c r="I881" s="14"/>
    </row>
    <row r="882" spans="1:9" ht="12.4" hidden="1" customHeight="1">
      <c r="A882" s="13"/>
      <c r="B882" s="1"/>
      <c r="C882" s="36"/>
      <c r="D882" s="125"/>
      <c r="E882" s="126"/>
      <c r="F882" s="43" t="str">
        <f>VLOOKUP(C882,'[2]Acha Air Sales Price List'!$B$1:$D$65536,3,FALSE)</f>
        <v>Exchange rate :</v>
      </c>
      <c r="G882" s="21">
        <f>ROUND(IF(ISBLANK(C882),0,VLOOKUP(C882,'[2]Acha Air Sales Price List'!$B$1:$X$65536,12,FALSE)*$L$14),2)</f>
        <v>0</v>
      </c>
      <c r="H882" s="22">
        <f t="shared" si="23"/>
        <v>0</v>
      </c>
      <c r="I882" s="14"/>
    </row>
    <row r="883" spans="1:9" ht="12.4" hidden="1" customHeight="1">
      <c r="A883" s="13"/>
      <c r="B883" s="1"/>
      <c r="C883" s="36"/>
      <c r="D883" s="125"/>
      <c r="E883" s="126"/>
      <c r="F883" s="43" t="str">
        <f>VLOOKUP(C883,'[2]Acha Air Sales Price List'!$B$1:$D$65536,3,FALSE)</f>
        <v>Exchange rate :</v>
      </c>
      <c r="G883" s="21">
        <f>ROUND(IF(ISBLANK(C883),0,VLOOKUP(C883,'[2]Acha Air Sales Price List'!$B$1:$X$65536,12,FALSE)*$L$14),2)</f>
        <v>0</v>
      </c>
      <c r="H883" s="22">
        <f t="shared" si="23"/>
        <v>0</v>
      </c>
      <c r="I883" s="14"/>
    </row>
    <row r="884" spans="1:9" ht="12.4" hidden="1" customHeight="1">
      <c r="A884" s="13"/>
      <c r="B884" s="1"/>
      <c r="C884" s="36"/>
      <c r="D884" s="125"/>
      <c r="E884" s="126"/>
      <c r="F884" s="43" t="str">
        <f>VLOOKUP(C884,'[2]Acha Air Sales Price List'!$B$1:$D$65536,3,FALSE)</f>
        <v>Exchange rate :</v>
      </c>
      <c r="G884" s="21">
        <f>ROUND(IF(ISBLANK(C884),0,VLOOKUP(C884,'[2]Acha Air Sales Price List'!$B$1:$X$65536,12,FALSE)*$L$14),2)</f>
        <v>0</v>
      </c>
      <c r="H884" s="22">
        <f t="shared" si="23"/>
        <v>0</v>
      </c>
      <c r="I884" s="14"/>
    </row>
    <row r="885" spans="1:9" ht="12.4" hidden="1" customHeight="1">
      <c r="A885" s="13"/>
      <c r="B885" s="1"/>
      <c r="C885" s="37"/>
      <c r="D885" s="125"/>
      <c r="E885" s="126"/>
      <c r="F885" s="43" t="str">
        <f>VLOOKUP(C885,'[2]Acha Air Sales Price List'!$B$1:$D$65536,3,FALSE)</f>
        <v>Exchange rate :</v>
      </c>
      <c r="G885" s="21">
        <f>ROUND(IF(ISBLANK(C885),0,VLOOKUP(C885,'[2]Acha Air Sales Price List'!$B$1:$X$65536,12,FALSE)*$L$14),2)</f>
        <v>0</v>
      </c>
      <c r="H885" s="22">
        <f t="shared" si="23"/>
        <v>0</v>
      </c>
      <c r="I885" s="14"/>
    </row>
    <row r="886" spans="1:9" ht="12" hidden="1" customHeight="1">
      <c r="A886" s="13"/>
      <c r="B886" s="1"/>
      <c r="C886" s="36"/>
      <c r="D886" s="125"/>
      <c r="E886" s="126"/>
      <c r="F886" s="43" t="str">
        <f>VLOOKUP(C886,'[2]Acha Air Sales Price List'!$B$1:$D$65536,3,FALSE)</f>
        <v>Exchange rate :</v>
      </c>
      <c r="G886" s="21">
        <f>ROUND(IF(ISBLANK(C886),0,VLOOKUP(C886,'[2]Acha Air Sales Price List'!$B$1:$X$65536,12,FALSE)*$L$14),2)</f>
        <v>0</v>
      </c>
      <c r="H886" s="22">
        <f t="shared" ref="H886:H936" si="24">ROUND(IF(ISNUMBER(B886), G886*B886, 0),5)</f>
        <v>0</v>
      </c>
      <c r="I886" s="14"/>
    </row>
    <row r="887" spans="1:9" ht="12.4" hidden="1" customHeight="1">
      <c r="A887" s="13"/>
      <c r="B887" s="1"/>
      <c r="C887" s="36"/>
      <c r="D887" s="125"/>
      <c r="E887" s="126"/>
      <c r="F887" s="43" t="str">
        <f>VLOOKUP(C887,'[2]Acha Air Sales Price List'!$B$1:$D$65536,3,FALSE)</f>
        <v>Exchange rate :</v>
      </c>
      <c r="G887" s="21">
        <f>ROUND(IF(ISBLANK(C887),0,VLOOKUP(C887,'[2]Acha Air Sales Price List'!$B$1:$X$65536,12,FALSE)*$L$14),2)</f>
        <v>0</v>
      </c>
      <c r="H887" s="22">
        <f t="shared" si="24"/>
        <v>0</v>
      </c>
      <c r="I887" s="14"/>
    </row>
    <row r="888" spans="1:9" ht="12.4" hidden="1" customHeight="1">
      <c r="A888" s="13"/>
      <c r="B888" s="1"/>
      <c r="C888" s="36"/>
      <c r="D888" s="125"/>
      <c r="E888" s="126"/>
      <c r="F888" s="43" t="str">
        <f>VLOOKUP(C888,'[2]Acha Air Sales Price List'!$B$1:$D$65536,3,FALSE)</f>
        <v>Exchange rate :</v>
      </c>
      <c r="G888" s="21">
        <f>ROUND(IF(ISBLANK(C888),0,VLOOKUP(C888,'[2]Acha Air Sales Price List'!$B$1:$X$65536,12,FALSE)*$L$14),2)</f>
        <v>0</v>
      </c>
      <c r="H888" s="22">
        <f t="shared" si="24"/>
        <v>0</v>
      </c>
      <c r="I888" s="14"/>
    </row>
    <row r="889" spans="1:9" ht="12.4" hidden="1" customHeight="1">
      <c r="A889" s="13"/>
      <c r="B889" s="1"/>
      <c r="C889" s="36"/>
      <c r="D889" s="125"/>
      <c r="E889" s="126"/>
      <c r="F889" s="43" t="str">
        <f>VLOOKUP(C889,'[2]Acha Air Sales Price List'!$B$1:$D$65536,3,FALSE)</f>
        <v>Exchange rate :</v>
      </c>
      <c r="G889" s="21">
        <f>ROUND(IF(ISBLANK(C889),0,VLOOKUP(C889,'[2]Acha Air Sales Price List'!$B$1:$X$65536,12,FALSE)*$L$14),2)</f>
        <v>0</v>
      </c>
      <c r="H889" s="22">
        <f t="shared" si="24"/>
        <v>0</v>
      </c>
      <c r="I889" s="14"/>
    </row>
    <row r="890" spans="1:9" ht="12.4" hidden="1" customHeight="1">
      <c r="A890" s="13"/>
      <c r="B890" s="1"/>
      <c r="C890" s="36"/>
      <c r="D890" s="125"/>
      <c r="E890" s="126"/>
      <c r="F890" s="43" t="str">
        <f>VLOOKUP(C890,'[2]Acha Air Sales Price List'!$B$1:$D$65536,3,FALSE)</f>
        <v>Exchange rate :</v>
      </c>
      <c r="G890" s="21">
        <f>ROUND(IF(ISBLANK(C890),0,VLOOKUP(C890,'[2]Acha Air Sales Price List'!$B$1:$X$65536,12,FALSE)*$L$14),2)</f>
        <v>0</v>
      </c>
      <c r="H890" s="22">
        <f t="shared" si="24"/>
        <v>0</v>
      </c>
      <c r="I890" s="14"/>
    </row>
    <row r="891" spans="1:9" ht="12.4" hidden="1" customHeight="1">
      <c r="A891" s="13"/>
      <c r="B891" s="1"/>
      <c r="C891" s="36"/>
      <c r="D891" s="125"/>
      <c r="E891" s="126"/>
      <c r="F891" s="43" t="str">
        <f>VLOOKUP(C891,'[2]Acha Air Sales Price List'!$B$1:$D$65536,3,FALSE)</f>
        <v>Exchange rate :</v>
      </c>
      <c r="G891" s="21">
        <f>ROUND(IF(ISBLANK(C891),0,VLOOKUP(C891,'[2]Acha Air Sales Price List'!$B$1:$X$65536,12,FALSE)*$L$14),2)</f>
        <v>0</v>
      </c>
      <c r="H891" s="22">
        <f t="shared" si="24"/>
        <v>0</v>
      </c>
      <c r="I891" s="14"/>
    </row>
    <row r="892" spans="1:9" ht="12.4" hidden="1" customHeight="1">
      <c r="A892" s="13"/>
      <c r="B892" s="1"/>
      <c r="C892" s="36"/>
      <c r="D892" s="125"/>
      <c r="E892" s="126"/>
      <c r="F892" s="43" t="str">
        <f>VLOOKUP(C892,'[2]Acha Air Sales Price List'!$B$1:$D$65536,3,FALSE)</f>
        <v>Exchange rate :</v>
      </c>
      <c r="G892" s="21">
        <f>ROUND(IF(ISBLANK(C892),0,VLOOKUP(C892,'[2]Acha Air Sales Price List'!$B$1:$X$65536,12,FALSE)*$L$14),2)</f>
        <v>0</v>
      </c>
      <c r="H892" s="22">
        <f t="shared" si="24"/>
        <v>0</v>
      </c>
      <c r="I892" s="14"/>
    </row>
    <row r="893" spans="1:9" ht="12.4" hidden="1" customHeight="1">
      <c r="A893" s="13"/>
      <c r="B893" s="1"/>
      <c r="C893" s="36"/>
      <c r="D893" s="125"/>
      <c r="E893" s="126"/>
      <c r="F893" s="43" t="str">
        <f>VLOOKUP(C893,'[2]Acha Air Sales Price List'!$B$1:$D$65536,3,FALSE)</f>
        <v>Exchange rate :</v>
      </c>
      <c r="G893" s="21">
        <f>ROUND(IF(ISBLANK(C893),0,VLOOKUP(C893,'[2]Acha Air Sales Price List'!$B$1:$X$65536,12,FALSE)*$L$14),2)</f>
        <v>0</v>
      </c>
      <c r="H893" s="22">
        <f t="shared" si="24"/>
        <v>0</v>
      </c>
      <c r="I893" s="14"/>
    </row>
    <row r="894" spans="1:9" ht="12.4" hidden="1" customHeight="1">
      <c r="A894" s="13"/>
      <c r="B894" s="1"/>
      <c r="C894" s="36"/>
      <c r="D894" s="125"/>
      <c r="E894" s="126"/>
      <c r="F894" s="43" t="str">
        <f>VLOOKUP(C894,'[2]Acha Air Sales Price List'!$B$1:$D$65536,3,FALSE)</f>
        <v>Exchange rate :</v>
      </c>
      <c r="G894" s="21">
        <f>ROUND(IF(ISBLANK(C894),0,VLOOKUP(C894,'[2]Acha Air Sales Price List'!$B$1:$X$65536,12,FALSE)*$L$14),2)</f>
        <v>0</v>
      </c>
      <c r="H894" s="22">
        <f t="shared" si="24"/>
        <v>0</v>
      </c>
      <c r="I894" s="14"/>
    </row>
    <row r="895" spans="1:9" ht="12.4" hidden="1" customHeight="1">
      <c r="A895" s="13"/>
      <c r="B895" s="1"/>
      <c r="C895" s="36"/>
      <c r="D895" s="125"/>
      <c r="E895" s="126"/>
      <c r="F895" s="43" t="str">
        <f>VLOOKUP(C895,'[2]Acha Air Sales Price List'!$B$1:$D$65536,3,FALSE)</f>
        <v>Exchange rate :</v>
      </c>
      <c r="G895" s="21">
        <f>ROUND(IF(ISBLANK(C895),0,VLOOKUP(C895,'[2]Acha Air Sales Price List'!$B$1:$X$65536,12,FALSE)*$L$14),2)</f>
        <v>0</v>
      </c>
      <c r="H895" s="22">
        <f t="shared" si="24"/>
        <v>0</v>
      </c>
      <c r="I895" s="14"/>
    </row>
    <row r="896" spans="1:9" ht="12.4" hidden="1" customHeight="1">
      <c r="A896" s="13"/>
      <c r="B896" s="1"/>
      <c r="C896" s="36"/>
      <c r="D896" s="125"/>
      <c r="E896" s="126"/>
      <c r="F896" s="43" t="str">
        <f>VLOOKUP(C896,'[2]Acha Air Sales Price List'!$B$1:$D$65536,3,FALSE)</f>
        <v>Exchange rate :</v>
      </c>
      <c r="G896" s="21">
        <f>ROUND(IF(ISBLANK(C896),0,VLOOKUP(C896,'[2]Acha Air Sales Price List'!$B$1:$X$65536,12,FALSE)*$L$14),2)</f>
        <v>0</v>
      </c>
      <c r="H896" s="22">
        <f t="shared" si="24"/>
        <v>0</v>
      </c>
      <c r="I896" s="14"/>
    </row>
    <row r="897" spans="1:9" ht="12.4" hidden="1" customHeight="1">
      <c r="A897" s="13"/>
      <c r="B897" s="1"/>
      <c r="C897" s="36"/>
      <c r="D897" s="125"/>
      <c r="E897" s="126"/>
      <c r="F897" s="43" t="str">
        <f>VLOOKUP(C897,'[2]Acha Air Sales Price List'!$B$1:$D$65536,3,FALSE)</f>
        <v>Exchange rate :</v>
      </c>
      <c r="G897" s="21">
        <f>ROUND(IF(ISBLANK(C897),0,VLOOKUP(C897,'[2]Acha Air Sales Price List'!$B$1:$X$65536,12,FALSE)*$L$14),2)</f>
        <v>0</v>
      </c>
      <c r="H897" s="22">
        <f t="shared" si="24"/>
        <v>0</v>
      </c>
      <c r="I897" s="14"/>
    </row>
    <row r="898" spans="1:9" ht="12.4" hidden="1" customHeight="1">
      <c r="A898" s="13"/>
      <c r="B898" s="1"/>
      <c r="C898" s="36"/>
      <c r="D898" s="125"/>
      <c r="E898" s="126"/>
      <c r="F898" s="43" t="str">
        <f>VLOOKUP(C898,'[2]Acha Air Sales Price List'!$B$1:$D$65536,3,FALSE)</f>
        <v>Exchange rate :</v>
      </c>
      <c r="G898" s="21">
        <f>ROUND(IF(ISBLANK(C898),0,VLOOKUP(C898,'[2]Acha Air Sales Price List'!$B$1:$X$65536,12,FALSE)*$L$14),2)</f>
        <v>0</v>
      </c>
      <c r="H898" s="22">
        <f t="shared" si="24"/>
        <v>0</v>
      </c>
      <c r="I898" s="14"/>
    </row>
    <row r="899" spans="1:9" ht="12.4" hidden="1" customHeight="1">
      <c r="A899" s="13"/>
      <c r="B899" s="1"/>
      <c r="C899" s="36"/>
      <c r="D899" s="125"/>
      <c r="E899" s="126"/>
      <c r="F899" s="43" t="str">
        <f>VLOOKUP(C899,'[2]Acha Air Sales Price List'!$B$1:$D$65536,3,FALSE)</f>
        <v>Exchange rate :</v>
      </c>
      <c r="G899" s="21">
        <f>ROUND(IF(ISBLANK(C899),0,VLOOKUP(C899,'[2]Acha Air Sales Price List'!$B$1:$X$65536,12,FALSE)*$L$14),2)</f>
        <v>0</v>
      </c>
      <c r="H899" s="22">
        <f t="shared" si="24"/>
        <v>0</v>
      </c>
      <c r="I899" s="14"/>
    </row>
    <row r="900" spans="1:9" ht="12.4" hidden="1" customHeight="1">
      <c r="A900" s="13"/>
      <c r="B900" s="1"/>
      <c r="C900" s="36"/>
      <c r="D900" s="125"/>
      <c r="E900" s="126"/>
      <c r="F900" s="43" t="str">
        <f>VLOOKUP(C900,'[2]Acha Air Sales Price List'!$B$1:$D$65536,3,FALSE)</f>
        <v>Exchange rate :</v>
      </c>
      <c r="G900" s="21">
        <f>ROUND(IF(ISBLANK(C900),0,VLOOKUP(C900,'[2]Acha Air Sales Price List'!$B$1:$X$65536,12,FALSE)*$L$14),2)</f>
        <v>0</v>
      </c>
      <c r="H900" s="22">
        <f t="shared" si="24"/>
        <v>0</v>
      </c>
      <c r="I900" s="14"/>
    </row>
    <row r="901" spans="1:9" ht="12.4" hidden="1" customHeight="1">
      <c r="A901" s="13"/>
      <c r="B901" s="1"/>
      <c r="C901" s="36"/>
      <c r="D901" s="125"/>
      <c r="E901" s="126"/>
      <c r="F901" s="43" t="str">
        <f>VLOOKUP(C901,'[2]Acha Air Sales Price List'!$B$1:$D$65536,3,FALSE)</f>
        <v>Exchange rate :</v>
      </c>
      <c r="G901" s="21">
        <f>ROUND(IF(ISBLANK(C901),0,VLOOKUP(C901,'[2]Acha Air Sales Price List'!$B$1:$X$65536,12,FALSE)*$L$14),2)</f>
        <v>0</v>
      </c>
      <c r="H901" s="22">
        <f t="shared" si="24"/>
        <v>0</v>
      </c>
      <c r="I901" s="14"/>
    </row>
    <row r="902" spans="1:9" ht="12.4" hidden="1" customHeight="1">
      <c r="A902" s="13"/>
      <c r="B902" s="1"/>
      <c r="C902" s="36"/>
      <c r="D902" s="125"/>
      <c r="E902" s="126"/>
      <c r="F902" s="43" t="str">
        <f>VLOOKUP(C902,'[2]Acha Air Sales Price List'!$B$1:$D$65536,3,FALSE)</f>
        <v>Exchange rate :</v>
      </c>
      <c r="G902" s="21">
        <f>ROUND(IF(ISBLANK(C902),0,VLOOKUP(C902,'[2]Acha Air Sales Price List'!$B$1:$X$65536,12,FALSE)*$L$14),2)</f>
        <v>0</v>
      </c>
      <c r="H902" s="22">
        <f t="shared" si="24"/>
        <v>0</v>
      </c>
      <c r="I902" s="14"/>
    </row>
    <row r="903" spans="1:9" ht="12.4" hidden="1" customHeight="1">
      <c r="A903" s="13"/>
      <c r="B903" s="1"/>
      <c r="C903" s="36"/>
      <c r="D903" s="125"/>
      <c r="E903" s="126"/>
      <c r="F903" s="43" t="str">
        <f>VLOOKUP(C903,'[2]Acha Air Sales Price List'!$B$1:$D$65536,3,FALSE)</f>
        <v>Exchange rate :</v>
      </c>
      <c r="G903" s="21">
        <f>ROUND(IF(ISBLANK(C903),0,VLOOKUP(C903,'[2]Acha Air Sales Price List'!$B$1:$X$65536,12,FALSE)*$L$14),2)</f>
        <v>0</v>
      </c>
      <c r="H903" s="22">
        <f t="shared" si="24"/>
        <v>0</v>
      </c>
      <c r="I903" s="14"/>
    </row>
    <row r="904" spans="1:9" ht="12.4" hidden="1" customHeight="1">
      <c r="A904" s="13"/>
      <c r="B904" s="1"/>
      <c r="C904" s="36"/>
      <c r="D904" s="125"/>
      <c r="E904" s="126"/>
      <c r="F904" s="43" t="str">
        <f>VLOOKUP(C904,'[2]Acha Air Sales Price List'!$B$1:$D$65536,3,FALSE)</f>
        <v>Exchange rate :</v>
      </c>
      <c r="G904" s="21">
        <f>ROUND(IF(ISBLANK(C904),0,VLOOKUP(C904,'[2]Acha Air Sales Price List'!$B$1:$X$65536,12,FALSE)*$L$14),2)</f>
        <v>0</v>
      </c>
      <c r="H904" s="22">
        <f t="shared" si="24"/>
        <v>0</v>
      </c>
      <c r="I904" s="14"/>
    </row>
    <row r="905" spans="1:9" ht="12.4" hidden="1" customHeight="1">
      <c r="A905" s="13"/>
      <c r="B905" s="1"/>
      <c r="C905" s="36"/>
      <c r="D905" s="125"/>
      <c r="E905" s="126"/>
      <c r="F905" s="43" t="str">
        <f>VLOOKUP(C905,'[2]Acha Air Sales Price List'!$B$1:$D$65536,3,FALSE)</f>
        <v>Exchange rate :</v>
      </c>
      <c r="G905" s="21">
        <f>ROUND(IF(ISBLANK(C905),0,VLOOKUP(C905,'[2]Acha Air Sales Price List'!$B$1:$X$65536,12,FALSE)*$L$14),2)</f>
        <v>0</v>
      </c>
      <c r="H905" s="22">
        <f t="shared" si="24"/>
        <v>0</v>
      </c>
      <c r="I905" s="14"/>
    </row>
    <row r="906" spans="1:9" ht="12.4" hidden="1" customHeight="1">
      <c r="A906" s="13"/>
      <c r="B906" s="1"/>
      <c r="C906" s="36"/>
      <c r="D906" s="125"/>
      <c r="E906" s="126"/>
      <c r="F906" s="43" t="str">
        <f>VLOOKUP(C906,'[2]Acha Air Sales Price List'!$B$1:$D$65536,3,FALSE)</f>
        <v>Exchange rate :</v>
      </c>
      <c r="G906" s="21">
        <f>ROUND(IF(ISBLANK(C906),0,VLOOKUP(C906,'[2]Acha Air Sales Price List'!$B$1:$X$65536,12,FALSE)*$L$14),2)</f>
        <v>0</v>
      </c>
      <c r="H906" s="22">
        <f t="shared" si="24"/>
        <v>0</v>
      </c>
      <c r="I906" s="14"/>
    </row>
    <row r="907" spans="1:9" ht="12.4" hidden="1" customHeight="1">
      <c r="A907" s="13"/>
      <c r="B907" s="1"/>
      <c r="C907" s="36"/>
      <c r="D907" s="125"/>
      <c r="E907" s="126"/>
      <c r="F907" s="43" t="str">
        <f>VLOOKUP(C907,'[2]Acha Air Sales Price List'!$B$1:$D$65536,3,FALSE)</f>
        <v>Exchange rate :</v>
      </c>
      <c r="G907" s="21">
        <f>ROUND(IF(ISBLANK(C907),0,VLOOKUP(C907,'[2]Acha Air Sales Price List'!$B$1:$X$65536,12,FALSE)*$L$14),2)</f>
        <v>0</v>
      </c>
      <c r="H907" s="22">
        <f t="shared" si="24"/>
        <v>0</v>
      </c>
      <c r="I907" s="14"/>
    </row>
    <row r="908" spans="1:9" ht="12.4" hidden="1" customHeight="1">
      <c r="A908" s="13"/>
      <c r="B908" s="1"/>
      <c r="C908" s="36"/>
      <c r="D908" s="125"/>
      <c r="E908" s="126"/>
      <c r="F908" s="43" t="str">
        <f>VLOOKUP(C908,'[2]Acha Air Sales Price List'!$B$1:$D$65536,3,FALSE)</f>
        <v>Exchange rate :</v>
      </c>
      <c r="G908" s="21">
        <f>ROUND(IF(ISBLANK(C908),0,VLOOKUP(C908,'[2]Acha Air Sales Price List'!$B$1:$X$65536,12,FALSE)*$L$14),2)</f>
        <v>0</v>
      </c>
      <c r="H908" s="22">
        <f t="shared" si="24"/>
        <v>0</v>
      </c>
      <c r="I908" s="14"/>
    </row>
    <row r="909" spans="1:9" ht="12.4" hidden="1" customHeight="1">
      <c r="A909" s="13"/>
      <c r="B909" s="1"/>
      <c r="C909" s="37"/>
      <c r="D909" s="125"/>
      <c r="E909" s="126"/>
      <c r="F909" s="43" t="str">
        <f>VLOOKUP(C909,'[2]Acha Air Sales Price List'!$B$1:$D$65536,3,FALSE)</f>
        <v>Exchange rate :</v>
      </c>
      <c r="G909" s="21">
        <f>ROUND(IF(ISBLANK(C909),0,VLOOKUP(C909,'[2]Acha Air Sales Price List'!$B$1:$X$65536,12,FALSE)*$L$14),2)</f>
        <v>0</v>
      </c>
      <c r="H909" s="22">
        <f t="shared" si="24"/>
        <v>0</v>
      </c>
      <c r="I909" s="14"/>
    </row>
    <row r="910" spans="1:9" ht="12" hidden="1" customHeight="1">
      <c r="A910" s="13"/>
      <c r="B910" s="1"/>
      <c r="C910" s="36"/>
      <c r="D910" s="125"/>
      <c r="E910" s="126"/>
      <c r="F910" s="43" t="str">
        <f>VLOOKUP(C910,'[2]Acha Air Sales Price List'!$B$1:$D$65536,3,FALSE)</f>
        <v>Exchange rate :</v>
      </c>
      <c r="G910" s="21">
        <f>ROUND(IF(ISBLANK(C910),0,VLOOKUP(C910,'[2]Acha Air Sales Price List'!$B$1:$X$65536,12,FALSE)*$L$14),2)</f>
        <v>0</v>
      </c>
      <c r="H910" s="22">
        <f t="shared" si="24"/>
        <v>0</v>
      </c>
      <c r="I910" s="14"/>
    </row>
    <row r="911" spans="1:9" ht="12.4" hidden="1" customHeight="1">
      <c r="A911" s="13"/>
      <c r="B911" s="1"/>
      <c r="C911" s="36"/>
      <c r="D911" s="125"/>
      <c r="E911" s="126"/>
      <c r="F911" s="43" t="str">
        <f>VLOOKUP(C911,'[2]Acha Air Sales Price List'!$B$1:$D$65536,3,FALSE)</f>
        <v>Exchange rate :</v>
      </c>
      <c r="G911" s="21">
        <f>ROUND(IF(ISBLANK(C911),0,VLOOKUP(C911,'[2]Acha Air Sales Price List'!$B$1:$X$65536,12,FALSE)*$L$14),2)</f>
        <v>0</v>
      </c>
      <c r="H911" s="22">
        <f t="shared" si="24"/>
        <v>0</v>
      </c>
      <c r="I911" s="14"/>
    </row>
    <row r="912" spans="1:9" ht="12.4" hidden="1" customHeight="1">
      <c r="A912" s="13"/>
      <c r="B912" s="1"/>
      <c r="C912" s="36"/>
      <c r="D912" s="125"/>
      <c r="E912" s="126"/>
      <c r="F912" s="43" t="str">
        <f>VLOOKUP(C912,'[2]Acha Air Sales Price List'!$B$1:$D$65536,3,FALSE)</f>
        <v>Exchange rate :</v>
      </c>
      <c r="G912" s="21">
        <f>ROUND(IF(ISBLANK(C912),0,VLOOKUP(C912,'[2]Acha Air Sales Price List'!$B$1:$X$65536,12,FALSE)*$L$14),2)</f>
        <v>0</v>
      </c>
      <c r="H912" s="22">
        <f t="shared" si="24"/>
        <v>0</v>
      </c>
      <c r="I912" s="14"/>
    </row>
    <row r="913" spans="1:9" ht="12.4" hidden="1" customHeight="1">
      <c r="A913" s="13"/>
      <c r="B913" s="1"/>
      <c r="C913" s="36"/>
      <c r="D913" s="125"/>
      <c r="E913" s="126"/>
      <c r="F913" s="43" t="str">
        <f>VLOOKUP(C913,'[2]Acha Air Sales Price List'!$B$1:$D$65536,3,FALSE)</f>
        <v>Exchange rate :</v>
      </c>
      <c r="G913" s="21">
        <f>ROUND(IF(ISBLANK(C913),0,VLOOKUP(C913,'[2]Acha Air Sales Price List'!$B$1:$X$65536,12,FALSE)*$L$14),2)</f>
        <v>0</v>
      </c>
      <c r="H913" s="22">
        <f t="shared" si="24"/>
        <v>0</v>
      </c>
      <c r="I913" s="14"/>
    </row>
    <row r="914" spans="1:9" ht="12.4" hidden="1" customHeight="1">
      <c r="A914" s="13"/>
      <c r="B914" s="1"/>
      <c r="C914" s="36"/>
      <c r="D914" s="125"/>
      <c r="E914" s="126"/>
      <c r="F914" s="43" t="str">
        <f>VLOOKUP(C914,'[2]Acha Air Sales Price List'!$B$1:$D$65536,3,FALSE)</f>
        <v>Exchange rate :</v>
      </c>
      <c r="G914" s="21">
        <f>ROUND(IF(ISBLANK(C914),0,VLOOKUP(C914,'[2]Acha Air Sales Price List'!$B$1:$X$65536,12,FALSE)*$L$14),2)</f>
        <v>0</v>
      </c>
      <c r="H914" s="22">
        <f t="shared" si="24"/>
        <v>0</v>
      </c>
      <c r="I914" s="14"/>
    </row>
    <row r="915" spans="1:9" ht="12.4" hidden="1" customHeight="1">
      <c r="A915" s="13"/>
      <c r="B915" s="1"/>
      <c r="C915" s="36"/>
      <c r="D915" s="125"/>
      <c r="E915" s="126"/>
      <c r="F915" s="43" t="str">
        <f>VLOOKUP(C915,'[2]Acha Air Sales Price List'!$B$1:$D$65536,3,FALSE)</f>
        <v>Exchange rate :</v>
      </c>
      <c r="G915" s="21">
        <f>ROUND(IF(ISBLANK(C915),0,VLOOKUP(C915,'[2]Acha Air Sales Price List'!$B$1:$X$65536,12,FALSE)*$L$14),2)</f>
        <v>0</v>
      </c>
      <c r="H915" s="22">
        <f t="shared" si="24"/>
        <v>0</v>
      </c>
      <c r="I915" s="14"/>
    </row>
    <row r="916" spans="1:9" ht="12.4" hidden="1" customHeight="1">
      <c r="A916" s="13"/>
      <c r="B916" s="1"/>
      <c r="C916" s="36"/>
      <c r="D916" s="125"/>
      <c r="E916" s="126"/>
      <c r="F916" s="43" t="str">
        <f>VLOOKUP(C916,'[2]Acha Air Sales Price List'!$B$1:$D$65536,3,FALSE)</f>
        <v>Exchange rate :</v>
      </c>
      <c r="G916" s="21">
        <f>ROUND(IF(ISBLANK(C916),0,VLOOKUP(C916,'[2]Acha Air Sales Price List'!$B$1:$X$65536,12,FALSE)*$L$14),2)</f>
        <v>0</v>
      </c>
      <c r="H916" s="22">
        <f t="shared" si="24"/>
        <v>0</v>
      </c>
      <c r="I916" s="14"/>
    </row>
    <row r="917" spans="1:9" ht="12.4" hidden="1" customHeight="1">
      <c r="A917" s="13"/>
      <c r="B917" s="1"/>
      <c r="C917" s="36"/>
      <c r="D917" s="125"/>
      <c r="E917" s="126"/>
      <c r="F917" s="43" t="str">
        <f>VLOOKUP(C917,'[2]Acha Air Sales Price List'!$B$1:$D$65536,3,FALSE)</f>
        <v>Exchange rate :</v>
      </c>
      <c r="G917" s="21">
        <f>ROUND(IF(ISBLANK(C917),0,VLOOKUP(C917,'[2]Acha Air Sales Price List'!$B$1:$X$65536,12,FALSE)*$L$14),2)</f>
        <v>0</v>
      </c>
      <c r="H917" s="22">
        <f t="shared" si="24"/>
        <v>0</v>
      </c>
      <c r="I917" s="14"/>
    </row>
    <row r="918" spans="1:9" ht="12.4" hidden="1" customHeight="1">
      <c r="A918" s="13"/>
      <c r="B918" s="1"/>
      <c r="C918" s="36"/>
      <c r="D918" s="125"/>
      <c r="E918" s="126"/>
      <c r="F918" s="43" t="str">
        <f>VLOOKUP(C918,'[2]Acha Air Sales Price List'!$B$1:$D$65536,3,FALSE)</f>
        <v>Exchange rate :</v>
      </c>
      <c r="G918" s="21">
        <f>ROUND(IF(ISBLANK(C918),0,VLOOKUP(C918,'[2]Acha Air Sales Price List'!$B$1:$X$65536,12,FALSE)*$L$14),2)</f>
        <v>0</v>
      </c>
      <c r="H918" s="22">
        <f t="shared" si="24"/>
        <v>0</v>
      </c>
      <c r="I918" s="14"/>
    </row>
    <row r="919" spans="1:9" ht="12.4" hidden="1" customHeight="1">
      <c r="A919" s="13"/>
      <c r="B919" s="1"/>
      <c r="C919" s="36"/>
      <c r="D919" s="125"/>
      <c r="E919" s="126"/>
      <c r="F919" s="43" t="str">
        <f>VLOOKUP(C919,'[2]Acha Air Sales Price List'!$B$1:$D$65536,3,FALSE)</f>
        <v>Exchange rate :</v>
      </c>
      <c r="G919" s="21">
        <f>ROUND(IF(ISBLANK(C919),0,VLOOKUP(C919,'[2]Acha Air Sales Price List'!$B$1:$X$65536,12,FALSE)*$L$14),2)</f>
        <v>0</v>
      </c>
      <c r="H919" s="22">
        <f t="shared" si="24"/>
        <v>0</v>
      </c>
      <c r="I919" s="14"/>
    </row>
    <row r="920" spans="1:9" ht="12.4" hidden="1" customHeight="1">
      <c r="A920" s="13"/>
      <c r="B920" s="1"/>
      <c r="C920" s="36"/>
      <c r="D920" s="125"/>
      <c r="E920" s="126"/>
      <c r="F920" s="43" t="str">
        <f>VLOOKUP(C920,'[2]Acha Air Sales Price List'!$B$1:$D$65536,3,FALSE)</f>
        <v>Exchange rate :</v>
      </c>
      <c r="G920" s="21">
        <f>ROUND(IF(ISBLANK(C920),0,VLOOKUP(C920,'[2]Acha Air Sales Price List'!$B$1:$X$65536,12,FALSE)*$L$14),2)</f>
        <v>0</v>
      </c>
      <c r="H920" s="22">
        <f t="shared" si="24"/>
        <v>0</v>
      </c>
      <c r="I920" s="14"/>
    </row>
    <row r="921" spans="1:9" ht="12.4" hidden="1" customHeight="1">
      <c r="A921" s="13"/>
      <c r="B921" s="1"/>
      <c r="C921" s="36"/>
      <c r="D921" s="125"/>
      <c r="E921" s="126"/>
      <c r="F921" s="43" t="str">
        <f>VLOOKUP(C921,'[2]Acha Air Sales Price List'!$B$1:$D$65536,3,FALSE)</f>
        <v>Exchange rate :</v>
      </c>
      <c r="G921" s="21">
        <f>ROUND(IF(ISBLANK(C921),0,VLOOKUP(C921,'[2]Acha Air Sales Price List'!$B$1:$X$65536,12,FALSE)*$L$14),2)</f>
        <v>0</v>
      </c>
      <c r="H921" s="22">
        <f t="shared" si="24"/>
        <v>0</v>
      </c>
      <c r="I921" s="14"/>
    </row>
    <row r="922" spans="1:9" ht="12.4" hidden="1" customHeight="1">
      <c r="A922" s="13"/>
      <c r="B922" s="1"/>
      <c r="C922" s="36"/>
      <c r="D922" s="125"/>
      <c r="E922" s="126"/>
      <c r="F922" s="43" t="str">
        <f>VLOOKUP(C922,'[2]Acha Air Sales Price List'!$B$1:$D$65536,3,FALSE)</f>
        <v>Exchange rate :</v>
      </c>
      <c r="G922" s="21">
        <f>ROUND(IF(ISBLANK(C922),0,VLOOKUP(C922,'[2]Acha Air Sales Price List'!$B$1:$X$65536,12,FALSE)*$L$14),2)</f>
        <v>0</v>
      </c>
      <c r="H922" s="22">
        <f t="shared" si="24"/>
        <v>0</v>
      </c>
      <c r="I922" s="14"/>
    </row>
    <row r="923" spans="1:9" ht="12.4" hidden="1" customHeight="1">
      <c r="A923" s="13"/>
      <c r="B923" s="1"/>
      <c r="C923" s="36"/>
      <c r="D923" s="125"/>
      <c r="E923" s="126"/>
      <c r="F923" s="43" t="str">
        <f>VLOOKUP(C923,'[2]Acha Air Sales Price List'!$B$1:$D$65536,3,FALSE)</f>
        <v>Exchange rate :</v>
      </c>
      <c r="G923" s="21">
        <f>ROUND(IF(ISBLANK(C923),0,VLOOKUP(C923,'[2]Acha Air Sales Price List'!$B$1:$X$65536,12,FALSE)*$L$14),2)</f>
        <v>0</v>
      </c>
      <c r="H923" s="22">
        <f t="shared" si="24"/>
        <v>0</v>
      </c>
      <c r="I923" s="14"/>
    </row>
    <row r="924" spans="1:9" ht="12.4" hidden="1" customHeight="1">
      <c r="A924" s="13"/>
      <c r="B924" s="1"/>
      <c r="C924" s="36"/>
      <c r="D924" s="125"/>
      <c r="E924" s="126"/>
      <c r="F924" s="43" t="str">
        <f>VLOOKUP(C924,'[2]Acha Air Sales Price List'!$B$1:$D$65536,3,FALSE)</f>
        <v>Exchange rate :</v>
      </c>
      <c r="G924" s="21">
        <f>ROUND(IF(ISBLANK(C924),0,VLOOKUP(C924,'[2]Acha Air Sales Price List'!$B$1:$X$65536,12,FALSE)*$L$14),2)</f>
        <v>0</v>
      </c>
      <c r="H924" s="22">
        <f t="shared" si="24"/>
        <v>0</v>
      </c>
      <c r="I924" s="14"/>
    </row>
    <row r="925" spans="1:9" ht="12.4" hidden="1" customHeight="1">
      <c r="A925" s="13"/>
      <c r="B925" s="1"/>
      <c r="C925" s="36"/>
      <c r="D925" s="125"/>
      <c r="E925" s="126"/>
      <c r="F925" s="43" t="str">
        <f>VLOOKUP(C925,'[2]Acha Air Sales Price List'!$B$1:$D$65536,3,FALSE)</f>
        <v>Exchange rate :</v>
      </c>
      <c r="G925" s="21">
        <f>ROUND(IF(ISBLANK(C925),0,VLOOKUP(C925,'[2]Acha Air Sales Price List'!$B$1:$X$65536,12,FALSE)*$L$14),2)</f>
        <v>0</v>
      </c>
      <c r="H925" s="22">
        <f t="shared" si="24"/>
        <v>0</v>
      </c>
      <c r="I925" s="14"/>
    </row>
    <row r="926" spans="1:9" ht="12.4" hidden="1" customHeight="1">
      <c r="A926" s="13"/>
      <c r="B926" s="1"/>
      <c r="C926" s="36"/>
      <c r="D926" s="125"/>
      <c r="E926" s="126"/>
      <c r="F926" s="43" t="str">
        <f>VLOOKUP(C926,'[2]Acha Air Sales Price List'!$B$1:$D$65536,3,FALSE)</f>
        <v>Exchange rate :</v>
      </c>
      <c r="G926" s="21">
        <f>ROUND(IF(ISBLANK(C926),0,VLOOKUP(C926,'[2]Acha Air Sales Price List'!$B$1:$X$65536,12,FALSE)*$L$14),2)</f>
        <v>0</v>
      </c>
      <c r="H926" s="22">
        <f t="shared" si="24"/>
        <v>0</v>
      </c>
      <c r="I926" s="14"/>
    </row>
    <row r="927" spans="1:9" ht="12.4" hidden="1" customHeight="1">
      <c r="A927" s="13"/>
      <c r="B927" s="1"/>
      <c r="C927" s="36"/>
      <c r="D927" s="125"/>
      <c r="E927" s="126"/>
      <c r="F927" s="43" t="str">
        <f>VLOOKUP(C927,'[2]Acha Air Sales Price List'!$B$1:$D$65536,3,FALSE)</f>
        <v>Exchange rate :</v>
      </c>
      <c r="G927" s="21">
        <f>ROUND(IF(ISBLANK(C927),0,VLOOKUP(C927,'[2]Acha Air Sales Price List'!$B$1:$X$65536,12,FALSE)*$L$14),2)</f>
        <v>0</v>
      </c>
      <c r="H927" s="22">
        <f t="shared" si="24"/>
        <v>0</v>
      </c>
      <c r="I927" s="14"/>
    </row>
    <row r="928" spans="1:9" ht="12.4" hidden="1" customHeight="1">
      <c r="A928" s="13"/>
      <c r="B928" s="1"/>
      <c r="C928" s="36"/>
      <c r="D928" s="125"/>
      <c r="E928" s="126"/>
      <c r="F928" s="43" t="str">
        <f>VLOOKUP(C928,'[2]Acha Air Sales Price List'!$B$1:$D$65536,3,FALSE)</f>
        <v>Exchange rate :</v>
      </c>
      <c r="G928" s="21">
        <f>ROUND(IF(ISBLANK(C928),0,VLOOKUP(C928,'[2]Acha Air Sales Price List'!$B$1:$X$65536,12,FALSE)*$L$14),2)</f>
        <v>0</v>
      </c>
      <c r="H928" s="22">
        <f t="shared" si="24"/>
        <v>0</v>
      </c>
      <c r="I928" s="14"/>
    </row>
    <row r="929" spans="1:9" ht="12.4" hidden="1" customHeight="1">
      <c r="A929" s="13"/>
      <c r="B929" s="1"/>
      <c r="C929" s="36"/>
      <c r="D929" s="125"/>
      <c r="E929" s="126"/>
      <c r="F929" s="43" t="str">
        <f>VLOOKUP(C929,'[2]Acha Air Sales Price List'!$B$1:$D$65536,3,FALSE)</f>
        <v>Exchange rate :</v>
      </c>
      <c r="G929" s="21">
        <f>ROUND(IF(ISBLANK(C929),0,VLOOKUP(C929,'[2]Acha Air Sales Price List'!$B$1:$X$65536,12,FALSE)*$L$14),2)</f>
        <v>0</v>
      </c>
      <c r="H929" s="22">
        <f t="shared" si="24"/>
        <v>0</v>
      </c>
      <c r="I929" s="14"/>
    </row>
    <row r="930" spans="1:9" ht="12.4" hidden="1" customHeight="1">
      <c r="A930" s="13"/>
      <c r="B930" s="1"/>
      <c r="C930" s="36"/>
      <c r="D930" s="125"/>
      <c r="E930" s="126"/>
      <c r="F930" s="43" t="str">
        <f>VLOOKUP(C930,'[2]Acha Air Sales Price List'!$B$1:$D$65536,3,FALSE)</f>
        <v>Exchange rate :</v>
      </c>
      <c r="G930" s="21">
        <f>ROUND(IF(ISBLANK(C930),0,VLOOKUP(C930,'[2]Acha Air Sales Price List'!$B$1:$X$65536,12,FALSE)*$L$14),2)</f>
        <v>0</v>
      </c>
      <c r="H930" s="22">
        <f t="shared" si="24"/>
        <v>0</v>
      </c>
      <c r="I930" s="14"/>
    </row>
    <row r="931" spans="1:9" ht="12.4" hidden="1" customHeight="1">
      <c r="A931" s="13"/>
      <c r="B931" s="1"/>
      <c r="C931" s="36"/>
      <c r="D931" s="125"/>
      <c r="E931" s="126"/>
      <c r="F931" s="43" t="str">
        <f>VLOOKUP(C931,'[2]Acha Air Sales Price List'!$B$1:$D$65536,3,FALSE)</f>
        <v>Exchange rate :</v>
      </c>
      <c r="G931" s="21">
        <f>ROUND(IF(ISBLANK(C931),0,VLOOKUP(C931,'[2]Acha Air Sales Price List'!$B$1:$X$65536,12,FALSE)*$L$14),2)</f>
        <v>0</v>
      </c>
      <c r="H931" s="22">
        <f t="shared" si="24"/>
        <v>0</v>
      </c>
      <c r="I931" s="14"/>
    </row>
    <row r="932" spans="1:9" ht="12.4" hidden="1" customHeight="1">
      <c r="A932" s="13"/>
      <c r="B932" s="1"/>
      <c r="C932" s="36"/>
      <c r="D932" s="125"/>
      <c r="E932" s="126"/>
      <c r="F932" s="43" t="str">
        <f>VLOOKUP(C932,'[2]Acha Air Sales Price List'!$B$1:$D$65536,3,FALSE)</f>
        <v>Exchange rate :</v>
      </c>
      <c r="G932" s="21">
        <f>ROUND(IF(ISBLANK(C932),0,VLOOKUP(C932,'[2]Acha Air Sales Price List'!$B$1:$X$65536,12,FALSE)*$L$14),2)</f>
        <v>0</v>
      </c>
      <c r="H932" s="22">
        <f t="shared" si="24"/>
        <v>0</v>
      </c>
      <c r="I932" s="14"/>
    </row>
    <row r="933" spans="1:9" ht="12.4" hidden="1" customHeight="1">
      <c r="A933" s="13"/>
      <c r="B933" s="1"/>
      <c r="C933" s="36"/>
      <c r="D933" s="125"/>
      <c r="E933" s="126"/>
      <c r="F933" s="43" t="str">
        <f>VLOOKUP(C933,'[2]Acha Air Sales Price List'!$B$1:$D$65536,3,FALSE)</f>
        <v>Exchange rate :</v>
      </c>
      <c r="G933" s="21">
        <f>ROUND(IF(ISBLANK(C933),0,VLOOKUP(C933,'[2]Acha Air Sales Price List'!$B$1:$X$65536,12,FALSE)*$L$14),2)</f>
        <v>0</v>
      </c>
      <c r="H933" s="22">
        <f t="shared" si="24"/>
        <v>0</v>
      </c>
      <c r="I933" s="14"/>
    </row>
    <row r="934" spans="1:9" ht="12.4" hidden="1" customHeight="1">
      <c r="A934" s="13"/>
      <c r="B934" s="1"/>
      <c r="C934" s="36"/>
      <c r="D934" s="125"/>
      <c r="E934" s="126"/>
      <c r="F934" s="43" t="str">
        <f>VLOOKUP(C934,'[2]Acha Air Sales Price List'!$B$1:$D$65536,3,FALSE)</f>
        <v>Exchange rate :</v>
      </c>
      <c r="G934" s="21">
        <f>ROUND(IF(ISBLANK(C934),0,VLOOKUP(C934,'[2]Acha Air Sales Price List'!$B$1:$X$65536,12,FALSE)*$L$14),2)</f>
        <v>0</v>
      </c>
      <c r="H934" s="22">
        <f t="shared" si="24"/>
        <v>0</v>
      </c>
      <c r="I934" s="14"/>
    </row>
    <row r="935" spans="1:9" ht="12.4" hidden="1" customHeight="1">
      <c r="A935" s="13"/>
      <c r="B935" s="1"/>
      <c r="C935" s="36"/>
      <c r="D935" s="125"/>
      <c r="E935" s="126"/>
      <c r="F935" s="43" t="str">
        <f>VLOOKUP(C935,'[2]Acha Air Sales Price List'!$B$1:$D$65536,3,FALSE)</f>
        <v>Exchange rate :</v>
      </c>
      <c r="G935" s="21">
        <f>ROUND(IF(ISBLANK(C935),0,VLOOKUP(C935,'[2]Acha Air Sales Price List'!$B$1:$X$65536,12,FALSE)*$L$14),2)</f>
        <v>0</v>
      </c>
      <c r="H935" s="22">
        <f t="shared" si="24"/>
        <v>0</v>
      </c>
      <c r="I935" s="14"/>
    </row>
    <row r="936" spans="1:9" ht="12.4" hidden="1" customHeight="1">
      <c r="A936" s="13"/>
      <c r="B936" s="1"/>
      <c r="C936" s="36"/>
      <c r="D936" s="125"/>
      <c r="E936" s="126"/>
      <c r="F936" s="43" t="str">
        <f>VLOOKUP(C936,'[2]Acha Air Sales Price List'!$B$1:$D$65536,3,FALSE)</f>
        <v>Exchange rate :</v>
      </c>
      <c r="G936" s="21">
        <f>ROUND(IF(ISBLANK(C936),0,VLOOKUP(C936,'[2]Acha Air Sales Price List'!$B$1:$X$65536,12,FALSE)*$L$14),2)</f>
        <v>0</v>
      </c>
      <c r="H936" s="22">
        <f t="shared" si="24"/>
        <v>0</v>
      </c>
      <c r="I936" s="14"/>
    </row>
    <row r="937" spans="1:9" ht="12.4" hidden="1" customHeight="1">
      <c r="A937" s="13"/>
      <c r="B937" s="1"/>
      <c r="C937" s="37"/>
      <c r="D937" s="125"/>
      <c r="E937" s="126"/>
      <c r="F937" s="43" t="str">
        <f>VLOOKUP(C937,'[2]Acha Air Sales Price List'!$B$1:$D$65536,3,FALSE)</f>
        <v>Exchange rate :</v>
      </c>
      <c r="G937" s="21">
        <f>ROUND(IF(ISBLANK(C937),0,VLOOKUP(C937,'[2]Acha Air Sales Price List'!$B$1:$X$65536,12,FALSE)*$L$14),2)</f>
        <v>0</v>
      </c>
      <c r="H937" s="22">
        <f>ROUND(IF(ISNUMBER(B937), G937*B937, 0),5)</f>
        <v>0</v>
      </c>
      <c r="I937" s="14"/>
    </row>
    <row r="938" spans="1:9" ht="12" hidden="1" customHeight="1">
      <c r="A938" s="13"/>
      <c r="B938" s="1"/>
      <c r="C938" s="36"/>
      <c r="D938" s="125"/>
      <c r="E938" s="126"/>
      <c r="F938" s="43" t="str">
        <f>VLOOKUP(C938,'[2]Acha Air Sales Price List'!$B$1:$D$65536,3,FALSE)</f>
        <v>Exchange rate :</v>
      </c>
      <c r="G938" s="21">
        <f>ROUND(IF(ISBLANK(C938),0,VLOOKUP(C938,'[2]Acha Air Sales Price List'!$B$1:$X$65536,12,FALSE)*$L$14),2)</f>
        <v>0</v>
      </c>
      <c r="H938" s="22">
        <f t="shared" ref="H938:H1001" si="25">ROUND(IF(ISNUMBER(B938), G938*B938, 0),5)</f>
        <v>0</v>
      </c>
      <c r="I938" s="14"/>
    </row>
    <row r="939" spans="1:9" ht="12.4" hidden="1" customHeight="1">
      <c r="A939" s="13"/>
      <c r="B939" s="1"/>
      <c r="C939" s="36"/>
      <c r="D939" s="125"/>
      <c r="E939" s="126"/>
      <c r="F939" s="43" t="str">
        <f>VLOOKUP(C939,'[2]Acha Air Sales Price List'!$B$1:$D$65536,3,FALSE)</f>
        <v>Exchange rate :</v>
      </c>
      <c r="G939" s="21">
        <f>ROUND(IF(ISBLANK(C939),0,VLOOKUP(C939,'[2]Acha Air Sales Price List'!$B$1:$X$65536,12,FALSE)*$L$14),2)</f>
        <v>0</v>
      </c>
      <c r="H939" s="22">
        <f t="shared" si="25"/>
        <v>0</v>
      </c>
      <c r="I939" s="14"/>
    </row>
    <row r="940" spans="1:9" ht="12.4" hidden="1" customHeight="1">
      <c r="A940" s="13"/>
      <c r="B940" s="1"/>
      <c r="C940" s="36"/>
      <c r="D940" s="125"/>
      <c r="E940" s="126"/>
      <c r="F940" s="43" t="str">
        <f>VLOOKUP(C940,'[2]Acha Air Sales Price List'!$B$1:$D$65536,3,FALSE)</f>
        <v>Exchange rate :</v>
      </c>
      <c r="G940" s="21">
        <f>ROUND(IF(ISBLANK(C940),0,VLOOKUP(C940,'[2]Acha Air Sales Price List'!$B$1:$X$65536,12,FALSE)*$L$14),2)</f>
        <v>0</v>
      </c>
      <c r="H940" s="22">
        <f t="shared" si="25"/>
        <v>0</v>
      </c>
      <c r="I940" s="14"/>
    </row>
    <row r="941" spans="1:9" ht="12.4" hidden="1" customHeight="1">
      <c r="A941" s="13"/>
      <c r="B941" s="1"/>
      <c r="C941" s="36"/>
      <c r="D941" s="125"/>
      <c r="E941" s="126"/>
      <c r="F941" s="43" t="str">
        <f>VLOOKUP(C941,'[2]Acha Air Sales Price List'!$B$1:$D$65536,3,FALSE)</f>
        <v>Exchange rate :</v>
      </c>
      <c r="G941" s="21">
        <f>ROUND(IF(ISBLANK(C941),0,VLOOKUP(C941,'[2]Acha Air Sales Price List'!$B$1:$X$65536,12,FALSE)*$L$14),2)</f>
        <v>0</v>
      </c>
      <c r="H941" s="22">
        <f t="shared" si="25"/>
        <v>0</v>
      </c>
      <c r="I941" s="14"/>
    </row>
    <row r="942" spans="1:9" ht="12.4" hidden="1" customHeight="1">
      <c r="A942" s="13"/>
      <c r="B942" s="1"/>
      <c r="C942" s="36"/>
      <c r="D942" s="125"/>
      <c r="E942" s="126"/>
      <c r="F942" s="43" t="str">
        <f>VLOOKUP(C942,'[2]Acha Air Sales Price List'!$B$1:$D$65536,3,FALSE)</f>
        <v>Exchange rate :</v>
      </c>
      <c r="G942" s="21">
        <f>ROUND(IF(ISBLANK(C942),0,VLOOKUP(C942,'[2]Acha Air Sales Price List'!$B$1:$X$65536,12,FALSE)*$L$14),2)</f>
        <v>0</v>
      </c>
      <c r="H942" s="22">
        <f t="shared" si="25"/>
        <v>0</v>
      </c>
      <c r="I942" s="14"/>
    </row>
    <row r="943" spans="1:9" ht="12.4" hidden="1" customHeight="1">
      <c r="A943" s="13"/>
      <c r="B943" s="1"/>
      <c r="C943" s="36"/>
      <c r="D943" s="125"/>
      <c r="E943" s="126"/>
      <c r="F943" s="43" t="str">
        <f>VLOOKUP(C943,'[2]Acha Air Sales Price List'!$B$1:$D$65536,3,FALSE)</f>
        <v>Exchange rate :</v>
      </c>
      <c r="G943" s="21">
        <f>ROUND(IF(ISBLANK(C943),0,VLOOKUP(C943,'[2]Acha Air Sales Price List'!$B$1:$X$65536,12,FALSE)*$L$14),2)</f>
        <v>0</v>
      </c>
      <c r="H943" s="22">
        <f t="shared" si="25"/>
        <v>0</v>
      </c>
      <c r="I943" s="14"/>
    </row>
    <row r="944" spans="1:9" ht="12.4" hidden="1" customHeight="1">
      <c r="A944" s="13"/>
      <c r="B944" s="1"/>
      <c r="C944" s="36"/>
      <c r="D944" s="125"/>
      <c r="E944" s="126"/>
      <c r="F944" s="43" t="str">
        <f>VLOOKUP(C944,'[2]Acha Air Sales Price List'!$B$1:$D$65536,3,FALSE)</f>
        <v>Exchange rate :</v>
      </c>
      <c r="G944" s="21">
        <f>ROUND(IF(ISBLANK(C944),0,VLOOKUP(C944,'[2]Acha Air Sales Price List'!$B$1:$X$65536,12,FALSE)*$L$14),2)</f>
        <v>0</v>
      </c>
      <c r="H944" s="22">
        <f t="shared" si="25"/>
        <v>0</v>
      </c>
      <c r="I944" s="14"/>
    </row>
    <row r="945" spans="1:9" ht="12.4" hidden="1" customHeight="1">
      <c r="A945" s="13"/>
      <c r="B945" s="1"/>
      <c r="C945" s="36"/>
      <c r="D945" s="125"/>
      <c r="E945" s="126"/>
      <c r="F945" s="43" t="str">
        <f>VLOOKUP(C945,'[2]Acha Air Sales Price List'!$B$1:$D$65536,3,FALSE)</f>
        <v>Exchange rate :</v>
      </c>
      <c r="G945" s="21">
        <f>ROUND(IF(ISBLANK(C945),0,VLOOKUP(C945,'[2]Acha Air Sales Price List'!$B$1:$X$65536,12,FALSE)*$L$14),2)</f>
        <v>0</v>
      </c>
      <c r="H945" s="22">
        <f t="shared" si="25"/>
        <v>0</v>
      </c>
      <c r="I945" s="14"/>
    </row>
    <row r="946" spans="1:9" ht="12.4" hidden="1" customHeight="1">
      <c r="A946" s="13"/>
      <c r="B946" s="1"/>
      <c r="C946" s="36"/>
      <c r="D946" s="125"/>
      <c r="E946" s="126"/>
      <c r="F946" s="43" t="str">
        <f>VLOOKUP(C946,'[2]Acha Air Sales Price List'!$B$1:$D$65536,3,FALSE)</f>
        <v>Exchange rate :</v>
      </c>
      <c r="G946" s="21">
        <f>ROUND(IF(ISBLANK(C946),0,VLOOKUP(C946,'[2]Acha Air Sales Price List'!$B$1:$X$65536,12,FALSE)*$L$14),2)</f>
        <v>0</v>
      </c>
      <c r="H946" s="22">
        <f t="shared" si="25"/>
        <v>0</v>
      </c>
      <c r="I946" s="14"/>
    </row>
    <row r="947" spans="1:9" ht="12.4" hidden="1" customHeight="1">
      <c r="A947" s="13"/>
      <c r="B947" s="1"/>
      <c r="C947" s="36"/>
      <c r="D947" s="125"/>
      <c r="E947" s="126"/>
      <c r="F947" s="43" t="str">
        <f>VLOOKUP(C947,'[2]Acha Air Sales Price List'!$B$1:$D$65536,3,FALSE)</f>
        <v>Exchange rate :</v>
      </c>
      <c r="G947" s="21">
        <f>ROUND(IF(ISBLANK(C947),0,VLOOKUP(C947,'[2]Acha Air Sales Price List'!$B$1:$X$65536,12,FALSE)*$L$14),2)</f>
        <v>0</v>
      </c>
      <c r="H947" s="22">
        <f t="shared" si="25"/>
        <v>0</v>
      </c>
      <c r="I947" s="14"/>
    </row>
    <row r="948" spans="1:9" ht="12.4" hidden="1" customHeight="1">
      <c r="A948" s="13"/>
      <c r="B948" s="1"/>
      <c r="C948" s="36"/>
      <c r="D948" s="125"/>
      <c r="E948" s="126"/>
      <c r="F948" s="43" t="str">
        <f>VLOOKUP(C948,'[2]Acha Air Sales Price List'!$B$1:$D$65536,3,FALSE)</f>
        <v>Exchange rate :</v>
      </c>
      <c r="G948" s="21">
        <f>ROUND(IF(ISBLANK(C948),0,VLOOKUP(C948,'[2]Acha Air Sales Price List'!$B$1:$X$65536,12,FALSE)*$L$14),2)</f>
        <v>0</v>
      </c>
      <c r="H948" s="22">
        <f t="shared" si="25"/>
        <v>0</v>
      </c>
      <c r="I948" s="14"/>
    </row>
    <row r="949" spans="1:9" ht="12.4" hidden="1" customHeight="1">
      <c r="A949" s="13"/>
      <c r="B949" s="1"/>
      <c r="C949" s="36"/>
      <c r="D949" s="125"/>
      <c r="E949" s="126"/>
      <c r="F949" s="43" t="str">
        <f>VLOOKUP(C949,'[2]Acha Air Sales Price List'!$B$1:$D$65536,3,FALSE)</f>
        <v>Exchange rate :</v>
      </c>
      <c r="G949" s="21">
        <f>ROUND(IF(ISBLANK(C949),0,VLOOKUP(C949,'[2]Acha Air Sales Price List'!$B$1:$X$65536,12,FALSE)*$L$14),2)</f>
        <v>0</v>
      </c>
      <c r="H949" s="22">
        <f t="shared" si="25"/>
        <v>0</v>
      </c>
      <c r="I949" s="14"/>
    </row>
    <row r="950" spans="1:9" ht="12.4" hidden="1" customHeight="1">
      <c r="A950" s="13"/>
      <c r="B950" s="1"/>
      <c r="C950" s="36"/>
      <c r="D950" s="125"/>
      <c r="E950" s="126"/>
      <c r="F950" s="43" t="str">
        <f>VLOOKUP(C950,'[2]Acha Air Sales Price List'!$B$1:$D$65536,3,FALSE)</f>
        <v>Exchange rate :</v>
      </c>
      <c r="G950" s="21">
        <f>ROUND(IF(ISBLANK(C950),0,VLOOKUP(C950,'[2]Acha Air Sales Price List'!$B$1:$X$65536,12,FALSE)*$L$14),2)</f>
        <v>0</v>
      </c>
      <c r="H950" s="22">
        <f t="shared" si="25"/>
        <v>0</v>
      </c>
      <c r="I950" s="14"/>
    </row>
    <row r="951" spans="1:9" ht="12" hidden="1" customHeight="1">
      <c r="A951" s="13"/>
      <c r="B951" s="1"/>
      <c r="C951" s="36"/>
      <c r="D951" s="125"/>
      <c r="E951" s="126"/>
      <c r="F951" s="43" t="str">
        <f>VLOOKUP(C951,'[2]Acha Air Sales Price List'!$B$1:$D$65536,3,FALSE)</f>
        <v>Exchange rate :</v>
      </c>
      <c r="G951" s="21">
        <f>ROUND(IF(ISBLANK(C951),0,VLOOKUP(C951,'[2]Acha Air Sales Price List'!$B$1:$X$65536,12,FALSE)*$L$14),2)</f>
        <v>0</v>
      </c>
      <c r="H951" s="22">
        <f t="shared" si="25"/>
        <v>0</v>
      </c>
      <c r="I951" s="14"/>
    </row>
    <row r="952" spans="1:9" ht="12.4" hidden="1" customHeight="1">
      <c r="A952" s="13"/>
      <c r="B952" s="1"/>
      <c r="C952" s="36"/>
      <c r="D952" s="125"/>
      <c r="E952" s="126"/>
      <c r="F952" s="43" t="str">
        <f>VLOOKUP(C952,'[2]Acha Air Sales Price List'!$B$1:$D$65536,3,FALSE)</f>
        <v>Exchange rate :</v>
      </c>
      <c r="G952" s="21">
        <f>ROUND(IF(ISBLANK(C952),0,VLOOKUP(C952,'[2]Acha Air Sales Price List'!$B$1:$X$65536,12,FALSE)*$L$14),2)</f>
        <v>0</v>
      </c>
      <c r="H952" s="22">
        <f t="shared" si="25"/>
        <v>0</v>
      </c>
      <c r="I952" s="14"/>
    </row>
    <row r="953" spans="1:9" ht="12.4" hidden="1" customHeight="1">
      <c r="A953" s="13"/>
      <c r="B953" s="1"/>
      <c r="C953" s="36"/>
      <c r="D953" s="125"/>
      <c r="E953" s="126"/>
      <c r="F953" s="43" t="str">
        <f>VLOOKUP(C953,'[2]Acha Air Sales Price List'!$B$1:$D$65536,3,FALSE)</f>
        <v>Exchange rate :</v>
      </c>
      <c r="G953" s="21">
        <f>ROUND(IF(ISBLANK(C953),0,VLOOKUP(C953,'[2]Acha Air Sales Price List'!$B$1:$X$65536,12,FALSE)*$L$14),2)</f>
        <v>0</v>
      </c>
      <c r="H953" s="22">
        <f t="shared" si="25"/>
        <v>0</v>
      </c>
      <c r="I953" s="14"/>
    </row>
    <row r="954" spans="1:9" ht="12.4" hidden="1" customHeight="1">
      <c r="A954" s="13"/>
      <c r="B954" s="1"/>
      <c r="C954" s="36"/>
      <c r="D954" s="125"/>
      <c r="E954" s="126"/>
      <c r="F954" s="43" t="str">
        <f>VLOOKUP(C954,'[2]Acha Air Sales Price List'!$B$1:$D$65536,3,FALSE)</f>
        <v>Exchange rate :</v>
      </c>
      <c r="G954" s="21">
        <f>ROUND(IF(ISBLANK(C954),0,VLOOKUP(C954,'[2]Acha Air Sales Price List'!$B$1:$X$65536,12,FALSE)*$L$14),2)</f>
        <v>0</v>
      </c>
      <c r="H954" s="22">
        <f t="shared" si="25"/>
        <v>0</v>
      </c>
      <c r="I954" s="14"/>
    </row>
    <row r="955" spans="1:9" ht="12.4" hidden="1" customHeight="1">
      <c r="A955" s="13"/>
      <c r="B955" s="1"/>
      <c r="C955" s="36"/>
      <c r="D955" s="125"/>
      <c r="E955" s="126"/>
      <c r="F955" s="43" t="str">
        <f>VLOOKUP(C955,'[2]Acha Air Sales Price List'!$B$1:$D$65536,3,FALSE)</f>
        <v>Exchange rate :</v>
      </c>
      <c r="G955" s="21">
        <f>ROUND(IF(ISBLANK(C955),0,VLOOKUP(C955,'[2]Acha Air Sales Price List'!$B$1:$X$65536,12,FALSE)*$L$14),2)</f>
        <v>0</v>
      </c>
      <c r="H955" s="22">
        <f t="shared" si="25"/>
        <v>0</v>
      </c>
      <c r="I955" s="14"/>
    </row>
    <row r="956" spans="1:9" ht="12.4" hidden="1" customHeight="1">
      <c r="A956" s="13"/>
      <c r="B956" s="1"/>
      <c r="C956" s="36"/>
      <c r="D956" s="125"/>
      <c r="E956" s="126"/>
      <c r="F956" s="43" t="str">
        <f>VLOOKUP(C956,'[2]Acha Air Sales Price List'!$B$1:$D$65536,3,FALSE)</f>
        <v>Exchange rate :</v>
      </c>
      <c r="G956" s="21">
        <f>ROUND(IF(ISBLANK(C956),0,VLOOKUP(C956,'[2]Acha Air Sales Price List'!$B$1:$X$65536,12,FALSE)*$L$14),2)</f>
        <v>0</v>
      </c>
      <c r="H956" s="22">
        <f t="shared" si="25"/>
        <v>0</v>
      </c>
      <c r="I956" s="14"/>
    </row>
    <row r="957" spans="1:9" ht="12.4" hidden="1" customHeight="1">
      <c r="A957" s="13"/>
      <c r="B957" s="1"/>
      <c r="C957" s="36"/>
      <c r="D957" s="125"/>
      <c r="E957" s="126"/>
      <c r="F957" s="43" t="str">
        <f>VLOOKUP(C957,'[2]Acha Air Sales Price List'!$B$1:$D$65536,3,FALSE)</f>
        <v>Exchange rate :</v>
      </c>
      <c r="G957" s="21">
        <f>ROUND(IF(ISBLANK(C957),0,VLOOKUP(C957,'[2]Acha Air Sales Price List'!$B$1:$X$65536,12,FALSE)*$L$14),2)</f>
        <v>0</v>
      </c>
      <c r="H957" s="22">
        <f t="shared" si="25"/>
        <v>0</v>
      </c>
      <c r="I957" s="14"/>
    </row>
    <row r="958" spans="1:9" ht="12.4" hidden="1" customHeight="1">
      <c r="A958" s="13"/>
      <c r="B958" s="1"/>
      <c r="C958" s="36"/>
      <c r="D958" s="125"/>
      <c r="E958" s="126"/>
      <c r="F958" s="43" t="str">
        <f>VLOOKUP(C958,'[2]Acha Air Sales Price List'!$B$1:$D$65536,3,FALSE)</f>
        <v>Exchange rate :</v>
      </c>
      <c r="G958" s="21">
        <f>ROUND(IF(ISBLANK(C958),0,VLOOKUP(C958,'[2]Acha Air Sales Price List'!$B$1:$X$65536,12,FALSE)*$L$14),2)</f>
        <v>0</v>
      </c>
      <c r="H958" s="22">
        <f t="shared" si="25"/>
        <v>0</v>
      </c>
      <c r="I958" s="14"/>
    </row>
    <row r="959" spans="1:9" ht="12.4" hidden="1" customHeight="1">
      <c r="A959" s="13"/>
      <c r="B959" s="1"/>
      <c r="C959" s="36"/>
      <c r="D959" s="125"/>
      <c r="E959" s="126"/>
      <c r="F959" s="43" t="str">
        <f>VLOOKUP(C959,'[2]Acha Air Sales Price List'!$B$1:$D$65536,3,FALSE)</f>
        <v>Exchange rate :</v>
      </c>
      <c r="G959" s="21">
        <f>ROUND(IF(ISBLANK(C959),0,VLOOKUP(C959,'[2]Acha Air Sales Price List'!$B$1:$X$65536,12,FALSE)*$L$14),2)</f>
        <v>0</v>
      </c>
      <c r="H959" s="22">
        <f t="shared" si="25"/>
        <v>0</v>
      </c>
      <c r="I959" s="14"/>
    </row>
    <row r="960" spans="1:9" ht="12.4" hidden="1" customHeight="1">
      <c r="A960" s="13"/>
      <c r="B960" s="1"/>
      <c r="C960" s="36"/>
      <c r="D960" s="125"/>
      <c r="E960" s="126"/>
      <c r="F960" s="43" t="str">
        <f>VLOOKUP(C960,'[2]Acha Air Sales Price List'!$B$1:$D$65536,3,FALSE)</f>
        <v>Exchange rate :</v>
      </c>
      <c r="G960" s="21">
        <f>ROUND(IF(ISBLANK(C960),0,VLOOKUP(C960,'[2]Acha Air Sales Price List'!$B$1:$X$65536,12,FALSE)*$L$14),2)</f>
        <v>0</v>
      </c>
      <c r="H960" s="22">
        <f t="shared" si="25"/>
        <v>0</v>
      </c>
      <c r="I960" s="14"/>
    </row>
    <row r="961" spans="1:9" ht="12.4" hidden="1" customHeight="1">
      <c r="A961" s="13"/>
      <c r="B961" s="1"/>
      <c r="C961" s="36"/>
      <c r="D961" s="125"/>
      <c r="E961" s="126"/>
      <c r="F961" s="43" t="str">
        <f>VLOOKUP(C961,'[2]Acha Air Sales Price List'!$B$1:$D$65536,3,FALSE)</f>
        <v>Exchange rate :</v>
      </c>
      <c r="G961" s="21">
        <f>ROUND(IF(ISBLANK(C961),0,VLOOKUP(C961,'[2]Acha Air Sales Price List'!$B$1:$X$65536,12,FALSE)*$L$14),2)</f>
        <v>0</v>
      </c>
      <c r="H961" s="22">
        <f t="shared" si="25"/>
        <v>0</v>
      </c>
      <c r="I961" s="14"/>
    </row>
    <row r="962" spans="1:9" ht="12.4" hidden="1" customHeight="1">
      <c r="A962" s="13"/>
      <c r="B962" s="1"/>
      <c r="C962" s="36"/>
      <c r="D962" s="125"/>
      <c r="E962" s="126"/>
      <c r="F962" s="43" t="str">
        <f>VLOOKUP(C962,'[2]Acha Air Sales Price List'!$B$1:$D$65536,3,FALSE)</f>
        <v>Exchange rate :</v>
      </c>
      <c r="G962" s="21">
        <f>ROUND(IF(ISBLANK(C962),0,VLOOKUP(C962,'[2]Acha Air Sales Price List'!$B$1:$X$65536,12,FALSE)*$L$14),2)</f>
        <v>0</v>
      </c>
      <c r="H962" s="22">
        <f t="shared" si="25"/>
        <v>0</v>
      </c>
      <c r="I962" s="14"/>
    </row>
    <row r="963" spans="1:9" ht="12.4" hidden="1" customHeight="1">
      <c r="A963" s="13"/>
      <c r="B963" s="1"/>
      <c r="C963" s="36"/>
      <c r="D963" s="125"/>
      <c r="E963" s="126"/>
      <c r="F963" s="43" t="str">
        <f>VLOOKUP(C963,'[2]Acha Air Sales Price List'!$B$1:$D$65536,3,FALSE)</f>
        <v>Exchange rate :</v>
      </c>
      <c r="G963" s="21">
        <f>ROUND(IF(ISBLANK(C963),0,VLOOKUP(C963,'[2]Acha Air Sales Price List'!$B$1:$X$65536,12,FALSE)*$L$14),2)</f>
        <v>0</v>
      </c>
      <c r="H963" s="22">
        <f t="shared" si="25"/>
        <v>0</v>
      </c>
      <c r="I963" s="14"/>
    </row>
    <row r="964" spans="1:9" ht="12.4" hidden="1" customHeight="1">
      <c r="A964" s="13"/>
      <c r="B964" s="1"/>
      <c r="C964" s="36"/>
      <c r="D964" s="125"/>
      <c r="E964" s="126"/>
      <c r="F964" s="43" t="str">
        <f>VLOOKUP(C964,'[2]Acha Air Sales Price List'!$B$1:$D$65536,3,FALSE)</f>
        <v>Exchange rate :</v>
      </c>
      <c r="G964" s="21">
        <f>ROUND(IF(ISBLANK(C964),0,VLOOKUP(C964,'[2]Acha Air Sales Price List'!$B$1:$X$65536,12,FALSE)*$L$14),2)</f>
        <v>0</v>
      </c>
      <c r="H964" s="22">
        <f t="shared" si="25"/>
        <v>0</v>
      </c>
      <c r="I964" s="14"/>
    </row>
    <row r="965" spans="1:9" ht="12.4" hidden="1" customHeight="1">
      <c r="A965" s="13"/>
      <c r="B965" s="1"/>
      <c r="C965" s="36"/>
      <c r="D965" s="125"/>
      <c r="E965" s="126"/>
      <c r="F965" s="43" t="str">
        <f>VLOOKUP(C965,'[2]Acha Air Sales Price List'!$B$1:$D$65536,3,FALSE)</f>
        <v>Exchange rate :</v>
      </c>
      <c r="G965" s="21">
        <f>ROUND(IF(ISBLANK(C965),0,VLOOKUP(C965,'[2]Acha Air Sales Price List'!$B$1:$X$65536,12,FALSE)*$L$14),2)</f>
        <v>0</v>
      </c>
      <c r="H965" s="22">
        <f t="shared" si="25"/>
        <v>0</v>
      </c>
      <c r="I965" s="14"/>
    </row>
    <row r="966" spans="1:9" ht="12.4" hidden="1" customHeight="1">
      <c r="A966" s="13"/>
      <c r="B966" s="1"/>
      <c r="C966" s="36"/>
      <c r="D966" s="125"/>
      <c r="E966" s="126"/>
      <c r="F966" s="43" t="str">
        <f>VLOOKUP(C966,'[2]Acha Air Sales Price List'!$B$1:$D$65536,3,FALSE)</f>
        <v>Exchange rate :</v>
      </c>
      <c r="G966" s="21">
        <f>ROUND(IF(ISBLANK(C966),0,VLOOKUP(C966,'[2]Acha Air Sales Price List'!$B$1:$X$65536,12,FALSE)*$L$14),2)</f>
        <v>0</v>
      </c>
      <c r="H966" s="22">
        <f t="shared" si="25"/>
        <v>0</v>
      </c>
      <c r="I966" s="14"/>
    </row>
    <row r="967" spans="1:9" ht="12.4" hidden="1" customHeight="1">
      <c r="A967" s="13"/>
      <c r="B967" s="1"/>
      <c r="C967" s="36"/>
      <c r="D967" s="125"/>
      <c r="E967" s="126"/>
      <c r="F967" s="43" t="str">
        <f>VLOOKUP(C967,'[2]Acha Air Sales Price List'!$B$1:$D$65536,3,FALSE)</f>
        <v>Exchange rate :</v>
      </c>
      <c r="G967" s="21">
        <f>ROUND(IF(ISBLANK(C967),0,VLOOKUP(C967,'[2]Acha Air Sales Price List'!$B$1:$X$65536,12,FALSE)*$L$14),2)</f>
        <v>0</v>
      </c>
      <c r="H967" s="22">
        <f t="shared" si="25"/>
        <v>0</v>
      </c>
      <c r="I967" s="14"/>
    </row>
    <row r="968" spans="1:9" ht="12.4" hidden="1" customHeight="1">
      <c r="A968" s="13"/>
      <c r="B968" s="1"/>
      <c r="C968" s="36"/>
      <c r="D968" s="125"/>
      <c r="E968" s="126"/>
      <c r="F968" s="43" t="str">
        <f>VLOOKUP(C968,'[2]Acha Air Sales Price List'!$B$1:$D$65536,3,FALSE)</f>
        <v>Exchange rate :</v>
      </c>
      <c r="G968" s="21">
        <f>ROUND(IF(ISBLANK(C968),0,VLOOKUP(C968,'[2]Acha Air Sales Price List'!$B$1:$X$65536,12,FALSE)*$L$14),2)</f>
        <v>0</v>
      </c>
      <c r="H968" s="22">
        <f t="shared" si="25"/>
        <v>0</v>
      </c>
      <c r="I968" s="14"/>
    </row>
    <row r="969" spans="1:9" ht="12.4" hidden="1" customHeight="1">
      <c r="A969" s="13"/>
      <c r="B969" s="1"/>
      <c r="C969" s="36"/>
      <c r="D969" s="125"/>
      <c r="E969" s="126"/>
      <c r="F969" s="43" t="str">
        <f>VLOOKUP(C969,'[2]Acha Air Sales Price List'!$B$1:$D$65536,3,FALSE)</f>
        <v>Exchange rate :</v>
      </c>
      <c r="G969" s="21">
        <f>ROUND(IF(ISBLANK(C969),0,VLOOKUP(C969,'[2]Acha Air Sales Price List'!$B$1:$X$65536,12,FALSE)*$L$14),2)</f>
        <v>0</v>
      </c>
      <c r="H969" s="22">
        <f t="shared" si="25"/>
        <v>0</v>
      </c>
      <c r="I969" s="14"/>
    </row>
    <row r="970" spans="1:9" ht="12.4" hidden="1" customHeight="1">
      <c r="A970" s="13"/>
      <c r="B970" s="1"/>
      <c r="C970" s="36"/>
      <c r="D970" s="125"/>
      <c r="E970" s="126"/>
      <c r="F970" s="43" t="str">
        <f>VLOOKUP(C970,'[2]Acha Air Sales Price List'!$B$1:$D$65536,3,FALSE)</f>
        <v>Exchange rate :</v>
      </c>
      <c r="G970" s="21">
        <f>ROUND(IF(ISBLANK(C970),0,VLOOKUP(C970,'[2]Acha Air Sales Price List'!$B$1:$X$65536,12,FALSE)*$L$14),2)</f>
        <v>0</v>
      </c>
      <c r="H970" s="22">
        <f t="shared" si="25"/>
        <v>0</v>
      </c>
      <c r="I970" s="14"/>
    </row>
    <row r="971" spans="1:9" ht="12.4" hidden="1" customHeight="1">
      <c r="A971" s="13"/>
      <c r="B971" s="1"/>
      <c r="C971" s="36"/>
      <c r="D971" s="125"/>
      <c r="E971" s="126"/>
      <c r="F971" s="43" t="str">
        <f>VLOOKUP(C971,'[2]Acha Air Sales Price List'!$B$1:$D$65536,3,FALSE)</f>
        <v>Exchange rate :</v>
      </c>
      <c r="G971" s="21">
        <f>ROUND(IF(ISBLANK(C971),0,VLOOKUP(C971,'[2]Acha Air Sales Price List'!$B$1:$X$65536,12,FALSE)*$L$14),2)</f>
        <v>0</v>
      </c>
      <c r="H971" s="22">
        <f t="shared" si="25"/>
        <v>0</v>
      </c>
      <c r="I971" s="14"/>
    </row>
    <row r="972" spans="1:9" ht="12.4" hidden="1" customHeight="1">
      <c r="A972" s="13"/>
      <c r="B972" s="1"/>
      <c r="C972" s="36"/>
      <c r="D972" s="125"/>
      <c r="E972" s="126"/>
      <c r="F972" s="43" t="str">
        <f>VLOOKUP(C972,'[2]Acha Air Sales Price List'!$B$1:$D$65536,3,FALSE)</f>
        <v>Exchange rate :</v>
      </c>
      <c r="G972" s="21">
        <f>ROUND(IF(ISBLANK(C972),0,VLOOKUP(C972,'[2]Acha Air Sales Price List'!$B$1:$X$65536,12,FALSE)*$L$14),2)</f>
        <v>0</v>
      </c>
      <c r="H972" s="22">
        <f t="shared" si="25"/>
        <v>0</v>
      </c>
      <c r="I972" s="14"/>
    </row>
    <row r="973" spans="1:9" ht="12.4" hidden="1" customHeight="1">
      <c r="A973" s="13"/>
      <c r="B973" s="1"/>
      <c r="C973" s="36"/>
      <c r="D973" s="125"/>
      <c r="E973" s="126"/>
      <c r="F973" s="43" t="str">
        <f>VLOOKUP(C973,'[2]Acha Air Sales Price List'!$B$1:$D$65536,3,FALSE)</f>
        <v>Exchange rate :</v>
      </c>
      <c r="G973" s="21">
        <f>ROUND(IF(ISBLANK(C973),0,VLOOKUP(C973,'[2]Acha Air Sales Price List'!$B$1:$X$65536,12,FALSE)*$L$14),2)</f>
        <v>0</v>
      </c>
      <c r="H973" s="22">
        <f t="shared" si="25"/>
        <v>0</v>
      </c>
      <c r="I973" s="14"/>
    </row>
    <row r="974" spans="1:9" ht="12.4" hidden="1" customHeight="1">
      <c r="A974" s="13"/>
      <c r="B974" s="1"/>
      <c r="C974" s="37"/>
      <c r="D974" s="125"/>
      <c r="E974" s="126"/>
      <c r="F974" s="43" t="str">
        <f>VLOOKUP(C974,'[2]Acha Air Sales Price List'!$B$1:$D$65536,3,FALSE)</f>
        <v>Exchange rate :</v>
      </c>
      <c r="G974" s="21">
        <f>ROUND(IF(ISBLANK(C974),0,VLOOKUP(C974,'[2]Acha Air Sales Price List'!$B$1:$X$65536,12,FALSE)*$L$14),2)</f>
        <v>0</v>
      </c>
      <c r="H974" s="22">
        <f t="shared" si="25"/>
        <v>0</v>
      </c>
      <c r="I974" s="14"/>
    </row>
    <row r="975" spans="1:9" ht="12" hidden="1" customHeight="1">
      <c r="A975" s="13"/>
      <c r="B975" s="1"/>
      <c r="C975" s="36"/>
      <c r="D975" s="125"/>
      <c r="E975" s="126"/>
      <c r="F975" s="43" t="str">
        <f>VLOOKUP(C975,'[2]Acha Air Sales Price List'!$B$1:$D$65536,3,FALSE)</f>
        <v>Exchange rate :</v>
      </c>
      <c r="G975" s="21">
        <f>ROUND(IF(ISBLANK(C975),0,VLOOKUP(C975,'[2]Acha Air Sales Price List'!$B$1:$X$65536,12,FALSE)*$L$14),2)</f>
        <v>0</v>
      </c>
      <c r="H975" s="22">
        <f t="shared" si="25"/>
        <v>0</v>
      </c>
      <c r="I975" s="14"/>
    </row>
    <row r="976" spans="1:9" ht="12.4" hidden="1" customHeight="1">
      <c r="A976" s="13"/>
      <c r="B976" s="1"/>
      <c r="C976" s="36"/>
      <c r="D976" s="125"/>
      <c r="E976" s="126"/>
      <c r="F976" s="43" t="str">
        <f>VLOOKUP(C976,'[2]Acha Air Sales Price List'!$B$1:$D$65536,3,FALSE)</f>
        <v>Exchange rate :</v>
      </c>
      <c r="G976" s="21">
        <f>ROUND(IF(ISBLANK(C976),0,VLOOKUP(C976,'[2]Acha Air Sales Price List'!$B$1:$X$65536,12,FALSE)*$L$14),2)</f>
        <v>0</v>
      </c>
      <c r="H976" s="22">
        <f t="shared" si="25"/>
        <v>0</v>
      </c>
      <c r="I976" s="14"/>
    </row>
    <row r="977" spans="1:9" ht="12.4" hidden="1" customHeight="1">
      <c r="A977" s="13"/>
      <c r="B977" s="1"/>
      <c r="C977" s="36"/>
      <c r="D977" s="125"/>
      <c r="E977" s="126"/>
      <c r="F977" s="43" t="str">
        <f>VLOOKUP(C977,'[2]Acha Air Sales Price List'!$B$1:$D$65536,3,FALSE)</f>
        <v>Exchange rate :</v>
      </c>
      <c r="G977" s="21">
        <f>ROUND(IF(ISBLANK(C977),0,VLOOKUP(C977,'[2]Acha Air Sales Price List'!$B$1:$X$65536,12,FALSE)*$L$14),2)</f>
        <v>0</v>
      </c>
      <c r="H977" s="22">
        <f t="shared" si="25"/>
        <v>0</v>
      </c>
      <c r="I977" s="14"/>
    </row>
    <row r="978" spans="1:9" ht="12.4" hidden="1" customHeight="1">
      <c r="A978" s="13"/>
      <c r="B978" s="1"/>
      <c r="C978" s="36"/>
      <c r="D978" s="125"/>
      <c r="E978" s="126"/>
      <c r="F978" s="43" t="str">
        <f>VLOOKUP(C978,'[2]Acha Air Sales Price List'!$B$1:$D$65536,3,FALSE)</f>
        <v>Exchange rate :</v>
      </c>
      <c r="G978" s="21">
        <f>ROUND(IF(ISBLANK(C978),0,VLOOKUP(C978,'[2]Acha Air Sales Price List'!$B$1:$X$65536,12,FALSE)*$L$14),2)</f>
        <v>0</v>
      </c>
      <c r="H978" s="22">
        <f t="shared" si="25"/>
        <v>0</v>
      </c>
      <c r="I978" s="14"/>
    </row>
    <row r="979" spans="1:9" ht="12.4" hidden="1" customHeight="1">
      <c r="A979" s="13"/>
      <c r="B979" s="1"/>
      <c r="C979" s="36"/>
      <c r="D979" s="125"/>
      <c r="E979" s="126"/>
      <c r="F979" s="43" t="str">
        <f>VLOOKUP(C979,'[2]Acha Air Sales Price List'!$B$1:$D$65536,3,FALSE)</f>
        <v>Exchange rate :</v>
      </c>
      <c r="G979" s="21">
        <f>ROUND(IF(ISBLANK(C979),0,VLOOKUP(C979,'[2]Acha Air Sales Price List'!$B$1:$X$65536,12,FALSE)*$L$14),2)</f>
        <v>0</v>
      </c>
      <c r="H979" s="22">
        <f t="shared" si="25"/>
        <v>0</v>
      </c>
      <c r="I979" s="14"/>
    </row>
    <row r="980" spans="1:9" ht="12.4" hidden="1" customHeight="1">
      <c r="A980" s="13"/>
      <c r="B980" s="1"/>
      <c r="C980" s="36"/>
      <c r="D980" s="125"/>
      <c r="E980" s="126"/>
      <c r="F980" s="43" t="str">
        <f>VLOOKUP(C980,'[2]Acha Air Sales Price List'!$B$1:$D$65536,3,FALSE)</f>
        <v>Exchange rate :</v>
      </c>
      <c r="G980" s="21">
        <f>ROUND(IF(ISBLANK(C980),0,VLOOKUP(C980,'[2]Acha Air Sales Price List'!$B$1:$X$65536,12,FALSE)*$L$14),2)</f>
        <v>0</v>
      </c>
      <c r="H980" s="22">
        <f t="shared" si="25"/>
        <v>0</v>
      </c>
      <c r="I980" s="14"/>
    </row>
    <row r="981" spans="1:9" ht="12.4" hidden="1" customHeight="1">
      <c r="A981" s="13"/>
      <c r="B981" s="1"/>
      <c r="C981" s="36"/>
      <c r="D981" s="125"/>
      <c r="E981" s="126"/>
      <c r="F981" s="43" t="str">
        <f>VLOOKUP(C981,'[2]Acha Air Sales Price List'!$B$1:$D$65536,3,FALSE)</f>
        <v>Exchange rate :</v>
      </c>
      <c r="G981" s="21">
        <f>ROUND(IF(ISBLANK(C981),0,VLOOKUP(C981,'[2]Acha Air Sales Price List'!$B$1:$X$65536,12,FALSE)*$L$14),2)</f>
        <v>0</v>
      </c>
      <c r="H981" s="22">
        <f t="shared" si="25"/>
        <v>0</v>
      </c>
      <c r="I981" s="14"/>
    </row>
    <row r="982" spans="1:9" ht="12.4" hidden="1" customHeight="1">
      <c r="A982" s="13"/>
      <c r="B982" s="1"/>
      <c r="C982" s="36"/>
      <c r="D982" s="125"/>
      <c r="E982" s="126"/>
      <c r="F982" s="43" t="str">
        <f>VLOOKUP(C982,'[2]Acha Air Sales Price List'!$B$1:$D$65536,3,FALSE)</f>
        <v>Exchange rate :</v>
      </c>
      <c r="G982" s="21">
        <f>ROUND(IF(ISBLANK(C982),0,VLOOKUP(C982,'[2]Acha Air Sales Price List'!$B$1:$X$65536,12,FALSE)*$L$14),2)</f>
        <v>0</v>
      </c>
      <c r="H982" s="22">
        <f t="shared" si="25"/>
        <v>0</v>
      </c>
      <c r="I982" s="14"/>
    </row>
    <row r="983" spans="1:9" ht="12.4" hidden="1" customHeight="1">
      <c r="A983" s="13"/>
      <c r="B983" s="1"/>
      <c r="C983" s="36"/>
      <c r="D983" s="125"/>
      <c r="E983" s="126"/>
      <c r="F983" s="43" t="str">
        <f>VLOOKUP(C983,'[2]Acha Air Sales Price List'!$B$1:$D$65536,3,FALSE)</f>
        <v>Exchange rate :</v>
      </c>
      <c r="G983" s="21">
        <f>ROUND(IF(ISBLANK(C983),0,VLOOKUP(C983,'[2]Acha Air Sales Price List'!$B$1:$X$65536,12,FALSE)*$L$14),2)</f>
        <v>0</v>
      </c>
      <c r="H983" s="22">
        <f t="shared" si="25"/>
        <v>0</v>
      </c>
      <c r="I983" s="14"/>
    </row>
    <row r="984" spans="1:9" ht="12.4" hidden="1" customHeight="1">
      <c r="A984" s="13"/>
      <c r="B984" s="1"/>
      <c r="C984" s="36"/>
      <c r="D984" s="125"/>
      <c r="E984" s="126"/>
      <c r="F984" s="43" t="str">
        <f>VLOOKUP(C984,'[2]Acha Air Sales Price List'!$B$1:$D$65536,3,FALSE)</f>
        <v>Exchange rate :</v>
      </c>
      <c r="G984" s="21">
        <f>ROUND(IF(ISBLANK(C984),0,VLOOKUP(C984,'[2]Acha Air Sales Price List'!$B$1:$X$65536,12,FALSE)*$L$14),2)</f>
        <v>0</v>
      </c>
      <c r="H984" s="22">
        <f t="shared" si="25"/>
        <v>0</v>
      </c>
      <c r="I984" s="14"/>
    </row>
    <row r="985" spans="1:9" ht="12.4" hidden="1" customHeight="1">
      <c r="A985" s="13"/>
      <c r="B985" s="1"/>
      <c r="C985" s="36"/>
      <c r="D985" s="125"/>
      <c r="E985" s="126"/>
      <c r="F985" s="43" t="str">
        <f>VLOOKUP(C985,'[2]Acha Air Sales Price List'!$B$1:$D$65536,3,FALSE)</f>
        <v>Exchange rate :</v>
      </c>
      <c r="G985" s="21">
        <f>ROUND(IF(ISBLANK(C985),0,VLOOKUP(C985,'[2]Acha Air Sales Price List'!$B$1:$X$65536,12,FALSE)*$L$14),2)</f>
        <v>0</v>
      </c>
      <c r="H985" s="22">
        <f t="shared" si="25"/>
        <v>0</v>
      </c>
      <c r="I985" s="14"/>
    </row>
    <row r="986" spans="1:9" ht="12.4" hidden="1" customHeight="1">
      <c r="A986" s="13"/>
      <c r="B986" s="1"/>
      <c r="C986" s="36"/>
      <c r="D986" s="125"/>
      <c r="E986" s="126"/>
      <c r="F986" s="43" t="str">
        <f>VLOOKUP(C986,'[2]Acha Air Sales Price List'!$B$1:$D$65536,3,FALSE)</f>
        <v>Exchange rate :</v>
      </c>
      <c r="G986" s="21">
        <f>ROUND(IF(ISBLANK(C986),0,VLOOKUP(C986,'[2]Acha Air Sales Price List'!$B$1:$X$65536,12,FALSE)*$L$14),2)</f>
        <v>0</v>
      </c>
      <c r="H986" s="22">
        <f t="shared" si="25"/>
        <v>0</v>
      </c>
      <c r="I986" s="14"/>
    </row>
    <row r="987" spans="1:9" ht="12.4" hidden="1" customHeight="1">
      <c r="A987" s="13"/>
      <c r="B987" s="1"/>
      <c r="C987" s="36"/>
      <c r="D987" s="125"/>
      <c r="E987" s="126"/>
      <c r="F987" s="43" t="str">
        <f>VLOOKUP(C987,'[2]Acha Air Sales Price List'!$B$1:$D$65536,3,FALSE)</f>
        <v>Exchange rate :</v>
      </c>
      <c r="G987" s="21">
        <f>ROUND(IF(ISBLANK(C987),0,VLOOKUP(C987,'[2]Acha Air Sales Price List'!$B$1:$X$65536,12,FALSE)*$L$14),2)</f>
        <v>0</v>
      </c>
      <c r="H987" s="22">
        <f t="shared" si="25"/>
        <v>0</v>
      </c>
      <c r="I987" s="14"/>
    </row>
    <row r="988" spans="1:9" ht="12.4" hidden="1" customHeight="1">
      <c r="A988" s="13"/>
      <c r="B988" s="1"/>
      <c r="C988" s="36"/>
      <c r="D988" s="125"/>
      <c r="E988" s="126"/>
      <c r="F988" s="43" t="str">
        <f>VLOOKUP(C988,'[2]Acha Air Sales Price List'!$B$1:$D$65536,3,FALSE)</f>
        <v>Exchange rate :</v>
      </c>
      <c r="G988" s="21">
        <f>ROUND(IF(ISBLANK(C988),0,VLOOKUP(C988,'[2]Acha Air Sales Price List'!$B$1:$X$65536,12,FALSE)*$L$14),2)</f>
        <v>0</v>
      </c>
      <c r="H988" s="22">
        <f t="shared" si="25"/>
        <v>0</v>
      </c>
      <c r="I988" s="14"/>
    </row>
    <row r="989" spans="1:9" ht="12.4" hidden="1" customHeight="1">
      <c r="A989" s="13"/>
      <c r="B989" s="1"/>
      <c r="C989" s="36"/>
      <c r="D989" s="125"/>
      <c r="E989" s="126"/>
      <c r="F989" s="43" t="str">
        <f>VLOOKUP(C989,'[2]Acha Air Sales Price List'!$B$1:$D$65536,3,FALSE)</f>
        <v>Exchange rate :</v>
      </c>
      <c r="G989" s="21">
        <f>ROUND(IF(ISBLANK(C989),0,VLOOKUP(C989,'[2]Acha Air Sales Price List'!$B$1:$X$65536,12,FALSE)*$L$14),2)</f>
        <v>0</v>
      </c>
      <c r="H989" s="22">
        <f t="shared" si="25"/>
        <v>0</v>
      </c>
      <c r="I989" s="14"/>
    </row>
    <row r="990" spans="1:9" ht="12.4" hidden="1" customHeight="1">
      <c r="A990" s="13"/>
      <c r="B990" s="1"/>
      <c r="C990" s="36"/>
      <c r="D990" s="125"/>
      <c r="E990" s="126"/>
      <c r="F990" s="43" t="str">
        <f>VLOOKUP(C990,'[2]Acha Air Sales Price List'!$B$1:$D$65536,3,FALSE)</f>
        <v>Exchange rate :</v>
      </c>
      <c r="G990" s="21">
        <f>ROUND(IF(ISBLANK(C990),0,VLOOKUP(C990,'[2]Acha Air Sales Price List'!$B$1:$X$65536,12,FALSE)*$L$14),2)</f>
        <v>0</v>
      </c>
      <c r="H990" s="22">
        <f t="shared" si="25"/>
        <v>0</v>
      </c>
      <c r="I990" s="14"/>
    </row>
    <row r="991" spans="1:9" ht="12.4" hidden="1" customHeight="1">
      <c r="A991" s="13"/>
      <c r="B991" s="1"/>
      <c r="C991" s="36"/>
      <c r="D991" s="125"/>
      <c r="E991" s="126"/>
      <c r="F991" s="43" t="str">
        <f>VLOOKUP(C991,'[2]Acha Air Sales Price List'!$B$1:$D$65536,3,FALSE)</f>
        <v>Exchange rate :</v>
      </c>
      <c r="G991" s="21">
        <f>ROUND(IF(ISBLANK(C991),0,VLOOKUP(C991,'[2]Acha Air Sales Price List'!$B$1:$X$65536,12,FALSE)*$L$14),2)</f>
        <v>0</v>
      </c>
      <c r="H991" s="22">
        <f t="shared" si="25"/>
        <v>0</v>
      </c>
      <c r="I991" s="14"/>
    </row>
    <row r="992" spans="1:9" ht="12.4" hidden="1" customHeight="1">
      <c r="A992" s="13"/>
      <c r="B992" s="1"/>
      <c r="C992" s="36"/>
      <c r="D992" s="125"/>
      <c r="E992" s="126"/>
      <c r="F992" s="43" t="str">
        <f>VLOOKUP(C992,'[2]Acha Air Sales Price List'!$B$1:$D$65536,3,FALSE)</f>
        <v>Exchange rate :</v>
      </c>
      <c r="G992" s="21">
        <f>ROUND(IF(ISBLANK(C992),0,VLOOKUP(C992,'[2]Acha Air Sales Price List'!$B$1:$X$65536,12,FALSE)*$L$14),2)</f>
        <v>0</v>
      </c>
      <c r="H992" s="22">
        <f t="shared" si="25"/>
        <v>0</v>
      </c>
      <c r="I992" s="14"/>
    </row>
    <row r="993" spans="1:9" ht="12.4" hidden="1" customHeight="1">
      <c r="A993" s="13"/>
      <c r="B993" s="1"/>
      <c r="C993" s="36"/>
      <c r="D993" s="125"/>
      <c r="E993" s="126"/>
      <c r="F993" s="43" t="str">
        <f>VLOOKUP(C993,'[2]Acha Air Sales Price List'!$B$1:$D$65536,3,FALSE)</f>
        <v>Exchange rate :</v>
      </c>
      <c r="G993" s="21">
        <f>ROUND(IF(ISBLANK(C993),0,VLOOKUP(C993,'[2]Acha Air Sales Price List'!$B$1:$X$65536,12,FALSE)*$L$14),2)</f>
        <v>0</v>
      </c>
      <c r="H993" s="22">
        <f t="shared" si="25"/>
        <v>0</v>
      </c>
      <c r="I993" s="14"/>
    </row>
    <row r="994" spans="1:9" ht="12.4" hidden="1" customHeight="1">
      <c r="A994" s="13"/>
      <c r="B994" s="1"/>
      <c r="C994" s="36"/>
      <c r="D994" s="125"/>
      <c r="E994" s="126"/>
      <c r="F994" s="43" t="str">
        <f>VLOOKUP(C994,'[2]Acha Air Sales Price List'!$B$1:$D$65536,3,FALSE)</f>
        <v>Exchange rate :</v>
      </c>
      <c r="G994" s="21">
        <f>ROUND(IF(ISBLANK(C994),0,VLOOKUP(C994,'[2]Acha Air Sales Price List'!$B$1:$X$65536,12,FALSE)*$L$14),2)</f>
        <v>0</v>
      </c>
      <c r="H994" s="22">
        <f t="shared" si="25"/>
        <v>0</v>
      </c>
      <c r="I994" s="14"/>
    </row>
    <row r="995" spans="1:9" ht="12.4" hidden="1" customHeight="1">
      <c r="A995" s="13"/>
      <c r="B995" s="1"/>
      <c r="C995" s="36"/>
      <c r="D995" s="125"/>
      <c r="E995" s="126"/>
      <c r="F995" s="43" t="str">
        <f>VLOOKUP(C995,'[2]Acha Air Sales Price List'!$B$1:$D$65536,3,FALSE)</f>
        <v>Exchange rate :</v>
      </c>
      <c r="G995" s="21">
        <f>ROUND(IF(ISBLANK(C995),0,VLOOKUP(C995,'[2]Acha Air Sales Price List'!$B$1:$X$65536,12,FALSE)*$L$14),2)</f>
        <v>0</v>
      </c>
      <c r="H995" s="22">
        <f t="shared" si="25"/>
        <v>0</v>
      </c>
      <c r="I995" s="14"/>
    </row>
    <row r="996" spans="1:9" ht="12.4" hidden="1" customHeight="1">
      <c r="A996" s="13"/>
      <c r="B996" s="1"/>
      <c r="C996" s="36"/>
      <c r="D996" s="125"/>
      <c r="E996" s="126"/>
      <c r="F996" s="43" t="str">
        <f>VLOOKUP(C996,'[2]Acha Air Sales Price List'!$B$1:$D$65536,3,FALSE)</f>
        <v>Exchange rate :</v>
      </c>
      <c r="G996" s="21">
        <f>ROUND(IF(ISBLANK(C996),0,VLOOKUP(C996,'[2]Acha Air Sales Price List'!$B$1:$X$65536,12,FALSE)*$L$14),2)</f>
        <v>0</v>
      </c>
      <c r="H996" s="22">
        <f t="shared" si="25"/>
        <v>0</v>
      </c>
      <c r="I996" s="14"/>
    </row>
    <row r="997" spans="1:9" ht="12.4" hidden="1" customHeight="1">
      <c r="A997" s="13"/>
      <c r="B997" s="1"/>
      <c r="C997" s="36"/>
      <c r="D997" s="125"/>
      <c r="E997" s="126"/>
      <c r="F997" s="43" t="str">
        <f>VLOOKUP(C997,'[2]Acha Air Sales Price List'!$B$1:$D$65536,3,FALSE)</f>
        <v>Exchange rate :</v>
      </c>
      <c r="G997" s="21">
        <f>ROUND(IF(ISBLANK(C997),0,VLOOKUP(C997,'[2]Acha Air Sales Price List'!$B$1:$X$65536,12,FALSE)*$L$14),2)</f>
        <v>0</v>
      </c>
      <c r="H997" s="22">
        <f t="shared" si="25"/>
        <v>0</v>
      </c>
      <c r="I997" s="14"/>
    </row>
    <row r="998" spans="1:9" ht="12.4" hidden="1" customHeight="1">
      <c r="A998" s="13"/>
      <c r="B998" s="1"/>
      <c r="C998" s="36"/>
      <c r="D998" s="125"/>
      <c r="E998" s="126"/>
      <c r="F998" s="43" t="str">
        <f>VLOOKUP(C998,'[2]Acha Air Sales Price List'!$B$1:$D$65536,3,FALSE)</f>
        <v>Exchange rate :</v>
      </c>
      <c r="G998" s="21">
        <f>ROUND(IF(ISBLANK(C998),0,VLOOKUP(C998,'[2]Acha Air Sales Price List'!$B$1:$X$65536,12,FALSE)*$L$14),2)</f>
        <v>0</v>
      </c>
      <c r="H998" s="22">
        <f t="shared" si="25"/>
        <v>0</v>
      </c>
      <c r="I998" s="14"/>
    </row>
    <row r="999" spans="1:9" ht="12.4" hidden="1" customHeight="1">
      <c r="A999" s="13"/>
      <c r="B999" s="1"/>
      <c r="C999" s="36"/>
      <c r="D999" s="125"/>
      <c r="E999" s="126"/>
      <c r="F999" s="43" t="str">
        <f>VLOOKUP(C999,'[2]Acha Air Sales Price List'!$B$1:$D$65536,3,FALSE)</f>
        <v>Exchange rate :</v>
      </c>
      <c r="G999" s="21">
        <f>ROUND(IF(ISBLANK(C999),0,VLOOKUP(C999,'[2]Acha Air Sales Price List'!$B$1:$X$65536,12,FALSE)*$L$14),2)</f>
        <v>0</v>
      </c>
      <c r="H999" s="22">
        <f t="shared" si="25"/>
        <v>0</v>
      </c>
      <c r="I999" s="14"/>
    </row>
    <row r="1000" spans="1:9" ht="12.4" hidden="1" customHeight="1">
      <c r="A1000" s="13"/>
      <c r="B1000" s="1"/>
      <c r="C1000" s="36"/>
      <c r="D1000" s="125"/>
      <c r="E1000" s="126"/>
      <c r="F1000" s="43" t="str">
        <f>VLOOKUP(C1000,'[2]Acha Air Sales Price List'!$B$1:$D$65536,3,FALSE)</f>
        <v>Exchange rate :</v>
      </c>
      <c r="G1000" s="21">
        <f>ROUND(IF(ISBLANK(C1000),0,VLOOKUP(C1000,'[2]Acha Air Sales Price List'!$B$1:$X$65536,12,FALSE)*$L$14),2)</f>
        <v>0</v>
      </c>
      <c r="H1000" s="22">
        <f t="shared" si="25"/>
        <v>0</v>
      </c>
      <c r="I1000" s="14"/>
    </row>
    <row r="1001" spans="1:9" ht="12.4" customHeight="1">
      <c r="A1001" s="13"/>
      <c r="B1001" s="1"/>
      <c r="C1001" s="102"/>
      <c r="D1001" s="125"/>
      <c r="E1001" s="126"/>
      <c r="F1001" s="43"/>
      <c r="G1001" s="21">
        <f>ROUND(IF(ISBLANK(C1001),0,VLOOKUP(C1001,'[2]Acha Air Sales Price List'!$B$1:$X$65536,12,FALSE)*$L$14),2)</f>
        <v>0</v>
      </c>
      <c r="H1001" s="22">
        <f t="shared" si="25"/>
        <v>0</v>
      </c>
      <c r="I1001" s="14"/>
    </row>
    <row r="1002" spans="1:9" ht="12.4" customHeight="1">
      <c r="A1002" s="13"/>
      <c r="B1002" s="1"/>
      <c r="C1002" s="37"/>
      <c r="D1002" s="131"/>
      <c r="E1002" s="132"/>
      <c r="F1002" s="43" t="s">
        <v>26</v>
      </c>
      <c r="G1002" s="21"/>
      <c r="H1002" s="22"/>
      <c r="I1002" s="14"/>
    </row>
    <row r="1003" spans="1:9" ht="12.4" customHeight="1" thickBot="1">
      <c r="A1003" s="13"/>
      <c r="B1003" s="23"/>
      <c r="C1003" s="24"/>
      <c r="D1003" s="133"/>
      <c r="E1003" s="134"/>
      <c r="F1003" s="44"/>
      <c r="G1003" s="25">
        <f>ROUND(IF(ISBLANK(C1003),0,VLOOKUP(C1003,'[2]Acha Air Sales Price List'!$B$1:$X$65536,12,FALSE)*$W$14),2)</f>
        <v>0</v>
      </c>
      <c r="H1003" s="26">
        <f>ROUND(IF(ISNUMBER(B1003), G1003*B1003, 0),5)</f>
        <v>0</v>
      </c>
      <c r="I1003" s="14"/>
    </row>
    <row r="1004" spans="1:9" ht="10.5" customHeight="1" thickBot="1">
      <c r="A1004" s="13"/>
      <c r="B1004" s="2"/>
      <c r="C1004" s="2"/>
      <c r="D1004" s="2"/>
      <c r="E1004" s="2"/>
      <c r="F1004" s="2"/>
      <c r="G1004" s="31"/>
      <c r="H1004" s="32"/>
      <c r="I1004" s="14"/>
    </row>
    <row r="1005" spans="1:9" ht="16.5" thickBot="1">
      <c r="A1005" s="13"/>
      <c r="B1005" s="30" t="s">
        <v>17</v>
      </c>
      <c r="C1005" s="3"/>
      <c r="D1005" s="3"/>
      <c r="E1005" s="3"/>
      <c r="F1005" s="3"/>
      <c r="G1005" s="33" t="s">
        <v>18</v>
      </c>
      <c r="H1005" s="34">
        <f>SUM(H20:H1003)</f>
        <v>39609.199999999997</v>
      </c>
      <c r="I1005" s="14"/>
    </row>
    <row r="1006" spans="1:9" ht="16.5" hidden="1" thickBot="1">
      <c r="A1006" s="13"/>
      <c r="B1006" s="30" t="s">
        <v>17</v>
      </c>
      <c r="C1006" s="3"/>
      <c r="D1006" s="3"/>
      <c r="E1006" s="3"/>
      <c r="F1006" s="3"/>
      <c r="G1006" s="33" t="s">
        <v>23</v>
      </c>
      <c r="H1006" s="34">
        <f>H1005/41.5</f>
        <v>954.43855421686737</v>
      </c>
      <c r="I1006" s="14"/>
    </row>
    <row r="1007" spans="1:9" ht="16.5" hidden="1" thickBot="1">
      <c r="A1007" s="13"/>
      <c r="B1007" s="30"/>
      <c r="C1007" s="3"/>
      <c r="D1007" s="3"/>
      <c r="E1007" s="3"/>
      <c r="F1007" s="3"/>
      <c r="G1007" s="33" t="s">
        <v>25</v>
      </c>
      <c r="H1007" s="34">
        <v>40</v>
      </c>
      <c r="I1007" s="14"/>
    </row>
    <row r="1008" spans="1:9" ht="16.5" hidden="1" thickBot="1">
      <c r="A1008" s="13"/>
      <c r="B1008" s="30"/>
      <c r="C1008" s="3"/>
      <c r="D1008" s="3"/>
      <c r="E1008" s="3"/>
      <c r="F1008" s="3"/>
      <c r="G1008" s="33" t="s">
        <v>24</v>
      </c>
      <c r="H1008" s="34">
        <f>(H1007-H1006)*41.5</f>
        <v>-37949.199999999997</v>
      </c>
      <c r="I1008" s="14"/>
    </row>
    <row r="1009" spans="1:9" ht="10.5" customHeight="1">
      <c r="A1009" s="18"/>
      <c r="B1009" s="19"/>
      <c r="C1009" s="19"/>
      <c r="D1009" s="19"/>
      <c r="E1009" s="19"/>
      <c r="F1009" s="19"/>
      <c r="G1009" s="19"/>
      <c r="H1009" s="19"/>
      <c r="I1009" s="20"/>
    </row>
    <row r="1011" spans="1:9">
      <c r="F1011" s="122" t="s">
        <v>157</v>
      </c>
      <c r="G1011" s="45">
        <v>80246.31</v>
      </c>
    </row>
    <row r="1012" spans="1:9">
      <c r="F1012" s="122" t="s">
        <v>155</v>
      </c>
      <c r="G1012" s="45">
        <v>40637.11</v>
      </c>
    </row>
    <row r="1013" spans="1:9">
      <c r="F1013" s="159" t="s">
        <v>156</v>
      </c>
      <c r="G1013" s="160">
        <v>39609.199999999997</v>
      </c>
    </row>
    <row r="1014" spans="1:9">
      <c r="F1014" s="122"/>
    </row>
    <row r="1015" spans="1:9">
      <c r="F1015" s="123" t="s">
        <v>152</v>
      </c>
      <c r="G1015" s="99">
        <v>35.44</v>
      </c>
    </row>
    <row r="1016" spans="1:9">
      <c r="F1016" s="123" t="s">
        <v>153</v>
      </c>
      <c r="G1016" s="124">
        <f>G1017</f>
        <v>1117.6410835214447</v>
      </c>
    </row>
    <row r="1017" spans="1:9">
      <c r="F1017" s="123" t="s">
        <v>154</v>
      </c>
      <c r="G1017" s="124">
        <f>H1005/G1015</f>
        <v>1117.6410835214447</v>
      </c>
      <c r="H1017" s="45"/>
    </row>
  </sheetData>
  <mergeCells count="998">
    <mergeCell ref="D839:E839"/>
    <mergeCell ref="D840:E840"/>
    <mergeCell ref="D841:E841"/>
    <mergeCell ref="D833:E833"/>
    <mergeCell ref="D834:E834"/>
    <mergeCell ref="D835:E835"/>
    <mergeCell ref="D836:E836"/>
    <mergeCell ref="D837:E837"/>
    <mergeCell ref="D838:E838"/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00:E800"/>
    <mergeCell ref="D801:E801"/>
    <mergeCell ref="D802:E802"/>
    <mergeCell ref="D791:E791"/>
    <mergeCell ref="D792:E792"/>
    <mergeCell ref="D793:E793"/>
    <mergeCell ref="D794:E794"/>
    <mergeCell ref="D795:E795"/>
    <mergeCell ref="D796:E796"/>
    <mergeCell ref="D764:E764"/>
    <mergeCell ref="D754:E754"/>
    <mergeCell ref="D755:E755"/>
    <mergeCell ref="D756:E756"/>
    <mergeCell ref="D757:E757"/>
    <mergeCell ref="D758:E758"/>
    <mergeCell ref="D769:E769"/>
    <mergeCell ref="D770:E770"/>
    <mergeCell ref="D771:E771"/>
    <mergeCell ref="D772:E772"/>
    <mergeCell ref="D773:E773"/>
    <mergeCell ref="D776:E776"/>
    <mergeCell ref="D774:E774"/>
    <mergeCell ref="D775:E775"/>
    <mergeCell ref="D788:E788"/>
    <mergeCell ref="D789:E789"/>
    <mergeCell ref="D778:E778"/>
    <mergeCell ref="D779:E779"/>
    <mergeCell ref="D752:E752"/>
    <mergeCell ref="D753:E753"/>
    <mergeCell ref="D760:E760"/>
    <mergeCell ref="D761:E761"/>
    <mergeCell ref="D762:E762"/>
    <mergeCell ref="D763:E763"/>
    <mergeCell ref="D743:E743"/>
    <mergeCell ref="D744:E744"/>
    <mergeCell ref="D745:E745"/>
    <mergeCell ref="D746:E746"/>
    <mergeCell ref="D747:E747"/>
    <mergeCell ref="D759:E759"/>
    <mergeCell ref="D748:E748"/>
    <mergeCell ref="D749:E749"/>
    <mergeCell ref="D750:E750"/>
    <mergeCell ref="D751:E751"/>
    <mergeCell ref="D20:E20"/>
    <mergeCell ref="D738:E738"/>
    <mergeCell ref="D765:E765"/>
    <mergeCell ref="D766:E766"/>
    <mergeCell ref="D767:E767"/>
    <mergeCell ref="D768:E768"/>
    <mergeCell ref="D739:E739"/>
    <mergeCell ref="D740:E740"/>
    <mergeCell ref="D741:E741"/>
    <mergeCell ref="D742:E742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780:E780"/>
    <mergeCell ref="D781:E781"/>
    <mergeCell ref="D784:E784"/>
    <mergeCell ref="D785:E785"/>
    <mergeCell ref="G9:G10"/>
    <mergeCell ref="G11:G12"/>
    <mergeCell ref="G13:G14"/>
    <mergeCell ref="H9:H10"/>
    <mergeCell ref="H11:H12"/>
    <mergeCell ref="H13:H14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1003:E1003"/>
    <mergeCell ref="B8:D8"/>
    <mergeCell ref="B9:D9"/>
    <mergeCell ref="B10:D10"/>
    <mergeCell ref="B11:D11"/>
    <mergeCell ref="B12:D12"/>
    <mergeCell ref="B13:D13"/>
    <mergeCell ref="B14:D14"/>
    <mergeCell ref="D782:E782"/>
    <mergeCell ref="D783:E783"/>
    <mergeCell ref="D19:E19"/>
    <mergeCell ref="D777:E777"/>
    <mergeCell ref="D843:E843"/>
    <mergeCell ref="D844:E844"/>
    <mergeCell ref="D845:E845"/>
    <mergeCell ref="D846:E846"/>
    <mergeCell ref="D790:E790"/>
    <mergeCell ref="D842:E842"/>
    <mergeCell ref="D786:E786"/>
    <mergeCell ref="D787:E787"/>
    <mergeCell ref="D847:E847"/>
    <mergeCell ref="D848:E848"/>
    <mergeCell ref="D849:E849"/>
    <mergeCell ref="D850:E850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1001:E1001"/>
    <mergeCell ref="D1002:E1002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549:E549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32:E732"/>
    <mergeCell ref="D733:E733"/>
    <mergeCell ref="D734:E734"/>
    <mergeCell ref="D735:E735"/>
    <mergeCell ref="D736:E736"/>
    <mergeCell ref="D737:E737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98:E98"/>
    <mergeCell ref="D99:E99"/>
    <mergeCell ref="D100:E100"/>
    <mergeCell ref="D101:E101"/>
    <mergeCell ref="D37:E37"/>
    <mergeCell ref="D38:E38"/>
    <mergeCell ref="D39:E39"/>
    <mergeCell ref="D40:E40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85:E485"/>
    <mergeCell ref="D486:E486"/>
    <mergeCell ref="D487:E487"/>
    <mergeCell ref="D488:E488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32:E32"/>
    <mergeCell ref="D33:E33"/>
    <mergeCell ref="D34:E34"/>
    <mergeCell ref="D35:E35"/>
    <mergeCell ref="D36:E36"/>
    <mergeCell ref="D510:E510"/>
    <mergeCell ref="D511:E511"/>
    <mergeCell ref="D512:E512"/>
    <mergeCell ref="D513:E513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3:E53"/>
    <mergeCell ref="D54:E54"/>
    <mergeCell ref="D498:E498"/>
    <mergeCell ref="D490:E490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508:E508"/>
    <mergeCell ref="D509:E509"/>
    <mergeCell ref="D489:E489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491:E491"/>
    <mergeCell ref="D492:E492"/>
    <mergeCell ref="D493:E493"/>
    <mergeCell ref="D494:E494"/>
    <mergeCell ref="D495:E495"/>
    <mergeCell ref="D496:E496"/>
    <mergeCell ref="D497:E497"/>
    <mergeCell ref="D480:E480"/>
    <mergeCell ref="D481:E481"/>
    <mergeCell ref="D482:E482"/>
    <mergeCell ref="D483:E483"/>
    <mergeCell ref="D484:E484"/>
    <mergeCell ref="D981:E981"/>
    <mergeCell ref="D982:E982"/>
    <mergeCell ref="D983:E983"/>
    <mergeCell ref="D96:E96"/>
    <mergeCell ref="D97:E97"/>
    <mergeCell ref="D951:E951"/>
    <mergeCell ref="D952:E952"/>
    <mergeCell ref="D953:E953"/>
    <mergeCell ref="D516:E516"/>
    <mergeCell ref="D517:E517"/>
    <mergeCell ref="D518:E518"/>
    <mergeCell ref="D519:E519"/>
    <mergeCell ref="D520:E520"/>
    <mergeCell ref="D499:E499"/>
    <mergeCell ref="D500:E500"/>
    <mergeCell ref="D501:E501"/>
    <mergeCell ref="D502:E502"/>
    <mergeCell ref="D503:E503"/>
    <mergeCell ref="D514:E514"/>
    <mergeCell ref="D515:E515"/>
    <mergeCell ref="D504:E504"/>
    <mergeCell ref="D505:E505"/>
    <mergeCell ref="D506:E506"/>
    <mergeCell ref="D507:E507"/>
    <mergeCell ref="D52:E52"/>
    <mergeCell ref="D1000:E1000"/>
    <mergeCell ref="D994:E994"/>
    <mergeCell ref="D995:E995"/>
    <mergeCell ref="D996:E996"/>
    <mergeCell ref="D997:E997"/>
    <mergeCell ref="D998:E998"/>
    <mergeCell ref="D984:E984"/>
    <mergeCell ref="D985:E985"/>
    <mergeCell ref="D986:E986"/>
    <mergeCell ref="D987:E987"/>
    <mergeCell ref="D988:E988"/>
    <mergeCell ref="D989:E989"/>
    <mergeCell ref="D999:E999"/>
    <mergeCell ref="D990:E990"/>
    <mergeCell ref="D991:E991"/>
    <mergeCell ref="D992:E992"/>
    <mergeCell ref="D993:E993"/>
    <mergeCell ref="D975:E975"/>
    <mergeCell ref="D976:E976"/>
    <mergeCell ref="D977:E977"/>
    <mergeCell ref="D978:E978"/>
    <mergeCell ref="D979:E979"/>
    <mergeCell ref="D980:E980"/>
  </mergeCells>
  <phoneticPr fontId="0" type="noConversion"/>
  <conditionalFormatting sqref="B20:B1003">
    <cfRule type="cellIs" dxfId="11" priority="10" stopIfTrue="1" operator="equal">
      <formula>"ALERT"</formula>
    </cfRule>
  </conditionalFormatting>
  <conditionalFormatting sqref="F9:F14">
    <cfRule type="cellIs" dxfId="10" priority="6" stopIfTrue="1" operator="equal">
      <formula>0</formula>
    </cfRule>
  </conditionalFormatting>
  <conditionalFormatting sqref="F10:F14">
    <cfRule type="containsBlanks" dxfId="9" priority="7" stopIfTrue="1">
      <formula>LEN(TRIM(F10))=0</formula>
    </cfRule>
  </conditionalFormatting>
  <conditionalFormatting sqref="F20:F1000">
    <cfRule type="containsText" dxfId="8" priority="1" stopIfTrue="1" operator="containsText" text="Exchange rate :">
      <formula>NOT(ISERROR(SEARCH("Exchange rate :",F20)))</formula>
    </cfRule>
  </conditionalFormatting>
  <conditionalFormatting sqref="F20:H1003 H1005:H1008">
    <cfRule type="containsErrors" dxfId="7" priority="3" stopIfTrue="1">
      <formula>ISERROR(F20)</formula>
    </cfRule>
    <cfRule type="cellIs" dxfId="6" priority="4" stopIfTrue="1" operator="equal">
      <formula>"NA"</formula>
    </cfRule>
    <cfRule type="cellIs" dxfId="5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75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34"/>
  <sheetViews>
    <sheetView zoomScaleNormal="100" workbookViewId="0"/>
  </sheetViews>
  <sheetFormatPr defaultRowHeight="12.75"/>
  <cols>
    <col min="1" max="1" width="64.28515625" style="99" customWidth="1"/>
    <col min="2" max="2" width="12.5703125" style="99" customWidth="1"/>
    <col min="3" max="3" width="7.28515625" style="99" customWidth="1"/>
    <col min="4" max="4" width="11.28515625" style="99" customWidth="1"/>
    <col min="5" max="5" width="10.28515625" style="99" customWidth="1"/>
    <col min="6" max="6" width="10" style="99" customWidth="1"/>
    <col min="7" max="7" width="12.140625" style="99" bestFit="1" customWidth="1"/>
    <col min="8" max="16384" width="9.140625" style="99"/>
  </cols>
  <sheetData>
    <row r="1" spans="1:8" s="52" customFormat="1" ht="21" customHeight="1" thickBot="1">
      <c r="A1" s="47" t="s">
        <v>1</v>
      </c>
      <c r="B1" s="48" t="s">
        <v>27</v>
      </c>
      <c r="C1" s="49"/>
      <c r="D1" s="49"/>
      <c r="E1" s="49"/>
      <c r="F1" s="49"/>
      <c r="G1" s="50"/>
      <c r="H1" s="51"/>
    </row>
    <row r="2" spans="1:8" s="52" customFormat="1" ht="13.5" thickBot="1">
      <c r="A2" s="53" t="s">
        <v>46</v>
      </c>
      <c r="B2" s="54" t="s">
        <v>43</v>
      </c>
      <c r="C2" s="55"/>
      <c r="D2" s="56"/>
      <c r="F2" s="57" t="s">
        <v>5</v>
      </c>
      <c r="G2" s="58" t="s">
        <v>28</v>
      </c>
    </row>
    <row r="3" spans="1:8" s="52" customFormat="1" ht="15" customHeight="1" thickBot="1">
      <c r="A3" s="53" t="s">
        <v>29</v>
      </c>
      <c r="F3" s="59">
        <f>Invoice!G5</f>
        <v>45177</v>
      </c>
      <c r="G3" s="60">
        <f>Invoice!H5</f>
        <v>51351</v>
      </c>
    </row>
    <row r="4" spans="1:8" s="52" customFormat="1">
      <c r="A4" s="53" t="s">
        <v>30</v>
      </c>
    </row>
    <row r="5" spans="1:8" s="52" customFormat="1">
      <c r="A5" s="53" t="s">
        <v>48</v>
      </c>
    </row>
    <row r="6" spans="1:8" s="52" customFormat="1">
      <c r="A6" s="53" t="s">
        <v>47</v>
      </c>
    </row>
    <row r="7" spans="1:8" s="52" customFormat="1">
      <c r="A7" s="61" t="s">
        <v>2</v>
      </c>
      <c r="E7" s="62"/>
    </row>
    <row r="8" spans="1:8" s="52" customFormat="1" ht="10.5" customHeight="1" thickBot="1">
      <c r="A8" s="61"/>
      <c r="E8" s="62"/>
    </row>
    <row r="9" spans="1:8" s="52" customFormat="1" ht="13.5" thickBot="1">
      <c r="A9" s="104" t="s">
        <v>3</v>
      </c>
      <c r="E9" s="105" t="s">
        <v>31</v>
      </c>
      <c r="F9" s="106"/>
      <c r="G9" s="107"/>
    </row>
    <row r="10" spans="1:8" s="52" customFormat="1">
      <c r="A10" s="63" t="str">
        <f>Invoice!B9</f>
        <v>Jeremy</v>
      </c>
      <c r="B10" s="64"/>
      <c r="C10" s="64"/>
      <c r="E10" s="65" t="str">
        <f>Invoice!F9</f>
        <v>Jeremy</v>
      </c>
      <c r="F10" s="66"/>
      <c r="G10" s="67"/>
    </row>
    <row r="11" spans="1:8" s="52" customFormat="1">
      <c r="A11" s="68" t="str">
        <f>Invoice!B10</f>
        <v>Taiwan</v>
      </c>
      <c r="B11" s="69"/>
      <c r="C11" s="69"/>
      <c r="E11" s="70" t="str">
        <f>Invoice!F10</f>
        <v>Taiwan</v>
      </c>
      <c r="F11" s="71"/>
      <c r="G11" s="72"/>
    </row>
    <row r="12" spans="1:8" s="52" customFormat="1">
      <c r="A12" s="68">
        <f>Invoice!B11</f>
        <v>0</v>
      </c>
      <c r="B12" s="69"/>
      <c r="C12" s="69"/>
      <c r="E12" s="70">
        <f>Invoice!F11</f>
        <v>0</v>
      </c>
      <c r="F12" s="71"/>
      <c r="G12" s="72"/>
    </row>
    <row r="13" spans="1:8" s="52" customFormat="1">
      <c r="A13" s="68">
        <f>Invoice!B12</f>
        <v>0</v>
      </c>
      <c r="B13" s="69"/>
      <c r="C13" s="69"/>
      <c r="E13" s="70">
        <f>Invoice!F12</f>
        <v>0</v>
      </c>
      <c r="F13" s="71"/>
      <c r="G13" s="72"/>
    </row>
    <row r="14" spans="1:8" s="52" customFormat="1">
      <c r="A14" s="68">
        <f>Invoice!B13</f>
        <v>0</v>
      </c>
      <c r="B14" s="69"/>
      <c r="C14" s="69"/>
      <c r="D14" s="103">
        <f>VLOOKUP(F3,[1]Sheet1!$A$9:$F$7290,2,FALSE)</f>
        <v>35.44</v>
      </c>
      <c r="E14" s="70">
        <f>Invoice!F13</f>
        <v>0</v>
      </c>
      <c r="F14" s="71"/>
      <c r="G14" s="72"/>
    </row>
    <row r="15" spans="1:8" s="52" customFormat="1" ht="13.5" thickBot="1">
      <c r="A15" s="73">
        <f>Invoice!B14</f>
        <v>0</v>
      </c>
      <c r="E15" s="74">
        <f>Invoice!F14</f>
        <v>0</v>
      </c>
      <c r="F15" s="75"/>
      <c r="G15" s="76"/>
    </row>
    <row r="16" spans="1:8" s="52" customFormat="1" ht="13.5" customHeight="1" thickBot="1">
      <c r="A16" s="77"/>
    </row>
    <row r="17" spans="1:7" s="52" customFormat="1" ht="13.5" thickBot="1">
      <c r="A17" s="78" t="s">
        <v>0</v>
      </c>
      <c r="B17" s="79" t="s">
        <v>32</v>
      </c>
      <c r="C17" s="79" t="s">
        <v>33</v>
      </c>
      <c r="D17" s="79" t="s">
        <v>34</v>
      </c>
      <c r="E17" s="79" t="s">
        <v>35</v>
      </c>
      <c r="F17" s="79" t="s">
        <v>36</v>
      </c>
      <c r="G17" s="79" t="s">
        <v>37</v>
      </c>
    </row>
    <row r="18" spans="1:7" s="85" customFormat="1">
      <c r="A18" s="101" t="str">
        <f>Invoice!F20</f>
        <v>Solid acrylic double-flared saddle plug -0g (8mm)</v>
      </c>
      <c r="B18" s="80" t="str">
        <f>Invoice!C20</f>
        <v>ASPG0</v>
      </c>
      <c r="C18" s="81">
        <f>Invoice!B20</f>
        <v>10</v>
      </c>
      <c r="D18" s="82">
        <f>F18/$D$14</f>
        <v>0.47996613995485332</v>
      </c>
      <c r="E18" s="82">
        <f>G18/$D$14</f>
        <v>4.7996613995485333</v>
      </c>
      <c r="F18" s="83">
        <f>Invoice!G20</f>
        <v>17.010000000000002</v>
      </c>
      <c r="G18" s="84">
        <f>C18*F18</f>
        <v>170.10000000000002</v>
      </c>
    </row>
    <row r="19" spans="1:7" s="85" customFormat="1">
      <c r="A19" s="101" t="str">
        <f>Invoice!F21</f>
        <v>Solid acrylic double-flared saddle plug -00g (10mm)</v>
      </c>
      <c r="B19" s="80" t="str">
        <f>Invoice!C21</f>
        <v>ASPG00</v>
      </c>
      <c r="C19" s="81">
        <f>Invoice!B21</f>
        <v>10</v>
      </c>
      <c r="D19" s="86">
        <f t="shared" ref="D19:E64" si="0">F19/$D$14</f>
        <v>0.52003386004514673</v>
      </c>
      <c r="E19" s="86">
        <f t="shared" si="0"/>
        <v>5.2003386004514676</v>
      </c>
      <c r="F19" s="87">
        <f>Invoice!G21</f>
        <v>18.43</v>
      </c>
      <c r="G19" s="88">
        <f t="shared" ref="G19:G64" si="1">C19*F19</f>
        <v>184.3</v>
      </c>
    </row>
    <row r="20" spans="1:7" s="85" customFormat="1" ht="12.95" customHeight="1">
      <c r="A20" s="101" t="str">
        <f>Invoice!F22</f>
        <v>Solid acrylic double-flared saddle plug -9/16" (14mm)</v>
      </c>
      <c r="B20" s="80" t="str">
        <f>Invoice!C22</f>
        <v>ASPG9/16</v>
      </c>
      <c r="C20" s="81">
        <f>Invoice!B22</f>
        <v>10</v>
      </c>
      <c r="D20" s="86">
        <f t="shared" si="0"/>
        <v>0.63007900677200901</v>
      </c>
      <c r="E20" s="86">
        <f t="shared" si="0"/>
        <v>6.3007900677200901</v>
      </c>
      <c r="F20" s="87">
        <f>Invoice!G22</f>
        <v>22.33</v>
      </c>
      <c r="G20" s="88">
        <f t="shared" si="1"/>
        <v>223.29999999999998</v>
      </c>
    </row>
    <row r="21" spans="1:7" s="85" customFormat="1" ht="12.95" customHeight="1">
      <c r="A21" s="101" t="str">
        <f>Invoice!F23</f>
        <v>Solid acrylic double-flared saddle plug -5/8" (16mm)</v>
      </c>
      <c r="B21" s="80" t="str">
        <f>Invoice!C23</f>
        <v>ASPG5/8</v>
      </c>
      <c r="C21" s="81">
        <f>Invoice!B23</f>
        <v>10</v>
      </c>
      <c r="D21" s="86">
        <f t="shared" si="0"/>
        <v>0.6898984198645598</v>
      </c>
      <c r="E21" s="86">
        <f t="shared" si="0"/>
        <v>6.8989841986455982</v>
      </c>
      <c r="F21" s="87">
        <f>Invoice!G23</f>
        <v>24.45</v>
      </c>
      <c r="G21" s="88">
        <f t="shared" si="1"/>
        <v>244.5</v>
      </c>
    </row>
    <row r="22" spans="1:7" s="85" customFormat="1" ht="12.95" customHeight="1">
      <c r="A22" s="101" t="str">
        <f>Invoice!F24</f>
        <v>Solid acrylic double-flared saddle plug -11/16" (18mm)</v>
      </c>
      <c r="B22" s="80" t="str">
        <f>Invoice!C24</f>
        <v>ASPG11/16</v>
      </c>
      <c r="C22" s="81">
        <f>Invoice!B24</f>
        <v>10</v>
      </c>
      <c r="D22" s="86">
        <f t="shared" si="0"/>
        <v>0.79006772009029347</v>
      </c>
      <c r="E22" s="86">
        <f t="shared" si="0"/>
        <v>7.9006772009029351</v>
      </c>
      <c r="F22" s="87">
        <f>Invoice!G24</f>
        <v>28</v>
      </c>
      <c r="G22" s="88">
        <f t="shared" si="1"/>
        <v>280</v>
      </c>
    </row>
    <row r="23" spans="1:7" s="85" customFormat="1" ht="12.95" customHeight="1">
      <c r="A23" s="101" t="str">
        <f>Invoice!F25</f>
        <v>Solid acrylic double-flared saddle plug -00g (10mm)</v>
      </c>
      <c r="B23" s="80" t="str">
        <f>Invoice!C25</f>
        <v>ASPG00</v>
      </c>
      <c r="C23" s="81">
        <f>Invoice!B25</f>
        <v>30</v>
      </c>
      <c r="D23" s="86">
        <f t="shared" si="0"/>
        <v>0.52003386004514673</v>
      </c>
      <c r="E23" s="86">
        <f t="shared" si="0"/>
        <v>15.601015801354402</v>
      </c>
      <c r="F23" s="87">
        <f>Invoice!G25</f>
        <v>18.43</v>
      </c>
      <c r="G23" s="88">
        <f t="shared" si="1"/>
        <v>552.9</v>
      </c>
    </row>
    <row r="24" spans="1:7" s="85" customFormat="1" ht="12.95" customHeight="1">
      <c r="A24" s="101" t="str">
        <f>Invoice!F26</f>
        <v>Solid acrylic double-flared saddle plug -1/2" (12mm)</v>
      </c>
      <c r="B24" s="80" t="str">
        <f>Invoice!C26</f>
        <v>ASPG1/2</v>
      </c>
      <c r="C24" s="81">
        <f>Invoice!B26</f>
        <v>30</v>
      </c>
      <c r="D24" s="86">
        <f t="shared" si="0"/>
        <v>0.5601015801354402</v>
      </c>
      <c r="E24" s="86">
        <f t="shared" si="0"/>
        <v>16.803047404063207</v>
      </c>
      <c r="F24" s="87">
        <f>Invoice!G26</f>
        <v>19.850000000000001</v>
      </c>
      <c r="G24" s="88">
        <f t="shared" si="1"/>
        <v>595.5</v>
      </c>
    </row>
    <row r="25" spans="1:7" s="85" customFormat="1" ht="12.95" customHeight="1">
      <c r="A25" s="101" t="str">
        <f>Invoice!F27</f>
        <v>Solid acrylic double-flared saddle plug -9/16" (14mm)</v>
      </c>
      <c r="B25" s="80" t="str">
        <f>Invoice!C27</f>
        <v>ASPG9/16</v>
      </c>
      <c r="C25" s="81">
        <f>Invoice!B27</f>
        <v>30</v>
      </c>
      <c r="D25" s="86">
        <f t="shared" si="0"/>
        <v>0.63007900677200901</v>
      </c>
      <c r="E25" s="86">
        <f t="shared" si="0"/>
        <v>18.90237020316027</v>
      </c>
      <c r="F25" s="87">
        <f>Invoice!G27</f>
        <v>22.33</v>
      </c>
      <c r="G25" s="88">
        <f t="shared" si="1"/>
        <v>669.9</v>
      </c>
    </row>
    <row r="26" spans="1:7" s="85" customFormat="1" ht="12.95" customHeight="1">
      <c r="A26" s="101" t="str">
        <f>Invoice!F28</f>
        <v>Solid acrylic double-flared saddle plug -5/8" (16mm)</v>
      </c>
      <c r="B26" s="80" t="str">
        <f>Invoice!C28</f>
        <v>ASPG5/8</v>
      </c>
      <c r="C26" s="81">
        <f>Invoice!B28</f>
        <v>30</v>
      </c>
      <c r="D26" s="86">
        <f t="shared" si="0"/>
        <v>0.6898984198645598</v>
      </c>
      <c r="E26" s="86">
        <f t="shared" si="0"/>
        <v>20.696952595936796</v>
      </c>
      <c r="F26" s="87">
        <f>Invoice!G28</f>
        <v>24.45</v>
      </c>
      <c r="G26" s="88">
        <f t="shared" si="1"/>
        <v>733.5</v>
      </c>
    </row>
    <row r="27" spans="1:7" s="85" customFormat="1" ht="12.95" customHeight="1">
      <c r="A27" s="101" t="str">
        <f>Invoice!F29</f>
        <v>Solid acrylic double-flared saddle plug -11/16" (18mm)</v>
      </c>
      <c r="B27" s="80" t="str">
        <f>Invoice!C29</f>
        <v>ASPG11/16</v>
      </c>
      <c r="C27" s="81">
        <f>Invoice!B29</f>
        <v>30</v>
      </c>
      <c r="D27" s="86">
        <f t="shared" si="0"/>
        <v>0.79006772009029347</v>
      </c>
      <c r="E27" s="86">
        <f t="shared" si="0"/>
        <v>23.702031602708804</v>
      </c>
      <c r="F27" s="87">
        <f>Invoice!G29</f>
        <v>28</v>
      </c>
      <c r="G27" s="88">
        <f t="shared" si="1"/>
        <v>840</v>
      </c>
    </row>
    <row r="28" spans="1:7" s="85" customFormat="1" ht="12.95" customHeight="1">
      <c r="A28" s="101" t="str">
        <f>Invoice!F30</f>
        <v>Solid acrylic double-flared saddle plug -0g (8mm)</v>
      </c>
      <c r="B28" s="80" t="str">
        <f>Invoice!C30</f>
        <v>ASPG0</v>
      </c>
      <c r="C28" s="81">
        <f>Invoice!B30</f>
        <v>10</v>
      </c>
      <c r="D28" s="86">
        <f t="shared" si="0"/>
        <v>0.47996613995485332</v>
      </c>
      <c r="E28" s="86">
        <f t="shared" si="0"/>
        <v>4.7996613995485333</v>
      </c>
      <c r="F28" s="87">
        <f>Invoice!G30</f>
        <v>17.010000000000002</v>
      </c>
      <c r="G28" s="88">
        <f t="shared" si="1"/>
        <v>170.10000000000002</v>
      </c>
    </row>
    <row r="29" spans="1:7" s="85" customFormat="1" ht="12.95" customHeight="1">
      <c r="A29" s="101" t="str">
        <f>Invoice!F31</f>
        <v>Solid acrylic double-flared saddle plug -00g (10mm)</v>
      </c>
      <c r="B29" s="80" t="str">
        <f>Invoice!C31</f>
        <v>ASPG00</v>
      </c>
      <c r="C29" s="81">
        <f>Invoice!B31</f>
        <v>10</v>
      </c>
      <c r="D29" s="86">
        <f t="shared" si="0"/>
        <v>0.52003386004514673</v>
      </c>
      <c r="E29" s="86">
        <f t="shared" si="0"/>
        <v>5.2003386004514676</v>
      </c>
      <c r="F29" s="87">
        <f>Invoice!G31</f>
        <v>18.43</v>
      </c>
      <c r="G29" s="88">
        <f t="shared" si="1"/>
        <v>184.3</v>
      </c>
    </row>
    <row r="30" spans="1:7" s="85" customFormat="1" ht="12.95" customHeight="1">
      <c r="A30" s="101" t="str">
        <f>Invoice!F32</f>
        <v>Solid acrylic double-flared saddle plug -1/2" (12mm)</v>
      </c>
      <c r="B30" s="80" t="str">
        <f>Invoice!C32</f>
        <v>ASPG1/2</v>
      </c>
      <c r="C30" s="81">
        <f>Invoice!B32</f>
        <v>10</v>
      </c>
      <c r="D30" s="86">
        <f t="shared" si="0"/>
        <v>0.5601015801354402</v>
      </c>
      <c r="E30" s="86">
        <f t="shared" si="0"/>
        <v>5.6010158013544018</v>
      </c>
      <c r="F30" s="87">
        <f>Invoice!G32</f>
        <v>19.850000000000001</v>
      </c>
      <c r="G30" s="88">
        <f t="shared" si="1"/>
        <v>198.5</v>
      </c>
    </row>
    <row r="31" spans="1:7" s="85" customFormat="1" ht="12.95" customHeight="1">
      <c r="A31" s="101" t="str">
        <f>Invoice!F33</f>
        <v>Solid acrylic double-flared saddle plug -9/16" (14mm)</v>
      </c>
      <c r="B31" s="80" t="str">
        <f>Invoice!C33</f>
        <v>ASPG9/16</v>
      </c>
      <c r="C31" s="81">
        <f>Invoice!B33</f>
        <v>10</v>
      </c>
      <c r="D31" s="86">
        <f t="shared" si="0"/>
        <v>0.63007900677200901</v>
      </c>
      <c r="E31" s="86">
        <f t="shared" si="0"/>
        <v>6.3007900677200901</v>
      </c>
      <c r="F31" s="87">
        <f>Invoice!G33</f>
        <v>22.33</v>
      </c>
      <c r="G31" s="88">
        <f t="shared" si="1"/>
        <v>223.29999999999998</v>
      </c>
    </row>
    <row r="32" spans="1:7" s="85" customFormat="1" ht="12.95" customHeight="1">
      <c r="A32" s="101" t="str">
        <f>Invoice!F34</f>
        <v>Solid acrylic double-flared saddle plug -11/16" (18mm)</v>
      </c>
      <c r="B32" s="80" t="str">
        <f>Invoice!C34</f>
        <v>ASPG11/16</v>
      </c>
      <c r="C32" s="81">
        <f>Invoice!B34</f>
        <v>10</v>
      </c>
      <c r="D32" s="86">
        <f t="shared" si="0"/>
        <v>0.79006772009029347</v>
      </c>
      <c r="E32" s="86">
        <f t="shared" si="0"/>
        <v>7.9006772009029351</v>
      </c>
      <c r="F32" s="87">
        <f>Invoice!G34</f>
        <v>28</v>
      </c>
      <c r="G32" s="88">
        <f t="shared" si="1"/>
        <v>280</v>
      </c>
    </row>
    <row r="33" spans="1:7" s="85" customFormat="1" ht="12.95" customHeight="1">
      <c r="A33" s="101" t="str">
        <f>Invoice!F35</f>
        <v>Solid acrylic double-flared saddle plug -13/16" (20mm)</v>
      </c>
      <c r="B33" s="80" t="str">
        <f>Invoice!C35</f>
        <v>ASPG13/16</v>
      </c>
      <c r="C33" s="81">
        <f>Invoice!B35</f>
        <v>10</v>
      </c>
      <c r="D33" s="86">
        <f t="shared" si="0"/>
        <v>0.88007900677200912</v>
      </c>
      <c r="E33" s="86">
        <f t="shared" si="0"/>
        <v>8.8007900677200919</v>
      </c>
      <c r="F33" s="87">
        <f>Invoice!G35</f>
        <v>31.19</v>
      </c>
      <c r="G33" s="88">
        <f t="shared" si="1"/>
        <v>311.90000000000003</v>
      </c>
    </row>
    <row r="34" spans="1:7" s="85" customFormat="1" ht="12.95" customHeight="1">
      <c r="A34" s="101" t="str">
        <f>Invoice!F36</f>
        <v>Solid acrylic double-flared saddle plug -0g (8mm)</v>
      </c>
      <c r="B34" s="80" t="str">
        <f>Invoice!C36</f>
        <v>ASPG0</v>
      </c>
      <c r="C34" s="81">
        <f>Invoice!B36</f>
        <v>10</v>
      </c>
      <c r="D34" s="86">
        <f t="shared" si="0"/>
        <v>0.47996613995485332</v>
      </c>
      <c r="E34" s="86">
        <f t="shared" si="0"/>
        <v>4.7996613995485333</v>
      </c>
      <c r="F34" s="87">
        <f>Invoice!G36</f>
        <v>17.010000000000002</v>
      </c>
      <c r="G34" s="88">
        <f t="shared" si="1"/>
        <v>170.10000000000002</v>
      </c>
    </row>
    <row r="35" spans="1:7" s="85" customFormat="1" ht="12.95" customHeight="1">
      <c r="A35" s="101" t="str">
        <f>Invoice!F37</f>
        <v>Solid acrylic double-flared saddle plug -00g (10mm)</v>
      </c>
      <c r="B35" s="80" t="str">
        <f>Invoice!C37</f>
        <v>ASPG00</v>
      </c>
      <c r="C35" s="81">
        <f>Invoice!B37</f>
        <v>10</v>
      </c>
      <c r="D35" s="86">
        <f t="shared" si="0"/>
        <v>0.52003386004514673</v>
      </c>
      <c r="E35" s="86">
        <f t="shared" si="0"/>
        <v>5.2003386004514676</v>
      </c>
      <c r="F35" s="87">
        <f>Invoice!G37</f>
        <v>18.43</v>
      </c>
      <c r="G35" s="88">
        <f t="shared" si="1"/>
        <v>184.3</v>
      </c>
    </row>
    <row r="36" spans="1:7" s="85" customFormat="1" ht="12.95" customHeight="1">
      <c r="A36" s="101" t="str">
        <f>Invoice!F38</f>
        <v>Solid acrylic double-flared saddle plug -1/2" (12mm)</v>
      </c>
      <c r="B36" s="80" t="str">
        <f>Invoice!C38</f>
        <v>ASPG1/2</v>
      </c>
      <c r="C36" s="81">
        <f>Invoice!B38</f>
        <v>10</v>
      </c>
      <c r="D36" s="86">
        <f t="shared" si="0"/>
        <v>0.5601015801354402</v>
      </c>
      <c r="E36" s="86">
        <f t="shared" si="0"/>
        <v>5.6010158013544018</v>
      </c>
      <c r="F36" s="87">
        <f>Invoice!G38</f>
        <v>19.850000000000001</v>
      </c>
      <c r="G36" s="88">
        <f t="shared" si="1"/>
        <v>198.5</v>
      </c>
    </row>
    <row r="37" spans="1:7" s="85" customFormat="1" ht="12.95" customHeight="1">
      <c r="A37" s="101" t="str">
        <f>Invoice!F39</f>
        <v>Solid acrylic double-flared saddle plug -9/16" (14mm)</v>
      </c>
      <c r="B37" s="80" t="str">
        <f>Invoice!C39</f>
        <v>ASPG9/16</v>
      </c>
      <c r="C37" s="81">
        <f>Invoice!B39</f>
        <v>10</v>
      </c>
      <c r="D37" s="86">
        <f t="shared" si="0"/>
        <v>0.63007900677200901</v>
      </c>
      <c r="E37" s="86">
        <f t="shared" si="0"/>
        <v>6.3007900677200901</v>
      </c>
      <c r="F37" s="87">
        <f>Invoice!G39</f>
        <v>22.33</v>
      </c>
      <c r="G37" s="88">
        <f t="shared" si="1"/>
        <v>223.29999999999998</v>
      </c>
    </row>
    <row r="38" spans="1:7" s="85" customFormat="1" ht="12.95" customHeight="1">
      <c r="A38" s="101" t="str">
        <f>Invoice!F40</f>
        <v>Solid acrylic double-flared saddle plug -5/8" (16mm)</v>
      </c>
      <c r="B38" s="80" t="str">
        <f>Invoice!C40</f>
        <v>ASPG5/8</v>
      </c>
      <c r="C38" s="81">
        <f>Invoice!B40</f>
        <v>10</v>
      </c>
      <c r="D38" s="86">
        <f t="shared" si="0"/>
        <v>0.6898984198645598</v>
      </c>
      <c r="E38" s="86">
        <f t="shared" si="0"/>
        <v>6.8989841986455982</v>
      </c>
      <c r="F38" s="87">
        <f>Invoice!G40</f>
        <v>24.45</v>
      </c>
      <c r="G38" s="88">
        <f t="shared" si="1"/>
        <v>244.5</v>
      </c>
    </row>
    <row r="39" spans="1:7" s="85" customFormat="1" ht="12.95" customHeight="1">
      <c r="A39" s="101" t="str">
        <f>Invoice!F41</f>
        <v>Solid acrylic double-flared saddle plug -11/16" (18mm)</v>
      </c>
      <c r="B39" s="80" t="str">
        <f>Invoice!C41</f>
        <v>ASPG11/16</v>
      </c>
      <c r="C39" s="81">
        <f>Invoice!B41</f>
        <v>10</v>
      </c>
      <c r="D39" s="86">
        <f t="shared" si="0"/>
        <v>0.79006772009029347</v>
      </c>
      <c r="E39" s="86">
        <f t="shared" si="0"/>
        <v>7.9006772009029351</v>
      </c>
      <c r="F39" s="87">
        <f>Invoice!G41</f>
        <v>28</v>
      </c>
      <c r="G39" s="88">
        <f t="shared" si="1"/>
        <v>280</v>
      </c>
    </row>
    <row r="40" spans="1:7" s="85" customFormat="1" ht="12.95" customHeight="1">
      <c r="A40" s="101" t="str">
        <f>Invoice!F42</f>
        <v>Solid acrylic double-flared saddle plug -13/16" (20mm)</v>
      </c>
      <c r="B40" s="80" t="str">
        <f>Invoice!C42</f>
        <v>ASPG13/16</v>
      </c>
      <c r="C40" s="81">
        <f>Invoice!B42</f>
        <v>10</v>
      </c>
      <c r="D40" s="86">
        <f t="shared" si="0"/>
        <v>0.88007900677200912</v>
      </c>
      <c r="E40" s="86">
        <f t="shared" si="0"/>
        <v>8.8007900677200919</v>
      </c>
      <c r="F40" s="87">
        <f>Invoice!G42</f>
        <v>31.19</v>
      </c>
      <c r="G40" s="88">
        <f t="shared" si="1"/>
        <v>311.90000000000003</v>
      </c>
    </row>
    <row r="41" spans="1:7" s="85" customFormat="1" ht="12.95" customHeight="1">
      <c r="A41" s="101" t="str">
        <f>Invoice!F43</f>
        <v>Solid acrylic double-flared saddle plug -0g (8mm)</v>
      </c>
      <c r="B41" s="80" t="str">
        <f>Invoice!C43</f>
        <v>ASPG0</v>
      </c>
      <c r="C41" s="81">
        <f>Invoice!B43</f>
        <v>10</v>
      </c>
      <c r="D41" s="86">
        <f t="shared" si="0"/>
        <v>0.47996613995485332</v>
      </c>
      <c r="E41" s="86">
        <f t="shared" si="0"/>
        <v>4.7996613995485333</v>
      </c>
      <c r="F41" s="87">
        <f>Invoice!G43</f>
        <v>17.010000000000002</v>
      </c>
      <c r="G41" s="88">
        <f t="shared" si="1"/>
        <v>170.10000000000002</v>
      </c>
    </row>
    <row r="42" spans="1:7" s="85" customFormat="1" ht="12.95" customHeight="1">
      <c r="A42" s="101" t="str">
        <f>Invoice!F44</f>
        <v>Solid acrylic double-flared saddle plug -00g (10mm)</v>
      </c>
      <c r="B42" s="80" t="str">
        <f>Invoice!C44</f>
        <v>ASPG00</v>
      </c>
      <c r="C42" s="81">
        <f>Invoice!B44</f>
        <v>10</v>
      </c>
      <c r="D42" s="86">
        <f t="shared" si="0"/>
        <v>0.52003386004514673</v>
      </c>
      <c r="E42" s="86">
        <f t="shared" si="0"/>
        <v>5.2003386004514676</v>
      </c>
      <c r="F42" s="87">
        <f>Invoice!G44</f>
        <v>18.43</v>
      </c>
      <c r="G42" s="88">
        <f t="shared" si="1"/>
        <v>184.3</v>
      </c>
    </row>
    <row r="43" spans="1:7" s="85" customFormat="1" ht="12.95" customHeight="1">
      <c r="A43" s="101" t="str">
        <f>Invoice!F45</f>
        <v>Solid acrylic double-flared saddle plug -1/2" (12mm)</v>
      </c>
      <c r="B43" s="80" t="str">
        <f>Invoice!C45</f>
        <v>ASPG1/2</v>
      </c>
      <c r="C43" s="81">
        <f>Invoice!B45</f>
        <v>10</v>
      </c>
      <c r="D43" s="86">
        <f t="shared" si="0"/>
        <v>0.5601015801354402</v>
      </c>
      <c r="E43" s="86">
        <f t="shared" si="0"/>
        <v>5.6010158013544018</v>
      </c>
      <c r="F43" s="87">
        <f>Invoice!G45</f>
        <v>19.850000000000001</v>
      </c>
      <c r="G43" s="88">
        <f t="shared" si="1"/>
        <v>198.5</v>
      </c>
    </row>
    <row r="44" spans="1:7" s="85" customFormat="1" ht="12.95" customHeight="1">
      <c r="A44" s="101" t="str">
        <f>Invoice!F46</f>
        <v>Solid acrylic double-flared saddle plug -9/16" (14mm)</v>
      </c>
      <c r="B44" s="80" t="str">
        <f>Invoice!C46</f>
        <v>ASPG9/16</v>
      </c>
      <c r="C44" s="81">
        <f>Invoice!B46</f>
        <v>10</v>
      </c>
      <c r="D44" s="86">
        <f t="shared" si="0"/>
        <v>0.63007900677200901</v>
      </c>
      <c r="E44" s="86">
        <f t="shared" si="0"/>
        <v>6.3007900677200901</v>
      </c>
      <c r="F44" s="87">
        <f>Invoice!G46</f>
        <v>22.33</v>
      </c>
      <c r="G44" s="88">
        <f t="shared" si="1"/>
        <v>223.29999999999998</v>
      </c>
    </row>
    <row r="45" spans="1:7" s="85" customFormat="1" ht="12.95" customHeight="1">
      <c r="A45" s="101" t="str">
        <f>Invoice!F47</f>
        <v>Solid acrylic double-flared saddle plug -5/8" (16mm)</v>
      </c>
      <c r="B45" s="80" t="str">
        <f>Invoice!C47</f>
        <v>ASPG5/8</v>
      </c>
      <c r="C45" s="81">
        <f>Invoice!B47</f>
        <v>10</v>
      </c>
      <c r="D45" s="86">
        <f t="shared" si="0"/>
        <v>0.6898984198645598</v>
      </c>
      <c r="E45" s="86">
        <f t="shared" si="0"/>
        <v>6.8989841986455982</v>
      </c>
      <c r="F45" s="87">
        <f>Invoice!G47</f>
        <v>24.45</v>
      </c>
      <c r="G45" s="88">
        <f t="shared" si="1"/>
        <v>244.5</v>
      </c>
    </row>
    <row r="46" spans="1:7" s="85" customFormat="1" ht="12.95" customHeight="1">
      <c r="A46" s="101" t="str">
        <f>Invoice!F48</f>
        <v>Solid acrylic double-flared saddle plug -11/16" (18mm)</v>
      </c>
      <c r="B46" s="80" t="str">
        <f>Invoice!C48</f>
        <v>ASPG11/16</v>
      </c>
      <c r="C46" s="81">
        <f>Invoice!B48</f>
        <v>10</v>
      </c>
      <c r="D46" s="86">
        <f t="shared" si="0"/>
        <v>0.79006772009029347</v>
      </c>
      <c r="E46" s="86">
        <f t="shared" si="0"/>
        <v>7.9006772009029351</v>
      </c>
      <c r="F46" s="87">
        <f>Invoice!G48</f>
        <v>28</v>
      </c>
      <c r="G46" s="88">
        <f t="shared" si="1"/>
        <v>280</v>
      </c>
    </row>
    <row r="47" spans="1:7" s="85" customFormat="1" ht="12.95" customHeight="1">
      <c r="A47" s="101" t="str">
        <f>Invoice!F49</f>
        <v>Solid acrylic double-flared saddle plug -13/16" (20mm)</v>
      </c>
      <c r="B47" s="80" t="str">
        <f>Invoice!C49</f>
        <v>ASPG13/16</v>
      </c>
      <c r="C47" s="81">
        <f>Invoice!B49</f>
        <v>10</v>
      </c>
      <c r="D47" s="86">
        <f t="shared" si="0"/>
        <v>0.88007900677200912</v>
      </c>
      <c r="E47" s="86">
        <f t="shared" si="0"/>
        <v>8.8007900677200919</v>
      </c>
      <c r="F47" s="87">
        <f>Invoice!G49</f>
        <v>31.19</v>
      </c>
      <c r="G47" s="88">
        <f t="shared" si="1"/>
        <v>311.90000000000003</v>
      </c>
    </row>
    <row r="48" spans="1:7" s="85" customFormat="1" ht="12.95" customHeight="1">
      <c r="A48" s="101" t="str">
        <f>Invoice!F50</f>
        <v>(Discontinued for Acha)Double flared Black Carnelian stone plug - 9/16" (14mm)</v>
      </c>
      <c r="B48" s="80" t="str">
        <f>Invoice!C50</f>
        <v>PGSA9/16</v>
      </c>
      <c r="C48" s="81">
        <f>Invoice!B50</f>
        <v>4</v>
      </c>
      <c r="D48" s="86">
        <f t="shared" si="0"/>
        <v>1.21755079006772</v>
      </c>
      <c r="E48" s="86">
        <f t="shared" si="0"/>
        <v>4.8702031602708802</v>
      </c>
      <c r="F48" s="87">
        <f>Invoice!G50</f>
        <v>43.15</v>
      </c>
      <c r="G48" s="88">
        <f t="shared" si="1"/>
        <v>172.6</v>
      </c>
    </row>
    <row r="49" spans="1:7" s="85" customFormat="1" ht="12.95" customHeight="1">
      <c r="A49" s="101" t="str">
        <f>Invoice!F51</f>
        <v>(Discontinued for Acha)Double flared Black Carnelian stone plug - 5/8" (16mm)</v>
      </c>
      <c r="B49" s="80" t="str">
        <f>Invoice!C51</f>
        <v>PGSA5/8</v>
      </c>
      <c r="C49" s="81">
        <f>Invoice!B51</f>
        <v>4</v>
      </c>
      <c r="D49" s="86">
        <f t="shared" si="0"/>
        <v>1.3476297968397291</v>
      </c>
      <c r="E49" s="86">
        <f t="shared" si="0"/>
        <v>5.3905191873589162</v>
      </c>
      <c r="F49" s="87">
        <f>Invoice!G51</f>
        <v>47.76</v>
      </c>
      <c r="G49" s="88">
        <f t="shared" si="1"/>
        <v>191.04</v>
      </c>
    </row>
    <row r="50" spans="1:7" s="85" customFormat="1" ht="12.95" customHeight="1">
      <c r="A50" s="101" t="str">
        <f>Invoice!F52</f>
        <v>Opalite moonstone faceted gem cut double flared plug - 0g (8 mm)</v>
      </c>
      <c r="B50" s="80" t="str">
        <f>Invoice!C52</f>
        <v>FGSA0</v>
      </c>
      <c r="C50" s="81">
        <f>Invoice!B52</f>
        <v>4</v>
      </c>
      <c r="D50" s="86">
        <f t="shared" si="0"/>
        <v>1.5900112866817158</v>
      </c>
      <c r="E50" s="86">
        <f t="shared" si="0"/>
        <v>6.3600451467268631</v>
      </c>
      <c r="F50" s="87">
        <f>Invoice!G52</f>
        <v>56.35</v>
      </c>
      <c r="G50" s="88">
        <f t="shared" si="1"/>
        <v>225.4</v>
      </c>
    </row>
    <row r="51" spans="1:7" s="85" customFormat="1" ht="12.95" customHeight="1">
      <c r="A51" s="101" t="str">
        <f>Invoice!F53</f>
        <v>Opalite moonstone faceted gem cut double flared plug - 00g (10 mm)</v>
      </c>
      <c r="B51" s="80" t="str">
        <f>Invoice!C53</f>
        <v>FGSA00</v>
      </c>
      <c r="C51" s="81">
        <f>Invoice!B53</f>
        <v>4</v>
      </c>
      <c r="D51" s="86">
        <f t="shared" si="0"/>
        <v>1.7900677200902935</v>
      </c>
      <c r="E51" s="86">
        <f t="shared" si="0"/>
        <v>7.1602708803611739</v>
      </c>
      <c r="F51" s="87">
        <f>Invoice!G53</f>
        <v>63.44</v>
      </c>
      <c r="G51" s="88">
        <f t="shared" si="1"/>
        <v>253.76</v>
      </c>
    </row>
    <row r="52" spans="1:7" s="85" customFormat="1" ht="12.95" customHeight="1">
      <c r="A52" s="101" t="str">
        <f>Invoice!F54</f>
        <v>Opalite moonstone faceted gem cut double flared plug - 1/2" (12 mm)</v>
      </c>
      <c r="B52" s="80" t="str">
        <f>Invoice!C54</f>
        <v>FGSA1/2</v>
      </c>
      <c r="C52" s="81">
        <f>Invoice!B54</f>
        <v>4</v>
      </c>
      <c r="D52" s="86">
        <f t="shared" si="0"/>
        <v>1.8899548532731378</v>
      </c>
      <c r="E52" s="86">
        <f t="shared" si="0"/>
        <v>7.5598194130925513</v>
      </c>
      <c r="F52" s="87">
        <f>Invoice!G54</f>
        <v>66.98</v>
      </c>
      <c r="G52" s="88">
        <f t="shared" si="1"/>
        <v>267.92</v>
      </c>
    </row>
    <row r="53" spans="1:7" s="85" customFormat="1" ht="12.95" customHeight="1">
      <c r="A53" s="101" t="str">
        <f>Invoice!F55</f>
        <v>Opalite moonstone faceted gem cut double flared plug -9/16" (14 mm)</v>
      </c>
      <c r="B53" s="80" t="str">
        <f>Invoice!C55</f>
        <v>FGSA9/16</v>
      </c>
      <c r="C53" s="81">
        <f>Invoice!B55</f>
        <v>4</v>
      </c>
      <c r="D53" s="86">
        <f t="shared" si="0"/>
        <v>2.3899548532731378</v>
      </c>
      <c r="E53" s="86">
        <f t="shared" si="0"/>
        <v>9.5598194130925513</v>
      </c>
      <c r="F53" s="87">
        <f>Invoice!G55</f>
        <v>84.7</v>
      </c>
      <c r="G53" s="88">
        <f t="shared" si="1"/>
        <v>338.8</v>
      </c>
    </row>
    <row r="54" spans="1:7" s="85" customFormat="1" ht="12.95" customHeight="1">
      <c r="A54" s="101" t="str">
        <f>Invoice!F56</f>
        <v>Opalite moonstone faceted gem cut double flared plug -5/8" (16 mm)</v>
      </c>
      <c r="B54" s="80" t="str">
        <f>Invoice!C56</f>
        <v>FGSA5/8</v>
      </c>
      <c r="C54" s="81">
        <f>Invoice!B56</f>
        <v>4</v>
      </c>
      <c r="D54" s="86">
        <f t="shared" si="0"/>
        <v>2.6898984198645599</v>
      </c>
      <c r="E54" s="86">
        <f t="shared" si="0"/>
        <v>10.75959367945824</v>
      </c>
      <c r="F54" s="87">
        <f>Invoice!G56</f>
        <v>95.33</v>
      </c>
      <c r="G54" s="88">
        <f t="shared" si="1"/>
        <v>381.32</v>
      </c>
    </row>
    <row r="55" spans="1:7" s="85" customFormat="1">
      <c r="A55" s="101" t="str">
        <f>Invoice!F57</f>
        <v>Moon stone double flare plug (opalite) - 0g (8 mm)</v>
      </c>
      <c r="B55" s="80" t="str">
        <f>Invoice!C57</f>
        <v>PGSBB0</v>
      </c>
      <c r="C55" s="81">
        <f>Invoice!B57</f>
        <v>4</v>
      </c>
      <c r="D55" s="86">
        <f t="shared" si="0"/>
        <v>0.84001128668171565</v>
      </c>
      <c r="E55" s="86">
        <f t="shared" si="0"/>
        <v>3.3600451467268626</v>
      </c>
      <c r="F55" s="87">
        <f>Invoice!G57</f>
        <v>29.77</v>
      </c>
      <c r="G55" s="88">
        <f t="shared" si="1"/>
        <v>119.08</v>
      </c>
    </row>
    <row r="56" spans="1:7" s="85" customFormat="1" ht="12.95" customHeight="1">
      <c r="A56" s="101" t="str">
        <f>Invoice!F58</f>
        <v>Moon stone double flare plug (opalite)  - 00g (10 mm)</v>
      </c>
      <c r="B56" s="80" t="str">
        <f>Invoice!C58</f>
        <v>PGSBB00</v>
      </c>
      <c r="C56" s="81">
        <f>Invoice!B58</f>
        <v>4</v>
      </c>
      <c r="D56" s="86">
        <f t="shared" si="0"/>
        <v>0.93989841986455991</v>
      </c>
      <c r="E56" s="86">
        <f t="shared" si="0"/>
        <v>3.7595936794582396</v>
      </c>
      <c r="F56" s="87">
        <f>Invoice!G58</f>
        <v>33.31</v>
      </c>
      <c r="G56" s="88">
        <f t="shared" si="1"/>
        <v>133.24</v>
      </c>
    </row>
    <row r="57" spans="1:7" s="85" customFormat="1" ht="12.95" customHeight="1">
      <c r="A57" s="101" t="str">
        <f>Invoice!F59</f>
        <v>Moon stone double flare plug (opalite) - 9/16" (14 mm)</v>
      </c>
      <c r="B57" s="80" t="str">
        <f>Invoice!C59</f>
        <v>PGSBB9/16</v>
      </c>
      <c r="C57" s="81">
        <f>Invoice!B59</f>
        <v>4</v>
      </c>
      <c r="D57" s="86">
        <f t="shared" si="0"/>
        <v>1.2900677200902935</v>
      </c>
      <c r="E57" s="86">
        <f t="shared" si="0"/>
        <v>5.1602708803611739</v>
      </c>
      <c r="F57" s="87">
        <f>Invoice!G59</f>
        <v>45.72</v>
      </c>
      <c r="G57" s="88">
        <f t="shared" si="1"/>
        <v>182.88</v>
      </c>
    </row>
    <row r="58" spans="1:7" s="85" customFormat="1" ht="12.95" customHeight="1">
      <c r="A58" s="101" t="str">
        <f>Invoice!F60</f>
        <v>Moon stone double flare plug (opalite) - 11/16" (18mm)</v>
      </c>
      <c r="B58" s="80" t="str">
        <f>Invoice!C60</f>
        <v>PGSBB11/16</v>
      </c>
      <c r="C58" s="81">
        <f>Invoice!B60</f>
        <v>4</v>
      </c>
      <c r="D58" s="86">
        <f t="shared" si="0"/>
        <v>1.7900677200902935</v>
      </c>
      <c r="E58" s="86">
        <f t="shared" si="0"/>
        <v>7.1602708803611739</v>
      </c>
      <c r="F58" s="87">
        <f>Invoice!G60</f>
        <v>63.44</v>
      </c>
      <c r="G58" s="88">
        <f t="shared" si="1"/>
        <v>253.76</v>
      </c>
    </row>
    <row r="59" spans="1:7" s="85" customFormat="1" ht="12.95" customHeight="1">
      <c r="A59" s="101" t="str">
        <f>Invoice!F61</f>
        <v>Moon stone double flare plug (opalite) - 13/16" (20mm)</v>
      </c>
      <c r="B59" s="80" t="str">
        <f>Invoice!C61</f>
        <v>PGSBB13/16</v>
      </c>
      <c r="C59" s="81">
        <f>Invoice!B61</f>
        <v>4</v>
      </c>
      <c r="D59" s="86">
        <f t="shared" si="0"/>
        <v>2.0400677200902937</v>
      </c>
      <c r="E59" s="86">
        <f t="shared" si="0"/>
        <v>8.1602708803611748</v>
      </c>
      <c r="F59" s="87">
        <f>Invoice!G61</f>
        <v>72.3</v>
      </c>
      <c r="G59" s="88">
        <f t="shared" si="1"/>
        <v>289.2</v>
      </c>
    </row>
    <row r="60" spans="1:7" s="85" customFormat="1">
      <c r="A60" s="101" t="str">
        <f>Invoice!F62</f>
        <v>Solid double flare sono wood plug - 1/2" (12mm)</v>
      </c>
      <c r="B60" s="80" t="str">
        <f>Invoice!C62</f>
        <v>PWN1/2</v>
      </c>
      <c r="C60" s="81">
        <f>Invoice!B62</f>
        <v>10</v>
      </c>
      <c r="D60" s="86">
        <f t="shared" si="0"/>
        <v>1.0900112866817158</v>
      </c>
      <c r="E60" s="86">
        <f t="shared" si="0"/>
        <v>10.900112866817157</v>
      </c>
      <c r="F60" s="87">
        <f>Invoice!G62</f>
        <v>38.630000000000003</v>
      </c>
      <c r="G60" s="88">
        <f t="shared" si="1"/>
        <v>386.3</v>
      </c>
    </row>
    <row r="61" spans="1:7" s="85" customFormat="1">
      <c r="A61" s="101" t="str">
        <f>Invoice!F63</f>
        <v>Solid double flare sono wood plug - 9/16" (14mm)</v>
      </c>
      <c r="B61" s="80" t="str">
        <f>Invoice!C63</f>
        <v>PWN9/16</v>
      </c>
      <c r="C61" s="81">
        <f>Invoice!B63</f>
        <v>10</v>
      </c>
      <c r="D61" s="86">
        <f t="shared" si="0"/>
        <v>1.1898984198645599</v>
      </c>
      <c r="E61" s="86">
        <f t="shared" si="0"/>
        <v>11.8989841986456</v>
      </c>
      <c r="F61" s="87">
        <f>Invoice!G63</f>
        <v>42.17</v>
      </c>
      <c r="G61" s="88">
        <f t="shared" si="1"/>
        <v>421.70000000000005</v>
      </c>
    </row>
    <row r="62" spans="1:7" s="85" customFormat="1">
      <c r="A62" s="101" t="str">
        <f>Invoice!F64</f>
        <v>Solid double flare sono wood plug - 5/8" (16mm)</v>
      </c>
      <c r="B62" s="80" t="str">
        <f>Invoice!C64</f>
        <v>PWN5/8</v>
      </c>
      <c r="C62" s="81">
        <f>Invoice!B64</f>
        <v>10</v>
      </c>
      <c r="D62" s="86">
        <f t="shared" si="0"/>
        <v>1.2900677200902935</v>
      </c>
      <c r="E62" s="86">
        <f t="shared" si="0"/>
        <v>12.900677200902935</v>
      </c>
      <c r="F62" s="87">
        <f>Invoice!G64</f>
        <v>45.72</v>
      </c>
      <c r="G62" s="88">
        <f t="shared" si="1"/>
        <v>457.2</v>
      </c>
    </row>
    <row r="63" spans="1:7" s="85" customFormat="1" ht="12.95" customHeight="1">
      <c r="A63" s="101" t="str">
        <f>Invoice!F65</f>
        <v>Solid double flare sono wood plug 11/16" (18mm)</v>
      </c>
      <c r="B63" s="80" t="str">
        <f>Invoice!C65</f>
        <v>PWN11/16</v>
      </c>
      <c r="C63" s="81">
        <f>Invoice!B65</f>
        <v>10</v>
      </c>
      <c r="D63" s="86">
        <f t="shared" si="0"/>
        <v>1.4398984198645599</v>
      </c>
      <c r="E63" s="86">
        <f t="shared" si="0"/>
        <v>14.3989841986456</v>
      </c>
      <c r="F63" s="87">
        <f>Invoice!G65</f>
        <v>51.03</v>
      </c>
      <c r="G63" s="88">
        <f t="shared" si="1"/>
        <v>510.3</v>
      </c>
    </row>
    <row r="64" spans="1:7" s="85" customFormat="1" ht="12.95" customHeight="1">
      <c r="A64" s="101" t="str">
        <f>Invoice!F66</f>
        <v>Solid double flare sono wood plug -13/16" (20mm)</v>
      </c>
      <c r="B64" s="80" t="str">
        <f>Invoice!C66</f>
        <v>PWN13/16</v>
      </c>
      <c r="C64" s="81">
        <f>Invoice!B66</f>
        <v>10</v>
      </c>
      <c r="D64" s="86">
        <f t="shared" si="0"/>
        <v>1.5900112866817158</v>
      </c>
      <c r="E64" s="86">
        <f t="shared" si="0"/>
        <v>15.900112866817157</v>
      </c>
      <c r="F64" s="87">
        <f>Invoice!G66</f>
        <v>56.35</v>
      </c>
      <c r="G64" s="88">
        <f t="shared" si="1"/>
        <v>563.5</v>
      </c>
    </row>
    <row r="65" spans="1:7" s="85" customFormat="1" ht="24">
      <c r="A65" s="101" t="str">
        <f>Invoice!F67</f>
        <v>Black areng wood double flare flesh tunnel plug with  rifled conical openings on both sides  - 0g ( 8mm )</v>
      </c>
      <c r="B65" s="80" t="str">
        <f>Invoice!C67</f>
        <v>PHAR0</v>
      </c>
      <c r="C65" s="81">
        <f>Invoice!B67</f>
        <v>4</v>
      </c>
      <c r="D65" s="86">
        <f t="shared" ref="D65:D128" si="2">F65/$D$14</f>
        <v>1.7900677200902935</v>
      </c>
      <c r="E65" s="86">
        <f t="shared" ref="E65:E128" si="3">G65/$D$14</f>
        <v>7.1602708803611739</v>
      </c>
      <c r="F65" s="87">
        <f>Invoice!G67</f>
        <v>63.44</v>
      </c>
      <c r="G65" s="88">
        <f t="shared" ref="G65:G128" si="4">C65*F65</f>
        <v>253.76</v>
      </c>
    </row>
    <row r="66" spans="1:7" s="85" customFormat="1" ht="24">
      <c r="A66" s="101" t="str">
        <f>Invoice!F68</f>
        <v>Black areng wood double flare flesh tunnel plug with  rifled conical openings on both sides - 00g ( 10mm )</v>
      </c>
      <c r="B66" s="80" t="str">
        <f>Invoice!C68</f>
        <v>PHAR00</v>
      </c>
      <c r="C66" s="81">
        <f>Invoice!B68</f>
        <v>4</v>
      </c>
      <c r="D66" s="86">
        <f t="shared" si="2"/>
        <v>1.8899548532731378</v>
      </c>
      <c r="E66" s="86">
        <f t="shared" si="3"/>
        <v>7.5598194130925513</v>
      </c>
      <c r="F66" s="87">
        <f>Invoice!G68</f>
        <v>66.98</v>
      </c>
      <c r="G66" s="88">
        <f t="shared" si="4"/>
        <v>267.92</v>
      </c>
    </row>
    <row r="67" spans="1:7" s="85" customFormat="1" ht="24">
      <c r="A67" s="101" t="str">
        <f>Invoice!F69</f>
        <v>Black areng wood double flare flesh tunnel plug with  rifled conical openings on both sides - 1/2" ( 12mm )</v>
      </c>
      <c r="B67" s="80" t="str">
        <f>Invoice!C69</f>
        <v>PHAR1/2</v>
      </c>
      <c r="C67" s="81">
        <f>Invoice!B69</f>
        <v>4</v>
      </c>
      <c r="D67" s="86">
        <f t="shared" si="2"/>
        <v>1.9901241534988714</v>
      </c>
      <c r="E67" s="86">
        <f t="shared" si="3"/>
        <v>7.9604966139954856</v>
      </c>
      <c r="F67" s="87">
        <f>Invoice!G69</f>
        <v>70.53</v>
      </c>
      <c r="G67" s="88">
        <f t="shared" si="4"/>
        <v>282.12</v>
      </c>
    </row>
    <row r="68" spans="1:7" s="85" customFormat="1" ht="24">
      <c r="A68" s="101" t="str">
        <f>Invoice!F70</f>
        <v>Black areng wood double flare flesh tunnel plug with  rifled conical openings on both sides - 9/16" ( 14mm )</v>
      </c>
      <c r="B68" s="80" t="str">
        <f>Invoice!C70</f>
        <v>PHAR9/16</v>
      </c>
      <c r="C68" s="81">
        <f>Invoice!B70</f>
        <v>4</v>
      </c>
      <c r="D68" s="86">
        <f t="shared" si="2"/>
        <v>2.0900112866817153</v>
      </c>
      <c r="E68" s="86">
        <f t="shared" si="3"/>
        <v>8.3600451467268613</v>
      </c>
      <c r="F68" s="87">
        <f>Invoice!G70</f>
        <v>74.069999999999993</v>
      </c>
      <c r="G68" s="88">
        <f t="shared" si="4"/>
        <v>296.27999999999997</v>
      </c>
    </row>
    <row r="69" spans="1:7" s="85" customFormat="1" ht="24">
      <c r="A69" s="101" t="str">
        <f>Invoice!F71</f>
        <v>Black areng wood double flare flesh tunnel plug with  rifled conical openings on both sides - 5/8" ( 16mm )</v>
      </c>
      <c r="B69" s="80" t="str">
        <f>Invoice!C71</f>
        <v>PHAR5/8</v>
      </c>
      <c r="C69" s="81">
        <f>Invoice!B71</f>
        <v>4</v>
      </c>
      <c r="D69" s="86">
        <f t="shared" si="2"/>
        <v>2.1898984198645599</v>
      </c>
      <c r="E69" s="86">
        <f t="shared" si="3"/>
        <v>8.7595936794582396</v>
      </c>
      <c r="F69" s="87">
        <f>Invoice!G71</f>
        <v>77.61</v>
      </c>
      <c r="G69" s="88">
        <f t="shared" si="4"/>
        <v>310.44</v>
      </c>
    </row>
    <row r="70" spans="1:7" s="85" customFormat="1" ht="24">
      <c r="A70" s="101" t="str">
        <f>Invoice!F72</f>
        <v>Black areng wood double flare flesh tunnel plug with  rifled conical openings on both sides - 11/16" ( 18mm )</v>
      </c>
      <c r="B70" s="80" t="str">
        <f>Invoice!C72</f>
        <v>PHAR11/16</v>
      </c>
      <c r="C70" s="81">
        <f>Invoice!B72</f>
        <v>4</v>
      </c>
      <c r="D70" s="86">
        <f t="shared" si="2"/>
        <v>2.2900677200902937</v>
      </c>
      <c r="E70" s="86">
        <f t="shared" si="3"/>
        <v>9.1602708803611748</v>
      </c>
      <c r="F70" s="87">
        <f>Invoice!G72</f>
        <v>81.16</v>
      </c>
      <c r="G70" s="88">
        <f t="shared" si="4"/>
        <v>324.64</v>
      </c>
    </row>
    <row r="71" spans="1:7" s="85" customFormat="1" ht="24">
      <c r="A71" s="101" t="str">
        <f>Invoice!F73</f>
        <v>Black areng wood double flare flesh tunnel plug with  rifled conical openings on both sides  - 3/4" (19mm)</v>
      </c>
      <c r="B71" s="80" t="str">
        <f>Invoice!C73</f>
        <v>PHAR3/4</v>
      </c>
      <c r="C71" s="81">
        <f>Invoice!B73</f>
        <v>4</v>
      </c>
      <c r="D71" s="86">
        <f t="shared" si="2"/>
        <v>2.3400112866817158</v>
      </c>
      <c r="E71" s="86">
        <f t="shared" si="3"/>
        <v>9.3600451467268631</v>
      </c>
      <c r="F71" s="87">
        <f>Invoice!G73</f>
        <v>82.93</v>
      </c>
      <c r="G71" s="88">
        <f t="shared" si="4"/>
        <v>331.72</v>
      </c>
    </row>
    <row r="72" spans="1:7" s="85" customFormat="1" ht="24">
      <c r="A72" s="101" t="str">
        <f>Invoice!F74</f>
        <v>Black areng wood double flare flesh tunnel plug with  rifled conical openings on both sides - 13/16" ( 20mm )</v>
      </c>
      <c r="B72" s="80" t="str">
        <f>Invoice!C74</f>
        <v>PHAR13/16</v>
      </c>
      <c r="C72" s="81">
        <f>Invoice!B74</f>
        <v>4</v>
      </c>
      <c r="D72" s="86">
        <f t="shared" si="2"/>
        <v>2.3899548532731378</v>
      </c>
      <c r="E72" s="86">
        <f t="shared" si="3"/>
        <v>9.5598194130925513</v>
      </c>
      <c r="F72" s="87">
        <f>Invoice!G74</f>
        <v>84.7</v>
      </c>
      <c r="G72" s="88">
        <f t="shared" si="4"/>
        <v>338.8</v>
      </c>
    </row>
    <row r="73" spans="1:7" s="85" customFormat="1" ht="24">
      <c r="A73" s="101" t="str">
        <f>Invoice!F75</f>
        <v>Black areng wood double flare flesh tunnel plug with  rifled conical openings on both sides - 7/8" ( 22mm )</v>
      </c>
      <c r="B73" s="80" t="str">
        <f>Invoice!C75</f>
        <v>PHAR7/8</v>
      </c>
      <c r="C73" s="81">
        <f>Invoice!B75</f>
        <v>4</v>
      </c>
      <c r="D73" s="86">
        <f t="shared" si="2"/>
        <v>2.5400677200902937</v>
      </c>
      <c r="E73" s="86">
        <f t="shared" si="3"/>
        <v>10.160270880361175</v>
      </c>
      <c r="F73" s="87">
        <f>Invoice!G75</f>
        <v>90.02</v>
      </c>
      <c r="G73" s="88">
        <f t="shared" si="4"/>
        <v>360.08</v>
      </c>
    </row>
    <row r="74" spans="1:7" s="85" customFormat="1">
      <c r="A74" s="101" t="str">
        <f>Invoice!F76</f>
        <v>Areng wood fake plug with surgical steel post - size 8mm</v>
      </c>
      <c r="B74" s="80" t="str">
        <f>Invoice!C76</f>
        <v>IPARE8</v>
      </c>
      <c r="C74" s="81">
        <f>Invoice!B76</f>
        <v>10</v>
      </c>
      <c r="D74" s="86">
        <f t="shared" si="2"/>
        <v>0.99012415349887151</v>
      </c>
      <c r="E74" s="86">
        <f t="shared" si="3"/>
        <v>9.9012415349887153</v>
      </c>
      <c r="F74" s="87">
        <f>Invoice!G76</f>
        <v>35.090000000000003</v>
      </c>
      <c r="G74" s="88">
        <f t="shared" si="4"/>
        <v>350.90000000000003</v>
      </c>
    </row>
    <row r="75" spans="1:7" s="85" customFormat="1">
      <c r="A75" s="101" t="str">
        <f>Invoice!F77</f>
        <v>Areng wood fake plug with surgical steel post - size 10mm</v>
      </c>
      <c r="B75" s="80" t="str">
        <f>Invoice!C77</f>
        <v>IPARE10</v>
      </c>
      <c r="C75" s="81">
        <f>Invoice!B77</f>
        <v>10</v>
      </c>
      <c r="D75" s="86">
        <f t="shared" si="2"/>
        <v>0.99012415349887151</v>
      </c>
      <c r="E75" s="86">
        <f t="shared" si="3"/>
        <v>9.9012415349887153</v>
      </c>
      <c r="F75" s="87">
        <f>Invoice!G77</f>
        <v>35.090000000000003</v>
      </c>
      <c r="G75" s="88">
        <f t="shared" si="4"/>
        <v>350.90000000000003</v>
      </c>
    </row>
    <row r="76" spans="1:7" s="85" customFormat="1" ht="12.95" customHeight="1">
      <c r="A76" s="101" t="str">
        <f>Invoice!F78</f>
        <v>Double flared black wood solid plug with teak wood inlay   - 0g ( 8mm )</v>
      </c>
      <c r="B76" s="80" t="str">
        <f>Invoice!C78</f>
        <v>PKWT0</v>
      </c>
      <c r="C76" s="81">
        <f>Invoice!B78</f>
        <v>4</v>
      </c>
      <c r="D76" s="86">
        <f t="shared" si="2"/>
        <v>1.8899548532731378</v>
      </c>
      <c r="E76" s="86">
        <f t="shared" si="3"/>
        <v>7.5598194130925513</v>
      </c>
      <c r="F76" s="87">
        <f>Invoice!G78</f>
        <v>66.98</v>
      </c>
      <c r="G76" s="88">
        <f t="shared" si="4"/>
        <v>267.92</v>
      </c>
    </row>
    <row r="77" spans="1:7" s="85" customFormat="1" ht="12.95" customHeight="1">
      <c r="A77" s="101" t="str">
        <f>Invoice!F79</f>
        <v>Double flared black wood solid plug with teak wood inlay  - 00g ( 10mm )</v>
      </c>
      <c r="B77" s="80" t="str">
        <f>Invoice!C79</f>
        <v>PKWT00</v>
      </c>
      <c r="C77" s="81">
        <f>Invoice!B79</f>
        <v>4</v>
      </c>
      <c r="D77" s="86">
        <f t="shared" si="2"/>
        <v>1.9901241534988714</v>
      </c>
      <c r="E77" s="86">
        <f t="shared" si="3"/>
        <v>7.9604966139954856</v>
      </c>
      <c r="F77" s="87">
        <f>Invoice!G79</f>
        <v>70.53</v>
      </c>
      <c r="G77" s="88">
        <f t="shared" si="4"/>
        <v>282.12</v>
      </c>
    </row>
    <row r="78" spans="1:7" s="85" customFormat="1" ht="12.95" customHeight="1">
      <c r="A78" s="101" t="str">
        <f>Invoice!F80</f>
        <v>Double flared black wood solid plug with teak wood inlay   - 1/2" ( 12mm )</v>
      </c>
      <c r="B78" s="80" t="str">
        <f>Invoice!C80</f>
        <v>PKWT1/2</v>
      </c>
      <c r="C78" s="81">
        <f>Invoice!B80</f>
        <v>4</v>
      </c>
      <c r="D78" s="86">
        <f t="shared" si="2"/>
        <v>2.0900112866817153</v>
      </c>
      <c r="E78" s="86">
        <f t="shared" si="3"/>
        <v>8.3600451467268613</v>
      </c>
      <c r="F78" s="87">
        <f>Invoice!G80</f>
        <v>74.069999999999993</v>
      </c>
      <c r="G78" s="88">
        <f t="shared" si="4"/>
        <v>296.27999999999997</v>
      </c>
    </row>
    <row r="79" spans="1:7" s="85" customFormat="1" ht="12.95" customHeight="1">
      <c r="A79" s="101" t="str">
        <f>Invoice!F81</f>
        <v>Double flared black wood solid plug with teak wood inlay   - 9/16" ( 14mm )</v>
      </c>
      <c r="B79" s="80" t="str">
        <f>Invoice!C81</f>
        <v>PKWT9/16</v>
      </c>
      <c r="C79" s="81">
        <f>Invoice!B81</f>
        <v>4</v>
      </c>
      <c r="D79" s="86">
        <f t="shared" si="2"/>
        <v>2.1898984198645599</v>
      </c>
      <c r="E79" s="86">
        <f t="shared" si="3"/>
        <v>8.7595936794582396</v>
      </c>
      <c r="F79" s="87">
        <f>Invoice!G81</f>
        <v>77.61</v>
      </c>
      <c r="G79" s="88">
        <f t="shared" si="4"/>
        <v>310.44</v>
      </c>
    </row>
    <row r="80" spans="1:7" s="85" customFormat="1" ht="12.95" customHeight="1">
      <c r="A80" s="101" t="str">
        <f>Invoice!F82</f>
        <v>Double flared black wood solid plug with teak wood inlay - 5/8" ( 16mm )</v>
      </c>
      <c r="B80" s="80" t="str">
        <f>Invoice!C82</f>
        <v>PKWT5/8</v>
      </c>
      <c r="C80" s="81">
        <f>Invoice!B82</f>
        <v>4</v>
      </c>
      <c r="D80" s="86">
        <f t="shared" si="2"/>
        <v>2.2900677200902937</v>
      </c>
      <c r="E80" s="86">
        <f t="shared" si="3"/>
        <v>9.1602708803611748</v>
      </c>
      <c r="F80" s="87">
        <f>Invoice!G82</f>
        <v>81.16</v>
      </c>
      <c r="G80" s="88">
        <f t="shared" si="4"/>
        <v>324.64</v>
      </c>
    </row>
    <row r="81" spans="1:7" s="85" customFormat="1" ht="12.95" customHeight="1">
      <c r="A81" s="101" t="str">
        <f>Invoice!F83</f>
        <v>Double flared black wood solid plug with teak wood inlay - 11/16" ( 18mm )</v>
      </c>
      <c r="B81" s="80" t="str">
        <f>Invoice!C83</f>
        <v>PKWT11/16</v>
      </c>
      <c r="C81" s="81">
        <f>Invoice!B83</f>
        <v>4</v>
      </c>
      <c r="D81" s="86">
        <f t="shared" si="2"/>
        <v>2.4398984198645599</v>
      </c>
      <c r="E81" s="86">
        <f t="shared" si="3"/>
        <v>9.7595936794582396</v>
      </c>
      <c r="F81" s="87">
        <f>Invoice!G83</f>
        <v>86.47</v>
      </c>
      <c r="G81" s="88">
        <f t="shared" si="4"/>
        <v>345.88</v>
      </c>
    </row>
    <row r="82" spans="1:7" s="85" customFormat="1" ht="12.95" customHeight="1">
      <c r="A82" s="101" t="str">
        <f>Invoice!F84</f>
        <v>Double flared black wood solid plug with teak wood inlay  - 3/4" ( 19mm )</v>
      </c>
      <c r="B82" s="80" t="str">
        <f>Invoice!C84</f>
        <v>PKWT3/4</v>
      </c>
      <c r="C82" s="81">
        <f>Invoice!B84</f>
        <v>4</v>
      </c>
      <c r="D82" s="86">
        <f t="shared" si="2"/>
        <v>2.5200338600451468</v>
      </c>
      <c r="E82" s="86">
        <f t="shared" si="3"/>
        <v>10.080135440180587</v>
      </c>
      <c r="F82" s="87">
        <f>Invoice!G84</f>
        <v>89.31</v>
      </c>
      <c r="G82" s="88">
        <f t="shared" si="4"/>
        <v>357.24</v>
      </c>
    </row>
    <row r="83" spans="1:7" s="85" customFormat="1" ht="12.95" customHeight="1">
      <c r="A83" s="101" t="str">
        <f>Invoice!F85</f>
        <v>Double flared black wood solid plug with teak wood inlay  - 13/16" ( 20mm )</v>
      </c>
      <c r="B83" s="80" t="str">
        <f>Invoice!C85</f>
        <v>PKWT13/16</v>
      </c>
      <c r="C83" s="81">
        <f>Invoice!B85</f>
        <v>4</v>
      </c>
      <c r="D83" s="86">
        <f t="shared" si="2"/>
        <v>2.5900112866817158</v>
      </c>
      <c r="E83" s="86">
        <f t="shared" si="3"/>
        <v>10.360045146726863</v>
      </c>
      <c r="F83" s="87">
        <f>Invoice!G85</f>
        <v>91.79</v>
      </c>
      <c r="G83" s="88">
        <f t="shared" si="4"/>
        <v>367.16</v>
      </c>
    </row>
    <row r="84" spans="1:7" s="85" customFormat="1" ht="12.95" customHeight="1">
      <c r="A84" s="101" t="str">
        <f>Invoice!F86</f>
        <v>Double flared black wood solid plug with teak wood inlay   - 7/8" ( 22mm )</v>
      </c>
      <c r="B84" s="80" t="str">
        <f>Invoice!C86</f>
        <v>PKWT7/8</v>
      </c>
      <c r="C84" s="81">
        <f>Invoice!B86</f>
        <v>4</v>
      </c>
      <c r="D84" s="86">
        <f t="shared" si="2"/>
        <v>2.7900677200902937</v>
      </c>
      <c r="E84" s="86">
        <f t="shared" si="3"/>
        <v>11.160270880361175</v>
      </c>
      <c r="F84" s="87">
        <f>Invoice!G86</f>
        <v>98.88</v>
      </c>
      <c r="G84" s="88">
        <f t="shared" si="4"/>
        <v>395.52</v>
      </c>
    </row>
    <row r="85" spans="1:7" s="85" customFormat="1" ht="24">
      <c r="A85" s="101" t="str">
        <f>Invoice!F87</f>
        <v>(Discontinued for Acha &amp; IS)Double flared black wood solid plug with teak wood inlay  - 1" ( 25mm )</v>
      </c>
      <c r="B85" s="80" t="str">
        <f>Invoice!C87</f>
        <v>PKWT1</v>
      </c>
      <c r="C85" s="81">
        <f>Invoice!B87</f>
        <v>4</v>
      </c>
      <c r="D85" s="86">
        <f t="shared" si="2"/>
        <v>2.9901241534988716</v>
      </c>
      <c r="E85" s="86">
        <f t="shared" si="3"/>
        <v>11.960496613995486</v>
      </c>
      <c r="F85" s="87">
        <f>Invoice!G87</f>
        <v>105.97</v>
      </c>
      <c r="G85" s="88">
        <f t="shared" si="4"/>
        <v>423.88</v>
      </c>
    </row>
    <row r="86" spans="1:7" s="85" customFormat="1" ht="24">
      <c r="A86" s="101" t="str">
        <f>Invoice!F88</f>
        <v>(Discontinued for Acha &amp; IS)Double flared black wood plug with white pattern-9/16" (14mm )</v>
      </c>
      <c r="B86" s="80" t="str">
        <f>Invoice!C88</f>
        <v>PWKA9/16</v>
      </c>
      <c r="C86" s="81">
        <f>Invoice!B88</f>
        <v>1</v>
      </c>
      <c r="D86" s="86">
        <f t="shared" si="2"/>
        <v>3.8498871331828446</v>
      </c>
      <c r="E86" s="86">
        <f t="shared" si="3"/>
        <v>3.8498871331828446</v>
      </c>
      <c r="F86" s="87">
        <f>Invoice!G88</f>
        <v>136.44</v>
      </c>
      <c r="G86" s="88">
        <f t="shared" si="4"/>
        <v>136.44</v>
      </c>
    </row>
    <row r="87" spans="1:7" s="85" customFormat="1" ht="24">
      <c r="A87" s="101" t="str">
        <f>Invoice!F89</f>
        <v>(Discontinued for Acha &amp; IS)Double flared black wood plug with white pattern-5/8" (16mm )</v>
      </c>
      <c r="B87" s="80" t="str">
        <f>Invoice!C89</f>
        <v>PWKA5/8</v>
      </c>
      <c r="C87" s="81">
        <f>Invoice!B89</f>
        <v>4</v>
      </c>
      <c r="D87" s="86">
        <f t="shared" si="2"/>
        <v>4.3498871331828441</v>
      </c>
      <c r="E87" s="86">
        <f t="shared" si="3"/>
        <v>17.399548532731377</v>
      </c>
      <c r="F87" s="87">
        <f>Invoice!G89</f>
        <v>154.16</v>
      </c>
      <c r="G87" s="88">
        <f t="shared" si="4"/>
        <v>616.64</v>
      </c>
    </row>
    <row r="88" spans="1:7" s="85" customFormat="1" ht="24">
      <c r="A88" s="101" t="str">
        <f>Invoice!F90</f>
        <v>(Discontinued for Acha &amp; IS)Double flared black wood plug with white pattern-11/16" (18mm )</v>
      </c>
      <c r="B88" s="80" t="str">
        <f>Invoice!C90</f>
        <v>PWKA11/16</v>
      </c>
      <c r="C88" s="81">
        <f>Invoice!B90</f>
        <v>5</v>
      </c>
      <c r="D88" s="86">
        <f t="shared" si="2"/>
        <v>4.599887133182845</v>
      </c>
      <c r="E88" s="86">
        <f t="shared" si="3"/>
        <v>22.999435665914223</v>
      </c>
      <c r="F88" s="87">
        <f>Invoice!G90</f>
        <v>163.02000000000001</v>
      </c>
      <c r="G88" s="88">
        <f t="shared" si="4"/>
        <v>815.1</v>
      </c>
    </row>
    <row r="89" spans="1:7" s="85" customFormat="1" ht="12.95" customHeight="1">
      <c r="A89" s="101" t="str">
        <f>Invoice!F91</f>
        <v>(Discontinued for Acha)Double flared Blue Sand Stone plug - 9/16" (14mm)</v>
      </c>
      <c r="B89" s="80" t="str">
        <f>Invoice!C91</f>
        <v>PGSB9/16</v>
      </c>
      <c r="C89" s="81">
        <f>Invoice!B91</f>
        <v>2</v>
      </c>
      <c r="D89" s="86">
        <f t="shared" si="2"/>
        <v>0.98278781038374718</v>
      </c>
      <c r="E89" s="86">
        <f t="shared" si="3"/>
        <v>1.9655756207674944</v>
      </c>
      <c r="F89" s="87">
        <f>Invoice!G91</f>
        <v>34.83</v>
      </c>
      <c r="G89" s="88">
        <f t="shared" si="4"/>
        <v>69.66</v>
      </c>
    </row>
    <row r="90" spans="1:7" s="85" customFormat="1" ht="12.95" customHeight="1">
      <c r="A90" s="101" t="str">
        <f>Invoice!F92</f>
        <v>(Discontinued for Acha)Double flared Blue Sand Stone plug - 5/8" (16mm)</v>
      </c>
      <c r="B90" s="80" t="str">
        <f>Invoice!C92</f>
        <v>PGSB5/8</v>
      </c>
      <c r="C90" s="81">
        <f>Invoice!B92</f>
        <v>4</v>
      </c>
      <c r="D90" s="86">
        <f t="shared" si="2"/>
        <v>1.11117381489842</v>
      </c>
      <c r="E90" s="86">
        <f t="shared" si="3"/>
        <v>4.4446952595936802</v>
      </c>
      <c r="F90" s="87">
        <f>Invoice!G92</f>
        <v>39.380000000000003</v>
      </c>
      <c r="G90" s="88">
        <f t="shared" si="4"/>
        <v>157.52000000000001</v>
      </c>
    </row>
    <row r="91" spans="1:7" s="85" customFormat="1" ht="12.95" customHeight="1">
      <c r="A91" s="101" t="str">
        <f>Invoice!F93</f>
        <v>(Discontinued for Acha)Double flared Blue Sand Stone plug - 3/4" (19mm)</v>
      </c>
      <c r="B91" s="80" t="str">
        <f>Invoice!C93</f>
        <v>PGSB3/4</v>
      </c>
      <c r="C91" s="81">
        <f>Invoice!B93</f>
        <v>4</v>
      </c>
      <c r="D91" s="86">
        <f t="shared" si="2"/>
        <v>1.4602144469525959</v>
      </c>
      <c r="E91" s="86">
        <f t="shared" si="3"/>
        <v>5.8408577878103838</v>
      </c>
      <c r="F91" s="87">
        <f>Invoice!G93</f>
        <v>51.75</v>
      </c>
      <c r="G91" s="88">
        <f t="shared" si="4"/>
        <v>207</v>
      </c>
    </row>
    <row r="92" spans="1:7" s="85" customFormat="1">
      <c r="A92" s="101" t="str">
        <f>Invoice!F94</f>
        <v>Double flared Purple Rime Stone plug - 0g (8mm)</v>
      </c>
      <c r="B92" s="80" t="str">
        <f>Invoice!C94</f>
        <v>PGSC0</v>
      </c>
      <c r="C92" s="81">
        <f>Invoice!B94</f>
        <v>4</v>
      </c>
      <c r="D92" s="86">
        <f t="shared" si="2"/>
        <v>0.73053047404063209</v>
      </c>
      <c r="E92" s="86">
        <f t="shared" si="3"/>
        <v>2.9221218961625284</v>
      </c>
      <c r="F92" s="87">
        <f>Invoice!G94</f>
        <v>25.89</v>
      </c>
      <c r="G92" s="88">
        <f t="shared" si="4"/>
        <v>103.56</v>
      </c>
    </row>
    <row r="93" spans="1:7" s="85" customFormat="1">
      <c r="A93" s="101" t="str">
        <f>Invoice!F95</f>
        <v>Double flared Purple Rime Stone plug - 00g (10mm)</v>
      </c>
      <c r="B93" s="80" t="str">
        <f>Invoice!C95</f>
        <v>PGSC00</v>
      </c>
      <c r="C93" s="81">
        <f>Invoice!B95</f>
        <v>4</v>
      </c>
      <c r="D93" s="86">
        <f t="shared" si="2"/>
        <v>0.78188487584650124</v>
      </c>
      <c r="E93" s="86">
        <f t="shared" si="3"/>
        <v>3.1275395033860049</v>
      </c>
      <c r="F93" s="87">
        <f>Invoice!G95</f>
        <v>27.71</v>
      </c>
      <c r="G93" s="88">
        <f t="shared" si="4"/>
        <v>110.84</v>
      </c>
    </row>
    <row r="94" spans="1:7" s="85" customFormat="1">
      <c r="A94" s="101" t="str">
        <f>Invoice!F96</f>
        <v>Double flared Purple Rime Stone plug - 1/2" (12mm)</v>
      </c>
      <c r="B94" s="80" t="str">
        <f>Invoice!C96</f>
        <v>PGSC1/2</v>
      </c>
      <c r="C94" s="81">
        <f>Invoice!B96</f>
        <v>4</v>
      </c>
      <c r="D94" s="86">
        <f t="shared" si="2"/>
        <v>0.8676636568848759</v>
      </c>
      <c r="E94" s="86">
        <f t="shared" si="3"/>
        <v>3.4706546275395036</v>
      </c>
      <c r="F94" s="87">
        <f>Invoice!G96</f>
        <v>30.75</v>
      </c>
      <c r="G94" s="88">
        <f t="shared" si="4"/>
        <v>123</v>
      </c>
    </row>
    <row r="95" spans="1:7" s="85" customFormat="1" ht="12.95" customHeight="1">
      <c r="A95" s="101" t="str">
        <f>Invoice!F97</f>
        <v>Double flared Purple Rime Stone plug - 9/16" (14mm)</v>
      </c>
      <c r="B95" s="80" t="str">
        <f>Invoice!C97</f>
        <v>PGSC9/16</v>
      </c>
      <c r="C95" s="81">
        <f>Invoice!B97</f>
        <v>4</v>
      </c>
      <c r="D95" s="86">
        <f t="shared" si="2"/>
        <v>1.0457110609480813</v>
      </c>
      <c r="E95" s="86">
        <f t="shared" si="3"/>
        <v>4.1828442437923252</v>
      </c>
      <c r="F95" s="87">
        <f>Invoice!G97</f>
        <v>37.06</v>
      </c>
      <c r="G95" s="88">
        <f t="shared" si="4"/>
        <v>148.24</v>
      </c>
    </row>
    <row r="96" spans="1:7" s="85" customFormat="1">
      <c r="A96" s="101" t="str">
        <f>Invoice!F98</f>
        <v>Double flared Purple Rime Stone plug - 5/8" (16mm)</v>
      </c>
      <c r="B96" s="80" t="str">
        <f>Invoice!C98</f>
        <v>PGSC5/8</v>
      </c>
      <c r="C96" s="81">
        <f>Invoice!B98</f>
        <v>4</v>
      </c>
      <c r="D96" s="86">
        <f t="shared" si="2"/>
        <v>1.1695823927765239</v>
      </c>
      <c r="E96" s="86">
        <f t="shared" si="3"/>
        <v>4.6783295711060955</v>
      </c>
      <c r="F96" s="87">
        <f>Invoice!G98</f>
        <v>41.45</v>
      </c>
      <c r="G96" s="88">
        <f t="shared" si="4"/>
        <v>165.8</v>
      </c>
    </row>
    <row r="97" spans="1:7" s="85" customFormat="1">
      <c r="A97" s="101" t="str">
        <f>Invoice!F99</f>
        <v>Green Glitter Sand stone double flared stone plug - 0g (8 mm)</v>
      </c>
      <c r="B97" s="80" t="str">
        <f>Invoice!C99</f>
        <v>PGSGG0</v>
      </c>
      <c r="C97" s="81">
        <f>Invoice!B99</f>
        <v>4</v>
      </c>
      <c r="D97" s="86">
        <f t="shared" si="2"/>
        <v>1.1399548532731378</v>
      </c>
      <c r="E97" s="86">
        <f t="shared" si="3"/>
        <v>4.5598194130925513</v>
      </c>
      <c r="F97" s="87">
        <f>Invoice!G99</f>
        <v>40.4</v>
      </c>
      <c r="G97" s="88">
        <f t="shared" si="4"/>
        <v>161.6</v>
      </c>
    </row>
    <row r="98" spans="1:7" s="85" customFormat="1" ht="12.95" customHeight="1">
      <c r="A98" s="101" t="str">
        <f>Invoice!F100</f>
        <v>Green Glitter Sand stone double flared stone plug - 00g (10mm)</v>
      </c>
      <c r="B98" s="80" t="str">
        <f>Invoice!C100</f>
        <v>PGSGG00</v>
      </c>
      <c r="C98" s="81">
        <f>Invoice!B100</f>
        <v>4</v>
      </c>
      <c r="D98" s="86">
        <f t="shared" si="2"/>
        <v>1.3400112866817158</v>
      </c>
      <c r="E98" s="86">
        <f t="shared" si="3"/>
        <v>5.3600451467268631</v>
      </c>
      <c r="F98" s="87">
        <f>Invoice!G100</f>
        <v>47.49</v>
      </c>
      <c r="G98" s="88">
        <f t="shared" si="4"/>
        <v>189.96</v>
      </c>
    </row>
    <row r="99" spans="1:7" s="85" customFormat="1" ht="12.95" customHeight="1">
      <c r="A99" s="101" t="str">
        <f>Invoice!F101</f>
        <v>Green Glitter Sand stone double flared stone plug - 1/2" (12 mm)</v>
      </c>
      <c r="B99" s="80" t="str">
        <f>Invoice!C101</f>
        <v>PGSGG1/2</v>
      </c>
      <c r="C99" s="81">
        <f>Invoice!B101</f>
        <v>4</v>
      </c>
      <c r="D99" s="86">
        <f t="shared" si="2"/>
        <v>1.5900112866817158</v>
      </c>
      <c r="E99" s="86">
        <f t="shared" si="3"/>
        <v>6.3600451467268631</v>
      </c>
      <c r="F99" s="87">
        <f>Invoice!G101</f>
        <v>56.35</v>
      </c>
      <c r="G99" s="88">
        <f t="shared" si="4"/>
        <v>225.4</v>
      </c>
    </row>
    <row r="100" spans="1:7" s="85" customFormat="1" ht="12.95" customHeight="1">
      <c r="A100" s="101" t="str">
        <f>Invoice!F102</f>
        <v>Green Glitter Sand stone double flared stone plug - 9/16" (14mm)</v>
      </c>
      <c r="B100" s="80" t="str">
        <f>Invoice!C102</f>
        <v>PGSGG9/16</v>
      </c>
      <c r="C100" s="81">
        <f>Invoice!B102</f>
        <v>4</v>
      </c>
      <c r="D100" s="86">
        <f t="shared" si="2"/>
        <v>1.8899548532731378</v>
      </c>
      <c r="E100" s="86">
        <f t="shared" si="3"/>
        <v>7.5598194130925513</v>
      </c>
      <c r="F100" s="87">
        <f>Invoice!G102</f>
        <v>66.98</v>
      </c>
      <c r="G100" s="88">
        <f t="shared" si="4"/>
        <v>267.92</v>
      </c>
    </row>
    <row r="101" spans="1:7" s="85" customFormat="1" ht="12.95" customHeight="1">
      <c r="A101" s="101" t="str">
        <f>Invoice!F103</f>
        <v>Green Glitter Sand stone double flared stone plug - 5/8" (16mm)</v>
      </c>
      <c r="B101" s="80" t="str">
        <f>Invoice!C103</f>
        <v>PGSGG5/8</v>
      </c>
      <c r="C101" s="81">
        <f>Invoice!B103</f>
        <v>4</v>
      </c>
      <c r="D101" s="86">
        <f t="shared" si="2"/>
        <v>2.2401241534988716</v>
      </c>
      <c r="E101" s="86">
        <f t="shared" si="3"/>
        <v>8.9604966139954865</v>
      </c>
      <c r="F101" s="87">
        <f>Invoice!G103</f>
        <v>79.39</v>
      </c>
      <c r="G101" s="88">
        <f t="shared" si="4"/>
        <v>317.56</v>
      </c>
    </row>
    <row r="102" spans="1:7" s="85" customFormat="1" ht="12.95" customHeight="1">
      <c r="A102" s="101" t="str">
        <f>Invoice!F104</f>
        <v>Green Glitter Sand stone double flared stone plug - 11/16" (18mm)</v>
      </c>
      <c r="B102" s="80" t="str">
        <f>Invoice!C104</f>
        <v>PGSGG11/16</v>
      </c>
      <c r="C102" s="81">
        <f>Invoice!B104</f>
        <v>4</v>
      </c>
      <c r="D102" s="86">
        <f t="shared" si="2"/>
        <v>2.5900112866817158</v>
      </c>
      <c r="E102" s="86">
        <f t="shared" si="3"/>
        <v>10.360045146726863</v>
      </c>
      <c r="F102" s="87">
        <f>Invoice!G104</f>
        <v>91.79</v>
      </c>
      <c r="G102" s="88">
        <f t="shared" si="4"/>
        <v>367.16</v>
      </c>
    </row>
    <row r="103" spans="1:7" s="85" customFormat="1" ht="12.95" customHeight="1">
      <c r="A103" s="101" t="str">
        <f>Invoice!F105</f>
        <v>Green Glitter Sand stone double flared stone plug - 13/16" (20mm)</v>
      </c>
      <c r="B103" s="80" t="str">
        <f>Invoice!C105</f>
        <v>PGSGG13/16</v>
      </c>
      <c r="C103" s="81">
        <f>Invoice!B105</f>
        <v>4</v>
      </c>
      <c r="D103" s="86">
        <f t="shared" si="2"/>
        <v>2.9398984198645599</v>
      </c>
      <c r="E103" s="86">
        <f t="shared" si="3"/>
        <v>11.75959367945824</v>
      </c>
      <c r="F103" s="87">
        <f>Invoice!G105</f>
        <v>104.19</v>
      </c>
      <c r="G103" s="88">
        <f t="shared" si="4"/>
        <v>416.76</v>
      </c>
    </row>
    <row r="104" spans="1:7" s="85" customFormat="1" ht="12.95" customHeight="1">
      <c r="A104" s="101" t="str">
        <f>Invoice!F106</f>
        <v>Lapislazuli double flare stone plug - 0g (8 mm)</v>
      </c>
      <c r="B104" s="80" t="str">
        <f>Invoice!C106</f>
        <v>PGSPP0</v>
      </c>
      <c r="C104" s="81">
        <f>Invoice!B106</f>
        <v>4</v>
      </c>
      <c r="D104" s="86">
        <f t="shared" si="2"/>
        <v>1.9398984198645599</v>
      </c>
      <c r="E104" s="86">
        <f t="shared" si="3"/>
        <v>7.7595936794582396</v>
      </c>
      <c r="F104" s="87">
        <f>Invoice!G106</f>
        <v>68.75</v>
      </c>
      <c r="G104" s="88">
        <f t="shared" si="4"/>
        <v>275</v>
      </c>
    </row>
    <row r="105" spans="1:7" s="85" customFormat="1" ht="12.95" customHeight="1">
      <c r="A105" s="101" t="str">
        <f>Invoice!F107</f>
        <v>Lapislazuli double flare stone plug - 00g (10 mm)</v>
      </c>
      <c r="B105" s="80" t="str">
        <f>Invoice!C107</f>
        <v>PGSPP00</v>
      </c>
      <c r="C105" s="81">
        <f>Invoice!B107</f>
        <v>4</v>
      </c>
      <c r="D105" s="86">
        <f t="shared" si="2"/>
        <v>2.2401241534988716</v>
      </c>
      <c r="E105" s="86">
        <f t="shared" si="3"/>
        <v>8.9604966139954865</v>
      </c>
      <c r="F105" s="87">
        <f>Invoice!G107</f>
        <v>79.39</v>
      </c>
      <c r="G105" s="88">
        <f t="shared" si="4"/>
        <v>317.56</v>
      </c>
    </row>
    <row r="106" spans="1:7" s="85" customFormat="1" ht="12.95" customHeight="1">
      <c r="A106" s="101" t="str">
        <f>Invoice!F108</f>
        <v>Lapislazuli double flare stone plug - 1/2" (12 mm)</v>
      </c>
      <c r="B106" s="80" t="str">
        <f>Invoice!C108</f>
        <v>PGSPP1/2</v>
      </c>
      <c r="C106" s="81">
        <f>Invoice!B108</f>
        <v>4</v>
      </c>
      <c r="D106" s="86">
        <f t="shared" si="2"/>
        <v>2.5900112866817158</v>
      </c>
      <c r="E106" s="86">
        <f t="shared" si="3"/>
        <v>10.360045146726863</v>
      </c>
      <c r="F106" s="87">
        <f>Invoice!G108</f>
        <v>91.79</v>
      </c>
      <c r="G106" s="88">
        <f t="shared" si="4"/>
        <v>367.16</v>
      </c>
    </row>
    <row r="107" spans="1:7" s="85" customFormat="1" ht="12.95" customHeight="1">
      <c r="A107" s="101" t="str">
        <f>Invoice!F109</f>
        <v>Lapislazuli double flare stone plug - 9/16" (14 mm)</v>
      </c>
      <c r="B107" s="80" t="str">
        <f>Invoice!C109</f>
        <v>PGSPP9/16</v>
      </c>
      <c r="C107" s="81">
        <f>Invoice!B109</f>
        <v>4</v>
      </c>
      <c r="D107" s="86">
        <f t="shared" si="2"/>
        <v>2.9901241534988716</v>
      </c>
      <c r="E107" s="86">
        <f t="shared" si="3"/>
        <v>11.960496613995486</v>
      </c>
      <c r="F107" s="87">
        <f>Invoice!G109</f>
        <v>105.97</v>
      </c>
      <c r="G107" s="88">
        <f t="shared" si="4"/>
        <v>423.88</v>
      </c>
    </row>
    <row r="108" spans="1:7" s="85" customFormat="1" ht="12.95" customHeight="1">
      <c r="A108" s="101" t="str">
        <f>Invoice!F110</f>
        <v>Lapislazuli double flare stone plug - 5/8" (16 mm)</v>
      </c>
      <c r="B108" s="80" t="str">
        <f>Invoice!C110</f>
        <v>PGSPP5/8</v>
      </c>
      <c r="C108" s="81">
        <f>Invoice!B110</f>
        <v>4</v>
      </c>
      <c r="D108" s="86">
        <f t="shared" si="2"/>
        <v>3.3899548532731378</v>
      </c>
      <c r="E108" s="86">
        <f t="shared" si="3"/>
        <v>13.559819413092551</v>
      </c>
      <c r="F108" s="87">
        <f>Invoice!G110</f>
        <v>120.14</v>
      </c>
      <c r="G108" s="88">
        <f t="shared" si="4"/>
        <v>480.56</v>
      </c>
    </row>
    <row r="109" spans="1:7" s="85" customFormat="1" ht="12.95" customHeight="1">
      <c r="A109" s="101" t="str">
        <f>Invoice!F111</f>
        <v>Lapislazuli double flare stone plug- 11/16" (18mm)</v>
      </c>
      <c r="B109" s="80" t="str">
        <f>Invoice!C111</f>
        <v>PGSPP11/16</v>
      </c>
      <c r="C109" s="81">
        <f>Invoice!B111</f>
        <v>4</v>
      </c>
      <c r="D109" s="86">
        <f t="shared" si="2"/>
        <v>3.7900677200902937</v>
      </c>
      <c r="E109" s="86">
        <f t="shared" si="3"/>
        <v>15.160270880361175</v>
      </c>
      <c r="F109" s="87">
        <f>Invoice!G111</f>
        <v>134.32</v>
      </c>
      <c r="G109" s="88">
        <f t="shared" si="4"/>
        <v>537.28</v>
      </c>
    </row>
    <row r="110" spans="1:7" s="85" customFormat="1" ht="12.95" customHeight="1">
      <c r="A110" s="101" t="str">
        <f>Invoice!F112</f>
        <v>Lapislazuli double flare stone plug - 13/16" (20mm)</v>
      </c>
      <c r="B110" s="80" t="str">
        <f>Invoice!C112</f>
        <v>PGSPP13/16</v>
      </c>
      <c r="C110" s="81">
        <f>Invoice!B112</f>
        <v>4</v>
      </c>
      <c r="D110" s="86">
        <f t="shared" si="2"/>
        <v>4.1898984198645604</v>
      </c>
      <c r="E110" s="86">
        <f t="shared" si="3"/>
        <v>16.759593679458241</v>
      </c>
      <c r="F110" s="87">
        <f>Invoice!G112</f>
        <v>148.49</v>
      </c>
      <c r="G110" s="88">
        <f t="shared" si="4"/>
        <v>593.96</v>
      </c>
    </row>
    <row r="111" spans="1:7" s="85" customFormat="1">
      <c r="A111" s="101" t="str">
        <f>Invoice!F113</f>
        <v>Double flared White Howlite stone plug  - 0g (8mm)</v>
      </c>
      <c r="B111" s="80" t="str">
        <f>Invoice!C113</f>
        <v>PGSNN0</v>
      </c>
      <c r="C111" s="81">
        <f>Invoice!B113</f>
        <v>4</v>
      </c>
      <c r="D111" s="86">
        <f t="shared" si="2"/>
        <v>1.1399548532731378</v>
      </c>
      <c r="E111" s="86">
        <f t="shared" si="3"/>
        <v>4.5598194130925513</v>
      </c>
      <c r="F111" s="87">
        <f>Invoice!G113</f>
        <v>40.4</v>
      </c>
      <c r="G111" s="88">
        <f t="shared" si="4"/>
        <v>161.6</v>
      </c>
    </row>
    <row r="112" spans="1:7" s="85" customFormat="1" ht="12.95" customHeight="1">
      <c r="A112" s="101" t="str">
        <f>Invoice!F114</f>
        <v>Double flared White Howlite stone plug  - 00g (10mm)</v>
      </c>
      <c r="B112" s="80" t="str">
        <f>Invoice!C114</f>
        <v>PGSNN00</v>
      </c>
      <c r="C112" s="81">
        <f>Invoice!B114</f>
        <v>4</v>
      </c>
      <c r="D112" s="86">
        <f t="shared" si="2"/>
        <v>1.3400112866817158</v>
      </c>
      <c r="E112" s="86">
        <f t="shared" si="3"/>
        <v>5.3600451467268631</v>
      </c>
      <c r="F112" s="87">
        <f>Invoice!G114</f>
        <v>47.49</v>
      </c>
      <c r="G112" s="88">
        <f t="shared" si="4"/>
        <v>189.96</v>
      </c>
    </row>
    <row r="113" spans="1:7" s="85" customFormat="1" ht="12.95" customHeight="1">
      <c r="A113" s="101" t="str">
        <f>Invoice!F115</f>
        <v>Double flared White Howlite stone plug  - 1/2g (12mm)</v>
      </c>
      <c r="B113" s="80" t="str">
        <f>Invoice!C115</f>
        <v>PGSNN1/2</v>
      </c>
      <c r="C113" s="81">
        <f>Invoice!B115</f>
        <v>4</v>
      </c>
      <c r="D113" s="86">
        <f t="shared" si="2"/>
        <v>1.5400677200902935</v>
      </c>
      <c r="E113" s="86">
        <f t="shared" si="3"/>
        <v>6.1602708803611739</v>
      </c>
      <c r="F113" s="87">
        <f>Invoice!G115</f>
        <v>54.58</v>
      </c>
      <c r="G113" s="88">
        <f t="shared" si="4"/>
        <v>218.32</v>
      </c>
    </row>
    <row r="114" spans="1:7" s="85" customFormat="1" ht="12.95" customHeight="1">
      <c r="A114" s="101" t="str">
        <f>Invoice!F116</f>
        <v>Double flared White Howlite stone plug  - 9/16" (14mm)</v>
      </c>
      <c r="B114" s="80" t="str">
        <f>Invoice!C116</f>
        <v>PGSNN9/16</v>
      </c>
      <c r="C114" s="81">
        <f>Invoice!B116</f>
        <v>4</v>
      </c>
      <c r="D114" s="86">
        <f t="shared" si="2"/>
        <v>1.7401241534988714</v>
      </c>
      <c r="E114" s="86">
        <f t="shared" si="3"/>
        <v>6.9604966139954856</v>
      </c>
      <c r="F114" s="87">
        <f>Invoice!G116</f>
        <v>61.67</v>
      </c>
      <c r="G114" s="88">
        <f t="shared" si="4"/>
        <v>246.68</v>
      </c>
    </row>
    <row r="115" spans="1:7" s="85" customFormat="1" ht="12.95" customHeight="1">
      <c r="A115" s="101" t="str">
        <f>Invoice!F117</f>
        <v>Double flared White Howlite stone plug  - 5/8" (16mm)</v>
      </c>
      <c r="B115" s="80" t="str">
        <f>Invoice!C117</f>
        <v>PGSNN5/8</v>
      </c>
      <c r="C115" s="81">
        <f>Invoice!B117</f>
        <v>4</v>
      </c>
      <c r="D115" s="86">
        <f t="shared" si="2"/>
        <v>2.0400677200902937</v>
      </c>
      <c r="E115" s="86">
        <f t="shared" si="3"/>
        <v>8.1602708803611748</v>
      </c>
      <c r="F115" s="87">
        <f>Invoice!G117</f>
        <v>72.3</v>
      </c>
      <c r="G115" s="88">
        <f t="shared" si="4"/>
        <v>289.2</v>
      </c>
    </row>
    <row r="116" spans="1:7" s="85" customFormat="1" ht="12.95" customHeight="1">
      <c r="A116" s="101" t="str">
        <f>Invoice!F118</f>
        <v>Double flared White Howlite stone plug  - 11/16" (18mm)</v>
      </c>
      <c r="B116" s="80" t="str">
        <f>Invoice!C118</f>
        <v>PGSNN11/16</v>
      </c>
      <c r="C116" s="81">
        <f>Invoice!B118</f>
        <v>4</v>
      </c>
      <c r="D116" s="86">
        <f t="shared" si="2"/>
        <v>2.3899548532731378</v>
      </c>
      <c r="E116" s="86">
        <f t="shared" si="3"/>
        <v>9.5598194130925513</v>
      </c>
      <c r="F116" s="87">
        <f>Invoice!G118</f>
        <v>84.7</v>
      </c>
      <c r="G116" s="88">
        <f t="shared" si="4"/>
        <v>338.8</v>
      </c>
    </row>
    <row r="117" spans="1:7" s="85" customFormat="1" ht="12.95" customHeight="1">
      <c r="A117" s="101" t="str">
        <f>Invoice!F119</f>
        <v>Double flared White Howlite stone plug  - 13/16" (20mm)</v>
      </c>
      <c r="B117" s="80" t="str">
        <f>Invoice!C119</f>
        <v>PGSNN13/16</v>
      </c>
      <c r="C117" s="81">
        <f>Invoice!B119</f>
        <v>4</v>
      </c>
      <c r="D117" s="86">
        <f t="shared" si="2"/>
        <v>2.6399548532731378</v>
      </c>
      <c r="E117" s="86">
        <f t="shared" si="3"/>
        <v>10.559819413092551</v>
      </c>
      <c r="F117" s="87">
        <f>Invoice!G119</f>
        <v>93.56</v>
      </c>
      <c r="G117" s="88">
        <f t="shared" si="4"/>
        <v>374.24</v>
      </c>
    </row>
    <row r="118" spans="1:7" s="85" customFormat="1" ht="12.95" customHeight="1">
      <c r="A118" s="101" t="str">
        <f>Invoice!F120</f>
        <v>Double flared White Howlite stone plug  - 0g (8mm)</v>
      </c>
      <c r="B118" s="80" t="str">
        <f>Invoice!C120</f>
        <v>PGSNN0</v>
      </c>
      <c r="C118" s="81">
        <f>Invoice!B120</f>
        <v>4</v>
      </c>
      <c r="D118" s="86">
        <f t="shared" si="2"/>
        <v>1.1399548532731378</v>
      </c>
      <c r="E118" s="86">
        <f t="shared" si="3"/>
        <v>4.5598194130925513</v>
      </c>
      <c r="F118" s="87">
        <f>Invoice!G120</f>
        <v>40.4</v>
      </c>
      <c r="G118" s="88">
        <f t="shared" si="4"/>
        <v>161.6</v>
      </c>
    </row>
    <row r="119" spans="1:7" s="85" customFormat="1" ht="12.95" customHeight="1">
      <c r="A119" s="101" t="str">
        <f>Invoice!F121</f>
        <v>Double flared White Howlite stone plug  - 00g (10mm)</v>
      </c>
      <c r="B119" s="80" t="str">
        <f>Invoice!C121</f>
        <v>PGSNN00</v>
      </c>
      <c r="C119" s="81">
        <f>Invoice!B121</f>
        <v>4</v>
      </c>
      <c r="D119" s="86">
        <f t="shared" si="2"/>
        <v>1.3400112866817158</v>
      </c>
      <c r="E119" s="86">
        <f t="shared" si="3"/>
        <v>5.3600451467268631</v>
      </c>
      <c r="F119" s="87">
        <f>Invoice!G121</f>
        <v>47.49</v>
      </c>
      <c r="G119" s="88">
        <f t="shared" si="4"/>
        <v>189.96</v>
      </c>
    </row>
    <row r="120" spans="1:7" s="85" customFormat="1" ht="12.95" customHeight="1">
      <c r="A120" s="101" t="str">
        <f>Invoice!F122</f>
        <v>Double flared White Howlite stone plug  - 1/2g (12mm)</v>
      </c>
      <c r="B120" s="80" t="str">
        <f>Invoice!C122</f>
        <v>PGSNN1/2</v>
      </c>
      <c r="C120" s="81">
        <f>Invoice!B122</f>
        <v>4</v>
      </c>
      <c r="D120" s="86">
        <f t="shared" si="2"/>
        <v>1.5400677200902935</v>
      </c>
      <c r="E120" s="86">
        <f t="shared" si="3"/>
        <v>6.1602708803611739</v>
      </c>
      <c r="F120" s="87">
        <f>Invoice!G122</f>
        <v>54.58</v>
      </c>
      <c r="G120" s="88">
        <f t="shared" si="4"/>
        <v>218.32</v>
      </c>
    </row>
    <row r="121" spans="1:7" s="85" customFormat="1" ht="12.95" customHeight="1">
      <c r="A121" s="101" t="str">
        <f>Invoice!F123</f>
        <v>Double flared White Howlite stone plug  - 9/16" (14mm)</v>
      </c>
      <c r="B121" s="80" t="str">
        <f>Invoice!C123</f>
        <v>PGSNN9/16</v>
      </c>
      <c r="C121" s="81">
        <f>Invoice!B123</f>
        <v>4</v>
      </c>
      <c r="D121" s="86">
        <f t="shared" si="2"/>
        <v>1.7401241534988714</v>
      </c>
      <c r="E121" s="86">
        <f t="shared" si="3"/>
        <v>6.9604966139954856</v>
      </c>
      <c r="F121" s="87">
        <f>Invoice!G123</f>
        <v>61.67</v>
      </c>
      <c r="G121" s="88">
        <f t="shared" si="4"/>
        <v>246.68</v>
      </c>
    </row>
    <row r="122" spans="1:7" s="85" customFormat="1" ht="12.95" customHeight="1">
      <c r="A122" s="101" t="str">
        <f>Invoice!F124</f>
        <v>Double flared White Howlite stone plug  - 5/8" (16mm)</v>
      </c>
      <c r="B122" s="80" t="str">
        <f>Invoice!C124</f>
        <v>PGSNN5/8</v>
      </c>
      <c r="C122" s="81">
        <f>Invoice!B124</f>
        <v>4</v>
      </c>
      <c r="D122" s="86">
        <f t="shared" si="2"/>
        <v>2.0400677200902937</v>
      </c>
      <c r="E122" s="86">
        <f t="shared" si="3"/>
        <v>8.1602708803611748</v>
      </c>
      <c r="F122" s="87">
        <f>Invoice!G124</f>
        <v>72.3</v>
      </c>
      <c r="G122" s="88">
        <f t="shared" si="4"/>
        <v>289.2</v>
      </c>
    </row>
    <row r="123" spans="1:7" s="85" customFormat="1" ht="12.95" customHeight="1">
      <c r="A123" s="101" t="str">
        <f>Invoice!F125</f>
        <v>Double flared White Howlite stone plug  - 11/16" (18mm)</v>
      </c>
      <c r="B123" s="80" t="str">
        <f>Invoice!C125</f>
        <v>PGSNN11/16</v>
      </c>
      <c r="C123" s="81">
        <f>Invoice!B125</f>
        <v>4</v>
      </c>
      <c r="D123" s="86">
        <f t="shared" si="2"/>
        <v>2.3899548532731378</v>
      </c>
      <c r="E123" s="86">
        <f t="shared" si="3"/>
        <v>9.5598194130925513</v>
      </c>
      <c r="F123" s="87">
        <f>Invoice!G125</f>
        <v>84.7</v>
      </c>
      <c r="G123" s="88">
        <f t="shared" si="4"/>
        <v>338.8</v>
      </c>
    </row>
    <row r="124" spans="1:7" s="85" customFormat="1" ht="12.95" customHeight="1">
      <c r="A124" s="101" t="str">
        <f>Invoice!F126</f>
        <v>Double flared White Howlite stone plug  - 13/16" (20mm)</v>
      </c>
      <c r="B124" s="80" t="str">
        <f>Invoice!C126</f>
        <v>PGSNN13/16</v>
      </c>
      <c r="C124" s="81">
        <f>Invoice!B126</f>
        <v>4</v>
      </c>
      <c r="D124" s="86">
        <f t="shared" si="2"/>
        <v>2.6399548532731378</v>
      </c>
      <c r="E124" s="86">
        <f t="shared" si="3"/>
        <v>10.559819413092551</v>
      </c>
      <c r="F124" s="87">
        <f>Invoice!G126</f>
        <v>93.56</v>
      </c>
      <c r="G124" s="88">
        <f t="shared" si="4"/>
        <v>374.24</v>
      </c>
    </row>
    <row r="125" spans="1:7" s="85" customFormat="1">
      <c r="A125" s="101" t="str">
        <f>Invoice!F127</f>
        <v>Double flared Jade stone Plug  - 0g (8 mm)</v>
      </c>
      <c r="B125" s="80" t="str">
        <f>Invoice!C127</f>
        <v>PGSAA0</v>
      </c>
      <c r="C125" s="81">
        <f>Invoice!B127</f>
        <v>4</v>
      </c>
      <c r="D125" s="86">
        <f t="shared" si="2"/>
        <v>1.0400677200902935</v>
      </c>
      <c r="E125" s="86">
        <f t="shared" si="3"/>
        <v>4.1602708803611739</v>
      </c>
      <c r="F125" s="87">
        <f>Invoice!G127</f>
        <v>36.86</v>
      </c>
      <c r="G125" s="88">
        <f t="shared" si="4"/>
        <v>147.44</v>
      </c>
    </row>
    <row r="126" spans="1:7" s="85" customFormat="1" ht="12.95" customHeight="1">
      <c r="A126" s="101" t="str">
        <f>Invoice!F128</f>
        <v>Double flared Jade stone Plug  - 00g (10 mm)</v>
      </c>
      <c r="B126" s="80" t="str">
        <f>Invoice!C128</f>
        <v>PGSAA00</v>
      </c>
      <c r="C126" s="81">
        <f>Invoice!B128</f>
        <v>4</v>
      </c>
      <c r="D126" s="86">
        <f t="shared" si="2"/>
        <v>1.2401241534988714</v>
      </c>
      <c r="E126" s="86">
        <f t="shared" si="3"/>
        <v>4.9604966139954856</v>
      </c>
      <c r="F126" s="87">
        <f>Invoice!G128</f>
        <v>43.95</v>
      </c>
      <c r="G126" s="88">
        <f t="shared" si="4"/>
        <v>175.8</v>
      </c>
    </row>
    <row r="127" spans="1:7" s="85" customFormat="1" ht="12.95" customHeight="1">
      <c r="A127" s="101" t="str">
        <f>Invoice!F129</f>
        <v>Double flared Jade stone Plug  - 1/2" (12 mm)</v>
      </c>
      <c r="B127" s="80" t="str">
        <f>Invoice!C129</f>
        <v>PGSAA1/2</v>
      </c>
      <c r="C127" s="81">
        <f>Invoice!B129</f>
        <v>4</v>
      </c>
      <c r="D127" s="86">
        <f t="shared" si="2"/>
        <v>1.4398984198645599</v>
      </c>
      <c r="E127" s="86">
        <f t="shared" si="3"/>
        <v>5.7595936794582396</v>
      </c>
      <c r="F127" s="87">
        <f>Invoice!G129</f>
        <v>51.03</v>
      </c>
      <c r="G127" s="88">
        <f t="shared" si="4"/>
        <v>204.12</v>
      </c>
    </row>
    <row r="128" spans="1:7" s="85" customFormat="1" ht="12.95" customHeight="1">
      <c r="A128" s="101" t="str">
        <f>Invoice!F130</f>
        <v>Double flared Jade stone Plug  - 9/16" (14 mm)</v>
      </c>
      <c r="B128" s="80" t="str">
        <f>Invoice!C130</f>
        <v>PGSAA9/16</v>
      </c>
      <c r="C128" s="81">
        <f>Invoice!B130</f>
        <v>4</v>
      </c>
      <c r="D128" s="86">
        <f t="shared" si="2"/>
        <v>1.6399548532731378</v>
      </c>
      <c r="E128" s="86">
        <f t="shared" si="3"/>
        <v>6.5598194130925513</v>
      </c>
      <c r="F128" s="87">
        <f>Invoice!G130</f>
        <v>58.12</v>
      </c>
      <c r="G128" s="88">
        <f t="shared" si="4"/>
        <v>232.48</v>
      </c>
    </row>
    <row r="129" spans="1:7" s="85" customFormat="1" ht="12.95" customHeight="1">
      <c r="A129" s="101" t="str">
        <f>Invoice!F131</f>
        <v>Double flared Jade stone Plug  - 5/8" (16 mm)</v>
      </c>
      <c r="B129" s="80" t="str">
        <f>Invoice!C131</f>
        <v>PGSAA5/8</v>
      </c>
      <c r="C129" s="81">
        <f>Invoice!B131</f>
        <v>4</v>
      </c>
      <c r="D129" s="86">
        <f t="shared" ref="D129:D192" si="5">F129/$D$14</f>
        <v>1.9398984198645599</v>
      </c>
      <c r="E129" s="86">
        <f t="shared" ref="E129:E192" si="6">G129/$D$14</f>
        <v>7.7595936794582396</v>
      </c>
      <c r="F129" s="87">
        <f>Invoice!G131</f>
        <v>68.75</v>
      </c>
      <c r="G129" s="88">
        <f t="shared" ref="G129:G192" si="7">C129*F129</f>
        <v>275</v>
      </c>
    </row>
    <row r="130" spans="1:7" s="85" customFormat="1" ht="12.95" customHeight="1">
      <c r="A130" s="101" t="str">
        <f>Invoice!F132</f>
        <v>Double flared Jade stone Plug - 11/16" (18mm)</v>
      </c>
      <c r="B130" s="80" t="str">
        <f>Invoice!C132</f>
        <v>PGSAA11/16</v>
      </c>
      <c r="C130" s="81">
        <f>Invoice!B132</f>
        <v>4</v>
      </c>
      <c r="D130" s="86">
        <f t="shared" si="5"/>
        <v>2.1898984198645599</v>
      </c>
      <c r="E130" s="86">
        <f t="shared" si="6"/>
        <v>8.7595936794582396</v>
      </c>
      <c r="F130" s="87">
        <f>Invoice!G132</f>
        <v>77.61</v>
      </c>
      <c r="G130" s="88">
        <f t="shared" si="7"/>
        <v>310.44</v>
      </c>
    </row>
    <row r="131" spans="1:7" s="85" customFormat="1" ht="12.95" customHeight="1">
      <c r="A131" s="101" t="str">
        <f>Invoice!F133</f>
        <v>Double flared Jade stone Plug  - 13/16" (20mm)</v>
      </c>
      <c r="B131" s="80" t="str">
        <f>Invoice!C133</f>
        <v>PGSAA13/16</v>
      </c>
      <c r="C131" s="81">
        <f>Invoice!B133</f>
        <v>4</v>
      </c>
      <c r="D131" s="86">
        <f t="shared" si="5"/>
        <v>2.4398984198645599</v>
      </c>
      <c r="E131" s="86">
        <f t="shared" si="6"/>
        <v>9.7595936794582396</v>
      </c>
      <c r="F131" s="87">
        <f>Invoice!G133</f>
        <v>86.47</v>
      </c>
      <c r="G131" s="88">
        <f t="shared" si="7"/>
        <v>345.88</v>
      </c>
    </row>
    <row r="132" spans="1:7" s="85" customFormat="1">
      <c r="A132" s="101" t="str">
        <f>Invoice!F134</f>
        <v>Moon stone double flare plug (opalite) - 0g (8 mm)</v>
      </c>
      <c r="B132" s="80" t="str">
        <f>Invoice!C134</f>
        <v>PGSBB0</v>
      </c>
      <c r="C132" s="81">
        <f>Invoice!B134</f>
        <v>4</v>
      </c>
      <c r="D132" s="86">
        <f t="shared" si="5"/>
        <v>0.84001128668171565</v>
      </c>
      <c r="E132" s="86">
        <f t="shared" si="6"/>
        <v>3.3600451467268626</v>
      </c>
      <c r="F132" s="87">
        <f>Invoice!G134</f>
        <v>29.77</v>
      </c>
      <c r="G132" s="88">
        <f t="shared" si="7"/>
        <v>119.08</v>
      </c>
    </row>
    <row r="133" spans="1:7" s="85" customFormat="1" ht="12.95" customHeight="1">
      <c r="A133" s="101" t="str">
        <f>Invoice!F135</f>
        <v>Moon stone double flare plug (opalite)  - 00g (10 mm)</v>
      </c>
      <c r="B133" s="80" t="str">
        <f>Invoice!C135</f>
        <v>PGSBB00</v>
      </c>
      <c r="C133" s="81">
        <f>Invoice!B135</f>
        <v>4</v>
      </c>
      <c r="D133" s="86">
        <f t="shared" si="5"/>
        <v>0.93989841986455991</v>
      </c>
      <c r="E133" s="86">
        <f t="shared" si="6"/>
        <v>3.7595936794582396</v>
      </c>
      <c r="F133" s="87">
        <f>Invoice!G135</f>
        <v>33.31</v>
      </c>
      <c r="G133" s="88">
        <f t="shared" si="7"/>
        <v>133.24</v>
      </c>
    </row>
    <row r="134" spans="1:7" s="85" customFormat="1" ht="12.95" customHeight="1">
      <c r="A134" s="101" t="str">
        <f>Invoice!F136</f>
        <v>Moon stone double flare plug (opalite) - 9/16" (14 mm)</v>
      </c>
      <c r="B134" s="80" t="str">
        <f>Invoice!C136</f>
        <v>PGSBB9/16</v>
      </c>
      <c r="C134" s="81">
        <f>Invoice!B136</f>
        <v>4</v>
      </c>
      <c r="D134" s="86">
        <f t="shared" si="5"/>
        <v>1.2900677200902935</v>
      </c>
      <c r="E134" s="86">
        <f t="shared" si="6"/>
        <v>5.1602708803611739</v>
      </c>
      <c r="F134" s="87">
        <f>Invoice!G136</f>
        <v>45.72</v>
      </c>
      <c r="G134" s="88">
        <f t="shared" si="7"/>
        <v>182.88</v>
      </c>
    </row>
    <row r="135" spans="1:7" s="85" customFormat="1" ht="12.95" customHeight="1">
      <c r="A135" s="101" t="str">
        <f>Invoice!F137</f>
        <v>Moon stone double flare plug (opalite)  - 5/8" (16 mm)</v>
      </c>
      <c r="B135" s="80" t="str">
        <f>Invoice!C137</f>
        <v>PGSBB5/8</v>
      </c>
      <c r="C135" s="81">
        <f>Invoice!B137</f>
        <v>4</v>
      </c>
      <c r="D135" s="86">
        <f t="shared" si="5"/>
        <v>1.5400677200902935</v>
      </c>
      <c r="E135" s="86">
        <f t="shared" si="6"/>
        <v>6.1602708803611739</v>
      </c>
      <c r="F135" s="87">
        <f>Invoice!G137</f>
        <v>54.58</v>
      </c>
      <c r="G135" s="88">
        <f t="shared" si="7"/>
        <v>218.32</v>
      </c>
    </row>
    <row r="136" spans="1:7" s="85" customFormat="1" ht="12.95" customHeight="1">
      <c r="A136" s="101" t="str">
        <f>Invoice!F138</f>
        <v>Moon stone double flare plug (opalite) - 11/16" (18mm)</v>
      </c>
      <c r="B136" s="80" t="str">
        <f>Invoice!C138</f>
        <v>PGSBB11/16</v>
      </c>
      <c r="C136" s="81">
        <f>Invoice!B138</f>
        <v>4</v>
      </c>
      <c r="D136" s="86">
        <f t="shared" si="5"/>
        <v>1.7900677200902935</v>
      </c>
      <c r="E136" s="86">
        <f t="shared" si="6"/>
        <v>7.1602708803611739</v>
      </c>
      <c r="F136" s="87">
        <f>Invoice!G138</f>
        <v>63.44</v>
      </c>
      <c r="G136" s="88">
        <f t="shared" si="7"/>
        <v>253.76</v>
      </c>
    </row>
    <row r="137" spans="1:7" s="85" customFormat="1" ht="12.95" customHeight="1">
      <c r="A137" s="101" t="str">
        <f>Invoice!F139</f>
        <v>Moon stone double flare plug (opalite) - 13/16" (20mm)</v>
      </c>
      <c r="B137" s="80" t="str">
        <f>Invoice!C139</f>
        <v>PGSBB13/16</v>
      </c>
      <c r="C137" s="81">
        <f>Invoice!B139</f>
        <v>4</v>
      </c>
      <c r="D137" s="86">
        <f t="shared" si="5"/>
        <v>2.0400677200902937</v>
      </c>
      <c r="E137" s="86">
        <f t="shared" si="6"/>
        <v>8.1602708803611748</v>
      </c>
      <c r="F137" s="87">
        <f>Invoice!G139</f>
        <v>72.3</v>
      </c>
      <c r="G137" s="88">
        <f t="shared" si="7"/>
        <v>289.2</v>
      </c>
    </row>
    <row r="138" spans="1:7" s="85" customFormat="1" ht="12.95" customHeight="1">
      <c r="A138" s="101" t="str">
        <f>Invoice!F140</f>
        <v>Hematite semi precious stone faceted gem cut double flared plug - 0g (8 mm)</v>
      </c>
      <c r="B138" s="80" t="str">
        <f>Invoice!C140</f>
        <v>FGSE0</v>
      </c>
      <c r="C138" s="81">
        <f>Invoice!B140</f>
        <v>4</v>
      </c>
      <c r="D138" s="86">
        <f t="shared" si="5"/>
        <v>2.0900112866817153</v>
      </c>
      <c r="E138" s="86">
        <f t="shared" si="6"/>
        <v>8.3600451467268613</v>
      </c>
      <c r="F138" s="87">
        <f>Invoice!G140</f>
        <v>74.069999999999993</v>
      </c>
      <c r="G138" s="88">
        <f t="shared" si="7"/>
        <v>296.27999999999997</v>
      </c>
    </row>
    <row r="139" spans="1:7" s="85" customFormat="1" ht="12.95" customHeight="1">
      <c r="A139" s="101" t="str">
        <f>Invoice!F141</f>
        <v>Hematite semi precious stone faceted gem cut double flared plug - 00g (10 mm)</v>
      </c>
      <c r="B139" s="80" t="str">
        <f>Invoice!C141</f>
        <v>FGSE00</v>
      </c>
      <c r="C139" s="81">
        <f>Invoice!B141</f>
        <v>4</v>
      </c>
      <c r="D139" s="86">
        <f t="shared" si="5"/>
        <v>2.2900677200902937</v>
      </c>
      <c r="E139" s="86">
        <f t="shared" si="6"/>
        <v>9.1602708803611748</v>
      </c>
      <c r="F139" s="87">
        <f>Invoice!G141</f>
        <v>81.16</v>
      </c>
      <c r="G139" s="88">
        <f t="shared" si="7"/>
        <v>324.64</v>
      </c>
    </row>
    <row r="140" spans="1:7" s="85" customFormat="1" ht="12.95" customHeight="1">
      <c r="A140" s="101" t="str">
        <f>Invoice!F142</f>
        <v>Hematite semi precious stone faceted gem cut double flared plug - 1/2" (12 mm)</v>
      </c>
      <c r="B140" s="80" t="str">
        <f>Invoice!C142</f>
        <v>FGSE1/2</v>
      </c>
      <c r="C140" s="81">
        <f>Invoice!B142</f>
        <v>4</v>
      </c>
      <c r="D140" s="86">
        <f t="shared" si="5"/>
        <v>2.6898984198645599</v>
      </c>
      <c r="E140" s="86">
        <f t="shared" si="6"/>
        <v>10.75959367945824</v>
      </c>
      <c r="F140" s="87">
        <f>Invoice!G142</f>
        <v>95.33</v>
      </c>
      <c r="G140" s="88">
        <f t="shared" si="7"/>
        <v>381.32</v>
      </c>
    </row>
    <row r="141" spans="1:7" s="85" customFormat="1" ht="12.95" customHeight="1">
      <c r="A141" s="101" t="str">
        <f>Invoice!F143</f>
        <v>Hematite semi precious stone faceted gem cut double flared plug -9/16" (14 mm)</v>
      </c>
      <c r="B141" s="80" t="str">
        <f>Invoice!C143</f>
        <v>FGSE9/16</v>
      </c>
      <c r="C141" s="81">
        <f>Invoice!B143</f>
        <v>4</v>
      </c>
      <c r="D141" s="86">
        <f t="shared" si="5"/>
        <v>3.3899548532731378</v>
      </c>
      <c r="E141" s="86">
        <f t="shared" si="6"/>
        <v>13.559819413092551</v>
      </c>
      <c r="F141" s="87">
        <f>Invoice!G143</f>
        <v>120.14</v>
      </c>
      <c r="G141" s="88">
        <f t="shared" si="7"/>
        <v>480.56</v>
      </c>
    </row>
    <row r="142" spans="1:7" s="85" customFormat="1" ht="12.95" customHeight="1">
      <c r="A142" s="101" t="str">
        <f>Invoice!F144</f>
        <v>Hematite semi precious stone faceted gem cut double flared plug -5/8" (16 mm)</v>
      </c>
      <c r="B142" s="80" t="str">
        <f>Invoice!C144</f>
        <v>FGSE5/8</v>
      </c>
      <c r="C142" s="81">
        <f>Invoice!B144</f>
        <v>4</v>
      </c>
      <c r="D142" s="86">
        <f t="shared" si="5"/>
        <v>3.7900677200902937</v>
      </c>
      <c r="E142" s="86">
        <f t="shared" si="6"/>
        <v>15.160270880361175</v>
      </c>
      <c r="F142" s="87">
        <f>Invoice!G144</f>
        <v>134.32</v>
      </c>
      <c r="G142" s="88">
        <f t="shared" si="7"/>
        <v>537.28</v>
      </c>
    </row>
    <row r="143" spans="1:7" s="85" customFormat="1" ht="12.95" customHeight="1">
      <c r="A143" s="101" t="str">
        <f>Invoice!F145</f>
        <v>(Discontinued for Acha)Double flared Black Carnelian stone plug - 9/16" (14mm)</v>
      </c>
      <c r="B143" s="80" t="str">
        <f>Invoice!C145</f>
        <v>PGSA9/16</v>
      </c>
      <c r="C143" s="81">
        <f>Invoice!B145</f>
        <v>4</v>
      </c>
      <c r="D143" s="86">
        <f t="shared" si="5"/>
        <v>1.21755079006772</v>
      </c>
      <c r="E143" s="86">
        <f t="shared" si="6"/>
        <v>4.8702031602708802</v>
      </c>
      <c r="F143" s="87">
        <f>Invoice!G145</f>
        <v>43.15</v>
      </c>
      <c r="G143" s="88">
        <f t="shared" si="7"/>
        <v>172.6</v>
      </c>
    </row>
    <row r="144" spans="1:7" s="85" customFormat="1" ht="12.95" customHeight="1">
      <c r="A144" s="101" t="str">
        <f>Invoice!F146</f>
        <v>(Discontinued for Acha)Double flared Black Carnelian stone plug - 5/8" (16mm)</v>
      </c>
      <c r="B144" s="80" t="str">
        <f>Invoice!C146</f>
        <v>PGSA5/8</v>
      </c>
      <c r="C144" s="81">
        <f>Invoice!B146</f>
        <v>4</v>
      </c>
      <c r="D144" s="86">
        <f t="shared" si="5"/>
        <v>1.3476297968397291</v>
      </c>
      <c r="E144" s="86">
        <f t="shared" si="6"/>
        <v>5.3905191873589162</v>
      </c>
      <c r="F144" s="87">
        <f>Invoice!G146</f>
        <v>47.76</v>
      </c>
      <c r="G144" s="88">
        <f t="shared" si="7"/>
        <v>191.04</v>
      </c>
    </row>
    <row r="145" spans="1:7" s="85" customFormat="1" ht="24">
      <c r="A145" s="101" t="str">
        <f>Invoice!F147</f>
        <v>Rose quartz semi precious stone faceted gem cut double flared plug - 1/2" (12 mm)</v>
      </c>
      <c r="B145" s="80" t="str">
        <f>Invoice!C147</f>
        <v>FGSB1/2</v>
      </c>
      <c r="C145" s="81">
        <f>Invoice!B147</f>
        <v>4</v>
      </c>
      <c r="D145" s="86">
        <f t="shared" si="5"/>
        <v>2.0900112866817153</v>
      </c>
      <c r="E145" s="86">
        <f t="shared" si="6"/>
        <v>8.3600451467268613</v>
      </c>
      <c r="F145" s="87">
        <f>Invoice!G147</f>
        <v>74.069999999999993</v>
      </c>
      <c r="G145" s="88">
        <f t="shared" si="7"/>
        <v>296.27999999999997</v>
      </c>
    </row>
    <row r="146" spans="1:7" s="85" customFormat="1" ht="24">
      <c r="A146" s="101" t="str">
        <f>Invoice!F148</f>
        <v>Rose quartz semi precious stone faceted gem cut double flared plug-9/16" (14 mm)</v>
      </c>
      <c r="B146" s="80" t="str">
        <f>Invoice!C148</f>
        <v>FGSB9/16</v>
      </c>
      <c r="C146" s="81">
        <f>Invoice!B148</f>
        <v>4</v>
      </c>
      <c r="D146" s="86">
        <f t="shared" si="5"/>
        <v>2.5900112866817158</v>
      </c>
      <c r="E146" s="86">
        <f t="shared" si="6"/>
        <v>10.360045146726863</v>
      </c>
      <c r="F146" s="87">
        <f>Invoice!G148</f>
        <v>91.79</v>
      </c>
      <c r="G146" s="88">
        <f t="shared" si="7"/>
        <v>367.16</v>
      </c>
    </row>
    <row r="147" spans="1:7" s="85" customFormat="1" ht="24">
      <c r="A147" s="101" t="str">
        <f>Invoice!F149</f>
        <v>Rose quartz semi precious stone faceted gem cut double flared plug -5/8" (16 mm)</v>
      </c>
      <c r="B147" s="80" t="str">
        <f>Invoice!C149</f>
        <v>FGSB5/8</v>
      </c>
      <c r="C147" s="81">
        <f>Invoice!B149</f>
        <v>4</v>
      </c>
      <c r="D147" s="86">
        <f t="shared" si="5"/>
        <v>2.9001128668171559</v>
      </c>
      <c r="E147" s="86">
        <f t="shared" si="6"/>
        <v>11.600451467268623</v>
      </c>
      <c r="F147" s="87">
        <f>Invoice!G149</f>
        <v>102.78</v>
      </c>
      <c r="G147" s="88">
        <f t="shared" si="7"/>
        <v>411.12</v>
      </c>
    </row>
    <row r="148" spans="1:7" s="85" customFormat="1" ht="24">
      <c r="A148" s="101" t="str">
        <f>Invoice!F150</f>
        <v>Black areng wood double flare flesh tunnel plug with  rifled conical openings on both sides - 1/2" ( 12mm )</v>
      </c>
      <c r="B148" s="80" t="str">
        <f>Invoice!C150</f>
        <v>PHAR1/2</v>
      </c>
      <c r="C148" s="81">
        <f>Invoice!B150</f>
        <v>2</v>
      </c>
      <c r="D148" s="86">
        <f t="shared" si="5"/>
        <v>1.9901241534988714</v>
      </c>
      <c r="E148" s="86">
        <f t="shared" si="6"/>
        <v>3.9802483069977428</v>
      </c>
      <c r="F148" s="87">
        <f>Invoice!G150</f>
        <v>70.53</v>
      </c>
      <c r="G148" s="88">
        <f t="shared" si="7"/>
        <v>141.06</v>
      </c>
    </row>
    <row r="149" spans="1:7" s="85" customFormat="1" ht="24">
      <c r="A149" s="101" t="str">
        <f>Invoice!F151</f>
        <v>Black areng wood double flare flesh tunnel plug with  rifled conical openings on both sides - 9/16" ( 14mm )</v>
      </c>
      <c r="B149" s="80" t="str">
        <f>Invoice!C151</f>
        <v>PHAR9/16</v>
      </c>
      <c r="C149" s="81">
        <f>Invoice!B151</f>
        <v>2</v>
      </c>
      <c r="D149" s="86">
        <f t="shared" si="5"/>
        <v>2.0900112866817153</v>
      </c>
      <c r="E149" s="86">
        <f t="shared" si="6"/>
        <v>4.1800225733634306</v>
      </c>
      <c r="F149" s="87">
        <f>Invoice!G151</f>
        <v>74.069999999999993</v>
      </c>
      <c r="G149" s="88">
        <f t="shared" si="7"/>
        <v>148.13999999999999</v>
      </c>
    </row>
    <row r="150" spans="1:7" s="85" customFormat="1" ht="24">
      <c r="A150" s="101" t="str">
        <f>Invoice!F152</f>
        <v>Black areng wood double flare flesh tunnel plug with  rifled conical openings on both sides - 5/8" ( 16mm )</v>
      </c>
      <c r="B150" s="80" t="str">
        <f>Invoice!C152</f>
        <v>PHAR5/8</v>
      </c>
      <c r="C150" s="81">
        <f>Invoice!B152</f>
        <v>2</v>
      </c>
      <c r="D150" s="86">
        <f t="shared" si="5"/>
        <v>2.1898984198645599</v>
      </c>
      <c r="E150" s="86">
        <f t="shared" si="6"/>
        <v>4.3797968397291198</v>
      </c>
      <c r="F150" s="87">
        <f>Invoice!G152</f>
        <v>77.61</v>
      </c>
      <c r="G150" s="88">
        <f t="shared" si="7"/>
        <v>155.22</v>
      </c>
    </row>
    <row r="151" spans="1:7" s="85" customFormat="1" ht="24">
      <c r="A151" s="101" t="str">
        <f>Invoice!F153</f>
        <v>Black areng wood double flare flesh tunnel plug with  rifled conical openings on both sides - 11/16" ( 18mm )</v>
      </c>
      <c r="B151" s="80" t="str">
        <f>Invoice!C153</f>
        <v>PHAR11/16</v>
      </c>
      <c r="C151" s="81">
        <f>Invoice!B153</f>
        <v>2</v>
      </c>
      <c r="D151" s="86">
        <f t="shared" si="5"/>
        <v>2.2900677200902937</v>
      </c>
      <c r="E151" s="86">
        <f t="shared" si="6"/>
        <v>4.5801354401805874</v>
      </c>
      <c r="F151" s="87">
        <f>Invoice!G153</f>
        <v>81.16</v>
      </c>
      <c r="G151" s="88">
        <f t="shared" si="7"/>
        <v>162.32</v>
      </c>
    </row>
    <row r="152" spans="1:7" s="85" customFormat="1" ht="24">
      <c r="A152" s="101" t="str">
        <f>Invoice!F154</f>
        <v>Black areng wood double flare flesh tunnel plug with  rifled conical openings on both sides - 13/16" ( 20mm )</v>
      </c>
      <c r="B152" s="80" t="str">
        <f>Invoice!C154</f>
        <v>PHAR13/16</v>
      </c>
      <c r="C152" s="81">
        <f>Invoice!B154</f>
        <v>2</v>
      </c>
      <c r="D152" s="86">
        <f t="shared" si="5"/>
        <v>2.3899548532731378</v>
      </c>
      <c r="E152" s="86">
        <f t="shared" si="6"/>
        <v>4.7799097065462757</v>
      </c>
      <c r="F152" s="87">
        <f>Invoice!G154</f>
        <v>84.7</v>
      </c>
      <c r="G152" s="88">
        <f t="shared" si="7"/>
        <v>169.4</v>
      </c>
    </row>
    <row r="153" spans="1:7" s="85" customFormat="1" ht="24">
      <c r="A153" s="101" t="str">
        <f>Invoice!F155</f>
        <v>Black areng wood double flare flesh tunnel plug with  rifled conical openings on both sides - 7/8" ( 22mm )</v>
      </c>
      <c r="B153" s="80" t="str">
        <f>Invoice!C155</f>
        <v>PHAR7/8</v>
      </c>
      <c r="C153" s="81">
        <f>Invoice!B155</f>
        <v>2</v>
      </c>
      <c r="D153" s="86">
        <f t="shared" si="5"/>
        <v>2.5400677200902937</v>
      </c>
      <c r="E153" s="86">
        <f t="shared" si="6"/>
        <v>5.0801354401805874</v>
      </c>
      <c r="F153" s="87">
        <f>Invoice!G155</f>
        <v>90.02</v>
      </c>
      <c r="G153" s="88">
        <f t="shared" si="7"/>
        <v>180.04</v>
      </c>
    </row>
    <row r="154" spans="1:7" s="85" customFormat="1" hidden="1">
      <c r="A154" s="101" t="str">
        <f>Invoice!F156</f>
        <v>Exchange rate :</v>
      </c>
      <c r="B154" s="80">
        <f>Invoice!C156</f>
        <v>0</v>
      </c>
      <c r="C154" s="81">
        <f>Invoice!B156</f>
        <v>0</v>
      </c>
      <c r="D154" s="86">
        <f t="shared" si="5"/>
        <v>0</v>
      </c>
      <c r="E154" s="86">
        <f t="shared" si="6"/>
        <v>0</v>
      </c>
      <c r="F154" s="87">
        <f>Invoice!G156</f>
        <v>0</v>
      </c>
      <c r="G154" s="88">
        <f t="shared" si="7"/>
        <v>0</v>
      </c>
    </row>
    <row r="155" spans="1:7" s="85" customFormat="1" hidden="1">
      <c r="A155" s="101" t="str">
        <f>Invoice!F157</f>
        <v>Exchange rate :</v>
      </c>
      <c r="B155" s="80">
        <f>Invoice!C157</f>
        <v>0</v>
      </c>
      <c r="C155" s="81">
        <f>Invoice!B157</f>
        <v>0</v>
      </c>
      <c r="D155" s="86">
        <f t="shared" si="5"/>
        <v>0</v>
      </c>
      <c r="E155" s="86">
        <f t="shared" si="6"/>
        <v>0</v>
      </c>
      <c r="F155" s="87">
        <f>Invoice!G157</f>
        <v>0</v>
      </c>
      <c r="G155" s="88">
        <f t="shared" si="7"/>
        <v>0</v>
      </c>
    </row>
    <row r="156" spans="1:7" s="85" customFormat="1" hidden="1">
      <c r="A156" s="101" t="str">
        <f>Invoice!F158</f>
        <v>Exchange rate :</v>
      </c>
      <c r="B156" s="80">
        <f>Invoice!C158</f>
        <v>0</v>
      </c>
      <c r="C156" s="81">
        <f>Invoice!B158</f>
        <v>0</v>
      </c>
      <c r="D156" s="86">
        <f t="shared" si="5"/>
        <v>0</v>
      </c>
      <c r="E156" s="86">
        <f t="shared" si="6"/>
        <v>0</v>
      </c>
      <c r="F156" s="87">
        <f>Invoice!G158</f>
        <v>0</v>
      </c>
      <c r="G156" s="88">
        <f t="shared" si="7"/>
        <v>0</v>
      </c>
    </row>
    <row r="157" spans="1:7" s="85" customFormat="1" hidden="1">
      <c r="A157" s="101" t="str">
        <f>Invoice!F159</f>
        <v>Exchange rate :</v>
      </c>
      <c r="B157" s="80">
        <f>Invoice!C159</f>
        <v>0</v>
      </c>
      <c r="C157" s="81">
        <f>Invoice!B159</f>
        <v>0</v>
      </c>
      <c r="D157" s="86">
        <f t="shared" si="5"/>
        <v>0</v>
      </c>
      <c r="E157" s="86">
        <f t="shared" si="6"/>
        <v>0</v>
      </c>
      <c r="F157" s="87">
        <f>Invoice!G159</f>
        <v>0</v>
      </c>
      <c r="G157" s="88">
        <f t="shared" si="7"/>
        <v>0</v>
      </c>
    </row>
    <row r="158" spans="1:7" s="85" customFormat="1" hidden="1">
      <c r="A158" s="101" t="str">
        <f>Invoice!F160</f>
        <v>Exchange rate :</v>
      </c>
      <c r="B158" s="80">
        <f>Invoice!C160</f>
        <v>0</v>
      </c>
      <c r="C158" s="81">
        <f>Invoice!B160</f>
        <v>0</v>
      </c>
      <c r="D158" s="86">
        <f t="shared" si="5"/>
        <v>0</v>
      </c>
      <c r="E158" s="86">
        <f t="shared" si="6"/>
        <v>0</v>
      </c>
      <c r="F158" s="87">
        <f>Invoice!G160</f>
        <v>0</v>
      </c>
      <c r="G158" s="88">
        <f t="shared" si="7"/>
        <v>0</v>
      </c>
    </row>
    <row r="159" spans="1:7" s="85" customFormat="1" hidden="1">
      <c r="A159" s="101" t="str">
        <f>Invoice!F161</f>
        <v>Exchange rate :</v>
      </c>
      <c r="B159" s="80">
        <f>Invoice!C161</f>
        <v>0</v>
      </c>
      <c r="C159" s="81">
        <f>Invoice!B161</f>
        <v>0</v>
      </c>
      <c r="D159" s="86">
        <f t="shared" si="5"/>
        <v>0</v>
      </c>
      <c r="E159" s="86">
        <f t="shared" si="6"/>
        <v>0</v>
      </c>
      <c r="F159" s="87">
        <f>Invoice!G161</f>
        <v>0</v>
      </c>
      <c r="G159" s="88">
        <f t="shared" si="7"/>
        <v>0</v>
      </c>
    </row>
    <row r="160" spans="1:7" s="85" customFormat="1" hidden="1">
      <c r="A160" s="101" t="str">
        <f>Invoice!F162</f>
        <v>Exchange rate :</v>
      </c>
      <c r="B160" s="80">
        <f>Invoice!C162</f>
        <v>0</v>
      </c>
      <c r="C160" s="81">
        <f>Invoice!B162</f>
        <v>0</v>
      </c>
      <c r="D160" s="86">
        <f t="shared" si="5"/>
        <v>0</v>
      </c>
      <c r="E160" s="86">
        <f t="shared" si="6"/>
        <v>0</v>
      </c>
      <c r="F160" s="87">
        <f>Invoice!G162</f>
        <v>0</v>
      </c>
      <c r="G160" s="88">
        <f t="shared" si="7"/>
        <v>0</v>
      </c>
    </row>
    <row r="161" spans="1:7" s="85" customFormat="1" hidden="1">
      <c r="A161" s="101" t="str">
        <f>Invoice!F163</f>
        <v>Exchange rate :</v>
      </c>
      <c r="B161" s="80">
        <f>Invoice!C163</f>
        <v>0</v>
      </c>
      <c r="C161" s="81">
        <f>Invoice!B163</f>
        <v>0</v>
      </c>
      <c r="D161" s="86">
        <f t="shared" si="5"/>
        <v>0</v>
      </c>
      <c r="E161" s="86">
        <f t="shared" si="6"/>
        <v>0</v>
      </c>
      <c r="F161" s="87">
        <f>Invoice!G163</f>
        <v>0</v>
      </c>
      <c r="G161" s="88">
        <f t="shared" si="7"/>
        <v>0</v>
      </c>
    </row>
    <row r="162" spans="1:7" s="85" customFormat="1" hidden="1">
      <c r="A162" s="101" t="str">
        <f>Invoice!F164</f>
        <v>Exchange rate :</v>
      </c>
      <c r="B162" s="80">
        <f>Invoice!C164</f>
        <v>0</v>
      </c>
      <c r="C162" s="81">
        <f>Invoice!B164</f>
        <v>0</v>
      </c>
      <c r="D162" s="86">
        <f t="shared" si="5"/>
        <v>0</v>
      </c>
      <c r="E162" s="86">
        <f t="shared" si="6"/>
        <v>0</v>
      </c>
      <c r="F162" s="87">
        <f>Invoice!G164</f>
        <v>0</v>
      </c>
      <c r="G162" s="88">
        <f t="shared" si="7"/>
        <v>0</v>
      </c>
    </row>
    <row r="163" spans="1:7" s="85" customFormat="1" hidden="1">
      <c r="A163" s="101" t="str">
        <f>Invoice!F165</f>
        <v>Exchange rate :</v>
      </c>
      <c r="B163" s="80">
        <f>Invoice!C165</f>
        <v>0</v>
      </c>
      <c r="C163" s="81">
        <f>Invoice!B165</f>
        <v>0</v>
      </c>
      <c r="D163" s="86">
        <f t="shared" si="5"/>
        <v>0</v>
      </c>
      <c r="E163" s="86">
        <f t="shared" si="6"/>
        <v>0</v>
      </c>
      <c r="F163" s="87">
        <f>Invoice!G165</f>
        <v>0</v>
      </c>
      <c r="G163" s="88">
        <f t="shared" si="7"/>
        <v>0</v>
      </c>
    </row>
    <row r="164" spans="1:7" s="85" customFormat="1" hidden="1">
      <c r="A164" s="101" t="str">
        <f>Invoice!F166</f>
        <v>Exchange rate :</v>
      </c>
      <c r="B164" s="80">
        <f>Invoice!C166</f>
        <v>0</v>
      </c>
      <c r="C164" s="81">
        <f>Invoice!B166</f>
        <v>0</v>
      </c>
      <c r="D164" s="86">
        <f t="shared" si="5"/>
        <v>0</v>
      </c>
      <c r="E164" s="86">
        <f t="shared" si="6"/>
        <v>0</v>
      </c>
      <c r="F164" s="87">
        <f>Invoice!G166</f>
        <v>0</v>
      </c>
      <c r="G164" s="88">
        <f t="shared" si="7"/>
        <v>0</v>
      </c>
    </row>
    <row r="165" spans="1:7" s="85" customFormat="1" hidden="1">
      <c r="A165" s="101" t="str">
        <f>Invoice!F167</f>
        <v>Exchange rate :</v>
      </c>
      <c r="B165" s="80">
        <f>Invoice!C167</f>
        <v>0</v>
      </c>
      <c r="C165" s="81">
        <f>Invoice!B167</f>
        <v>0</v>
      </c>
      <c r="D165" s="86">
        <f t="shared" si="5"/>
        <v>0</v>
      </c>
      <c r="E165" s="86">
        <f t="shared" si="6"/>
        <v>0</v>
      </c>
      <c r="F165" s="87">
        <f>Invoice!G167</f>
        <v>0</v>
      </c>
      <c r="G165" s="88">
        <f t="shared" si="7"/>
        <v>0</v>
      </c>
    </row>
    <row r="166" spans="1:7" s="85" customFormat="1" hidden="1">
      <c r="A166" s="101" t="str">
        <f>Invoice!F168</f>
        <v>Exchange rate :</v>
      </c>
      <c r="B166" s="80">
        <f>Invoice!C168</f>
        <v>0</v>
      </c>
      <c r="C166" s="81">
        <f>Invoice!B168</f>
        <v>0</v>
      </c>
      <c r="D166" s="86">
        <f t="shared" si="5"/>
        <v>0</v>
      </c>
      <c r="E166" s="86">
        <f t="shared" si="6"/>
        <v>0</v>
      </c>
      <c r="F166" s="87">
        <f>Invoice!G168</f>
        <v>0</v>
      </c>
      <c r="G166" s="88">
        <f t="shared" si="7"/>
        <v>0</v>
      </c>
    </row>
    <row r="167" spans="1:7" s="85" customFormat="1" hidden="1">
      <c r="A167" s="101" t="str">
        <f>Invoice!F169</f>
        <v>Exchange rate :</v>
      </c>
      <c r="B167" s="80">
        <f>Invoice!C169</f>
        <v>0</v>
      </c>
      <c r="C167" s="81">
        <f>Invoice!B169</f>
        <v>0</v>
      </c>
      <c r="D167" s="86">
        <f t="shared" si="5"/>
        <v>0</v>
      </c>
      <c r="E167" s="86">
        <f t="shared" si="6"/>
        <v>0</v>
      </c>
      <c r="F167" s="87">
        <f>Invoice!G169</f>
        <v>0</v>
      </c>
      <c r="G167" s="88">
        <f t="shared" si="7"/>
        <v>0</v>
      </c>
    </row>
    <row r="168" spans="1:7" s="85" customFormat="1" hidden="1">
      <c r="A168" s="101" t="str">
        <f>Invoice!F170</f>
        <v>Exchange rate :</v>
      </c>
      <c r="B168" s="80">
        <f>Invoice!C170</f>
        <v>0</v>
      </c>
      <c r="C168" s="81">
        <f>Invoice!B170</f>
        <v>0</v>
      </c>
      <c r="D168" s="86">
        <f t="shared" si="5"/>
        <v>0</v>
      </c>
      <c r="E168" s="86">
        <f t="shared" si="6"/>
        <v>0</v>
      </c>
      <c r="F168" s="87">
        <f>Invoice!G170</f>
        <v>0</v>
      </c>
      <c r="G168" s="88">
        <f t="shared" si="7"/>
        <v>0</v>
      </c>
    </row>
    <row r="169" spans="1:7" s="85" customFormat="1" hidden="1">
      <c r="A169" s="101" t="str">
        <f>Invoice!F171</f>
        <v>Exchange rate :</v>
      </c>
      <c r="B169" s="80">
        <f>Invoice!C171</f>
        <v>0</v>
      </c>
      <c r="C169" s="81">
        <f>Invoice!B171</f>
        <v>0</v>
      </c>
      <c r="D169" s="86">
        <f t="shared" si="5"/>
        <v>0</v>
      </c>
      <c r="E169" s="86">
        <f t="shared" si="6"/>
        <v>0</v>
      </c>
      <c r="F169" s="87">
        <f>Invoice!G171</f>
        <v>0</v>
      </c>
      <c r="G169" s="88">
        <f t="shared" si="7"/>
        <v>0</v>
      </c>
    </row>
    <row r="170" spans="1:7" s="85" customFormat="1" hidden="1">
      <c r="A170" s="101" t="str">
        <f>Invoice!F172</f>
        <v>Exchange rate :</v>
      </c>
      <c r="B170" s="80">
        <f>Invoice!C172</f>
        <v>0</v>
      </c>
      <c r="C170" s="81">
        <f>Invoice!B172</f>
        <v>0</v>
      </c>
      <c r="D170" s="86">
        <f t="shared" si="5"/>
        <v>0</v>
      </c>
      <c r="E170" s="86">
        <f t="shared" si="6"/>
        <v>0</v>
      </c>
      <c r="F170" s="87">
        <f>Invoice!G172</f>
        <v>0</v>
      </c>
      <c r="G170" s="88">
        <f t="shared" si="7"/>
        <v>0</v>
      </c>
    </row>
    <row r="171" spans="1:7" s="85" customFormat="1" hidden="1">
      <c r="A171" s="101" t="str">
        <f>Invoice!F173</f>
        <v>Exchange rate :</v>
      </c>
      <c r="B171" s="80">
        <f>Invoice!C173</f>
        <v>0</v>
      </c>
      <c r="C171" s="81">
        <f>Invoice!B173</f>
        <v>0</v>
      </c>
      <c r="D171" s="86">
        <f t="shared" si="5"/>
        <v>0</v>
      </c>
      <c r="E171" s="86">
        <f t="shared" si="6"/>
        <v>0</v>
      </c>
      <c r="F171" s="87">
        <f>Invoice!G173</f>
        <v>0</v>
      </c>
      <c r="G171" s="88">
        <f t="shared" si="7"/>
        <v>0</v>
      </c>
    </row>
    <row r="172" spans="1:7" s="85" customFormat="1" hidden="1">
      <c r="A172" s="101" t="str">
        <f>Invoice!F174</f>
        <v>Exchange rate :</v>
      </c>
      <c r="B172" s="80">
        <f>Invoice!C174</f>
        <v>0</v>
      </c>
      <c r="C172" s="81">
        <f>Invoice!B174</f>
        <v>0</v>
      </c>
      <c r="D172" s="86">
        <f t="shared" si="5"/>
        <v>0</v>
      </c>
      <c r="E172" s="86">
        <f t="shared" si="6"/>
        <v>0</v>
      </c>
      <c r="F172" s="87">
        <f>Invoice!G174</f>
        <v>0</v>
      </c>
      <c r="G172" s="88">
        <f t="shared" si="7"/>
        <v>0</v>
      </c>
    </row>
    <row r="173" spans="1:7" s="85" customFormat="1" hidden="1">
      <c r="A173" s="101" t="str">
        <f>Invoice!F175</f>
        <v>Exchange rate :</v>
      </c>
      <c r="B173" s="80">
        <f>Invoice!C175</f>
        <v>0</v>
      </c>
      <c r="C173" s="81">
        <f>Invoice!B175</f>
        <v>0</v>
      </c>
      <c r="D173" s="86">
        <f t="shared" si="5"/>
        <v>0</v>
      </c>
      <c r="E173" s="86">
        <f t="shared" si="6"/>
        <v>0</v>
      </c>
      <c r="F173" s="87">
        <f>Invoice!G175</f>
        <v>0</v>
      </c>
      <c r="G173" s="88">
        <f t="shared" si="7"/>
        <v>0</v>
      </c>
    </row>
    <row r="174" spans="1:7" s="85" customFormat="1" hidden="1">
      <c r="A174" s="101" t="str">
        <f>Invoice!F176</f>
        <v>Exchange rate :</v>
      </c>
      <c r="B174" s="80">
        <f>Invoice!C176</f>
        <v>0</v>
      </c>
      <c r="C174" s="81">
        <f>Invoice!B176</f>
        <v>0</v>
      </c>
      <c r="D174" s="86">
        <f t="shared" si="5"/>
        <v>0</v>
      </c>
      <c r="E174" s="86">
        <f t="shared" si="6"/>
        <v>0</v>
      </c>
      <c r="F174" s="87">
        <f>Invoice!G176</f>
        <v>0</v>
      </c>
      <c r="G174" s="88">
        <f t="shared" si="7"/>
        <v>0</v>
      </c>
    </row>
    <row r="175" spans="1:7" s="85" customFormat="1" hidden="1">
      <c r="A175" s="101" t="str">
        <f>Invoice!F177</f>
        <v>Exchange rate :</v>
      </c>
      <c r="B175" s="80">
        <f>Invoice!C177</f>
        <v>0</v>
      </c>
      <c r="C175" s="81">
        <f>Invoice!B177</f>
        <v>0</v>
      </c>
      <c r="D175" s="86">
        <f t="shared" si="5"/>
        <v>0</v>
      </c>
      <c r="E175" s="86">
        <f t="shared" si="6"/>
        <v>0</v>
      </c>
      <c r="F175" s="87">
        <f>Invoice!G177</f>
        <v>0</v>
      </c>
      <c r="G175" s="88">
        <f t="shared" si="7"/>
        <v>0</v>
      </c>
    </row>
    <row r="176" spans="1:7" s="85" customFormat="1" hidden="1">
      <c r="A176" s="101" t="str">
        <f>Invoice!F178</f>
        <v>Exchange rate :</v>
      </c>
      <c r="B176" s="80">
        <f>Invoice!C178</f>
        <v>0</v>
      </c>
      <c r="C176" s="81">
        <f>Invoice!B178</f>
        <v>0</v>
      </c>
      <c r="D176" s="86">
        <f t="shared" si="5"/>
        <v>0</v>
      </c>
      <c r="E176" s="86">
        <f t="shared" si="6"/>
        <v>0</v>
      </c>
      <c r="F176" s="87">
        <f>Invoice!G178</f>
        <v>0</v>
      </c>
      <c r="G176" s="88">
        <f t="shared" si="7"/>
        <v>0</v>
      </c>
    </row>
    <row r="177" spans="1:7" s="85" customFormat="1" hidden="1">
      <c r="A177" s="101" t="str">
        <f>Invoice!F179</f>
        <v>Exchange rate :</v>
      </c>
      <c r="B177" s="80">
        <f>Invoice!C179</f>
        <v>0</v>
      </c>
      <c r="C177" s="81">
        <f>Invoice!B179</f>
        <v>0</v>
      </c>
      <c r="D177" s="86">
        <f t="shared" si="5"/>
        <v>0</v>
      </c>
      <c r="E177" s="86">
        <f t="shared" si="6"/>
        <v>0</v>
      </c>
      <c r="F177" s="87">
        <f>Invoice!G179</f>
        <v>0</v>
      </c>
      <c r="G177" s="88">
        <f t="shared" si="7"/>
        <v>0</v>
      </c>
    </row>
    <row r="178" spans="1:7" s="85" customFormat="1" hidden="1">
      <c r="A178" s="101" t="str">
        <f>Invoice!F180</f>
        <v>Exchange rate :</v>
      </c>
      <c r="B178" s="80">
        <f>Invoice!C180</f>
        <v>0</v>
      </c>
      <c r="C178" s="81">
        <f>Invoice!B180</f>
        <v>0</v>
      </c>
      <c r="D178" s="86">
        <f t="shared" si="5"/>
        <v>0</v>
      </c>
      <c r="E178" s="86">
        <f t="shared" si="6"/>
        <v>0</v>
      </c>
      <c r="F178" s="87">
        <f>Invoice!G180</f>
        <v>0</v>
      </c>
      <c r="G178" s="88">
        <f t="shared" si="7"/>
        <v>0</v>
      </c>
    </row>
    <row r="179" spans="1:7" s="85" customFormat="1" hidden="1">
      <c r="A179" s="101" t="str">
        <f>Invoice!F181</f>
        <v>Exchange rate :</v>
      </c>
      <c r="B179" s="80">
        <f>Invoice!C181</f>
        <v>0</v>
      </c>
      <c r="C179" s="81">
        <f>Invoice!B181</f>
        <v>0</v>
      </c>
      <c r="D179" s="86">
        <f t="shared" si="5"/>
        <v>0</v>
      </c>
      <c r="E179" s="86">
        <f t="shared" si="6"/>
        <v>0</v>
      </c>
      <c r="F179" s="87">
        <f>Invoice!G181</f>
        <v>0</v>
      </c>
      <c r="G179" s="88">
        <f t="shared" si="7"/>
        <v>0</v>
      </c>
    </row>
    <row r="180" spans="1:7" s="85" customFormat="1" hidden="1">
      <c r="A180" s="101" t="str">
        <f>Invoice!F182</f>
        <v>Exchange rate :</v>
      </c>
      <c r="B180" s="80">
        <f>Invoice!C182</f>
        <v>0</v>
      </c>
      <c r="C180" s="81">
        <f>Invoice!B182</f>
        <v>0</v>
      </c>
      <c r="D180" s="86">
        <f t="shared" si="5"/>
        <v>0</v>
      </c>
      <c r="E180" s="86">
        <f t="shared" si="6"/>
        <v>0</v>
      </c>
      <c r="F180" s="87">
        <f>Invoice!G182</f>
        <v>0</v>
      </c>
      <c r="G180" s="88">
        <f t="shared" si="7"/>
        <v>0</v>
      </c>
    </row>
    <row r="181" spans="1:7" s="85" customFormat="1" hidden="1">
      <c r="A181" s="101" t="str">
        <f>Invoice!F183</f>
        <v>Exchange rate :</v>
      </c>
      <c r="B181" s="80">
        <f>Invoice!C183</f>
        <v>0</v>
      </c>
      <c r="C181" s="81">
        <f>Invoice!B183</f>
        <v>0</v>
      </c>
      <c r="D181" s="86">
        <f t="shared" si="5"/>
        <v>0</v>
      </c>
      <c r="E181" s="86">
        <f t="shared" si="6"/>
        <v>0</v>
      </c>
      <c r="F181" s="87">
        <f>Invoice!G183</f>
        <v>0</v>
      </c>
      <c r="G181" s="88">
        <f t="shared" si="7"/>
        <v>0</v>
      </c>
    </row>
    <row r="182" spans="1:7" s="85" customFormat="1" hidden="1">
      <c r="A182" s="101" t="str">
        <f>Invoice!F184</f>
        <v>Exchange rate :</v>
      </c>
      <c r="B182" s="80">
        <f>Invoice!C184</f>
        <v>0</v>
      </c>
      <c r="C182" s="81">
        <f>Invoice!B184</f>
        <v>0</v>
      </c>
      <c r="D182" s="86">
        <f t="shared" si="5"/>
        <v>0</v>
      </c>
      <c r="E182" s="86">
        <f t="shared" si="6"/>
        <v>0</v>
      </c>
      <c r="F182" s="87">
        <f>Invoice!G184</f>
        <v>0</v>
      </c>
      <c r="G182" s="88">
        <f t="shared" si="7"/>
        <v>0</v>
      </c>
    </row>
    <row r="183" spans="1:7" s="85" customFormat="1" hidden="1">
      <c r="A183" s="101" t="str">
        <f>Invoice!F185</f>
        <v>Exchange rate :</v>
      </c>
      <c r="B183" s="80">
        <f>Invoice!C185</f>
        <v>0</v>
      </c>
      <c r="C183" s="81">
        <f>Invoice!B185</f>
        <v>0</v>
      </c>
      <c r="D183" s="86">
        <f t="shared" si="5"/>
        <v>0</v>
      </c>
      <c r="E183" s="86">
        <f t="shared" si="6"/>
        <v>0</v>
      </c>
      <c r="F183" s="87">
        <f>Invoice!G185</f>
        <v>0</v>
      </c>
      <c r="G183" s="88">
        <f t="shared" si="7"/>
        <v>0</v>
      </c>
    </row>
    <row r="184" spans="1:7" s="85" customFormat="1" hidden="1">
      <c r="A184" s="101" t="str">
        <f>Invoice!F186</f>
        <v>Exchange rate :</v>
      </c>
      <c r="B184" s="80">
        <f>Invoice!C186</f>
        <v>0</v>
      </c>
      <c r="C184" s="81">
        <f>Invoice!B186</f>
        <v>0</v>
      </c>
      <c r="D184" s="86">
        <f t="shared" si="5"/>
        <v>0</v>
      </c>
      <c r="E184" s="86">
        <f t="shared" si="6"/>
        <v>0</v>
      </c>
      <c r="F184" s="87">
        <f>Invoice!G186</f>
        <v>0</v>
      </c>
      <c r="G184" s="88">
        <f t="shared" si="7"/>
        <v>0</v>
      </c>
    </row>
    <row r="185" spans="1:7" s="85" customFormat="1" hidden="1">
      <c r="A185" s="101" t="str">
        <f>Invoice!F187</f>
        <v>Exchange rate :</v>
      </c>
      <c r="B185" s="80">
        <f>Invoice!C187</f>
        <v>0</v>
      </c>
      <c r="C185" s="81">
        <f>Invoice!B187</f>
        <v>0</v>
      </c>
      <c r="D185" s="86">
        <f t="shared" si="5"/>
        <v>0</v>
      </c>
      <c r="E185" s="86">
        <f t="shared" si="6"/>
        <v>0</v>
      </c>
      <c r="F185" s="87">
        <f>Invoice!G187</f>
        <v>0</v>
      </c>
      <c r="G185" s="88">
        <f t="shared" si="7"/>
        <v>0</v>
      </c>
    </row>
    <row r="186" spans="1:7" s="85" customFormat="1" hidden="1">
      <c r="A186" s="101" t="str">
        <f>Invoice!F188</f>
        <v>Exchange rate :</v>
      </c>
      <c r="B186" s="80">
        <f>Invoice!C188</f>
        <v>0</v>
      </c>
      <c r="C186" s="81">
        <f>Invoice!B188</f>
        <v>0</v>
      </c>
      <c r="D186" s="86">
        <f t="shared" si="5"/>
        <v>0</v>
      </c>
      <c r="E186" s="86">
        <f t="shared" si="6"/>
        <v>0</v>
      </c>
      <c r="F186" s="87">
        <f>Invoice!G188</f>
        <v>0</v>
      </c>
      <c r="G186" s="88">
        <f t="shared" si="7"/>
        <v>0</v>
      </c>
    </row>
    <row r="187" spans="1:7" s="85" customFormat="1" hidden="1">
      <c r="A187" s="101" t="str">
        <f>Invoice!F189</f>
        <v>Exchange rate :</v>
      </c>
      <c r="B187" s="80">
        <f>Invoice!C189</f>
        <v>0</v>
      </c>
      <c r="C187" s="81">
        <f>Invoice!B189</f>
        <v>0</v>
      </c>
      <c r="D187" s="86">
        <f t="shared" si="5"/>
        <v>0</v>
      </c>
      <c r="E187" s="86">
        <f t="shared" si="6"/>
        <v>0</v>
      </c>
      <c r="F187" s="87">
        <f>Invoice!G189</f>
        <v>0</v>
      </c>
      <c r="G187" s="88">
        <f t="shared" si="7"/>
        <v>0</v>
      </c>
    </row>
    <row r="188" spans="1:7" s="85" customFormat="1" hidden="1">
      <c r="A188" s="101" t="str">
        <f>Invoice!F190</f>
        <v>Exchange rate :</v>
      </c>
      <c r="B188" s="80">
        <f>Invoice!C190</f>
        <v>0</v>
      </c>
      <c r="C188" s="81">
        <f>Invoice!B190</f>
        <v>0</v>
      </c>
      <c r="D188" s="86">
        <f t="shared" si="5"/>
        <v>0</v>
      </c>
      <c r="E188" s="86">
        <f t="shared" si="6"/>
        <v>0</v>
      </c>
      <c r="F188" s="87">
        <f>Invoice!G190</f>
        <v>0</v>
      </c>
      <c r="G188" s="88">
        <f t="shared" si="7"/>
        <v>0</v>
      </c>
    </row>
    <row r="189" spans="1:7" s="85" customFormat="1" hidden="1">
      <c r="A189" s="101" t="str">
        <f>Invoice!F191</f>
        <v>Exchange rate :</v>
      </c>
      <c r="B189" s="80">
        <f>Invoice!C191</f>
        <v>0</v>
      </c>
      <c r="C189" s="81">
        <f>Invoice!B191</f>
        <v>0</v>
      </c>
      <c r="D189" s="86">
        <f t="shared" si="5"/>
        <v>0</v>
      </c>
      <c r="E189" s="86">
        <f t="shared" si="6"/>
        <v>0</v>
      </c>
      <c r="F189" s="87">
        <f>Invoice!G191</f>
        <v>0</v>
      </c>
      <c r="G189" s="88">
        <f t="shared" si="7"/>
        <v>0</v>
      </c>
    </row>
    <row r="190" spans="1:7" s="85" customFormat="1" hidden="1">
      <c r="A190" s="101" t="str">
        <f>Invoice!F192</f>
        <v>Exchange rate :</v>
      </c>
      <c r="B190" s="80">
        <f>Invoice!C192</f>
        <v>0</v>
      </c>
      <c r="C190" s="81">
        <f>Invoice!B192</f>
        <v>0</v>
      </c>
      <c r="D190" s="86">
        <f t="shared" si="5"/>
        <v>0</v>
      </c>
      <c r="E190" s="86">
        <f t="shared" si="6"/>
        <v>0</v>
      </c>
      <c r="F190" s="87">
        <f>Invoice!G192</f>
        <v>0</v>
      </c>
      <c r="G190" s="88">
        <f t="shared" si="7"/>
        <v>0</v>
      </c>
    </row>
    <row r="191" spans="1:7" s="85" customFormat="1" hidden="1">
      <c r="A191" s="101" t="str">
        <f>Invoice!F193</f>
        <v>Exchange rate :</v>
      </c>
      <c r="B191" s="80">
        <f>Invoice!C193</f>
        <v>0</v>
      </c>
      <c r="C191" s="81">
        <f>Invoice!B193</f>
        <v>0</v>
      </c>
      <c r="D191" s="86">
        <f t="shared" si="5"/>
        <v>0</v>
      </c>
      <c r="E191" s="86">
        <f t="shared" si="6"/>
        <v>0</v>
      </c>
      <c r="F191" s="87">
        <f>Invoice!G193</f>
        <v>0</v>
      </c>
      <c r="G191" s="88">
        <f t="shared" si="7"/>
        <v>0</v>
      </c>
    </row>
    <row r="192" spans="1:7" s="85" customFormat="1" hidden="1">
      <c r="A192" s="101" t="str">
        <f>Invoice!F194</f>
        <v>Exchange rate :</v>
      </c>
      <c r="B192" s="80">
        <f>Invoice!C194</f>
        <v>0</v>
      </c>
      <c r="C192" s="81">
        <f>Invoice!B194</f>
        <v>0</v>
      </c>
      <c r="D192" s="86">
        <f t="shared" si="5"/>
        <v>0</v>
      </c>
      <c r="E192" s="86">
        <f t="shared" si="6"/>
        <v>0</v>
      </c>
      <c r="F192" s="87">
        <f>Invoice!G194</f>
        <v>0</v>
      </c>
      <c r="G192" s="88">
        <f t="shared" si="7"/>
        <v>0</v>
      </c>
    </row>
    <row r="193" spans="1:7" s="85" customFormat="1" hidden="1">
      <c r="A193" s="101" t="str">
        <f>Invoice!F195</f>
        <v>Exchange rate :</v>
      </c>
      <c r="B193" s="80">
        <f>Invoice!C195</f>
        <v>0</v>
      </c>
      <c r="C193" s="81">
        <f>Invoice!B195</f>
        <v>0</v>
      </c>
      <c r="D193" s="86">
        <f t="shared" ref="D193:D256" si="8">F193/$D$14</f>
        <v>0</v>
      </c>
      <c r="E193" s="86">
        <f t="shared" ref="E193:E256" si="9">G193/$D$14</f>
        <v>0</v>
      </c>
      <c r="F193" s="87">
        <f>Invoice!G195</f>
        <v>0</v>
      </c>
      <c r="G193" s="88">
        <f t="shared" ref="G193:G256" si="10">C193*F193</f>
        <v>0</v>
      </c>
    </row>
    <row r="194" spans="1:7" s="85" customFormat="1" hidden="1">
      <c r="A194" s="101" t="str">
        <f>Invoice!F196</f>
        <v>Exchange rate :</v>
      </c>
      <c r="B194" s="80">
        <f>Invoice!C196</f>
        <v>0</v>
      </c>
      <c r="C194" s="81">
        <f>Invoice!B196</f>
        <v>0</v>
      </c>
      <c r="D194" s="86">
        <f t="shared" si="8"/>
        <v>0</v>
      </c>
      <c r="E194" s="86">
        <f t="shared" si="9"/>
        <v>0</v>
      </c>
      <c r="F194" s="87">
        <f>Invoice!G196</f>
        <v>0</v>
      </c>
      <c r="G194" s="88">
        <f t="shared" si="10"/>
        <v>0</v>
      </c>
    </row>
    <row r="195" spans="1:7" s="85" customFormat="1" hidden="1">
      <c r="A195" s="101" t="str">
        <f>Invoice!F197</f>
        <v>Exchange rate :</v>
      </c>
      <c r="B195" s="80">
        <f>Invoice!C197</f>
        <v>0</v>
      </c>
      <c r="C195" s="81">
        <f>Invoice!B197</f>
        <v>0</v>
      </c>
      <c r="D195" s="86">
        <f t="shared" si="8"/>
        <v>0</v>
      </c>
      <c r="E195" s="86">
        <f t="shared" si="9"/>
        <v>0</v>
      </c>
      <c r="F195" s="87">
        <f>Invoice!G197</f>
        <v>0</v>
      </c>
      <c r="G195" s="88">
        <f t="shared" si="10"/>
        <v>0</v>
      </c>
    </row>
    <row r="196" spans="1:7" s="85" customFormat="1" hidden="1">
      <c r="A196" s="101" t="str">
        <f>Invoice!F198</f>
        <v>Exchange rate :</v>
      </c>
      <c r="B196" s="80">
        <f>Invoice!C198</f>
        <v>0</v>
      </c>
      <c r="C196" s="81">
        <f>Invoice!B198</f>
        <v>0</v>
      </c>
      <c r="D196" s="86">
        <f t="shared" si="8"/>
        <v>0</v>
      </c>
      <c r="E196" s="86">
        <f t="shared" si="9"/>
        <v>0</v>
      </c>
      <c r="F196" s="87">
        <f>Invoice!G198</f>
        <v>0</v>
      </c>
      <c r="G196" s="88">
        <f t="shared" si="10"/>
        <v>0</v>
      </c>
    </row>
    <row r="197" spans="1:7" s="85" customFormat="1" hidden="1">
      <c r="A197" s="101" t="str">
        <f>Invoice!F199</f>
        <v>Exchange rate :</v>
      </c>
      <c r="B197" s="80">
        <f>Invoice!C199</f>
        <v>0</v>
      </c>
      <c r="C197" s="81">
        <f>Invoice!B199</f>
        <v>0</v>
      </c>
      <c r="D197" s="86">
        <f t="shared" si="8"/>
        <v>0</v>
      </c>
      <c r="E197" s="86">
        <f t="shared" si="9"/>
        <v>0</v>
      </c>
      <c r="F197" s="87">
        <f>Invoice!G199</f>
        <v>0</v>
      </c>
      <c r="G197" s="88">
        <f t="shared" si="10"/>
        <v>0</v>
      </c>
    </row>
    <row r="198" spans="1:7" s="85" customFormat="1" hidden="1">
      <c r="A198" s="101" t="str">
        <f>Invoice!F200</f>
        <v>Exchange rate :</v>
      </c>
      <c r="B198" s="80">
        <f>Invoice!C200</f>
        <v>0</v>
      </c>
      <c r="C198" s="81">
        <f>Invoice!B200</f>
        <v>0</v>
      </c>
      <c r="D198" s="86">
        <f t="shared" si="8"/>
        <v>0</v>
      </c>
      <c r="E198" s="86">
        <f t="shared" si="9"/>
        <v>0</v>
      </c>
      <c r="F198" s="87">
        <f>Invoice!G200</f>
        <v>0</v>
      </c>
      <c r="G198" s="88">
        <f t="shared" si="10"/>
        <v>0</v>
      </c>
    </row>
    <row r="199" spans="1:7" s="85" customFormat="1" hidden="1">
      <c r="A199" s="101" t="str">
        <f>Invoice!F201</f>
        <v>Exchange rate :</v>
      </c>
      <c r="B199" s="80">
        <f>Invoice!C201</f>
        <v>0</v>
      </c>
      <c r="C199" s="81">
        <f>Invoice!B201</f>
        <v>0</v>
      </c>
      <c r="D199" s="86">
        <f t="shared" si="8"/>
        <v>0</v>
      </c>
      <c r="E199" s="86">
        <f t="shared" si="9"/>
        <v>0</v>
      </c>
      <c r="F199" s="87">
        <f>Invoice!G201</f>
        <v>0</v>
      </c>
      <c r="G199" s="88">
        <f t="shared" si="10"/>
        <v>0</v>
      </c>
    </row>
    <row r="200" spans="1:7" s="85" customFormat="1" hidden="1">
      <c r="A200" s="101" t="str">
        <f>Invoice!F202</f>
        <v>Exchange rate :</v>
      </c>
      <c r="B200" s="80">
        <f>Invoice!C202</f>
        <v>0</v>
      </c>
      <c r="C200" s="81">
        <f>Invoice!B202</f>
        <v>0</v>
      </c>
      <c r="D200" s="86">
        <f t="shared" si="8"/>
        <v>0</v>
      </c>
      <c r="E200" s="86">
        <f t="shared" si="9"/>
        <v>0</v>
      </c>
      <c r="F200" s="87">
        <f>Invoice!G202</f>
        <v>0</v>
      </c>
      <c r="G200" s="88">
        <f t="shared" si="10"/>
        <v>0</v>
      </c>
    </row>
    <row r="201" spans="1:7" s="85" customFormat="1" hidden="1">
      <c r="A201" s="101" t="str">
        <f>Invoice!F203</f>
        <v>Exchange rate :</v>
      </c>
      <c r="B201" s="80">
        <f>Invoice!C203</f>
        <v>0</v>
      </c>
      <c r="C201" s="81">
        <f>Invoice!B203</f>
        <v>0</v>
      </c>
      <c r="D201" s="86">
        <f t="shared" si="8"/>
        <v>0</v>
      </c>
      <c r="E201" s="86">
        <f t="shared" si="9"/>
        <v>0</v>
      </c>
      <c r="F201" s="87">
        <f>Invoice!G203</f>
        <v>0</v>
      </c>
      <c r="G201" s="88">
        <f t="shared" si="10"/>
        <v>0</v>
      </c>
    </row>
    <row r="202" spans="1:7" s="85" customFormat="1" hidden="1">
      <c r="A202" s="101" t="str">
        <f>Invoice!F204</f>
        <v>Exchange rate :</v>
      </c>
      <c r="B202" s="80">
        <f>Invoice!C204</f>
        <v>0</v>
      </c>
      <c r="C202" s="81">
        <f>Invoice!B204</f>
        <v>0</v>
      </c>
      <c r="D202" s="86">
        <f t="shared" si="8"/>
        <v>0</v>
      </c>
      <c r="E202" s="86">
        <f t="shared" si="9"/>
        <v>0</v>
      </c>
      <c r="F202" s="87">
        <f>Invoice!G204</f>
        <v>0</v>
      </c>
      <c r="G202" s="88">
        <f t="shared" si="10"/>
        <v>0</v>
      </c>
    </row>
    <row r="203" spans="1:7" s="85" customFormat="1" hidden="1">
      <c r="A203" s="101" t="str">
        <f>Invoice!F205</f>
        <v>Exchange rate :</v>
      </c>
      <c r="B203" s="80">
        <f>Invoice!C205</f>
        <v>0</v>
      </c>
      <c r="C203" s="81">
        <f>Invoice!B205</f>
        <v>0</v>
      </c>
      <c r="D203" s="86">
        <f t="shared" si="8"/>
        <v>0</v>
      </c>
      <c r="E203" s="86">
        <f t="shared" si="9"/>
        <v>0</v>
      </c>
      <c r="F203" s="87">
        <f>Invoice!G205</f>
        <v>0</v>
      </c>
      <c r="G203" s="88">
        <f t="shared" si="10"/>
        <v>0</v>
      </c>
    </row>
    <row r="204" spans="1:7" s="85" customFormat="1" hidden="1">
      <c r="A204" s="101" t="str">
        <f>Invoice!F206</f>
        <v>Exchange rate :</v>
      </c>
      <c r="B204" s="80">
        <f>Invoice!C206</f>
        <v>0</v>
      </c>
      <c r="C204" s="81">
        <f>Invoice!B206</f>
        <v>0</v>
      </c>
      <c r="D204" s="86">
        <f t="shared" si="8"/>
        <v>0</v>
      </c>
      <c r="E204" s="86">
        <f t="shared" si="9"/>
        <v>0</v>
      </c>
      <c r="F204" s="87">
        <f>Invoice!G206</f>
        <v>0</v>
      </c>
      <c r="G204" s="88">
        <f t="shared" si="10"/>
        <v>0</v>
      </c>
    </row>
    <row r="205" spans="1:7" s="85" customFormat="1" hidden="1">
      <c r="A205" s="101" t="str">
        <f>Invoice!F207</f>
        <v>Exchange rate :</v>
      </c>
      <c r="B205" s="80">
        <f>Invoice!C207</f>
        <v>0</v>
      </c>
      <c r="C205" s="81">
        <f>Invoice!B207</f>
        <v>0</v>
      </c>
      <c r="D205" s="86">
        <f t="shared" si="8"/>
        <v>0</v>
      </c>
      <c r="E205" s="86">
        <f t="shared" si="9"/>
        <v>0</v>
      </c>
      <c r="F205" s="87">
        <f>Invoice!G207</f>
        <v>0</v>
      </c>
      <c r="G205" s="88">
        <f t="shared" si="10"/>
        <v>0</v>
      </c>
    </row>
    <row r="206" spans="1:7" s="85" customFormat="1" hidden="1">
      <c r="A206" s="101" t="str">
        <f>Invoice!F208</f>
        <v>Exchange rate :</v>
      </c>
      <c r="B206" s="80">
        <f>Invoice!C208</f>
        <v>0</v>
      </c>
      <c r="C206" s="81">
        <f>Invoice!B208</f>
        <v>0</v>
      </c>
      <c r="D206" s="86">
        <f t="shared" si="8"/>
        <v>0</v>
      </c>
      <c r="E206" s="86">
        <f t="shared" si="9"/>
        <v>0</v>
      </c>
      <c r="F206" s="87">
        <f>Invoice!G208</f>
        <v>0</v>
      </c>
      <c r="G206" s="88">
        <f t="shared" si="10"/>
        <v>0</v>
      </c>
    </row>
    <row r="207" spans="1:7" s="85" customFormat="1" hidden="1">
      <c r="A207" s="101" t="str">
        <f>Invoice!F209</f>
        <v>Exchange rate :</v>
      </c>
      <c r="B207" s="80">
        <f>Invoice!C209</f>
        <v>0</v>
      </c>
      <c r="C207" s="81">
        <f>Invoice!B209</f>
        <v>0</v>
      </c>
      <c r="D207" s="86">
        <f t="shared" si="8"/>
        <v>0</v>
      </c>
      <c r="E207" s="86">
        <f t="shared" si="9"/>
        <v>0</v>
      </c>
      <c r="F207" s="87">
        <f>Invoice!G209</f>
        <v>0</v>
      </c>
      <c r="G207" s="88">
        <f t="shared" si="10"/>
        <v>0</v>
      </c>
    </row>
    <row r="208" spans="1:7" s="85" customFormat="1" hidden="1">
      <c r="A208" s="101" t="str">
        <f>Invoice!F210</f>
        <v>Exchange rate :</v>
      </c>
      <c r="B208" s="80">
        <f>Invoice!C210</f>
        <v>0</v>
      </c>
      <c r="C208" s="81">
        <f>Invoice!B210</f>
        <v>0</v>
      </c>
      <c r="D208" s="86">
        <f t="shared" si="8"/>
        <v>0</v>
      </c>
      <c r="E208" s="86">
        <f t="shared" si="9"/>
        <v>0</v>
      </c>
      <c r="F208" s="87">
        <f>Invoice!G210</f>
        <v>0</v>
      </c>
      <c r="G208" s="88">
        <f t="shared" si="10"/>
        <v>0</v>
      </c>
    </row>
    <row r="209" spans="1:7" s="85" customFormat="1" hidden="1">
      <c r="A209" s="101" t="str">
        <f>Invoice!F211</f>
        <v>Exchange rate :</v>
      </c>
      <c r="B209" s="80">
        <f>Invoice!C211</f>
        <v>0</v>
      </c>
      <c r="C209" s="81">
        <f>Invoice!B211</f>
        <v>0</v>
      </c>
      <c r="D209" s="86">
        <f t="shared" si="8"/>
        <v>0</v>
      </c>
      <c r="E209" s="86">
        <f t="shared" si="9"/>
        <v>0</v>
      </c>
      <c r="F209" s="87">
        <f>Invoice!G211</f>
        <v>0</v>
      </c>
      <c r="G209" s="88">
        <f t="shared" si="10"/>
        <v>0</v>
      </c>
    </row>
    <row r="210" spans="1:7" s="85" customFormat="1" hidden="1">
      <c r="A210" s="101" t="str">
        <f>Invoice!F212</f>
        <v>Exchange rate :</v>
      </c>
      <c r="B210" s="80">
        <f>Invoice!C212</f>
        <v>0</v>
      </c>
      <c r="C210" s="81">
        <f>Invoice!B212</f>
        <v>0</v>
      </c>
      <c r="D210" s="86">
        <f t="shared" si="8"/>
        <v>0</v>
      </c>
      <c r="E210" s="86">
        <f t="shared" si="9"/>
        <v>0</v>
      </c>
      <c r="F210" s="87">
        <f>Invoice!G212</f>
        <v>0</v>
      </c>
      <c r="G210" s="88">
        <f t="shared" si="10"/>
        <v>0</v>
      </c>
    </row>
    <row r="211" spans="1:7" s="85" customFormat="1" hidden="1">
      <c r="A211" s="101" t="str">
        <f>Invoice!F213</f>
        <v>Exchange rate :</v>
      </c>
      <c r="B211" s="80">
        <f>Invoice!C213</f>
        <v>0</v>
      </c>
      <c r="C211" s="81">
        <f>Invoice!B213</f>
        <v>0</v>
      </c>
      <c r="D211" s="86">
        <f t="shared" si="8"/>
        <v>0</v>
      </c>
      <c r="E211" s="86">
        <f t="shared" si="9"/>
        <v>0</v>
      </c>
      <c r="F211" s="87">
        <f>Invoice!G213</f>
        <v>0</v>
      </c>
      <c r="G211" s="88">
        <f t="shared" si="10"/>
        <v>0</v>
      </c>
    </row>
    <row r="212" spans="1:7" s="85" customFormat="1" hidden="1">
      <c r="A212" s="101" t="str">
        <f>Invoice!F214</f>
        <v>Exchange rate :</v>
      </c>
      <c r="B212" s="80">
        <f>Invoice!C214</f>
        <v>0</v>
      </c>
      <c r="C212" s="81">
        <f>Invoice!B214</f>
        <v>0</v>
      </c>
      <c r="D212" s="86">
        <f t="shared" si="8"/>
        <v>0</v>
      </c>
      <c r="E212" s="86">
        <f t="shared" si="9"/>
        <v>0</v>
      </c>
      <c r="F212" s="87">
        <f>Invoice!G214</f>
        <v>0</v>
      </c>
      <c r="G212" s="88">
        <f t="shared" si="10"/>
        <v>0</v>
      </c>
    </row>
    <row r="213" spans="1:7" s="85" customFormat="1" hidden="1">
      <c r="A213" s="101" t="str">
        <f>Invoice!F215</f>
        <v>Exchange rate :</v>
      </c>
      <c r="B213" s="80">
        <f>Invoice!C215</f>
        <v>0</v>
      </c>
      <c r="C213" s="81">
        <f>Invoice!B215</f>
        <v>0</v>
      </c>
      <c r="D213" s="86">
        <f t="shared" si="8"/>
        <v>0</v>
      </c>
      <c r="E213" s="86">
        <f t="shared" si="9"/>
        <v>0</v>
      </c>
      <c r="F213" s="87">
        <f>Invoice!G215</f>
        <v>0</v>
      </c>
      <c r="G213" s="88">
        <f t="shared" si="10"/>
        <v>0</v>
      </c>
    </row>
    <row r="214" spans="1:7" s="85" customFormat="1" hidden="1">
      <c r="A214" s="101" t="str">
        <f>Invoice!F216</f>
        <v>Exchange rate :</v>
      </c>
      <c r="B214" s="80">
        <f>Invoice!C216</f>
        <v>0</v>
      </c>
      <c r="C214" s="81">
        <f>Invoice!B216</f>
        <v>0</v>
      </c>
      <c r="D214" s="86">
        <f t="shared" si="8"/>
        <v>0</v>
      </c>
      <c r="E214" s="86">
        <f t="shared" si="9"/>
        <v>0</v>
      </c>
      <c r="F214" s="87">
        <f>Invoice!G216</f>
        <v>0</v>
      </c>
      <c r="G214" s="88">
        <f t="shared" si="10"/>
        <v>0</v>
      </c>
    </row>
    <row r="215" spans="1:7" s="85" customFormat="1" hidden="1">
      <c r="A215" s="101" t="str">
        <f>Invoice!F217</f>
        <v>Exchange rate :</v>
      </c>
      <c r="B215" s="80">
        <f>Invoice!C217</f>
        <v>0</v>
      </c>
      <c r="C215" s="81">
        <f>Invoice!B217</f>
        <v>0</v>
      </c>
      <c r="D215" s="86">
        <f t="shared" si="8"/>
        <v>0</v>
      </c>
      <c r="E215" s="86">
        <f t="shared" si="9"/>
        <v>0</v>
      </c>
      <c r="F215" s="87">
        <f>Invoice!G217</f>
        <v>0</v>
      </c>
      <c r="G215" s="88">
        <f t="shared" si="10"/>
        <v>0</v>
      </c>
    </row>
    <row r="216" spans="1:7" s="85" customFormat="1" hidden="1">
      <c r="A216" s="101" t="str">
        <f>Invoice!F218</f>
        <v>Exchange rate :</v>
      </c>
      <c r="B216" s="80">
        <f>Invoice!C218</f>
        <v>0</v>
      </c>
      <c r="C216" s="81">
        <f>Invoice!B218</f>
        <v>0</v>
      </c>
      <c r="D216" s="86">
        <f t="shared" si="8"/>
        <v>0</v>
      </c>
      <c r="E216" s="86">
        <f t="shared" si="9"/>
        <v>0</v>
      </c>
      <c r="F216" s="87">
        <f>Invoice!G218</f>
        <v>0</v>
      </c>
      <c r="G216" s="88">
        <f t="shared" si="10"/>
        <v>0</v>
      </c>
    </row>
    <row r="217" spans="1:7" s="85" customFormat="1" hidden="1">
      <c r="A217" s="101" t="str">
        <f>Invoice!F219</f>
        <v>Exchange rate :</v>
      </c>
      <c r="B217" s="80">
        <f>Invoice!C219</f>
        <v>0</v>
      </c>
      <c r="C217" s="81">
        <f>Invoice!B219</f>
        <v>0</v>
      </c>
      <c r="D217" s="86">
        <f t="shared" si="8"/>
        <v>0</v>
      </c>
      <c r="E217" s="86">
        <f t="shared" si="9"/>
        <v>0</v>
      </c>
      <c r="F217" s="87">
        <f>Invoice!G219</f>
        <v>0</v>
      </c>
      <c r="G217" s="88">
        <f t="shared" si="10"/>
        <v>0</v>
      </c>
    </row>
    <row r="218" spans="1:7" s="85" customFormat="1" hidden="1">
      <c r="A218" s="101" t="str">
        <f>Invoice!F220</f>
        <v>Exchange rate :</v>
      </c>
      <c r="B218" s="80">
        <f>Invoice!C220</f>
        <v>0</v>
      </c>
      <c r="C218" s="81">
        <f>Invoice!B220</f>
        <v>0</v>
      </c>
      <c r="D218" s="86">
        <f t="shared" si="8"/>
        <v>0</v>
      </c>
      <c r="E218" s="86">
        <f t="shared" si="9"/>
        <v>0</v>
      </c>
      <c r="F218" s="87">
        <f>Invoice!G220</f>
        <v>0</v>
      </c>
      <c r="G218" s="88">
        <f t="shared" si="10"/>
        <v>0</v>
      </c>
    </row>
    <row r="219" spans="1:7" s="85" customFormat="1" hidden="1">
      <c r="A219" s="101" t="str">
        <f>Invoice!F221</f>
        <v>Exchange rate :</v>
      </c>
      <c r="B219" s="80">
        <f>Invoice!C221</f>
        <v>0</v>
      </c>
      <c r="C219" s="81">
        <f>Invoice!B221</f>
        <v>0</v>
      </c>
      <c r="D219" s="86">
        <f t="shared" si="8"/>
        <v>0</v>
      </c>
      <c r="E219" s="86">
        <f t="shared" si="9"/>
        <v>0</v>
      </c>
      <c r="F219" s="87">
        <f>Invoice!G221</f>
        <v>0</v>
      </c>
      <c r="G219" s="88">
        <f t="shared" si="10"/>
        <v>0</v>
      </c>
    </row>
    <row r="220" spans="1:7" s="85" customFormat="1" hidden="1">
      <c r="A220" s="101" t="str">
        <f>Invoice!F222</f>
        <v>Exchange rate :</v>
      </c>
      <c r="B220" s="80">
        <f>Invoice!C222</f>
        <v>0</v>
      </c>
      <c r="C220" s="81">
        <f>Invoice!B222</f>
        <v>0</v>
      </c>
      <c r="D220" s="86">
        <f t="shared" si="8"/>
        <v>0</v>
      </c>
      <c r="E220" s="86">
        <f t="shared" si="9"/>
        <v>0</v>
      </c>
      <c r="F220" s="87">
        <f>Invoice!G222</f>
        <v>0</v>
      </c>
      <c r="G220" s="88">
        <f t="shared" si="10"/>
        <v>0</v>
      </c>
    </row>
    <row r="221" spans="1:7" s="85" customFormat="1" hidden="1">
      <c r="A221" s="101" t="str">
        <f>Invoice!F223</f>
        <v>Exchange rate :</v>
      </c>
      <c r="B221" s="80">
        <f>Invoice!C223</f>
        <v>0</v>
      </c>
      <c r="C221" s="81">
        <f>Invoice!B223</f>
        <v>0</v>
      </c>
      <c r="D221" s="86">
        <f t="shared" si="8"/>
        <v>0</v>
      </c>
      <c r="E221" s="86">
        <f t="shared" si="9"/>
        <v>0</v>
      </c>
      <c r="F221" s="87">
        <f>Invoice!G223</f>
        <v>0</v>
      </c>
      <c r="G221" s="88">
        <f t="shared" si="10"/>
        <v>0</v>
      </c>
    </row>
    <row r="222" spans="1:7" s="85" customFormat="1" hidden="1">
      <c r="A222" s="101" t="str">
        <f>Invoice!F224</f>
        <v>Exchange rate :</v>
      </c>
      <c r="B222" s="80">
        <f>Invoice!C224</f>
        <v>0</v>
      </c>
      <c r="C222" s="81">
        <f>Invoice!B224</f>
        <v>0</v>
      </c>
      <c r="D222" s="86">
        <f t="shared" si="8"/>
        <v>0</v>
      </c>
      <c r="E222" s="86">
        <f t="shared" si="9"/>
        <v>0</v>
      </c>
      <c r="F222" s="87">
        <f>Invoice!G224</f>
        <v>0</v>
      </c>
      <c r="G222" s="88">
        <f t="shared" si="10"/>
        <v>0</v>
      </c>
    </row>
    <row r="223" spans="1:7" s="85" customFormat="1" hidden="1">
      <c r="A223" s="101" t="str">
        <f>Invoice!F225</f>
        <v>Exchange rate :</v>
      </c>
      <c r="B223" s="80">
        <f>Invoice!C225</f>
        <v>0</v>
      </c>
      <c r="C223" s="81">
        <f>Invoice!B225</f>
        <v>0</v>
      </c>
      <c r="D223" s="86">
        <f t="shared" si="8"/>
        <v>0</v>
      </c>
      <c r="E223" s="86">
        <f t="shared" si="9"/>
        <v>0</v>
      </c>
      <c r="F223" s="87">
        <f>Invoice!G225</f>
        <v>0</v>
      </c>
      <c r="G223" s="88">
        <f t="shared" si="10"/>
        <v>0</v>
      </c>
    </row>
    <row r="224" spans="1:7" s="85" customFormat="1" hidden="1">
      <c r="A224" s="101" t="str">
        <f>Invoice!F226</f>
        <v>Exchange rate :</v>
      </c>
      <c r="B224" s="80">
        <f>Invoice!C226</f>
        <v>0</v>
      </c>
      <c r="C224" s="81">
        <f>Invoice!B226</f>
        <v>0</v>
      </c>
      <c r="D224" s="86">
        <f t="shared" si="8"/>
        <v>0</v>
      </c>
      <c r="E224" s="86">
        <f t="shared" si="9"/>
        <v>0</v>
      </c>
      <c r="F224" s="87">
        <f>Invoice!G226</f>
        <v>0</v>
      </c>
      <c r="G224" s="88">
        <f t="shared" si="10"/>
        <v>0</v>
      </c>
    </row>
    <row r="225" spans="1:7" s="85" customFormat="1" hidden="1">
      <c r="A225" s="101" t="str">
        <f>Invoice!F227</f>
        <v>Exchange rate :</v>
      </c>
      <c r="B225" s="80">
        <f>Invoice!C227</f>
        <v>0</v>
      </c>
      <c r="C225" s="81">
        <f>Invoice!B227</f>
        <v>0</v>
      </c>
      <c r="D225" s="86">
        <f t="shared" si="8"/>
        <v>0</v>
      </c>
      <c r="E225" s="86">
        <f t="shared" si="9"/>
        <v>0</v>
      </c>
      <c r="F225" s="87">
        <f>Invoice!G227</f>
        <v>0</v>
      </c>
      <c r="G225" s="88">
        <f t="shared" si="10"/>
        <v>0</v>
      </c>
    </row>
    <row r="226" spans="1:7" s="85" customFormat="1" hidden="1">
      <c r="A226" s="101" t="str">
        <f>Invoice!F228</f>
        <v>Exchange rate :</v>
      </c>
      <c r="B226" s="80">
        <f>Invoice!C228</f>
        <v>0</v>
      </c>
      <c r="C226" s="81">
        <f>Invoice!B228</f>
        <v>0</v>
      </c>
      <c r="D226" s="86">
        <f t="shared" si="8"/>
        <v>0</v>
      </c>
      <c r="E226" s="86">
        <f t="shared" si="9"/>
        <v>0</v>
      </c>
      <c r="F226" s="87">
        <f>Invoice!G228</f>
        <v>0</v>
      </c>
      <c r="G226" s="88">
        <f t="shared" si="10"/>
        <v>0</v>
      </c>
    </row>
    <row r="227" spans="1:7" s="85" customFormat="1" hidden="1">
      <c r="A227" s="101" t="str">
        <f>Invoice!F229</f>
        <v>Exchange rate :</v>
      </c>
      <c r="B227" s="80">
        <f>Invoice!C229</f>
        <v>0</v>
      </c>
      <c r="C227" s="81">
        <f>Invoice!B229</f>
        <v>0</v>
      </c>
      <c r="D227" s="86">
        <f t="shared" si="8"/>
        <v>0</v>
      </c>
      <c r="E227" s="86">
        <f t="shared" si="9"/>
        <v>0</v>
      </c>
      <c r="F227" s="87">
        <f>Invoice!G229</f>
        <v>0</v>
      </c>
      <c r="G227" s="88">
        <f t="shared" si="10"/>
        <v>0</v>
      </c>
    </row>
    <row r="228" spans="1:7" s="85" customFormat="1" hidden="1">
      <c r="A228" s="101" t="str">
        <f>Invoice!F230</f>
        <v>Exchange rate :</v>
      </c>
      <c r="B228" s="80">
        <f>Invoice!C230</f>
        <v>0</v>
      </c>
      <c r="C228" s="81">
        <f>Invoice!B230</f>
        <v>0</v>
      </c>
      <c r="D228" s="86">
        <f t="shared" si="8"/>
        <v>0</v>
      </c>
      <c r="E228" s="86">
        <f t="shared" si="9"/>
        <v>0</v>
      </c>
      <c r="F228" s="87">
        <f>Invoice!G230</f>
        <v>0</v>
      </c>
      <c r="G228" s="88">
        <f t="shared" si="10"/>
        <v>0</v>
      </c>
    </row>
    <row r="229" spans="1:7" s="85" customFormat="1" hidden="1">
      <c r="A229" s="101" t="str">
        <f>Invoice!F231</f>
        <v>Exchange rate :</v>
      </c>
      <c r="B229" s="80">
        <f>Invoice!C231</f>
        <v>0</v>
      </c>
      <c r="C229" s="81">
        <f>Invoice!B231</f>
        <v>0</v>
      </c>
      <c r="D229" s="86">
        <f t="shared" si="8"/>
        <v>0</v>
      </c>
      <c r="E229" s="86">
        <f t="shared" si="9"/>
        <v>0</v>
      </c>
      <c r="F229" s="87">
        <f>Invoice!G231</f>
        <v>0</v>
      </c>
      <c r="G229" s="88">
        <f t="shared" si="10"/>
        <v>0</v>
      </c>
    </row>
    <row r="230" spans="1:7" s="85" customFormat="1" hidden="1">
      <c r="A230" s="101" t="str">
        <f>Invoice!F232</f>
        <v>Exchange rate :</v>
      </c>
      <c r="B230" s="80">
        <f>Invoice!C232</f>
        <v>0</v>
      </c>
      <c r="C230" s="81">
        <f>Invoice!B232</f>
        <v>0</v>
      </c>
      <c r="D230" s="86">
        <f t="shared" si="8"/>
        <v>0</v>
      </c>
      <c r="E230" s="86">
        <f t="shared" si="9"/>
        <v>0</v>
      </c>
      <c r="F230" s="87">
        <f>Invoice!G232</f>
        <v>0</v>
      </c>
      <c r="G230" s="88">
        <f t="shared" si="10"/>
        <v>0</v>
      </c>
    </row>
    <row r="231" spans="1:7" s="85" customFormat="1" hidden="1">
      <c r="A231" s="101" t="str">
        <f>Invoice!F233</f>
        <v>Exchange rate :</v>
      </c>
      <c r="B231" s="80">
        <f>Invoice!C233</f>
        <v>0</v>
      </c>
      <c r="C231" s="81">
        <f>Invoice!B233</f>
        <v>0</v>
      </c>
      <c r="D231" s="86">
        <f t="shared" si="8"/>
        <v>0</v>
      </c>
      <c r="E231" s="86">
        <f t="shared" si="9"/>
        <v>0</v>
      </c>
      <c r="F231" s="87">
        <f>Invoice!G233</f>
        <v>0</v>
      </c>
      <c r="G231" s="88">
        <f t="shared" si="10"/>
        <v>0</v>
      </c>
    </row>
    <row r="232" spans="1:7" s="85" customFormat="1" hidden="1">
      <c r="A232" s="101" t="str">
        <f>Invoice!F234</f>
        <v>Exchange rate :</v>
      </c>
      <c r="B232" s="80">
        <f>Invoice!C234</f>
        <v>0</v>
      </c>
      <c r="C232" s="81">
        <f>Invoice!B234</f>
        <v>0</v>
      </c>
      <c r="D232" s="86">
        <f t="shared" si="8"/>
        <v>0</v>
      </c>
      <c r="E232" s="86">
        <f t="shared" si="9"/>
        <v>0</v>
      </c>
      <c r="F232" s="87">
        <f>Invoice!G234</f>
        <v>0</v>
      </c>
      <c r="G232" s="88">
        <f t="shared" si="10"/>
        <v>0</v>
      </c>
    </row>
    <row r="233" spans="1:7" s="85" customFormat="1" hidden="1">
      <c r="A233" s="101" t="str">
        <f>Invoice!F235</f>
        <v>Exchange rate :</v>
      </c>
      <c r="B233" s="80">
        <f>Invoice!C235</f>
        <v>0</v>
      </c>
      <c r="C233" s="81">
        <f>Invoice!B235</f>
        <v>0</v>
      </c>
      <c r="D233" s="86">
        <f t="shared" si="8"/>
        <v>0</v>
      </c>
      <c r="E233" s="86">
        <f t="shared" si="9"/>
        <v>0</v>
      </c>
      <c r="F233" s="87">
        <f>Invoice!G235</f>
        <v>0</v>
      </c>
      <c r="G233" s="88">
        <f t="shared" si="10"/>
        <v>0</v>
      </c>
    </row>
    <row r="234" spans="1:7" s="85" customFormat="1" hidden="1">
      <c r="A234" s="101" t="str">
        <f>Invoice!F236</f>
        <v>Exchange rate :</v>
      </c>
      <c r="B234" s="80">
        <f>Invoice!C236</f>
        <v>0</v>
      </c>
      <c r="C234" s="81">
        <f>Invoice!B236</f>
        <v>0</v>
      </c>
      <c r="D234" s="86">
        <f t="shared" si="8"/>
        <v>0</v>
      </c>
      <c r="E234" s="86">
        <f t="shared" si="9"/>
        <v>0</v>
      </c>
      <c r="F234" s="87">
        <f>Invoice!G236</f>
        <v>0</v>
      </c>
      <c r="G234" s="88">
        <f t="shared" si="10"/>
        <v>0</v>
      </c>
    </row>
    <row r="235" spans="1:7" s="85" customFormat="1" hidden="1">
      <c r="A235" s="101" t="str">
        <f>Invoice!F237</f>
        <v>Exchange rate :</v>
      </c>
      <c r="B235" s="80">
        <f>Invoice!C237</f>
        <v>0</v>
      </c>
      <c r="C235" s="81">
        <f>Invoice!B237</f>
        <v>0</v>
      </c>
      <c r="D235" s="86">
        <f t="shared" si="8"/>
        <v>0</v>
      </c>
      <c r="E235" s="86">
        <f t="shared" si="9"/>
        <v>0</v>
      </c>
      <c r="F235" s="87">
        <f>Invoice!G237</f>
        <v>0</v>
      </c>
      <c r="G235" s="88">
        <f t="shared" si="10"/>
        <v>0</v>
      </c>
    </row>
    <row r="236" spans="1:7" s="85" customFormat="1" hidden="1">
      <c r="A236" s="101" t="str">
        <f>Invoice!F238</f>
        <v>Exchange rate :</v>
      </c>
      <c r="B236" s="80">
        <f>Invoice!C238</f>
        <v>0</v>
      </c>
      <c r="C236" s="81">
        <f>Invoice!B238</f>
        <v>0</v>
      </c>
      <c r="D236" s="86">
        <f t="shared" si="8"/>
        <v>0</v>
      </c>
      <c r="E236" s="86">
        <f t="shared" si="9"/>
        <v>0</v>
      </c>
      <c r="F236" s="87">
        <f>Invoice!G238</f>
        <v>0</v>
      </c>
      <c r="G236" s="88">
        <f t="shared" si="10"/>
        <v>0</v>
      </c>
    </row>
    <row r="237" spans="1:7" s="85" customFormat="1" hidden="1">
      <c r="A237" s="101" t="str">
        <f>Invoice!F239</f>
        <v>Exchange rate :</v>
      </c>
      <c r="B237" s="80">
        <f>Invoice!C239</f>
        <v>0</v>
      </c>
      <c r="C237" s="81">
        <f>Invoice!B239</f>
        <v>0</v>
      </c>
      <c r="D237" s="86">
        <f t="shared" si="8"/>
        <v>0</v>
      </c>
      <c r="E237" s="86">
        <f t="shared" si="9"/>
        <v>0</v>
      </c>
      <c r="F237" s="87">
        <f>Invoice!G239</f>
        <v>0</v>
      </c>
      <c r="G237" s="88">
        <f t="shared" si="10"/>
        <v>0</v>
      </c>
    </row>
    <row r="238" spans="1:7" s="85" customFormat="1" hidden="1">
      <c r="A238" s="101" t="str">
        <f>Invoice!F240</f>
        <v>Exchange rate :</v>
      </c>
      <c r="B238" s="80">
        <f>Invoice!C240</f>
        <v>0</v>
      </c>
      <c r="C238" s="81">
        <f>Invoice!B240</f>
        <v>0</v>
      </c>
      <c r="D238" s="86">
        <f t="shared" si="8"/>
        <v>0</v>
      </c>
      <c r="E238" s="86">
        <f t="shared" si="9"/>
        <v>0</v>
      </c>
      <c r="F238" s="87">
        <f>Invoice!G240</f>
        <v>0</v>
      </c>
      <c r="G238" s="88">
        <f t="shared" si="10"/>
        <v>0</v>
      </c>
    </row>
    <row r="239" spans="1:7" s="85" customFormat="1" hidden="1">
      <c r="A239" s="101" t="str">
        <f>Invoice!F241</f>
        <v>Exchange rate :</v>
      </c>
      <c r="B239" s="80">
        <f>Invoice!C241</f>
        <v>0</v>
      </c>
      <c r="C239" s="81">
        <f>Invoice!B241</f>
        <v>0</v>
      </c>
      <c r="D239" s="86">
        <f t="shared" si="8"/>
        <v>0</v>
      </c>
      <c r="E239" s="86">
        <f t="shared" si="9"/>
        <v>0</v>
      </c>
      <c r="F239" s="87">
        <f>Invoice!G241</f>
        <v>0</v>
      </c>
      <c r="G239" s="88">
        <f t="shared" si="10"/>
        <v>0</v>
      </c>
    </row>
    <row r="240" spans="1:7" s="85" customFormat="1" hidden="1">
      <c r="A240" s="101" t="str">
        <f>Invoice!F242</f>
        <v>Exchange rate :</v>
      </c>
      <c r="B240" s="80">
        <f>Invoice!C242</f>
        <v>0</v>
      </c>
      <c r="C240" s="81">
        <f>Invoice!B242</f>
        <v>0</v>
      </c>
      <c r="D240" s="86">
        <f t="shared" si="8"/>
        <v>0</v>
      </c>
      <c r="E240" s="86">
        <f t="shared" si="9"/>
        <v>0</v>
      </c>
      <c r="F240" s="87">
        <f>Invoice!G242</f>
        <v>0</v>
      </c>
      <c r="G240" s="88">
        <f t="shared" si="10"/>
        <v>0</v>
      </c>
    </row>
    <row r="241" spans="1:7" s="85" customFormat="1" hidden="1">
      <c r="A241" s="101" t="str">
        <f>Invoice!F243</f>
        <v>Exchange rate :</v>
      </c>
      <c r="B241" s="80">
        <f>Invoice!C243</f>
        <v>0</v>
      </c>
      <c r="C241" s="81">
        <f>Invoice!B243</f>
        <v>0</v>
      </c>
      <c r="D241" s="86">
        <f t="shared" si="8"/>
        <v>0</v>
      </c>
      <c r="E241" s="86">
        <f t="shared" si="9"/>
        <v>0</v>
      </c>
      <c r="F241" s="87">
        <f>Invoice!G243</f>
        <v>0</v>
      </c>
      <c r="G241" s="88">
        <f t="shared" si="10"/>
        <v>0</v>
      </c>
    </row>
    <row r="242" spans="1:7" s="85" customFormat="1" hidden="1">
      <c r="A242" s="101" t="str">
        <f>Invoice!F244</f>
        <v>Exchange rate :</v>
      </c>
      <c r="B242" s="80">
        <f>Invoice!C244</f>
        <v>0</v>
      </c>
      <c r="C242" s="81">
        <f>Invoice!B244</f>
        <v>0</v>
      </c>
      <c r="D242" s="86">
        <f t="shared" si="8"/>
        <v>0</v>
      </c>
      <c r="E242" s="86">
        <f t="shared" si="9"/>
        <v>0</v>
      </c>
      <c r="F242" s="87">
        <f>Invoice!G244</f>
        <v>0</v>
      </c>
      <c r="G242" s="88">
        <f t="shared" si="10"/>
        <v>0</v>
      </c>
    </row>
    <row r="243" spans="1:7" s="85" customFormat="1" hidden="1">
      <c r="A243" s="101" t="str">
        <f>Invoice!F245</f>
        <v>Exchange rate :</v>
      </c>
      <c r="B243" s="80">
        <f>Invoice!C245</f>
        <v>0</v>
      </c>
      <c r="C243" s="81">
        <f>Invoice!B245</f>
        <v>0</v>
      </c>
      <c r="D243" s="86">
        <f t="shared" si="8"/>
        <v>0</v>
      </c>
      <c r="E243" s="86">
        <f t="shared" si="9"/>
        <v>0</v>
      </c>
      <c r="F243" s="87">
        <f>Invoice!G245</f>
        <v>0</v>
      </c>
      <c r="G243" s="88">
        <f t="shared" si="10"/>
        <v>0</v>
      </c>
    </row>
    <row r="244" spans="1:7" s="85" customFormat="1" hidden="1">
      <c r="A244" s="101" t="str">
        <f>Invoice!F246</f>
        <v>Exchange rate :</v>
      </c>
      <c r="B244" s="80">
        <f>Invoice!C246</f>
        <v>0</v>
      </c>
      <c r="C244" s="81">
        <f>Invoice!B246</f>
        <v>0</v>
      </c>
      <c r="D244" s="86">
        <f t="shared" si="8"/>
        <v>0</v>
      </c>
      <c r="E244" s="86">
        <f t="shared" si="9"/>
        <v>0</v>
      </c>
      <c r="F244" s="87">
        <f>Invoice!G246</f>
        <v>0</v>
      </c>
      <c r="G244" s="88">
        <f t="shared" si="10"/>
        <v>0</v>
      </c>
    </row>
    <row r="245" spans="1:7" s="85" customFormat="1" hidden="1">
      <c r="A245" s="101" t="str">
        <f>Invoice!F247</f>
        <v>Exchange rate :</v>
      </c>
      <c r="B245" s="80">
        <f>Invoice!C247</f>
        <v>0</v>
      </c>
      <c r="C245" s="81">
        <f>Invoice!B247</f>
        <v>0</v>
      </c>
      <c r="D245" s="86">
        <f t="shared" si="8"/>
        <v>0</v>
      </c>
      <c r="E245" s="86">
        <f t="shared" si="9"/>
        <v>0</v>
      </c>
      <c r="F245" s="87">
        <f>Invoice!G247</f>
        <v>0</v>
      </c>
      <c r="G245" s="88">
        <f t="shared" si="10"/>
        <v>0</v>
      </c>
    </row>
    <row r="246" spans="1:7" s="85" customFormat="1" hidden="1">
      <c r="A246" s="101" t="str">
        <f>Invoice!F248</f>
        <v>Exchange rate :</v>
      </c>
      <c r="B246" s="80">
        <f>Invoice!C248</f>
        <v>0</v>
      </c>
      <c r="C246" s="81">
        <f>Invoice!B248</f>
        <v>0</v>
      </c>
      <c r="D246" s="86">
        <f t="shared" si="8"/>
        <v>0</v>
      </c>
      <c r="E246" s="86">
        <f t="shared" si="9"/>
        <v>0</v>
      </c>
      <c r="F246" s="87">
        <f>Invoice!G248</f>
        <v>0</v>
      </c>
      <c r="G246" s="88">
        <f t="shared" si="10"/>
        <v>0</v>
      </c>
    </row>
    <row r="247" spans="1:7" s="85" customFormat="1" hidden="1">
      <c r="A247" s="101" t="str">
        <f>Invoice!F249</f>
        <v>Exchange rate :</v>
      </c>
      <c r="B247" s="80">
        <f>Invoice!C249</f>
        <v>0</v>
      </c>
      <c r="C247" s="81">
        <f>Invoice!B249</f>
        <v>0</v>
      </c>
      <c r="D247" s="86">
        <f t="shared" si="8"/>
        <v>0</v>
      </c>
      <c r="E247" s="86">
        <f t="shared" si="9"/>
        <v>0</v>
      </c>
      <c r="F247" s="87">
        <f>Invoice!G249</f>
        <v>0</v>
      </c>
      <c r="G247" s="88">
        <f t="shared" si="10"/>
        <v>0</v>
      </c>
    </row>
    <row r="248" spans="1:7" s="85" customFormat="1" hidden="1">
      <c r="A248" s="101" t="str">
        <f>Invoice!F250</f>
        <v>Exchange rate :</v>
      </c>
      <c r="B248" s="80">
        <f>Invoice!C250</f>
        <v>0</v>
      </c>
      <c r="C248" s="81">
        <f>Invoice!B250</f>
        <v>0</v>
      </c>
      <c r="D248" s="86">
        <f t="shared" si="8"/>
        <v>0</v>
      </c>
      <c r="E248" s="86">
        <f t="shared" si="9"/>
        <v>0</v>
      </c>
      <c r="F248" s="87">
        <f>Invoice!G250</f>
        <v>0</v>
      </c>
      <c r="G248" s="88">
        <f t="shared" si="10"/>
        <v>0</v>
      </c>
    </row>
    <row r="249" spans="1:7" s="85" customFormat="1" hidden="1">
      <c r="A249" s="101" t="str">
        <f>Invoice!F251</f>
        <v>Exchange rate :</v>
      </c>
      <c r="B249" s="80">
        <f>Invoice!C251</f>
        <v>0</v>
      </c>
      <c r="C249" s="81">
        <f>Invoice!B251</f>
        <v>0</v>
      </c>
      <c r="D249" s="86">
        <f t="shared" si="8"/>
        <v>0</v>
      </c>
      <c r="E249" s="86">
        <f t="shared" si="9"/>
        <v>0</v>
      </c>
      <c r="F249" s="87">
        <f>Invoice!G251</f>
        <v>0</v>
      </c>
      <c r="G249" s="88">
        <f t="shared" si="10"/>
        <v>0</v>
      </c>
    </row>
    <row r="250" spans="1:7" s="85" customFormat="1" hidden="1">
      <c r="A250" s="101" t="str">
        <f>Invoice!F252</f>
        <v>Exchange rate :</v>
      </c>
      <c r="B250" s="80">
        <f>Invoice!C252</f>
        <v>0</v>
      </c>
      <c r="C250" s="81">
        <f>Invoice!B252</f>
        <v>0</v>
      </c>
      <c r="D250" s="86">
        <f t="shared" si="8"/>
        <v>0</v>
      </c>
      <c r="E250" s="86">
        <f t="shared" si="9"/>
        <v>0</v>
      </c>
      <c r="F250" s="87">
        <f>Invoice!G252</f>
        <v>0</v>
      </c>
      <c r="G250" s="88">
        <f t="shared" si="10"/>
        <v>0</v>
      </c>
    </row>
    <row r="251" spans="1:7" s="85" customFormat="1" hidden="1">
      <c r="A251" s="101" t="str">
        <f>Invoice!F253</f>
        <v>Exchange rate :</v>
      </c>
      <c r="B251" s="80">
        <f>Invoice!C253</f>
        <v>0</v>
      </c>
      <c r="C251" s="81">
        <f>Invoice!B253</f>
        <v>0</v>
      </c>
      <c r="D251" s="86">
        <f t="shared" si="8"/>
        <v>0</v>
      </c>
      <c r="E251" s="86">
        <f t="shared" si="9"/>
        <v>0</v>
      </c>
      <c r="F251" s="87">
        <f>Invoice!G253</f>
        <v>0</v>
      </c>
      <c r="G251" s="88">
        <f t="shared" si="10"/>
        <v>0</v>
      </c>
    </row>
    <row r="252" spans="1:7" s="85" customFormat="1" hidden="1">
      <c r="A252" s="101" t="str">
        <f>Invoice!F254</f>
        <v>Exchange rate :</v>
      </c>
      <c r="B252" s="80">
        <f>Invoice!C254</f>
        <v>0</v>
      </c>
      <c r="C252" s="81">
        <f>Invoice!B254</f>
        <v>0</v>
      </c>
      <c r="D252" s="86">
        <f t="shared" si="8"/>
        <v>0</v>
      </c>
      <c r="E252" s="86">
        <f t="shared" si="9"/>
        <v>0</v>
      </c>
      <c r="F252" s="87">
        <f>Invoice!G254</f>
        <v>0</v>
      </c>
      <c r="G252" s="88">
        <f t="shared" si="10"/>
        <v>0</v>
      </c>
    </row>
    <row r="253" spans="1:7" s="85" customFormat="1" hidden="1">
      <c r="A253" s="101" t="str">
        <f>Invoice!F255</f>
        <v>Exchange rate :</v>
      </c>
      <c r="B253" s="80">
        <f>Invoice!C255</f>
        <v>0</v>
      </c>
      <c r="C253" s="81">
        <f>Invoice!B255</f>
        <v>0</v>
      </c>
      <c r="D253" s="86">
        <f t="shared" si="8"/>
        <v>0</v>
      </c>
      <c r="E253" s="86">
        <f t="shared" si="9"/>
        <v>0</v>
      </c>
      <c r="F253" s="87">
        <f>Invoice!G255</f>
        <v>0</v>
      </c>
      <c r="G253" s="88">
        <f t="shared" si="10"/>
        <v>0</v>
      </c>
    </row>
    <row r="254" spans="1:7" s="85" customFormat="1" hidden="1">
      <c r="A254" s="101" t="str">
        <f>Invoice!F256</f>
        <v>Exchange rate :</v>
      </c>
      <c r="B254" s="80">
        <f>Invoice!C256</f>
        <v>0</v>
      </c>
      <c r="C254" s="81">
        <f>Invoice!B256</f>
        <v>0</v>
      </c>
      <c r="D254" s="86">
        <f t="shared" si="8"/>
        <v>0</v>
      </c>
      <c r="E254" s="86">
        <f t="shared" si="9"/>
        <v>0</v>
      </c>
      <c r="F254" s="87">
        <f>Invoice!G256</f>
        <v>0</v>
      </c>
      <c r="G254" s="88">
        <f t="shared" si="10"/>
        <v>0</v>
      </c>
    </row>
    <row r="255" spans="1:7" s="85" customFormat="1" hidden="1">
      <c r="A255" s="101" t="str">
        <f>Invoice!F257</f>
        <v>Exchange rate :</v>
      </c>
      <c r="B255" s="80">
        <f>Invoice!C257</f>
        <v>0</v>
      </c>
      <c r="C255" s="81">
        <f>Invoice!B257</f>
        <v>0</v>
      </c>
      <c r="D255" s="86">
        <f t="shared" si="8"/>
        <v>0</v>
      </c>
      <c r="E255" s="86">
        <f t="shared" si="9"/>
        <v>0</v>
      </c>
      <c r="F255" s="87">
        <f>Invoice!G257</f>
        <v>0</v>
      </c>
      <c r="G255" s="88">
        <f t="shared" si="10"/>
        <v>0</v>
      </c>
    </row>
    <row r="256" spans="1:7" s="85" customFormat="1" hidden="1">
      <c r="A256" s="101" t="str">
        <f>Invoice!F258</f>
        <v>Exchange rate :</v>
      </c>
      <c r="B256" s="80">
        <f>Invoice!C258</f>
        <v>0</v>
      </c>
      <c r="C256" s="81">
        <f>Invoice!B258</f>
        <v>0</v>
      </c>
      <c r="D256" s="86">
        <f t="shared" si="8"/>
        <v>0</v>
      </c>
      <c r="E256" s="86">
        <f t="shared" si="9"/>
        <v>0</v>
      </c>
      <c r="F256" s="87">
        <f>Invoice!G258</f>
        <v>0</v>
      </c>
      <c r="G256" s="88">
        <f t="shared" si="10"/>
        <v>0</v>
      </c>
    </row>
    <row r="257" spans="1:7" s="85" customFormat="1" hidden="1">
      <c r="A257" s="101" t="str">
        <f>Invoice!F259</f>
        <v>Exchange rate :</v>
      </c>
      <c r="B257" s="80">
        <f>Invoice!C259</f>
        <v>0</v>
      </c>
      <c r="C257" s="81">
        <f>Invoice!B259</f>
        <v>0</v>
      </c>
      <c r="D257" s="86">
        <f t="shared" ref="D257:D320" si="11">F257/$D$14</f>
        <v>0</v>
      </c>
      <c r="E257" s="86">
        <f t="shared" ref="E257:E320" si="12">G257/$D$14</f>
        <v>0</v>
      </c>
      <c r="F257" s="87">
        <f>Invoice!G259</f>
        <v>0</v>
      </c>
      <c r="G257" s="88">
        <f t="shared" ref="G257:G320" si="13">C257*F257</f>
        <v>0</v>
      </c>
    </row>
    <row r="258" spans="1:7" s="85" customFormat="1" hidden="1">
      <c r="A258" s="101" t="str">
        <f>Invoice!F260</f>
        <v>Exchange rate :</v>
      </c>
      <c r="B258" s="80">
        <f>Invoice!C260</f>
        <v>0</v>
      </c>
      <c r="C258" s="81">
        <f>Invoice!B260</f>
        <v>0</v>
      </c>
      <c r="D258" s="86">
        <f t="shared" si="11"/>
        <v>0</v>
      </c>
      <c r="E258" s="86">
        <f t="shared" si="12"/>
        <v>0</v>
      </c>
      <c r="F258" s="87">
        <f>Invoice!G260</f>
        <v>0</v>
      </c>
      <c r="G258" s="88">
        <f t="shared" si="13"/>
        <v>0</v>
      </c>
    </row>
    <row r="259" spans="1:7" s="85" customFormat="1" hidden="1">
      <c r="A259" s="101" t="str">
        <f>Invoice!F261</f>
        <v>Exchange rate :</v>
      </c>
      <c r="B259" s="80">
        <f>Invoice!C261</f>
        <v>0</v>
      </c>
      <c r="C259" s="81">
        <f>Invoice!B261</f>
        <v>0</v>
      </c>
      <c r="D259" s="86">
        <f t="shared" si="11"/>
        <v>0</v>
      </c>
      <c r="E259" s="86">
        <f t="shared" si="12"/>
        <v>0</v>
      </c>
      <c r="F259" s="87">
        <f>Invoice!G261</f>
        <v>0</v>
      </c>
      <c r="G259" s="88">
        <f t="shared" si="13"/>
        <v>0</v>
      </c>
    </row>
    <row r="260" spans="1:7" s="85" customFormat="1" hidden="1">
      <c r="A260" s="101" t="str">
        <f>Invoice!F262</f>
        <v>Exchange rate :</v>
      </c>
      <c r="B260" s="80">
        <f>Invoice!C262</f>
        <v>0</v>
      </c>
      <c r="C260" s="81">
        <f>Invoice!B262</f>
        <v>0</v>
      </c>
      <c r="D260" s="86">
        <f t="shared" si="11"/>
        <v>0</v>
      </c>
      <c r="E260" s="86">
        <f t="shared" si="12"/>
        <v>0</v>
      </c>
      <c r="F260" s="87">
        <f>Invoice!G262</f>
        <v>0</v>
      </c>
      <c r="G260" s="88">
        <f t="shared" si="13"/>
        <v>0</v>
      </c>
    </row>
    <row r="261" spans="1:7" s="85" customFormat="1" hidden="1">
      <c r="A261" s="101" t="str">
        <f>Invoice!F263</f>
        <v>Exchange rate :</v>
      </c>
      <c r="B261" s="80">
        <f>Invoice!C263</f>
        <v>0</v>
      </c>
      <c r="C261" s="81">
        <f>Invoice!B263</f>
        <v>0</v>
      </c>
      <c r="D261" s="86">
        <f t="shared" si="11"/>
        <v>0</v>
      </c>
      <c r="E261" s="86">
        <f t="shared" si="12"/>
        <v>0</v>
      </c>
      <c r="F261" s="87">
        <f>Invoice!G263</f>
        <v>0</v>
      </c>
      <c r="G261" s="88">
        <f t="shared" si="13"/>
        <v>0</v>
      </c>
    </row>
    <row r="262" spans="1:7" s="85" customFormat="1" hidden="1">
      <c r="A262" s="101" t="str">
        <f>Invoice!F264</f>
        <v>Exchange rate :</v>
      </c>
      <c r="B262" s="80">
        <f>Invoice!C264</f>
        <v>0</v>
      </c>
      <c r="C262" s="81">
        <f>Invoice!B264</f>
        <v>0</v>
      </c>
      <c r="D262" s="86">
        <f t="shared" si="11"/>
        <v>0</v>
      </c>
      <c r="E262" s="86">
        <f t="shared" si="12"/>
        <v>0</v>
      </c>
      <c r="F262" s="87">
        <f>Invoice!G264</f>
        <v>0</v>
      </c>
      <c r="G262" s="88">
        <f t="shared" si="13"/>
        <v>0</v>
      </c>
    </row>
    <row r="263" spans="1:7" s="85" customFormat="1" hidden="1">
      <c r="A263" s="101" t="str">
        <f>Invoice!F265</f>
        <v>Exchange rate :</v>
      </c>
      <c r="B263" s="80">
        <f>Invoice!C265</f>
        <v>0</v>
      </c>
      <c r="C263" s="81">
        <f>Invoice!B265</f>
        <v>0</v>
      </c>
      <c r="D263" s="86">
        <f t="shared" si="11"/>
        <v>0</v>
      </c>
      <c r="E263" s="86">
        <f t="shared" si="12"/>
        <v>0</v>
      </c>
      <c r="F263" s="87">
        <f>Invoice!G265</f>
        <v>0</v>
      </c>
      <c r="G263" s="88">
        <f t="shared" si="13"/>
        <v>0</v>
      </c>
    </row>
    <row r="264" spans="1:7" s="85" customFormat="1" hidden="1">
      <c r="A264" s="101" t="str">
        <f>Invoice!F266</f>
        <v>Exchange rate :</v>
      </c>
      <c r="B264" s="80">
        <f>Invoice!C266</f>
        <v>0</v>
      </c>
      <c r="C264" s="81">
        <f>Invoice!B266</f>
        <v>0</v>
      </c>
      <c r="D264" s="86">
        <f t="shared" si="11"/>
        <v>0</v>
      </c>
      <c r="E264" s="86">
        <f t="shared" si="12"/>
        <v>0</v>
      </c>
      <c r="F264" s="87">
        <f>Invoice!G266</f>
        <v>0</v>
      </c>
      <c r="G264" s="88">
        <f t="shared" si="13"/>
        <v>0</v>
      </c>
    </row>
    <row r="265" spans="1:7" s="85" customFormat="1" hidden="1">
      <c r="A265" s="101" t="str">
        <f>Invoice!F267</f>
        <v>Exchange rate :</v>
      </c>
      <c r="B265" s="80">
        <f>Invoice!C267</f>
        <v>0</v>
      </c>
      <c r="C265" s="81">
        <f>Invoice!B267</f>
        <v>0</v>
      </c>
      <c r="D265" s="86">
        <f t="shared" si="11"/>
        <v>0</v>
      </c>
      <c r="E265" s="86">
        <f t="shared" si="12"/>
        <v>0</v>
      </c>
      <c r="F265" s="87">
        <f>Invoice!G267</f>
        <v>0</v>
      </c>
      <c r="G265" s="88">
        <f t="shared" si="13"/>
        <v>0</v>
      </c>
    </row>
    <row r="266" spans="1:7" s="85" customFormat="1" hidden="1">
      <c r="A266" s="101" t="str">
        <f>Invoice!F268</f>
        <v>Exchange rate :</v>
      </c>
      <c r="B266" s="80">
        <f>Invoice!C268</f>
        <v>0</v>
      </c>
      <c r="C266" s="81">
        <f>Invoice!B268</f>
        <v>0</v>
      </c>
      <c r="D266" s="86">
        <f t="shared" si="11"/>
        <v>0</v>
      </c>
      <c r="E266" s="86">
        <f t="shared" si="12"/>
        <v>0</v>
      </c>
      <c r="F266" s="87">
        <f>Invoice!G268</f>
        <v>0</v>
      </c>
      <c r="G266" s="88">
        <f t="shared" si="13"/>
        <v>0</v>
      </c>
    </row>
    <row r="267" spans="1:7" s="85" customFormat="1" hidden="1">
      <c r="A267" s="101" t="str">
        <f>Invoice!F269</f>
        <v>Exchange rate :</v>
      </c>
      <c r="B267" s="80">
        <f>Invoice!C269</f>
        <v>0</v>
      </c>
      <c r="C267" s="81">
        <f>Invoice!B269</f>
        <v>0</v>
      </c>
      <c r="D267" s="86">
        <f t="shared" si="11"/>
        <v>0</v>
      </c>
      <c r="E267" s="86">
        <f t="shared" si="12"/>
        <v>0</v>
      </c>
      <c r="F267" s="87">
        <f>Invoice!G269</f>
        <v>0</v>
      </c>
      <c r="G267" s="88">
        <f t="shared" si="13"/>
        <v>0</v>
      </c>
    </row>
    <row r="268" spans="1:7" s="85" customFormat="1" hidden="1">
      <c r="A268" s="101" t="str">
        <f>Invoice!F270</f>
        <v>Exchange rate :</v>
      </c>
      <c r="B268" s="80">
        <f>Invoice!C270</f>
        <v>0</v>
      </c>
      <c r="C268" s="81">
        <f>Invoice!B270</f>
        <v>0</v>
      </c>
      <c r="D268" s="86">
        <f t="shared" si="11"/>
        <v>0</v>
      </c>
      <c r="E268" s="86">
        <f t="shared" si="12"/>
        <v>0</v>
      </c>
      <c r="F268" s="87">
        <f>Invoice!G270</f>
        <v>0</v>
      </c>
      <c r="G268" s="88">
        <f t="shared" si="13"/>
        <v>0</v>
      </c>
    </row>
    <row r="269" spans="1:7" s="85" customFormat="1" hidden="1">
      <c r="A269" s="101" t="str">
        <f>Invoice!F271</f>
        <v>Exchange rate :</v>
      </c>
      <c r="B269" s="80">
        <f>Invoice!C271</f>
        <v>0</v>
      </c>
      <c r="C269" s="81">
        <f>Invoice!B271</f>
        <v>0</v>
      </c>
      <c r="D269" s="86">
        <f t="shared" si="11"/>
        <v>0</v>
      </c>
      <c r="E269" s="86">
        <f t="shared" si="12"/>
        <v>0</v>
      </c>
      <c r="F269" s="87">
        <f>Invoice!G271</f>
        <v>0</v>
      </c>
      <c r="G269" s="88">
        <f t="shared" si="13"/>
        <v>0</v>
      </c>
    </row>
    <row r="270" spans="1:7" s="85" customFormat="1" hidden="1">
      <c r="A270" s="101" t="str">
        <f>Invoice!F272</f>
        <v>Exchange rate :</v>
      </c>
      <c r="B270" s="80">
        <f>Invoice!C272</f>
        <v>0</v>
      </c>
      <c r="C270" s="81">
        <f>Invoice!B272</f>
        <v>0</v>
      </c>
      <c r="D270" s="86">
        <f t="shared" si="11"/>
        <v>0</v>
      </c>
      <c r="E270" s="86">
        <f t="shared" si="12"/>
        <v>0</v>
      </c>
      <c r="F270" s="87">
        <f>Invoice!G272</f>
        <v>0</v>
      </c>
      <c r="G270" s="88">
        <f t="shared" si="13"/>
        <v>0</v>
      </c>
    </row>
    <row r="271" spans="1:7" s="85" customFormat="1" hidden="1">
      <c r="A271" s="101" t="str">
        <f>Invoice!F273</f>
        <v>Exchange rate :</v>
      </c>
      <c r="B271" s="80">
        <f>Invoice!C273</f>
        <v>0</v>
      </c>
      <c r="C271" s="81">
        <f>Invoice!B273</f>
        <v>0</v>
      </c>
      <c r="D271" s="86">
        <f t="shared" si="11"/>
        <v>0</v>
      </c>
      <c r="E271" s="86">
        <f t="shared" si="12"/>
        <v>0</v>
      </c>
      <c r="F271" s="87">
        <f>Invoice!G273</f>
        <v>0</v>
      </c>
      <c r="G271" s="88">
        <f t="shared" si="13"/>
        <v>0</v>
      </c>
    </row>
    <row r="272" spans="1:7" s="85" customFormat="1" hidden="1">
      <c r="A272" s="101" t="str">
        <f>Invoice!F274</f>
        <v>Exchange rate :</v>
      </c>
      <c r="B272" s="80">
        <f>Invoice!C274</f>
        <v>0</v>
      </c>
      <c r="C272" s="81">
        <f>Invoice!B274</f>
        <v>0</v>
      </c>
      <c r="D272" s="86">
        <f t="shared" si="11"/>
        <v>0</v>
      </c>
      <c r="E272" s="86">
        <f t="shared" si="12"/>
        <v>0</v>
      </c>
      <c r="F272" s="87">
        <f>Invoice!G274</f>
        <v>0</v>
      </c>
      <c r="G272" s="88">
        <f t="shared" si="13"/>
        <v>0</v>
      </c>
    </row>
    <row r="273" spans="1:7" s="85" customFormat="1" hidden="1">
      <c r="A273" s="101" t="str">
        <f>Invoice!F275</f>
        <v>Exchange rate :</v>
      </c>
      <c r="B273" s="80">
        <f>Invoice!C275</f>
        <v>0</v>
      </c>
      <c r="C273" s="81">
        <f>Invoice!B275</f>
        <v>0</v>
      </c>
      <c r="D273" s="86">
        <f t="shared" si="11"/>
        <v>0</v>
      </c>
      <c r="E273" s="86">
        <f t="shared" si="12"/>
        <v>0</v>
      </c>
      <c r="F273" s="87">
        <f>Invoice!G275</f>
        <v>0</v>
      </c>
      <c r="G273" s="88">
        <f t="shared" si="13"/>
        <v>0</v>
      </c>
    </row>
    <row r="274" spans="1:7" s="85" customFormat="1" hidden="1">
      <c r="A274" s="101" t="str">
        <f>Invoice!F276</f>
        <v>Exchange rate :</v>
      </c>
      <c r="B274" s="80">
        <f>Invoice!C276</f>
        <v>0</v>
      </c>
      <c r="C274" s="81">
        <f>Invoice!B276</f>
        <v>0</v>
      </c>
      <c r="D274" s="86">
        <f t="shared" si="11"/>
        <v>0</v>
      </c>
      <c r="E274" s="86">
        <f t="shared" si="12"/>
        <v>0</v>
      </c>
      <c r="F274" s="87">
        <f>Invoice!G276</f>
        <v>0</v>
      </c>
      <c r="G274" s="88">
        <f t="shared" si="13"/>
        <v>0</v>
      </c>
    </row>
    <row r="275" spans="1:7" s="85" customFormat="1" hidden="1">
      <c r="A275" s="101" t="str">
        <f>Invoice!F277</f>
        <v>Exchange rate :</v>
      </c>
      <c r="B275" s="80">
        <f>Invoice!C277</f>
        <v>0</v>
      </c>
      <c r="C275" s="81">
        <f>Invoice!B277</f>
        <v>0</v>
      </c>
      <c r="D275" s="86">
        <f t="shared" si="11"/>
        <v>0</v>
      </c>
      <c r="E275" s="86">
        <f t="shared" si="12"/>
        <v>0</v>
      </c>
      <c r="F275" s="87">
        <f>Invoice!G277</f>
        <v>0</v>
      </c>
      <c r="G275" s="88">
        <f t="shared" si="13"/>
        <v>0</v>
      </c>
    </row>
    <row r="276" spans="1:7" s="85" customFormat="1" hidden="1">
      <c r="A276" s="101" t="str">
        <f>Invoice!F278</f>
        <v>Exchange rate :</v>
      </c>
      <c r="B276" s="80">
        <f>Invoice!C278</f>
        <v>0</v>
      </c>
      <c r="C276" s="81">
        <f>Invoice!B278</f>
        <v>0</v>
      </c>
      <c r="D276" s="86">
        <f t="shared" si="11"/>
        <v>0</v>
      </c>
      <c r="E276" s="86">
        <f t="shared" si="12"/>
        <v>0</v>
      </c>
      <c r="F276" s="87">
        <f>Invoice!G278</f>
        <v>0</v>
      </c>
      <c r="G276" s="88">
        <f t="shared" si="13"/>
        <v>0</v>
      </c>
    </row>
    <row r="277" spans="1:7" s="85" customFormat="1" hidden="1">
      <c r="A277" s="101" t="str">
        <f>Invoice!F279</f>
        <v>Exchange rate :</v>
      </c>
      <c r="B277" s="80">
        <f>Invoice!C279</f>
        <v>0</v>
      </c>
      <c r="C277" s="81">
        <f>Invoice!B279</f>
        <v>0</v>
      </c>
      <c r="D277" s="86">
        <f t="shared" si="11"/>
        <v>0</v>
      </c>
      <c r="E277" s="86">
        <f t="shared" si="12"/>
        <v>0</v>
      </c>
      <c r="F277" s="87">
        <f>Invoice!G279</f>
        <v>0</v>
      </c>
      <c r="G277" s="88">
        <f t="shared" si="13"/>
        <v>0</v>
      </c>
    </row>
    <row r="278" spans="1:7" s="85" customFormat="1" hidden="1">
      <c r="A278" s="101" t="str">
        <f>Invoice!F280</f>
        <v>Exchange rate :</v>
      </c>
      <c r="B278" s="80">
        <f>Invoice!C280</f>
        <v>0</v>
      </c>
      <c r="C278" s="81">
        <f>Invoice!B280</f>
        <v>0</v>
      </c>
      <c r="D278" s="86">
        <f t="shared" si="11"/>
        <v>0</v>
      </c>
      <c r="E278" s="86">
        <f t="shared" si="12"/>
        <v>0</v>
      </c>
      <c r="F278" s="87">
        <f>Invoice!G280</f>
        <v>0</v>
      </c>
      <c r="G278" s="88">
        <f t="shared" si="13"/>
        <v>0</v>
      </c>
    </row>
    <row r="279" spans="1:7" s="85" customFormat="1" hidden="1">
      <c r="A279" s="101" t="str">
        <f>Invoice!F281</f>
        <v>Exchange rate :</v>
      </c>
      <c r="B279" s="80">
        <f>Invoice!C281</f>
        <v>0</v>
      </c>
      <c r="C279" s="81">
        <f>Invoice!B281</f>
        <v>0</v>
      </c>
      <c r="D279" s="86">
        <f t="shared" si="11"/>
        <v>0</v>
      </c>
      <c r="E279" s="86">
        <f t="shared" si="12"/>
        <v>0</v>
      </c>
      <c r="F279" s="87">
        <f>Invoice!G281</f>
        <v>0</v>
      </c>
      <c r="G279" s="88">
        <f t="shared" si="13"/>
        <v>0</v>
      </c>
    </row>
    <row r="280" spans="1:7" s="85" customFormat="1" hidden="1">
      <c r="A280" s="101" t="str">
        <f>Invoice!F282</f>
        <v>Exchange rate :</v>
      </c>
      <c r="B280" s="80">
        <f>Invoice!C282</f>
        <v>0</v>
      </c>
      <c r="C280" s="81">
        <f>Invoice!B282</f>
        <v>0</v>
      </c>
      <c r="D280" s="86">
        <f t="shared" si="11"/>
        <v>0</v>
      </c>
      <c r="E280" s="86">
        <f t="shared" si="12"/>
        <v>0</v>
      </c>
      <c r="F280" s="87">
        <f>Invoice!G282</f>
        <v>0</v>
      </c>
      <c r="G280" s="88">
        <f t="shared" si="13"/>
        <v>0</v>
      </c>
    </row>
    <row r="281" spans="1:7" s="85" customFormat="1" hidden="1">
      <c r="A281" s="101" t="str">
        <f>Invoice!F283</f>
        <v>Exchange rate :</v>
      </c>
      <c r="B281" s="80">
        <f>Invoice!C283</f>
        <v>0</v>
      </c>
      <c r="C281" s="81">
        <f>Invoice!B283</f>
        <v>0</v>
      </c>
      <c r="D281" s="86">
        <f t="shared" si="11"/>
        <v>0</v>
      </c>
      <c r="E281" s="86">
        <f t="shared" si="12"/>
        <v>0</v>
      </c>
      <c r="F281" s="87">
        <f>Invoice!G283</f>
        <v>0</v>
      </c>
      <c r="G281" s="88">
        <f t="shared" si="13"/>
        <v>0</v>
      </c>
    </row>
    <row r="282" spans="1:7" s="85" customFormat="1" hidden="1">
      <c r="A282" s="101" t="str">
        <f>Invoice!F284</f>
        <v>Exchange rate :</v>
      </c>
      <c r="B282" s="80">
        <f>Invoice!C284</f>
        <v>0</v>
      </c>
      <c r="C282" s="81">
        <f>Invoice!B284</f>
        <v>0</v>
      </c>
      <c r="D282" s="86">
        <f t="shared" si="11"/>
        <v>0</v>
      </c>
      <c r="E282" s="86">
        <f t="shared" si="12"/>
        <v>0</v>
      </c>
      <c r="F282" s="87">
        <f>Invoice!G284</f>
        <v>0</v>
      </c>
      <c r="G282" s="88">
        <f t="shared" si="13"/>
        <v>0</v>
      </c>
    </row>
    <row r="283" spans="1:7" s="85" customFormat="1" hidden="1">
      <c r="A283" s="101" t="str">
        <f>Invoice!F285</f>
        <v>Exchange rate :</v>
      </c>
      <c r="B283" s="80">
        <f>Invoice!C285</f>
        <v>0</v>
      </c>
      <c r="C283" s="81">
        <f>Invoice!B285</f>
        <v>0</v>
      </c>
      <c r="D283" s="86">
        <f t="shared" si="11"/>
        <v>0</v>
      </c>
      <c r="E283" s="86">
        <f t="shared" si="12"/>
        <v>0</v>
      </c>
      <c r="F283" s="87">
        <f>Invoice!G285</f>
        <v>0</v>
      </c>
      <c r="G283" s="88">
        <f t="shared" si="13"/>
        <v>0</v>
      </c>
    </row>
    <row r="284" spans="1:7" s="85" customFormat="1" hidden="1">
      <c r="A284" s="101" t="str">
        <f>Invoice!F286</f>
        <v>Exchange rate :</v>
      </c>
      <c r="B284" s="80">
        <f>Invoice!C286</f>
        <v>0</v>
      </c>
      <c r="C284" s="81">
        <f>Invoice!B286</f>
        <v>0</v>
      </c>
      <c r="D284" s="86">
        <f t="shared" si="11"/>
        <v>0</v>
      </c>
      <c r="E284" s="86">
        <f t="shared" si="12"/>
        <v>0</v>
      </c>
      <c r="F284" s="87">
        <f>Invoice!G286</f>
        <v>0</v>
      </c>
      <c r="G284" s="88">
        <f t="shared" si="13"/>
        <v>0</v>
      </c>
    </row>
    <row r="285" spans="1:7" s="85" customFormat="1" hidden="1">
      <c r="A285" s="101" t="str">
        <f>Invoice!F287</f>
        <v>Exchange rate :</v>
      </c>
      <c r="B285" s="80">
        <f>Invoice!C287</f>
        <v>0</v>
      </c>
      <c r="C285" s="81">
        <f>Invoice!B287</f>
        <v>0</v>
      </c>
      <c r="D285" s="86">
        <f t="shared" si="11"/>
        <v>0</v>
      </c>
      <c r="E285" s="86">
        <f t="shared" si="12"/>
        <v>0</v>
      </c>
      <c r="F285" s="87">
        <f>Invoice!G287</f>
        <v>0</v>
      </c>
      <c r="G285" s="88">
        <f t="shared" si="13"/>
        <v>0</v>
      </c>
    </row>
    <row r="286" spans="1:7" s="85" customFormat="1" hidden="1">
      <c r="A286" s="101" t="str">
        <f>Invoice!F288</f>
        <v>Exchange rate :</v>
      </c>
      <c r="B286" s="80">
        <f>Invoice!C288</f>
        <v>0</v>
      </c>
      <c r="C286" s="81">
        <f>Invoice!B288</f>
        <v>0</v>
      </c>
      <c r="D286" s="86">
        <f t="shared" si="11"/>
        <v>0</v>
      </c>
      <c r="E286" s="86">
        <f t="shared" si="12"/>
        <v>0</v>
      </c>
      <c r="F286" s="87">
        <f>Invoice!G288</f>
        <v>0</v>
      </c>
      <c r="G286" s="88">
        <f t="shared" si="13"/>
        <v>0</v>
      </c>
    </row>
    <row r="287" spans="1:7" s="85" customFormat="1" hidden="1">
      <c r="A287" s="101" t="str">
        <f>Invoice!F289</f>
        <v>Exchange rate :</v>
      </c>
      <c r="B287" s="80">
        <f>Invoice!C289</f>
        <v>0</v>
      </c>
      <c r="C287" s="81">
        <f>Invoice!B289</f>
        <v>0</v>
      </c>
      <c r="D287" s="86">
        <f t="shared" si="11"/>
        <v>0</v>
      </c>
      <c r="E287" s="86">
        <f t="shared" si="12"/>
        <v>0</v>
      </c>
      <c r="F287" s="87">
        <f>Invoice!G289</f>
        <v>0</v>
      </c>
      <c r="G287" s="88">
        <f t="shared" si="13"/>
        <v>0</v>
      </c>
    </row>
    <row r="288" spans="1:7" s="85" customFormat="1" hidden="1">
      <c r="A288" s="101" t="str">
        <f>Invoice!F290</f>
        <v>Exchange rate :</v>
      </c>
      <c r="B288" s="80">
        <f>Invoice!C290</f>
        <v>0</v>
      </c>
      <c r="C288" s="81">
        <f>Invoice!B290</f>
        <v>0</v>
      </c>
      <c r="D288" s="86">
        <f t="shared" si="11"/>
        <v>0</v>
      </c>
      <c r="E288" s="86">
        <f t="shared" si="12"/>
        <v>0</v>
      </c>
      <c r="F288" s="87">
        <f>Invoice!G290</f>
        <v>0</v>
      </c>
      <c r="G288" s="88">
        <f t="shared" si="13"/>
        <v>0</v>
      </c>
    </row>
    <row r="289" spans="1:7" s="85" customFormat="1" hidden="1">
      <c r="A289" s="101" t="str">
        <f>Invoice!F291</f>
        <v>Exchange rate :</v>
      </c>
      <c r="B289" s="80">
        <f>Invoice!C291</f>
        <v>0</v>
      </c>
      <c r="C289" s="81">
        <f>Invoice!B291</f>
        <v>0</v>
      </c>
      <c r="D289" s="86">
        <f t="shared" si="11"/>
        <v>0</v>
      </c>
      <c r="E289" s="86">
        <f t="shared" si="12"/>
        <v>0</v>
      </c>
      <c r="F289" s="87">
        <f>Invoice!G291</f>
        <v>0</v>
      </c>
      <c r="G289" s="88">
        <f t="shared" si="13"/>
        <v>0</v>
      </c>
    </row>
    <row r="290" spans="1:7" s="85" customFormat="1" hidden="1">
      <c r="A290" s="101" t="str">
        <f>Invoice!F292</f>
        <v>Exchange rate :</v>
      </c>
      <c r="B290" s="80">
        <f>Invoice!C292</f>
        <v>0</v>
      </c>
      <c r="C290" s="81">
        <f>Invoice!B292</f>
        <v>0</v>
      </c>
      <c r="D290" s="86">
        <f t="shared" si="11"/>
        <v>0</v>
      </c>
      <c r="E290" s="86">
        <f t="shared" si="12"/>
        <v>0</v>
      </c>
      <c r="F290" s="87">
        <f>Invoice!G292</f>
        <v>0</v>
      </c>
      <c r="G290" s="88">
        <f t="shared" si="13"/>
        <v>0</v>
      </c>
    </row>
    <row r="291" spans="1:7" s="85" customFormat="1" hidden="1">
      <c r="A291" s="101" t="str">
        <f>Invoice!F293</f>
        <v>Exchange rate :</v>
      </c>
      <c r="B291" s="80">
        <f>Invoice!C293</f>
        <v>0</v>
      </c>
      <c r="C291" s="81">
        <f>Invoice!B293</f>
        <v>0</v>
      </c>
      <c r="D291" s="86">
        <f t="shared" si="11"/>
        <v>0</v>
      </c>
      <c r="E291" s="86">
        <f t="shared" si="12"/>
        <v>0</v>
      </c>
      <c r="F291" s="87">
        <f>Invoice!G293</f>
        <v>0</v>
      </c>
      <c r="G291" s="88">
        <f t="shared" si="13"/>
        <v>0</v>
      </c>
    </row>
    <row r="292" spans="1:7" s="85" customFormat="1" hidden="1">
      <c r="A292" s="101" t="str">
        <f>Invoice!F294</f>
        <v>Exchange rate :</v>
      </c>
      <c r="B292" s="80">
        <f>Invoice!C294</f>
        <v>0</v>
      </c>
      <c r="C292" s="81">
        <f>Invoice!B294</f>
        <v>0</v>
      </c>
      <c r="D292" s="86">
        <f t="shared" si="11"/>
        <v>0</v>
      </c>
      <c r="E292" s="86">
        <f t="shared" si="12"/>
        <v>0</v>
      </c>
      <c r="F292" s="87">
        <f>Invoice!G294</f>
        <v>0</v>
      </c>
      <c r="G292" s="88">
        <f t="shared" si="13"/>
        <v>0</v>
      </c>
    </row>
    <row r="293" spans="1:7" s="85" customFormat="1" hidden="1">
      <c r="A293" s="101" t="str">
        <f>Invoice!F295</f>
        <v>Exchange rate :</v>
      </c>
      <c r="B293" s="80">
        <f>Invoice!C295</f>
        <v>0</v>
      </c>
      <c r="C293" s="81">
        <f>Invoice!B295</f>
        <v>0</v>
      </c>
      <c r="D293" s="86">
        <f t="shared" si="11"/>
        <v>0</v>
      </c>
      <c r="E293" s="86">
        <f t="shared" si="12"/>
        <v>0</v>
      </c>
      <c r="F293" s="87">
        <f>Invoice!G295</f>
        <v>0</v>
      </c>
      <c r="G293" s="88">
        <f t="shared" si="13"/>
        <v>0</v>
      </c>
    </row>
    <row r="294" spans="1:7" s="85" customFormat="1" hidden="1">
      <c r="A294" s="101" t="str">
        <f>Invoice!F296</f>
        <v>Exchange rate :</v>
      </c>
      <c r="B294" s="80">
        <f>Invoice!C296</f>
        <v>0</v>
      </c>
      <c r="C294" s="81">
        <f>Invoice!B296</f>
        <v>0</v>
      </c>
      <c r="D294" s="86">
        <f t="shared" si="11"/>
        <v>0</v>
      </c>
      <c r="E294" s="86">
        <f t="shared" si="12"/>
        <v>0</v>
      </c>
      <c r="F294" s="87">
        <f>Invoice!G296</f>
        <v>0</v>
      </c>
      <c r="G294" s="88">
        <f t="shared" si="13"/>
        <v>0</v>
      </c>
    </row>
    <row r="295" spans="1:7" s="85" customFormat="1" hidden="1">
      <c r="A295" s="101" t="str">
        <f>Invoice!F297</f>
        <v>Exchange rate :</v>
      </c>
      <c r="B295" s="80">
        <f>Invoice!C297</f>
        <v>0</v>
      </c>
      <c r="C295" s="81">
        <f>Invoice!B297</f>
        <v>0</v>
      </c>
      <c r="D295" s="86">
        <f t="shared" si="11"/>
        <v>0</v>
      </c>
      <c r="E295" s="86">
        <f t="shared" si="12"/>
        <v>0</v>
      </c>
      <c r="F295" s="87">
        <f>Invoice!G297</f>
        <v>0</v>
      </c>
      <c r="G295" s="88">
        <f t="shared" si="13"/>
        <v>0</v>
      </c>
    </row>
    <row r="296" spans="1:7" s="85" customFormat="1" hidden="1">
      <c r="A296" s="101" t="str">
        <f>Invoice!F298</f>
        <v>Exchange rate :</v>
      </c>
      <c r="B296" s="80">
        <f>Invoice!C298</f>
        <v>0</v>
      </c>
      <c r="C296" s="81">
        <f>Invoice!B298</f>
        <v>0</v>
      </c>
      <c r="D296" s="86">
        <f t="shared" si="11"/>
        <v>0</v>
      </c>
      <c r="E296" s="86">
        <f t="shared" si="12"/>
        <v>0</v>
      </c>
      <c r="F296" s="87">
        <f>Invoice!G298</f>
        <v>0</v>
      </c>
      <c r="G296" s="88">
        <f t="shared" si="13"/>
        <v>0</v>
      </c>
    </row>
    <row r="297" spans="1:7" s="85" customFormat="1" hidden="1">
      <c r="A297" s="101" t="str">
        <f>Invoice!F299</f>
        <v>Exchange rate :</v>
      </c>
      <c r="B297" s="80">
        <f>Invoice!C299</f>
        <v>0</v>
      </c>
      <c r="C297" s="81">
        <f>Invoice!B299</f>
        <v>0</v>
      </c>
      <c r="D297" s="86">
        <f t="shared" si="11"/>
        <v>0</v>
      </c>
      <c r="E297" s="86">
        <f t="shared" si="12"/>
        <v>0</v>
      </c>
      <c r="F297" s="87">
        <f>Invoice!G299</f>
        <v>0</v>
      </c>
      <c r="G297" s="88">
        <f t="shared" si="13"/>
        <v>0</v>
      </c>
    </row>
    <row r="298" spans="1:7" s="85" customFormat="1" hidden="1">
      <c r="A298" s="101" t="str">
        <f>Invoice!F300</f>
        <v>Exchange rate :</v>
      </c>
      <c r="B298" s="80">
        <f>Invoice!C300</f>
        <v>0</v>
      </c>
      <c r="C298" s="81">
        <f>Invoice!B300</f>
        <v>0</v>
      </c>
      <c r="D298" s="86">
        <f t="shared" si="11"/>
        <v>0</v>
      </c>
      <c r="E298" s="86">
        <f t="shared" si="12"/>
        <v>0</v>
      </c>
      <c r="F298" s="87">
        <f>Invoice!G300</f>
        <v>0</v>
      </c>
      <c r="G298" s="88">
        <f t="shared" si="13"/>
        <v>0</v>
      </c>
    </row>
    <row r="299" spans="1:7" s="85" customFormat="1" hidden="1">
      <c r="A299" s="101" t="str">
        <f>Invoice!F301</f>
        <v>Exchange rate :</v>
      </c>
      <c r="B299" s="80">
        <f>Invoice!C301</f>
        <v>0</v>
      </c>
      <c r="C299" s="81">
        <f>Invoice!B301</f>
        <v>0</v>
      </c>
      <c r="D299" s="86">
        <f t="shared" si="11"/>
        <v>0</v>
      </c>
      <c r="E299" s="86">
        <f t="shared" si="12"/>
        <v>0</v>
      </c>
      <c r="F299" s="87">
        <f>Invoice!G301</f>
        <v>0</v>
      </c>
      <c r="G299" s="88">
        <f t="shared" si="13"/>
        <v>0</v>
      </c>
    </row>
    <row r="300" spans="1:7" s="85" customFormat="1" hidden="1">
      <c r="A300" s="101" t="str">
        <f>Invoice!F302</f>
        <v>Exchange rate :</v>
      </c>
      <c r="B300" s="80">
        <f>Invoice!C302</f>
        <v>0</v>
      </c>
      <c r="C300" s="81">
        <f>Invoice!B302</f>
        <v>0</v>
      </c>
      <c r="D300" s="86">
        <f t="shared" si="11"/>
        <v>0</v>
      </c>
      <c r="E300" s="86">
        <f t="shared" si="12"/>
        <v>0</v>
      </c>
      <c r="F300" s="87">
        <f>Invoice!G302</f>
        <v>0</v>
      </c>
      <c r="G300" s="88">
        <f t="shared" si="13"/>
        <v>0</v>
      </c>
    </row>
    <row r="301" spans="1:7" s="85" customFormat="1" hidden="1">
      <c r="A301" s="101" t="str">
        <f>Invoice!F303</f>
        <v>Exchange rate :</v>
      </c>
      <c r="B301" s="80">
        <f>Invoice!C303</f>
        <v>0</v>
      </c>
      <c r="C301" s="81">
        <f>Invoice!B303</f>
        <v>0</v>
      </c>
      <c r="D301" s="86">
        <f t="shared" si="11"/>
        <v>0</v>
      </c>
      <c r="E301" s="86">
        <f t="shared" si="12"/>
        <v>0</v>
      </c>
      <c r="F301" s="87">
        <f>Invoice!G303</f>
        <v>0</v>
      </c>
      <c r="G301" s="88">
        <f t="shared" si="13"/>
        <v>0</v>
      </c>
    </row>
    <row r="302" spans="1:7" s="85" customFormat="1" hidden="1">
      <c r="A302" s="101" t="str">
        <f>Invoice!F304</f>
        <v>Exchange rate :</v>
      </c>
      <c r="B302" s="80">
        <f>Invoice!C304</f>
        <v>0</v>
      </c>
      <c r="C302" s="81">
        <f>Invoice!B304</f>
        <v>0</v>
      </c>
      <c r="D302" s="86">
        <f t="shared" si="11"/>
        <v>0</v>
      </c>
      <c r="E302" s="86">
        <f t="shared" si="12"/>
        <v>0</v>
      </c>
      <c r="F302" s="87">
        <f>Invoice!G304</f>
        <v>0</v>
      </c>
      <c r="G302" s="88">
        <f t="shared" si="13"/>
        <v>0</v>
      </c>
    </row>
    <row r="303" spans="1:7" s="85" customFormat="1" hidden="1">
      <c r="A303" s="101" t="str">
        <f>Invoice!F305</f>
        <v>Exchange rate :</v>
      </c>
      <c r="B303" s="80">
        <f>Invoice!C305</f>
        <v>0</v>
      </c>
      <c r="C303" s="81">
        <f>Invoice!B305</f>
        <v>0</v>
      </c>
      <c r="D303" s="86">
        <f t="shared" si="11"/>
        <v>0</v>
      </c>
      <c r="E303" s="86">
        <f t="shared" si="12"/>
        <v>0</v>
      </c>
      <c r="F303" s="87">
        <f>Invoice!G305</f>
        <v>0</v>
      </c>
      <c r="G303" s="88">
        <f t="shared" si="13"/>
        <v>0</v>
      </c>
    </row>
    <row r="304" spans="1:7" s="85" customFormat="1" hidden="1">
      <c r="A304" s="101" t="str">
        <f>Invoice!F306</f>
        <v>Exchange rate :</v>
      </c>
      <c r="B304" s="80">
        <f>Invoice!C306</f>
        <v>0</v>
      </c>
      <c r="C304" s="81">
        <f>Invoice!B306</f>
        <v>0</v>
      </c>
      <c r="D304" s="86">
        <f t="shared" si="11"/>
        <v>0</v>
      </c>
      <c r="E304" s="86">
        <f t="shared" si="12"/>
        <v>0</v>
      </c>
      <c r="F304" s="87">
        <f>Invoice!G306</f>
        <v>0</v>
      </c>
      <c r="G304" s="88">
        <f t="shared" si="13"/>
        <v>0</v>
      </c>
    </row>
    <row r="305" spans="1:7" s="85" customFormat="1" hidden="1">
      <c r="A305" s="101" t="str">
        <f>Invoice!F307</f>
        <v>Exchange rate :</v>
      </c>
      <c r="B305" s="80">
        <f>Invoice!C307</f>
        <v>0</v>
      </c>
      <c r="C305" s="81">
        <f>Invoice!B307</f>
        <v>0</v>
      </c>
      <c r="D305" s="86">
        <f t="shared" si="11"/>
        <v>0</v>
      </c>
      <c r="E305" s="86">
        <f t="shared" si="12"/>
        <v>0</v>
      </c>
      <c r="F305" s="87">
        <f>Invoice!G307</f>
        <v>0</v>
      </c>
      <c r="G305" s="88">
        <f t="shared" si="13"/>
        <v>0</v>
      </c>
    </row>
    <row r="306" spans="1:7" s="85" customFormat="1" hidden="1">
      <c r="A306" s="101" t="str">
        <f>Invoice!F308</f>
        <v>Exchange rate :</v>
      </c>
      <c r="B306" s="80">
        <f>Invoice!C308</f>
        <v>0</v>
      </c>
      <c r="C306" s="81">
        <f>Invoice!B308</f>
        <v>0</v>
      </c>
      <c r="D306" s="86">
        <f t="shared" si="11"/>
        <v>0</v>
      </c>
      <c r="E306" s="86">
        <f t="shared" si="12"/>
        <v>0</v>
      </c>
      <c r="F306" s="87">
        <f>Invoice!G308</f>
        <v>0</v>
      </c>
      <c r="G306" s="88">
        <f t="shared" si="13"/>
        <v>0</v>
      </c>
    </row>
    <row r="307" spans="1:7" s="85" customFormat="1" hidden="1">
      <c r="A307" s="101" t="str">
        <f>Invoice!F309</f>
        <v>Exchange rate :</v>
      </c>
      <c r="B307" s="80">
        <f>Invoice!C309</f>
        <v>0</v>
      </c>
      <c r="C307" s="81">
        <f>Invoice!B309</f>
        <v>0</v>
      </c>
      <c r="D307" s="86">
        <f t="shared" si="11"/>
        <v>0</v>
      </c>
      <c r="E307" s="86">
        <f t="shared" si="12"/>
        <v>0</v>
      </c>
      <c r="F307" s="87">
        <f>Invoice!G309</f>
        <v>0</v>
      </c>
      <c r="G307" s="88">
        <f t="shared" si="13"/>
        <v>0</v>
      </c>
    </row>
    <row r="308" spans="1:7" s="85" customFormat="1" hidden="1">
      <c r="A308" s="101" t="str">
        <f>Invoice!F310</f>
        <v>Exchange rate :</v>
      </c>
      <c r="B308" s="80">
        <f>Invoice!C310</f>
        <v>0</v>
      </c>
      <c r="C308" s="81">
        <f>Invoice!B310</f>
        <v>0</v>
      </c>
      <c r="D308" s="86">
        <f t="shared" si="11"/>
        <v>0</v>
      </c>
      <c r="E308" s="86">
        <f t="shared" si="12"/>
        <v>0</v>
      </c>
      <c r="F308" s="87">
        <f>Invoice!G310</f>
        <v>0</v>
      </c>
      <c r="G308" s="88">
        <f t="shared" si="13"/>
        <v>0</v>
      </c>
    </row>
    <row r="309" spans="1:7" s="85" customFormat="1" hidden="1">
      <c r="A309" s="101" t="str">
        <f>Invoice!F311</f>
        <v>Exchange rate :</v>
      </c>
      <c r="B309" s="80">
        <f>Invoice!C311</f>
        <v>0</v>
      </c>
      <c r="C309" s="81">
        <f>Invoice!B311</f>
        <v>0</v>
      </c>
      <c r="D309" s="86">
        <f t="shared" si="11"/>
        <v>0</v>
      </c>
      <c r="E309" s="86">
        <f t="shared" si="12"/>
        <v>0</v>
      </c>
      <c r="F309" s="87">
        <f>Invoice!G311</f>
        <v>0</v>
      </c>
      <c r="G309" s="88">
        <f t="shared" si="13"/>
        <v>0</v>
      </c>
    </row>
    <row r="310" spans="1:7" s="85" customFormat="1" hidden="1">
      <c r="A310" s="101" t="str">
        <f>Invoice!F312</f>
        <v>Exchange rate :</v>
      </c>
      <c r="B310" s="80">
        <f>Invoice!C312</f>
        <v>0</v>
      </c>
      <c r="C310" s="81">
        <f>Invoice!B312</f>
        <v>0</v>
      </c>
      <c r="D310" s="86">
        <f t="shared" si="11"/>
        <v>0</v>
      </c>
      <c r="E310" s="86">
        <f t="shared" si="12"/>
        <v>0</v>
      </c>
      <c r="F310" s="87">
        <f>Invoice!G312</f>
        <v>0</v>
      </c>
      <c r="G310" s="88">
        <f t="shared" si="13"/>
        <v>0</v>
      </c>
    </row>
    <row r="311" spans="1:7" s="85" customFormat="1" hidden="1">
      <c r="A311" s="101" t="str">
        <f>Invoice!F313</f>
        <v>Exchange rate :</v>
      </c>
      <c r="B311" s="80">
        <f>Invoice!C313</f>
        <v>0</v>
      </c>
      <c r="C311" s="81">
        <f>Invoice!B313</f>
        <v>0</v>
      </c>
      <c r="D311" s="86">
        <f t="shared" si="11"/>
        <v>0</v>
      </c>
      <c r="E311" s="86">
        <f t="shared" si="12"/>
        <v>0</v>
      </c>
      <c r="F311" s="87">
        <f>Invoice!G313</f>
        <v>0</v>
      </c>
      <c r="G311" s="88">
        <f t="shared" si="13"/>
        <v>0</v>
      </c>
    </row>
    <row r="312" spans="1:7" s="85" customFormat="1" hidden="1">
      <c r="A312" s="101" t="str">
        <f>Invoice!F314</f>
        <v>Exchange rate :</v>
      </c>
      <c r="B312" s="80">
        <f>Invoice!C314</f>
        <v>0</v>
      </c>
      <c r="C312" s="81">
        <f>Invoice!B314</f>
        <v>0</v>
      </c>
      <c r="D312" s="86">
        <f t="shared" si="11"/>
        <v>0</v>
      </c>
      <c r="E312" s="86">
        <f t="shared" si="12"/>
        <v>0</v>
      </c>
      <c r="F312" s="87">
        <f>Invoice!G314</f>
        <v>0</v>
      </c>
      <c r="G312" s="88">
        <f t="shared" si="13"/>
        <v>0</v>
      </c>
    </row>
    <row r="313" spans="1:7" s="85" customFormat="1" hidden="1">
      <c r="A313" s="101" t="str">
        <f>Invoice!F315</f>
        <v>Exchange rate :</v>
      </c>
      <c r="B313" s="80">
        <f>Invoice!C315</f>
        <v>0</v>
      </c>
      <c r="C313" s="81">
        <f>Invoice!B315</f>
        <v>0</v>
      </c>
      <c r="D313" s="86">
        <f t="shared" si="11"/>
        <v>0</v>
      </c>
      <c r="E313" s="86">
        <f t="shared" si="12"/>
        <v>0</v>
      </c>
      <c r="F313" s="87">
        <f>Invoice!G315</f>
        <v>0</v>
      </c>
      <c r="G313" s="88">
        <f t="shared" si="13"/>
        <v>0</v>
      </c>
    </row>
    <row r="314" spans="1:7" s="85" customFormat="1" hidden="1">
      <c r="A314" s="101" t="str">
        <f>Invoice!F316</f>
        <v>Exchange rate :</v>
      </c>
      <c r="B314" s="80">
        <f>Invoice!C316</f>
        <v>0</v>
      </c>
      <c r="C314" s="81">
        <f>Invoice!B316</f>
        <v>0</v>
      </c>
      <c r="D314" s="86">
        <f t="shared" si="11"/>
        <v>0</v>
      </c>
      <c r="E314" s="86">
        <f t="shared" si="12"/>
        <v>0</v>
      </c>
      <c r="F314" s="87">
        <f>Invoice!G316</f>
        <v>0</v>
      </c>
      <c r="G314" s="88">
        <f t="shared" si="13"/>
        <v>0</v>
      </c>
    </row>
    <row r="315" spans="1:7" s="85" customFormat="1" hidden="1">
      <c r="A315" s="101" t="str">
        <f>Invoice!F317</f>
        <v>Exchange rate :</v>
      </c>
      <c r="B315" s="80">
        <f>Invoice!C317</f>
        <v>0</v>
      </c>
      <c r="C315" s="81">
        <f>Invoice!B317</f>
        <v>0</v>
      </c>
      <c r="D315" s="86">
        <f t="shared" si="11"/>
        <v>0</v>
      </c>
      <c r="E315" s="86">
        <f t="shared" si="12"/>
        <v>0</v>
      </c>
      <c r="F315" s="87">
        <f>Invoice!G317</f>
        <v>0</v>
      </c>
      <c r="G315" s="88">
        <f t="shared" si="13"/>
        <v>0</v>
      </c>
    </row>
    <row r="316" spans="1:7" s="85" customFormat="1" hidden="1">
      <c r="A316" s="101" t="str">
        <f>Invoice!F318</f>
        <v>Exchange rate :</v>
      </c>
      <c r="B316" s="80">
        <f>Invoice!C318</f>
        <v>0</v>
      </c>
      <c r="C316" s="81">
        <f>Invoice!B318</f>
        <v>0</v>
      </c>
      <c r="D316" s="86">
        <f t="shared" si="11"/>
        <v>0</v>
      </c>
      <c r="E316" s="86">
        <f t="shared" si="12"/>
        <v>0</v>
      </c>
      <c r="F316" s="87">
        <f>Invoice!G318</f>
        <v>0</v>
      </c>
      <c r="G316" s="88">
        <f t="shared" si="13"/>
        <v>0</v>
      </c>
    </row>
    <row r="317" spans="1:7" s="85" customFormat="1" hidden="1">
      <c r="A317" s="101" t="str">
        <f>Invoice!F319</f>
        <v>Exchange rate :</v>
      </c>
      <c r="B317" s="80">
        <f>Invoice!C319</f>
        <v>0</v>
      </c>
      <c r="C317" s="81">
        <f>Invoice!B319</f>
        <v>0</v>
      </c>
      <c r="D317" s="86">
        <f t="shared" si="11"/>
        <v>0</v>
      </c>
      <c r="E317" s="86">
        <f t="shared" si="12"/>
        <v>0</v>
      </c>
      <c r="F317" s="87">
        <f>Invoice!G319</f>
        <v>0</v>
      </c>
      <c r="G317" s="88">
        <f t="shared" si="13"/>
        <v>0</v>
      </c>
    </row>
    <row r="318" spans="1:7" s="85" customFormat="1" hidden="1">
      <c r="A318" s="101" t="str">
        <f>Invoice!F320</f>
        <v>Exchange rate :</v>
      </c>
      <c r="B318" s="80">
        <f>Invoice!C320</f>
        <v>0</v>
      </c>
      <c r="C318" s="81">
        <f>Invoice!B320</f>
        <v>0</v>
      </c>
      <c r="D318" s="86">
        <f t="shared" si="11"/>
        <v>0</v>
      </c>
      <c r="E318" s="86">
        <f t="shared" si="12"/>
        <v>0</v>
      </c>
      <c r="F318" s="87">
        <f>Invoice!G320</f>
        <v>0</v>
      </c>
      <c r="G318" s="88">
        <f t="shared" si="13"/>
        <v>0</v>
      </c>
    </row>
    <row r="319" spans="1:7" s="85" customFormat="1" hidden="1">
      <c r="A319" s="101" t="str">
        <f>Invoice!F321</f>
        <v>Exchange rate :</v>
      </c>
      <c r="B319" s="80">
        <f>Invoice!C321</f>
        <v>0</v>
      </c>
      <c r="C319" s="81">
        <f>Invoice!B321</f>
        <v>0</v>
      </c>
      <c r="D319" s="86">
        <f t="shared" si="11"/>
        <v>0</v>
      </c>
      <c r="E319" s="86">
        <f t="shared" si="12"/>
        <v>0</v>
      </c>
      <c r="F319" s="87">
        <f>Invoice!G321</f>
        <v>0</v>
      </c>
      <c r="G319" s="88">
        <f t="shared" si="13"/>
        <v>0</v>
      </c>
    </row>
    <row r="320" spans="1:7" s="85" customFormat="1" hidden="1">
      <c r="A320" s="101" t="str">
        <f>Invoice!F322</f>
        <v>Exchange rate :</v>
      </c>
      <c r="B320" s="80">
        <f>Invoice!C322</f>
        <v>0</v>
      </c>
      <c r="C320" s="81">
        <f>Invoice!B322</f>
        <v>0</v>
      </c>
      <c r="D320" s="86">
        <f t="shared" si="11"/>
        <v>0</v>
      </c>
      <c r="E320" s="86">
        <f t="shared" si="12"/>
        <v>0</v>
      </c>
      <c r="F320" s="87">
        <f>Invoice!G322</f>
        <v>0</v>
      </c>
      <c r="G320" s="88">
        <f t="shared" si="13"/>
        <v>0</v>
      </c>
    </row>
    <row r="321" spans="1:7" s="85" customFormat="1" hidden="1">
      <c r="A321" s="101" t="str">
        <f>Invoice!F323</f>
        <v>Exchange rate :</v>
      </c>
      <c r="B321" s="80">
        <f>Invoice!C323</f>
        <v>0</v>
      </c>
      <c r="C321" s="81">
        <f>Invoice!B323</f>
        <v>0</v>
      </c>
      <c r="D321" s="86">
        <f t="shared" ref="D321:D384" si="14">F321/$D$14</f>
        <v>0</v>
      </c>
      <c r="E321" s="86">
        <f t="shared" ref="E321:E384" si="15">G321/$D$14</f>
        <v>0</v>
      </c>
      <c r="F321" s="87">
        <f>Invoice!G323</f>
        <v>0</v>
      </c>
      <c r="G321" s="88">
        <f t="shared" ref="G321:G384" si="16">C321*F321</f>
        <v>0</v>
      </c>
    </row>
    <row r="322" spans="1:7" s="85" customFormat="1" hidden="1">
      <c r="A322" s="101" t="str">
        <f>Invoice!F324</f>
        <v>Exchange rate :</v>
      </c>
      <c r="B322" s="80">
        <f>Invoice!C324</f>
        <v>0</v>
      </c>
      <c r="C322" s="81">
        <f>Invoice!B324</f>
        <v>0</v>
      </c>
      <c r="D322" s="86">
        <f t="shared" si="14"/>
        <v>0</v>
      </c>
      <c r="E322" s="86">
        <f t="shared" si="15"/>
        <v>0</v>
      </c>
      <c r="F322" s="87">
        <f>Invoice!G324</f>
        <v>0</v>
      </c>
      <c r="G322" s="88">
        <f t="shared" si="16"/>
        <v>0</v>
      </c>
    </row>
    <row r="323" spans="1:7" s="85" customFormat="1" hidden="1">
      <c r="A323" s="101" t="str">
        <f>Invoice!F325</f>
        <v>Exchange rate :</v>
      </c>
      <c r="B323" s="80">
        <f>Invoice!C325</f>
        <v>0</v>
      </c>
      <c r="C323" s="81">
        <f>Invoice!B325</f>
        <v>0</v>
      </c>
      <c r="D323" s="86">
        <f t="shared" si="14"/>
        <v>0</v>
      </c>
      <c r="E323" s="86">
        <f t="shared" si="15"/>
        <v>0</v>
      </c>
      <c r="F323" s="87">
        <f>Invoice!G325</f>
        <v>0</v>
      </c>
      <c r="G323" s="88">
        <f t="shared" si="16"/>
        <v>0</v>
      </c>
    </row>
    <row r="324" spans="1:7" s="85" customFormat="1" hidden="1">
      <c r="A324" s="101" t="str">
        <f>Invoice!F326</f>
        <v>Exchange rate :</v>
      </c>
      <c r="B324" s="80">
        <f>Invoice!C326</f>
        <v>0</v>
      </c>
      <c r="C324" s="81">
        <f>Invoice!B326</f>
        <v>0</v>
      </c>
      <c r="D324" s="86">
        <f t="shared" si="14"/>
        <v>0</v>
      </c>
      <c r="E324" s="86">
        <f t="shared" si="15"/>
        <v>0</v>
      </c>
      <c r="F324" s="87">
        <f>Invoice!G326</f>
        <v>0</v>
      </c>
      <c r="G324" s="88">
        <f t="shared" si="16"/>
        <v>0</v>
      </c>
    </row>
    <row r="325" spans="1:7" s="85" customFormat="1" hidden="1">
      <c r="A325" s="101" t="str">
        <f>Invoice!F327</f>
        <v>Exchange rate :</v>
      </c>
      <c r="B325" s="80">
        <f>Invoice!C327</f>
        <v>0</v>
      </c>
      <c r="C325" s="81">
        <f>Invoice!B327</f>
        <v>0</v>
      </c>
      <c r="D325" s="86">
        <f t="shared" si="14"/>
        <v>0</v>
      </c>
      <c r="E325" s="86">
        <f t="shared" si="15"/>
        <v>0</v>
      </c>
      <c r="F325" s="87">
        <f>Invoice!G327</f>
        <v>0</v>
      </c>
      <c r="G325" s="88">
        <f t="shared" si="16"/>
        <v>0</v>
      </c>
    </row>
    <row r="326" spans="1:7" s="85" customFormat="1" hidden="1">
      <c r="A326" s="101" t="str">
        <f>Invoice!F328</f>
        <v>Exchange rate :</v>
      </c>
      <c r="B326" s="80">
        <f>Invoice!C328</f>
        <v>0</v>
      </c>
      <c r="C326" s="81">
        <f>Invoice!B328</f>
        <v>0</v>
      </c>
      <c r="D326" s="86">
        <f t="shared" si="14"/>
        <v>0</v>
      </c>
      <c r="E326" s="86">
        <f t="shared" si="15"/>
        <v>0</v>
      </c>
      <c r="F326" s="87">
        <f>Invoice!G328</f>
        <v>0</v>
      </c>
      <c r="G326" s="88">
        <f t="shared" si="16"/>
        <v>0</v>
      </c>
    </row>
    <row r="327" spans="1:7" s="85" customFormat="1" hidden="1">
      <c r="A327" s="101" t="str">
        <f>Invoice!F329</f>
        <v>Exchange rate :</v>
      </c>
      <c r="B327" s="80">
        <f>Invoice!C329</f>
        <v>0</v>
      </c>
      <c r="C327" s="81">
        <f>Invoice!B329</f>
        <v>0</v>
      </c>
      <c r="D327" s="86">
        <f t="shared" si="14"/>
        <v>0</v>
      </c>
      <c r="E327" s="86">
        <f t="shared" si="15"/>
        <v>0</v>
      </c>
      <c r="F327" s="87">
        <f>Invoice!G329</f>
        <v>0</v>
      </c>
      <c r="G327" s="88">
        <f t="shared" si="16"/>
        <v>0</v>
      </c>
    </row>
    <row r="328" spans="1:7" s="85" customFormat="1" hidden="1">
      <c r="A328" s="101" t="str">
        <f>Invoice!F330</f>
        <v>Exchange rate :</v>
      </c>
      <c r="B328" s="80">
        <f>Invoice!C330</f>
        <v>0</v>
      </c>
      <c r="C328" s="81">
        <f>Invoice!B330</f>
        <v>0</v>
      </c>
      <c r="D328" s="86">
        <f t="shared" si="14"/>
        <v>0</v>
      </c>
      <c r="E328" s="86">
        <f t="shared" si="15"/>
        <v>0</v>
      </c>
      <c r="F328" s="87">
        <f>Invoice!G330</f>
        <v>0</v>
      </c>
      <c r="G328" s="88">
        <f t="shared" si="16"/>
        <v>0</v>
      </c>
    </row>
    <row r="329" spans="1:7" s="85" customFormat="1" hidden="1">
      <c r="A329" s="101" t="str">
        <f>Invoice!F331</f>
        <v>Exchange rate :</v>
      </c>
      <c r="B329" s="80">
        <f>Invoice!C331</f>
        <v>0</v>
      </c>
      <c r="C329" s="81">
        <f>Invoice!B331</f>
        <v>0</v>
      </c>
      <c r="D329" s="86">
        <f t="shared" si="14"/>
        <v>0</v>
      </c>
      <c r="E329" s="86">
        <f t="shared" si="15"/>
        <v>0</v>
      </c>
      <c r="F329" s="87">
        <f>Invoice!G331</f>
        <v>0</v>
      </c>
      <c r="G329" s="88">
        <f t="shared" si="16"/>
        <v>0</v>
      </c>
    </row>
    <row r="330" spans="1:7" s="85" customFormat="1" hidden="1">
      <c r="A330" s="101" t="str">
        <f>Invoice!F332</f>
        <v>Exchange rate :</v>
      </c>
      <c r="B330" s="80">
        <f>Invoice!C332</f>
        <v>0</v>
      </c>
      <c r="C330" s="81">
        <f>Invoice!B332</f>
        <v>0</v>
      </c>
      <c r="D330" s="86">
        <f t="shared" si="14"/>
        <v>0</v>
      </c>
      <c r="E330" s="86">
        <f t="shared" si="15"/>
        <v>0</v>
      </c>
      <c r="F330" s="87">
        <f>Invoice!G332</f>
        <v>0</v>
      </c>
      <c r="G330" s="88">
        <f t="shared" si="16"/>
        <v>0</v>
      </c>
    </row>
    <row r="331" spans="1:7" s="85" customFormat="1" hidden="1">
      <c r="A331" s="101" t="str">
        <f>Invoice!F333</f>
        <v>Exchange rate :</v>
      </c>
      <c r="B331" s="80">
        <f>Invoice!C333</f>
        <v>0</v>
      </c>
      <c r="C331" s="81">
        <f>Invoice!B333</f>
        <v>0</v>
      </c>
      <c r="D331" s="86">
        <f t="shared" si="14"/>
        <v>0</v>
      </c>
      <c r="E331" s="86">
        <f t="shared" si="15"/>
        <v>0</v>
      </c>
      <c r="F331" s="87">
        <f>Invoice!G333</f>
        <v>0</v>
      </c>
      <c r="G331" s="88">
        <f t="shared" si="16"/>
        <v>0</v>
      </c>
    </row>
    <row r="332" spans="1:7" s="85" customFormat="1" hidden="1">
      <c r="A332" s="101" t="str">
        <f>Invoice!F334</f>
        <v>Exchange rate :</v>
      </c>
      <c r="B332" s="80">
        <f>Invoice!C334</f>
        <v>0</v>
      </c>
      <c r="C332" s="81">
        <f>Invoice!B334</f>
        <v>0</v>
      </c>
      <c r="D332" s="86">
        <f t="shared" si="14"/>
        <v>0</v>
      </c>
      <c r="E332" s="86">
        <f t="shared" si="15"/>
        <v>0</v>
      </c>
      <c r="F332" s="87">
        <f>Invoice!G334</f>
        <v>0</v>
      </c>
      <c r="G332" s="88">
        <f t="shared" si="16"/>
        <v>0</v>
      </c>
    </row>
    <row r="333" spans="1:7" s="85" customFormat="1" hidden="1">
      <c r="A333" s="101" t="str">
        <f>Invoice!F335</f>
        <v>Exchange rate :</v>
      </c>
      <c r="B333" s="80">
        <f>Invoice!C335</f>
        <v>0</v>
      </c>
      <c r="C333" s="81">
        <f>Invoice!B335</f>
        <v>0</v>
      </c>
      <c r="D333" s="86">
        <f t="shared" si="14"/>
        <v>0</v>
      </c>
      <c r="E333" s="86">
        <f t="shared" si="15"/>
        <v>0</v>
      </c>
      <c r="F333" s="87">
        <f>Invoice!G335</f>
        <v>0</v>
      </c>
      <c r="G333" s="88">
        <f t="shared" si="16"/>
        <v>0</v>
      </c>
    </row>
    <row r="334" spans="1:7" s="85" customFormat="1" hidden="1">
      <c r="A334" s="101" t="str">
        <f>Invoice!F336</f>
        <v>Exchange rate :</v>
      </c>
      <c r="B334" s="80">
        <f>Invoice!C336</f>
        <v>0</v>
      </c>
      <c r="C334" s="81">
        <f>Invoice!B336</f>
        <v>0</v>
      </c>
      <c r="D334" s="86">
        <f t="shared" si="14"/>
        <v>0</v>
      </c>
      <c r="E334" s="86">
        <f t="shared" si="15"/>
        <v>0</v>
      </c>
      <c r="F334" s="87">
        <f>Invoice!G336</f>
        <v>0</v>
      </c>
      <c r="G334" s="88">
        <f t="shared" si="16"/>
        <v>0</v>
      </c>
    </row>
    <row r="335" spans="1:7" s="85" customFormat="1" hidden="1">
      <c r="A335" s="101" t="str">
        <f>Invoice!F337</f>
        <v>Exchange rate :</v>
      </c>
      <c r="B335" s="80">
        <f>Invoice!C337</f>
        <v>0</v>
      </c>
      <c r="C335" s="81">
        <f>Invoice!B337</f>
        <v>0</v>
      </c>
      <c r="D335" s="86">
        <f t="shared" si="14"/>
        <v>0</v>
      </c>
      <c r="E335" s="86">
        <f t="shared" si="15"/>
        <v>0</v>
      </c>
      <c r="F335" s="87">
        <f>Invoice!G337</f>
        <v>0</v>
      </c>
      <c r="G335" s="88">
        <f t="shared" si="16"/>
        <v>0</v>
      </c>
    </row>
    <row r="336" spans="1:7" s="85" customFormat="1" hidden="1">
      <c r="A336" s="101" t="str">
        <f>Invoice!F338</f>
        <v>Exchange rate :</v>
      </c>
      <c r="B336" s="80">
        <f>Invoice!C338</f>
        <v>0</v>
      </c>
      <c r="C336" s="81">
        <f>Invoice!B338</f>
        <v>0</v>
      </c>
      <c r="D336" s="86">
        <f t="shared" si="14"/>
        <v>0</v>
      </c>
      <c r="E336" s="86">
        <f t="shared" si="15"/>
        <v>0</v>
      </c>
      <c r="F336" s="87">
        <f>Invoice!G338</f>
        <v>0</v>
      </c>
      <c r="G336" s="88">
        <f t="shared" si="16"/>
        <v>0</v>
      </c>
    </row>
    <row r="337" spans="1:7" s="85" customFormat="1" hidden="1">
      <c r="A337" s="101" t="str">
        <f>Invoice!F339</f>
        <v>Exchange rate :</v>
      </c>
      <c r="B337" s="80">
        <f>Invoice!C339</f>
        <v>0</v>
      </c>
      <c r="C337" s="81">
        <f>Invoice!B339</f>
        <v>0</v>
      </c>
      <c r="D337" s="86">
        <f t="shared" si="14"/>
        <v>0</v>
      </c>
      <c r="E337" s="86">
        <f t="shared" si="15"/>
        <v>0</v>
      </c>
      <c r="F337" s="87">
        <f>Invoice!G339</f>
        <v>0</v>
      </c>
      <c r="G337" s="88">
        <f t="shared" si="16"/>
        <v>0</v>
      </c>
    </row>
    <row r="338" spans="1:7" s="85" customFormat="1" hidden="1">
      <c r="A338" s="101" t="str">
        <f>Invoice!F340</f>
        <v>Exchange rate :</v>
      </c>
      <c r="B338" s="80">
        <f>Invoice!C340</f>
        <v>0</v>
      </c>
      <c r="C338" s="81">
        <f>Invoice!B340</f>
        <v>0</v>
      </c>
      <c r="D338" s="86">
        <f t="shared" si="14"/>
        <v>0</v>
      </c>
      <c r="E338" s="86">
        <f t="shared" si="15"/>
        <v>0</v>
      </c>
      <c r="F338" s="87">
        <f>Invoice!G340</f>
        <v>0</v>
      </c>
      <c r="G338" s="88">
        <f t="shared" si="16"/>
        <v>0</v>
      </c>
    </row>
    <row r="339" spans="1:7" s="85" customFormat="1" hidden="1">
      <c r="A339" s="101" t="str">
        <f>Invoice!F341</f>
        <v>Exchange rate :</v>
      </c>
      <c r="B339" s="80">
        <f>Invoice!C341</f>
        <v>0</v>
      </c>
      <c r="C339" s="81">
        <f>Invoice!B341</f>
        <v>0</v>
      </c>
      <c r="D339" s="86">
        <f t="shared" si="14"/>
        <v>0</v>
      </c>
      <c r="E339" s="86">
        <f t="shared" si="15"/>
        <v>0</v>
      </c>
      <c r="F339" s="87">
        <f>Invoice!G341</f>
        <v>0</v>
      </c>
      <c r="G339" s="88">
        <f t="shared" si="16"/>
        <v>0</v>
      </c>
    </row>
    <row r="340" spans="1:7" s="85" customFormat="1" hidden="1">
      <c r="A340" s="101" t="str">
        <f>Invoice!F342</f>
        <v>Exchange rate :</v>
      </c>
      <c r="B340" s="80">
        <f>Invoice!C342</f>
        <v>0</v>
      </c>
      <c r="C340" s="81">
        <f>Invoice!B342</f>
        <v>0</v>
      </c>
      <c r="D340" s="86">
        <f t="shared" si="14"/>
        <v>0</v>
      </c>
      <c r="E340" s="86">
        <f t="shared" si="15"/>
        <v>0</v>
      </c>
      <c r="F340" s="87">
        <f>Invoice!G342</f>
        <v>0</v>
      </c>
      <c r="G340" s="88">
        <f t="shared" si="16"/>
        <v>0</v>
      </c>
    </row>
    <row r="341" spans="1:7" s="85" customFormat="1" hidden="1">
      <c r="A341" s="101" t="str">
        <f>Invoice!F343</f>
        <v>Exchange rate :</v>
      </c>
      <c r="B341" s="80">
        <f>Invoice!C343</f>
        <v>0</v>
      </c>
      <c r="C341" s="81">
        <f>Invoice!B343</f>
        <v>0</v>
      </c>
      <c r="D341" s="86">
        <f t="shared" si="14"/>
        <v>0</v>
      </c>
      <c r="E341" s="86">
        <f t="shared" si="15"/>
        <v>0</v>
      </c>
      <c r="F341" s="87">
        <f>Invoice!G343</f>
        <v>0</v>
      </c>
      <c r="G341" s="88">
        <f t="shared" si="16"/>
        <v>0</v>
      </c>
    </row>
    <row r="342" spans="1:7" s="85" customFormat="1" hidden="1">
      <c r="A342" s="101" t="str">
        <f>Invoice!F344</f>
        <v>Exchange rate :</v>
      </c>
      <c r="B342" s="80">
        <f>Invoice!C344</f>
        <v>0</v>
      </c>
      <c r="C342" s="81">
        <f>Invoice!B344</f>
        <v>0</v>
      </c>
      <c r="D342" s="86">
        <f t="shared" si="14"/>
        <v>0</v>
      </c>
      <c r="E342" s="86">
        <f t="shared" si="15"/>
        <v>0</v>
      </c>
      <c r="F342" s="87">
        <f>Invoice!G344</f>
        <v>0</v>
      </c>
      <c r="G342" s="88">
        <f t="shared" si="16"/>
        <v>0</v>
      </c>
    </row>
    <row r="343" spans="1:7" s="85" customFormat="1" hidden="1">
      <c r="A343" s="101" t="str">
        <f>Invoice!F345</f>
        <v>Exchange rate :</v>
      </c>
      <c r="B343" s="80">
        <f>Invoice!C345</f>
        <v>0</v>
      </c>
      <c r="C343" s="81">
        <f>Invoice!B345</f>
        <v>0</v>
      </c>
      <c r="D343" s="86">
        <f t="shared" si="14"/>
        <v>0</v>
      </c>
      <c r="E343" s="86">
        <f t="shared" si="15"/>
        <v>0</v>
      </c>
      <c r="F343" s="87">
        <f>Invoice!G345</f>
        <v>0</v>
      </c>
      <c r="G343" s="88">
        <f t="shared" si="16"/>
        <v>0</v>
      </c>
    </row>
    <row r="344" spans="1:7" s="85" customFormat="1" hidden="1">
      <c r="A344" s="101" t="str">
        <f>Invoice!F346</f>
        <v>Exchange rate :</v>
      </c>
      <c r="B344" s="80">
        <f>Invoice!C346</f>
        <v>0</v>
      </c>
      <c r="C344" s="81">
        <f>Invoice!B346</f>
        <v>0</v>
      </c>
      <c r="D344" s="86">
        <f t="shared" si="14"/>
        <v>0</v>
      </c>
      <c r="E344" s="86">
        <f t="shared" si="15"/>
        <v>0</v>
      </c>
      <c r="F344" s="87">
        <f>Invoice!G346</f>
        <v>0</v>
      </c>
      <c r="G344" s="88">
        <f t="shared" si="16"/>
        <v>0</v>
      </c>
    </row>
    <row r="345" spans="1:7" s="85" customFormat="1" hidden="1">
      <c r="A345" s="101" t="str">
        <f>Invoice!F347</f>
        <v>Exchange rate :</v>
      </c>
      <c r="B345" s="80">
        <f>Invoice!C347</f>
        <v>0</v>
      </c>
      <c r="C345" s="81">
        <f>Invoice!B347</f>
        <v>0</v>
      </c>
      <c r="D345" s="86">
        <f t="shared" si="14"/>
        <v>0</v>
      </c>
      <c r="E345" s="86">
        <f t="shared" si="15"/>
        <v>0</v>
      </c>
      <c r="F345" s="87">
        <f>Invoice!G347</f>
        <v>0</v>
      </c>
      <c r="G345" s="88">
        <f t="shared" si="16"/>
        <v>0</v>
      </c>
    </row>
    <row r="346" spans="1:7" s="85" customFormat="1" hidden="1">
      <c r="A346" s="101" t="str">
        <f>Invoice!F348</f>
        <v>Exchange rate :</v>
      </c>
      <c r="B346" s="80">
        <f>Invoice!C348</f>
        <v>0</v>
      </c>
      <c r="C346" s="81">
        <f>Invoice!B348</f>
        <v>0</v>
      </c>
      <c r="D346" s="86">
        <f t="shared" si="14"/>
        <v>0</v>
      </c>
      <c r="E346" s="86">
        <f t="shared" si="15"/>
        <v>0</v>
      </c>
      <c r="F346" s="87">
        <f>Invoice!G348</f>
        <v>0</v>
      </c>
      <c r="G346" s="88">
        <f t="shared" si="16"/>
        <v>0</v>
      </c>
    </row>
    <row r="347" spans="1:7" s="85" customFormat="1" hidden="1">
      <c r="A347" s="101" t="str">
        <f>Invoice!F349</f>
        <v>Exchange rate :</v>
      </c>
      <c r="B347" s="80">
        <f>Invoice!C349</f>
        <v>0</v>
      </c>
      <c r="C347" s="81">
        <f>Invoice!B349</f>
        <v>0</v>
      </c>
      <c r="D347" s="86">
        <f t="shared" si="14"/>
        <v>0</v>
      </c>
      <c r="E347" s="86">
        <f t="shared" si="15"/>
        <v>0</v>
      </c>
      <c r="F347" s="87">
        <f>Invoice!G349</f>
        <v>0</v>
      </c>
      <c r="G347" s="88">
        <f t="shared" si="16"/>
        <v>0</v>
      </c>
    </row>
    <row r="348" spans="1:7" s="85" customFormat="1" hidden="1">
      <c r="A348" s="101" t="str">
        <f>Invoice!F350</f>
        <v>Exchange rate :</v>
      </c>
      <c r="B348" s="80">
        <f>Invoice!C350</f>
        <v>0</v>
      </c>
      <c r="C348" s="81">
        <f>Invoice!B350</f>
        <v>0</v>
      </c>
      <c r="D348" s="86">
        <f t="shared" si="14"/>
        <v>0</v>
      </c>
      <c r="E348" s="86">
        <f t="shared" si="15"/>
        <v>0</v>
      </c>
      <c r="F348" s="87">
        <f>Invoice!G350</f>
        <v>0</v>
      </c>
      <c r="G348" s="88">
        <f t="shared" si="16"/>
        <v>0</v>
      </c>
    </row>
    <row r="349" spans="1:7" s="85" customFormat="1" hidden="1">
      <c r="A349" s="101" t="str">
        <f>Invoice!F351</f>
        <v>Exchange rate :</v>
      </c>
      <c r="B349" s="80">
        <f>Invoice!C351</f>
        <v>0</v>
      </c>
      <c r="C349" s="81">
        <f>Invoice!B351</f>
        <v>0</v>
      </c>
      <c r="D349" s="86">
        <f t="shared" si="14"/>
        <v>0</v>
      </c>
      <c r="E349" s="86">
        <f t="shared" si="15"/>
        <v>0</v>
      </c>
      <c r="F349" s="87">
        <f>Invoice!G351</f>
        <v>0</v>
      </c>
      <c r="G349" s="88">
        <f t="shared" si="16"/>
        <v>0</v>
      </c>
    </row>
    <row r="350" spans="1:7" s="85" customFormat="1" hidden="1">
      <c r="A350" s="101" t="str">
        <f>Invoice!F352</f>
        <v>Exchange rate :</v>
      </c>
      <c r="B350" s="80">
        <f>Invoice!C352</f>
        <v>0</v>
      </c>
      <c r="C350" s="81">
        <f>Invoice!B352</f>
        <v>0</v>
      </c>
      <c r="D350" s="86">
        <f t="shared" si="14"/>
        <v>0</v>
      </c>
      <c r="E350" s="86">
        <f t="shared" si="15"/>
        <v>0</v>
      </c>
      <c r="F350" s="87">
        <f>Invoice!G352</f>
        <v>0</v>
      </c>
      <c r="G350" s="88">
        <f t="shared" si="16"/>
        <v>0</v>
      </c>
    </row>
    <row r="351" spans="1:7" s="85" customFormat="1" hidden="1">
      <c r="A351" s="101" t="str">
        <f>Invoice!F353</f>
        <v>Exchange rate :</v>
      </c>
      <c r="B351" s="80">
        <f>Invoice!C353</f>
        <v>0</v>
      </c>
      <c r="C351" s="81">
        <f>Invoice!B353</f>
        <v>0</v>
      </c>
      <c r="D351" s="86">
        <f t="shared" si="14"/>
        <v>0</v>
      </c>
      <c r="E351" s="86">
        <f t="shared" si="15"/>
        <v>0</v>
      </c>
      <c r="F351" s="87">
        <f>Invoice!G353</f>
        <v>0</v>
      </c>
      <c r="G351" s="88">
        <f t="shared" si="16"/>
        <v>0</v>
      </c>
    </row>
    <row r="352" spans="1:7" s="85" customFormat="1" hidden="1">
      <c r="A352" s="101" t="str">
        <f>Invoice!F354</f>
        <v>Exchange rate :</v>
      </c>
      <c r="B352" s="80">
        <f>Invoice!C354</f>
        <v>0</v>
      </c>
      <c r="C352" s="81">
        <f>Invoice!B354</f>
        <v>0</v>
      </c>
      <c r="D352" s="86">
        <f t="shared" si="14"/>
        <v>0</v>
      </c>
      <c r="E352" s="86">
        <f t="shared" si="15"/>
        <v>0</v>
      </c>
      <c r="F352" s="87">
        <f>Invoice!G354</f>
        <v>0</v>
      </c>
      <c r="G352" s="88">
        <f t="shared" si="16"/>
        <v>0</v>
      </c>
    </row>
    <row r="353" spans="1:7" s="85" customFormat="1" hidden="1">
      <c r="A353" s="101" t="str">
        <f>Invoice!F355</f>
        <v>Exchange rate :</v>
      </c>
      <c r="B353" s="80">
        <f>Invoice!C355</f>
        <v>0</v>
      </c>
      <c r="C353" s="81">
        <f>Invoice!B355</f>
        <v>0</v>
      </c>
      <c r="D353" s="86">
        <f t="shared" si="14"/>
        <v>0</v>
      </c>
      <c r="E353" s="86">
        <f t="shared" si="15"/>
        <v>0</v>
      </c>
      <c r="F353" s="87">
        <f>Invoice!G355</f>
        <v>0</v>
      </c>
      <c r="G353" s="88">
        <f t="shared" si="16"/>
        <v>0</v>
      </c>
    </row>
    <row r="354" spans="1:7" s="85" customFormat="1" hidden="1">
      <c r="A354" s="101" t="str">
        <f>Invoice!F356</f>
        <v>Exchange rate :</v>
      </c>
      <c r="B354" s="80">
        <f>Invoice!C356</f>
        <v>0</v>
      </c>
      <c r="C354" s="81">
        <f>Invoice!B356</f>
        <v>0</v>
      </c>
      <c r="D354" s="86">
        <f t="shared" si="14"/>
        <v>0</v>
      </c>
      <c r="E354" s="86">
        <f t="shared" si="15"/>
        <v>0</v>
      </c>
      <c r="F354" s="87">
        <f>Invoice!G356</f>
        <v>0</v>
      </c>
      <c r="G354" s="88">
        <f t="shared" si="16"/>
        <v>0</v>
      </c>
    </row>
    <row r="355" spans="1:7" s="85" customFormat="1" hidden="1">
      <c r="A355" s="101" t="str">
        <f>Invoice!F357</f>
        <v>Exchange rate :</v>
      </c>
      <c r="B355" s="80">
        <f>Invoice!C357</f>
        <v>0</v>
      </c>
      <c r="C355" s="81">
        <f>Invoice!B357</f>
        <v>0</v>
      </c>
      <c r="D355" s="86">
        <f t="shared" si="14"/>
        <v>0</v>
      </c>
      <c r="E355" s="86">
        <f t="shared" si="15"/>
        <v>0</v>
      </c>
      <c r="F355" s="87">
        <f>Invoice!G357</f>
        <v>0</v>
      </c>
      <c r="G355" s="88">
        <f t="shared" si="16"/>
        <v>0</v>
      </c>
    </row>
    <row r="356" spans="1:7" s="85" customFormat="1" hidden="1">
      <c r="A356" s="101" t="str">
        <f>Invoice!F358</f>
        <v>Exchange rate :</v>
      </c>
      <c r="B356" s="80">
        <f>Invoice!C358</f>
        <v>0</v>
      </c>
      <c r="C356" s="81">
        <f>Invoice!B358</f>
        <v>0</v>
      </c>
      <c r="D356" s="86">
        <f t="shared" si="14"/>
        <v>0</v>
      </c>
      <c r="E356" s="86">
        <f t="shared" si="15"/>
        <v>0</v>
      </c>
      <c r="F356" s="87">
        <f>Invoice!G358</f>
        <v>0</v>
      </c>
      <c r="G356" s="88">
        <f t="shared" si="16"/>
        <v>0</v>
      </c>
    </row>
    <row r="357" spans="1:7" s="85" customFormat="1" hidden="1">
      <c r="A357" s="101" t="str">
        <f>Invoice!F359</f>
        <v>Exchange rate :</v>
      </c>
      <c r="B357" s="80">
        <f>Invoice!C359</f>
        <v>0</v>
      </c>
      <c r="C357" s="81">
        <f>Invoice!B359</f>
        <v>0</v>
      </c>
      <c r="D357" s="86">
        <f t="shared" si="14"/>
        <v>0</v>
      </c>
      <c r="E357" s="86">
        <f t="shared" si="15"/>
        <v>0</v>
      </c>
      <c r="F357" s="87">
        <f>Invoice!G359</f>
        <v>0</v>
      </c>
      <c r="G357" s="88">
        <f t="shared" si="16"/>
        <v>0</v>
      </c>
    </row>
    <row r="358" spans="1:7" s="85" customFormat="1" hidden="1">
      <c r="A358" s="101" t="str">
        <f>Invoice!F360</f>
        <v>Exchange rate :</v>
      </c>
      <c r="B358" s="80">
        <f>Invoice!C360</f>
        <v>0</v>
      </c>
      <c r="C358" s="81">
        <f>Invoice!B360</f>
        <v>0</v>
      </c>
      <c r="D358" s="86">
        <f t="shared" si="14"/>
        <v>0</v>
      </c>
      <c r="E358" s="86">
        <f t="shared" si="15"/>
        <v>0</v>
      </c>
      <c r="F358" s="87">
        <f>Invoice!G360</f>
        <v>0</v>
      </c>
      <c r="G358" s="88">
        <f t="shared" si="16"/>
        <v>0</v>
      </c>
    </row>
    <row r="359" spans="1:7" s="85" customFormat="1" hidden="1">
      <c r="A359" s="101" t="str">
        <f>Invoice!F361</f>
        <v>Exchange rate :</v>
      </c>
      <c r="B359" s="80">
        <f>Invoice!C361</f>
        <v>0</v>
      </c>
      <c r="C359" s="81">
        <f>Invoice!B361</f>
        <v>0</v>
      </c>
      <c r="D359" s="86">
        <f t="shared" si="14"/>
        <v>0</v>
      </c>
      <c r="E359" s="86">
        <f t="shared" si="15"/>
        <v>0</v>
      </c>
      <c r="F359" s="87">
        <f>Invoice!G361</f>
        <v>0</v>
      </c>
      <c r="G359" s="88">
        <f t="shared" si="16"/>
        <v>0</v>
      </c>
    </row>
    <row r="360" spans="1:7" s="85" customFormat="1" hidden="1">
      <c r="A360" s="101" t="str">
        <f>Invoice!F362</f>
        <v>Exchange rate :</v>
      </c>
      <c r="B360" s="80">
        <f>Invoice!C362</f>
        <v>0</v>
      </c>
      <c r="C360" s="81">
        <f>Invoice!B362</f>
        <v>0</v>
      </c>
      <c r="D360" s="86">
        <f t="shared" si="14"/>
        <v>0</v>
      </c>
      <c r="E360" s="86">
        <f t="shared" si="15"/>
        <v>0</v>
      </c>
      <c r="F360" s="87">
        <f>Invoice!G362</f>
        <v>0</v>
      </c>
      <c r="G360" s="88">
        <f t="shared" si="16"/>
        <v>0</v>
      </c>
    </row>
    <row r="361" spans="1:7" s="85" customFormat="1" hidden="1">
      <c r="A361" s="101" t="str">
        <f>Invoice!F363</f>
        <v>Exchange rate :</v>
      </c>
      <c r="B361" s="80">
        <f>Invoice!C363</f>
        <v>0</v>
      </c>
      <c r="C361" s="81">
        <f>Invoice!B363</f>
        <v>0</v>
      </c>
      <c r="D361" s="86">
        <f t="shared" si="14"/>
        <v>0</v>
      </c>
      <c r="E361" s="86">
        <f t="shared" si="15"/>
        <v>0</v>
      </c>
      <c r="F361" s="87">
        <f>Invoice!G363</f>
        <v>0</v>
      </c>
      <c r="G361" s="88">
        <f t="shared" si="16"/>
        <v>0</v>
      </c>
    </row>
    <row r="362" spans="1:7" s="85" customFormat="1" hidden="1">
      <c r="A362" s="101" t="str">
        <f>Invoice!F364</f>
        <v>Exchange rate :</v>
      </c>
      <c r="B362" s="80">
        <f>Invoice!C364</f>
        <v>0</v>
      </c>
      <c r="C362" s="81">
        <f>Invoice!B364</f>
        <v>0</v>
      </c>
      <c r="D362" s="86">
        <f t="shared" si="14"/>
        <v>0</v>
      </c>
      <c r="E362" s="86">
        <f t="shared" si="15"/>
        <v>0</v>
      </c>
      <c r="F362" s="87">
        <f>Invoice!G364</f>
        <v>0</v>
      </c>
      <c r="G362" s="88">
        <f t="shared" si="16"/>
        <v>0</v>
      </c>
    </row>
    <row r="363" spans="1:7" s="85" customFormat="1" hidden="1">
      <c r="A363" s="101" t="str">
        <f>Invoice!F365</f>
        <v>Exchange rate :</v>
      </c>
      <c r="B363" s="80">
        <f>Invoice!C365</f>
        <v>0</v>
      </c>
      <c r="C363" s="81">
        <f>Invoice!B365</f>
        <v>0</v>
      </c>
      <c r="D363" s="86">
        <f t="shared" si="14"/>
        <v>0</v>
      </c>
      <c r="E363" s="86">
        <f t="shared" si="15"/>
        <v>0</v>
      </c>
      <c r="F363" s="87">
        <f>Invoice!G365</f>
        <v>0</v>
      </c>
      <c r="G363" s="88">
        <f t="shared" si="16"/>
        <v>0</v>
      </c>
    </row>
    <row r="364" spans="1:7" s="85" customFormat="1" hidden="1">
      <c r="A364" s="101" t="str">
        <f>Invoice!F366</f>
        <v>Exchange rate :</v>
      </c>
      <c r="B364" s="80">
        <f>Invoice!C366</f>
        <v>0</v>
      </c>
      <c r="C364" s="81">
        <f>Invoice!B366</f>
        <v>0</v>
      </c>
      <c r="D364" s="86">
        <f t="shared" si="14"/>
        <v>0</v>
      </c>
      <c r="E364" s="86">
        <f t="shared" si="15"/>
        <v>0</v>
      </c>
      <c r="F364" s="87">
        <f>Invoice!G366</f>
        <v>0</v>
      </c>
      <c r="G364" s="88">
        <f t="shared" si="16"/>
        <v>0</v>
      </c>
    </row>
    <row r="365" spans="1:7" s="85" customFormat="1" hidden="1">
      <c r="A365" s="101" t="str">
        <f>Invoice!F367</f>
        <v>Exchange rate :</v>
      </c>
      <c r="B365" s="80">
        <f>Invoice!C367</f>
        <v>0</v>
      </c>
      <c r="C365" s="81">
        <f>Invoice!B367</f>
        <v>0</v>
      </c>
      <c r="D365" s="86">
        <f t="shared" si="14"/>
        <v>0</v>
      </c>
      <c r="E365" s="86">
        <f t="shared" si="15"/>
        <v>0</v>
      </c>
      <c r="F365" s="87">
        <f>Invoice!G367</f>
        <v>0</v>
      </c>
      <c r="G365" s="88">
        <f t="shared" si="16"/>
        <v>0</v>
      </c>
    </row>
    <row r="366" spans="1:7" s="85" customFormat="1" hidden="1">
      <c r="A366" s="101" t="str">
        <f>Invoice!F368</f>
        <v>Exchange rate :</v>
      </c>
      <c r="B366" s="80">
        <f>Invoice!C368</f>
        <v>0</v>
      </c>
      <c r="C366" s="81">
        <f>Invoice!B368</f>
        <v>0</v>
      </c>
      <c r="D366" s="86">
        <f t="shared" si="14"/>
        <v>0</v>
      </c>
      <c r="E366" s="86">
        <f t="shared" si="15"/>
        <v>0</v>
      </c>
      <c r="F366" s="87">
        <f>Invoice!G368</f>
        <v>0</v>
      </c>
      <c r="G366" s="88">
        <f t="shared" si="16"/>
        <v>0</v>
      </c>
    </row>
    <row r="367" spans="1:7" s="85" customFormat="1" hidden="1">
      <c r="A367" s="101" t="str">
        <f>Invoice!F369</f>
        <v>Exchange rate :</v>
      </c>
      <c r="B367" s="80">
        <f>Invoice!C369</f>
        <v>0</v>
      </c>
      <c r="C367" s="81">
        <f>Invoice!B369</f>
        <v>0</v>
      </c>
      <c r="D367" s="86">
        <f t="shared" si="14"/>
        <v>0</v>
      </c>
      <c r="E367" s="86">
        <f t="shared" si="15"/>
        <v>0</v>
      </c>
      <c r="F367" s="87">
        <f>Invoice!G369</f>
        <v>0</v>
      </c>
      <c r="G367" s="88">
        <f t="shared" si="16"/>
        <v>0</v>
      </c>
    </row>
    <row r="368" spans="1:7" s="85" customFormat="1" hidden="1">
      <c r="A368" s="101" t="str">
        <f>Invoice!F370</f>
        <v>Exchange rate :</v>
      </c>
      <c r="B368" s="80">
        <f>Invoice!C370</f>
        <v>0</v>
      </c>
      <c r="C368" s="81">
        <f>Invoice!B370</f>
        <v>0</v>
      </c>
      <c r="D368" s="86">
        <f t="shared" si="14"/>
        <v>0</v>
      </c>
      <c r="E368" s="86">
        <f t="shared" si="15"/>
        <v>0</v>
      </c>
      <c r="F368" s="87">
        <f>Invoice!G370</f>
        <v>0</v>
      </c>
      <c r="G368" s="88">
        <f t="shared" si="16"/>
        <v>0</v>
      </c>
    </row>
    <row r="369" spans="1:7" s="85" customFormat="1" hidden="1">
      <c r="A369" s="101" t="str">
        <f>Invoice!F371</f>
        <v>Exchange rate :</v>
      </c>
      <c r="B369" s="80">
        <f>Invoice!C371</f>
        <v>0</v>
      </c>
      <c r="C369" s="81">
        <f>Invoice!B371</f>
        <v>0</v>
      </c>
      <c r="D369" s="86">
        <f t="shared" si="14"/>
        <v>0</v>
      </c>
      <c r="E369" s="86">
        <f t="shared" si="15"/>
        <v>0</v>
      </c>
      <c r="F369" s="87">
        <f>Invoice!G371</f>
        <v>0</v>
      </c>
      <c r="G369" s="88">
        <f t="shared" si="16"/>
        <v>0</v>
      </c>
    </row>
    <row r="370" spans="1:7" s="85" customFormat="1" hidden="1">
      <c r="A370" s="101" t="str">
        <f>Invoice!F372</f>
        <v>Exchange rate :</v>
      </c>
      <c r="B370" s="80">
        <f>Invoice!C372</f>
        <v>0</v>
      </c>
      <c r="C370" s="81">
        <f>Invoice!B372</f>
        <v>0</v>
      </c>
      <c r="D370" s="86">
        <f t="shared" si="14"/>
        <v>0</v>
      </c>
      <c r="E370" s="86">
        <f t="shared" si="15"/>
        <v>0</v>
      </c>
      <c r="F370" s="87">
        <f>Invoice!G372</f>
        <v>0</v>
      </c>
      <c r="G370" s="88">
        <f t="shared" si="16"/>
        <v>0</v>
      </c>
    </row>
    <row r="371" spans="1:7" s="85" customFormat="1" hidden="1">
      <c r="A371" s="101" t="str">
        <f>Invoice!F373</f>
        <v>Exchange rate :</v>
      </c>
      <c r="B371" s="80">
        <f>Invoice!C373</f>
        <v>0</v>
      </c>
      <c r="C371" s="81">
        <f>Invoice!B373</f>
        <v>0</v>
      </c>
      <c r="D371" s="86">
        <f t="shared" si="14"/>
        <v>0</v>
      </c>
      <c r="E371" s="86">
        <f t="shared" si="15"/>
        <v>0</v>
      </c>
      <c r="F371" s="87">
        <f>Invoice!G373</f>
        <v>0</v>
      </c>
      <c r="G371" s="88">
        <f t="shared" si="16"/>
        <v>0</v>
      </c>
    </row>
    <row r="372" spans="1:7" s="85" customFormat="1" hidden="1">
      <c r="A372" s="101" t="str">
        <f>Invoice!F374</f>
        <v>Exchange rate :</v>
      </c>
      <c r="B372" s="80">
        <f>Invoice!C374</f>
        <v>0</v>
      </c>
      <c r="C372" s="81">
        <f>Invoice!B374</f>
        <v>0</v>
      </c>
      <c r="D372" s="86">
        <f t="shared" si="14"/>
        <v>0</v>
      </c>
      <c r="E372" s="86">
        <f t="shared" si="15"/>
        <v>0</v>
      </c>
      <c r="F372" s="87">
        <f>Invoice!G374</f>
        <v>0</v>
      </c>
      <c r="G372" s="88">
        <f t="shared" si="16"/>
        <v>0</v>
      </c>
    </row>
    <row r="373" spans="1:7" s="85" customFormat="1" hidden="1">
      <c r="A373" s="101" t="str">
        <f>Invoice!F375</f>
        <v>Exchange rate :</v>
      </c>
      <c r="B373" s="80">
        <f>Invoice!C375</f>
        <v>0</v>
      </c>
      <c r="C373" s="81">
        <f>Invoice!B375</f>
        <v>0</v>
      </c>
      <c r="D373" s="86">
        <f t="shared" si="14"/>
        <v>0</v>
      </c>
      <c r="E373" s="86">
        <f t="shared" si="15"/>
        <v>0</v>
      </c>
      <c r="F373" s="87">
        <f>Invoice!G375</f>
        <v>0</v>
      </c>
      <c r="G373" s="88">
        <f t="shared" si="16"/>
        <v>0</v>
      </c>
    </row>
    <row r="374" spans="1:7" s="85" customFormat="1" hidden="1">
      <c r="A374" s="101" t="str">
        <f>Invoice!F376</f>
        <v>Exchange rate :</v>
      </c>
      <c r="B374" s="80">
        <f>Invoice!C376</f>
        <v>0</v>
      </c>
      <c r="C374" s="81">
        <f>Invoice!B376</f>
        <v>0</v>
      </c>
      <c r="D374" s="86">
        <f t="shared" si="14"/>
        <v>0</v>
      </c>
      <c r="E374" s="86">
        <f t="shared" si="15"/>
        <v>0</v>
      </c>
      <c r="F374" s="87">
        <f>Invoice!G376</f>
        <v>0</v>
      </c>
      <c r="G374" s="88">
        <f t="shared" si="16"/>
        <v>0</v>
      </c>
    </row>
    <row r="375" spans="1:7" s="85" customFormat="1" hidden="1">
      <c r="A375" s="101" t="str">
        <f>Invoice!F377</f>
        <v>Exchange rate :</v>
      </c>
      <c r="B375" s="80">
        <f>Invoice!C377</f>
        <v>0</v>
      </c>
      <c r="C375" s="81">
        <f>Invoice!B377</f>
        <v>0</v>
      </c>
      <c r="D375" s="86">
        <f t="shared" si="14"/>
        <v>0</v>
      </c>
      <c r="E375" s="86">
        <f t="shared" si="15"/>
        <v>0</v>
      </c>
      <c r="F375" s="87">
        <f>Invoice!G377</f>
        <v>0</v>
      </c>
      <c r="G375" s="88">
        <f t="shared" si="16"/>
        <v>0</v>
      </c>
    </row>
    <row r="376" spans="1:7" s="85" customFormat="1" hidden="1">
      <c r="A376" s="101" t="str">
        <f>Invoice!F378</f>
        <v>Exchange rate :</v>
      </c>
      <c r="B376" s="80">
        <f>Invoice!C378</f>
        <v>0</v>
      </c>
      <c r="C376" s="81">
        <f>Invoice!B378</f>
        <v>0</v>
      </c>
      <c r="D376" s="86">
        <f t="shared" si="14"/>
        <v>0</v>
      </c>
      <c r="E376" s="86">
        <f t="shared" si="15"/>
        <v>0</v>
      </c>
      <c r="F376" s="87">
        <f>Invoice!G378</f>
        <v>0</v>
      </c>
      <c r="G376" s="88">
        <f t="shared" si="16"/>
        <v>0</v>
      </c>
    </row>
    <row r="377" spans="1:7" s="85" customFormat="1" hidden="1">
      <c r="A377" s="101" t="str">
        <f>Invoice!F379</f>
        <v>Exchange rate :</v>
      </c>
      <c r="B377" s="80">
        <f>Invoice!C379</f>
        <v>0</v>
      </c>
      <c r="C377" s="81">
        <f>Invoice!B379</f>
        <v>0</v>
      </c>
      <c r="D377" s="86">
        <f t="shared" si="14"/>
        <v>0</v>
      </c>
      <c r="E377" s="86">
        <f t="shared" si="15"/>
        <v>0</v>
      </c>
      <c r="F377" s="87">
        <f>Invoice!G379</f>
        <v>0</v>
      </c>
      <c r="G377" s="88">
        <f t="shared" si="16"/>
        <v>0</v>
      </c>
    </row>
    <row r="378" spans="1:7" s="85" customFormat="1" hidden="1">
      <c r="A378" s="101" t="str">
        <f>Invoice!F380</f>
        <v>Exchange rate :</v>
      </c>
      <c r="B378" s="80">
        <f>Invoice!C380</f>
        <v>0</v>
      </c>
      <c r="C378" s="81">
        <f>Invoice!B380</f>
        <v>0</v>
      </c>
      <c r="D378" s="86">
        <f t="shared" si="14"/>
        <v>0</v>
      </c>
      <c r="E378" s="86">
        <f t="shared" si="15"/>
        <v>0</v>
      </c>
      <c r="F378" s="87">
        <f>Invoice!G380</f>
        <v>0</v>
      </c>
      <c r="G378" s="88">
        <f t="shared" si="16"/>
        <v>0</v>
      </c>
    </row>
    <row r="379" spans="1:7" s="85" customFormat="1" hidden="1">
      <c r="A379" s="101" t="str">
        <f>Invoice!F381</f>
        <v>Exchange rate :</v>
      </c>
      <c r="B379" s="80">
        <f>Invoice!C381</f>
        <v>0</v>
      </c>
      <c r="C379" s="81">
        <f>Invoice!B381</f>
        <v>0</v>
      </c>
      <c r="D379" s="86">
        <f t="shared" si="14"/>
        <v>0</v>
      </c>
      <c r="E379" s="86">
        <f t="shared" si="15"/>
        <v>0</v>
      </c>
      <c r="F379" s="87">
        <f>Invoice!G381</f>
        <v>0</v>
      </c>
      <c r="G379" s="88">
        <f t="shared" si="16"/>
        <v>0</v>
      </c>
    </row>
    <row r="380" spans="1:7" s="85" customFormat="1" hidden="1">
      <c r="A380" s="101" t="str">
        <f>Invoice!F382</f>
        <v>Exchange rate :</v>
      </c>
      <c r="B380" s="80">
        <f>Invoice!C382</f>
        <v>0</v>
      </c>
      <c r="C380" s="81">
        <f>Invoice!B382</f>
        <v>0</v>
      </c>
      <c r="D380" s="86">
        <f t="shared" si="14"/>
        <v>0</v>
      </c>
      <c r="E380" s="86">
        <f t="shared" si="15"/>
        <v>0</v>
      </c>
      <c r="F380" s="87">
        <f>Invoice!G382</f>
        <v>0</v>
      </c>
      <c r="G380" s="88">
        <f t="shared" si="16"/>
        <v>0</v>
      </c>
    </row>
    <row r="381" spans="1:7" s="85" customFormat="1" hidden="1">
      <c r="A381" s="101" t="str">
        <f>Invoice!F383</f>
        <v>Exchange rate :</v>
      </c>
      <c r="B381" s="80">
        <f>Invoice!C383</f>
        <v>0</v>
      </c>
      <c r="C381" s="81">
        <f>Invoice!B383</f>
        <v>0</v>
      </c>
      <c r="D381" s="86">
        <f t="shared" si="14"/>
        <v>0</v>
      </c>
      <c r="E381" s="86">
        <f t="shared" si="15"/>
        <v>0</v>
      </c>
      <c r="F381" s="87">
        <f>Invoice!G383</f>
        <v>0</v>
      </c>
      <c r="G381" s="88">
        <f t="shared" si="16"/>
        <v>0</v>
      </c>
    </row>
    <row r="382" spans="1:7" s="85" customFormat="1" hidden="1">
      <c r="A382" s="101" t="str">
        <f>Invoice!F384</f>
        <v>Exchange rate :</v>
      </c>
      <c r="B382" s="80">
        <f>Invoice!C384</f>
        <v>0</v>
      </c>
      <c r="C382" s="81">
        <f>Invoice!B384</f>
        <v>0</v>
      </c>
      <c r="D382" s="86">
        <f t="shared" si="14"/>
        <v>0</v>
      </c>
      <c r="E382" s="86">
        <f t="shared" si="15"/>
        <v>0</v>
      </c>
      <c r="F382" s="87">
        <f>Invoice!G384</f>
        <v>0</v>
      </c>
      <c r="G382" s="88">
        <f t="shared" si="16"/>
        <v>0</v>
      </c>
    </row>
    <row r="383" spans="1:7" s="85" customFormat="1" hidden="1">
      <c r="A383" s="101" t="str">
        <f>Invoice!F385</f>
        <v>Exchange rate :</v>
      </c>
      <c r="B383" s="80">
        <f>Invoice!C385</f>
        <v>0</v>
      </c>
      <c r="C383" s="81">
        <f>Invoice!B385</f>
        <v>0</v>
      </c>
      <c r="D383" s="86">
        <f t="shared" si="14"/>
        <v>0</v>
      </c>
      <c r="E383" s="86">
        <f t="shared" si="15"/>
        <v>0</v>
      </c>
      <c r="F383" s="87">
        <f>Invoice!G385</f>
        <v>0</v>
      </c>
      <c r="G383" s="88">
        <f t="shared" si="16"/>
        <v>0</v>
      </c>
    </row>
    <row r="384" spans="1:7" s="85" customFormat="1" hidden="1">
      <c r="A384" s="101" t="str">
        <f>Invoice!F386</f>
        <v>Exchange rate :</v>
      </c>
      <c r="B384" s="80">
        <f>Invoice!C386</f>
        <v>0</v>
      </c>
      <c r="C384" s="81">
        <f>Invoice!B386</f>
        <v>0</v>
      </c>
      <c r="D384" s="86">
        <f t="shared" si="14"/>
        <v>0</v>
      </c>
      <c r="E384" s="86">
        <f t="shared" si="15"/>
        <v>0</v>
      </c>
      <c r="F384" s="87">
        <f>Invoice!G386</f>
        <v>0</v>
      </c>
      <c r="G384" s="88">
        <f t="shared" si="16"/>
        <v>0</v>
      </c>
    </row>
    <row r="385" spans="1:7" s="85" customFormat="1" hidden="1">
      <c r="A385" s="101" t="str">
        <f>Invoice!F387</f>
        <v>Exchange rate :</v>
      </c>
      <c r="B385" s="80">
        <f>Invoice!C387</f>
        <v>0</v>
      </c>
      <c r="C385" s="81">
        <f>Invoice!B387</f>
        <v>0</v>
      </c>
      <c r="D385" s="86">
        <f t="shared" ref="D385:D448" si="17">F385/$D$14</f>
        <v>0</v>
      </c>
      <c r="E385" s="86">
        <f t="shared" ref="E385:E448" si="18">G385/$D$14</f>
        <v>0</v>
      </c>
      <c r="F385" s="87">
        <f>Invoice!G387</f>
        <v>0</v>
      </c>
      <c r="G385" s="88">
        <f t="shared" ref="G385:G448" si="19">C385*F385</f>
        <v>0</v>
      </c>
    </row>
    <row r="386" spans="1:7" s="85" customFormat="1" hidden="1">
      <c r="A386" s="101" t="str">
        <f>Invoice!F388</f>
        <v>Exchange rate :</v>
      </c>
      <c r="B386" s="80">
        <f>Invoice!C388</f>
        <v>0</v>
      </c>
      <c r="C386" s="81">
        <f>Invoice!B388</f>
        <v>0</v>
      </c>
      <c r="D386" s="86">
        <f t="shared" si="17"/>
        <v>0</v>
      </c>
      <c r="E386" s="86">
        <f t="shared" si="18"/>
        <v>0</v>
      </c>
      <c r="F386" s="87">
        <f>Invoice!G388</f>
        <v>0</v>
      </c>
      <c r="G386" s="88">
        <f t="shared" si="19"/>
        <v>0</v>
      </c>
    </row>
    <row r="387" spans="1:7" s="85" customFormat="1" hidden="1">
      <c r="A387" s="101" t="str">
        <f>Invoice!F389</f>
        <v>Exchange rate :</v>
      </c>
      <c r="B387" s="80">
        <f>Invoice!C389</f>
        <v>0</v>
      </c>
      <c r="C387" s="81">
        <f>Invoice!B389</f>
        <v>0</v>
      </c>
      <c r="D387" s="86">
        <f t="shared" si="17"/>
        <v>0</v>
      </c>
      <c r="E387" s="86">
        <f t="shared" si="18"/>
        <v>0</v>
      </c>
      <c r="F387" s="87">
        <f>Invoice!G389</f>
        <v>0</v>
      </c>
      <c r="G387" s="88">
        <f t="shared" si="19"/>
        <v>0</v>
      </c>
    </row>
    <row r="388" spans="1:7" s="85" customFormat="1" hidden="1">
      <c r="A388" s="101" t="str">
        <f>Invoice!F390</f>
        <v>Exchange rate :</v>
      </c>
      <c r="B388" s="80">
        <f>Invoice!C390</f>
        <v>0</v>
      </c>
      <c r="C388" s="81">
        <f>Invoice!B390</f>
        <v>0</v>
      </c>
      <c r="D388" s="86">
        <f t="shared" si="17"/>
        <v>0</v>
      </c>
      <c r="E388" s="86">
        <f t="shared" si="18"/>
        <v>0</v>
      </c>
      <c r="F388" s="87">
        <f>Invoice!G390</f>
        <v>0</v>
      </c>
      <c r="G388" s="88">
        <f t="shared" si="19"/>
        <v>0</v>
      </c>
    </row>
    <row r="389" spans="1:7" s="85" customFormat="1" hidden="1">
      <c r="A389" s="101" t="str">
        <f>Invoice!F391</f>
        <v>Exchange rate :</v>
      </c>
      <c r="B389" s="80">
        <f>Invoice!C391</f>
        <v>0</v>
      </c>
      <c r="C389" s="81">
        <f>Invoice!B391</f>
        <v>0</v>
      </c>
      <c r="D389" s="86">
        <f t="shared" si="17"/>
        <v>0</v>
      </c>
      <c r="E389" s="86">
        <f t="shared" si="18"/>
        <v>0</v>
      </c>
      <c r="F389" s="87">
        <f>Invoice!G391</f>
        <v>0</v>
      </c>
      <c r="G389" s="88">
        <f t="shared" si="19"/>
        <v>0</v>
      </c>
    </row>
    <row r="390" spans="1:7" s="85" customFormat="1" hidden="1">
      <c r="A390" s="101" t="str">
        <f>Invoice!F392</f>
        <v>Exchange rate :</v>
      </c>
      <c r="B390" s="80">
        <f>Invoice!C392</f>
        <v>0</v>
      </c>
      <c r="C390" s="81">
        <f>Invoice!B392</f>
        <v>0</v>
      </c>
      <c r="D390" s="86">
        <f t="shared" si="17"/>
        <v>0</v>
      </c>
      <c r="E390" s="86">
        <f t="shared" si="18"/>
        <v>0</v>
      </c>
      <c r="F390" s="87">
        <f>Invoice!G392</f>
        <v>0</v>
      </c>
      <c r="G390" s="88">
        <f t="shared" si="19"/>
        <v>0</v>
      </c>
    </row>
    <row r="391" spans="1:7" s="85" customFormat="1" hidden="1">
      <c r="A391" s="101" t="str">
        <f>Invoice!F393</f>
        <v>Exchange rate :</v>
      </c>
      <c r="B391" s="80">
        <f>Invoice!C393</f>
        <v>0</v>
      </c>
      <c r="C391" s="81">
        <f>Invoice!B393</f>
        <v>0</v>
      </c>
      <c r="D391" s="86">
        <f t="shared" si="17"/>
        <v>0</v>
      </c>
      <c r="E391" s="86">
        <f t="shared" si="18"/>
        <v>0</v>
      </c>
      <c r="F391" s="87">
        <f>Invoice!G393</f>
        <v>0</v>
      </c>
      <c r="G391" s="88">
        <f t="shared" si="19"/>
        <v>0</v>
      </c>
    </row>
    <row r="392" spans="1:7" s="85" customFormat="1" hidden="1">
      <c r="A392" s="101" t="str">
        <f>Invoice!F394</f>
        <v>Exchange rate :</v>
      </c>
      <c r="B392" s="80">
        <f>Invoice!C394</f>
        <v>0</v>
      </c>
      <c r="C392" s="81">
        <f>Invoice!B394</f>
        <v>0</v>
      </c>
      <c r="D392" s="86">
        <f t="shared" si="17"/>
        <v>0</v>
      </c>
      <c r="E392" s="86">
        <f t="shared" si="18"/>
        <v>0</v>
      </c>
      <c r="F392" s="87">
        <f>Invoice!G394</f>
        <v>0</v>
      </c>
      <c r="G392" s="88">
        <f t="shared" si="19"/>
        <v>0</v>
      </c>
    </row>
    <row r="393" spans="1:7" s="85" customFormat="1" hidden="1">
      <c r="A393" s="101" t="str">
        <f>Invoice!F395</f>
        <v>Exchange rate :</v>
      </c>
      <c r="B393" s="80">
        <f>Invoice!C395</f>
        <v>0</v>
      </c>
      <c r="C393" s="81">
        <f>Invoice!B395</f>
        <v>0</v>
      </c>
      <c r="D393" s="86">
        <f t="shared" si="17"/>
        <v>0</v>
      </c>
      <c r="E393" s="86">
        <f t="shared" si="18"/>
        <v>0</v>
      </c>
      <c r="F393" s="87">
        <f>Invoice!G395</f>
        <v>0</v>
      </c>
      <c r="G393" s="88">
        <f t="shared" si="19"/>
        <v>0</v>
      </c>
    </row>
    <row r="394" spans="1:7" s="85" customFormat="1" hidden="1">
      <c r="A394" s="101" t="str">
        <f>Invoice!F396</f>
        <v>Exchange rate :</v>
      </c>
      <c r="B394" s="80">
        <f>Invoice!C396</f>
        <v>0</v>
      </c>
      <c r="C394" s="81">
        <f>Invoice!B396</f>
        <v>0</v>
      </c>
      <c r="D394" s="86">
        <f t="shared" si="17"/>
        <v>0</v>
      </c>
      <c r="E394" s="86">
        <f t="shared" si="18"/>
        <v>0</v>
      </c>
      <c r="F394" s="87">
        <f>Invoice!G396</f>
        <v>0</v>
      </c>
      <c r="G394" s="88">
        <f t="shared" si="19"/>
        <v>0</v>
      </c>
    </row>
    <row r="395" spans="1:7" s="85" customFormat="1" hidden="1">
      <c r="A395" s="101" t="str">
        <f>Invoice!F397</f>
        <v>Exchange rate :</v>
      </c>
      <c r="B395" s="80">
        <f>Invoice!C397</f>
        <v>0</v>
      </c>
      <c r="C395" s="81">
        <f>Invoice!B397</f>
        <v>0</v>
      </c>
      <c r="D395" s="86">
        <f t="shared" si="17"/>
        <v>0</v>
      </c>
      <c r="E395" s="86">
        <f t="shared" si="18"/>
        <v>0</v>
      </c>
      <c r="F395" s="87">
        <f>Invoice!G397</f>
        <v>0</v>
      </c>
      <c r="G395" s="88">
        <f t="shared" si="19"/>
        <v>0</v>
      </c>
    </row>
    <row r="396" spans="1:7" s="85" customFormat="1" hidden="1">
      <c r="A396" s="101" t="str">
        <f>Invoice!F398</f>
        <v>Exchange rate :</v>
      </c>
      <c r="B396" s="80">
        <f>Invoice!C398</f>
        <v>0</v>
      </c>
      <c r="C396" s="81">
        <f>Invoice!B398</f>
        <v>0</v>
      </c>
      <c r="D396" s="86">
        <f t="shared" si="17"/>
        <v>0</v>
      </c>
      <c r="E396" s="86">
        <f t="shared" si="18"/>
        <v>0</v>
      </c>
      <c r="F396" s="87">
        <f>Invoice!G398</f>
        <v>0</v>
      </c>
      <c r="G396" s="88">
        <f t="shared" si="19"/>
        <v>0</v>
      </c>
    </row>
    <row r="397" spans="1:7" s="85" customFormat="1" hidden="1">
      <c r="A397" s="101" t="str">
        <f>Invoice!F399</f>
        <v>Exchange rate :</v>
      </c>
      <c r="B397" s="80">
        <f>Invoice!C399</f>
        <v>0</v>
      </c>
      <c r="C397" s="81">
        <f>Invoice!B399</f>
        <v>0</v>
      </c>
      <c r="D397" s="86">
        <f t="shared" si="17"/>
        <v>0</v>
      </c>
      <c r="E397" s="86">
        <f t="shared" si="18"/>
        <v>0</v>
      </c>
      <c r="F397" s="87">
        <f>Invoice!G399</f>
        <v>0</v>
      </c>
      <c r="G397" s="88">
        <f t="shared" si="19"/>
        <v>0</v>
      </c>
    </row>
    <row r="398" spans="1:7" s="85" customFormat="1" hidden="1">
      <c r="A398" s="101" t="str">
        <f>Invoice!F400</f>
        <v>Exchange rate :</v>
      </c>
      <c r="B398" s="80">
        <f>Invoice!C400</f>
        <v>0</v>
      </c>
      <c r="C398" s="81">
        <f>Invoice!B400</f>
        <v>0</v>
      </c>
      <c r="D398" s="86">
        <f t="shared" si="17"/>
        <v>0</v>
      </c>
      <c r="E398" s="86">
        <f t="shared" si="18"/>
        <v>0</v>
      </c>
      <c r="F398" s="87">
        <f>Invoice!G400</f>
        <v>0</v>
      </c>
      <c r="G398" s="88">
        <f t="shared" si="19"/>
        <v>0</v>
      </c>
    </row>
    <row r="399" spans="1:7" s="85" customFormat="1" hidden="1">
      <c r="A399" s="101" t="str">
        <f>Invoice!F401</f>
        <v>Exchange rate :</v>
      </c>
      <c r="B399" s="80">
        <f>Invoice!C401</f>
        <v>0</v>
      </c>
      <c r="C399" s="81">
        <f>Invoice!B401</f>
        <v>0</v>
      </c>
      <c r="D399" s="86">
        <f t="shared" si="17"/>
        <v>0</v>
      </c>
      <c r="E399" s="86">
        <f t="shared" si="18"/>
        <v>0</v>
      </c>
      <c r="F399" s="87">
        <f>Invoice!G401</f>
        <v>0</v>
      </c>
      <c r="G399" s="88">
        <f t="shared" si="19"/>
        <v>0</v>
      </c>
    </row>
    <row r="400" spans="1:7" s="85" customFormat="1" hidden="1">
      <c r="A400" s="101" t="str">
        <f>Invoice!F402</f>
        <v>Exchange rate :</v>
      </c>
      <c r="B400" s="80">
        <f>Invoice!C402</f>
        <v>0</v>
      </c>
      <c r="C400" s="81">
        <f>Invoice!B402</f>
        <v>0</v>
      </c>
      <c r="D400" s="86">
        <f t="shared" si="17"/>
        <v>0</v>
      </c>
      <c r="E400" s="86">
        <f t="shared" si="18"/>
        <v>0</v>
      </c>
      <c r="F400" s="87">
        <f>Invoice!G402</f>
        <v>0</v>
      </c>
      <c r="G400" s="88">
        <f t="shared" si="19"/>
        <v>0</v>
      </c>
    </row>
    <row r="401" spans="1:7" s="85" customFormat="1" hidden="1">
      <c r="A401" s="101" t="str">
        <f>Invoice!F403</f>
        <v>Exchange rate :</v>
      </c>
      <c r="B401" s="80">
        <f>Invoice!C403</f>
        <v>0</v>
      </c>
      <c r="C401" s="81">
        <f>Invoice!B403</f>
        <v>0</v>
      </c>
      <c r="D401" s="86">
        <f t="shared" si="17"/>
        <v>0</v>
      </c>
      <c r="E401" s="86">
        <f t="shared" si="18"/>
        <v>0</v>
      </c>
      <c r="F401" s="87">
        <f>Invoice!G403</f>
        <v>0</v>
      </c>
      <c r="G401" s="88">
        <f t="shared" si="19"/>
        <v>0</v>
      </c>
    </row>
    <row r="402" spans="1:7" s="85" customFormat="1" hidden="1">
      <c r="A402" s="101" t="str">
        <f>Invoice!F404</f>
        <v>Exchange rate :</v>
      </c>
      <c r="B402" s="80">
        <f>Invoice!C404</f>
        <v>0</v>
      </c>
      <c r="C402" s="81">
        <f>Invoice!B404</f>
        <v>0</v>
      </c>
      <c r="D402" s="86">
        <f t="shared" si="17"/>
        <v>0</v>
      </c>
      <c r="E402" s="86">
        <f t="shared" si="18"/>
        <v>0</v>
      </c>
      <c r="F402" s="87">
        <f>Invoice!G404</f>
        <v>0</v>
      </c>
      <c r="G402" s="88">
        <f t="shared" si="19"/>
        <v>0</v>
      </c>
    </row>
    <row r="403" spans="1:7" s="85" customFormat="1" hidden="1">
      <c r="A403" s="101" t="str">
        <f>Invoice!F405</f>
        <v>Exchange rate :</v>
      </c>
      <c r="B403" s="80">
        <f>Invoice!C405</f>
        <v>0</v>
      </c>
      <c r="C403" s="81">
        <f>Invoice!B405</f>
        <v>0</v>
      </c>
      <c r="D403" s="86">
        <f t="shared" si="17"/>
        <v>0</v>
      </c>
      <c r="E403" s="86">
        <f t="shared" si="18"/>
        <v>0</v>
      </c>
      <c r="F403" s="87">
        <f>Invoice!G405</f>
        <v>0</v>
      </c>
      <c r="G403" s="88">
        <f t="shared" si="19"/>
        <v>0</v>
      </c>
    </row>
    <row r="404" spans="1:7" s="85" customFormat="1" hidden="1">
      <c r="A404" s="101" t="str">
        <f>Invoice!F406</f>
        <v>Exchange rate :</v>
      </c>
      <c r="B404" s="80">
        <f>Invoice!C406</f>
        <v>0</v>
      </c>
      <c r="C404" s="81">
        <f>Invoice!B406</f>
        <v>0</v>
      </c>
      <c r="D404" s="86">
        <f t="shared" si="17"/>
        <v>0</v>
      </c>
      <c r="E404" s="86">
        <f t="shared" si="18"/>
        <v>0</v>
      </c>
      <c r="F404" s="87">
        <f>Invoice!G406</f>
        <v>0</v>
      </c>
      <c r="G404" s="88">
        <f t="shared" si="19"/>
        <v>0</v>
      </c>
    </row>
    <row r="405" spans="1:7" s="85" customFormat="1" hidden="1">
      <c r="A405" s="101" t="str">
        <f>Invoice!F407</f>
        <v>Exchange rate :</v>
      </c>
      <c r="B405" s="80">
        <f>Invoice!C407</f>
        <v>0</v>
      </c>
      <c r="C405" s="81">
        <f>Invoice!B407</f>
        <v>0</v>
      </c>
      <c r="D405" s="86">
        <f t="shared" si="17"/>
        <v>0</v>
      </c>
      <c r="E405" s="86">
        <f t="shared" si="18"/>
        <v>0</v>
      </c>
      <c r="F405" s="87">
        <f>Invoice!G407</f>
        <v>0</v>
      </c>
      <c r="G405" s="88">
        <f t="shared" si="19"/>
        <v>0</v>
      </c>
    </row>
    <row r="406" spans="1:7" s="85" customFormat="1" hidden="1">
      <c r="A406" s="101" t="str">
        <f>Invoice!F408</f>
        <v>Exchange rate :</v>
      </c>
      <c r="B406" s="80">
        <f>Invoice!C408</f>
        <v>0</v>
      </c>
      <c r="C406" s="81">
        <f>Invoice!B408</f>
        <v>0</v>
      </c>
      <c r="D406" s="86">
        <f t="shared" si="17"/>
        <v>0</v>
      </c>
      <c r="E406" s="86">
        <f t="shared" si="18"/>
        <v>0</v>
      </c>
      <c r="F406" s="87">
        <f>Invoice!G408</f>
        <v>0</v>
      </c>
      <c r="G406" s="88">
        <f t="shared" si="19"/>
        <v>0</v>
      </c>
    </row>
    <row r="407" spans="1:7" s="85" customFormat="1" hidden="1">
      <c r="A407" s="101" t="str">
        <f>Invoice!F409</f>
        <v>Exchange rate :</v>
      </c>
      <c r="B407" s="80">
        <f>Invoice!C409</f>
        <v>0</v>
      </c>
      <c r="C407" s="81">
        <f>Invoice!B409</f>
        <v>0</v>
      </c>
      <c r="D407" s="86">
        <f t="shared" si="17"/>
        <v>0</v>
      </c>
      <c r="E407" s="86">
        <f t="shared" si="18"/>
        <v>0</v>
      </c>
      <c r="F407" s="87">
        <f>Invoice!G409</f>
        <v>0</v>
      </c>
      <c r="G407" s="88">
        <f t="shared" si="19"/>
        <v>0</v>
      </c>
    </row>
    <row r="408" spans="1:7" s="85" customFormat="1" hidden="1">
      <c r="A408" s="101" t="str">
        <f>Invoice!F410</f>
        <v>Exchange rate :</v>
      </c>
      <c r="B408" s="80">
        <f>Invoice!C410</f>
        <v>0</v>
      </c>
      <c r="C408" s="81">
        <f>Invoice!B410</f>
        <v>0</v>
      </c>
      <c r="D408" s="86">
        <f t="shared" si="17"/>
        <v>0</v>
      </c>
      <c r="E408" s="86">
        <f t="shared" si="18"/>
        <v>0</v>
      </c>
      <c r="F408" s="87">
        <f>Invoice!G410</f>
        <v>0</v>
      </c>
      <c r="G408" s="88">
        <f t="shared" si="19"/>
        <v>0</v>
      </c>
    </row>
    <row r="409" spans="1:7" s="85" customFormat="1" hidden="1">
      <c r="A409" s="101" t="str">
        <f>Invoice!F411</f>
        <v>Exchange rate :</v>
      </c>
      <c r="B409" s="80">
        <f>Invoice!C411</f>
        <v>0</v>
      </c>
      <c r="C409" s="81">
        <f>Invoice!B411</f>
        <v>0</v>
      </c>
      <c r="D409" s="86">
        <f t="shared" si="17"/>
        <v>0</v>
      </c>
      <c r="E409" s="86">
        <f t="shared" si="18"/>
        <v>0</v>
      </c>
      <c r="F409" s="87">
        <f>Invoice!G411</f>
        <v>0</v>
      </c>
      <c r="G409" s="88">
        <f t="shared" si="19"/>
        <v>0</v>
      </c>
    </row>
    <row r="410" spans="1:7" s="85" customFormat="1" hidden="1">
      <c r="A410" s="101" t="str">
        <f>Invoice!F412</f>
        <v>Exchange rate :</v>
      </c>
      <c r="B410" s="80">
        <f>Invoice!C412</f>
        <v>0</v>
      </c>
      <c r="C410" s="81">
        <f>Invoice!B412</f>
        <v>0</v>
      </c>
      <c r="D410" s="86">
        <f t="shared" si="17"/>
        <v>0</v>
      </c>
      <c r="E410" s="86">
        <f t="shared" si="18"/>
        <v>0</v>
      </c>
      <c r="F410" s="87">
        <f>Invoice!G412</f>
        <v>0</v>
      </c>
      <c r="G410" s="88">
        <f t="shared" si="19"/>
        <v>0</v>
      </c>
    </row>
    <row r="411" spans="1:7" s="85" customFormat="1" hidden="1">
      <c r="A411" s="101" t="str">
        <f>Invoice!F413</f>
        <v>Exchange rate :</v>
      </c>
      <c r="B411" s="80">
        <f>Invoice!C413</f>
        <v>0</v>
      </c>
      <c r="C411" s="81">
        <f>Invoice!B413</f>
        <v>0</v>
      </c>
      <c r="D411" s="86">
        <f t="shared" si="17"/>
        <v>0</v>
      </c>
      <c r="E411" s="86">
        <f t="shared" si="18"/>
        <v>0</v>
      </c>
      <c r="F411" s="87">
        <f>Invoice!G413</f>
        <v>0</v>
      </c>
      <c r="G411" s="88">
        <f t="shared" si="19"/>
        <v>0</v>
      </c>
    </row>
    <row r="412" spans="1:7" s="85" customFormat="1" hidden="1">
      <c r="A412" s="101" t="str">
        <f>Invoice!F414</f>
        <v>Exchange rate :</v>
      </c>
      <c r="B412" s="80">
        <f>Invoice!C414</f>
        <v>0</v>
      </c>
      <c r="C412" s="81">
        <f>Invoice!B414</f>
        <v>0</v>
      </c>
      <c r="D412" s="86">
        <f t="shared" si="17"/>
        <v>0</v>
      </c>
      <c r="E412" s="86">
        <f t="shared" si="18"/>
        <v>0</v>
      </c>
      <c r="F412" s="87">
        <f>Invoice!G414</f>
        <v>0</v>
      </c>
      <c r="G412" s="88">
        <f t="shared" si="19"/>
        <v>0</v>
      </c>
    </row>
    <row r="413" spans="1:7" s="85" customFormat="1" hidden="1">
      <c r="A413" s="101" t="str">
        <f>Invoice!F415</f>
        <v>Exchange rate :</v>
      </c>
      <c r="B413" s="80">
        <f>Invoice!C415</f>
        <v>0</v>
      </c>
      <c r="C413" s="81">
        <f>Invoice!B415</f>
        <v>0</v>
      </c>
      <c r="D413" s="86">
        <f t="shared" si="17"/>
        <v>0</v>
      </c>
      <c r="E413" s="86">
        <f t="shared" si="18"/>
        <v>0</v>
      </c>
      <c r="F413" s="87">
        <f>Invoice!G415</f>
        <v>0</v>
      </c>
      <c r="G413" s="88">
        <f t="shared" si="19"/>
        <v>0</v>
      </c>
    </row>
    <row r="414" spans="1:7" s="85" customFormat="1" hidden="1">
      <c r="A414" s="101" t="str">
        <f>Invoice!F416</f>
        <v>Exchange rate :</v>
      </c>
      <c r="B414" s="80">
        <f>Invoice!C416</f>
        <v>0</v>
      </c>
      <c r="C414" s="81">
        <f>Invoice!B416</f>
        <v>0</v>
      </c>
      <c r="D414" s="86">
        <f t="shared" si="17"/>
        <v>0</v>
      </c>
      <c r="E414" s="86">
        <f t="shared" si="18"/>
        <v>0</v>
      </c>
      <c r="F414" s="87">
        <f>Invoice!G416</f>
        <v>0</v>
      </c>
      <c r="G414" s="88">
        <f t="shared" si="19"/>
        <v>0</v>
      </c>
    </row>
    <row r="415" spans="1:7" s="85" customFormat="1" hidden="1">
      <c r="A415" s="101" t="str">
        <f>Invoice!F417</f>
        <v>Exchange rate :</v>
      </c>
      <c r="B415" s="80">
        <f>Invoice!C417</f>
        <v>0</v>
      </c>
      <c r="C415" s="81">
        <f>Invoice!B417</f>
        <v>0</v>
      </c>
      <c r="D415" s="86">
        <f t="shared" si="17"/>
        <v>0</v>
      </c>
      <c r="E415" s="86">
        <f t="shared" si="18"/>
        <v>0</v>
      </c>
      <c r="F415" s="87">
        <f>Invoice!G417</f>
        <v>0</v>
      </c>
      <c r="G415" s="88">
        <f t="shared" si="19"/>
        <v>0</v>
      </c>
    </row>
    <row r="416" spans="1:7" s="85" customFormat="1" hidden="1">
      <c r="A416" s="101" t="str">
        <f>Invoice!F418</f>
        <v>Exchange rate :</v>
      </c>
      <c r="B416" s="80">
        <f>Invoice!C418</f>
        <v>0</v>
      </c>
      <c r="C416" s="81">
        <f>Invoice!B418</f>
        <v>0</v>
      </c>
      <c r="D416" s="86">
        <f t="shared" si="17"/>
        <v>0</v>
      </c>
      <c r="E416" s="86">
        <f t="shared" si="18"/>
        <v>0</v>
      </c>
      <c r="F416" s="87">
        <f>Invoice!G418</f>
        <v>0</v>
      </c>
      <c r="G416" s="88">
        <f t="shared" si="19"/>
        <v>0</v>
      </c>
    </row>
    <row r="417" spans="1:7" s="85" customFormat="1" hidden="1">
      <c r="A417" s="101" t="str">
        <f>Invoice!F419</f>
        <v>Exchange rate :</v>
      </c>
      <c r="B417" s="80">
        <f>Invoice!C419</f>
        <v>0</v>
      </c>
      <c r="C417" s="81">
        <f>Invoice!B419</f>
        <v>0</v>
      </c>
      <c r="D417" s="86">
        <f t="shared" si="17"/>
        <v>0</v>
      </c>
      <c r="E417" s="86">
        <f t="shared" si="18"/>
        <v>0</v>
      </c>
      <c r="F417" s="87">
        <f>Invoice!G419</f>
        <v>0</v>
      </c>
      <c r="G417" s="88">
        <f t="shared" si="19"/>
        <v>0</v>
      </c>
    </row>
    <row r="418" spans="1:7" s="85" customFormat="1" hidden="1">
      <c r="A418" s="101" t="str">
        <f>Invoice!F420</f>
        <v>Exchange rate :</v>
      </c>
      <c r="B418" s="80">
        <f>Invoice!C420</f>
        <v>0</v>
      </c>
      <c r="C418" s="81">
        <f>Invoice!B420</f>
        <v>0</v>
      </c>
      <c r="D418" s="86">
        <f t="shared" si="17"/>
        <v>0</v>
      </c>
      <c r="E418" s="86">
        <f t="shared" si="18"/>
        <v>0</v>
      </c>
      <c r="F418" s="87">
        <f>Invoice!G420</f>
        <v>0</v>
      </c>
      <c r="G418" s="88">
        <f t="shared" si="19"/>
        <v>0</v>
      </c>
    </row>
    <row r="419" spans="1:7" s="85" customFormat="1" hidden="1">
      <c r="A419" s="101" t="str">
        <f>Invoice!F421</f>
        <v>Exchange rate :</v>
      </c>
      <c r="B419" s="80">
        <f>Invoice!C421</f>
        <v>0</v>
      </c>
      <c r="C419" s="81">
        <f>Invoice!B421</f>
        <v>0</v>
      </c>
      <c r="D419" s="86">
        <f t="shared" si="17"/>
        <v>0</v>
      </c>
      <c r="E419" s="86">
        <f t="shared" si="18"/>
        <v>0</v>
      </c>
      <c r="F419" s="87">
        <f>Invoice!G421</f>
        <v>0</v>
      </c>
      <c r="G419" s="88">
        <f t="shared" si="19"/>
        <v>0</v>
      </c>
    </row>
    <row r="420" spans="1:7" s="85" customFormat="1" hidden="1">
      <c r="A420" s="101" t="str">
        <f>Invoice!F422</f>
        <v>Exchange rate :</v>
      </c>
      <c r="B420" s="80">
        <f>Invoice!C422</f>
        <v>0</v>
      </c>
      <c r="C420" s="81">
        <f>Invoice!B422</f>
        <v>0</v>
      </c>
      <c r="D420" s="86">
        <f t="shared" si="17"/>
        <v>0</v>
      </c>
      <c r="E420" s="86">
        <f t="shared" si="18"/>
        <v>0</v>
      </c>
      <c r="F420" s="87">
        <f>Invoice!G422</f>
        <v>0</v>
      </c>
      <c r="G420" s="88">
        <f t="shared" si="19"/>
        <v>0</v>
      </c>
    </row>
    <row r="421" spans="1:7" s="85" customFormat="1" hidden="1">
      <c r="A421" s="101" t="str">
        <f>Invoice!F423</f>
        <v>Exchange rate :</v>
      </c>
      <c r="B421" s="80">
        <f>Invoice!C423</f>
        <v>0</v>
      </c>
      <c r="C421" s="81">
        <f>Invoice!B423</f>
        <v>0</v>
      </c>
      <c r="D421" s="86">
        <f t="shared" si="17"/>
        <v>0</v>
      </c>
      <c r="E421" s="86">
        <f t="shared" si="18"/>
        <v>0</v>
      </c>
      <c r="F421" s="87">
        <f>Invoice!G423</f>
        <v>0</v>
      </c>
      <c r="G421" s="88">
        <f t="shared" si="19"/>
        <v>0</v>
      </c>
    </row>
    <row r="422" spans="1:7" s="85" customFormat="1" hidden="1">
      <c r="A422" s="101" t="str">
        <f>Invoice!F424</f>
        <v>Exchange rate :</v>
      </c>
      <c r="B422" s="80">
        <f>Invoice!C424</f>
        <v>0</v>
      </c>
      <c r="C422" s="81">
        <f>Invoice!B424</f>
        <v>0</v>
      </c>
      <c r="D422" s="86">
        <f t="shared" si="17"/>
        <v>0</v>
      </c>
      <c r="E422" s="86">
        <f t="shared" si="18"/>
        <v>0</v>
      </c>
      <c r="F422" s="87">
        <f>Invoice!G424</f>
        <v>0</v>
      </c>
      <c r="G422" s="88">
        <f t="shared" si="19"/>
        <v>0</v>
      </c>
    </row>
    <row r="423" spans="1:7" s="85" customFormat="1" hidden="1">
      <c r="A423" s="101" t="str">
        <f>Invoice!F425</f>
        <v>Exchange rate :</v>
      </c>
      <c r="B423" s="80">
        <f>Invoice!C425</f>
        <v>0</v>
      </c>
      <c r="C423" s="81">
        <f>Invoice!B425</f>
        <v>0</v>
      </c>
      <c r="D423" s="86">
        <f t="shared" si="17"/>
        <v>0</v>
      </c>
      <c r="E423" s="86">
        <f t="shared" si="18"/>
        <v>0</v>
      </c>
      <c r="F423" s="87">
        <f>Invoice!G425</f>
        <v>0</v>
      </c>
      <c r="G423" s="88">
        <f t="shared" si="19"/>
        <v>0</v>
      </c>
    </row>
    <row r="424" spans="1:7" s="85" customFormat="1" hidden="1">
      <c r="A424" s="101" t="str">
        <f>Invoice!F426</f>
        <v>Exchange rate :</v>
      </c>
      <c r="B424" s="80">
        <f>Invoice!C426</f>
        <v>0</v>
      </c>
      <c r="C424" s="81">
        <f>Invoice!B426</f>
        <v>0</v>
      </c>
      <c r="D424" s="86">
        <f t="shared" si="17"/>
        <v>0</v>
      </c>
      <c r="E424" s="86">
        <f t="shared" si="18"/>
        <v>0</v>
      </c>
      <c r="F424" s="87">
        <f>Invoice!G426</f>
        <v>0</v>
      </c>
      <c r="G424" s="88">
        <f t="shared" si="19"/>
        <v>0</v>
      </c>
    </row>
    <row r="425" spans="1:7" s="85" customFormat="1" hidden="1">
      <c r="A425" s="101" t="str">
        <f>Invoice!F427</f>
        <v>Exchange rate :</v>
      </c>
      <c r="B425" s="80">
        <f>Invoice!C427</f>
        <v>0</v>
      </c>
      <c r="C425" s="81">
        <f>Invoice!B427</f>
        <v>0</v>
      </c>
      <c r="D425" s="86">
        <f t="shared" si="17"/>
        <v>0</v>
      </c>
      <c r="E425" s="86">
        <f t="shared" si="18"/>
        <v>0</v>
      </c>
      <c r="F425" s="87">
        <f>Invoice!G427</f>
        <v>0</v>
      </c>
      <c r="G425" s="88">
        <f t="shared" si="19"/>
        <v>0</v>
      </c>
    </row>
    <row r="426" spans="1:7" s="85" customFormat="1" hidden="1">
      <c r="A426" s="101" t="str">
        <f>Invoice!F428</f>
        <v>Exchange rate :</v>
      </c>
      <c r="B426" s="80">
        <f>Invoice!C428</f>
        <v>0</v>
      </c>
      <c r="C426" s="81">
        <f>Invoice!B428</f>
        <v>0</v>
      </c>
      <c r="D426" s="86">
        <f t="shared" si="17"/>
        <v>0</v>
      </c>
      <c r="E426" s="86">
        <f t="shared" si="18"/>
        <v>0</v>
      </c>
      <c r="F426" s="87">
        <f>Invoice!G428</f>
        <v>0</v>
      </c>
      <c r="G426" s="88">
        <f t="shared" si="19"/>
        <v>0</v>
      </c>
    </row>
    <row r="427" spans="1:7" s="85" customFormat="1" hidden="1">
      <c r="A427" s="101" t="str">
        <f>Invoice!F429</f>
        <v>Exchange rate :</v>
      </c>
      <c r="B427" s="80">
        <f>Invoice!C429</f>
        <v>0</v>
      </c>
      <c r="C427" s="81">
        <f>Invoice!B429</f>
        <v>0</v>
      </c>
      <c r="D427" s="86">
        <f t="shared" si="17"/>
        <v>0</v>
      </c>
      <c r="E427" s="86">
        <f t="shared" si="18"/>
        <v>0</v>
      </c>
      <c r="F427" s="87">
        <f>Invoice!G429</f>
        <v>0</v>
      </c>
      <c r="G427" s="88">
        <f t="shared" si="19"/>
        <v>0</v>
      </c>
    </row>
    <row r="428" spans="1:7" s="85" customFormat="1" hidden="1">
      <c r="A428" s="101" t="str">
        <f>Invoice!F430</f>
        <v>Exchange rate :</v>
      </c>
      <c r="B428" s="80">
        <f>Invoice!C430</f>
        <v>0</v>
      </c>
      <c r="C428" s="81">
        <f>Invoice!B430</f>
        <v>0</v>
      </c>
      <c r="D428" s="86">
        <f t="shared" si="17"/>
        <v>0</v>
      </c>
      <c r="E428" s="86">
        <f t="shared" si="18"/>
        <v>0</v>
      </c>
      <c r="F428" s="87">
        <f>Invoice!G430</f>
        <v>0</v>
      </c>
      <c r="G428" s="88">
        <f t="shared" si="19"/>
        <v>0</v>
      </c>
    </row>
    <row r="429" spans="1:7" s="85" customFormat="1" hidden="1">
      <c r="A429" s="101" t="str">
        <f>Invoice!F431</f>
        <v>Exchange rate :</v>
      </c>
      <c r="B429" s="80">
        <f>Invoice!C431</f>
        <v>0</v>
      </c>
      <c r="C429" s="81">
        <f>Invoice!B431</f>
        <v>0</v>
      </c>
      <c r="D429" s="86">
        <f t="shared" si="17"/>
        <v>0</v>
      </c>
      <c r="E429" s="86">
        <f t="shared" si="18"/>
        <v>0</v>
      </c>
      <c r="F429" s="87">
        <f>Invoice!G431</f>
        <v>0</v>
      </c>
      <c r="G429" s="88">
        <f t="shared" si="19"/>
        <v>0</v>
      </c>
    </row>
    <row r="430" spans="1:7" s="85" customFormat="1" hidden="1">
      <c r="A430" s="101" t="str">
        <f>Invoice!F432</f>
        <v>Exchange rate :</v>
      </c>
      <c r="B430" s="80">
        <f>Invoice!C432</f>
        <v>0</v>
      </c>
      <c r="C430" s="81">
        <f>Invoice!B432</f>
        <v>0</v>
      </c>
      <c r="D430" s="86">
        <f t="shared" si="17"/>
        <v>0</v>
      </c>
      <c r="E430" s="86">
        <f t="shared" si="18"/>
        <v>0</v>
      </c>
      <c r="F430" s="87">
        <f>Invoice!G432</f>
        <v>0</v>
      </c>
      <c r="G430" s="88">
        <f t="shared" si="19"/>
        <v>0</v>
      </c>
    </row>
    <row r="431" spans="1:7" s="85" customFormat="1" hidden="1">
      <c r="A431" s="101" t="str">
        <f>Invoice!F433</f>
        <v>Exchange rate :</v>
      </c>
      <c r="B431" s="80">
        <f>Invoice!C433</f>
        <v>0</v>
      </c>
      <c r="C431" s="81">
        <f>Invoice!B433</f>
        <v>0</v>
      </c>
      <c r="D431" s="86">
        <f t="shared" si="17"/>
        <v>0</v>
      </c>
      <c r="E431" s="86">
        <f t="shared" si="18"/>
        <v>0</v>
      </c>
      <c r="F431" s="87">
        <f>Invoice!G433</f>
        <v>0</v>
      </c>
      <c r="G431" s="88">
        <f t="shared" si="19"/>
        <v>0</v>
      </c>
    </row>
    <row r="432" spans="1:7" s="85" customFormat="1" hidden="1">
      <c r="A432" s="101" t="str">
        <f>Invoice!F434</f>
        <v>Exchange rate :</v>
      </c>
      <c r="B432" s="80">
        <f>Invoice!C434</f>
        <v>0</v>
      </c>
      <c r="C432" s="81">
        <f>Invoice!B434</f>
        <v>0</v>
      </c>
      <c r="D432" s="86">
        <f t="shared" si="17"/>
        <v>0</v>
      </c>
      <c r="E432" s="86">
        <f t="shared" si="18"/>
        <v>0</v>
      </c>
      <c r="F432" s="87">
        <f>Invoice!G434</f>
        <v>0</v>
      </c>
      <c r="G432" s="88">
        <f t="shared" si="19"/>
        <v>0</v>
      </c>
    </row>
    <row r="433" spans="1:7" s="85" customFormat="1" hidden="1">
      <c r="A433" s="101" t="str">
        <f>Invoice!F435</f>
        <v>Exchange rate :</v>
      </c>
      <c r="B433" s="80">
        <f>Invoice!C435</f>
        <v>0</v>
      </c>
      <c r="C433" s="81">
        <f>Invoice!B435</f>
        <v>0</v>
      </c>
      <c r="D433" s="86">
        <f t="shared" si="17"/>
        <v>0</v>
      </c>
      <c r="E433" s="86">
        <f t="shared" si="18"/>
        <v>0</v>
      </c>
      <c r="F433" s="87">
        <f>Invoice!G435</f>
        <v>0</v>
      </c>
      <c r="G433" s="88">
        <f t="shared" si="19"/>
        <v>0</v>
      </c>
    </row>
    <row r="434" spans="1:7" s="85" customFormat="1" hidden="1">
      <c r="A434" s="101" t="str">
        <f>Invoice!F436</f>
        <v>Exchange rate :</v>
      </c>
      <c r="B434" s="80">
        <f>Invoice!C436</f>
        <v>0</v>
      </c>
      <c r="C434" s="81">
        <f>Invoice!B436</f>
        <v>0</v>
      </c>
      <c r="D434" s="86">
        <f t="shared" si="17"/>
        <v>0</v>
      </c>
      <c r="E434" s="86">
        <f t="shared" si="18"/>
        <v>0</v>
      </c>
      <c r="F434" s="87">
        <f>Invoice!G436</f>
        <v>0</v>
      </c>
      <c r="G434" s="88">
        <f t="shared" si="19"/>
        <v>0</v>
      </c>
    </row>
    <row r="435" spans="1:7" s="85" customFormat="1" hidden="1">
      <c r="A435" s="101" t="str">
        <f>Invoice!F437</f>
        <v>Exchange rate :</v>
      </c>
      <c r="B435" s="80">
        <f>Invoice!C437</f>
        <v>0</v>
      </c>
      <c r="C435" s="81">
        <f>Invoice!B437</f>
        <v>0</v>
      </c>
      <c r="D435" s="86">
        <f t="shared" si="17"/>
        <v>0</v>
      </c>
      <c r="E435" s="86">
        <f t="shared" si="18"/>
        <v>0</v>
      </c>
      <c r="F435" s="87">
        <f>Invoice!G437</f>
        <v>0</v>
      </c>
      <c r="G435" s="88">
        <f t="shared" si="19"/>
        <v>0</v>
      </c>
    </row>
    <row r="436" spans="1:7" s="85" customFormat="1" hidden="1">
      <c r="A436" s="101" t="str">
        <f>Invoice!F438</f>
        <v>Exchange rate :</v>
      </c>
      <c r="B436" s="80">
        <f>Invoice!C438</f>
        <v>0</v>
      </c>
      <c r="C436" s="81">
        <f>Invoice!B438</f>
        <v>0</v>
      </c>
      <c r="D436" s="86">
        <f t="shared" si="17"/>
        <v>0</v>
      </c>
      <c r="E436" s="86">
        <f t="shared" si="18"/>
        <v>0</v>
      </c>
      <c r="F436" s="87">
        <f>Invoice!G438</f>
        <v>0</v>
      </c>
      <c r="G436" s="88">
        <f t="shared" si="19"/>
        <v>0</v>
      </c>
    </row>
    <row r="437" spans="1:7" s="85" customFormat="1" hidden="1">
      <c r="A437" s="101" t="str">
        <f>Invoice!F439</f>
        <v>Exchange rate :</v>
      </c>
      <c r="B437" s="80">
        <f>Invoice!C439</f>
        <v>0</v>
      </c>
      <c r="C437" s="81">
        <f>Invoice!B439</f>
        <v>0</v>
      </c>
      <c r="D437" s="86">
        <f t="shared" si="17"/>
        <v>0</v>
      </c>
      <c r="E437" s="86">
        <f t="shared" si="18"/>
        <v>0</v>
      </c>
      <c r="F437" s="87">
        <f>Invoice!G439</f>
        <v>0</v>
      </c>
      <c r="G437" s="88">
        <f t="shared" si="19"/>
        <v>0</v>
      </c>
    </row>
    <row r="438" spans="1:7" s="85" customFormat="1" hidden="1">
      <c r="A438" s="101" t="str">
        <f>Invoice!F440</f>
        <v>Exchange rate :</v>
      </c>
      <c r="B438" s="80">
        <f>Invoice!C440</f>
        <v>0</v>
      </c>
      <c r="C438" s="81">
        <f>Invoice!B440</f>
        <v>0</v>
      </c>
      <c r="D438" s="86">
        <f t="shared" si="17"/>
        <v>0</v>
      </c>
      <c r="E438" s="86">
        <f t="shared" si="18"/>
        <v>0</v>
      </c>
      <c r="F438" s="87">
        <f>Invoice!G440</f>
        <v>0</v>
      </c>
      <c r="G438" s="88">
        <f t="shared" si="19"/>
        <v>0</v>
      </c>
    </row>
    <row r="439" spans="1:7" s="85" customFormat="1" hidden="1">
      <c r="A439" s="101" t="str">
        <f>Invoice!F441</f>
        <v>Exchange rate :</v>
      </c>
      <c r="B439" s="80">
        <f>Invoice!C441</f>
        <v>0</v>
      </c>
      <c r="C439" s="81">
        <f>Invoice!B441</f>
        <v>0</v>
      </c>
      <c r="D439" s="86">
        <f t="shared" si="17"/>
        <v>0</v>
      </c>
      <c r="E439" s="86">
        <f t="shared" si="18"/>
        <v>0</v>
      </c>
      <c r="F439" s="87">
        <f>Invoice!G441</f>
        <v>0</v>
      </c>
      <c r="G439" s="88">
        <f t="shared" si="19"/>
        <v>0</v>
      </c>
    </row>
    <row r="440" spans="1:7" s="85" customFormat="1" hidden="1">
      <c r="A440" s="101" t="str">
        <f>Invoice!F442</f>
        <v>Exchange rate :</v>
      </c>
      <c r="B440" s="80">
        <f>Invoice!C442</f>
        <v>0</v>
      </c>
      <c r="C440" s="81">
        <f>Invoice!B442</f>
        <v>0</v>
      </c>
      <c r="D440" s="86">
        <f t="shared" si="17"/>
        <v>0</v>
      </c>
      <c r="E440" s="86">
        <f t="shared" si="18"/>
        <v>0</v>
      </c>
      <c r="F440" s="87">
        <f>Invoice!G442</f>
        <v>0</v>
      </c>
      <c r="G440" s="88">
        <f t="shared" si="19"/>
        <v>0</v>
      </c>
    </row>
    <row r="441" spans="1:7" s="85" customFormat="1" hidden="1">
      <c r="A441" s="101" t="str">
        <f>Invoice!F443</f>
        <v>Exchange rate :</v>
      </c>
      <c r="B441" s="80">
        <f>Invoice!C443</f>
        <v>0</v>
      </c>
      <c r="C441" s="81">
        <f>Invoice!B443</f>
        <v>0</v>
      </c>
      <c r="D441" s="86">
        <f t="shared" si="17"/>
        <v>0</v>
      </c>
      <c r="E441" s="86">
        <f t="shared" si="18"/>
        <v>0</v>
      </c>
      <c r="F441" s="87">
        <f>Invoice!G443</f>
        <v>0</v>
      </c>
      <c r="G441" s="88">
        <f t="shared" si="19"/>
        <v>0</v>
      </c>
    </row>
    <row r="442" spans="1:7" s="85" customFormat="1" hidden="1">
      <c r="A442" s="101" t="str">
        <f>Invoice!F444</f>
        <v>Exchange rate :</v>
      </c>
      <c r="B442" s="80">
        <f>Invoice!C444</f>
        <v>0</v>
      </c>
      <c r="C442" s="81">
        <f>Invoice!B444</f>
        <v>0</v>
      </c>
      <c r="D442" s="86">
        <f t="shared" si="17"/>
        <v>0</v>
      </c>
      <c r="E442" s="86">
        <f t="shared" si="18"/>
        <v>0</v>
      </c>
      <c r="F442" s="87">
        <f>Invoice!G444</f>
        <v>0</v>
      </c>
      <c r="G442" s="88">
        <f t="shared" si="19"/>
        <v>0</v>
      </c>
    </row>
    <row r="443" spans="1:7" s="85" customFormat="1" hidden="1">
      <c r="A443" s="101" t="str">
        <f>Invoice!F445</f>
        <v>Exchange rate :</v>
      </c>
      <c r="B443" s="80">
        <f>Invoice!C445</f>
        <v>0</v>
      </c>
      <c r="C443" s="81">
        <f>Invoice!B445</f>
        <v>0</v>
      </c>
      <c r="D443" s="86">
        <f t="shared" si="17"/>
        <v>0</v>
      </c>
      <c r="E443" s="86">
        <f t="shared" si="18"/>
        <v>0</v>
      </c>
      <c r="F443" s="87">
        <f>Invoice!G445</f>
        <v>0</v>
      </c>
      <c r="G443" s="88">
        <f t="shared" si="19"/>
        <v>0</v>
      </c>
    </row>
    <row r="444" spans="1:7" s="85" customFormat="1" hidden="1">
      <c r="A444" s="101" t="str">
        <f>Invoice!F446</f>
        <v>Exchange rate :</v>
      </c>
      <c r="B444" s="80">
        <f>Invoice!C446</f>
        <v>0</v>
      </c>
      <c r="C444" s="81">
        <f>Invoice!B446</f>
        <v>0</v>
      </c>
      <c r="D444" s="86">
        <f t="shared" si="17"/>
        <v>0</v>
      </c>
      <c r="E444" s="86">
        <f t="shared" si="18"/>
        <v>0</v>
      </c>
      <c r="F444" s="87">
        <f>Invoice!G446</f>
        <v>0</v>
      </c>
      <c r="G444" s="88">
        <f t="shared" si="19"/>
        <v>0</v>
      </c>
    </row>
    <row r="445" spans="1:7" s="85" customFormat="1" hidden="1">
      <c r="A445" s="101" t="str">
        <f>Invoice!F447</f>
        <v>Exchange rate :</v>
      </c>
      <c r="B445" s="80">
        <f>Invoice!C447</f>
        <v>0</v>
      </c>
      <c r="C445" s="81">
        <f>Invoice!B447</f>
        <v>0</v>
      </c>
      <c r="D445" s="86">
        <f t="shared" si="17"/>
        <v>0</v>
      </c>
      <c r="E445" s="86">
        <f t="shared" si="18"/>
        <v>0</v>
      </c>
      <c r="F445" s="87">
        <f>Invoice!G447</f>
        <v>0</v>
      </c>
      <c r="G445" s="88">
        <f t="shared" si="19"/>
        <v>0</v>
      </c>
    </row>
    <row r="446" spans="1:7" s="85" customFormat="1" hidden="1">
      <c r="A446" s="101" t="str">
        <f>Invoice!F448</f>
        <v>Exchange rate :</v>
      </c>
      <c r="B446" s="80">
        <f>Invoice!C448</f>
        <v>0</v>
      </c>
      <c r="C446" s="81">
        <f>Invoice!B448</f>
        <v>0</v>
      </c>
      <c r="D446" s="86">
        <f t="shared" si="17"/>
        <v>0</v>
      </c>
      <c r="E446" s="86">
        <f t="shared" si="18"/>
        <v>0</v>
      </c>
      <c r="F446" s="87">
        <f>Invoice!G448</f>
        <v>0</v>
      </c>
      <c r="G446" s="88">
        <f t="shared" si="19"/>
        <v>0</v>
      </c>
    </row>
    <row r="447" spans="1:7" s="85" customFormat="1" hidden="1">
      <c r="A447" s="101" t="str">
        <f>Invoice!F449</f>
        <v>Exchange rate :</v>
      </c>
      <c r="B447" s="80">
        <f>Invoice!C449</f>
        <v>0</v>
      </c>
      <c r="C447" s="81">
        <f>Invoice!B449</f>
        <v>0</v>
      </c>
      <c r="D447" s="86">
        <f t="shared" si="17"/>
        <v>0</v>
      </c>
      <c r="E447" s="86">
        <f t="shared" si="18"/>
        <v>0</v>
      </c>
      <c r="F447" s="87">
        <f>Invoice!G449</f>
        <v>0</v>
      </c>
      <c r="G447" s="88">
        <f t="shared" si="19"/>
        <v>0</v>
      </c>
    </row>
    <row r="448" spans="1:7" s="85" customFormat="1" hidden="1">
      <c r="A448" s="101" t="str">
        <f>Invoice!F450</f>
        <v>Exchange rate :</v>
      </c>
      <c r="B448" s="80">
        <f>Invoice!C450</f>
        <v>0</v>
      </c>
      <c r="C448" s="81">
        <f>Invoice!B450</f>
        <v>0</v>
      </c>
      <c r="D448" s="86">
        <f t="shared" si="17"/>
        <v>0</v>
      </c>
      <c r="E448" s="86">
        <f t="shared" si="18"/>
        <v>0</v>
      </c>
      <c r="F448" s="87">
        <f>Invoice!G450</f>
        <v>0</v>
      </c>
      <c r="G448" s="88">
        <f t="shared" si="19"/>
        <v>0</v>
      </c>
    </row>
    <row r="449" spans="1:7" s="85" customFormat="1" hidden="1">
      <c r="A449" s="101" t="str">
        <f>Invoice!F451</f>
        <v>Exchange rate :</v>
      </c>
      <c r="B449" s="80">
        <f>Invoice!C451</f>
        <v>0</v>
      </c>
      <c r="C449" s="81">
        <f>Invoice!B451</f>
        <v>0</v>
      </c>
      <c r="D449" s="86">
        <f t="shared" ref="D449:D512" si="20">F449/$D$14</f>
        <v>0</v>
      </c>
      <c r="E449" s="86">
        <f t="shared" ref="E449:E512" si="21">G449/$D$14</f>
        <v>0</v>
      </c>
      <c r="F449" s="87">
        <f>Invoice!G451</f>
        <v>0</v>
      </c>
      <c r="G449" s="88">
        <f t="shared" ref="G449:G512" si="22">C449*F449</f>
        <v>0</v>
      </c>
    </row>
    <row r="450" spans="1:7" s="85" customFormat="1" hidden="1">
      <c r="A450" s="101" t="str">
        <f>Invoice!F452</f>
        <v>Exchange rate :</v>
      </c>
      <c r="B450" s="80">
        <f>Invoice!C452</f>
        <v>0</v>
      </c>
      <c r="C450" s="81">
        <f>Invoice!B452</f>
        <v>0</v>
      </c>
      <c r="D450" s="86">
        <f t="shared" si="20"/>
        <v>0</v>
      </c>
      <c r="E450" s="86">
        <f t="shared" si="21"/>
        <v>0</v>
      </c>
      <c r="F450" s="87">
        <f>Invoice!G452</f>
        <v>0</v>
      </c>
      <c r="G450" s="88">
        <f t="shared" si="22"/>
        <v>0</v>
      </c>
    </row>
    <row r="451" spans="1:7" s="85" customFormat="1" hidden="1">
      <c r="A451" s="101" t="str">
        <f>Invoice!F453</f>
        <v>Exchange rate :</v>
      </c>
      <c r="B451" s="80">
        <f>Invoice!C453</f>
        <v>0</v>
      </c>
      <c r="C451" s="81">
        <f>Invoice!B453</f>
        <v>0</v>
      </c>
      <c r="D451" s="86">
        <f t="shared" si="20"/>
        <v>0</v>
      </c>
      <c r="E451" s="86">
        <f t="shared" si="21"/>
        <v>0</v>
      </c>
      <c r="F451" s="87">
        <f>Invoice!G453</f>
        <v>0</v>
      </c>
      <c r="G451" s="88">
        <f t="shared" si="22"/>
        <v>0</v>
      </c>
    </row>
    <row r="452" spans="1:7" s="85" customFormat="1" hidden="1">
      <c r="A452" s="101" t="str">
        <f>Invoice!F454</f>
        <v>Exchange rate :</v>
      </c>
      <c r="B452" s="80">
        <f>Invoice!C454</f>
        <v>0</v>
      </c>
      <c r="C452" s="81">
        <f>Invoice!B454</f>
        <v>0</v>
      </c>
      <c r="D452" s="86">
        <f t="shared" si="20"/>
        <v>0</v>
      </c>
      <c r="E452" s="86">
        <f t="shared" si="21"/>
        <v>0</v>
      </c>
      <c r="F452" s="87">
        <f>Invoice!G454</f>
        <v>0</v>
      </c>
      <c r="G452" s="88">
        <f t="shared" si="22"/>
        <v>0</v>
      </c>
    </row>
    <row r="453" spans="1:7" s="85" customFormat="1" hidden="1">
      <c r="A453" s="101" t="str">
        <f>Invoice!F455</f>
        <v>Exchange rate :</v>
      </c>
      <c r="B453" s="80">
        <f>Invoice!C455</f>
        <v>0</v>
      </c>
      <c r="C453" s="81">
        <f>Invoice!B455</f>
        <v>0</v>
      </c>
      <c r="D453" s="86">
        <f t="shared" si="20"/>
        <v>0</v>
      </c>
      <c r="E453" s="86">
        <f t="shared" si="21"/>
        <v>0</v>
      </c>
      <c r="F453" s="87">
        <f>Invoice!G455</f>
        <v>0</v>
      </c>
      <c r="G453" s="88">
        <f t="shared" si="22"/>
        <v>0</v>
      </c>
    </row>
    <row r="454" spans="1:7" s="85" customFormat="1" hidden="1">
      <c r="A454" s="101" t="str">
        <f>Invoice!F456</f>
        <v>Exchange rate :</v>
      </c>
      <c r="B454" s="80">
        <f>Invoice!C456</f>
        <v>0</v>
      </c>
      <c r="C454" s="81">
        <f>Invoice!B456</f>
        <v>0</v>
      </c>
      <c r="D454" s="86">
        <f t="shared" si="20"/>
        <v>0</v>
      </c>
      <c r="E454" s="86">
        <f t="shared" si="21"/>
        <v>0</v>
      </c>
      <c r="F454" s="87">
        <f>Invoice!G456</f>
        <v>0</v>
      </c>
      <c r="G454" s="88">
        <f t="shared" si="22"/>
        <v>0</v>
      </c>
    </row>
    <row r="455" spans="1:7" s="85" customFormat="1" hidden="1">
      <c r="A455" s="101" t="str">
        <f>Invoice!F457</f>
        <v>Exchange rate :</v>
      </c>
      <c r="B455" s="80">
        <f>Invoice!C457</f>
        <v>0</v>
      </c>
      <c r="C455" s="81">
        <f>Invoice!B457</f>
        <v>0</v>
      </c>
      <c r="D455" s="86">
        <f t="shared" si="20"/>
        <v>0</v>
      </c>
      <c r="E455" s="86">
        <f t="shared" si="21"/>
        <v>0</v>
      </c>
      <c r="F455" s="87">
        <f>Invoice!G457</f>
        <v>0</v>
      </c>
      <c r="G455" s="88">
        <f t="shared" si="22"/>
        <v>0</v>
      </c>
    </row>
    <row r="456" spans="1:7" s="85" customFormat="1" hidden="1">
      <c r="A456" s="101" t="str">
        <f>Invoice!F458</f>
        <v>Exchange rate :</v>
      </c>
      <c r="B456" s="80">
        <f>Invoice!C458</f>
        <v>0</v>
      </c>
      <c r="C456" s="81">
        <f>Invoice!B458</f>
        <v>0</v>
      </c>
      <c r="D456" s="86">
        <f t="shared" si="20"/>
        <v>0</v>
      </c>
      <c r="E456" s="86">
        <f t="shared" si="21"/>
        <v>0</v>
      </c>
      <c r="F456" s="87">
        <f>Invoice!G458</f>
        <v>0</v>
      </c>
      <c r="G456" s="88">
        <f t="shared" si="22"/>
        <v>0</v>
      </c>
    </row>
    <row r="457" spans="1:7" s="85" customFormat="1" hidden="1">
      <c r="A457" s="101" t="str">
        <f>Invoice!F459</f>
        <v>Exchange rate :</v>
      </c>
      <c r="B457" s="80">
        <f>Invoice!C459</f>
        <v>0</v>
      </c>
      <c r="C457" s="81">
        <f>Invoice!B459</f>
        <v>0</v>
      </c>
      <c r="D457" s="86">
        <f t="shared" si="20"/>
        <v>0</v>
      </c>
      <c r="E457" s="86">
        <f t="shared" si="21"/>
        <v>0</v>
      </c>
      <c r="F457" s="87">
        <f>Invoice!G459</f>
        <v>0</v>
      </c>
      <c r="G457" s="88">
        <f t="shared" si="22"/>
        <v>0</v>
      </c>
    </row>
    <row r="458" spans="1:7" s="85" customFormat="1" hidden="1">
      <c r="A458" s="101" t="str">
        <f>Invoice!F460</f>
        <v>Exchange rate :</v>
      </c>
      <c r="B458" s="80">
        <f>Invoice!C460</f>
        <v>0</v>
      </c>
      <c r="C458" s="81">
        <f>Invoice!B460</f>
        <v>0</v>
      </c>
      <c r="D458" s="86">
        <f t="shared" si="20"/>
        <v>0</v>
      </c>
      <c r="E458" s="86">
        <f t="shared" si="21"/>
        <v>0</v>
      </c>
      <c r="F458" s="87">
        <f>Invoice!G460</f>
        <v>0</v>
      </c>
      <c r="G458" s="88">
        <f t="shared" si="22"/>
        <v>0</v>
      </c>
    </row>
    <row r="459" spans="1:7" s="85" customFormat="1" hidden="1">
      <c r="A459" s="101" t="str">
        <f>Invoice!F461</f>
        <v>Exchange rate :</v>
      </c>
      <c r="B459" s="80">
        <f>Invoice!C461</f>
        <v>0</v>
      </c>
      <c r="C459" s="81">
        <f>Invoice!B461</f>
        <v>0</v>
      </c>
      <c r="D459" s="86">
        <f t="shared" si="20"/>
        <v>0</v>
      </c>
      <c r="E459" s="86">
        <f t="shared" si="21"/>
        <v>0</v>
      </c>
      <c r="F459" s="87">
        <f>Invoice!G461</f>
        <v>0</v>
      </c>
      <c r="G459" s="88">
        <f t="shared" si="22"/>
        <v>0</v>
      </c>
    </row>
    <row r="460" spans="1:7" s="85" customFormat="1" hidden="1">
      <c r="A460" s="101" t="str">
        <f>Invoice!F462</f>
        <v>Exchange rate :</v>
      </c>
      <c r="B460" s="80">
        <f>Invoice!C462</f>
        <v>0</v>
      </c>
      <c r="C460" s="81">
        <f>Invoice!B462</f>
        <v>0</v>
      </c>
      <c r="D460" s="86">
        <f t="shared" si="20"/>
        <v>0</v>
      </c>
      <c r="E460" s="86">
        <f t="shared" si="21"/>
        <v>0</v>
      </c>
      <c r="F460" s="87">
        <f>Invoice!G462</f>
        <v>0</v>
      </c>
      <c r="G460" s="88">
        <f t="shared" si="22"/>
        <v>0</v>
      </c>
    </row>
    <row r="461" spans="1:7" s="85" customFormat="1" hidden="1">
      <c r="A461" s="101" t="str">
        <f>Invoice!F463</f>
        <v>Exchange rate :</v>
      </c>
      <c r="B461" s="80">
        <f>Invoice!C463</f>
        <v>0</v>
      </c>
      <c r="C461" s="81">
        <f>Invoice!B463</f>
        <v>0</v>
      </c>
      <c r="D461" s="86">
        <f t="shared" si="20"/>
        <v>0</v>
      </c>
      <c r="E461" s="86">
        <f t="shared" si="21"/>
        <v>0</v>
      </c>
      <c r="F461" s="87">
        <f>Invoice!G463</f>
        <v>0</v>
      </c>
      <c r="G461" s="88">
        <f t="shared" si="22"/>
        <v>0</v>
      </c>
    </row>
    <row r="462" spans="1:7" s="85" customFormat="1" hidden="1">
      <c r="A462" s="101" t="str">
        <f>Invoice!F464</f>
        <v>Exchange rate :</v>
      </c>
      <c r="B462" s="80">
        <f>Invoice!C464</f>
        <v>0</v>
      </c>
      <c r="C462" s="81">
        <f>Invoice!B464</f>
        <v>0</v>
      </c>
      <c r="D462" s="86">
        <f t="shared" si="20"/>
        <v>0</v>
      </c>
      <c r="E462" s="86">
        <f t="shared" si="21"/>
        <v>0</v>
      </c>
      <c r="F462" s="87">
        <f>Invoice!G464</f>
        <v>0</v>
      </c>
      <c r="G462" s="88">
        <f t="shared" si="22"/>
        <v>0</v>
      </c>
    </row>
    <row r="463" spans="1:7" s="85" customFormat="1" hidden="1">
      <c r="A463" s="101" t="str">
        <f>Invoice!F465</f>
        <v>Exchange rate :</v>
      </c>
      <c r="B463" s="80">
        <f>Invoice!C465</f>
        <v>0</v>
      </c>
      <c r="C463" s="81">
        <f>Invoice!B465</f>
        <v>0</v>
      </c>
      <c r="D463" s="86">
        <f t="shared" si="20"/>
        <v>0</v>
      </c>
      <c r="E463" s="86">
        <f t="shared" si="21"/>
        <v>0</v>
      </c>
      <c r="F463" s="87">
        <f>Invoice!G465</f>
        <v>0</v>
      </c>
      <c r="G463" s="88">
        <f t="shared" si="22"/>
        <v>0</v>
      </c>
    </row>
    <row r="464" spans="1:7" s="85" customFormat="1" hidden="1">
      <c r="A464" s="101" t="str">
        <f>Invoice!F466</f>
        <v>Exchange rate :</v>
      </c>
      <c r="B464" s="80">
        <f>Invoice!C466</f>
        <v>0</v>
      </c>
      <c r="C464" s="81">
        <f>Invoice!B466</f>
        <v>0</v>
      </c>
      <c r="D464" s="86">
        <f t="shared" si="20"/>
        <v>0</v>
      </c>
      <c r="E464" s="86">
        <f t="shared" si="21"/>
        <v>0</v>
      </c>
      <c r="F464" s="87">
        <f>Invoice!G466</f>
        <v>0</v>
      </c>
      <c r="G464" s="88">
        <f t="shared" si="22"/>
        <v>0</v>
      </c>
    </row>
    <row r="465" spans="1:7" s="85" customFormat="1" hidden="1">
      <c r="A465" s="101" t="str">
        <f>Invoice!F467</f>
        <v>Exchange rate :</v>
      </c>
      <c r="B465" s="80">
        <f>Invoice!C467</f>
        <v>0</v>
      </c>
      <c r="C465" s="81">
        <f>Invoice!B467</f>
        <v>0</v>
      </c>
      <c r="D465" s="86">
        <f t="shared" si="20"/>
        <v>0</v>
      </c>
      <c r="E465" s="86">
        <f t="shared" si="21"/>
        <v>0</v>
      </c>
      <c r="F465" s="87">
        <f>Invoice!G467</f>
        <v>0</v>
      </c>
      <c r="G465" s="88">
        <f t="shared" si="22"/>
        <v>0</v>
      </c>
    </row>
    <row r="466" spans="1:7" s="85" customFormat="1" hidden="1">
      <c r="A466" s="101" t="str">
        <f>Invoice!F468</f>
        <v>Exchange rate :</v>
      </c>
      <c r="B466" s="80">
        <f>Invoice!C468</f>
        <v>0</v>
      </c>
      <c r="C466" s="81">
        <f>Invoice!B468</f>
        <v>0</v>
      </c>
      <c r="D466" s="86">
        <f t="shared" si="20"/>
        <v>0</v>
      </c>
      <c r="E466" s="86">
        <f t="shared" si="21"/>
        <v>0</v>
      </c>
      <c r="F466" s="87">
        <f>Invoice!G468</f>
        <v>0</v>
      </c>
      <c r="G466" s="88">
        <f t="shared" si="22"/>
        <v>0</v>
      </c>
    </row>
    <row r="467" spans="1:7" s="85" customFormat="1" hidden="1">
      <c r="A467" s="101" t="str">
        <f>Invoice!F469</f>
        <v>Exchange rate :</v>
      </c>
      <c r="B467" s="80">
        <f>Invoice!C469</f>
        <v>0</v>
      </c>
      <c r="C467" s="81">
        <f>Invoice!B469</f>
        <v>0</v>
      </c>
      <c r="D467" s="86">
        <f t="shared" si="20"/>
        <v>0</v>
      </c>
      <c r="E467" s="86">
        <f t="shared" si="21"/>
        <v>0</v>
      </c>
      <c r="F467" s="87">
        <f>Invoice!G469</f>
        <v>0</v>
      </c>
      <c r="G467" s="88">
        <f t="shared" si="22"/>
        <v>0</v>
      </c>
    </row>
    <row r="468" spans="1:7" s="85" customFormat="1" hidden="1">
      <c r="A468" s="101" t="str">
        <f>Invoice!F470</f>
        <v>Exchange rate :</v>
      </c>
      <c r="B468" s="80">
        <f>Invoice!C470</f>
        <v>0</v>
      </c>
      <c r="C468" s="81">
        <f>Invoice!B470</f>
        <v>0</v>
      </c>
      <c r="D468" s="86">
        <f t="shared" si="20"/>
        <v>0</v>
      </c>
      <c r="E468" s="86">
        <f t="shared" si="21"/>
        <v>0</v>
      </c>
      <c r="F468" s="87">
        <f>Invoice!G470</f>
        <v>0</v>
      </c>
      <c r="G468" s="88">
        <f t="shared" si="22"/>
        <v>0</v>
      </c>
    </row>
    <row r="469" spans="1:7" s="85" customFormat="1" hidden="1">
      <c r="A469" s="101" t="str">
        <f>Invoice!F471</f>
        <v>Exchange rate :</v>
      </c>
      <c r="B469" s="80">
        <f>Invoice!C471</f>
        <v>0</v>
      </c>
      <c r="C469" s="81">
        <f>Invoice!B471</f>
        <v>0</v>
      </c>
      <c r="D469" s="86">
        <f t="shared" si="20"/>
        <v>0</v>
      </c>
      <c r="E469" s="86">
        <f t="shared" si="21"/>
        <v>0</v>
      </c>
      <c r="F469" s="87">
        <f>Invoice!G471</f>
        <v>0</v>
      </c>
      <c r="G469" s="88">
        <f t="shared" si="22"/>
        <v>0</v>
      </c>
    </row>
    <row r="470" spans="1:7" s="85" customFormat="1" hidden="1">
      <c r="A470" s="101" t="str">
        <f>Invoice!F472</f>
        <v>Exchange rate :</v>
      </c>
      <c r="B470" s="80">
        <f>Invoice!C472</f>
        <v>0</v>
      </c>
      <c r="C470" s="81">
        <f>Invoice!B472</f>
        <v>0</v>
      </c>
      <c r="D470" s="86">
        <f t="shared" si="20"/>
        <v>0</v>
      </c>
      <c r="E470" s="86">
        <f t="shared" si="21"/>
        <v>0</v>
      </c>
      <c r="F470" s="87">
        <f>Invoice!G472</f>
        <v>0</v>
      </c>
      <c r="G470" s="88">
        <f t="shared" si="22"/>
        <v>0</v>
      </c>
    </row>
    <row r="471" spans="1:7" s="85" customFormat="1" hidden="1">
      <c r="A471" s="101" t="str">
        <f>Invoice!F473</f>
        <v>Exchange rate :</v>
      </c>
      <c r="B471" s="80">
        <f>Invoice!C473</f>
        <v>0</v>
      </c>
      <c r="C471" s="81">
        <f>Invoice!B473</f>
        <v>0</v>
      </c>
      <c r="D471" s="86">
        <f t="shared" si="20"/>
        <v>0</v>
      </c>
      <c r="E471" s="86">
        <f t="shared" si="21"/>
        <v>0</v>
      </c>
      <c r="F471" s="87">
        <f>Invoice!G473</f>
        <v>0</v>
      </c>
      <c r="G471" s="88">
        <f t="shared" si="22"/>
        <v>0</v>
      </c>
    </row>
    <row r="472" spans="1:7" s="85" customFormat="1" hidden="1">
      <c r="A472" s="101" t="str">
        <f>Invoice!F474</f>
        <v>Exchange rate :</v>
      </c>
      <c r="B472" s="80">
        <f>Invoice!C474</f>
        <v>0</v>
      </c>
      <c r="C472" s="81">
        <f>Invoice!B474</f>
        <v>0</v>
      </c>
      <c r="D472" s="86">
        <f t="shared" si="20"/>
        <v>0</v>
      </c>
      <c r="E472" s="86">
        <f t="shared" si="21"/>
        <v>0</v>
      </c>
      <c r="F472" s="87">
        <f>Invoice!G474</f>
        <v>0</v>
      </c>
      <c r="G472" s="88">
        <f t="shared" si="22"/>
        <v>0</v>
      </c>
    </row>
    <row r="473" spans="1:7" s="85" customFormat="1" hidden="1">
      <c r="A473" s="101" t="str">
        <f>Invoice!F475</f>
        <v>Exchange rate :</v>
      </c>
      <c r="B473" s="80">
        <f>Invoice!C475</f>
        <v>0</v>
      </c>
      <c r="C473" s="81">
        <f>Invoice!B475</f>
        <v>0</v>
      </c>
      <c r="D473" s="86">
        <f t="shared" si="20"/>
        <v>0</v>
      </c>
      <c r="E473" s="86">
        <f t="shared" si="21"/>
        <v>0</v>
      </c>
      <c r="F473" s="87">
        <f>Invoice!G475</f>
        <v>0</v>
      </c>
      <c r="G473" s="88">
        <f t="shared" si="22"/>
        <v>0</v>
      </c>
    </row>
    <row r="474" spans="1:7" s="85" customFormat="1" hidden="1">
      <c r="A474" s="101" t="str">
        <f>Invoice!F476</f>
        <v>Exchange rate :</v>
      </c>
      <c r="B474" s="80">
        <f>Invoice!C476</f>
        <v>0</v>
      </c>
      <c r="C474" s="81">
        <f>Invoice!B476</f>
        <v>0</v>
      </c>
      <c r="D474" s="86">
        <f t="shared" si="20"/>
        <v>0</v>
      </c>
      <c r="E474" s="86">
        <f t="shared" si="21"/>
        <v>0</v>
      </c>
      <c r="F474" s="87">
        <f>Invoice!G476</f>
        <v>0</v>
      </c>
      <c r="G474" s="88">
        <f t="shared" si="22"/>
        <v>0</v>
      </c>
    </row>
    <row r="475" spans="1:7" s="85" customFormat="1" hidden="1">
      <c r="A475" s="101" t="str">
        <f>Invoice!F477</f>
        <v>Exchange rate :</v>
      </c>
      <c r="B475" s="80">
        <f>Invoice!C477</f>
        <v>0</v>
      </c>
      <c r="C475" s="81">
        <f>Invoice!B477</f>
        <v>0</v>
      </c>
      <c r="D475" s="86">
        <f t="shared" si="20"/>
        <v>0</v>
      </c>
      <c r="E475" s="86">
        <f t="shared" si="21"/>
        <v>0</v>
      </c>
      <c r="F475" s="87">
        <f>Invoice!G477</f>
        <v>0</v>
      </c>
      <c r="G475" s="88">
        <f t="shared" si="22"/>
        <v>0</v>
      </c>
    </row>
    <row r="476" spans="1:7" s="85" customFormat="1" hidden="1">
      <c r="A476" s="101" t="str">
        <f>Invoice!F478</f>
        <v>Exchange rate :</v>
      </c>
      <c r="B476" s="80">
        <f>Invoice!C478</f>
        <v>0</v>
      </c>
      <c r="C476" s="81">
        <f>Invoice!B478</f>
        <v>0</v>
      </c>
      <c r="D476" s="86">
        <f t="shared" si="20"/>
        <v>0</v>
      </c>
      <c r="E476" s="86">
        <f t="shared" si="21"/>
        <v>0</v>
      </c>
      <c r="F476" s="87">
        <f>Invoice!G478</f>
        <v>0</v>
      </c>
      <c r="G476" s="88">
        <f t="shared" si="22"/>
        <v>0</v>
      </c>
    </row>
    <row r="477" spans="1:7" s="85" customFormat="1" hidden="1">
      <c r="A477" s="101" t="str">
        <f>Invoice!F479</f>
        <v>Exchange rate :</v>
      </c>
      <c r="B477" s="80">
        <f>Invoice!C479</f>
        <v>0</v>
      </c>
      <c r="C477" s="81">
        <f>Invoice!B479</f>
        <v>0</v>
      </c>
      <c r="D477" s="86">
        <f t="shared" si="20"/>
        <v>0</v>
      </c>
      <c r="E477" s="86">
        <f t="shared" si="21"/>
        <v>0</v>
      </c>
      <c r="F477" s="87">
        <f>Invoice!G479</f>
        <v>0</v>
      </c>
      <c r="G477" s="88">
        <f t="shared" si="22"/>
        <v>0</v>
      </c>
    </row>
    <row r="478" spans="1:7" s="85" customFormat="1" hidden="1">
      <c r="A478" s="101" t="str">
        <f>Invoice!F480</f>
        <v>Exchange rate :</v>
      </c>
      <c r="B478" s="80">
        <f>Invoice!C480</f>
        <v>0</v>
      </c>
      <c r="C478" s="81">
        <f>Invoice!B480</f>
        <v>0</v>
      </c>
      <c r="D478" s="86">
        <f t="shared" si="20"/>
        <v>0</v>
      </c>
      <c r="E478" s="86">
        <f t="shared" si="21"/>
        <v>0</v>
      </c>
      <c r="F478" s="87">
        <f>Invoice!G480</f>
        <v>0</v>
      </c>
      <c r="G478" s="88">
        <f t="shared" si="22"/>
        <v>0</v>
      </c>
    </row>
    <row r="479" spans="1:7" s="85" customFormat="1" hidden="1">
      <c r="A479" s="101" t="str">
        <f>Invoice!F481</f>
        <v>Exchange rate :</v>
      </c>
      <c r="B479" s="80">
        <f>Invoice!C481</f>
        <v>0</v>
      </c>
      <c r="C479" s="81">
        <f>Invoice!B481</f>
        <v>0</v>
      </c>
      <c r="D479" s="86">
        <f t="shared" si="20"/>
        <v>0</v>
      </c>
      <c r="E479" s="86">
        <f t="shared" si="21"/>
        <v>0</v>
      </c>
      <c r="F479" s="87">
        <f>Invoice!G481</f>
        <v>0</v>
      </c>
      <c r="G479" s="88">
        <f t="shared" si="22"/>
        <v>0</v>
      </c>
    </row>
    <row r="480" spans="1:7" s="85" customFormat="1" hidden="1">
      <c r="A480" s="101" t="str">
        <f>Invoice!F482</f>
        <v>Exchange rate :</v>
      </c>
      <c r="B480" s="80">
        <f>Invoice!C482</f>
        <v>0</v>
      </c>
      <c r="C480" s="81">
        <f>Invoice!B482</f>
        <v>0</v>
      </c>
      <c r="D480" s="86">
        <f t="shared" si="20"/>
        <v>0</v>
      </c>
      <c r="E480" s="86">
        <f t="shared" si="21"/>
        <v>0</v>
      </c>
      <c r="F480" s="87">
        <f>Invoice!G482</f>
        <v>0</v>
      </c>
      <c r="G480" s="88">
        <f t="shared" si="22"/>
        <v>0</v>
      </c>
    </row>
    <row r="481" spans="1:7" s="85" customFormat="1" hidden="1">
      <c r="A481" s="101" t="str">
        <f>Invoice!F483</f>
        <v>Exchange rate :</v>
      </c>
      <c r="B481" s="80">
        <f>Invoice!C483</f>
        <v>0</v>
      </c>
      <c r="C481" s="81">
        <f>Invoice!B483</f>
        <v>0</v>
      </c>
      <c r="D481" s="86">
        <f t="shared" si="20"/>
        <v>0</v>
      </c>
      <c r="E481" s="86">
        <f t="shared" si="21"/>
        <v>0</v>
      </c>
      <c r="F481" s="87">
        <f>Invoice!G483</f>
        <v>0</v>
      </c>
      <c r="G481" s="88">
        <f t="shared" si="22"/>
        <v>0</v>
      </c>
    </row>
    <row r="482" spans="1:7" s="85" customFormat="1" hidden="1">
      <c r="A482" s="101" t="str">
        <f>Invoice!F484</f>
        <v>Exchange rate :</v>
      </c>
      <c r="B482" s="80">
        <f>Invoice!C484</f>
        <v>0</v>
      </c>
      <c r="C482" s="81">
        <f>Invoice!B484</f>
        <v>0</v>
      </c>
      <c r="D482" s="86">
        <f t="shared" si="20"/>
        <v>0</v>
      </c>
      <c r="E482" s="86">
        <f t="shared" si="21"/>
        <v>0</v>
      </c>
      <c r="F482" s="87">
        <f>Invoice!G484</f>
        <v>0</v>
      </c>
      <c r="G482" s="88">
        <f t="shared" si="22"/>
        <v>0</v>
      </c>
    </row>
    <row r="483" spans="1:7" s="85" customFormat="1" hidden="1">
      <c r="A483" s="101" t="str">
        <f>Invoice!F485</f>
        <v>Exchange rate :</v>
      </c>
      <c r="B483" s="80">
        <f>Invoice!C485</f>
        <v>0</v>
      </c>
      <c r="C483" s="81">
        <f>Invoice!B485</f>
        <v>0</v>
      </c>
      <c r="D483" s="86">
        <f t="shared" si="20"/>
        <v>0</v>
      </c>
      <c r="E483" s="86">
        <f t="shared" si="21"/>
        <v>0</v>
      </c>
      <c r="F483" s="87">
        <f>Invoice!G485</f>
        <v>0</v>
      </c>
      <c r="G483" s="88">
        <f t="shared" si="22"/>
        <v>0</v>
      </c>
    </row>
    <row r="484" spans="1:7" s="85" customFormat="1" hidden="1">
      <c r="A484" s="101" t="str">
        <f>Invoice!F486</f>
        <v>Exchange rate :</v>
      </c>
      <c r="B484" s="80">
        <f>Invoice!C486</f>
        <v>0</v>
      </c>
      <c r="C484" s="81">
        <f>Invoice!B486</f>
        <v>0</v>
      </c>
      <c r="D484" s="86">
        <f t="shared" si="20"/>
        <v>0</v>
      </c>
      <c r="E484" s="86">
        <f t="shared" si="21"/>
        <v>0</v>
      </c>
      <c r="F484" s="87">
        <f>Invoice!G486</f>
        <v>0</v>
      </c>
      <c r="G484" s="88">
        <f t="shared" si="22"/>
        <v>0</v>
      </c>
    </row>
    <row r="485" spans="1:7" s="85" customFormat="1" hidden="1">
      <c r="A485" s="101" t="str">
        <f>Invoice!F487</f>
        <v>Exchange rate :</v>
      </c>
      <c r="B485" s="80">
        <f>Invoice!C487</f>
        <v>0</v>
      </c>
      <c r="C485" s="81">
        <f>Invoice!B487</f>
        <v>0</v>
      </c>
      <c r="D485" s="86">
        <f t="shared" si="20"/>
        <v>0</v>
      </c>
      <c r="E485" s="86">
        <f t="shared" si="21"/>
        <v>0</v>
      </c>
      <c r="F485" s="87">
        <f>Invoice!G487</f>
        <v>0</v>
      </c>
      <c r="G485" s="88">
        <f t="shared" si="22"/>
        <v>0</v>
      </c>
    </row>
    <row r="486" spans="1:7" s="85" customFormat="1" hidden="1">
      <c r="A486" s="101" t="str">
        <f>Invoice!F488</f>
        <v>Exchange rate :</v>
      </c>
      <c r="B486" s="80">
        <f>Invoice!C488</f>
        <v>0</v>
      </c>
      <c r="C486" s="81">
        <f>Invoice!B488</f>
        <v>0</v>
      </c>
      <c r="D486" s="86">
        <f t="shared" si="20"/>
        <v>0</v>
      </c>
      <c r="E486" s="86">
        <f t="shared" si="21"/>
        <v>0</v>
      </c>
      <c r="F486" s="87">
        <f>Invoice!G488</f>
        <v>0</v>
      </c>
      <c r="G486" s="88">
        <f t="shared" si="22"/>
        <v>0</v>
      </c>
    </row>
    <row r="487" spans="1:7" s="85" customFormat="1" hidden="1">
      <c r="A487" s="101" t="str">
        <f>Invoice!F489</f>
        <v>Exchange rate :</v>
      </c>
      <c r="B487" s="80">
        <f>Invoice!C489</f>
        <v>0</v>
      </c>
      <c r="C487" s="81">
        <f>Invoice!B489</f>
        <v>0</v>
      </c>
      <c r="D487" s="86">
        <f t="shared" si="20"/>
        <v>0</v>
      </c>
      <c r="E487" s="86">
        <f t="shared" si="21"/>
        <v>0</v>
      </c>
      <c r="F487" s="87">
        <f>Invoice!G489</f>
        <v>0</v>
      </c>
      <c r="G487" s="88">
        <f t="shared" si="22"/>
        <v>0</v>
      </c>
    </row>
    <row r="488" spans="1:7" s="85" customFormat="1" hidden="1">
      <c r="A488" s="101" t="str">
        <f>Invoice!F490</f>
        <v>Exchange rate :</v>
      </c>
      <c r="B488" s="80">
        <f>Invoice!C490</f>
        <v>0</v>
      </c>
      <c r="C488" s="81">
        <f>Invoice!B490</f>
        <v>0</v>
      </c>
      <c r="D488" s="86">
        <f t="shared" si="20"/>
        <v>0</v>
      </c>
      <c r="E488" s="86">
        <f t="shared" si="21"/>
        <v>0</v>
      </c>
      <c r="F488" s="87">
        <f>Invoice!G490</f>
        <v>0</v>
      </c>
      <c r="G488" s="88">
        <f t="shared" si="22"/>
        <v>0</v>
      </c>
    </row>
    <row r="489" spans="1:7" s="85" customFormat="1" hidden="1">
      <c r="A489" s="101" t="str">
        <f>Invoice!F491</f>
        <v>Exchange rate :</v>
      </c>
      <c r="B489" s="80">
        <f>Invoice!C491</f>
        <v>0</v>
      </c>
      <c r="C489" s="81">
        <f>Invoice!B491</f>
        <v>0</v>
      </c>
      <c r="D489" s="86">
        <f t="shared" si="20"/>
        <v>0</v>
      </c>
      <c r="E489" s="86">
        <f t="shared" si="21"/>
        <v>0</v>
      </c>
      <c r="F489" s="87">
        <f>Invoice!G491</f>
        <v>0</v>
      </c>
      <c r="G489" s="88">
        <f t="shared" si="22"/>
        <v>0</v>
      </c>
    </row>
    <row r="490" spans="1:7" s="85" customFormat="1" hidden="1">
      <c r="A490" s="101" t="str">
        <f>Invoice!F492</f>
        <v>Exchange rate :</v>
      </c>
      <c r="B490" s="80">
        <f>Invoice!C492</f>
        <v>0</v>
      </c>
      <c r="C490" s="81">
        <f>Invoice!B492</f>
        <v>0</v>
      </c>
      <c r="D490" s="86">
        <f t="shared" si="20"/>
        <v>0</v>
      </c>
      <c r="E490" s="86">
        <f t="shared" si="21"/>
        <v>0</v>
      </c>
      <c r="F490" s="87">
        <f>Invoice!G492</f>
        <v>0</v>
      </c>
      <c r="G490" s="88">
        <f t="shared" si="22"/>
        <v>0</v>
      </c>
    </row>
    <row r="491" spans="1:7" s="85" customFormat="1" hidden="1">
      <c r="A491" s="101" t="str">
        <f>Invoice!F493</f>
        <v>Exchange rate :</v>
      </c>
      <c r="B491" s="80">
        <f>Invoice!C493</f>
        <v>0</v>
      </c>
      <c r="C491" s="81">
        <f>Invoice!B493</f>
        <v>0</v>
      </c>
      <c r="D491" s="86">
        <f t="shared" si="20"/>
        <v>0</v>
      </c>
      <c r="E491" s="86">
        <f t="shared" si="21"/>
        <v>0</v>
      </c>
      <c r="F491" s="87">
        <f>Invoice!G493</f>
        <v>0</v>
      </c>
      <c r="G491" s="88">
        <f t="shared" si="22"/>
        <v>0</v>
      </c>
    </row>
    <row r="492" spans="1:7" s="85" customFormat="1" hidden="1">
      <c r="A492" s="101" t="str">
        <f>Invoice!F494</f>
        <v>Exchange rate :</v>
      </c>
      <c r="B492" s="80">
        <f>Invoice!C494</f>
        <v>0</v>
      </c>
      <c r="C492" s="81">
        <f>Invoice!B494</f>
        <v>0</v>
      </c>
      <c r="D492" s="86">
        <f t="shared" si="20"/>
        <v>0</v>
      </c>
      <c r="E492" s="86">
        <f t="shared" si="21"/>
        <v>0</v>
      </c>
      <c r="F492" s="87">
        <f>Invoice!G494</f>
        <v>0</v>
      </c>
      <c r="G492" s="88">
        <f t="shared" si="22"/>
        <v>0</v>
      </c>
    </row>
    <row r="493" spans="1:7" s="85" customFormat="1" hidden="1">
      <c r="A493" s="101" t="str">
        <f>Invoice!F495</f>
        <v>Exchange rate :</v>
      </c>
      <c r="B493" s="80">
        <f>Invoice!C495</f>
        <v>0</v>
      </c>
      <c r="C493" s="81">
        <f>Invoice!B495</f>
        <v>0</v>
      </c>
      <c r="D493" s="86">
        <f t="shared" si="20"/>
        <v>0</v>
      </c>
      <c r="E493" s="86">
        <f t="shared" si="21"/>
        <v>0</v>
      </c>
      <c r="F493" s="87">
        <f>Invoice!G495</f>
        <v>0</v>
      </c>
      <c r="G493" s="88">
        <f t="shared" si="22"/>
        <v>0</v>
      </c>
    </row>
    <row r="494" spans="1:7" s="85" customFormat="1" hidden="1">
      <c r="A494" s="101" t="str">
        <f>Invoice!F496</f>
        <v>Exchange rate :</v>
      </c>
      <c r="B494" s="80">
        <f>Invoice!C496</f>
        <v>0</v>
      </c>
      <c r="C494" s="81">
        <f>Invoice!B496</f>
        <v>0</v>
      </c>
      <c r="D494" s="86">
        <f t="shared" si="20"/>
        <v>0</v>
      </c>
      <c r="E494" s="86">
        <f t="shared" si="21"/>
        <v>0</v>
      </c>
      <c r="F494" s="87">
        <f>Invoice!G496</f>
        <v>0</v>
      </c>
      <c r="G494" s="88">
        <f t="shared" si="22"/>
        <v>0</v>
      </c>
    </row>
    <row r="495" spans="1:7" s="85" customFormat="1" hidden="1">
      <c r="A495" s="101" t="str">
        <f>Invoice!F497</f>
        <v>Exchange rate :</v>
      </c>
      <c r="B495" s="80">
        <f>Invoice!C497</f>
        <v>0</v>
      </c>
      <c r="C495" s="81">
        <f>Invoice!B497</f>
        <v>0</v>
      </c>
      <c r="D495" s="86">
        <f t="shared" si="20"/>
        <v>0</v>
      </c>
      <c r="E495" s="86">
        <f t="shared" si="21"/>
        <v>0</v>
      </c>
      <c r="F495" s="87">
        <f>Invoice!G497</f>
        <v>0</v>
      </c>
      <c r="G495" s="88">
        <f t="shared" si="22"/>
        <v>0</v>
      </c>
    </row>
    <row r="496" spans="1:7" s="85" customFormat="1" hidden="1">
      <c r="A496" s="101" t="str">
        <f>Invoice!F498</f>
        <v>Exchange rate :</v>
      </c>
      <c r="B496" s="80">
        <f>Invoice!C498</f>
        <v>0</v>
      </c>
      <c r="C496" s="81">
        <f>Invoice!B498</f>
        <v>0</v>
      </c>
      <c r="D496" s="86">
        <f t="shared" si="20"/>
        <v>0</v>
      </c>
      <c r="E496" s="86">
        <f t="shared" si="21"/>
        <v>0</v>
      </c>
      <c r="F496" s="87">
        <f>Invoice!G498</f>
        <v>0</v>
      </c>
      <c r="G496" s="88">
        <f t="shared" si="22"/>
        <v>0</v>
      </c>
    </row>
    <row r="497" spans="1:7" s="85" customFormat="1" hidden="1">
      <c r="A497" s="101" t="str">
        <f>Invoice!F499</f>
        <v>Exchange rate :</v>
      </c>
      <c r="B497" s="80">
        <f>Invoice!C499</f>
        <v>0</v>
      </c>
      <c r="C497" s="81">
        <f>Invoice!B499</f>
        <v>0</v>
      </c>
      <c r="D497" s="86">
        <f t="shared" si="20"/>
        <v>0</v>
      </c>
      <c r="E497" s="86">
        <f t="shared" si="21"/>
        <v>0</v>
      </c>
      <c r="F497" s="87">
        <f>Invoice!G499</f>
        <v>0</v>
      </c>
      <c r="G497" s="88">
        <f t="shared" si="22"/>
        <v>0</v>
      </c>
    </row>
    <row r="498" spans="1:7" s="85" customFormat="1" hidden="1">
      <c r="A498" s="101" t="str">
        <f>Invoice!F500</f>
        <v>Exchange rate :</v>
      </c>
      <c r="B498" s="80">
        <f>Invoice!C500</f>
        <v>0</v>
      </c>
      <c r="C498" s="81">
        <f>Invoice!B500</f>
        <v>0</v>
      </c>
      <c r="D498" s="86">
        <f t="shared" si="20"/>
        <v>0</v>
      </c>
      <c r="E498" s="86">
        <f t="shared" si="21"/>
        <v>0</v>
      </c>
      <c r="F498" s="87">
        <f>Invoice!G500</f>
        <v>0</v>
      </c>
      <c r="G498" s="88">
        <f t="shared" si="22"/>
        <v>0</v>
      </c>
    </row>
    <row r="499" spans="1:7" s="85" customFormat="1" hidden="1">
      <c r="A499" s="101" t="str">
        <f>Invoice!F501</f>
        <v>Exchange rate :</v>
      </c>
      <c r="B499" s="80">
        <f>Invoice!C501</f>
        <v>0</v>
      </c>
      <c r="C499" s="81">
        <f>Invoice!B501</f>
        <v>0</v>
      </c>
      <c r="D499" s="86">
        <f t="shared" si="20"/>
        <v>0</v>
      </c>
      <c r="E499" s="86">
        <f t="shared" si="21"/>
        <v>0</v>
      </c>
      <c r="F499" s="87">
        <f>Invoice!G501</f>
        <v>0</v>
      </c>
      <c r="G499" s="88">
        <f t="shared" si="22"/>
        <v>0</v>
      </c>
    </row>
    <row r="500" spans="1:7" s="85" customFormat="1" hidden="1">
      <c r="A500" s="101" t="str">
        <f>Invoice!F502</f>
        <v>Exchange rate :</v>
      </c>
      <c r="B500" s="80">
        <f>Invoice!C502</f>
        <v>0</v>
      </c>
      <c r="C500" s="81">
        <f>Invoice!B502</f>
        <v>0</v>
      </c>
      <c r="D500" s="86">
        <f t="shared" si="20"/>
        <v>0</v>
      </c>
      <c r="E500" s="86">
        <f t="shared" si="21"/>
        <v>0</v>
      </c>
      <c r="F500" s="87">
        <f>Invoice!G502</f>
        <v>0</v>
      </c>
      <c r="G500" s="88">
        <f t="shared" si="22"/>
        <v>0</v>
      </c>
    </row>
    <row r="501" spans="1:7" s="85" customFormat="1" hidden="1">
      <c r="A501" s="101" t="str">
        <f>Invoice!F503</f>
        <v>Exchange rate :</v>
      </c>
      <c r="B501" s="80">
        <f>Invoice!C503</f>
        <v>0</v>
      </c>
      <c r="C501" s="81">
        <f>Invoice!B503</f>
        <v>0</v>
      </c>
      <c r="D501" s="86">
        <f t="shared" si="20"/>
        <v>0</v>
      </c>
      <c r="E501" s="86">
        <f t="shared" si="21"/>
        <v>0</v>
      </c>
      <c r="F501" s="87">
        <f>Invoice!G503</f>
        <v>0</v>
      </c>
      <c r="G501" s="88">
        <f t="shared" si="22"/>
        <v>0</v>
      </c>
    </row>
    <row r="502" spans="1:7" s="85" customFormat="1" hidden="1">
      <c r="A502" s="101" t="str">
        <f>Invoice!F504</f>
        <v>Exchange rate :</v>
      </c>
      <c r="B502" s="80">
        <f>Invoice!C504</f>
        <v>0</v>
      </c>
      <c r="C502" s="81">
        <f>Invoice!B504</f>
        <v>0</v>
      </c>
      <c r="D502" s="86">
        <f t="shared" si="20"/>
        <v>0</v>
      </c>
      <c r="E502" s="86">
        <f t="shared" si="21"/>
        <v>0</v>
      </c>
      <c r="F502" s="87">
        <f>Invoice!G504</f>
        <v>0</v>
      </c>
      <c r="G502" s="88">
        <f t="shared" si="22"/>
        <v>0</v>
      </c>
    </row>
    <row r="503" spans="1:7" s="85" customFormat="1" hidden="1">
      <c r="A503" s="101" t="str">
        <f>Invoice!F505</f>
        <v>Exchange rate :</v>
      </c>
      <c r="B503" s="80">
        <f>Invoice!C505</f>
        <v>0</v>
      </c>
      <c r="C503" s="81">
        <f>Invoice!B505</f>
        <v>0</v>
      </c>
      <c r="D503" s="86">
        <f t="shared" si="20"/>
        <v>0</v>
      </c>
      <c r="E503" s="86">
        <f t="shared" si="21"/>
        <v>0</v>
      </c>
      <c r="F503" s="87">
        <f>Invoice!G505</f>
        <v>0</v>
      </c>
      <c r="G503" s="88">
        <f t="shared" si="22"/>
        <v>0</v>
      </c>
    </row>
    <row r="504" spans="1:7" s="85" customFormat="1" hidden="1">
      <c r="A504" s="101" t="str">
        <f>Invoice!F506</f>
        <v>Exchange rate :</v>
      </c>
      <c r="B504" s="80">
        <f>Invoice!C506</f>
        <v>0</v>
      </c>
      <c r="C504" s="81">
        <f>Invoice!B506</f>
        <v>0</v>
      </c>
      <c r="D504" s="86">
        <f t="shared" si="20"/>
        <v>0</v>
      </c>
      <c r="E504" s="86">
        <f t="shared" si="21"/>
        <v>0</v>
      </c>
      <c r="F504" s="87">
        <f>Invoice!G506</f>
        <v>0</v>
      </c>
      <c r="G504" s="88">
        <f t="shared" si="22"/>
        <v>0</v>
      </c>
    </row>
    <row r="505" spans="1:7" s="85" customFormat="1" hidden="1">
      <c r="A505" s="101" t="str">
        <f>Invoice!F507</f>
        <v>Exchange rate :</v>
      </c>
      <c r="B505" s="80">
        <f>Invoice!C507</f>
        <v>0</v>
      </c>
      <c r="C505" s="81">
        <f>Invoice!B507</f>
        <v>0</v>
      </c>
      <c r="D505" s="86">
        <f t="shared" si="20"/>
        <v>0</v>
      </c>
      <c r="E505" s="86">
        <f t="shared" si="21"/>
        <v>0</v>
      </c>
      <c r="F505" s="87">
        <f>Invoice!G507</f>
        <v>0</v>
      </c>
      <c r="G505" s="88">
        <f t="shared" si="22"/>
        <v>0</v>
      </c>
    </row>
    <row r="506" spans="1:7" s="85" customFormat="1" hidden="1">
      <c r="A506" s="101" t="str">
        <f>Invoice!F508</f>
        <v>Exchange rate :</v>
      </c>
      <c r="B506" s="80">
        <f>Invoice!C508</f>
        <v>0</v>
      </c>
      <c r="C506" s="81">
        <f>Invoice!B508</f>
        <v>0</v>
      </c>
      <c r="D506" s="86">
        <f t="shared" si="20"/>
        <v>0</v>
      </c>
      <c r="E506" s="86">
        <f t="shared" si="21"/>
        <v>0</v>
      </c>
      <c r="F506" s="87">
        <f>Invoice!G508</f>
        <v>0</v>
      </c>
      <c r="G506" s="88">
        <f t="shared" si="22"/>
        <v>0</v>
      </c>
    </row>
    <row r="507" spans="1:7" s="85" customFormat="1" hidden="1">
      <c r="A507" s="101" t="str">
        <f>Invoice!F509</f>
        <v>Exchange rate :</v>
      </c>
      <c r="B507" s="80">
        <f>Invoice!C509</f>
        <v>0</v>
      </c>
      <c r="C507" s="81">
        <f>Invoice!B509</f>
        <v>0</v>
      </c>
      <c r="D507" s="86">
        <f t="shared" si="20"/>
        <v>0</v>
      </c>
      <c r="E507" s="86">
        <f t="shared" si="21"/>
        <v>0</v>
      </c>
      <c r="F507" s="87">
        <f>Invoice!G509</f>
        <v>0</v>
      </c>
      <c r="G507" s="88">
        <f t="shared" si="22"/>
        <v>0</v>
      </c>
    </row>
    <row r="508" spans="1:7" s="85" customFormat="1" hidden="1">
      <c r="A508" s="101" t="str">
        <f>Invoice!F510</f>
        <v>Exchange rate :</v>
      </c>
      <c r="B508" s="80">
        <f>Invoice!C510</f>
        <v>0</v>
      </c>
      <c r="C508" s="81">
        <f>Invoice!B510</f>
        <v>0</v>
      </c>
      <c r="D508" s="86">
        <f t="shared" si="20"/>
        <v>0</v>
      </c>
      <c r="E508" s="86">
        <f t="shared" si="21"/>
        <v>0</v>
      </c>
      <c r="F508" s="87">
        <f>Invoice!G510</f>
        <v>0</v>
      </c>
      <c r="G508" s="88">
        <f t="shared" si="22"/>
        <v>0</v>
      </c>
    </row>
    <row r="509" spans="1:7" s="85" customFormat="1" hidden="1">
      <c r="A509" s="101" t="str">
        <f>Invoice!F511</f>
        <v>Exchange rate :</v>
      </c>
      <c r="B509" s="80">
        <f>Invoice!C511</f>
        <v>0</v>
      </c>
      <c r="C509" s="81">
        <f>Invoice!B511</f>
        <v>0</v>
      </c>
      <c r="D509" s="86">
        <f t="shared" si="20"/>
        <v>0</v>
      </c>
      <c r="E509" s="86">
        <f t="shared" si="21"/>
        <v>0</v>
      </c>
      <c r="F509" s="87">
        <f>Invoice!G511</f>
        <v>0</v>
      </c>
      <c r="G509" s="88">
        <f t="shared" si="22"/>
        <v>0</v>
      </c>
    </row>
    <row r="510" spans="1:7" s="85" customFormat="1" hidden="1">
      <c r="A510" s="101" t="str">
        <f>Invoice!F512</f>
        <v>Exchange rate :</v>
      </c>
      <c r="B510" s="80">
        <f>Invoice!C512</f>
        <v>0</v>
      </c>
      <c r="C510" s="81">
        <f>Invoice!B512</f>
        <v>0</v>
      </c>
      <c r="D510" s="86">
        <f t="shared" si="20"/>
        <v>0</v>
      </c>
      <c r="E510" s="86">
        <f t="shared" si="21"/>
        <v>0</v>
      </c>
      <c r="F510" s="87">
        <f>Invoice!G512</f>
        <v>0</v>
      </c>
      <c r="G510" s="88">
        <f t="shared" si="22"/>
        <v>0</v>
      </c>
    </row>
    <row r="511" spans="1:7" s="85" customFormat="1" hidden="1">
      <c r="A511" s="101" t="str">
        <f>Invoice!F513</f>
        <v>Exchange rate :</v>
      </c>
      <c r="B511" s="80">
        <f>Invoice!C513</f>
        <v>0</v>
      </c>
      <c r="C511" s="81">
        <f>Invoice!B513</f>
        <v>0</v>
      </c>
      <c r="D511" s="86">
        <f t="shared" si="20"/>
        <v>0</v>
      </c>
      <c r="E511" s="86">
        <f t="shared" si="21"/>
        <v>0</v>
      </c>
      <c r="F511" s="87">
        <f>Invoice!G513</f>
        <v>0</v>
      </c>
      <c r="G511" s="88">
        <f t="shared" si="22"/>
        <v>0</v>
      </c>
    </row>
    <row r="512" spans="1:7" s="85" customFormat="1" hidden="1">
      <c r="A512" s="101" t="str">
        <f>Invoice!F514</f>
        <v>Exchange rate :</v>
      </c>
      <c r="B512" s="80">
        <f>Invoice!C514</f>
        <v>0</v>
      </c>
      <c r="C512" s="81">
        <f>Invoice!B514</f>
        <v>0</v>
      </c>
      <c r="D512" s="86">
        <f t="shared" si="20"/>
        <v>0</v>
      </c>
      <c r="E512" s="86">
        <f t="shared" si="21"/>
        <v>0</v>
      </c>
      <c r="F512" s="87">
        <f>Invoice!G514</f>
        <v>0</v>
      </c>
      <c r="G512" s="88">
        <f t="shared" si="22"/>
        <v>0</v>
      </c>
    </row>
    <row r="513" spans="1:7" s="85" customFormat="1" hidden="1">
      <c r="A513" s="101" t="str">
        <f>Invoice!F515</f>
        <v>Exchange rate :</v>
      </c>
      <c r="B513" s="80">
        <f>Invoice!C515</f>
        <v>0</v>
      </c>
      <c r="C513" s="81">
        <f>Invoice!B515</f>
        <v>0</v>
      </c>
      <c r="D513" s="86">
        <f t="shared" ref="D513:D576" si="23">F513/$D$14</f>
        <v>0</v>
      </c>
      <c r="E513" s="86">
        <f t="shared" ref="E513:E576" si="24">G513/$D$14</f>
        <v>0</v>
      </c>
      <c r="F513" s="87">
        <f>Invoice!G515</f>
        <v>0</v>
      </c>
      <c r="G513" s="88">
        <f t="shared" ref="G513:G576" si="25">C513*F513</f>
        <v>0</v>
      </c>
    </row>
    <row r="514" spans="1:7" s="85" customFormat="1" hidden="1">
      <c r="A514" s="101" t="str">
        <f>Invoice!F516</f>
        <v>Exchange rate :</v>
      </c>
      <c r="B514" s="80">
        <f>Invoice!C516</f>
        <v>0</v>
      </c>
      <c r="C514" s="81">
        <f>Invoice!B516</f>
        <v>0</v>
      </c>
      <c r="D514" s="86">
        <f t="shared" si="23"/>
        <v>0</v>
      </c>
      <c r="E514" s="86">
        <f t="shared" si="24"/>
        <v>0</v>
      </c>
      <c r="F514" s="87">
        <f>Invoice!G516</f>
        <v>0</v>
      </c>
      <c r="G514" s="88">
        <f t="shared" si="25"/>
        <v>0</v>
      </c>
    </row>
    <row r="515" spans="1:7" s="85" customFormat="1" hidden="1">
      <c r="A515" s="101" t="str">
        <f>Invoice!F517</f>
        <v>Exchange rate :</v>
      </c>
      <c r="B515" s="80">
        <f>Invoice!C517</f>
        <v>0</v>
      </c>
      <c r="C515" s="81">
        <f>Invoice!B517</f>
        <v>0</v>
      </c>
      <c r="D515" s="86">
        <f t="shared" si="23"/>
        <v>0</v>
      </c>
      <c r="E515" s="86">
        <f t="shared" si="24"/>
        <v>0</v>
      </c>
      <c r="F515" s="87">
        <f>Invoice!G517</f>
        <v>0</v>
      </c>
      <c r="G515" s="88">
        <f t="shared" si="25"/>
        <v>0</v>
      </c>
    </row>
    <row r="516" spans="1:7" s="85" customFormat="1" hidden="1">
      <c r="A516" s="101" t="str">
        <f>Invoice!F518</f>
        <v>Exchange rate :</v>
      </c>
      <c r="B516" s="80">
        <f>Invoice!C518</f>
        <v>0</v>
      </c>
      <c r="C516" s="81">
        <f>Invoice!B518</f>
        <v>0</v>
      </c>
      <c r="D516" s="86">
        <f t="shared" si="23"/>
        <v>0</v>
      </c>
      <c r="E516" s="86">
        <f t="shared" si="24"/>
        <v>0</v>
      </c>
      <c r="F516" s="87">
        <f>Invoice!G518</f>
        <v>0</v>
      </c>
      <c r="G516" s="88">
        <f t="shared" si="25"/>
        <v>0</v>
      </c>
    </row>
    <row r="517" spans="1:7" s="85" customFormat="1" hidden="1">
      <c r="A517" s="101" t="str">
        <f>Invoice!F519</f>
        <v>Exchange rate :</v>
      </c>
      <c r="B517" s="80">
        <f>Invoice!C519</f>
        <v>0</v>
      </c>
      <c r="C517" s="81">
        <f>Invoice!B519</f>
        <v>0</v>
      </c>
      <c r="D517" s="86">
        <f t="shared" si="23"/>
        <v>0</v>
      </c>
      <c r="E517" s="86">
        <f t="shared" si="24"/>
        <v>0</v>
      </c>
      <c r="F517" s="87">
        <f>Invoice!G519</f>
        <v>0</v>
      </c>
      <c r="G517" s="88">
        <f t="shared" si="25"/>
        <v>0</v>
      </c>
    </row>
    <row r="518" spans="1:7" s="85" customFormat="1" hidden="1">
      <c r="A518" s="101" t="str">
        <f>Invoice!F520</f>
        <v>Exchange rate :</v>
      </c>
      <c r="B518" s="80">
        <f>Invoice!C520</f>
        <v>0</v>
      </c>
      <c r="C518" s="81">
        <f>Invoice!B520</f>
        <v>0</v>
      </c>
      <c r="D518" s="86">
        <f t="shared" si="23"/>
        <v>0</v>
      </c>
      <c r="E518" s="86">
        <f t="shared" si="24"/>
        <v>0</v>
      </c>
      <c r="F518" s="87">
        <f>Invoice!G520</f>
        <v>0</v>
      </c>
      <c r="G518" s="88">
        <f t="shared" si="25"/>
        <v>0</v>
      </c>
    </row>
    <row r="519" spans="1:7" s="85" customFormat="1" hidden="1">
      <c r="A519" s="101" t="str">
        <f>Invoice!F521</f>
        <v>Exchange rate :</v>
      </c>
      <c r="B519" s="80">
        <f>Invoice!C521</f>
        <v>0</v>
      </c>
      <c r="C519" s="81">
        <f>Invoice!B521</f>
        <v>0</v>
      </c>
      <c r="D519" s="86">
        <f t="shared" si="23"/>
        <v>0</v>
      </c>
      <c r="E519" s="86">
        <f t="shared" si="24"/>
        <v>0</v>
      </c>
      <c r="F519" s="87">
        <f>Invoice!G521</f>
        <v>0</v>
      </c>
      <c r="G519" s="88">
        <f t="shared" si="25"/>
        <v>0</v>
      </c>
    </row>
    <row r="520" spans="1:7" s="85" customFormat="1" hidden="1">
      <c r="A520" s="101" t="str">
        <f>Invoice!F522</f>
        <v>Exchange rate :</v>
      </c>
      <c r="B520" s="80">
        <f>Invoice!C522</f>
        <v>0</v>
      </c>
      <c r="C520" s="81">
        <f>Invoice!B522</f>
        <v>0</v>
      </c>
      <c r="D520" s="86">
        <f t="shared" si="23"/>
        <v>0</v>
      </c>
      <c r="E520" s="86">
        <f t="shared" si="24"/>
        <v>0</v>
      </c>
      <c r="F520" s="87">
        <f>Invoice!G522</f>
        <v>0</v>
      </c>
      <c r="G520" s="88">
        <f t="shared" si="25"/>
        <v>0</v>
      </c>
    </row>
    <row r="521" spans="1:7" s="85" customFormat="1" hidden="1">
      <c r="A521" s="101" t="str">
        <f>Invoice!F523</f>
        <v>Exchange rate :</v>
      </c>
      <c r="B521" s="80">
        <f>Invoice!C523</f>
        <v>0</v>
      </c>
      <c r="C521" s="81">
        <f>Invoice!B523</f>
        <v>0</v>
      </c>
      <c r="D521" s="86">
        <f t="shared" si="23"/>
        <v>0</v>
      </c>
      <c r="E521" s="86">
        <f t="shared" si="24"/>
        <v>0</v>
      </c>
      <c r="F521" s="87">
        <f>Invoice!G523</f>
        <v>0</v>
      </c>
      <c r="G521" s="88">
        <f t="shared" si="25"/>
        <v>0</v>
      </c>
    </row>
    <row r="522" spans="1:7" s="85" customFormat="1" hidden="1">
      <c r="A522" s="101" t="str">
        <f>Invoice!F524</f>
        <v>Exchange rate :</v>
      </c>
      <c r="B522" s="80">
        <f>Invoice!C524</f>
        <v>0</v>
      </c>
      <c r="C522" s="81">
        <f>Invoice!B524</f>
        <v>0</v>
      </c>
      <c r="D522" s="86">
        <f t="shared" si="23"/>
        <v>0</v>
      </c>
      <c r="E522" s="86">
        <f t="shared" si="24"/>
        <v>0</v>
      </c>
      <c r="F522" s="87">
        <f>Invoice!G524</f>
        <v>0</v>
      </c>
      <c r="G522" s="88">
        <f t="shared" si="25"/>
        <v>0</v>
      </c>
    </row>
    <row r="523" spans="1:7" s="85" customFormat="1" hidden="1">
      <c r="A523" s="101" t="str">
        <f>Invoice!F525</f>
        <v>Exchange rate :</v>
      </c>
      <c r="B523" s="80">
        <f>Invoice!C525</f>
        <v>0</v>
      </c>
      <c r="C523" s="81">
        <f>Invoice!B525</f>
        <v>0</v>
      </c>
      <c r="D523" s="86">
        <f t="shared" si="23"/>
        <v>0</v>
      </c>
      <c r="E523" s="86">
        <f t="shared" si="24"/>
        <v>0</v>
      </c>
      <c r="F523" s="87">
        <f>Invoice!G525</f>
        <v>0</v>
      </c>
      <c r="G523" s="88">
        <f t="shared" si="25"/>
        <v>0</v>
      </c>
    </row>
    <row r="524" spans="1:7" s="85" customFormat="1" hidden="1">
      <c r="A524" s="101" t="str">
        <f>Invoice!F526</f>
        <v>Exchange rate :</v>
      </c>
      <c r="B524" s="80">
        <f>Invoice!C526</f>
        <v>0</v>
      </c>
      <c r="C524" s="81">
        <f>Invoice!B526</f>
        <v>0</v>
      </c>
      <c r="D524" s="86">
        <f t="shared" si="23"/>
        <v>0</v>
      </c>
      <c r="E524" s="86">
        <f t="shared" si="24"/>
        <v>0</v>
      </c>
      <c r="F524" s="87">
        <f>Invoice!G526</f>
        <v>0</v>
      </c>
      <c r="G524" s="88">
        <f t="shared" si="25"/>
        <v>0</v>
      </c>
    </row>
    <row r="525" spans="1:7" s="85" customFormat="1" hidden="1">
      <c r="A525" s="101" t="str">
        <f>Invoice!F527</f>
        <v>Exchange rate :</v>
      </c>
      <c r="B525" s="80">
        <f>Invoice!C527</f>
        <v>0</v>
      </c>
      <c r="C525" s="81">
        <f>Invoice!B527</f>
        <v>0</v>
      </c>
      <c r="D525" s="86">
        <f t="shared" si="23"/>
        <v>0</v>
      </c>
      <c r="E525" s="86">
        <f t="shared" si="24"/>
        <v>0</v>
      </c>
      <c r="F525" s="87">
        <f>Invoice!G527</f>
        <v>0</v>
      </c>
      <c r="G525" s="88">
        <f t="shared" si="25"/>
        <v>0</v>
      </c>
    </row>
    <row r="526" spans="1:7" s="85" customFormat="1" hidden="1">
      <c r="A526" s="101" t="str">
        <f>Invoice!F528</f>
        <v>Exchange rate :</v>
      </c>
      <c r="B526" s="80">
        <f>Invoice!C528</f>
        <v>0</v>
      </c>
      <c r="C526" s="81">
        <f>Invoice!B528</f>
        <v>0</v>
      </c>
      <c r="D526" s="86">
        <f t="shared" si="23"/>
        <v>0</v>
      </c>
      <c r="E526" s="86">
        <f t="shared" si="24"/>
        <v>0</v>
      </c>
      <c r="F526" s="87">
        <f>Invoice!G528</f>
        <v>0</v>
      </c>
      <c r="G526" s="88">
        <f t="shared" si="25"/>
        <v>0</v>
      </c>
    </row>
    <row r="527" spans="1:7" s="85" customFormat="1" hidden="1">
      <c r="A527" s="101" t="str">
        <f>Invoice!F529</f>
        <v>Exchange rate :</v>
      </c>
      <c r="B527" s="80">
        <f>Invoice!C529</f>
        <v>0</v>
      </c>
      <c r="C527" s="81">
        <f>Invoice!B529</f>
        <v>0</v>
      </c>
      <c r="D527" s="86">
        <f t="shared" si="23"/>
        <v>0</v>
      </c>
      <c r="E527" s="86">
        <f t="shared" si="24"/>
        <v>0</v>
      </c>
      <c r="F527" s="87">
        <f>Invoice!G529</f>
        <v>0</v>
      </c>
      <c r="G527" s="88">
        <f t="shared" si="25"/>
        <v>0</v>
      </c>
    </row>
    <row r="528" spans="1:7" s="85" customFormat="1" hidden="1">
      <c r="A528" s="101" t="str">
        <f>Invoice!F530</f>
        <v>Exchange rate :</v>
      </c>
      <c r="B528" s="80">
        <f>Invoice!C530</f>
        <v>0</v>
      </c>
      <c r="C528" s="81">
        <f>Invoice!B530</f>
        <v>0</v>
      </c>
      <c r="D528" s="86">
        <f t="shared" si="23"/>
        <v>0</v>
      </c>
      <c r="E528" s="86">
        <f t="shared" si="24"/>
        <v>0</v>
      </c>
      <c r="F528" s="87">
        <f>Invoice!G530</f>
        <v>0</v>
      </c>
      <c r="G528" s="88">
        <f t="shared" si="25"/>
        <v>0</v>
      </c>
    </row>
    <row r="529" spans="1:7" s="85" customFormat="1" hidden="1">
      <c r="A529" s="101" t="str">
        <f>Invoice!F531</f>
        <v>Exchange rate :</v>
      </c>
      <c r="B529" s="80">
        <f>Invoice!C531</f>
        <v>0</v>
      </c>
      <c r="C529" s="81">
        <f>Invoice!B531</f>
        <v>0</v>
      </c>
      <c r="D529" s="86">
        <f t="shared" si="23"/>
        <v>0</v>
      </c>
      <c r="E529" s="86">
        <f t="shared" si="24"/>
        <v>0</v>
      </c>
      <c r="F529" s="87">
        <f>Invoice!G531</f>
        <v>0</v>
      </c>
      <c r="G529" s="88">
        <f t="shared" si="25"/>
        <v>0</v>
      </c>
    </row>
    <row r="530" spans="1:7" s="85" customFormat="1" hidden="1">
      <c r="A530" s="101" t="str">
        <f>Invoice!F532</f>
        <v>Exchange rate :</v>
      </c>
      <c r="B530" s="80">
        <f>Invoice!C532</f>
        <v>0</v>
      </c>
      <c r="C530" s="81">
        <f>Invoice!B532</f>
        <v>0</v>
      </c>
      <c r="D530" s="86">
        <f t="shared" si="23"/>
        <v>0</v>
      </c>
      <c r="E530" s="86">
        <f t="shared" si="24"/>
        <v>0</v>
      </c>
      <c r="F530" s="87">
        <f>Invoice!G532</f>
        <v>0</v>
      </c>
      <c r="G530" s="88">
        <f t="shared" si="25"/>
        <v>0</v>
      </c>
    </row>
    <row r="531" spans="1:7" s="85" customFormat="1" hidden="1">
      <c r="A531" s="101" t="str">
        <f>Invoice!F533</f>
        <v>Exchange rate :</v>
      </c>
      <c r="B531" s="80">
        <f>Invoice!C533</f>
        <v>0</v>
      </c>
      <c r="C531" s="81">
        <f>Invoice!B533</f>
        <v>0</v>
      </c>
      <c r="D531" s="86">
        <f t="shared" si="23"/>
        <v>0</v>
      </c>
      <c r="E531" s="86">
        <f t="shared" si="24"/>
        <v>0</v>
      </c>
      <c r="F531" s="87">
        <f>Invoice!G533</f>
        <v>0</v>
      </c>
      <c r="G531" s="88">
        <f t="shared" si="25"/>
        <v>0</v>
      </c>
    </row>
    <row r="532" spans="1:7" s="85" customFormat="1" hidden="1">
      <c r="A532" s="101" t="str">
        <f>Invoice!F534</f>
        <v>Exchange rate :</v>
      </c>
      <c r="B532" s="80">
        <f>Invoice!C534</f>
        <v>0</v>
      </c>
      <c r="C532" s="81">
        <f>Invoice!B534</f>
        <v>0</v>
      </c>
      <c r="D532" s="86">
        <f t="shared" si="23"/>
        <v>0</v>
      </c>
      <c r="E532" s="86">
        <f t="shared" si="24"/>
        <v>0</v>
      </c>
      <c r="F532" s="87">
        <f>Invoice!G534</f>
        <v>0</v>
      </c>
      <c r="G532" s="88">
        <f t="shared" si="25"/>
        <v>0</v>
      </c>
    </row>
    <row r="533" spans="1:7" s="85" customFormat="1" hidden="1">
      <c r="A533" s="101" t="str">
        <f>Invoice!F535</f>
        <v>Exchange rate :</v>
      </c>
      <c r="B533" s="80">
        <f>Invoice!C535</f>
        <v>0</v>
      </c>
      <c r="C533" s="81">
        <f>Invoice!B535</f>
        <v>0</v>
      </c>
      <c r="D533" s="86">
        <f t="shared" si="23"/>
        <v>0</v>
      </c>
      <c r="E533" s="86">
        <f t="shared" si="24"/>
        <v>0</v>
      </c>
      <c r="F533" s="87">
        <f>Invoice!G535</f>
        <v>0</v>
      </c>
      <c r="G533" s="88">
        <f t="shared" si="25"/>
        <v>0</v>
      </c>
    </row>
    <row r="534" spans="1:7" s="85" customFormat="1" hidden="1">
      <c r="A534" s="101" t="str">
        <f>Invoice!F536</f>
        <v>Exchange rate :</v>
      </c>
      <c r="B534" s="80">
        <f>Invoice!C536</f>
        <v>0</v>
      </c>
      <c r="C534" s="81">
        <f>Invoice!B536</f>
        <v>0</v>
      </c>
      <c r="D534" s="86">
        <f t="shared" si="23"/>
        <v>0</v>
      </c>
      <c r="E534" s="86">
        <f t="shared" si="24"/>
        <v>0</v>
      </c>
      <c r="F534" s="87">
        <f>Invoice!G536</f>
        <v>0</v>
      </c>
      <c r="G534" s="88">
        <f t="shared" si="25"/>
        <v>0</v>
      </c>
    </row>
    <row r="535" spans="1:7" s="85" customFormat="1" hidden="1">
      <c r="A535" s="101" t="str">
        <f>Invoice!F537</f>
        <v>Exchange rate :</v>
      </c>
      <c r="B535" s="80">
        <f>Invoice!C537</f>
        <v>0</v>
      </c>
      <c r="C535" s="81">
        <f>Invoice!B537</f>
        <v>0</v>
      </c>
      <c r="D535" s="86">
        <f t="shared" si="23"/>
        <v>0</v>
      </c>
      <c r="E535" s="86">
        <f t="shared" si="24"/>
        <v>0</v>
      </c>
      <c r="F535" s="87">
        <f>Invoice!G537</f>
        <v>0</v>
      </c>
      <c r="G535" s="88">
        <f t="shared" si="25"/>
        <v>0</v>
      </c>
    </row>
    <row r="536" spans="1:7" s="85" customFormat="1" hidden="1">
      <c r="A536" s="101" t="str">
        <f>Invoice!F538</f>
        <v>Exchange rate :</v>
      </c>
      <c r="B536" s="80">
        <f>Invoice!C538</f>
        <v>0</v>
      </c>
      <c r="C536" s="81">
        <f>Invoice!B538</f>
        <v>0</v>
      </c>
      <c r="D536" s="86">
        <f t="shared" si="23"/>
        <v>0</v>
      </c>
      <c r="E536" s="86">
        <f t="shared" si="24"/>
        <v>0</v>
      </c>
      <c r="F536" s="87">
        <f>Invoice!G538</f>
        <v>0</v>
      </c>
      <c r="G536" s="88">
        <f t="shared" si="25"/>
        <v>0</v>
      </c>
    </row>
    <row r="537" spans="1:7" s="85" customFormat="1" hidden="1">
      <c r="A537" s="101" t="str">
        <f>Invoice!F539</f>
        <v>Exchange rate :</v>
      </c>
      <c r="B537" s="80">
        <f>Invoice!C539</f>
        <v>0</v>
      </c>
      <c r="C537" s="81">
        <f>Invoice!B539</f>
        <v>0</v>
      </c>
      <c r="D537" s="86">
        <f t="shared" si="23"/>
        <v>0</v>
      </c>
      <c r="E537" s="86">
        <f t="shared" si="24"/>
        <v>0</v>
      </c>
      <c r="F537" s="87">
        <f>Invoice!G539</f>
        <v>0</v>
      </c>
      <c r="G537" s="88">
        <f t="shared" si="25"/>
        <v>0</v>
      </c>
    </row>
    <row r="538" spans="1:7" s="85" customFormat="1" hidden="1">
      <c r="A538" s="101" t="str">
        <f>Invoice!F540</f>
        <v>Exchange rate :</v>
      </c>
      <c r="B538" s="80">
        <f>Invoice!C540</f>
        <v>0</v>
      </c>
      <c r="C538" s="81">
        <f>Invoice!B540</f>
        <v>0</v>
      </c>
      <c r="D538" s="86">
        <f t="shared" si="23"/>
        <v>0</v>
      </c>
      <c r="E538" s="86">
        <f t="shared" si="24"/>
        <v>0</v>
      </c>
      <c r="F538" s="87">
        <f>Invoice!G540</f>
        <v>0</v>
      </c>
      <c r="G538" s="88">
        <f t="shared" si="25"/>
        <v>0</v>
      </c>
    </row>
    <row r="539" spans="1:7" s="85" customFormat="1" hidden="1">
      <c r="A539" s="101" t="str">
        <f>Invoice!F541</f>
        <v>Exchange rate :</v>
      </c>
      <c r="B539" s="80">
        <f>Invoice!C541</f>
        <v>0</v>
      </c>
      <c r="C539" s="81">
        <f>Invoice!B541</f>
        <v>0</v>
      </c>
      <c r="D539" s="86">
        <f t="shared" si="23"/>
        <v>0</v>
      </c>
      <c r="E539" s="86">
        <f t="shared" si="24"/>
        <v>0</v>
      </c>
      <c r="F539" s="87">
        <f>Invoice!G541</f>
        <v>0</v>
      </c>
      <c r="G539" s="88">
        <f t="shared" si="25"/>
        <v>0</v>
      </c>
    </row>
    <row r="540" spans="1:7" s="85" customFormat="1" hidden="1">
      <c r="A540" s="101" t="str">
        <f>Invoice!F542</f>
        <v>Exchange rate :</v>
      </c>
      <c r="B540" s="80">
        <f>Invoice!C542</f>
        <v>0</v>
      </c>
      <c r="C540" s="81">
        <f>Invoice!B542</f>
        <v>0</v>
      </c>
      <c r="D540" s="86">
        <f t="shared" si="23"/>
        <v>0</v>
      </c>
      <c r="E540" s="86">
        <f t="shared" si="24"/>
        <v>0</v>
      </c>
      <c r="F540" s="87">
        <f>Invoice!G542</f>
        <v>0</v>
      </c>
      <c r="G540" s="88">
        <f t="shared" si="25"/>
        <v>0</v>
      </c>
    </row>
    <row r="541" spans="1:7" s="85" customFormat="1" hidden="1">
      <c r="A541" s="101" t="str">
        <f>Invoice!F543</f>
        <v>Exchange rate :</v>
      </c>
      <c r="B541" s="80">
        <f>Invoice!C543</f>
        <v>0</v>
      </c>
      <c r="C541" s="81">
        <f>Invoice!B543</f>
        <v>0</v>
      </c>
      <c r="D541" s="86">
        <f t="shared" si="23"/>
        <v>0</v>
      </c>
      <c r="E541" s="86">
        <f t="shared" si="24"/>
        <v>0</v>
      </c>
      <c r="F541" s="87">
        <f>Invoice!G543</f>
        <v>0</v>
      </c>
      <c r="G541" s="88">
        <f t="shared" si="25"/>
        <v>0</v>
      </c>
    </row>
    <row r="542" spans="1:7" s="85" customFormat="1" hidden="1">
      <c r="A542" s="101" t="str">
        <f>Invoice!F544</f>
        <v>Exchange rate :</v>
      </c>
      <c r="B542" s="80">
        <f>Invoice!C544</f>
        <v>0</v>
      </c>
      <c r="C542" s="81">
        <f>Invoice!B544</f>
        <v>0</v>
      </c>
      <c r="D542" s="86">
        <f t="shared" si="23"/>
        <v>0</v>
      </c>
      <c r="E542" s="86">
        <f t="shared" si="24"/>
        <v>0</v>
      </c>
      <c r="F542" s="87">
        <f>Invoice!G544</f>
        <v>0</v>
      </c>
      <c r="G542" s="88">
        <f t="shared" si="25"/>
        <v>0</v>
      </c>
    </row>
    <row r="543" spans="1:7" s="85" customFormat="1" hidden="1">
      <c r="A543" s="101" t="str">
        <f>Invoice!F545</f>
        <v>Exchange rate :</v>
      </c>
      <c r="B543" s="80">
        <f>Invoice!C545</f>
        <v>0</v>
      </c>
      <c r="C543" s="81">
        <f>Invoice!B545</f>
        <v>0</v>
      </c>
      <c r="D543" s="86">
        <f t="shared" si="23"/>
        <v>0</v>
      </c>
      <c r="E543" s="86">
        <f t="shared" si="24"/>
        <v>0</v>
      </c>
      <c r="F543" s="87">
        <f>Invoice!G545</f>
        <v>0</v>
      </c>
      <c r="G543" s="88">
        <f t="shared" si="25"/>
        <v>0</v>
      </c>
    </row>
    <row r="544" spans="1:7" s="85" customFormat="1" hidden="1">
      <c r="A544" s="101" t="str">
        <f>Invoice!F546</f>
        <v>Exchange rate :</v>
      </c>
      <c r="B544" s="80">
        <f>Invoice!C546</f>
        <v>0</v>
      </c>
      <c r="C544" s="81">
        <f>Invoice!B546</f>
        <v>0</v>
      </c>
      <c r="D544" s="86">
        <f t="shared" si="23"/>
        <v>0</v>
      </c>
      <c r="E544" s="86">
        <f t="shared" si="24"/>
        <v>0</v>
      </c>
      <c r="F544" s="87">
        <f>Invoice!G546</f>
        <v>0</v>
      </c>
      <c r="G544" s="88">
        <f t="shared" si="25"/>
        <v>0</v>
      </c>
    </row>
    <row r="545" spans="1:7" s="85" customFormat="1" hidden="1">
      <c r="A545" s="101" t="str">
        <f>Invoice!F547</f>
        <v>Exchange rate :</v>
      </c>
      <c r="B545" s="80">
        <f>Invoice!C547</f>
        <v>0</v>
      </c>
      <c r="C545" s="81">
        <f>Invoice!B547</f>
        <v>0</v>
      </c>
      <c r="D545" s="86">
        <f t="shared" si="23"/>
        <v>0</v>
      </c>
      <c r="E545" s="86">
        <f t="shared" si="24"/>
        <v>0</v>
      </c>
      <c r="F545" s="87">
        <f>Invoice!G547</f>
        <v>0</v>
      </c>
      <c r="G545" s="88">
        <f t="shared" si="25"/>
        <v>0</v>
      </c>
    </row>
    <row r="546" spans="1:7" s="85" customFormat="1" hidden="1">
      <c r="A546" s="101" t="str">
        <f>Invoice!F548</f>
        <v>Exchange rate :</v>
      </c>
      <c r="B546" s="80">
        <f>Invoice!C548</f>
        <v>0</v>
      </c>
      <c r="C546" s="81">
        <f>Invoice!B548</f>
        <v>0</v>
      </c>
      <c r="D546" s="86">
        <f t="shared" si="23"/>
        <v>0</v>
      </c>
      <c r="E546" s="86">
        <f t="shared" si="24"/>
        <v>0</v>
      </c>
      <c r="F546" s="87">
        <f>Invoice!G548</f>
        <v>0</v>
      </c>
      <c r="G546" s="88">
        <f t="shared" si="25"/>
        <v>0</v>
      </c>
    </row>
    <row r="547" spans="1:7" s="85" customFormat="1" hidden="1">
      <c r="A547" s="101" t="str">
        <f>Invoice!F549</f>
        <v>Exchange rate :</v>
      </c>
      <c r="B547" s="80">
        <f>Invoice!C549</f>
        <v>0</v>
      </c>
      <c r="C547" s="81">
        <f>Invoice!B549</f>
        <v>0</v>
      </c>
      <c r="D547" s="86">
        <f t="shared" si="23"/>
        <v>0</v>
      </c>
      <c r="E547" s="86">
        <f t="shared" si="24"/>
        <v>0</v>
      </c>
      <c r="F547" s="87">
        <f>Invoice!G549</f>
        <v>0</v>
      </c>
      <c r="G547" s="88">
        <f t="shared" si="25"/>
        <v>0</v>
      </c>
    </row>
    <row r="548" spans="1:7" s="85" customFormat="1" hidden="1">
      <c r="A548" s="101" t="str">
        <f>Invoice!F550</f>
        <v>Exchange rate :</v>
      </c>
      <c r="B548" s="80">
        <f>Invoice!C550</f>
        <v>0</v>
      </c>
      <c r="C548" s="81">
        <f>Invoice!B550</f>
        <v>0</v>
      </c>
      <c r="D548" s="86">
        <f t="shared" si="23"/>
        <v>0</v>
      </c>
      <c r="E548" s="86">
        <f t="shared" si="24"/>
        <v>0</v>
      </c>
      <c r="F548" s="87">
        <f>Invoice!G550</f>
        <v>0</v>
      </c>
      <c r="G548" s="88">
        <f t="shared" si="25"/>
        <v>0</v>
      </c>
    </row>
    <row r="549" spans="1:7" s="85" customFormat="1" hidden="1">
      <c r="A549" s="101" t="str">
        <f>Invoice!F551</f>
        <v>Exchange rate :</v>
      </c>
      <c r="B549" s="80">
        <f>Invoice!C551</f>
        <v>0</v>
      </c>
      <c r="C549" s="81">
        <f>Invoice!B551</f>
        <v>0</v>
      </c>
      <c r="D549" s="86">
        <f t="shared" si="23"/>
        <v>0</v>
      </c>
      <c r="E549" s="86">
        <f t="shared" si="24"/>
        <v>0</v>
      </c>
      <c r="F549" s="87">
        <f>Invoice!G551</f>
        <v>0</v>
      </c>
      <c r="G549" s="88">
        <f t="shared" si="25"/>
        <v>0</v>
      </c>
    </row>
    <row r="550" spans="1:7" s="85" customFormat="1" hidden="1">
      <c r="A550" s="101" t="str">
        <f>Invoice!F552</f>
        <v>Exchange rate :</v>
      </c>
      <c r="B550" s="80">
        <f>Invoice!C552</f>
        <v>0</v>
      </c>
      <c r="C550" s="81">
        <f>Invoice!B552</f>
        <v>0</v>
      </c>
      <c r="D550" s="86">
        <f t="shared" si="23"/>
        <v>0</v>
      </c>
      <c r="E550" s="86">
        <f t="shared" si="24"/>
        <v>0</v>
      </c>
      <c r="F550" s="87">
        <f>Invoice!G552</f>
        <v>0</v>
      </c>
      <c r="G550" s="88">
        <f t="shared" si="25"/>
        <v>0</v>
      </c>
    </row>
    <row r="551" spans="1:7" s="85" customFormat="1" hidden="1">
      <c r="A551" s="101" t="str">
        <f>Invoice!F553</f>
        <v>Exchange rate :</v>
      </c>
      <c r="B551" s="80">
        <f>Invoice!C553</f>
        <v>0</v>
      </c>
      <c r="C551" s="81">
        <f>Invoice!B553</f>
        <v>0</v>
      </c>
      <c r="D551" s="86">
        <f t="shared" si="23"/>
        <v>0</v>
      </c>
      <c r="E551" s="86">
        <f t="shared" si="24"/>
        <v>0</v>
      </c>
      <c r="F551" s="87">
        <f>Invoice!G553</f>
        <v>0</v>
      </c>
      <c r="G551" s="88">
        <f t="shared" si="25"/>
        <v>0</v>
      </c>
    </row>
    <row r="552" spans="1:7" s="85" customFormat="1" hidden="1">
      <c r="A552" s="101" t="str">
        <f>Invoice!F554</f>
        <v>Exchange rate :</v>
      </c>
      <c r="B552" s="80">
        <f>Invoice!C554</f>
        <v>0</v>
      </c>
      <c r="C552" s="81">
        <f>Invoice!B554</f>
        <v>0</v>
      </c>
      <c r="D552" s="86">
        <f t="shared" si="23"/>
        <v>0</v>
      </c>
      <c r="E552" s="86">
        <f t="shared" si="24"/>
        <v>0</v>
      </c>
      <c r="F552" s="87">
        <f>Invoice!G554</f>
        <v>0</v>
      </c>
      <c r="G552" s="88">
        <f t="shared" si="25"/>
        <v>0</v>
      </c>
    </row>
    <row r="553" spans="1:7" s="85" customFormat="1" hidden="1">
      <c r="A553" s="101" t="str">
        <f>Invoice!F555</f>
        <v>Exchange rate :</v>
      </c>
      <c r="B553" s="80">
        <f>Invoice!C555</f>
        <v>0</v>
      </c>
      <c r="C553" s="81">
        <f>Invoice!B555</f>
        <v>0</v>
      </c>
      <c r="D553" s="86">
        <f t="shared" si="23"/>
        <v>0</v>
      </c>
      <c r="E553" s="86">
        <f t="shared" si="24"/>
        <v>0</v>
      </c>
      <c r="F553" s="87">
        <f>Invoice!G555</f>
        <v>0</v>
      </c>
      <c r="G553" s="88">
        <f t="shared" si="25"/>
        <v>0</v>
      </c>
    </row>
    <row r="554" spans="1:7" s="85" customFormat="1" hidden="1">
      <c r="A554" s="101" t="str">
        <f>Invoice!F556</f>
        <v>Exchange rate :</v>
      </c>
      <c r="B554" s="80">
        <f>Invoice!C556</f>
        <v>0</v>
      </c>
      <c r="C554" s="81">
        <f>Invoice!B556</f>
        <v>0</v>
      </c>
      <c r="D554" s="86">
        <f t="shared" si="23"/>
        <v>0</v>
      </c>
      <c r="E554" s="86">
        <f t="shared" si="24"/>
        <v>0</v>
      </c>
      <c r="F554" s="87">
        <f>Invoice!G556</f>
        <v>0</v>
      </c>
      <c r="G554" s="88">
        <f t="shared" si="25"/>
        <v>0</v>
      </c>
    </row>
    <row r="555" spans="1:7" s="85" customFormat="1" hidden="1">
      <c r="A555" s="101" t="str">
        <f>Invoice!F557</f>
        <v>Exchange rate :</v>
      </c>
      <c r="B555" s="80">
        <f>Invoice!C557</f>
        <v>0</v>
      </c>
      <c r="C555" s="81">
        <f>Invoice!B557</f>
        <v>0</v>
      </c>
      <c r="D555" s="86">
        <f t="shared" si="23"/>
        <v>0</v>
      </c>
      <c r="E555" s="86">
        <f t="shared" si="24"/>
        <v>0</v>
      </c>
      <c r="F555" s="87">
        <f>Invoice!G557</f>
        <v>0</v>
      </c>
      <c r="G555" s="88">
        <f t="shared" si="25"/>
        <v>0</v>
      </c>
    </row>
    <row r="556" spans="1:7" s="85" customFormat="1" hidden="1">
      <c r="A556" s="101" t="str">
        <f>Invoice!F558</f>
        <v>Exchange rate :</v>
      </c>
      <c r="B556" s="80">
        <f>Invoice!C558</f>
        <v>0</v>
      </c>
      <c r="C556" s="81">
        <f>Invoice!B558</f>
        <v>0</v>
      </c>
      <c r="D556" s="86">
        <f t="shared" si="23"/>
        <v>0</v>
      </c>
      <c r="E556" s="86">
        <f t="shared" si="24"/>
        <v>0</v>
      </c>
      <c r="F556" s="87">
        <f>Invoice!G558</f>
        <v>0</v>
      </c>
      <c r="G556" s="88">
        <f t="shared" si="25"/>
        <v>0</v>
      </c>
    </row>
    <row r="557" spans="1:7" s="85" customFormat="1" hidden="1">
      <c r="A557" s="101" t="str">
        <f>Invoice!F559</f>
        <v>Exchange rate :</v>
      </c>
      <c r="B557" s="80">
        <f>Invoice!C559</f>
        <v>0</v>
      </c>
      <c r="C557" s="81">
        <f>Invoice!B559</f>
        <v>0</v>
      </c>
      <c r="D557" s="86">
        <f t="shared" si="23"/>
        <v>0</v>
      </c>
      <c r="E557" s="86">
        <f t="shared" si="24"/>
        <v>0</v>
      </c>
      <c r="F557" s="87">
        <f>Invoice!G559</f>
        <v>0</v>
      </c>
      <c r="G557" s="88">
        <f t="shared" si="25"/>
        <v>0</v>
      </c>
    </row>
    <row r="558" spans="1:7" s="85" customFormat="1" hidden="1">
      <c r="A558" s="101" t="str">
        <f>Invoice!F560</f>
        <v>Exchange rate :</v>
      </c>
      <c r="B558" s="80">
        <f>Invoice!C560</f>
        <v>0</v>
      </c>
      <c r="C558" s="81">
        <f>Invoice!B560</f>
        <v>0</v>
      </c>
      <c r="D558" s="86">
        <f t="shared" si="23"/>
        <v>0</v>
      </c>
      <c r="E558" s="86">
        <f t="shared" si="24"/>
        <v>0</v>
      </c>
      <c r="F558" s="87">
        <f>Invoice!G560</f>
        <v>0</v>
      </c>
      <c r="G558" s="88">
        <f t="shared" si="25"/>
        <v>0</v>
      </c>
    </row>
    <row r="559" spans="1:7" s="85" customFormat="1" hidden="1">
      <c r="A559" s="101" t="str">
        <f>Invoice!F561</f>
        <v>Exchange rate :</v>
      </c>
      <c r="B559" s="80">
        <f>Invoice!C561</f>
        <v>0</v>
      </c>
      <c r="C559" s="81">
        <f>Invoice!B561</f>
        <v>0</v>
      </c>
      <c r="D559" s="86">
        <f t="shared" si="23"/>
        <v>0</v>
      </c>
      <c r="E559" s="86">
        <f t="shared" si="24"/>
        <v>0</v>
      </c>
      <c r="F559" s="87">
        <f>Invoice!G561</f>
        <v>0</v>
      </c>
      <c r="G559" s="88">
        <f t="shared" si="25"/>
        <v>0</v>
      </c>
    </row>
    <row r="560" spans="1:7" s="85" customFormat="1" hidden="1">
      <c r="A560" s="101" t="str">
        <f>Invoice!F562</f>
        <v>Exchange rate :</v>
      </c>
      <c r="B560" s="80">
        <f>Invoice!C562</f>
        <v>0</v>
      </c>
      <c r="C560" s="81">
        <f>Invoice!B562</f>
        <v>0</v>
      </c>
      <c r="D560" s="86">
        <f t="shared" si="23"/>
        <v>0</v>
      </c>
      <c r="E560" s="86">
        <f t="shared" si="24"/>
        <v>0</v>
      </c>
      <c r="F560" s="87">
        <f>Invoice!G562</f>
        <v>0</v>
      </c>
      <c r="G560" s="88">
        <f t="shared" si="25"/>
        <v>0</v>
      </c>
    </row>
    <row r="561" spans="1:7" s="85" customFormat="1" hidden="1">
      <c r="A561" s="101" t="str">
        <f>Invoice!F563</f>
        <v>Exchange rate :</v>
      </c>
      <c r="B561" s="80">
        <f>Invoice!C563</f>
        <v>0</v>
      </c>
      <c r="C561" s="81">
        <f>Invoice!B563</f>
        <v>0</v>
      </c>
      <c r="D561" s="86">
        <f t="shared" si="23"/>
        <v>0</v>
      </c>
      <c r="E561" s="86">
        <f t="shared" si="24"/>
        <v>0</v>
      </c>
      <c r="F561" s="87">
        <f>Invoice!G563</f>
        <v>0</v>
      </c>
      <c r="G561" s="88">
        <f t="shared" si="25"/>
        <v>0</v>
      </c>
    </row>
    <row r="562" spans="1:7" s="85" customFormat="1" hidden="1">
      <c r="A562" s="101" t="str">
        <f>Invoice!F564</f>
        <v>Exchange rate :</v>
      </c>
      <c r="B562" s="80">
        <f>Invoice!C564</f>
        <v>0</v>
      </c>
      <c r="C562" s="81">
        <f>Invoice!B564</f>
        <v>0</v>
      </c>
      <c r="D562" s="86">
        <f t="shared" si="23"/>
        <v>0</v>
      </c>
      <c r="E562" s="86">
        <f t="shared" si="24"/>
        <v>0</v>
      </c>
      <c r="F562" s="87">
        <f>Invoice!G564</f>
        <v>0</v>
      </c>
      <c r="G562" s="88">
        <f t="shared" si="25"/>
        <v>0</v>
      </c>
    </row>
    <row r="563" spans="1:7" s="85" customFormat="1" hidden="1">
      <c r="A563" s="101" t="str">
        <f>Invoice!F565</f>
        <v>Exchange rate :</v>
      </c>
      <c r="B563" s="80">
        <f>Invoice!C565</f>
        <v>0</v>
      </c>
      <c r="C563" s="81">
        <f>Invoice!B565</f>
        <v>0</v>
      </c>
      <c r="D563" s="86">
        <f t="shared" si="23"/>
        <v>0</v>
      </c>
      <c r="E563" s="86">
        <f t="shared" si="24"/>
        <v>0</v>
      </c>
      <c r="F563" s="87">
        <f>Invoice!G565</f>
        <v>0</v>
      </c>
      <c r="G563" s="88">
        <f t="shared" si="25"/>
        <v>0</v>
      </c>
    </row>
    <row r="564" spans="1:7" s="85" customFormat="1" hidden="1">
      <c r="A564" s="101" t="str">
        <f>Invoice!F566</f>
        <v>Exchange rate :</v>
      </c>
      <c r="B564" s="80">
        <f>Invoice!C566</f>
        <v>0</v>
      </c>
      <c r="C564" s="81">
        <f>Invoice!B566</f>
        <v>0</v>
      </c>
      <c r="D564" s="86">
        <f t="shared" si="23"/>
        <v>0</v>
      </c>
      <c r="E564" s="86">
        <f t="shared" si="24"/>
        <v>0</v>
      </c>
      <c r="F564" s="87">
        <f>Invoice!G566</f>
        <v>0</v>
      </c>
      <c r="G564" s="88">
        <f t="shared" si="25"/>
        <v>0</v>
      </c>
    </row>
    <row r="565" spans="1:7" s="85" customFormat="1" hidden="1">
      <c r="A565" s="101" t="str">
        <f>Invoice!F567</f>
        <v>Exchange rate :</v>
      </c>
      <c r="B565" s="80">
        <f>Invoice!C567</f>
        <v>0</v>
      </c>
      <c r="C565" s="81">
        <f>Invoice!B567</f>
        <v>0</v>
      </c>
      <c r="D565" s="86">
        <f t="shared" si="23"/>
        <v>0</v>
      </c>
      <c r="E565" s="86">
        <f t="shared" si="24"/>
        <v>0</v>
      </c>
      <c r="F565" s="87">
        <f>Invoice!G567</f>
        <v>0</v>
      </c>
      <c r="G565" s="88">
        <f t="shared" si="25"/>
        <v>0</v>
      </c>
    </row>
    <row r="566" spans="1:7" s="85" customFormat="1" hidden="1">
      <c r="A566" s="101" t="str">
        <f>Invoice!F568</f>
        <v>Exchange rate :</v>
      </c>
      <c r="B566" s="80">
        <f>Invoice!C568</f>
        <v>0</v>
      </c>
      <c r="C566" s="81">
        <f>Invoice!B568</f>
        <v>0</v>
      </c>
      <c r="D566" s="86">
        <f t="shared" si="23"/>
        <v>0</v>
      </c>
      <c r="E566" s="86">
        <f t="shared" si="24"/>
        <v>0</v>
      </c>
      <c r="F566" s="87">
        <f>Invoice!G568</f>
        <v>0</v>
      </c>
      <c r="G566" s="88">
        <f t="shared" si="25"/>
        <v>0</v>
      </c>
    </row>
    <row r="567" spans="1:7" s="85" customFormat="1" hidden="1">
      <c r="A567" s="101" t="str">
        <f>Invoice!F569</f>
        <v>Exchange rate :</v>
      </c>
      <c r="B567" s="80">
        <f>Invoice!C569</f>
        <v>0</v>
      </c>
      <c r="C567" s="81">
        <f>Invoice!B569</f>
        <v>0</v>
      </c>
      <c r="D567" s="86">
        <f t="shared" si="23"/>
        <v>0</v>
      </c>
      <c r="E567" s="86">
        <f t="shared" si="24"/>
        <v>0</v>
      </c>
      <c r="F567" s="87">
        <f>Invoice!G569</f>
        <v>0</v>
      </c>
      <c r="G567" s="88">
        <f t="shared" si="25"/>
        <v>0</v>
      </c>
    </row>
    <row r="568" spans="1:7" s="85" customFormat="1" hidden="1">
      <c r="A568" s="101" t="str">
        <f>Invoice!F570</f>
        <v>Exchange rate :</v>
      </c>
      <c r="B568" s="80">
        <f>Invoice!C570</f>
        <v>0</v>
      </c>
      <c r="C568" s="81">
        <f>Invoice!B570</f>
        <v>0</v>
      </c>
      <c r="D568" s="86">
        <f t="shared" si="23"/>
        <v>0</v>
      </c>
      <c r="E568" s="86">
        <f t="shared" si="24"/>
        <v>0</v>
      </c>
      <c r="F568" s="87">
        <f>Invoice!G570</f>
        <v>0</v>
      </c>
      <c r="G568" s="88">
        <f t="shared" si="25"/>
        <v>0</v>
      </c>
    </row>
    <row r="569" spans="1:7" s="85" customFormat="1" hidden="1">
      <c r="A569" s="101" t="str">
        <f>Invoice!F571</f>
        <v>Exchange rate :</v>
      </c>
      <c r="B569" s="80">
        <f>Invoice!C571</f>
        <v>0</v>
      </c>
      <c r="C569" s="81">
        <f>Invoice!B571</f>
        <v>0</v>
      </c>
      <c r="D569" s="86">
        <f t="shared" si="23"/>
        <v>0</v>
      </c>
      <c r="E569" s="86">
        <f t="shared" si="24"/>
        <v>0</v>
      </c>
      <c r="F569" s="87">
        <f>Invoice!G571</f>
        <v>0</v>
      </c>
      <c r="G569" s="88">
        <f t="shared" si="25"/>
        <v>0</v>
      </c>
    </row>
    <row r="570" spans="1:7" s="85" customFormat="1" hidden="1">
      <c r="A570" s="101" t="str">
        <f>Invoice!F572</f>
        <v>Exchange rate :</v>
      </c>
      <c r="B570" s="80">
        <f>Invoice!C572</f>
        <v>0</v>
      </c>
      <c r="C570" s="81">
        <f>Invoice!B572</f>
        <v>0</v>
      </c>
      <c r="D570" s="86">
        <f t="shared" si="23"/>
        <v>0</v>
      </c>
      <c r="E570" s="86">
        <f t="shared" si="24"/>
        <v>0</v>
      </c>
      <c r="F570" s="87">
        <f>Invoice!G572</f>
        <v>0</v>
      </c>
      <c r="G570" s="88">
        <f t="shared" si="25"/>
        <v>0</v>
      </c>
    </row>
    <row r="571" spans="1:7" s="85" customFormat="1" hidden="1">
      <c r="A571" s="101" t="str">
        <f>Invoice!F573</f>
        <v>Exchange rate :</v>
      </c>
      <c r="B571" s="80">
        <f>Invoice!C573</f>
        <v>0</v>
      </c>
      <c r="C571" s="81">
        <f>Invoice!B573</f>
        <v>0</v>
      </c>
      <c r="D571" s="86">
        <f t="shared" si="23"/>
        <v>0</v>
      </c>
      <c r="E571" s="86">
        <f t="shared" si="24"/>
        <v>0</v>
      </c>
      <c r="F571" s="87">
        <f>Invoice!G573</f>
        <v>0</v>
      </c>
      <c r="G571" s="88">
        <f t="shared" si="25"/>
        <v>0</v>
      </c>
    </row>
    <row r="572" spans="1:7" s="85" customFormat="1" hidden="1">
      <c r="A572" s="101" t="str">
        <f>Invoice!F574</f>
        <v>Exchange rate :</v>
      </c>
      <c r="B572" s="80">
        <f>Invoice!C574</f>
        <v>0</v>
      </c>
      <c r="C572" s="81">
        <f>Invoice!B574</f>
        <v>0</v>
      </c>
      <c r="D572" s="86">
        <f t="shared" si="23"/>
        <v>0</v>
      </c>
      <c r="E572" s="86">
        <f t="shared" si="24"/>
        <v>0</v>
      </c>
      <c r="F572" s="87">
        <f>Invoice!G574</f>
        <v>0</v>
      </c>
      <c r="G572" s="88">
        <f t="shared" si="25"/>
        <v>0</v>
      </c>
    </row>
    <row r="573" spans="1:7" s="85" customFormat="1" hidden="1">
      <c r="A573" s="101" t="str">
        <f>Invoice!F575</f>
        <v>Exchange rate :</v>
      </c>
      <c r="B573" s="80">
        <f>Invoice!C575</f>
        <v>0</v>
      </c>
      <c r="C573" s="81">
        <f>Invoice!B575</f>
        <v>0</v>
      </c>
      <c r="D573" s="86">
        <f t="shared" si="23"/>
        <v>0</v>
      </c>
      <c r="E573" s="86">
        <f t="shared" si="24"/>
        <v>0</v>
      </c>
      <c r="F573" s="87">
        <f>Invoice!G575</f>
        <v>0</v>
      </c>
      <c r="G573" s="88">
        <f t="shared" si="25"/>
        <v>0</v>
      </c>
    </row>
    <row r="574" spans="1:7" s="85" customFormat="1" hidden="1">
      <c r="A574" s="101" t="str">
        <f>Invoice!F576</f>
        <v>Exchange rate :</v>
      </c>
      <c r="B574" s="80">
        <f>Invoice!C576</f>
        <v>0</v>
      </c>
      <c r="C574" s="81">
        <f>Invoice!B576</f>
        <v>0</v>
      </c>
      <c r="D574" s="86">
        <f t="shared" si="23"/>
        <v>0</v>
      </c>
      <c r="E574" s="86">
        <f t="shared" si="24"/>
        <v>0</v>
      </c>
      <c r="F574" s="87">
        <f>Invoice!G576</f>
        <v>0</v>
      </c>
      <c r="G574" s="88">
        <f t="shared" si="25"/>
        <v>0</v>
      </c>
    </row>
    <row r="575" spans="1:7" s="85" customFormat="1" hidden="1">
      <c r="A575" s="101" t="str">
        <f>Invoice!F577</f>
        <v>Exchange rate :</v>
      </c>
      <c r="B575" s="80">
        <f>Invoice!C577</f>
        <v>0</v>
      </c>
      <c r="C575" s="81">
        <f>Invoice!B577</f>
        <v>0</v>
      </c>
      <c r="D575" s="86">
        <f t="shared" si="23"/>
        <v>0</v>
      </c>
      <c r="E575" s="86">
        <f t="shared" si="24"/>
        <v>0</v>
      </c>
      <c r="F575" s="87">
        <f>Invoice!G577</f>
        <v>0</v>
      </c>
      <c r="G575" s="88">
        <f t="shared" si="25"/>
        <v>0</v>
      </c>
    </row>
    <row r="576" spans="1:7" s="85" customFormat="1" hidden="1">
      <c r="A576" s="101" t="str">
        <f>Invoice!F578</f>
        <v>Exchange rate :</v>
      </c>
      <c r="B576" s="80">
        <f>Invoice!C578</f>
        <v>0</v>
      </c>
      <c r="C576" s="81">
        <f>Invoice!B578</f>
        <v>0</v>
      </c>
      <c r="D576" s="86">
        <f t="shared" si="23"/>
        <v>0</v>
      </c>
      <c r="E576" s="86">
        <f t="shared" si="24"/>
        <v>0</v>
      </c>
      <c r="F576" s="87">
        <f>Invoice!G578</f>
        <v>0</v>
      </c>
      <c r="G576" s="88">
        <f t="shared" si="25"/>
        <v>0</v>
      </c>
    </row>
    <row r="577" spans="1:7" s="85" customFormat="1" hidden="1">
      <c r="A577" s="101" t="str">
        <f>Invoice!F579</f>
        <v>Exchange rate :</v>
      </c>
      <c r="B577" s="80">
        <f>Invoice!C579</f>
        <v>0</v>
      </c>
      <c r="C577" s="81">
        <f>Invoice!B579</f>
        <v>0</v>
      </c>
      <c r="D577" s="86">
        <f t="shared" ref="D577:D640" si="26">F577/$D$14</f>
        <v>0</v>
      </c>
      <c r="E577" s="86">
        <f t="shared" ref="E577:E640" si="27">G577/$D$14</f>
        <v>0</v>
      </c>
      <c r="F577" s="87">
        <f>Invoice!G579</f>
        <v>0</v>
      </c>
      <c r="G577" s="88">
        <f t="shared" ref="G577:G640" si="28">C577*F577</f>
        <v>0</v>
      </c>
    </row>
    <row r="578" spans="1:7" s="85" customFormat="1" hidden="1">
      <c r="A578" s="101" t="str">
        <f>Invoice!F580</f>
        <v>Exchange rate :</v>
      </c>
      <c r="B578" s="80">
        <f>Invoice!C580</f>
        <v>0</v>
      </c>
      <c r="C578" s="81">
        <f>Invoice!B580</f>
        <v>0</v>
      </c>
      <c r="D578" s="86">
        <f t="shared" si="26"/>
        <v>0</v>
      </c>
      <c r="E578" s="86">
        <f t="shared" si="27"/>
        <v>0</v>
      </c>
      <c r="F578" s="87">
        <f>Invoice!G580</f>
        <v>0</v>
      </c>
      <c r="G578" s="88">
        <f t="shared" si="28"/>
        <v>0</v>
      </c>
    </row>
    <row r="579" spans="1:7" s="85" customFormat="1" hidden="1">
      <c r="A579" s="101" t="str">
        <f>Invoice!F581</f>
        <v>Exchange rate :</v>
      </c>
      <c r="B579" s="80">
        <f>Invoice!C581</f>
        <v>0</v>
      </c>
      <c r="C579" s="81">
        <f>Invoice!B581</f>
        <v>0</v>
      </c>
      <c r="D579" s="86">
        <f t="shared" si="26"/>
        <v>0</v>
      </c>
      <c r="E579" s="86">
        <f t="shared" si="27"/>
        <v>0</v>
      </c>
      <c r="F579" s="87">
        <f>Invoice!G581</f>
        <v>0</v>
      </c>
      <c r="G579" s="88">
        <f t="shared" si="28"/>
        <v>0</v>
      </c>
    </row>
    <row r="580" spans="1:7" s="85" customFormat="1" hidden="1">
      <c r="A580" s="101" t="str">
        <f>Invoice!F582</f>
        <v>Exchange rate :</v>
      </c>
      <c r="B580" s="80">
        <f>Invoice!C582</f>
        <v>0</v>
      </c>
      <c r="C580" s="81">
        <f>Invoice!B582</f>
        <v>0</v>
      </c>
      <c r="D580" s="86">
        <f t="shared" si="26"/>
        <v>0</v>
      </c>
      <c r="E580" s="86">
        <f t="shared" si="27"/>
        <v>0</v>
      </c>
      <c r="F580" s="87">
        <f>Invoice!G582</f>
        <v>0</v>
      </c>
      <c r="G580" s="88">
        <f t="shared" si="28"/>
        <v>0</v>
      </c>
    </row>
    <row r="581" spans="1:7" s="85" customFormat="1" hidden="1">
      <c r="A581" s="101" t="str">
        <f>Invoice!F583</f>
        <v>Exchange rate :</v>
      </c>
      <c r="B581" s="80">
        <f>Invoice!C583</f>
        <v>0</v>
      </c>
      <c r="C581" s="81">
        <f>Invoice!B583</f>
        <v>0</v>
      </c>
      <c r="D581" s="86">
        <f t="shared" si="26"/>
        <v>0</v>
      </c>
      <c r="E581" s="86">
        <f t="shared" si="27"/>
        <v>0</v>
      </c>
      <c r="F581" s="87">
        <f>Invoice!G583</f>
        <v>0</v>
      </c>
      <c r="G581" s="88">
        <f t="shared" si="28"/>
        <v>0</v>
      </c>
    </row>
    <row r="582" spans="1:7" s="85" customFormat="1" hidden="1">
      <c r="A582" s="101" t="str">
        <f>Invoice!F584</f>
        <v>Exchange rate :</v>
      </c>
      <c r="B582" s="80">
        <f>Invoice!C584</f>
        <v>0</v>
      </c>
      <c r="C582" s="81">
        <f>Invoice!B584</f>
        <v>0</v>
      </c>
      <c r="D582" s="86">
        <f t="shared" si="26"/>
        <v>0</v>
      </c>
      <c r="E582" s="86">
        <f t="shared" si="27"/>
        <v>0</v>
      </c>
      <c r="F582" s="87">
        <f>Invoice!G584</f>
        <v>0</v>
      </c>
      <c r="G582" s="88">
        <f t="shared" si="28"/>
        <v>0</v>
      </c>
    </row>
    <row r="583" spans="1:7" s="85" customFormat="1" hidden="1">
      <c r="A583" s="101" t="str">
        <f>Invoice!F585</f>
        <v>Exchange rate :</v>
      </c>
      <c r="B583" s="80">
        <f>Invoice!C585</f>
        <v>0</v>
      </c>
      <c r="C583" s="81">
        <f>Invoice!B585</f>
        <v>0</v>
      </c>
      <c r="D583" s="86">
        <f t="shared" si="26"/>
        <v>0</v>
      </c>
      <c r="E583" s="86">
        <f t="shared" si="27"/>
        <v>0</v>
      </c>
      <c r="F583" s="87">
        <f>Invoice!G585</f>
        <v>0</v>
      </c>
      <c r="G583" s="88">
        <f t="shared" si="28"/>
        <v>0</v>
      </c>
    </row>
    <row r="584" spans="1:7" s="85" customFormat="1" hidden="1">
      <c r="A584" s="101" t="str">
        <f>Invoice!F586</f>
        <v>Exchange rate :</v>
      </c>
      <c r="B584" s="80">
        <f>Invoice!C586</f>
        <v>0</v>
      </c>
      <c r="C584" s="81">
        <f>Invoice!B586</f>
        <v>0</v>
      </c>
      <c r="D584" s="86">
        <f t="shared" si="26"/>
        <v>0</v>
      </c>
      <c r="E584" s="86">
        <f t="shared" si="27"/>
        <v>0</v>
      </c>
      <c r="F584" s="87">
        <f>Invoice!G586</f>
        <v>0</v>
      </c>
      <c r="G584" s="88">
        <f t="shared" si="28"/>
        <v>0</v>
      </c>
    </row>
    <row r="585" spans="1:7" s="85" customFormat="1" hidden="1">
      <c r="A585" s="101" t="str">
        <f>Invoice!F587</f>
        <v>Exchange rate :</v>
      </c>
      <c r="B585" s="80">
        <f>Invoice!C587</f>
        <v>0</v>
      </c>
      <c r="C585" s="81">
        <f>Invoice!B587</f>
        <v>0</v>
      </c>
      <c r="D585" s="86">
        <f t="shared" si="26"/>
        <v>0</v>
      </c>
      <c r="E585" s="86">
        <f t="shared" si="27"/>
        <v>0</v>
      </c>
      <c r="F585" s="87">
        <f>Invoice!G587</f>
        <v>0</v>
      </c>
      <c r="G585" s="88">
        <f t="shared" si="28"/>
        <v>0</v>
      </c>
    </row>
    <row r="586" spans="1:7" s="85" customFormat="1" hidden="1">
      <c r="A586" s="101" t="str">
        <f>Invoice!F588</f>
        <v>Exchange rate :</v>
      </c>
      <c r="B586" s="80">
        <f>Invoice!C588</f>
        <v>0</v>
      </c>
      <c r="C586" s="81">
        <f>Invoice!B588</f>
        <v>0</v>
      </c>
      <c r="D586" s="86">
        <f t="shared" si="26"/>
        <v>0</v>
      </c>
      <c r="E586" s="86">
        <f t="shared" si="27"/>
        <v>0</v>
      </c>
      <c r="F586" s="87">
        <f>Invoice!G588</f>
        <v>0</v>
      </c>
      <c r="G586" s="88">
        <f t="shared" si="28"/>
        <v>0</v>
      </c>
    </row>
    <row r="587" spans="1:7" s="85" customFormat="1" hidden="1">
      <c r="A587" s="101" t="str">
        <f>Invoice!F589</f>
        <v>Exchange rate :</v>
      </c>
      <c r="B587" s="80">
        <f>Invoice!C589</f>
        <v>0</v>
      </c>
      <c r="C587" s="81">
        <f>Invoice!B589</f>
        <v>0</v>
      </c>
      <c r="D587" s="86">
        <f t="shared" si="26"/>
        <v>0</v>
      </c>
      <c r="E587" s="86">
        <f t="shared" si="27"/>
        <v>0</v>
      </c>
      <c r="F587" s="87">
        <f>Invoice!G589</f>
        <v>0</v>
      </c>
      <c r="G587" s="88">
        <f t="shared" si="28"/>
        <v>0</v>
      </c>
    </row>
    <row r="588" spans="1:7" s="85" customFormat="1" hidden="1">
      <c r="A588" s="101" t="str">
        <f>Invoice!F590</f>
        <v>Exchange rate :</v>
      </c>
      <c r="B588" s="80">
        <f>Invoice!C590</f>
        <v>0</v>
      </c>
      <c r="C588" s="81">
        <f>Invoice!B590</f>
        <v>0</v>
      </c>
      <c r="D588" s="86">
        <f t="shared" si="26"/>
        <v>0</v>
      </c>
      <c r="E588" s="86">
        <f t="shared" si="27"/>
        <v>0</v>
      </c>
      <c r="F588" s="87">
        <f>Invoice!G590</f>
        <v>0</v>
      </c>
      <c r="G588" s="88">
        <f t="shared" si="28"/>
        <v>0</v>
      </c>
    </row>
    <row r="589" spans="1:7" s="85" customFormat="1" hidden="1">
      <c r="A589" s="101" t="str">
        <f>Invoice!F591</f>
        <v>Exchange rate :</v>
      </c>
      <c r="B589" s="80">
        <f>Invoice!C591</f>
        <v>0</v>
      </c>
      <c r="C589" s="81">
        <f>Invoice!B591</f>
        <v>0</v>
      </c>
      <c r="D589" s="86">
        <f t="shared" si="26"/>
        <v>0</v>
      </c>
      <c r="E589" s="86">
        <f t="shared" si="27"/>
        <v>0</v>
      </c>
      <c r="F589" s="87">
        <f>Invoice!G591</f>
        <v>0</v>
      </c>
      <c r="G589" s="88">
        <f t="shared" si="28"/>
        <v>0</v>
      </c>
    </row>
    <row r="590" spans="1:7" s="85" customFormat="1" hidden="1">
      <c r="A590" s="101" t="str">
        <f>Invoice!F592</f>
        <v>Exchange rate :</v>
      </c>
      <c r="B590" s="80">
        <f>Invoice!C592</f>
        <v>0</v>
      </c>
      <c r="C590" s="81">
        <f>Invoice!B592</f>
        <v>0</v>
      </c>
      <c r="D590" s="86">
        <f t="shared" si="26"/>
        <v>0</v>
      </c>
      <c r="E590" s="86">
        <f t="shared" si="27"/>
        <v>0</v>
      </c>
      <c r="F590" s="87">
        <f>Invoice!G592</f>
        <v>0</v>
      </c>
      <c r="G590" s="88">
        <f t="shared" si="28"/>
        <v>0</v>
      </c>
    </row>
    <row r="591" spans="1:7" s="85" customFormat="1" hidden="1">
      <c r="A591" s="101" t="str">
        <f>Invoice!F593</f>
        <v>Exchange rate :</v>
      </c>
      <c r="B591" s="80">
        <f>Invoice!C593</f>
        <v>0</v>
      </c>
      <c r="C591" s="81">
        <f>Invoice!B593</f>
        <v>0</v>
      </c>
      <c r="D591" s="86">
        <f t="shared" si="26"/>
        <v>0</v>
      </c>
      <c r="E591" s="86">
        <f t="shared" si="27"/>
        <v>0</v>
      </c>
      <c r="F591" s="87">
        <f>Invoice!G593</f>
        <v>0</v>
      </c>
      <c r="G591" s="88">
        <f t="shared" si="28"/>
        <v>0</v>
      </c>
    </row>
    <row r="592" spans="1:7" s="85" customFormat="1" hidden="1">
      <c r="A592" s="101" t="str">
        <f>Invoice!F594</f>
        <v>Exchange rate :</v>
      </c>
      <c r="B592" s="80">
        <f>Invoice!C594</f>
        <v>0</v>
      </c>
      <c r="C592" s="81">
        <f>Invoice!B594</f>
        <v>0</v>
      </c>
      <c r="D592" s="86">
        <f t="shared" si="26"/>
        <v>0</v>
      </c>
      <c r="E592" s="86">
        <f t="shared" si="27"/>
        <v>0</v>
      </c>
      <c r="F592" s="87">
        <f>Invoice!G594</f>
        <v>0</v>
      </c>
      <c r="G592" s="88">
        <f t="shared" si="28"/>
        <v>0</v>
      </c>
    </row>
    <row r="593" spans="1:7" s="85" customFormat="1" hidden="1">
      <c r="A593" s="101" t="str">
        <f>Invoice!F595</f>
        <v>Exchange rate :</v>
      </c>
      <c r="B593" s="80">
        <f>Invoice!C595</f>
        <v>0</v>
      </c>
      <c r="C593" s="81">
        <f>Invoice!B595</f>
        <v>0</v>
      </c>
      <c r="D593" s="86">
        <f t="shared" si="26"/>
        <v>0</v>
      </c>
      <c r="E593" s="86">
        <f t="shared" si="27"/>
        <v>0</v>
      </c>
      <c r="F593" s="87">
        <f>Invoice!G595</f>
        <v>0</v>
      </c>
      <c r="G593" s="88">
        <f t="shared" si="28"/>
        <v>0</v>
      </c>
    </row>
    <row r="594" spans="1:7" s="85" customFormat="1" hidden="1">
      <c r="A594" s="101" t="str">
        <f>Invoice!F596</f>
        <v>Exchange rate :</v>
      </c>
      <c r="B594" s="80">
        <f>Invoice!C596</f>
        <v>0</v>
      </c>
      <c r="C594" s="81">
        <f>Invoice!B596</f>
        <v>0</v>
      </c>
      <c r="D594" s="86">
        <f t="shared" si="26"/>
        <v>0</v>
      </c>
      <c r="E594" s="86">
        <f t="shared" si="27"/>
        <v>0</v>
      </c>
      <c r="F594" s="87">
        <f>Invoice!G596</f>
        <v>0</v>
      </c>
      <c r="G594" s="88">
        <f t="shared" si="28"/>
        <v>0</v>
      </c>
    </row>
    <row r="595" spans="1:7" s="85" customFormat="1" hidden="1">
      <c r="A595" s="101" t="str">
        <f>Invoice!F597</f>
        <v>Exchange rate :</v>
      </c>
      <c r="B595" s="80">
        <f>Invoice!C597</f>
        <v>0</v>
      </c>
      <c r="C595" s="81">
        <f>Invoice!B597</f>
        <v>0</v>
      </c>
      <c r="D595" s="86">
        <f t="shared" si="26"/>
        <v>0</v>
      </c>
      <c r="E595" s="86">
        <f t="shared" si="27"/>
        <v>0</v>
      </c>
      <c r="F595" s="87">
        <f>Invoice!G597</f>
        <v>0</v>
      </c>
      <c r="G595" s="88">
        <f t="shared" si="28"/>
        <v>0</v>
      </c>
    </row>
    <row r="596" spans="1:7" s="85" customFormat="1" hidden="1">
      <c r="A596" s="101" t="str">
        <f>Invoice!F598</f>
        <v>Exchange rate :</v>
      </c>
      <c r="B596" s="80">
        <f>Invoice!C598</f>
        <v>0</v>
      </c>
      <c r="C596" s="81">
        <f>Invoice!B598</f>
        <v>0</v>
      </c>
      <c r="D596" s="86">
        <f t="shared" si="26"/>
        <v>0</v>
      </c>
      <c r="E596" s="86">
        <f t="shared" si="27"/>
        <v>0</v>
      </c>
      <c r="F596" s="87">
        <f>Invoice!G598</f>
        <v>0</v>
      </c>
      <c r="G596" s="88">
        <f t="shared" si="28"/>
        <v>0</v>
      </c>
    </row>
    <row r="597" spans="1:7" s="85" customFormat="1" hidden="1">
      <c r="A597" s="101" t="str">
        <f>Invoice!F599</f>
        <v>Exchange rate :</v>
      </c>
      <c r="B597" s="80">
        <f>Invoice!C599</f>
        <v>0</v>
      </c>
      <c r="C597" s="81">
        <f>Invoice!B599</f>
        <v>0</v>
      </c>
      <c r="D597" s="86">
        <f t="shared" si="26"/>
        <v>0</v>
      </c>
      <c r="E597" s="86">
        <f t="shared" si="27"/>
        <v>0</v>
      </c>
      <c r="F597" s="87">
        <f>Invoice!G599</f>
        <v>0</v>
      </c>
      <c r="G597" s="88">
        <f t="shared" si="28"/>
        <v>0</v>
      </c>
    </row>
    <row r="598" spans="1:7" s="85" customFormat="1" hidden="1">
      <c r="A598" s="101" t="str">
        <f>Invoice!F600</f>
        <v>Exchange rate :</v>
      </c>
      <c r="B598" s="80">
        <f>Invoice!C600</f>
        <v>0</v>
      </c>
      <c r="C598" s="81">
        <f>Invoice!B600</f>
        <v>0</v>
      </c>
      <c r="D598" s="86">
        <f t="shared" si="26"/>
        <v>0</v>
      </c>
      <c r="E598" s="86">
        <f t="shared" si="27"/>
        <v>0</v>
      </c>
      <c r="F598" s="87">
        <f>Invoice!G600</f>
        <v>0</v>
      </c>
      <c r="G598" s="88">
        <f t="shared" si="28"/>
        <v>0</v>
      </c>
    </row>
    <row r="599" spans="1:7" s="85" customFormat="1" hidden="1">
      <c r="A599" s="101" t="str">
        <f>Invoice!F601</f>
        <v>Exchange rate :</v>
      </c>
      <c r="B599" s="80">
        <f>Invoice!C601</f>
        <v>0</v>
      </c>
      <c r="C599" s="81">
        <f>Invoice!B601</f>
        <v>0</v>
      </c>
      <c r="D599" s="86">
        <f t="shared" si="26"/>
        <v>0</v>
      </c>
      <c r="E599" s="86">
        <f t="shared" si="27"/>
        <v>0</v>
      </c>
      <c r="F599" s="87">
        <f>Invoice!G601</f>
        <v>0</v>
      </c>
      <c r="G599" s="88">
        <f t="shared" si="28"/>
        <v>0</v>
      </c>
    </row>
    <row r="600" spans="1:7" s="85" customFormat="1" hidden="1">
      <c r="A600" s="101" t="str">
        <f>Invoice!F602</f>
        <v>Exchange rate :</v>
      </c>
      <c r="B600" s="80">
        <f>Invoice!C602</f>
        <v>0</v>
      </c>
      <c r="C600" s="81">
        <f>Invoice!B602</f>
        <v>0</v>
      </c>
      <c r="D600" s="86">
        <f t="shared" si="26"/>
        <v>0</v>
      </c>
      <c r="E600" s="86">
        <f t="shared" si="27"/>
        <v>0</v>
      </c>
      <c r="F600" s="87">
        <f>Invoice!G602</f>
        <v>0</v>
      </c>
      <c r="G600" s="88">
        <f t="shared" si="28"/>
        <v>0</v>
      </c>
    </row>
    <row r="601" spans="1:7" s="85" customFormat="1" hidden="1">
      <c r="A601" s="101" t="str">
        <f>Invoice!F603</f>
        <v>Exchange rate :</v>
      </c>
      <c r="B601" s="80">
        <f>Invoice!C603</f>
        <v>0</v>
      </c>
      <c r="C601" s="81">
        <f>Invoice!B603</f>
        <v>0</v>
      </c>
      <c r="D601" s="86">
        <f t="shared" si="26"/>
        <v>0</v>
      </c>
      <c r="E601" s="86">
        <f t="shared" si="27"/>
        <v>0</v>
      </c>
      <c r="F601" s="87">
        <f>Invoice!G603</f>
        <v>0</v>
      </c>
      <c r="G601" s="88">
        <f t="shared" si="28"/>
        <v>0</v>
      </c>
    </row>
    <row r="602" spans="1:7" s="85" customFormat="1" hidden="1">
      <c r="A602" s="101" t="str">
        <f>Invoice!F604</f>
        <v>Exchange rate :</v>
      </c>
      <c r="B602" s="80">
        <f>Invoice!C604</f>
        <v>0</v>
      </c>
      <c r="C602" s="81">
        <f>Invoice!B604</f>
        <v>0</v>
      </c>
      <c r="D602" s="86">
        <f t="shared" si="26"/>
        <v>0</v>
      </c>
      <c r="E602" s="86">
        <f t="shared" si="27"/>
        <v>0</v>
      </c>
      <c r="F602" s="87">
        <f>Invoice!G604</f>
        <v>0</v>
      </c>
      <c r="G602" s="88">
        <f t="shared" si="28"/>
        <v>0</v>
      </c>
    </row>
    <row r="603" spans="1:7" s="85" customFormat="1" hidden="1">
      <c r="A603" s="101" t="str">
        <f>Invoice!F605</f>
        <v>Exchange rate :</v>
      </c>
      <c r="B603" s="80">
        <f>Invoice!C605</f>
        <v>0</v>
      </c>
      <c r="C603" s="81">
        <f>Invoice!B605</f>
        <v>0</v>
      </c>
      <c r="D603" s="86">
        <f t="shared" si="26"/>
        <v>0</v>
      </c>
      <c r="E603" s="86">
        <f t="shared" si="27"/>
        <v>0</v>
      </c>
      <c r="F603" s="87">
        <f>Invoice!G605</f>
        <v>0</v>
      </c>
      <c r="G603" s="88">
        <f t="shared" si="28"/>
        <v>0</v>
      </c>
    </row>
    <row r="604" spans="1:7" s="85" customFormat="1" hidden="1">
      <c r="A604" s="101" t="str">
        <f>Invoice!F606</f>
        <v>Exchange rate :</v>
      </c>
      <c r="B604" s="80">
        <f>Invoice!C606</f>
        <v>0</v>
      </c>
      <c r="C604" s="81">
        <f>Invoice!B606</f>
        <v>0</v>
      </c>
      <c r="D604" s="86">
        <f t="shared" si="26"/>
        <v>0</v>
      </c>
      <c r="E604" s="86">
        <f t="shared" si="27"/>
        <v>0</v>
      </c>
      <c r="F604" s="87">
        <f>Invoice!G606</f>
        <v>0</v>
      </c>
      <c r="G604" s="88">
        <f t="shared" si="28"/>
        <v>0</v>
      </c>
    </row>
    <row r="605" spans="1:7" s="85" customFormat="1" hidden="1">
      <c r="A605" s="101" t="str">
        <f>Invoice!F607</f>
        <v>Exchange rate :</v>
      </c>
      <c r="B605" s="80">
        <f>Invoice!C607</f>
        <v>0</v>
      </c>
      <c r="C605" s="81">
        <f>Invoice!B607</f>
        <v>0</v>
      </c>
      <c r="D605" s="86">
        <f t="shared" si="26"/>
        <v>0</v>
      </c>
      <c r="E605" s="86">
        <f t="shared" si="27"/>
        <v>0</v>
      </c>
      <c r="F605" s="87">
        <f>Invoice!G607</f>
        <v>0</v>
      </c>
      <c r="G605" s="88">
        <f t="shared" si="28"/>
        <v>0</v>
      </c>
    </row>
    <row r="606" spans="1:7" s="85" customFormat="1" hidden="1">
      <c r="A606" s="101" t="str">
        <f>Invoice!F608</f>
        <v>Exchange rate :</v>
      </c>
      <c r="B606" s="80">
        <f>Invoice!C608</f>
        <v>0</v>
      </c>
      <c r="C606" s="81">
        <f>Invoice!B608</f>
        <v>0</v>
      </c>
      <c r="D606" s="86">
        <f t="shared" si="26"/>
        <v>0</v>
      </c>
      <c r="E606" s="86">
        <f t="shared" si="27"/>
        <v>0</v>
      </c>
      <c r="F606" s="87">
        <f>Invoice!G608</f>
        <v>0</v>
      </c>
      <c r="G606" s="88">
        <f t="shared" si="28"/>
        <v>0</v>
      </c>
    </row>
    <row r="607" spans="1:7" s="85" customFormat="1" hidden="1">
      <c r="A607" s="101" t="str">
        <f>Invoice!F609</f>
        <v>Exchange rate :</v>
      </c>
      <c r="B607" s="80">
        <f>Invoice!C609</f>
        <v>0</v>
      </c>
      <c r="C607" s="81">
        <f>Invoice!B609</f>
        <v>0</v>
      </c>
      <c r="D607" s="86">
        <f t="shared" si="26"/>
        <v>0</v>
      </c>
      <c r="E607" s="86">
        <f t="shared" si="27"/>
        <v>0</v>
      </c>
      <c r="F607" s="87">
        <f>Invoice!G609</f>
        <v>0</v>
      </c>
      <c r="G607" s="88">
        <f t="shared" si="28"/>
        <v>0</v>
      </c>
    </row>
    <row r="608" spans="1:7" s="85" customFormat="1" hidden="1">
      <c r="A608" s="101" t="str">
        <f>Invoice!F610</f>
        <v>Exchange rate :</v>
      </c>
      <c r="B608" s="80">
        <f>Invoice!C610</f>
        <v>0</v>
      </c>
      <c r="C608" s="81">
        <f>Invoice!B610</f>
        <v>0</v>
      </c>
      <c r="D608" s="86">
        <f t="shared" si="26"/>
        <v>0</v>
      </c>
      <c r="E608" s="86">
        <f t="shared" si="27"/>
        <v>0</v>
      </c>
      <c r="F608" s="87">
        <f>Invoice!G610</f>
        <v>0</v>
      </c>
      <c r="G608" s="88">
        <f t="shared" si="28"/>
        <v>0</v>
      </c>
    </row>
    <row r="609" spans="1:7" s="85" customFormat="1" hidden="1">
      <c r="A609" s="101" t="str">
        <f>Invoice!F611</f>
        <v>Exchange rate :</v>
      </c>
      <c r="B609" s="80">
        <f>Invoice!C611</f>
        <v>0</v>
      </c>
      <c r="C609" s="81">
        <f>Invoice!B611</f>
        <v>0</v>
      </c>
      <c r="D609" s="86">
        <f t="shared" si="26"/>
        <v>0</v>
      </c>
      <c r="E609" s="86">
        <f t="shared" si="27"/>
        <v>0</v>
      </c>
      <c r="F609" s="87">
        <f>Invoice!G611</f>
        <v>0</v>
      </c>
      <c r="G609" s="88">
        <f t="shared" si="28"/>
        <v>0</v>
      </c>
    </row>
    <row r="610" spans="1:7" s="85" customFormat="1" hidden="1">
      <c r="A610" s="101" t="str">
        <f>Invoice!F612</f>
        <v>Exchange rate :</v>
      </c>
      <c r="B610" s="80">
        <f>Invoice!C612</f>
        <v>0</v>
      </c>
      <c r="C610" s="81">
        <f>Invoice!B612</f>
        <v>0</v>
      </c>
      <c r="D610" s="86">
        <f t="shared" si="26"/>
        <v>0</v>
      </c>
      <c r="E610" s="86">
        <f t="shared" si="27"/>
        <v>0</v>
      </c>
      <c r="F610" s="87">
        <f>Invoice!G612</f>
        <v>0</v>
      </c>
      <c r="G610" s="88">
        <f t="shared" si="28"/>
        <v>0</v>
      </c>
    </row>
    <row r="611" spans="1:7" s="85" customFormat="1" hidden="1">
      <c r="A611" s="101" t="str">
        <f>Invoice!F613</f>
        <v>Exchange rate :</v>
      </c>
      <c r="B611" s="80">
        <f>Invoice!C613</f>
        <v>0</v>
      </c>
      <c r="C611" s="81">
        <f>Invoice!B613</f>
        <v>0</v>
      </c>
      <c r="D611" s="86">
        <f t="shared" si="26"/>
        <v>0</v>
      </c>
      <c r="E611" s="86">
        <f t="shared" si="27"/>
        <v>0</v>
      </c>
      <c r="F611" s="87">
        <f>Invoice!G613</f>
        <v>0</v>
      </c>
      <c r="G611" s="88">
        <f t="shared" si="28"/>
        <v>0</v>
      </c>
    </row>
    <row r="612" spans="1:7" s="85" customFormat="1" hidden="1">
      <c r="A612" s="101" t="str">
        <f>Invoice!F614</f>
        <v>Exchange rate :</v>
      </c>
      <c r="B612" s="80">
        <f>Invoice!C614</f>
        <v>0</v>
      </c>
      <c r="C612" s="81">
        <f>Invoice!B614</f>
        <v>0</v>
      </c>
      <c r="D612" s="86">
        <f t="shared" si="26"/>
        <v>0</v>
      </c>
      <c r="E612" s="86">
        <f t="shared" si="27"/>
        <v>0</v>
      </c>
      <c r="F612" s="87">
        <f>Invoice!G614</f>
        <v>0</v>
      </c>
      <c r="G612" s="88">
        <f t="shared" si="28"/>
        <v>0</v>
      </c>
    </row>
    <row r="613" spans="1:7" s="85" customFormat="1" hidden="1">
      <c r="A613" s="101" t="str">
        <f>Invoice!F615</f>
        <v>Exchange rate :</v>
      </c>
      <c r="B613" s="80">
        <f>Invoice!C615</f>
        <v>0</v>
      </c>
      <c r="C613" s="81">
        <f>Invoice!B615</f>
        <v>0</v>
      </c>
      <c r="D613" s="86">
        <f t="shared" si="26"/>
        <v>0</v>
      </c>
      <c r="E613" s="86">
        <f t="shared" si="27"/>
        <v>0</v>
      </c>
      <c r="F613" s="87">
        <f>Invoice!G615</f>
        <v>0</v>
      </c>
      <c r="G613" s="88">
        <f t="shared" si="28"/>
        <v>0</v>
      </c>
    </row>
    <row r="614" spans="1:7" s="85" customFormat="1" hidden="1">
      <c r="A614" s="101" t="str">
        <f>Invoice!F616</f>
        <v>Exchange rate :</v>
      </c>
      <c r="B614" s="80">
        <f>Invoice!C616</f>
        <v>0</v>
      </c>
      <c r="C614" s="81">
        <f>Invoice!B616</f>
        <v>0</v>
      </c>
      <c r="D614" s="86">
        <f t="shared" si="26"/>
        <v>0</v>
      </c>
      <c r="E614" s="86">
        <f t="shared" si="27"/>
        <v>0</v>
      </c>
      <c r="F614" s="87">
        <f>Invoice!G616</f>
        <v>0</v>
      </c>
      <c r="G614" s="88">
        <f t="shared" si="28"/>
        <v>0</v>
      </c>
    </row>
    <row r="615" spans="1:7" s="85" customFormat="1" hidden="1">
      <c r="A615" s="101" t="str">
        <f>Invoice!F617</f>
        <v>Exchange rate :</v>
      </c>
      <c r="B615" s="80">
        <f>Invoice!C617</f>
        <v>0</v>
      </c>
      <c r="C615" s="81">
        <f>Invoice!B617</f>
        <v>0</v>
      </c>
      <c r="D615" s="86">
        <f t="shared" si="26"/>
        <v>0</v>
      </c>
      <c r="E615" s="86">
        <f t="shared" si="27"/>
        <v>0</v>
      </c>
      <c r="F615" s="87">
        <f>Invoice!G617</f>
        <v>0</v>
      </c>
      <c r="G615" s="88">
        <f t="shared" si="28"/>
        <v>0</v>
      </c>
    </row>
    <row r="616" spans="1:7" s="85" customFormat="1" hidden="1">
      <c r="A616" s="101" t="str">
        <f>Invoice!F618</f>
        <v>Exchange rate :</v>
      </c>
      <c r="B616" s="80">
        <f>Invoice!C618</f>
        <v>0</v>
      </c>
      <c r="C616" s="81">
        <f>Invoice!B618</f>
        <v>0</v>
      </c>
      <c r="D616" s="86">
        <f t="shared" si="26"/>
        <v>0</v>
      </c>
      <c r="E616" s="86">
        <f t="shared" si="27"/>
        <v>0</v>
      </c>
      <c r="F616" s="87">
        <f>Invoice!G618</f>
        <v>0</v>
      </c>
      <c r="G616" s="88">
        <f t="shared" si="28"/>
        <v>0</v>
      </c>
    </row>
    <row r="617" spans="1:7" s="85" customFormat="1" hidden="1">
      <c r="A617" s="101" t="str">
        <f>Invoice!F619</f>
        <v>Exchange rate :</v>
      </c>
      <c r="B617" s="80">
        <f>Invoice!C619</f>
        <v>0</v>
      </c>
      <c r="C617" s="81">
        <f>Invoice!B619</f>
        <v>0</v>
      </c>
      <c r="D617" s="86">
        <f t="shared" si="26"/>
        <v>0</v>
      </c>
      <c r="E617" s="86">
        <f t="shared" si="27"/>
        <v>0</v>
      </c>
      <c r="F617" s="87">
        <f>Invoice!G619</f>
        <v>0</v>
      </c>
      <c r="G617" s="88">
        <f t="shared" si="28"/>
        <v>0</v>
      </c>
    </row>
    <row r="618" spans="1:7" s="85" customFormat="1" hidden="1">
      <c r="A618" s="101" t="str">
        <f>Invoice!F620</f>
        <v>Exchange rate :</v>
      </c>
      <c r="B618" s="80">
        <f>Invoice!C620</f>
        <v>0</v>
      </c>
      <c r="C618" s="81">
        <f>Invoice!B620</f>
        <v>0</v>
      </c>
      <c r="D618" s="86">
        <f t="shared" si="26"/>
        <v>0</v>
      </c>
      <c r="E618" s="86">
        <f t="shared" si="27"/>
        <v>0</v>
      </c>
      <c r="F618" s="87">
        <f>Invoice!G620</f>
        <v>0</v>
      </c>
      <c r="G618" s="88">
        <f t="shared" si="28"/>
        <v>0</v>
      </c>
    </row>
    <row r="619" spans="1:7" s="85" customFormat="1" hidden="1">
      <c r="A619" s="101" t="str">
        <f>Invoice!F621</f>
        <v>Exchange rate :</v>
      </c>
      <c r="B619" s="80">
        <f>Invoice!C621</f>
        <v>0</v>
      </c>
      <c r="C619" s="81">
        <f>Invoice!B621</f>
        <v>0</v>
      </c>
      <c r="D619" s="86">
        <f t="shared" si="26"/>
        <v>0</v>
      </c>
      <c r="E619" s="86">
        <f t="shared" si="27"/>
        <v>0</v>
      </c>
      <c r="F619" s="87">
        <f>Invoice!G621</f>
        <v>0</v>
      </c>
      <c r="G619" s="88">
        <f t="shared" si="28"/>
        <v>0</v>
      </c>
    </row>
    <row r="620" spans="1:7" s="85" customFormat="1" hidden="1">
      <c r="A620" s="101" t="str">
        <f>Invoice!F622</f>
        <v>Exchange rate :</v>
      </c>
      <c r="B620" s="80">
        <f>Invoice!C622</f>
        <v>0</v>
      </c>
      <c r="C620" s="81">
        <f>Invoice!B622</f>
        <v>0</v>
      </c>
      <c r="D620" s="86">
        <f t="shared" si="26"/>
        <v>0</v>
      </c>
      <c r="E620" s="86">
        <f t="shared" si="27"/>
        <v>0</v>
      </c>
      <c r="F620" s="87">
        <f>Invoice!G622</f>
        <v>0</v>
      </c>
      <c r="G620" s="88">
        <f t="shared" si="28"/>
        <v>0</v>
      </c>
    </row>
    <row r="621" spans="1:7" s="85" customFormat="1" hidden="1">
      <c r="A621" s="101" t="str">
        <f>Invoice!F623</f>
        <v>Exchange rate :</v>
      </c>
      <c r="B621" s="80">
        <f>Invoice!C623</f>
        <v>0</v>
      </c>
      <c r="C621" s="81">
        <f>Invoice!B623</f>
        <v>0</v>
      </c>
      <c r="D621" s="86">
        <f t="shared" si="26"/>
        <v>0</v>
      </c>
      <c r="E621" s="86">
        <f t="shared" si="27"/>
        <v>0</v>
      </c>
      <c r="F621" s="87">
        <f>Invoice!G623</f>
        <v>0</v>
      </c>
      <c r="G621" s="88">
        <f t="shared" si="28"/>
        <v>0</v>
      </c>
    </row>
    <row r="622" spans="1:7" s="85" customFormat="1" hidden="1">
      <c r="A622" s="101" t="str">
        <f>Invoice!F624</f>
        <v>Exchange rate :</v>
      </c>
      <c r="B622" s="80">
        <f>Invoice!C624</f>
        <v>0</v>
      </c>
      <c r="C622" s="81">
        <f>Invoice!B624</f>
        <v>0</v>
      </c>
      <c r="D622" s="86">
        <f t="shared" si="26"/>
        <v>0</v>
      </c>
      <c r="E622" s="86">
        <f t="shared" si="27"/>
        <v>0</v>
      </c>
      <c r="F622" s="87">
        <f>Invoice!G624</f>
        <v>0</v>
      </c>
      <c r="G622" s="88">
        <f t="shared" si="28"/>
        <v>0</v>
      </c>
    </row>
    <row r="623" spans="1:7" s="85" customFormat="1" hidden="1">
      <c r="A623" s="101" t="str">
        <f>Invoice!F625</f>
        <v>Exchange rate :</v>
      </c>
      <c r="B623" s="80">
        <f>Invoice!C625</f>
        <v>0</v>
      </c>
      <c r="C623" s="81">
        <f>Invoice!B625</f>
        <v>0</v>
      </c>
      <c r="D623" s="86">
        <f t="shared" si="26"/>
        <v>0</v>
      </c>
      <c r="E623" s="86">
        <f t="shared" si="27"/>
        <v>0</v>
      </c>
      <c r="F623" s="87">
        <f>Invoice!G625</f>
        <v>0</v>
      </c>
      <c r="G623" s="88">
        <f t="shared" si="28"/>
        <v>0</v>
      </c>
    </row>
    <row r="624" spans="1:7" s="85" customFormat="1" hidden="1">
      <c r="A624" s="101" t="str">
        <f>Invoice!F626</f>
        <v>Exchange rate :</v>
      </c>
      <c r="B624" s="80">
        <f>Invoice!C626</f>
        <v>0</v>
      </c>
      <c r="C624" s="81">
        <f>Invoice!B626</f>
        <v>0</v>
      </c>
      <c r="D624" s="86">
        <f t="shared" si="26"/>
        <v>0</v>
      </c>
      <c r="E624" s="86">
        <f t="shared" si="27"/>
        <v>0</v>
      </c>
      <c r="F624" s="87">
        <f>Invoice!G626</f>
        <v>0</v>
      </c>
      <c r="G624" s="88">
        <f t="shared" si="28"/>
        <v>0</v>
      </c>
    </row>
    <row r="625" spans="1:7" s="85" customFormat="1" hidden="1">
      <c r="A625" s="101" t="str">
        <f>Invoice!F627</f>
        <v>Exchange rate :</v>
      </c>
      <c r="B625" s="80">
        <f>Invoice!C627</f>
        <v>0</v>
      </c>
      <c r="C625" s="81">
        <f>Invoice!B627</f>
        <v>0</v>
      </c>
      <c r="D625" s="86">
        <f t="shared" si="26"/>
        <v>0</v>
      </c>
      <c r="E625" s="86">
        <f t="shared" si="27"/>
        <v>0</v>
      </c>
      <c r="F625" s="87">
        <f>Invoice!G627</f>
        <v>0</v>
      </c>
      <c r="G625" s="88">
        <f t="shared" si="28"/>
        <v>0</v>
      </c>
    </row>
    <row r="626" spans="1:7" s="85" customFormat="1" hidden="1">
      <c r="A626" s="101" t="str">
        <f>Invoice!F628</f>
        <v>Exchange rate :</v>
      </c>
      <c r="B626" s="80">
        <f>Invoice!C628</f>
        <v>0</v>
      </c>
      <c r="C626" s="81">
        <f>Invoice!B628</f>
        <v>0</v>
      </c>
      <c r="D626" s="86">
        <f t="shared" si="26"/>
        <v>0</v>
      </c>
      <c r="E626" s="86">
        <f t="shared" si="27"/>
        <v>0</v>
      </c>
      <c r="F626" s="87">
        <f>Invoice!G628</f>
        <v>0</v>
      </c>
      <c r="G626" s="88">
        <f t="shared" si="28"/>
        <v>0</v>
      </c>
    </row>
    <row r="627" spans="1:7" s="85" customFormat="1" hidden="1">
      <c r="A627" s="101" t="str">
        <f>Invoice!F629</f>
        <v>Exchange rate :</v>
      </c>
      <c r="B627" s="80">
        <f>Invoice!C629</f>
        <v>0</v>
      </c>
      <c r="C627" s="81">
        <f>Invoice!B629</f>
        <v>0</v>
      </c>
      <c r="D627" s="86">
        <f t="shared" si="26"/>
        <v>0</v>
      </c>
      <c r="E627" s="86">
        <f t="shared" si="27"/>
        <v>0</v>
      </c>
      <c r="F627" s="87">
        <f>Invoice!G629</f>
        <v>0</v>
      </c>
      <c r="G627" s="88">
        <f t="shared" si="28"/>
        <v>0</v>
      </c>
    </row>
    <row r="628" spans="1:7" s="85" customFormat="1" hidden="1">
      <c r="A628" s="101" t="str">
        <f>Invoice!F630</f>
        <v>Exchange rate :</v>
      </c>
      <c r="B628" s="80">
        <f>Invoice!C630</f>
        <v>0</v>
      </c>
      <c r="C628" s="81">
        <f>Invoice!B630</f>
        <v>0</v>
      </c>
      <c r="D628" s="86">
        <f t="shared" si="26"/>
        <v>0</v>
      </c>
      <c r="E628" s="86">
        <f t="shared" si="27"/>
        <v>0</v>
      </c>
      <c r="F628" s="87">
        <f>Invoice!G630</f>
        <v>0</v>
      </c>
      <c r="G628" s="88">
        <f t="shared" si="28"/>
        <v>0</v>
      </c>
    </row>
    <row r="629" spans="1:7" s="85" customFormat="1" hidden="1">
      <c r="A629" s="101" t="str">
        <f>Invoice!F631</f>
        <v>Exchange rate :</v>
      </c>
      <c r="B629" s="80">
        <f>Invoice!C631</f>
        <v>0</v>
      </c>
      <c r="C629" s="81">
        <f>Invoice!B631</f>
        <v>0</v>
      </c>
      <c r="D629" s="86">
        <f t="shared" si="26"/>
        <v>0</v>
      </c>
      <c r="E629" s="86">
        <f t="shared" si="27"/>
        <v>0</v>
      </c>
      <c r="F629" s="87">
        <f>Invoice!G631</f>
        <v>0</v>
      </c>
      <c r="G629" s="88">
        <f t="shared" si="28"/>
        <v>0</v>
      </c>
    </row>
    <row r="630" spans="1:7" s="85" customFormat="1" hidden="1">
      <c r="A630" s="101" t="str">
        <f>Invoice!F632</f>
        <v>Exchange rate :</v>
      </c>
      <c r="B630" s="80">
        <f>Invoice!C632</f>
        <v>0</v>
      </c>
      <c r="C630" s="81">
        <f>Invoice!B632</f>
        <v>0</v>
      </c>
      <c r="D630" s="86">
        <f t="shared" si="26"/>
        <v>0</v>
      </c>
      <c r="E630" s="86">
        <f t="shared" si="27"/>
        <v>0</v>
      </c>
      <c r="F630" s="87">
        <f>Invoice!G632</f>
        <v>0</v>
      </c>
      <c r="G630" s="88">
        <f t="shared" si="28"/>
        <v>0</v>
      </c>
    </row>
    <row r="631" spans="1:7" s="85" customFormat="1" hidden="1">
      <c r="A631" s="101" t="str">
        <f>Invoice!F633</f>
        <v>Exchange rate :</v>
      </c>
      <c r="B631" s="80">
        <f>Invoice!C633</f>
        <v>0</v>
      </c>
      <c r="C631" s="81">
        <f>Invoice!B633</f>
        <v>0</v>
      </c>
      <c r="D631" s="86">
        <f t="shared" si="26"/>
        <v>0</v>
      </c>
      <c r="E631" s="86">
        <f t="shared" si="27"/>
        <v>0</v>
      </c>
      <c r="F631" s="87">
        <f>Invoice!G633</f>
        <v>0</v>
      </c>
      <c r="G631" s="88">
        <f t="shared" si="28"/>
        <v>0</v>
      </c>
    </row>
    <row r="632" spans="1:7" s="85" customFormat="1" hidden="1">
      <c r="A632" s="101" t="str">
        <f>Invoice!F634</f>
        <v>Exchange rate :</v>
      </c>
      <c r="B632" s="80">
        <f>Invoice!C634</f>
        <v>0</v>
      </c>
      <c r="C632" s="81">
        <f>Invoice!B634</f>
        <v>0</v>
      </c>
      <c r="D632" s="86">
        <f t="shared" si="26"/>
        <v>0</v>
      </c>
      <c r="E632" s="86">
        <f t="shared" si="27"/>
        <v>0</v>
      </c>
      <c r="F632" s="87">
        <f>Invoice!G634</f>
        <v>0</v>
      </c>
      <c r="G632" s="88">
        <f t="shared" si="28"/>
        <v>0</v>
      </c>
    </row>
    <row r="633" spans="1:7" s="85" customFormat="1" hidden="1">
      <c r="A633" s="101" t="str">
        <f>Invoice!F635</f>
        <v>Exchange rate :</v>
      </c>
      <c r="B633" s="80">
        <f>Invoice!C635</f>
        <v>0</v>
      </c>
      <c r="C633" s="81">
        <f>Invoice!B635</f>
        <v>0</v>
      </c>
      <c r="D633" s="86">
        <f t="shared" si="26"/>
        <v>0</v>
      </c>
      <c r="E633" s="86">
        <f t="shared" si="27"/>
        <v>0</v>
      </c>
      <c r="F633" s="87">
        <f>Invoice!G635</f>
        <v>0</v>
      </c>
      <c r="G633" s="88">
        <f t="shared" si="28"/>
        <v>0</v>
      </c>
    </row>
    <row r="634" spans="1:7" s="85" customFormat="1" hidden="1">
      <c r="A634" s="101" t="str">
        <f>Invoice!F636</f>
        <v>Exchange rate :</v>
      </c>
      <c r="B634" s="80">
        <f>Invoice!C636</f>
        <v>0</v>
      </c>
      <c r="C634" s="81">
        <f>Invoice!B636</f>
        <v>0</v>
      </c>
      <c r="D634" s="86">
        <f t="shared" si="26"/>
        <v>0</v>
      </c>
      <c r="E634" s="86">
        <f t="shared" si="27"/>
        <v>0</v>
      </c>
      <c r="F634" s="87">
        <f>Invoice!G636</f>
        <v>0</v>
      </c>
      <c r="G634" s="88">
        <f t="shared" si="28"/>
        <v>0</v>
      </c>
    </row>
    <row r="635" spans="1:7" s="85" customFormat="1" hidden="1">
      <c r="A635" s="101" t="str">
        <f>Invoice!F637</f>
        <v>Exchange rate :</v>
      </c>
      <c r="B635" s="80">
        <f>Invoice!C637</f>
        <v>0</v>
      </c>
      <c r="C635" s="81">
        <f>Invoice!B637</f>
        <v>0</v>
      </c>
      <c r="D635" s="86">
        <f t="shared" si="26"/>
        <v>0</v>
      </c>
      <c r="E635" s="86">
        <f t="shared" si="27"/>
        <v>0</v>
      </c>
      <c r="F635" s="87">
        <f>Invoice!G637</f>
        <v>0</v>
      </c>
      <c r="G635" s="88">
        <f t="shared" si="28"/>
        <v>0</v>
      </c>
    </row>
    <row r="636" spans="1:7" s="85" customFormat="1" hidden="1">
      <c r="A636" s="101" t="str">
        <f>Invoice!F638</f>
        <v>Exchange rate :</v>
      </c>
      <c r="B636" s="80">
        <f>Invoice!C638</f>
        <v>0</v>
      </c>
      <c r="C636" s="81">
        <f>Invoice!B638</f>
        <v>0</v>
      </c>
      <c r="D636" s="86">
        <f t="shared" si="26"/>
        <v>0</v>
      </c>
      <c r="E636" s="86">
        <f t="shared" si="27"/>
        <v>0</v>
      </c>
      <c r="F636" s="87">
        <f>Invoice!G638</f>
        <v>0</v>
      </c>
      <c r="G636" s="88">
        <f t="shared" si="28"/>
        <v>0</v>
      </c>
    </row>
    <row r="637" spans="1:7" s="85" customFormat="1" hidden="1">
      <c r="A637" s="101" t="str">
        <f>Invoice!F639</f>
        <v>Exchange rate :</v>
      </c>
      <c r="B637" s="80">
        <f>Invoice!C639</f>
        <v>0</v>
      </c>
      <c r="C637" s="81">
        <f>Invoice!B639</f>
        <v>0</v>
      </c>
      <c r="D637" s="86">
        <f t="shared" si="26"/>
        <v>0</v>
      </c>
      <c r="E637" s="86">
        <f t="shared" si="27"/>
        <v>0</v>
      </c>
      <c r="F637" s="87">
        <f>Invoice!G639</f>
        <v>0</v>
      </c>
      <c r="G637" s="88">
        <f t="shared" si="28"/>
        <v>0</v>
      </c>
    </row>
    <row r="638" spans="1:7" s="85" customFormat="1" hidden="1">
      <c r="A638" s="101" t="str">
        <f>Invoice!F640</f>
        <v>Exchange rate :</v>
      </c>
      <c r="B638" s="80">
        <f>Invoice!C640</f>
        <v>0</v>
      </c>
      <c r="C638" s="81">
        <f>Invoice!B640</f>
        <v>0</v>
      </c>
      <c r="D638" s="86">
        <f t="shared" si="26"/>
        <v>0</v>
      </c>
      <c r="E638" s="86">
        <f t="shared" si="27"/>
        <v>0</v>
      </c>
      <c r="F638" s="87">
        <f>Invoice!G640</f>
        <v>0</v>
      </c>
      <c r="G638" s="88">
        <f t="shared" si="28"/>
        <v>0</v>
      </c>
    </row>
    <row r="639" spans="1:7" s="85" customFormat="1" hidden="1">
      <c r="A639" s="101" t="str">
        <f>Invoice!F641</f>
        <v>Exchange rate :</v>
      </c>
      <c r="B639" s="80">
        <f>Invoice!C641</f>
        <v>0</v>
      </c>
      <c r="C639" s="81">
        <f>Invoice!B641</f>
        <v>0</v>
      </c>
      <c r="D639" s="86">
        <f t="shared" si="26"/>
        <v>0</v>
      </c>
      <c r="E639" s="86">
        <f t="shared" si="27"/>
        <v>0</v>
      </c>
      <c r="F639" s="87">
        <f>Invoice!G641</f>
        <v>0</v>
      </c>
      <c r="G639" s="88">
        <f t="shared" si="28"/>
        <v>0</v>
      </c>
    </row>
    <row r="640" spans="1:7" s="85" customFormat="1" hidden="1">
      <c r="A640" s="101" t="str">
        <f>Invoice!F642</f>
        <v>Exchange rate :</v>
      </c>
      <c r="B640" s="80">
        <f>Invoice!C642</f>
        <v>0</v>
      </c>
      <c r="C640" s="81">
        <f>Invoice!B642</f>
        <v>0</v>
      </c>
      <c r="D640" s="86">
        <f t="shared" si="26"/>
        <v>0</v>
      </c>
      <c r="E640" s="86">
        <f t="shared" si="27"/>
        <v>0</v>
      </c>
      <c r="F640" s="87">
        <f>Invoice!G642</f>
        <v>0</v>
      </c>
      <c r="G640" s="88">
        <f t="shared" si="28"/>
        <v>0</v>
      </c>
    </row>
    <row r="641" spans="1:7" s="85" customFormat="1" hidden="1">
      <c r="A641" s="101" t="str">
        <f>Invoice!F643</f>
        <v>Exchange rate :</v>
      </c>
      <c r="B641" s="80">
        <f>Invoice!C643</f>
        <v>0</v>
      </c>
      <c r="C641" s="81">
        <f>Invoice!B643</f>
        <v>0</v>
      </c>
      <c r="D641" s="86">
        <f t="shared" ref="D641:D704" si="29">F641/$D$14</f>
        <v>0</v>
      </c>
      <c r="E641" s="86">
        <f t="shared" ref="E641:E704" si="30">G641/$D$14</f>
        <v>0</v>
      </c>
      <c r="F641" s="87">
        <f>Invoice!G643</f>
        <v>0</v>
      </c>
      <c r="G641" s="88">
        <f t="shared" ref="G641:G704" si="31">C641*F641</f>
        <v>0</v>
      </c>
    </row>
    <row r="642" spans="1:7" s="85" customFormat="1" hidden="1">
      <c r="A642" s="101" t="str">
        <f>Invoice!F644</f>
        <v>Exchange rate :</v>
      </c>
      <c r="B642" s="80">
        <f>Invoice!C644</f>
        <v>0</v>
      </c>
      <c r="C642" s="81">
        <f>Invoice!B644</f>
        <v>0</v>
      </c>
      <c r="D642" s="86">
        <f t="shared" si="29"/>
        <v>0</v>
      </c>
      <c r="E642" s="86">
        <f t="shared" si="30"/>
        <v>0</v>
      </c>
      <c r="F642" s="87">
        <f>Invoice!G644</f>
        <v>0</v>
      </c>
      <c r="G642" s="88">
        <f t="shared" si="31"/>
        <v>0</v>
      </c>
    </row>
    <row r="643" spans="1:7" s="85" customFormat="1" hidden="1">
      <c r="A643" s="101" t="str">
        <f>Invoice!F645</f>
        <v>Exchange rate :</v>
      </c>
      <c r="B643" s="80">
        <f>Invoice!C645</f>
        <v>0</v>
      </c>
      <c r="C643" s="81">
        <f>Invoice!B645</f>
        <v>0</v>
      </c>
      <c r="D643" s="86">
        <f t="shared" si="29"/>
        <v>0</v>
      </c>
      <c r="E643" s="86">
        <f t="shared" si="30"/>
        <v>0</v>
      </c>
      <c r="F643" s="87">
        <f>Invoice!G645</f>
        <v>0</v>
      </c>
      <c r="G643" s="88">
        <f t="shared" si="31"/>
        <v>0</v>
      </c>
    </row>
    <row r="644" spans="1:7" s="85" customFormat="1" hidden="1">
      <c r="A644" s="101" t="str">
        <f>Invoice!F646</f>
        <v>Exchange rate :</v>
      </c>
      <c r="B644" s="80">
        <f>Invoice!C646</f>
        <v>0</v>
      </c>
      <c r="C644" s="81">
        <f>Invoice!B646</f>
        <v>0</v>
      </c>
      <c r="D644" s="86">
        <f t="shared" si="29"/>
        <v>0</v>
      </c>
      <c r="E644" s="86">
        <f t="shared" si="30"/>
        <v>0</v>
      </c>
      <c r="F644" s="87">
        <f>Invoice!G646</f>
        <v>0</v>
      </c>
      <c r="G644" s="88">
        <f t="shared" si="31"/>
        <v>0</v>
      </c>
    </row>
    <row r="645" spans="1:7" s="85" customFormat="1" hidden="1">
      <c r="A645" s="101" t="str">
        <f>Invoice!F647</f>
        <v>Exchange rate :</v>
      </c>
      <c r="B645" s="80">
        <f>Invoice!C647</f>
        <v>0</v>
      </c>
      <c r="C645" s="81">
        <f>Invoice!B647</f>
        <v>0</v>
      </c>
      <c r="D645" s="86">
        <f t="shared" si="29"/>
        <v>0</v>
      </c>
      <c r="E645" s="86">
        <f t="shared" si="30"/>
        <v>0</v>
      </c>
      <c r="F645" s="87">
        <f>Invoice!G647</f>
        <v>0</v>
      </c>
      <c r="G645" s="88">
        <f t="shared" si="31"/>
        <v>0</v>
      </c>
    </row>
    <row r="646" spans="1:7" s="85" customFormat="1" hidden="1">
      <c r="A646" s="101" t="str">
        <f>Invoice!F648</f>
        <v>Exchange rate :</v>
      </c>
      <c r="B646" s="80">
        <f>Invoice!C648</f>
        <v>0</v>
      </c>
      <c r="C646" s="81">
        <f>Invoice!B648</f>
        <v>0</v>
      </c>
      <c r="D646" s="86">
        <f t="shared" si="29"/>
        <v>0</v>
      </c>
      <c r="E646" s="86">
        <f t="shared" si="30"/>
        <v>0</v>
      </c>
      <c r="F646" s="87">
        <f>Invoice!G648</f>
        <v>0</v>
      </c>
      <c r="G646" s="88">
        <f t="shared" si="31"/>
        <v>0</v>
      </c>
    </row>
    <row r="647" spans="1:7" s="85" customFormat="1" hidden="1">
      <c r="A647" s="101" t="str">
        <f>Invoice!F649</f>
        <v>Exchange rate :</v>
      </c>
      <c r="B647" s="80">
        <f>Invoice!C649</f>
        <v>0</v>
      </c>
      <c r="C647" s="81">
        <f>Invoice!B649</f>
        <v>0</v>
      </c>
      <c r="D647" s="86">
        <f t="shared" si="29"/>
        <v>0</v>
      </c>
      <c r="E647" s="86">
        <f t="shared" si="30"/>
        <v>0</v>
      </c>
      <c r="F647" s="87">
        <f>Invoice!G649</f>
        <v>0</v>
      </c>
      <c r="G647" s="88">
        <f t="shared" si="31"/>
        <v>0</v>
      </c>
    </row>
    <row r="648" spans="1:7" s="85" customFormat="1" hidden="1">
      <c r="A648" s="101" t="str">
        <f>Invoice!F650</f>
        <v>Exchange rate :</v>
      </c>
      <c r="B648" s="80">
        <f>Invoice!C650</f>
        <v>0</v>
      </c>
      <c r="C648" s="81">
        <f>Invoice!B650</f>
        <v>0</v>
      </c>
      <c r="D648" s="86">
        <f t="shared" si="29"/>
        <v>0</v>
      </c>
      <c r="E648" s="86">
        <f t="shared" si="30"/>
        <v>0</v>
      </c>
      <c r="F648" s="87">
        <f>Invoice!G650</f>
        <v>0</v>
      </c>
      <c r="G648" s="88">
        <f t="shared" si="31"/>
        <v>0</v>
      </c>
    </row>
    <row r="649" spans="1:7" s="85" customFormat="1" hidden="1">
      <c r="A649" s="101" t="str">
        <f>Invoice!F651</f>
        <v>Exchange rate :</v>
      </c>
      <c r="B649" s="80">
        <f>Invoice!C651</f>
        <v>0</v>
      </c>
      <c r="C649" s="81">
        <f>Invoice!B651</f>
        <v>0</v>
      </c>
      <c r="D649" s="86">
        <f t="shared" si="29"/>
        <v>0</v>
      </c>
      <c r="E649" s="86">
        <f t="shared" si="30"/>
        <v>0</v>
      </c>
      <c r="F649" s="87">
        <f>Invoice!G651</f>
        <v>0</v>
      </c>
      <c r="G649" s="88">
        <f t="shared" si="31"/>
        <v>0</v>
      </c>
    </row>
    <row r="650" spans="1:7" s="85" customFormat="1" hidden="1">
      <c r="A650" s="101" t="str">
        <f>Invoice!F652</f>
        <v>Exchange rate :</v>
      </c>
      <c r="B650" s="80">
        <f>Invoice!C652</f>
        <v>0</v>
      </c>
      <c r="C650" s="81">
        <f>Invoice!B652</f>
        <v>0</v>
      </c>
      <c r="D650" s="86">
        <f t="shared" si="29"/>
        <v>0</v>
      </c>
      <c r="E650" s="86">
        <f t="shared" si="30"/>
        <v>0</v>
      </c>
      <c r="F650" s="87">
        <f>Invoice!G652</f>
        <v>0</v>
      </c>
      <c r="G650" s="88">
        <f t="shared" si="31"/>
        <v>0</v>
      </c>
    </row>
    <row r="651" spans="1:7" s="85" customFormat="1" hidden="1">
      <c r="A651" s="101" t="str">
        <f>Invoice!F653</f>
        <v>Exchange rate :</v>
      </c>
      <c r="B651" s="80">
        <f>Invoice!C653</f>
        <v>0</v>
      </c>
      <c r="C651" s="81">
        <f>Invoice!B653</f>
        <v>0</v>
      </c>
      <c r="D651" s="86">
        <f t="shared" si="29"/>
        <v>0</v>
      </c>
      <c r="E651" s="86">
        <f t="shared" si="30"/>
        <v>0</v>
      </c>
      <c r="F651" s="87">
        <f>Invoice!G653</f>
        <v>0</v>
      </c>
      <c r="G651" s="88">
        <f t="shared" si="31"/>
        <v>0</v>
      </c>
    </row>
    <row r="652" spans="1:7" s="85" customFormat="1" hidden="1">
      <c r="A652" s="101" t="str">
        <f>Invoice!F654</f>
        <v>Exchange rate :</v>
      </c>
      <c r="B652" s="80">
        <f>Invoice!C654</f>
        <v>0</v>
      </c>
      <c r="C652" s="81">
        <f>Invoice!B654</f>
        <v>0</v>
      </c>
      <c r="D652" s="86">
        <f t="shared" si="29"/>
        <v>0</v>
      </c>
      <c r="E652" s="86">
        <f t="shared" si="30"/>
        <v>0</v>
      </c>
      <c r="F652" s="87">
        <f>Invoice!G654</f>
        <v>0</v>
      </c>
      <c r="G652" s="88">
        <f t="shared" si="31"/>
        <v>0</v>
      </c>
    </row>
    <row r="653" spans="1:7" s="85" customFormat="1" hidden="1">
      <c r="A653" s="101" t="str">
        <f>Invoice!F655</f>
        <v>Exchange rate :</v>
      </c>
      <c r="B653" s="80">
        <f>Invoice!C655</f>
        <v>0</v>
      </c>
      <c r="C653" s="81">
        <f>Invoice!B655</f>
        <v>0</v>
      </c>
      <c r="D653" s="86">
        <f t="shared" si="29"/>
        <v>0</v>
      </c>
      <c r="E653" s="86">
        <f t="shared" si="30"/>
        <v>0</v>
      </c>
      <c r="F653" s="87">
        <f>Invoice!G655</f>
        <v>0</v>
      </c>
      <c r="G653" s="88">
        <f t="shared" si="31"/>
        <v>0</v>
      </c>
    </row>
    <row r="654" spans="1:7" s="85" customFormat="1" hidden="1">
      <c r="A654" s="101" t="str">
        <f>Invoice!F656</f>
        <v>Exchange rate :</v>
      </c>
      <c r="B654" s="80">
        <f>Invoice!C656</f>
        <v>0</v>
      </c>
      <c r="C654" s="81">
        <f>Invoice!B656</f>
        <v>0</v>
      </c>
      <c r="D654" s="86">
        <f t="shared" si="29"/>
        <v>0</v>
      </c>
      <c r="E654" s="86">
        <f t="shared" si="30"/>
        <v>0</v>
      </c>
      <c r="F654" s="87">
        <f>Invoice!G656</f>
        <v>0</v>
      </c>
      <c r="G654" s="88">
        <f t="shared" si="31"/>
        <v>0</v>
      </c>
    </row>
    <row r="655" spans="1:7" s="85" customFormat="1" hidden="1">
      <c r="A655" s="101" t="str">
        <f>Invoice!F657</f>
        <v>Exchange rate :</v>
      </c>
      <c r="B655" s="80">
        <f>Invoice!C657</f>
        <v>0</v>
      </c>
      <c r="C655" s="81">
        <f>Invoice!B657</f>
        <v>0</v>
      </c>
      <c r="D655" s="86">
        <f t="shared" si="29"/>
        <v>0</v>
      </c>
      <c r="E655" s="86">
        <f t="shared" si="30"/>
        <v>0</v>
      </c>
      <c r="F655" s="87">
        <f>Invoice!G657</f>
        <v>0</v>
      </c>
      <c r="G655" s="88">
        <f t="shared" si="31"/>
        <v>0</v>
      </c>
    </row>
    <row r="656" spans="1:7" s="85" customFormat="1" hidden="1">
      <c r="A656" s="101" t="str">
        <f>Invoice!F658</f>
        <v>Exchange rate :</v>
      </c>
      <c r="B656" s="80">
        <f>Invoice!C658</f>
        <v>0</v>
      </c>
      <c r="C656" s="81">
        <f>Invoice!B658</f>
        <v>0</v>
      </c>
      <c r="D656" s="86">
        <f t="shared" si="29"/>
        <v>0</v>
      </c>
      <c r="E656" s="86">
        <f t="shared" si="30"/>
        <v>0</v>
      </c>
      <c r="F656" s="87">
        <f>Invoice!G658</f>
        <v>0</v>
      </c>
      <c r="G656" s="88">
        <f t="shared" si="31"/>
        <v>0</v>
      </c>
    </row>
    <row r="657" spans="1:7" s="85" customFormat="1" hidden="1">
      <c r="A657" s="101" t="str">
        <f>Invoice!F659</f>
        <v>Exchange rate :</v>
      </c>
      <c r="B657" s="80">
        <f>Invoice!C659</f>
        <v>0</v>
      </c>
      <c r="C657" s="81">
        <f>Invoice!B659</f>
        <v>0</v>
      </c>
      <c r="D657" s="86">
        <f t="shared" si="29"/>
        <v>0</v>
      </c>
      <c r="E657" s="86">
        <f t="shared" si="30"/>
        <v>0</v>
      </c>
      <c r="F657" s="87">
        <f>Invoice!G659</f>
        <v>0</v>
      </c>
      <c r="G657" s="88">
        <f t="shared" si="31"/>
        <v>0</v>
      </c>
    </row>
    <row r="658" spans="1:7" s="85" customFormat="1" hidden="1">
      <c r="A658" s="101" t="str">
        <f>Invoice!F660</f>
        <v>Exchange rate :</v>
      </c>
      <c r="B658" s="80">
        <f>Invoice!C660</f>
        <v>0</v>
      </c>
      <c r="C658" s="81">
        <f>Invoice!B660</f>
        <v>0</v>
      </c>
      <c r="D658" s="86">
        <f t="shared" si="29"/>
        <v>0</v>
      </c>
      <c r="E658" s="86">
        <f t="shared" si="30"/>
        <v>0</v>
      </c>
      <c r="F658" s="87">
        <f>Invoice!G660</f>
        <v>0</v>
      </c>
      <c r="G658" s="88">
        <f t="shared" si="31"/>
        <v>0</v>
      </c>
    </row>
    <row r="659" spans="1:7" s="85" customFormat="1" hidden="1">
      <c r="A659" s="101" t="str">
        <f>Invoice!F661</f>
        <v>Exchange rate :</v>
      </c>
      <c r="B659" s="80">
        <f>Invoice!C661</f>
        <v>0</v>
      </c>
      <c r="C659" s="81">
        <f>Invoice!B661</f>
        <v>0</v>
      </c>
      <c r="D659" s="86">
        <f t="shared" si="29"/>
        <v>0</v>
      </c>
      <c r="E659" s="86">
        <f t="shared" si="30"/>
        <v>0</v>
      </c>
      <c r="F659" s="87">
        <f>Invoice!G661</f>
        <v>0</v>
      </c>
      <c r="G659" s="88">
        <f t="shared" si="31"/>
        <v>0</v>
      </c>
    </row>
    <row r="660" spans="1:7" s="85" customFormat="1" hidden="1">
      <c r="A660" s="101" t="str">
        <f>Invoice!F662</f>
        <v>Exchange rate :</v>
      </c>
      <c r="B660" s="80">
        <f>Invoice!C662</f>
        <v>0</v>
      </c>
      <c r="C660" s="81">
        <f>Invoice!B662</f>
        <v>0</v>
      </c>
      <c r="D660" s="86">
        <f t="shared" si="29"/>
        <v>0</v>
      </c>
      <c r="E660" s="86">
        <f t="shared" si="30"/>
        <v>0</v>
      </c>
      <c r="F660" s="87">
        <f>Invoice!G662</f>
        <v>0</v>
      </c>
      <c r="G660" s="88">
        <f t="shared" si="31"/>
        <v>0</v>
      </c>
    </row>
    <row r="661" spans="1:7" s="85" customFormat="1" hidden="1">
      <c r="A661" s="101" t="str">
        <f>Invoice!F663</f>
        <v>Exchange rate :</v>
      </c>
      <c r="B661" s="80">
        <f>Invoice!C663</f>
        <v>0</v>
      </c>
      <c r="C661" s="81">
        <f>Invoice!B663</f>
        <v>0</v>
      </c>
      <c r="D661" s="86">
        <f t="shared" si="29"/>
        <v>0</v>
      </c>
      <c r="E661" s="86">
        <f t="shared" si="30"/>
        <v>0</v>
      </c>
      <c r="F661" s="87">
        <f>Invoice!G663</f>
        <v>0</v>
      </c>
      <c r="G661" s="88">
        <f t="shared" si="31"/>
        <v>0</v>
      </c>
    </row>
    <row r="662" spans="1:7" s="85" customFormat="1" hidden="1">
      <c r="A662" s="101" t="str">
        <f>Invoice!F664</f>
        <v>Exchange rate :</v>
      </c>
      <c r="B662" s="80">
        <f>Invoice!C664</f>
        <v>0</v>
      </c>
      <c r="C662" s="81">
        <f>Invoice!B664</f>
        <v>0</v>
      </c>
      <c r="D662" s="86">
        <f t="shared" si="29"/>
        <v>0</v>
      </c>
      <c r="E662" s="86">
        <f t="shared" si="30"/>
        <v>0</v>
      </c>
      <c r="F662" s="87">
        <f>Invoice!G664</f>
        <v>0</v>
      </c>
      <c r="G662" s="88">
        <f t="shared" si="31"/>
        <v>0</v>
      </c>
    </row>
    <row r="663" spans="1:7" s="85" customFormat="1" hidden="1">
      <c r="A663" s="101" t="str">
        <f>Invoice!F665</f>
        <v>Exchange rate :</v>
      </c>
      <c r="B663" s="80">
        <f>Invoice!C665</f>
        <v>0</v>
      </c>
      <c r="C663" s="81">
        <f>Invoice!B665</f>
        <v>0</v>
      </c>
      <c r="D663" s="86">
        <f t="shared" si="29"/>
        <v>0</v>
      </c>
      <c r="E663" s="86">
        <f t="shared" si="30"/>
        <v>0</v>
      </c>
      <c r="F663" s="87">
        <f>Invoice!G665</f>
        <v>0</v>
      </c>
      <c r="G663" s="88">
        <f t="shared" si="31"/>
        <v>0</v>
      </c>
    </row>
    <row r="664" spans="1:7" s="85" customFormat="1" hidden="1">
      <c r="A664" s="101" t="str">
        <f>Invoice!F666</f>
        <v>Exchange rate :</v>
      </c>
      <c r="B664" s="80">
        <f>Invoice!C666</f>
        <v>0</v>
      </c>
      <c r="C664" s="81">
        <f>Invoice!B666</f>
        <v>0</v>
      </c>
      <c r="D664" s="86">
        <f t="shared" si="29"/>
        <v>0</v>
      </c>
      <c r="E664" s="86">
        <f t="shared" si="30"/>
        <v>0</v>
      </c>
      <c r="F664" s="87">
        <f>Invoice!G666</f>
        <v>0</v>
      </c>
      <c r="G664" s="88">
        <f t="shared" si="31"/>
        <v>0</v>
      </c>
    </row>
    <row r="665" spans="1:7" s="85" customFormat="1" hidden="1">
      <c r="A665" s="101" t="str">
        <f>Invoice!F667</f>
        <v>Exchange rate :</v>
      </c>
      <c r="B665" s="80">
        <f>Invoice!C667</f>
        <v>0</v>
      </c>
      <c r="C665" s="81">
        <f>Invoice!B667</f>
        <v>0</v>
      </c>
      <c r="D665" s="86">
        <f t="shared" si="29"/>
        <v>0</v>
      </c>
      <c r="E665" s="86">
        <f t="shared" si="30"/>
        <v>0</v>
      </c>
      <c r="F665" s="87">
        <f>Invoice!G667</f>
        <v>0</v>
      </c>
      <c r="G665" s="88">
        <f t="shared" si="31"/>
        <v>0</v>
      </c>
    </row>
    <row r="666" spans="1:7" s="85" customFormat="1" hidden="1">
      <c r="A666" s="101" t="str">
        <f>Invoice!F668</f>
        <v>Exchange rate :</v>
      </c>
      <c r="B666" s="80">
        <f>Invoice!C668</f>
        <v>0</v>
      </c>
      <c r="C666" s="81">
        <f>Invoice!B668</f>
        <v>0</v>
      </c>
      <c r="D666" s="86">
        <f t="shared" si="29"/>
        <v>0</v>
      </c>
      <c r="E666" s="86">
        <f t="shared" si="30"/>
        <v>0</v>
      </c>
      <c r="F666" s="87">
        <f>Invoice!G668</f>
        <v>0</v>
      </c>
      <c r="G666" s="88">
        <f t="shared" si="31"/>
        <v>0</v>
      </c>
    </row>
    <row r="667" spans="1:7" s="85" customFormat="1" hidden="1">
      <c r="A667" s="101" t="str">
        <f>Invoice!F669</f>
        <v>Exchange rate :</v>
      </c>
      <c r="B667" s="80">
        <f>Invoice!C669</f>
        <v>0</v>
      </c>
      <c r="C667" s="81">
        <f>Invoice!B669</f>
        <v>0</v>
      </c>
      <c r="D667" s="86">
        <f t="shared" si="29"/>
        <v>0</v>
      </c>
      <c r="E667" s="86">
        <f t="shared" si="30"/>
        <v>0</v>
      </c>
      <c r="F667" s="87">
        <f>Invoice!G669</f>
        <v>0</v>
      </c>
      <c r="G667" s="88">
        <f t="shared" si="31"/>
        <v>0</v>
      </c>
    </row>
    <row r="668" spans="1:7" s="85" customFormat="1" hidden="1">
      <c r="A668" s="101" t="str">
        <f>Invoice!F670</f>
        <v>Exchange rate :</v>
      </c>
      <c r="B668" s="80">
        <f>Invoice!C670</f>
        <v>0</v>
      </c>
      <c r="C668" s="81">
        <f>Invoice!B670</f>
        <v>0</v>
      </c>
      <c r="D668" s="86">
        <f t="shared" si="29"/>
        <v>0</v>
      </c>
      <c r="E668" s="86">
        <f t="shared" si="30"/>
        <v>0</v>
      </c>
      <c r="F668" s="87">
        <f>Invoice!G670</f>
        <v>0</v>
      </c>
      <c r="G668" s="88">
        <f t="shared" si="31"/>
        <v>0</v>
      </c>
    </row>
    <row r="669" spans="1:7" s="85" customFormat="1" hidden="1">
      <c r="A669" s="101" t="str">
        <f>Invoice!F671</f>
        <v>Exchange rate :</v>
      </c>
      <c r="B669" s="80">
        <f>Invoice!C671</f>
        <v>0</v>
      </c>
      <c r="C669" s="81">
        <f>Invoice!B671</f>
        <v>0</v>
      </c>
      <c r="D669" s="86">
        <f t="shared" si="29"/>
        <v>0</v>
      </c>
      <c r="E669" s="86">
        <f t="shared" si="30"/>
        <v>0</v>
      </c>
      <c r="F669" s="87">
        <f>Invoice!G671</f>
        <v>0</v>
      </c>
      <c r="G669" s="88">
        <f t="shared" si="31"/>
        <v>0</v>
      </c>
    </row>
    <row r="670" spans="1:7" s="85" customFormat="1" hidden="1">
      <c r="A670" s="101" t="str">
        <f>Invoice!F672</f>
        <v>Exchange rate :</v>
      </c>
      <c r="B670" s="80">
        <f>Invoice!C672</f>
        <v>0</v>
      </c>
      <c r="C670" s="81">
        <f>Invoice!B672</f>
        <v>0</v>
      </c>
      <c r="D670" s="86">
        <f t="shared" si="29"/>
        <v>0</v>
      </c>
      <c r="E670" s="86">
        <f t="shared" si="30"/>
        <v>0</v>
      </c>
      <c r="F670" s="87">
        <f>Invoice!G672</f>
        <v>0</v>
      </c>
      <c r="G670" s="88">
        <f t="shared" si="31"/>
        <v>0</v>
      </c>
    </row>
    <row r="671" spans="1:7" s="85" customFormat="1" hidden="1">
      <c r="A671" s="101" t="str">
        <f>Invoice!F673</f>
        <v>Exchange rate :</v>
      </c>
      <c r="B671" s="80">
        <f>Invoice!C673</f>
        <v>0</v>
      </c>
      <c r="C671" s="81">
        <f>Invoice!B673</f>
        <v>0</v>
      </c>
      <c r="D671" s="86">
        <f t="shared" si="29"/>
        <v>0</v>
      </c>
      <c r="E671" s="86">
        <f t="shared" si="30"/>
        <v>0</v>
      </c>
      <c r="F671" s="87">
        <f>Invoice!G673</f>
        <v>0</v>
      </c>
      <c r="G671" s="88">
        <f t="shared" si="31"/>
        <v>0</v>
      </c>
    </row>
    <row r="672" spans="1:7" s="85" customFormat="1" hidden="1">
      <c r="A672" s="101" t="str">
        <f>Invoice!F674</f>
        <v>Exchange rate :</v>
      </c>
      <c r="B672" s="80">
        <f>Invoice!C674</f>
        <v>0</v>
      </c>
      <c r="C672" s="81">
        <f>Invoice!B674</f>
        <v>0</v>
      </c>
      <c r="D672" s="86">
        <f t="shared" si="29"/>
        <v>0</v>
      </c>
      <c r="E672" s="86">
        <f t="shared" si="30"/>
        <v>0</v>
      </c>
      <c r="F672" s="87">
        <f>Invoice!G674</f>
        <v>0</v>
      </c>
      <c r="G672" s="88">
        <f t="shared" si="31"/>
        <v>0</v>
      </c>
    </row>
    <row r="673" spans="1:7" s="85" customFormat="1" hidden="1">
      <c r="A673" s="101" t="str">
        <f>Invoice!F675</f>
        <v>Exchange rate :</v>
      </c>
      <c r="B673" s="80">
        <f>Invoice!C675</f>
        <v>0</v>
      </c>
      <c r="C673" s="81">
        <f>Invoice!B675</f>
        <v>0</v>
      </c>
      <c r="D673" s="86">
        <f t="shared" si="29"/>
        <v>0</v>
      </c>
      <c r="E673" s="86">
        <f t="shared" si="30"/>
        <v>0</v>
      </c>
      <c r="F673" s="87">
        <f>Invoice!G675</f>
        <v>0</v>
      </c>
      <c r="G673" s="88">
        <f t="shared" si="31"/>
        <v>0</v>
      </c>
    </row>
    <row r="674" spans="1:7" s="85" customFormat="1" hidden="1">
      <c r="A674" s="101" t="str">
        <f>Invoice!F676</f>
        <v>Exchange rate :</v>
      </c>
      <c r="B674" s="80">
        <f>Invoice!C676</f>
        <v>0</v>
      </c>
      <c r="C674" s="81">
        <f>Invoice!B676</f>
        <v>0</v>
      </c>
      <c r="D674" s="86">
        <f t="shared" si="29"/>
        <v>0</v>
      </c>
      <c r="E674" s="86">
        <f t="shared" si="30"/>
        <v>0</v>
      </c>
      <c r="F674" s="87">
        <f>Invoice!G676</f>
        <v>0</v>
      </c>
      <c r="G674" s="88">
        <f t="shared" si="31"/>
        <v>0</v>
      </c>
    </row>
    <row r="675" spans="1:7" s="85" customFormat="1" hidden="1">
      <c r="A675" s="101" t="str">
        <f>Invoice!F677</f>
        <v>Exchange rate :</v>
      </c>
      <c r="B675" s="80">
        <f>Invoice!C677</f>
        <v>0</v>
      </c>
      <c r="C675" s="81">
        <f>Invoice!B677</f>
        <v>0</v>
      </c>
      <c r="D675" s="86">
        <f t="shared" si="29"/>
        <v>0</v>
      </c>
      <c r="E675" s="86">
        <f t="shared" si="30"/>
        <v>0</v>
      </c>
      <c r="F675" s="87">
        <f>Invoice!G677</f>
        <v>0</v>
      </c>
      <c r="G675" s="88">
        <f t="shared" si="31"/>
        <v>0</v>
      </c>
    </row>
    <row r="676" spans="1:7" s="85" customFormat="1" hidden="1">
      <c r="A676" s="101" t="str">
        <f>Invoice!F678</f>
        <v>Exchange rate :</v>
      </c>
      <c r="B676" s="80">
        <f>Invoice!C678</f>
        <v>0</v>
      </c>
      <c r="C676" s="81">
        <f>Invoice!B678</f>
        <v>0</v>
      </c>
      <c r="D676" s="86">
        <f t="shared" si="29"/>
        <v>0</v>
      </c>
      <c r="E676" s="86">
        <f t="shared" si="30"/>
        <v>0</v>
      </c>
      <c r="F676" s="87">
        <f>Invoice!G678</f>
        <v>0</v>
      </c>
      <c r="G676" s="88">
        <f t="shared" si="31"/>
        <v>0</v>
      </c>
    </row>
    <row r="677" spans="1:7" s="85" customFormat="1" hidden="1">
      <c r="A677" s="101" t="str">
        <f>Invoice!F679</f>
        <v>Exchange rate :</v>
      </c>
      <c r="B677" s="80">
        <f>Invoice!C679</f>
        <v>0</v>
      </c>
      <c r="C677" s="81">
        <f>Invoice!B679</f>
        <v>0</v>
      </c>
      <c r="D677" s="86">
        <f t="shared" si="29"/>
        <v>0</v>
      </c>
      <c r="E677" s="86">
        <f t="shared" si="30"/>
        <v>0</v>
      </c>
      <c r="F677" s="87">
        <f>Invoice!G679</f>
        <v>0</v>
      </c>
      <c r="G677" s="88">
        <f t="shared" si="31"/>
        <v>0</v>
      </c>
    </row>
    <row r="678" spans="1:7" s="85" customFormat="1" hidden="1">
      <c r="A678" s="101" t="str">
        <f>Invoice!F680</f>
        <v>Exchange rate :</v>
      </c>
      <c r="B678" s="80">
        <f>Invoice!C680</f>
        <v>0</v>
      </c>
      <c r="C678" s="81">
        <f>Invoice!B680</f>
        <v>0</v>
      </c>
      <c r="D678" s="86">
        <f t="shared" si="29"/>
        <v>0</v>
      </c>
      <c r="E678" s="86">
        <f t="shared" si="30"/>
        <v>0</v>
      </c>
      <c r="F678" s="87">
        <f>Invoice!G680</f>
        <v>0</v>
      </c>
      <c r="G678" s="88">
        <f t="shared" si="31"/>
        <v>0</v>
      </c>
    </row>
    <row r="679" spans="1:7" s="85" customFormat="1" hidden="1">
      <c r="A679" s="101" t="str">
        <f>Invoice!F681</f>
        <v>Exchange rate :</v>
      </c>
      <c r="B679" s="80">
        <f>Invoice!C681</f>
        <v>0</v>
      </c>
      <c r="C679" s="81">
        <f>Invoice!B681</f>
        <v>0</v>
      </c>
      <c r="D679" s="86">
        <f t="shared" si="29"/>
        <v>0</v>
      </c>
      <c r="E679" s="86">
        <f t="shared" si="30"/>
        <v>0</v>
      </c>
      <c r="F679" s="87">
        <f>Invoice!G681</f>
        <v>0</v>
      </c>
      <c r="G679" s="88">
        <f t="shared" si="31"/>
        <v>0</v>
      </c>
    </row>
    <row r="680" spans="1:7" s="85" customFormat="1" hidden="1">
      <c r="A680" s="101" t="str">
        <f>Invoice!F682</f>
        <v>Exchange rate :</v>
      </c>
      <c r="B680" s="80">
        <f>Invoice!C682</f>
        <v>0</v>
      </c>
      <c r="C680" s="81">
        <f>Invoice!B682</f>
        <v>0</v>
      </c>
      <c r="D680" s="86">
        <f t="shared" si="29"/>
        <v>0</v>
      </c>
      <c r="E680" s="86">
        <f t="shared" si="30"/>
        <v>0</v>
      </c>
      <c r="F680" s="87">
        <f>Invoice!G682</f>
        <v>0</v>
      </c>
      <c r="G680" s="88">
        <f t="shared" si="31"/>
        <v>0</v>
      </c>
    </row>
    <row r="681" spans="1:7" s="85" customFormat="1" hidden="1">
      <c r="A681" s="101" t="str">
        <f>Invoice!F683</f>
        <v>Exchange rate :</v>
      </c>
      <c r="B681" s="80">
        <f>Invoice!C683</f>
        <v>0</v>
      </c>
      <c r="C681" s="81">
        <f>Invoice!B683</f>
        <v>0</v>
      </c>
      <c r="D681" s="86">
        <f t="shared" si="29"/>
        <v>0</v>
      </c>
      <c r="E681" s="86">
        <f t="shared" si="30"/>
        <v>0</v>
      </c>
      <c r="F681" s="87">
        <f>Invoice!G683</f>
        <v>0</v>
      </c>
      <c r="G681" s="88">
        <f t="shared" si="31"/>
        <v>0</v>
      </c>
    </row>
    <row r="682" spans="1:7" s="85" customFormat="1" hidden="1">
      <c r="A682" s="101" t="str">
        <f>Invoice!F684</f>
        <v>Exchange rate :</v>
      </c>
      <c r="B682" s="80">
        <f>Invoice!C684</f>
        <v>0</v>
      </c>
      <c r="C682" s="81">
        <f>Invoice!B684</f>
        <v>0</v>
      </c>
      <c r="D682" s="86">
        <f t="shared" si="29"/>
        <v>0</v>
      </c>
      <c r="E682" s="86">
        <f t="shared" si="30"/>
        <v>0</v>
      </c>
      <c r="F682" s="87">
        <f>Invoice!G684</f>
        <v>0</v>
      </c>
      <c r="G682" s="88">
        <f t="shared" si="31"/>
        <v>0</v>
      </c>
    </row>
    <row r="683" spans="1:7" s="85" customFormat="1" hidden="1">
      <c r="A683" s="101" t="str">
        <f>Invoice!F685</f>
        <v>Exchange rate :</v>
      </c>
      <c r="B683" s="80">
        <f>Invoice!C685</f>
        <v>0</v>
      </c>
      <c r="C683" s="81">
        <f>Invoice!B685</f>
        <v>0</v>
      </c>
      <c r="D683" s="86">
        <f t="shared" si="29"/>
        <v>0</v>
      </c>
      <c r="E683" s="86">
        <f t="shared" si="30"/>
        <v>0</v>
      </c>
      <c r="F683" s="87">
        <f>Invoice!G685</f>
        <v>0</v>
      </c>
      <c r="G683" s="88">
        <f t="shared" si="31"/>
        <v>0</v>
      </c>
    </row>
    <row r="684" spans="1:7" s="85" customFormat="1" hidden="1">
      <c r="A684" s="101" t="str">
        <f>Invoice!F686</f>
        <v>Exchange rate :</v>
      </c>
      <c r="B684" s="80">
        <f>Invoice!C686</f>
        <v>0</v>
      </c>
      <c r="C684" s="81">
        <f>Invoice!B686</f>
        <v>0</v>
      </c>
      <c r="D684" s="86">
        <f t="shared" si="29"/>
        <v>0</v>
      </c>
      <c r="E684" s="86">
        <f t="shared" si="30"/>
        <v>0</v>
      </c>
      <c r="F684" s="87">
        <f>Invoice!G686</f>
        <v>0</v>
      </c>
      <c r="G684" s="88">
        <f t="shared" si="31"/>
        <v>0</v>
      </c>
    </row>
    <row r="685" spans="1:7" s="85" customFormat="1" hidden="1">
      <c r="A685" s="101" t="str">
        <f>Invoice!F687</f>
        <v>Exchange rate :</v>
      </c>
      <c r="B685" s="80">
        <f>Invoice!C687</f>
        <v>0</v>
      </c>
      <c r="C685" s="81">
        <f>Invoice!B687</f>
        <v>0</v>
      </c>
      <c r="D685" s="86">
        <f t="shared" si="29"/>
        <v>0</v>
      </c>
      <c r="E685" s="86">
        <f t="shared" si="30"/>
        <v>0</v>
      </c>
      <c r="F685" s="87">
        <f>Invoice!G687</f>
        <v>0</v>
      </c>
      <c r="G685" s="88">
        <f t="shared" si="31"/>
        <v>0</v>
      </c>
    </row>
    <row r="686" spans="1:7" s="85" customFormat="1" hidden="1">
      <c r="A686" s="101" t="str">
        <f>Invoice!F688</f>
        <v>Exchange rate :</v>
      </c>
      <c r="B686" s="80">
        <f>Invoice!C688</f>
        <v>0</v>
      </c>
      <c r="C686" s="81">
        <f>Invoice!B688</f>
        <v>0</v>
      </c>
      <c r="D686" s="86">
        <f t="shared" si="29"/>
        <v>0</v>
      </c>
      <c r="E686" s="86">
        <f t="shared" si="30"/>
        <v>0</v>
      </c>
      <c r="F686" s="87">
        <f>Invoice!G688</f>
        <v>0</v>
      </c>
      <c r="G686" s="88">
        <f t="shared" si="31"/>
        <v>0</v>
      </c>
    </row>
    <row r="687" spans="1:7" s="85" customFormat="1" hidden="1">
      <c r="A687" s="101" t="str">
        <f>Invoice!F689</f>
        <v>Exchange rate :</v>
      </c>
      <c r="B687" s="80">
        <f>Invoice!C689</f>
        <v>0</v>
      </c>
      <c r="C687" s="81">
        <f>Invoice!B689</f>
        <v>0</v>
      </c>
      <c r="D687" s="86">
        <f t="shared" si="29"/>
        <v>0</v>
      </c>
      <c r="E687" s="86">
        <f t="shared" si="30"/>
        <v>0</v>
      </c>
      <c r="F687" s="87">
        <f>Invoice!G689</f>
        <v>0</v>
      </c>
      <c r="G687" s="88">
        <f t="shared" si="31"/>
        <v>0</v>
      </c>
    </row>
    <row r="688" spans="1:7" s="85" customFormat="1" hidden="1">
      <c r="A688" s="101" t="str">
        <f>Invoice!F690</f>
        <v>Exchange rate :</v>
      </c>
      <c r="B688" s="80">
        <f>Invoice!C690</f>
        <v>0</v>
      </c>
      <c r="C688" s="81">
        <f>Invoice!B690</f>
        <v>0</v>
      </c>
      <c r="D688" s="86">
        <f t="shared" si="29"/>
        <v>0</v>
      </c>
      <c r="E688" s="86">
        <f t="shared" si="30"/>
        <v>0</v>
      </c>
      <c r="F688" s="87">
        <f>Invoice!G690</f>
        <v>0</v>
      </c>
      <c r="G688" s="88">
        <f t="shared" si="31"/>
        <v>0</v>
      </c>
    </row>
    <row r="689" spans="1:7" s="85" customFormat="1" hidden="1">
      <c r="A689" s="101" t="str">
        <f>Invoice!F691</f>
        <v>Exchange rate :</v>
      </c>
      <c r="B689" s="80">
        <f>Invoice!C691</f>
        <v>0</v>
      </c>
      <c r="C689" s="81">
        <f>Invoice!B691</f>
        <v>0</v>
      </c>
      <c r="D689" s="86">
        <f t="shared" si="29"/>
        <v>0</v>
      </c>
      <c r="E689" s="86">
        <f t="shared" si="30"/>
        <v>0</v>
      </c>
      <c r="F689" s="87">
        <f>Invoice!G691</f>
        <v>0</v>
      </c>
      <c r="G689" s="88">
        <f t="shared" si="31"/>
        <v>0</v>
      </c>
    </row>
    <row r="690" spans="1:7" s="85" customFormat="1" hidden="1">
      <c r="A690" s="101" t="str">
        <f>Invoice!F692</f>
        <v>Exchange rate :</v>
      </c>
      <c r="B690" s="80">
        <f>Invoice!C692</f>
        <v>0</v>
      </c>
      <c r="C690" s="81">
        <f>Invoice!B692</f>
        <v>0</v>
      </c>
      <c r="D690" s="86">
        <f t="shared" si="29"/>
        <v>0</v>
      </c>
      <c r="E690" s="86">
        <f t="shared" si="30"/>
        <v>0</v>
      </c>
      <c r="F690" s="87">
        <f>Invoice!G692</f>
        <v>0</v>
      </c>
      <c r="G690" s="88">
        <f t="shared" si="31"/>
        <v>0</v>
      </c>
    </row>
    <row r="691" spans="1:7" s="85" customFormat="1" hidden="1">
      <c r="A691" s="101" t="str">
        <f>Invoice!F693</f>
        <v>Exchange rate :</v>
      </c>
      <c r="B691" s="80">
        <f>Invoice!C693</f>
        <v>0</v>
      </c>
      <c r="C691" s="81">
        <f>Invoice!B693</f>
        <v>0</v>
      </c>
      <c r="D691" s="86">
        <f t="shared" si="29"/>
        <v>0</v>
      </c>
      <c r="E691" s="86">
        <f t="shared" si="30"/>
        <v>0</v>
      </c>
      <c r="F691" s="87">
        <f>Invoice!G693</f>
        <v>0</v>
      </c>
      <c r="G691" s="88">
        <f t="shared" si="31"/>
        <v>0</v>
      </c>
    </row>
    <row r="692" spans="1:7" s="85" customFormat="1" hidden="1">
      <c r="A692" s="101" t="str">
        <f>Invoice!F694</f>
        <v>Exchange rate :</v>
      </c>
      <c r="B692" s="80">
        <f>Invoice!C694</f>
        <v>0</v>
      </c>
      <c r="C692" s="81">
        <f>Invoice!B694</f>
        <v>0</v>
      </c>
      <c r="D692" s="86">
        <f t="shared" si="29"/>
        <v>0</v>
      </c>
      <c r="E692" s="86">
        <f t="shared" si="30"/>
        <v>0</v>
      </c>
      <c r="F692" s="87">
        <f>Invoice!G694</f>
        <v>0</v>
      </c>
      <c r="G692" s="88">
        <f t="shared" si="31"/>
        <v>0</v>
      </c>
    </row>
    <row r="693" spans="1:7" s="85" customFormat="1" hidden="1">
      <c r="A693" s="101" t="str">
        <f>Invoice!F695</f>
        <v>Exchange rate :</v>
      </c>
      <c r="B693" s="80">
        <f>Invoice!C695</f>
        <v>0</v>
      </c>
      <c r="C693" s="81">
        <f>Invoice!B695</f>
        <v>0</v>
      </c>
      <c r="D693" s="86">
        <f t="shared" si="29"/>
        <v>0</v>
      </c>
      <c r="E693" s="86">
        <f t="shared" si="30"/>
        <v>0</v>
      </c>
      <c r="F693" s="87">
        <f>Invoice!G695</f>
        <v>0</v>
      </c>
      <c r="G693" s="88">
        <f t="shared" si="31"/>
        <v>0</v>
      </c>
    </row>
    <row r="694" spans="1:7" s="85" customFormat="1" hidden="1">
      <c r="A694" s="101" t="str">
        <f>Invoice!F696</f>
        <v>Exchange rate :</v>
      </c>
      <c r="B694" s="80">
        <f>Invoice!C696</f>
        <v>0</v>
      </c>
      <c r="C694" s="81">
        <f>Invoice!B696</f>
        <v>0</v>
      </c>
      <c r="D694" s="86">
        <f t="shared" si="29"/>
        <v>0</v>
      </c>
      <c r="E694" s="86">
        <f t="shared" si="30"/>
        <v>0</v>
      </c>
      <c r="F694" s="87">
        <f>Invoice!G696</f>
        <v>0</v>
      </c>
      <c r="G694" s="88">
        <f t="shared" si="31"/>
        <v>0</v>
      </c>
    </row>
    <row r="695" spans="1:7" s="85" customFormat="1" hidden="1">
      <c r="A695" s="101" t="str">
        <f>Invoice!F697</f>
        <v>Exchange rate :</v>
      </c>
      <c r="B695" s="80">
        <f>Invoice!C697</f>
        <v>0</v>
      </c>
      <c r="C695" s="81">
        <f>Invoice!B697</f>
        <v>0</v>
      </c>
      <c r="D695" s="86">
        <f t="shared" si="29"/>
        <v>0</v>
      </c>
      <c r="E695" s="86">
        <f t="shared" si="30"/>
        <v>0</v>
      </c>
      <c r="F695" s="87">
        <f>Invoice!G697</f>
        <v>0</v>
      </c>
      <c r="G695" s="88">
        <f t="shared" si="31"/>
        <v>0</v>
      </c>
    </row>
    <row r="696" spans="1:7" s="85" customFormat="1" hidden="1">
      <c r="A696" s="101" t="str">
        <f>Invoice!F698</f>
        <v>Exchange rate :</v>
      </c>
      <c r="B696" s="80">
        <f>Invoice!C698</f>
        <v>0</v>
      </c>
      <c r="C696" s="81">
        <f>Invoice!B698</f>
        <v>0</v>
      </c>
      <c r="D696" s="86">
        <f t="shared" si="29"/>
        <v>0</v>
      </c>
      <c r="E696" s="86">
        <f t="shared" si="30"/>
        <v>0</v>
      </c>
      <c r="F696" s="87">
        <f>Invoice!G698</f>
        <v>0</v>
      </c>
      <c r="G696" s="88">
        <f t="shared" si="31"/>
        <v>0</v>
      </c>
    </row>
    <row r="697" spans="1:7" s="85" customFormat="1" hidden="1">
      <c r="A697" s="101" t="str">
        <f>Invoice!F699</f>
        <v>Exchange rate :</v>
      </c>
      <c r="B697" s="80">
        <f>Invoice!C699</f>
        <v>0</v>
      </c>
      <c r="C697" s="81">
        <f>Invoice!B699</f>
        <v>0</v>
      </c>
      <c r="D697" s="86">
        <f t="shared" si="29"/>
        <v>0</v>
      </c>
      <c r="E697" s="86">
        <f t="shared" si="30"/>
        <v>0</v>
      </c>
      <c r="F697" s="87">
        <f>Invoice!G699</f>
        <v>0</v>
      </c>
      <c r="G697" s="88">
        <f t="shared" si="31"/>
        <v>0</v>
      </c>
    </row>
    <row r="698" spans="1:7" s="85" customFormat="1" hidden="1">
      <c r="A698" s="101" t="str">
        <f>Invoice!F700</f>
        <v>Exchange rate :</v>
      </c>
      <c r="B698" s="80">
        <f>Invoice!C700</f>
        <v>0</v>
      </c>
      <c r="C698" s="81">
        <f>Invoice!B700</f>
        <v>0</v>
      </c>
      <c r="D698" s="86">
        <f t="shared" si="29"/>
        <v>0</v>
      </c>
      <c r="E698" s="86">
        <f t="shared" si="30"/>
        <v>0</v>
      </c>
      <c r="F698" s="87">
        <f>Invoice!G700</f>
        <v>0</v>
      </c>
      <c r="G698" s="88">
        <f t="shared" si="31"/>
        <v>0</v>
      </c>
    </row>
    <row r="699" spans="1:7" s="85" customFormat="1" hidden="1">
      <c r="A699" s="101" t="str">
        <f>Invoice!F701</f>
        <v>Exchange rate :</v>
      </c>
      <c r="B699" s="80">
        <f>Invoice!C701</f>
        <v>0</v>
      </c>
      <c r="C699" s="81">
        <f>Invoice!B701</f>
        <v>0</v>
      </c>
      <c r="D699" s="86">
        <f t="shared" si="29"/>
        <v>0</v>
      </c>
      <c r="E699" s="86">
        <f t="shared" si="30"/>
        <v>0</v>
      </c>
      <c r="F699" s="87">
        <f>Invoice!G701</f>
        <v>0</v>
      </c>
      <c r="G699" s="88">
        <f t="shared" si="31"/>
        <v>0</v>
      </c>
    </row>
    <row r="700" spans="1:7" s="85" customFormat="1" hidden="1">
      <c r="A700" s="101" t="str">
        <f>Invoice!F702</f>
        <v>Exchange rate :</v>
      </c>
      <c r="B700" s="80">
        <f>Invoice!C702</f>
        <v>0</v>
      </c>
      <c r="C700" s="81">
        <f>Invoice!B702</f>
        <v>0</v>
      </c>
      <c r="D700" s="86">
        <f t="shared" si="29"/>
        <v>0</v>
      </c>
      <c r="E700" s="86">
        <f t="shared" si="30"/>
        <v>0</v>
      </c>
      <c r="F700" s="87">
        <f>Invoice!G702</f>
        <v>0</v>
      </c>
      <c r="G700" s="88">
        <f t="shared" si="31"/>
        <v>0</v>
      </c>
    </row>
    <row r="701" spans="1:7" s="85" customFormat="1" hidden="1">
      <c r="A701" s="101" t="str">
        <f>Invoice!F703</f>
        <v>Exchange rate :</v>
      </c>
      <c r="B701" s="80">
        <f>Invoice!C703</f>
        <v>0</v>
      </c>
      <c r="C701" s="81">
        <f>Invoice!B703</f>
        <v>0</v>
      </c>
      <c r="D701" s="86">
        <f t="shared" si="29"/>
        <v>0</v>
      </c>
      <c r="E701" s="86">
        <f t="shared" si="30"/>
        <v>0</v>
      </c>
      <c r="F701" s="87">
        <f>Invoice!G703</f>
        <v>0</v>
      </c>
      <c r="G701" s="88">
        <f t="shared" si="31"/>
        <v>0</v>
      </c>
    </row>
    <row r="702" spans="1:7" s="85" customFormat="1" hidden="1">
      <c r="A702" s="101" t="str">
        <f>Invoice!F704</f>
        <v>Exchange rate :</v>
      </c>
      <c r="B702" s="80">
        <f>Invoice!C704</f>
        <v>0</v>
      </c>
      <c r="C702" s="81">
        <f>Invoice!B704</f>
        <v>0</v>
      </c>
      <c r="D702" s="86">
        <f t="shared" si="29"/>
        <v>0</v>
      </c>
      <c r="E702" s="86">
        <f t="shared" si="30"/>
        <v>0</v>
      </c>
      <c r="F702" s="87">
        <f>Invoice!G704</f>
        <v>0</v>
      </c>
      <c r="G702" s="88">
        <f t="shared" si="31"/>
        <v>0</v>
      </c>
    </row>
    <row r="703" spans="1:7" s="85" customFormat="1" hidden="1">
      <c r="A703" s="101" t="str">
        <f>Invoice!F705</f>
        <v>Exchange rate :</v>
      </c>
      <c r="B703" s="80">
        <f>Invoice!C705</f>
        <v>0</v>
      </c>
      <c r="C703" s="81">
        <f>Invoice!B705</f>
        <v>0</v>
      </c>
      <c r="D703" s="86">
        <f t="shared" si="29"/>
        <v>0</v>
      </c>
      <c r="E703" s="86">
        <f t="shared" si="30"/>
        <v>0</v>
      </c>
      <c r="F703" s="87">
        <f>Invoice!G705</f>
        <v>0</v>
      </c>
      <c r="G703" s="88">
        <f t="shared" si="31"/>
        <v>0</v>
      </c>
    </row>
    <row r="704" spans="1:7" s="85" customFormat="1" hidden="1">
      <c r="A704" s="101" t="str">
        <f>Invoice!F706</f>
        <v>Exchange rate :</v>
      </c>
      <c r="B704" s="80">
        <f>Invoice!C706</f>
        <v>0</v>
      </c>
      <c r="C704" s="81">
        <f>Invoice!B706</f>
        <v>0</v>
      </c>
      <c r="D704" s="86">
        <f t="shared" si="29"/>
        <v>0</v>
      </c>
      <c r="E704" s="86">
        <f t="shared" si="30"/>
        <v>0</v>
      </c>
      <c r="F704" s="87">
        <f>Invoice!G706</f>
        <v>0</v>
      </c>
      <c r="G704" s="88">
        <f t="shared" si="31"/>
        <v>0</v>
      </c>
    </row>
    <row r="705" spans="1:7" s="85" customFormat="1" hidden="1">
      <c r="A705" s="101" t="str">
        <f>Invoice!F707</f>
        <v>Exchange rate :</v>
      </c>
      <c r="B705" s="80">
        <f>Invoice!C707</f>
        <v>0</v>
      </c>
      <c r="C705" s="81">
        <f>Invoice!B707</f>
        <v>0</v>
      </c>
      <c r="D705" s="86">
        <f t="shared" ref="D705:D768" si="32">F705/$D$14</f>
        <v>0</v>
      </c>
      <c r="E705" s="86">
        <f t="shared" ref="E705:E768" si="33">G705/$D$14</f>
        <v>0</v>
      </c>
      <c r="F705" s="87">
        <f>Invoice!G707</f>
        <v>0</v>
      </c>
      <c r="G705" s="88">
        <f t="shared" ref="G705:G768" si="34">C705*F705</f>
        <v>0</v>
      </c>
    </row>
    <row r="706" spans="1:7" s="85" customFormat="1" hidden="1">
      <c r="A706" s="101" t="str">
        <f>Invoice!F708</f>
        <v>Exchange rate :</v>
      </c>
      <c r="B706" s="80">
        <f>Invoice!C708</f>
        <v>0</v>
      </c>
      <c r="C706" s="81">
        <f>Invoice!B708</f>
        <v>0</v>
      </c>
      <c r="D706" s="86">
        <f t="shared" si="32"/>
        <v>0</v>
      </c>
      <c r="E706" s="86">
        <f t="shared" si="33"/>
        <v>0</v>
      </c>
      <c r="F706" s="87">
        <f>Invoice!G708</f>
        <v>0</v>
      </c>
      <c r="G706" s="88">
        <f t="shared" si="34"/>
        <v>0</v>
      </c>
    </row>
    <row r="707" spans="1:7" s="85" customFormat="1" hidden="1">
      <c r="A707" s="101" t="str">
        <f>Invoice!F709</f>
        <v>Exchange rate :</v>
      </c>
      <c r="B707" s="80">
        <f>Invoice!C709</f>
        <v>0</v>
      </c>
      <c r="C707" s="81">
        <f>Invoice!B709</f>
        <v>0</v>
      </c>
      <c r="D707" s="86">
        <f t="shared" si="32"/>
        <v>0</v>
      </c>
      <c r="E707" s="86">
        <f t="shared" si="33"/>
        <v>0</v>
      </c>
      <c r="F707" s="87">
        <f>Invoice!G709</f>
        <v>0</v>
      </c>
      <c r="G707" s="88">
        <f t="shared" si="34"/>
        <v>0</v>
      </c>
    </row>
    <row r="708" spans="1:7" s="85" customFormat="1" hidden="1">
      <c r="A708" s="101" t="str">
        <f>Invoice!F710</f>
        <v>Exchange rate :</v>
      </c>
      <c r="B708" s="80">
        <f>Invoice!C710</f>
        <v>0</v>
      </c>
      <c r="C708" s="81">
        <f>Invoice!B710</f>
        <v>0</v>
      </c>
      <c r="D708" s="86">
        <f t="shared" si="32"/>
        <v>0</v>
      </c>
      <c r="E708" s="86">
        <f t="shared" si="33"/>
        <v>0</v>
      </c>
      <c r="F708" s="87">
        <f>Invoice!G710</f>
        <v>0</v>
      </c>
      <c r="G708" s="88">
        <f t="shared" si="34"/>
        <v>0</v>
      </c>
    </row>
    <row r="709" spans="1:7" s="85" customFormat="1" hidden="1">
      <c r="A709" s="101" t="str">
        <f>Invoice!F711</f>
        <v>Exchange rate :</v>
      </c>
      <c r="B709" s="80">
        <f>Invoice!C711</f>
        <v>0</v>
      </c>
      <c r="C709" s="81">
        <f>Invoice!B711</f>
        <v>0</v>
      </c>
      <c r="D709" s="86">
        <f t="shared" si="32"/>
        <v>0</v>
      </c>
      <c r="E709" s="86">
        <f t="shared" si="33"/>
        <v>0</v>
      </c>
      <c r="F709" s="87">
        <f>Invoice!G711</f>
        <v>0</v>
      </c>
      <c r="G709" s="88">
        <f t="shared" si="34"/>
        <v>0</v>
      </c>
    </row>
    <row r="710" spans="1:7" s="85" customFormat="1" hidden="1">
      <c r="A710" s="101" t="str">
        <f>Invoice!F712</f>
        <v>Exchange rate :</v>
      </c>
      <c r="B710" s="80">
        <f>Invoice!C712</f>
        <v>0</v>
      </c>
      <c r="C710" s="81">
        <f>Invoice!B712</f>
        <v>0</v>
      </c>
      <c r="D710" s="86">
        <f t="shared" si="32"/>
        <v>0</v>
      </c>
      <c r="E710" s="86">
        <f t="shared" si="33"/>
        <v>0</v>
      </c>
      <c r="F710" s="87">
        <f>Invoice!G712</f>
        <v>0</v>
      </c>
      <c r="G710" s="88">
        <f t="shared" si="34"/>
        <v>0</v>
      </c>
    </row>
    <row r="711" spans="1:7" s="85" customFormat="1" hidden="1">
      <c r="A711" s="101" t="str">
        <f>Invoice!F713</f>
        <v>Exchange rate :</v>
      </c>
      <c r="B711" s="80">
        <f>Invoice!C713</f>
        <v>0</v>
      </c>
      <c r="C711" s="81">
        <f>Invoice!B713</f>
        <v>0</v>
      </c>
      <c r="D711" s="86">
        <f t="shared" si="32"/>
        <v>0</v>
      </c>
      <c r="E711" s="86">
        <f t="shared" si="33"/>
        <v>0</v>
      </c>
      <c r="F711" s="87">
        <f>Invoice!G713</f>
        <v>0</v>
      </c>
      <c r="G711" s="88">
        <f t="shared" si="34"/>
        <v>0</v>
      </c>
    </row>
    <row r="712" spans="1:7" s="85" customFormat="1" hidden="1">
      <c r="A712" s="101" t="str">
        <f>Invoice!F714</f>
        <v>Exchange rate :</v>
      </c>
      <c r="B712" s="80">
        <f>Invoice!C714</f>
        <v>0</v>
      </c>
      <c r="C712" s="81">
        <f>Invoice!B714</f>
        <v>0</v>
      </c>
      <c r="D712" s="86">
        <f t="shared" si="32"/>
        <v>0</v>
      </c>
      <c r="E712" s="86">
        <f t="shared" si="33"/>
        <v>0</v>
      </c>
      <c r="F712" s="87">
        <f>Invoice!G714</f>
        <v>0</v>
      </c>
      <c r="G712" s="88">
        <f t="shared" si="34"/>
        <v>0</v>
      </c>
    </row>
    <row r="713" spans="1:7" s="85" customFormat="1" hidden="1">
      <c r="A713" s="101" t="str">
        <f>Invoice!F715</f>
        <v>Exchange rate :</v>
      </c>
      <c r="B713" s="80">
        <f>Invoice!C715</f>
        <v>0</v>
      </c>
      <c r="C713" s="81">
        <f>Invoice!B715</f>
        <v>0</v>
      </c>
      <c r="D713" s="86">
        <f t="shared" si="32"/>
        <v>0</v>
      </c>
      <c r="E713" s="86">
        <f t="shared" si="33"/>
        <v>0</v>
      </c>
      <c r="F713" s="87">
        <f>Invoice!G715</f>
        <v>0</v>
      </c>
      <c r="G713" s="88">
        <f t="shared" si="34"/>
        <v>0</v>
      </c>
    </row>
    <row r="714" spans="1:7" s="85" customFormat="1" hidden="1">
      <c r="A714" s="101" t="str">
        <f>Invoice!F716</f>
        <v>Exchange rate :</v>
      </c>
      <c r="B714" s="80">
        <f>Invoice!C716</f>
        <v>0</v>
      </c>
      <c r="C714" s="81">
        <f>Invoice!B716</f>
        <v>0</v>
      </c>
      <c r="D714" s="86">
        <f t="shared" si="32"/>
        <v>0</v>
      </c>
      <c r="E714" s="86">
        <f t="shared" si="33"/>
        <v>0</v>
      </c>
      <c r="F714" s="87">
        <f>Invoice!G716</f>
        <v>0</v>
      </c>
      <c r="G714" s="88">
        <f t="shared" si="34"/>
        <v>0</v>
      </c>
    </row>
    <row r="715" spans="1:7" s="85" customFormat="1" hidden="1">
      <c r="A715" s="101" t="str">
        <f>Invoice!F717</f>
        <v>Exchange rate :</v>
      </c>
      <c r="B715" s="80">
        <f>Invoice!C717</f>
        <v>0</v>
      </c>
      <c r="C715" s="81">
        <f>Invoice!B717</f>
        <v>0</v>
      </c>
      <c r="D715" s="86">
        <f t="shared" si="32"/>
        <v>0</v>
      </c>
      <c r="E715" s="86">
        <f t="shared" si="33"/>
        <v>0</v>
      </c>
      <c r="F715" s="87">
        <f>Invoice!G717</f>
        <v>0</v>
      </c>
      <c r="G715" s="88">
        <f t="shared" si="34"/>
        <v>0</v>
      </c>
    </row>
    <row r="716" spans="1:7" s="85" customFormat="1" hidden="1">
      <c r="A716" s="101" t="str">
        <f>Invoice!F718</f>
        <v>Exchange rate :</v>
      </c>
      <c r="B716" s="80">
        <f>Invoice!C718</f>
        <v>0</v>
      </c>
      <c r="C716" s="81">
        <f>Invoice!B718</f>
        <v>0</v>
      </c>
      <c r="D716" s="86">
        <f t="shared" si="32"/>
        <v>0</v>
      </c>
      <c r="E716" s="86">
        <f t="shared" si="33"/>
        <v>0</v>
      </c>
      <c r="F716" s="87">
        <f>Invoice!G718</f>
        <v>0</v>
      </c>
      <c r="G716" s="88">
        <f t="shared" si="34"/>
        <v>0</v>
      </c>
    </row>
    <row r="717" spans="1:7" s="85" customFormat="1" hidden="1">
      <c r="A717" s="101" t="str">
        <f>Invoice!F719</f>
        <v>Exchange rate :</v>
      </c>
      <c r="B717" s="80">
        <f>Invoice!C719</f>
        <v>0</v>
      </c>
      <c r="C717" s="81">
        <f>Invoice!B719</f>
        <v>0</v>
      </c>
      <c r="D717" s="86">
        <f t="shared" si="32"/>
        <v>0</v>
      </c>
      <c r="E717" s="86">
        <f t="shared" si="33"/>
        <v>0</v>
      </c>
      <c r="F717" s="87">
        <f>Invoice!G719</f>
        <v>0</v>
      </c>
      <c r="G717" s="88">
        <f t="shared" si="34"/>
        <v>0</v>
      </c>
    </row>
    <row r="718" spans="1:7" s="85" customFormat="1" hidden="1">
      <c r="A718" s="101" t="str">
        <f>Invoice!F720</f>
        <v>Exchange rate :</v>
      </c>
      <c r="B718" s="80">
        <f>Invoice!C720</f>
        <v>0</v>
      </c>
      <c r="C718" s="81">
        <f>Invoice!B720</f>
        <v>0</v>
      </c>
      <c r="D718" s="86">
        <f t="shared" si="32"/>
        <v>0</v>
      </c>
      <c r="E718" s="86">
        <f t="shared" si="33"/>
        <v>0</v>
      </c>
      <c r="F718" s="87">
        <f>Invoice!G720</f>
        <v>0</v>
      </c>
      <c r="G718" s="88">
        <f t="shared" si="34"/>
        <v>0</v>
      </c>
    </row>
    <row r="719" spans="1:7" s="85" customFormat="1" hidden="1">
      <c r="A719" s="101" t="str">
        <f>Invoice!F721</f>
        <v>Exchange rate :</v>
      </c>
      <c r="B719" s="80">
        <f>Invoice!C721</f>
        <v>0</v>
      </c>
      <c r="C719" s="81">
        <f>Invoice!B721</f>
        <v>0</v>
      </c>
      <c r="D719" s="86">
        <f t="shared" si="32"/>
        <v>0</v>
      </c>
      <c r="E719" s="86">
        <f t="shared" si="33"/>
        <v>0</v>
      </c>
      <c r="F719" s="87">
        <f>Invoice!G721</f>
        <v>0</v>
      </c>
      <c r="G719" s="88">
        <f t="shared" si="34"/>
        <v>0</v>
      </c>
    </row>
    <row r="720" spans="1:7" s="85" customFormat="1" hidden="1">
      <c r="A720" s="101" t="str">
        <f>Invoice!F722</f>
        <v>Exchange rate :</v>
      </c>
      <c r="B720" s="80">
        <f>Invoice!C722</f>
        <v>0</v>
      </c>
      <c r="C720" s="81">
        <f>Invoice!B722</f>
        <v>0</v>
      </c>
      <c r="D720" s="86">
        <f t="shared" si="32"/>
        <v>0</v>
      </c>
      <c r="E720" s="86">
        <f t="shared" si="33"/>
        <v>0</v>
      </c>
      <c r="F720" s="87">
        <f>Invoice!G722</f>
        <v>0</v>
      </c>
      <c r="G720" s="88">
        <f t="shared" si="34"/>
        <v>0</v>
      </c>
    </row>
    <row r="721" spans="1:7" s="85" customFormat="1" hidden="1">
      <c r="A721" s="101" t="str">
        <f>Invoice!F723</f>
        <v>Exchange rate :</v>
      </c>
      <c r="B721" s="80">
        <f>Invoice!C723</f>
        <v>0</v>
      </c>
      <c r="C721" s="81">
        <f>Invoice!B723</f>
        <v>0</v>
      </c>
      <c r="D721" s="86">
        <f t="shared" si="32"/>
        <v>0</v>
      </c>
      <c r="E721" s="86">
        <f t="shared" si="33"/>
        <v>0</v>
      </c>
      <c r="F721" s="87">
        <f>Invoice!G723</f>
        <v>0</v>
      </c>
      <c r="G721" s="88">
        <f t="shared" si="34"/>
        <v>0</v>
      </c>
    </row>
    <row r="722" spans="1:7" s="85" customFormat="1" hidden="1">
      <c r="A722" s="101" t="str">
        <f>Invoice!F724</f>
        <v>Exchange rate :</v>
      </c>
      <c r="B722" s="80">
        <f>Invoice!C724</f>
        <v>0</v>
      </c>
      <c r="C722" s="81">
        <f>Invoice!B724</f>
        <v>0</v>
      </c>
      <c r="D722" s="86">
        <f t="shared" si="32"/>
        <v>0</v>
      </c>
      <c r="E722" s="86">
        <f t="shared" si="33"/>
        <v>0</v>
      </c>
      <c r="F722" s="87">
        <f>Invoice!G724</f>
        <v>0</v>
      </c>
      <c r="G722" s="88">
        <f t="shared" si="34"/>
        <v>0</v>
      </c>
    </row>
    <row r="723" spans="1:7" s="85" customFormat="1" hidden="1">
      <c r="A723" s="101" t="str">
        <f>Invoice!F725</f>
        <v>Exchange rate :</v>
      </c>
      <c r="B723" s="80">
        <f>Invoice!C725</f>
        <v>0</v>
      </c>
      <c r="C723" s="81">
        <f>Invoice!B725</f>
        <v>0</v>
      </c>
      <c r="D723" s="86">
        <f t="shared" si="32"/>
        <v>0</v>
      </c>
      <c r="E723" s="86">
        <f t="shared" si="33"/>
        <v>0</v>
      </c>
      <c r="F723" s="87">
        <f>Invoice!G725</f>
        <v>0</v>
      </c>
      <c r="G723" s="88">
        <f t="shared" si="34"/>
        <v>0</v>
      </c>
    </row>
    <row r="724" spans="1:7" s="85" customFormat="1" hidden="1">
      <c r="A724" s="101" t="str">
        <f>Invoice!F726</f>
        <v>Exchange rate :</v>
      </c>
      <c r="B724" s="80">
        <f>Invoice!C726</f>
        <v>0</v>
      </c>
      <c r="C724" s="81">
        <f>Invoice!B726</f>
        <v>0</v>
      </c>
      <c r="D724" s="86">
        <f t="shared" si="32"/>
        <v>0</v>
      </c>
      <c r="E724" s="86">
        <f t="shared" si="33"/>
        <v>0</v>
      </c>
      <c r="F724" s="87">
        <f>Invoice!G726</f>
        <v>0</v>
      </c>
      <c r="G724" s="88">
        <f t="shared" si="34"/>
        <v>0</v>
      </c>
    </row>
    <row r="725" spans="1:7" s="85" customFormat="1" hidden="1">
      <c r="A725" s="101" t="str">
        <f>Invoice!F727</f>
        <v>Exchange rate :</v>
      </c>
      <c r="B725" s="80">
        <f>Invoice!C727</f>
        <v>0</v>
      </c>
      <c r="C725" s="81">
        <f>Invoice!B727</f>
        <v>0</v>
      </c>
      <c r="D725" s="86">
        <f t="shared" si="32"/>
        <v>0</v>
      </c>
      <c r="E725" s="86">
        <f t="shared" si="33"/>
        <v>0</v>
      </c>
      <c r="F725" s="87">
        <f>Invoice!G727</f>
        <v>0</v>
      </c>
      <c r="G725" s="88">
        <f t="shared" si="34"/>
        <v>0</v>
      </c>
    </row>
    <row r="726" spans="1:7" s="85" customFormat="1" hidden="1">
      <c r="A726" s="101" t="str">
        <f>Invoice!F728</f>
        <v>Exchange rate :</v>
      </c>
      <c r="B726" s="80">
        <f>Invoice!C728</f>
        <v>0</v>
      </c>
      <c r="C726" s="81">
        <f>Invoice!B728</f>
        <v>0</v>
      </c>
      <c r="D726" s="86">
        <f t="shared" si="32"/>
        <v>0</v>
      </c>
      <c r="E726" s="86">
        <f t="shared" si="33"/>
        <v>0</v>
      </c>
      <c r="F726" s="87">
        <f>Invoice!G728</f>
        <v>0</v>
      </c>
      <c r="G726" s="88">
        <f t="shared" si="34"/>
        <v>0</v>
      </c>
    </row>
    <row r="727" spans="1:7" s="85" customFormat="1" hidden="1">
      <c r="A727" s="101" t="str">
        <f>Invoice!F729</f>
        <v>Exchange rate :</v>
      </c>
      <c r="B727" s="80">
        <f>Invoice!C729</f>
        <v>0</v>
      </c>
      <c r="C727" s="81">
        <f>Invoice!B729</f>
        <v>0</v>
      </c>
      <c r="D727" s="86">
        <f t="shared" si="32"/>
        <v>0</v>
      </c>
      <c r="E727" s="86">
        <f t="shared" si="33"/>
        <v>0</v>
      </c>
      <c r="F727" s="87">
        <f>Invoice!G729</f>
        <v>0</v>
      </c>
      <c r="G727" s="88">
        <f t="shared" si="34"/>
        <v>0</v>
      </c>
    </row>
    <row r="728" spans="1:7" s="85" customFormat="1" hidden="1">
      <c r="A728" s="101" t="str">
        <f>Invoice!F730</f>
        <v>Exchange rate :</v>
      </c>
      <c r="B728" s="80">
        <f>Invoice!C730</f>
        <v>0</v>
      </c>
      <c r="C728" s="81">
        <f>Invoice!B730</f>
        <v>0</v>
      </c>
      <c r="D728" s="86">
        <f t="shared" si="32"/>
        <v>0</v>
      </c>
      <c r="E728" s="86">
        <f t="shared" si="33"/>
        <v>0</v>
      </c>
      <c r="F728" s="87">
        <f>Invoice!G730</f>
        <v>0</v>
      </c>
      <c r="G728" s="88">
        <f t="shared" si="34"/>
        <v>0</v>
      </c>
    </row>
    <row r="729" spans="1:7" s="85" customFormat="1" hidden="1">
      <c r="A729" s="101" t="str">
        <f>Invoice!F731</f>
        <v>Exchange rate :</v>
      </c>
      <c r="B729" s="80">
        <f>Invoice!C731</f>
        <v>0</v>
      </c>
      <c r="C729" s="81">
        <f>Invoice!B731</f>
        <v>0</v>
      </c>
      <c r="D729" s="86">
        <f t="shared" si="32"/>
        <v>0</v>
      </c>
      <c r="E729" s="86">
        <f t="shared" si="33"/>
        <v>0</v>
      </c>
      <c r="F729" s="87">
        <f>Invoice!G731</f>
        <v>0</v>
      </c>
      <c r="G729" s="88">
        <f t="shared" si="34"/>
        <v>0</v>
      </c>
    </row>
    <row r="730" spans="1:7" s="85" customFormat="1" hidden="1">
      <c r="A730" s="101" t="str">
        <f>Invoice!F732</f>
        <v>Exchange rate :</v>
      </c>
      <c r="B730" s="80">
        <f>Invoice!C732</f>
        <v>0</v>
      </c>
      <c r="C730" s="81">
        <f>Invoice!B732</f>
        <v>0</v>
      </c>
      <c r="D730" s="86">
        <f t="shared" si="32"/>
        <v>0</v>
      </c>
      <c r="E730" s="86">
        <f t="shared" si="33"/>
        <v>0</v>
      </c>
      <c r="F730" s="87">
        <f>Invoice!G732</f>
        <v>0</v>
      </c>
      <c r="G730" s="88">
        <f t="shared" si="34"/>
        <v>0</v>
      </c>
    </row>
    <row r="731" spans="1:7" s="85" customFormat="1" hidden="1">
      <c r="A731" s="101" t="str">
        <f>Invoice!F733</f>
        <v>Exchange rate :</v>
      </c>
      <c r="B731" s="80">
        <f>Invoice!C733</f>
        <v>0</v>
      </c>
      <c r="C731" s="81">
        <f>Invoice!B733</f>
        <v>0</v>
      </c>
      <c r="D731" s="86">
        <f t="shared" si="32"/>
        <v>0</v>
      </c>
      <c r="E731" s="86">
        <f t="shared" si="33"/>
        <v>0</v>
      </c>
      <c r="F731" s="87">
        <f>Invoice!G733</f>
        <v>0</v>
      </c>
      <c r="G731" s="88">
        <f t="shared" si="34"/>
        <v>0</v>
      </c>
    </row>
    <row r="732" spans="1:7" s="85" customFormat="1" hidden="1">
      <c r="A732" s="101" t="str">
        <f>Invoice!F734</f>
        <v>Exchange rate :</v>
      </c>
      <c r="B732" s="80">
        <f>Invoice!C734</f>
        <v>0</v>
      </c>
      <c r="C732" s="81">
        <f>Invoice!B734</f>
        <v>0</v>
      </c>
      <c r="D732" s="86">
        <f t="shared" si="32"/>
        <v>0</v>
      </c>
      <c r="E732" s="86">
        <f t="shared" si="33"/>
        <v>0</v>
      </c>
      <c r="F732" s="87">
        <f>Invoice!G734</f>
        <v>0</v>
      </c>
      <c r="G732" s="88">
        <f t="shared" si="34"/>
        <v>0</v>
      </c>
    </row>
    <row r="733" spans="1:7" s="85" customFormat="1" hidden="1">
      <c r="A733" s="101" t="str">
        <f>Invoice!F735</f>
        <v>Exchange rate :</v>
      </c>
      <c r="B733" s="80">
        <f>Invoice!C735</f>
        <v>0</v>
      </c>
      <c r="C733" s="81">
        <f>Invoice!B735</f>
        <v>0</v>
      </c>
      <c r="D733" s="86">
        <f t="shared" si="32"/>
        <v>0</v>
      </c>
      <c r="E733" s="86">
        <f t="shared" si="33"/>
        <v>0</v>
      </c>
      <c r="F733" s="87">
        <f>Invoice!G735</f>
        <v>0</v>
      </c>
      <c r="G733" s="88">
        <f t="shared" si="34"/>
        <v>0</v>
      </c>
    </row>
    <row r="734" spans="1:7" s="85" customFormat="1" hidden="1">
      <c r="A734" s="101" t="str">
        <f>Invoice!F736</f>
        <v>Exchange rate :</v>
      </c>
      <c r="B734" s="80">
        <f>Invoice!C736</f>
        <v>0</v>
      </c>
      <c r="C734" s="81">
        <f>Invoice!B736</f>
        <v>0</v>
      </c>
      <c r="D734" s="86">
        <f t="shared" si="32"/>
        <v>0</v>
      </c>
      <c r="E734" s="86">
        <f t="shared" si="33"/>
        <v>0</v>
      </c>
      <c r="F734" s="87">
        <f>Invoice!G736</f>
        <v>0</v>
      </c>
      <c r="G734" s="88">
        <f t="shared" si="34"/>
        <v>0</v>
      </c>
    </row>
    <row r="735" spans="1:7" s="85" customFormat="1" hidden="1">
      <c r="A735" s="101" t="str">
        <f>Invoice!F737</f>
        <v>Exchange rate :</v>
      </c>
      <c r="B735" s="80">
        <f>Invoice!C737</f>
        <v>0</v>
      </c>
      <c r="C735" s="81">
        <f>Invoice!B737</f>
        <v>0</v>
      </c>
      <c r="D735" s="86">
        <f t="shared" si="32"/>
        <v>0</v>
      </c>
      <c r="E735" s="86">
        <f t="shared" si="33"/>
        <v>0</v>
      </c>
      <c r="F735" s="87">
        <f>Invoice!G737</f>
        <v>0</v>
      </c>
      <c r="G735" s="88">
        <f t="shared" si="34"/>
        <v>0</v>
      </c>
    </row>
    <row r="736" spans="1:7" s="85" customFormat="1" hidden="1">
      <c r="A736" s="101" t="str">
        <f>Invoice!F738</f>
        <v>Exchange rate :</v>
      </c>
      <c r="B736" s="80">
        <f>Invoice!C738</f>
        <v>0</v>
      </c>
      <c r="C736" s="81">
        <f>Invoice!B738</f>
        <v>0</v>
      </c>
      <c r="D736" s="86">
        <f t="shared" si="32"/>
        <v>0</v>
      </c>
      <c r="E736" s="86">
        <f t="shared" si="33"/>
        <v>0</v>
      </c>
      <c r="F736" s="87">
        <f>Invoice!G738</f>
        <v>0</v>
      </c>
      <c r="G736" s="88">
        <f t="shared" si="34"/>
        <v>0</v>
      </c>
    </row>
    <row r="737" spans="1:7" s="85" customFormat="1" hidden="1">
      <c r="A737" s="101" t="str">
        <f>Invoice!F739</f>
        <v>Exchange rate :</v>
      </c>
      <c r="B737" s="80">
        <f>Invoice!C739</f>
        <v>0</v>
      </c>
      <c r="C737" s="81">
        <f>Invoice!B739</f>
        <v>0</v>
      </c>
      <c r="D737" s="86">
        <f t="shared" si="32"/>
        <v>0</v>
      </c>
      <c r="E737" s="86">
        <f t="shared" si="33"/>
        <v>0</v>
      </c>
      <c r="F737" s="87">
        <f>Invoice!G739</f>
        <v>0</v>
      </c>
      <c r="G737" s="88">
        <f t="shared" si="34"/>
        <v>0</v>
      </c>
    </row>
    <row r="738" spans="1:7" s="85" customFormat="1" hidden="1">
      <c r="A738" s="101" t="str">
        <f>Invoice!F740</f>
        <v>Exchange rate :</v>
      </c>
      <c r="B738" s="80">
        <f>Invoice!C740</f>
        <v>0</v>
      </c>
      <c r="C738" s="81">
        <f>Invoice!B740</f>
        <v>0</v>
      </c>
      <c r="D738" s="86">
        <f t="shared" si="32"/>
        <v>0</v>
      </c>
      <c r="E738" s="86">
        <f t="shared" si="33"/>
        <v>0</v>
      </c>
      <c r="F738" s="87">
        <f>Invoice!G740</f>
        <v>0</v>
      </c>
      <c r="G738" s="88">
        <f t="shared" si="34"/>
        <v>0</v>
      </c>
    </row>
    <row r="739" spans="1:7" s="85" customFormat="1" hidden="1">
      <c r="A739" s="101" t="str">
        <f>Invoice!F741</f>
        <v>Exchange rate :</v>
      </c>
      <c r="B739" s="80">
        <f>Invoice!C741</f>
        <v>0</v>
      </c>
      <c r="C739" s="81">
        <f>Invoice!B741</f>
        <v>0</v>
      </c>
      <c r="D739" s="86">
        <f t="shared" si="32"/>
        <v>0</v>
      </c>
      <c r="E739" s="86">
        <f t="shared" si="33"/>
        <v>0</v>
      </c>
      <c r="F739" s="87">
        <f>Invoice!G741</f>
        <v>0</v>
      </c>
      <c r="G739" s="88">
        <f t="shared" si="34"/>
        <v>0</v>
      </c>
    </row>
    <row r="740" spans="1:7" s="85" customFormat="1" hidden="1">
      <c r="A740" s="101" t="str">
        <f>Invoice!F742</f>
        <v>Exchange rate :</v>
      </c>
      <c r="B740" s="80">
        <f>Invoice!C742</f>
        <v>0</v>
      </c>
      <c r="C740" s="81">
        <f>Invoice!B742</f>
        <v>0</v>
      </c>
      <c r="D740" s="86">
        <f t="shared" si="32"/>
        <v>0</v>
      </c>
      <c r="E740" s="86">
        <f t="shared" si="33"/>
        <v>0</v>
      </c>
      <c r="F740" s="87">
        <f>Invoice!G742</f>
        <v>0</v>
      </c>
      <c r="G740" s="88">
        <f t="shared" si="34"/>
        <v>0</v>
      </c>
    </row>
    <row r="741" spans="1:7" s="85" customFormat="1" hidden="1">
      <c r="A741" s="101" t="str">
        <f>Invoice!F743</f>
        <v>Exchange rate :</v>
      </c>
      <c r="B741" s="80">
        <f>Invoice!C743</f>
        <v>0</v>
      </c>
      <c r="C741" s="81">
        <f>Invoice!B743</f>
        <v>0</v>
      </c>
      <c r="D741" s="86">
        <f t="shared" si="32"/>
        <v>0</v>
      </c>
      <c r="E741" s="86">
        <f t="shared" si="33"/>
        <v>0</v>
      </c>
      <c r="F741" s="87">
        <f>Invoice!G743</f>
        <v>0</v>
      </c>
      <c r="G741" s="88">
        <f t="shared" si="34"/>
        <v>0</v>
      </c>
    </row>
    <row r="742" spans="1:7" s="85" customFormat="1" hidden="1">
      <c r="A742" s="101" t="str">
        <f>Invoice!F744</f>
        <v>Exchange rate :</v>
      </c>
      <c r="B742" s="80">
        <f>Invoice!C744</f>
        <v>0</v>
      </c>
      <c r="C742" s="81">
        <f>Invoice!B744</f>
        <v>0</v>
      </c>
      <c r="D742" s="86">
        <f t="shared" si="32"/>
        <v>0</v>
      </c>
      <c r="E742" s="86">
        <f t="shared" si="33"/>
        <v>0</v>
      </c>
      <c r="F742" s="87">
        <f>Invoice!G744</f>
        <v>0</v>
      </c>
      <c r="G742" s="88">
        <f t="shared" si="34"/>
        <v>0</v>
      </c>
    </row>
    <row r="743" spans="1:7" s="85" customFormat="1" hidden="1">
      <c r="A743" s="101" t="str">
        <f>Invoice!F745</f>
        <v>Exchange rate :</v>
      </c>
      <c r="B743" s="80">
        <f>Invoice!C745</f>
        <v>0</v>
      </c>
      <c r="C743" s="81">
        <f>Invoice!B745</f>
        <v>0</v>
      </c>
      <c r="D743" s="86">
        <f t="shared" si="32"/>
        <v>0</v>
      </c>
      <c r="E743" s="86">
        <f t="shared" si="33"/>
        <v>0</v>
      </c>
      <c r="F743" s="87">
        <f>Invoice!G745</f>
        <v>0</v>
      </c>
      <c r="G743" s="88">
        <f t="shared" si="34"/>
        <v>0</v>
      </c>
    </row>
    <row r="744" spans="1:7" s="85" customFormat="1" hidden="1">
      <c r="A744" s="101" t="str">
        <f>Invoice!F746</f>
        <v>Exchange rate :</v>
      </c>
      <c r="B744" s="80">
        <f>Invoice!C746</f>
        <v>0</v>
      </c>
      <c r="C744" s="81">
        <f>Invoice!B746</f>
        <v>0</v>
      </c>
      <c r="D744" s="86">
        <f t="shared" si="32"/>
        <v>0</v>
      </c>
      <c r="E744" s="86">
        <f t="shared" si="33"/>
        <v>0</v>
      </c>
      <c r="F744" s="87">
        <f>Invoice!G746</f>
        <v>0</v>
      </c>
      <c r="G744" s="88">
        <f t="shared" si="34"/>
        <v>0</v>
      </c>
    </row>
    <row r="745" spans="1:7" s="85" customFormat="1" hidden="1">
      <c r="A745" s="101" t="str">
        <f>Invoice!F747</f>
        <v>Exchange rate :</v>
      </c>
      <c r="B745" s="80">
        <f>Invoice!C747</f>
        <v>0</v>
      </c>
      <c r="C745" s="81">
        <f>Invoice!B747</f>
        <v>0</v>
      </c>
      <c r="D745" s="86">
        <f t="shared" si="32"/>
        <v>0</v>
      </c>
      <c r="E745" s="86">
        <f t="shared" si="33"/>
        <v>0</v>
      </c>
      <c r="F745" s="87">
        <f>Invoice!G747</f>
        <v>0</v>
      </c>
      <c r="G745" s="88">
        <f t="shared" si="34"/>
        <v>0</v>
      </c>
    </row>
    <row r="746" spans="1:7" s="85" customFormat="1" hidden="1">
      <c r="A746" s="101" t="str">
        <f>Invoice!F748</f>
        <v>Exchange rate :</v>
      </c>
      <c r="B746" s="80">
        <f>Invoice!C748</f>
        <v>0</v>
      </c>
      <c r="C746" s="81">
        <f>Invoice!B748</f>
        <v>0</v>
      </c>
      <c r="D746" s="86">
        <f t="shared" si="32"/>
        <v>0</v>
      </c>
      <c r="E746" s="86">
        <f t="shared" si="33"/>
        <v>0</v>
      </c>
      <c r="F746" s="87">
        <f>Invoice!G748</f>
        <v>0</v>
      </c>
      <c r="G746" s="88">
        <f t="shared" si="34"/>
        <v>0</v>
      </c>
    </row>
    <row r="747" spans="1:7" s="85" customFormat="1" hidden="1">
      <c r="A747" s="101" t="str">
        <f>Invoice!F749</f>
        <v>Exchange rate :</v>
      </c>
      <c r="B747" s="80">
        <f>Invoice!C749</f>
        <v>0</v>
      </c>
      <c r="C747" s="81">
        <f>Invoice!B749</f>
        <v>0</v>
      </c>
      <c r="D747" s="86">
        <f t="shared" si="32"/>
        <v>0</v>
      </c>
      <c r="E747" s="86">
        <f t="shared" si="33"/>
        <v>0</v>
      </c>
      <c r="F747" s="87">
        <f>Invoice!G749</f>
        <v>0</v>
      </c>
      <c r="G747" s="88">
        <f t="shared" si="34"/>
        <v>0</v>
      </c>
    </row>
    <row r="748" spans="1:7" s="85" customFormat="1" hidden="1">
      <c r="A748" s="101" t="str">
        <f>Invoice!F750</f>
        <v>Exchange rate :</v>
      </c>
      <c r="B748" s="80">
        <f>Invoice!C750</f>
        <v>0</v>
      </c>
      <c r="C748" s="81">
        <f>Invoice!B750</f>
        <v>0</v>
      </c>
      <c r="D748" s="86">
        <f t="shared" si="32"/>
        <v>0</v>
      </c>
      <c r="E748" s="86">
        <f t="shared" si="33"/>
        <v>0</v>
      </c>
      <c r="F748" s="87">
        <f>Invoice!G750</f>
        <v>0</v>
      </c>
      <c r="G748" s="88">
        <f t="shared" si="34"/>
        <v>0</v>
      </c>
    </row>
    <row r="749" spans="1:7" s="85" customFormat="1" hidden="1">
      <c r="A749" s="101" t="str">
        <f>Invoice!F751</f>
        <v>Exchange rate :</v>
      </c>
      <c r="B749" s="80">
        <f>Invoice!C751</f>
        <v>0</v>
      </c>
      <c r="C749" s="81">
        <f>Invoice!B751</f>
        <v>0</v>
      </c>
      <c r="D749" s="86">
        <f t="shared" si="32"/>
        <v>0</v>
      </c>
      <c r="E749" s="86">
        <f t="shared" si="33"/>
        <v>0</v>
      </c>
      <c r="F749" s="87">
        <f>Invoice!G751</f>
        <v>0</v>
      </c>
      <c r="G749" s="88">
        <f t="shared" si="34"/>
        <v>0</v>
      </c>
    </row>
    <row r="750" spans="1:7" s="85" customFormat="1" hidden="1">
      <c r="A750" s="101" t="str">
        <f>Invoice!F752</f>
        <v>Exchange rate :</v>
      </c>
      <c r="B750" s="80">
        <f>Invoice!C752</f>
        <v>0</v>
      </c>
      <c r="C750" s="81">
        <f>Invoice!B752</f>
        <v>0</v>
      </c>
      <c r="D750" s="86">
        <f t="shared" si="32"/>
        <v>0</v>
      </c>
      <c r="E750" s="86">
        <f t="shared" si="33"/>
        <v>0</v>
      </c>
      <c r="F750" s="87">
        <f>Invoice!G752</f>
        <v>0</v>
      </c>
      <c r="G750" s="88">
        <f t="shared" si="34"/>
        <v>0</v>
      </c>
    </row>
    <row r="751" spans="1:7" s="85" customFormat="1" hidden="1">
      <c r="A751" s="101" t="str">
        <f>Invoice!F753</f>
        <v>Exchange rate :</v>
      </c>
      <c r="B751" s="80">
        <f>Invoice!C753</f>
        <v>0</v>
      </c>
      <c r="C751" s="81">
        <f>Invoice!B753</f>
        <v>0</v>
      </c>
      <c r="D751" s="86">
        <f t="shared" si="32"/>
        <v>0</v>
      </c>
      <c r="E751" s="86">
        <f t="shared" si="33"/>
        <v>0</v>
      </c>
      <c r="F751" s="87">
        <f>Invoice!G753</f>
        <v>0</v>
      </c>
      <c r="G751" s="88">
        <f t="shared" si="34"/>
        <v>0</v>
      </c>
    </row>
    <row r="752" spans="1:7" s="85" customFormat="1" hidden="1">
      <c r="A752" s="101" t="str">
        <f>Invoice!F754</f>
        <v>Exchange rate :</v>
      </c>
      <c r="B752" s="80">
        <f>Invoice!C754</f>
        <v>0</v>
      </c>
      <c r="C752" s="81">
        <f>Invoice!B754</f>
        <v>0</v>
      </c>
      <c r="D752" s="86">
        <f t="shared" si="32"/>
        <v>0</v>
      </c>
      <c r="E752" s="86">
        <f t="shared" si="33"/>
        <v>0</v>
      </c>
      <c r="F752" s="87">
        <f>Invoice!G754</f>
        <v>0</v>
      </c>
      <c r="G752" s="88">
        <f t="shared" si="34"/>
        <v>0</v>
      </c>
    </row>
    <row r="753" spans="1:7" s="85" customFormat="1" hidden="1">
      <c r="A753" s="101" t="str">
        <f>Invoice!F755</f>
        <v>Exchange rate :</v>
      </c>
      <c r="B753" s="80">
        <f>Invoice!C755</f>
        <v>0</v>
      </c>
      <c r="C753" s="81">
        <f>Invoice!B755</f>
        <v>0</v>
      </c>
      <c r="D753" s="86">
        <f t="shared" si="32"/>
        <v>0</v>
      </c>
      <c r="E753" s="86">
        <f t="shared" si="33"/>
        <v>0</v>
      </c>
      <c r="F753" s="87">
        <f>Invoice!G755</f>
        <v>0</v>
      </c>
      <c r="G753" s="88">
        <f t="shared" si="34"/>
        <v>0</v>
      </c>
    </row>
    <row r="754" spans="1:7" s="85" customFormat="1" hidden="1">
      <c r="A754" s="101" t="str">
        <f>Invoice!F756</f>
        <v>Exchange rate :</v>
      </c>
      <c r="B754" s="80">
        <f>Invoice!C756</f>
        <v>0</v>
      </c>
      <c r="C754" s="81">
        <f>Invoice!B756</f>
        <v>0</v>
      </c>
      <c r="D754" s="86">
        <f t="shared" si="32"/>
        <v>0</v>
      </c>
      <c r="E754" s="86">
        <f t="shared" si="33"/>
        <v>0</v>
      </c>
      <c r="F754" s="87">
        <f>Invoice!G756</f>
        <v>0</v>
      </c>
      <c r="G754" s="88">
        <f t="shared" si="34"/>
        <v>0</v>
      </c>
    </row>
    <row r="755" spans="1:7" s="85" customFormat="1" hidden="1">
      <c r="A755" s="101" t="str">
        <f>Invoice!F757</f>
        <v>Exchange rate :</v>
      </c>
      <c r="B755" s="80">
        <f>Invoice!C757</f>
        <v>0</v>
      </c>
      <c r="C755" s="81">
        <f>Invoice!B757</f>
        <v>0</v>
      </c>
      <c r="D755" s="86">
        <f t="shared" si="32"/>
        <v>0</v>
      </c>
      <c r="E755" s="86">
        <f t="shared" si="33"/>
        <v>0</v>
      </c>
      <c r="F755" s="87">
        <f>Invoice!G757</f>
        <v>0</v>
      </c>
      <c r="G755" s="88">
        <f t="shared" si="34"/>
        <v>0</v>
      </c>
    </row>
    <row r="756" spans="1:7" s="85" customFormat="1" hidden="1">
      <c r="A756" s="101" t="str">
        <f>Invoice!F758</f>
        <v>Exchange rate :</v>
      </c>
      <c r="B756" s="80">
        <f>Invoice!C758</f>
        <v>0</v>
      </c>
      <c r="C756" s="81">
        <f>Invoice!B758</f>
        <v>0</v>
      </c>
      <c r="D756" s="86">
        <f t="shared" si="32"/>
        <v>0</v>
      </c>
      <c r="E756" s="86">
        <f t="shared" si="33"/>
        <v>0</v>
      </c>
      <c r="F756" s="87">
        <f>Invoice!G758</f>
        <v>0</v>
      </c>
      <c r="G756" s="88">
        <f t="shared" si="34"/>
        <v>0</v>
      </c>
    </row>
    <row r="757" spans="1:7" s="85" customFormat="1" hidden="1">
      <c r="A757" s="101" t="str">
        <f>Invoice!F759</f>
        <v>Exchange rate :</v>
      </c>
      <c r="B757" s="80">
        <f>Invoice!C759</f>
        <v>0</v>
      </c>
      <c r="C757" s="81">
        <f>Invoice!B759</f>
        <v>0</v>
      </c>
      <c r="D757" s="86">
        <f t="shared" si="32"/>
        <v>0</v>
      </c>
      <c r="E757" s="86">
        <f t="shared" si="33"/>
        <v>0</v>
      </c>
      <c r="F757" s="87">
        <f>Invoice!G759</f>
        <v>0</v>
      </c>
      <c r="G757" s="88">
        <f t="shared" si="34"/>
        <v>0</v>
      </c>
    </row>
    <row r="758" spans="1:7" s="85" customFormat="1" hidden="1">
      <c r="A758" s="101" t="str">
        <f>Invoice!F760</f>
        <v>Exchange rate :</v>
      </c>
      <c r="B758" s="80">
        <f>Invoice!C760</f>
        <v>0</v>
      </c>
      <c r="C758" s="81">
        <f>Invoice!B760</f>
        <v>0</v>
      </c>
      <c r="D758" s="86">
        <f t="shared" si="32"/>
        <v>0</v>
      </c>
      <c r="E758" s="86">
        <f t="shared" si="33"/>
        <v>0</v>
      </c>
      <c r="F758" s="87">
        <f>Invoice!G760</f>
        <v>0</v>
      </c>
      <c r="G758" s="88">
        <f t="shared" si="34"/>
        <v>0</v>
      </c>
    </row>
    <row r="759" spans="1:7" s="85" customFormat="1" hidden="1">
      <c r="A759" s="101" t="str">
        <f>Invoice!F761</f>
        <v>Exchange rate :</v>
      </c>
      <c r="B759" s="80">
        <f>Invoice!C761</f>
        <v>0</v>
      </c>
      <c r="C759" s="81">
        <f>Invoice!B761</f>
        <v>0</v>
      </c>
      <c r="D759" s="86">
        <f t="shared" si="32"/>
        <v>0</v>
      </c>
      <c r="E759" s="86">
        <f t="shared" si="33"/>
        <v>0</v>
      </c>
      <c r="F759" s="87">
        <f>Invoice!G761</f>
        <v>0</v>
      </c>
      <c r="G759" s="88">
        <f t="shared" si="34"/>
        <v>0</v>
      </c>
    </row>
    <row r="760" spans="1:7" s="85" customFormat="1" hidden="1">
      <c r="A760" s="101" t="str">
        <f>Invoice!F762</f>
        <v>Exchange rate :</v>
      </c>
      <c r="B760" s="80">
        <f>Invoice!C762</f>
        <v>0</v>
      </c>
      <c r="C760" s="81">
        <f>Invoice!B762</f>
        <v>0</v>
      </c>
      <c r="D760" s="86">
        <f t="shared" si="32"/>
        <v>0</v>
      </c>
      <c r="E760" s="86">
        <f t="shared" si="33"/>
        <v>0</v>
      </c>
      <c r="F760" s="87">
        <f>Invoice!G762</f>
        <v>0</v>
      </c>
      <c r="G760" s="88">
        <f t="shared" si="34"/>
        <v>0</v>
      </c>
    </row>
    <row r="761" spans="1:7" s="85" customFormat="1" hidden="1">
      <c r="A761" s="101" t="str">
        <f>Invoice!F763</f>
        <v>Exchange rate :</v>
      </c>
      <c r="B761" s="80">
        <f>Invoice!C763</f>
        <v>0</v>
      </c>
      <c r="C761" s="81">
        <f>Invoice!B763</f>
        <v>0</v>
      </c>
      <c r="D761" s="86">
        <f t="shared" si="32"/>
        <v>0</v>
      </c>
      <c r="E761" s="86">
        <f t="shared" si="33"/>
        <v>0</v>
      </c>
      <c r="F761" s="87">
        <f>Invoice!G763</f>
        <v>0</v>
      </c>
      <c r="G761" s="88">
        <f t="shared" si="34"/>
        <v>0</v>
      </c>
    </row>
    <row r="762" spans="1:7" s="85" customFormat="1" hidden="1">
      <c r="A762" s="101" t="str">
        <f>Invoice!F764</f>
        <v>Exchange rate :</v>
      </c>
      <c r="B762" s="80">
        <f>Invoice!C764</f>
        <v>0</v>
      </c>
      <c r="C762" s="81">
        <f>Invoice!B764</f>
        <v>0</v>
      </c>
      <c r="D762" s="86">
        <f t="shared" si="32"/>
        <v>0</v>
      </c>
      <c r="E762" s="86">
        <f t="shared" si="33"/>
        <v>0</v>
      </c>
      <c r="F762" s="87">
        <f>Invoice!G764</f>
        <v>0</v>
      </c>
      <c r="G762" s="88">
        <f t="shared" si="34"/>
        <v>0</v>
      </c>
    </row>
    <row r="763" spans="1:7" s="85" customFormat="1" hidden="1">
      <c r="A763" s="101" t="str">
        <f>Invoice!F765</f>
        <v>Exchange rate :</v>
      </c>
      <c r="B763" s="80">
        <f>Invoice!C765</f>
        <v>0</v>
      </c>
      <c r="C763" s="81">
        <f>Invoice!B765</f>
        <v>0</v>
      </c>
      <c r="D763" s="86">
        <f t="shared" si="32"/>
        <v>0</v>
      </c>
      <c r="E763" s="86">
        <f t="shared" si="33"/>
        <v>0</v>
      </c>
      <c r="F763" s="87">
        <f>Invoice!G765</f>
        <v>0</v>
      </c>
      <c r="G763" s="88">
        <f t="shared" si="34"/>
        <v>0</v>
      </c>
    </row>
    <row r="764" spans="1:7" s="85" customFormat="1" hidden="1">
      <c r="A764" s="101" t="str">
        <f>Invoice!F766</f>
        <v>Exchange rate :</v>
      </c>
      <c r="B764" s="80">
        <f>Invoice!C766</f>
        <v>0</v>
      </c>
      <c r="C764" s="81">
        <f>Invoice!B766</f>
        <v>0</v>
      </c>
      <c r="D764" s="86">
        <f t="shared" si="32"/>
        <v>0</v>
      </c>
      <c r="E764" s="86">
        <f t="shared" si="33"/>
        <v>0</v>
      </c>
      <c r="F764" s="87">
        <f>Invoice!G766</f>
        <v>0</v>
      </c>
      <c r="G764" s="88">
        <f t="shared" si="34"/>
        <v>0</v>
      </c>
    </row>
    <row r="765" spans="1:7" s="85" customFormat="1" hidden="1">
      <c r="A765" s="101" t="str">
        <f>Invoice!F767</f>
        <v>Exchange rate :</v>
      </c>
      <c r="B765" s="80">
        <f>Invoice!C767</f>
        <v>0</v>
      </c>
      <c r="C765" s="81">
        <f>Invoice!B767</f>
        <v>0</v>
      </c>
      <c r="D765" s="86">
        <f t="shared" si="32"/>
        <v>0</v>
      </c>
      <c r="E765" s="86">
        <f t="shared" si="33"/>
        <v>0</v>
      </c>
      <c r="F765" s="87">
        <f>Invoice!G767</f>
        <v>0</v>
      </c>
      <c r="G765" s="88">
        <f t="shared" si="34"/>
        <v>0</v>
      </c>
    </row>
    <row r="766" spans="1:7" s="85" customFormat="1" hidden="1">
      <c r="A766" s="101" t="str">
        <f>Invoice!F768</f>
        <v>Exchange rate :</v>
      </c>
      <c r="B766" s="80">
        <f>Invoice!C768</f>
        <v>0</v>
      </c>
      <c r="C766" s="81">
        <f>Invoice!B768</f>
        <v>0</v>
      </c>
      <c r="D766" s="86">
        <f t="shared" si="32"/>
        <v>0</v>
      </c>
      <c r="E766" s="86">
        <f t="shared" si="33"/>
        <v>0</v>
      </c>
      <c r="F766" s="87">
        <f>Invoice!G768</f>
        <v>0</v>
      </c>
      <c r="G766" s="88">
        <f t="shared" si="34"/>
        <v>0</v>
      </c>
    </row>
    <row r="767" spans="1:7" s="85" customFormat="1" hidden="1">
      <c r="A767" s="101" t="str">
        <f>Invoice!F769</f>
        <v>Exchange rate :</v>
      </c>
      <c r="B767" s="80">
        <f>Invoice!C769</f>
        <v>0</v>
      </c>
      <c r="C767" s="81">
        <f>Invoice!B769</f>
        <v>0</v>
      </c>
      <c r="D767" s="86">
        <f t="shared" si="32"/>
        <v>0</v>
      </c>
      <c r="E767" s="86">
        <f t="shared" si="33"/>
        <v>0</v>
      </c>
      <c r="F767" s="87">
        <f>Invoice!G769</f>
        <v>0</v>
      </c>
      <c r="G767" s="88">
        <f t="shared" si="34"/>
        <v>0</v>
      </c>
    </row>
    <row r="768" spans="1:7" s="85" customFormat="1" hidden="1">
      <c r="A768" s="101" t="str">
        <f>Invoice!F770</f>
        <v>Exchange rate :</v>
      </c>
      <c r="B768" s="80">
        <f>Invoice!C770</f>
        <v>0</v>
      </c>
      <c r="C768" s="81">
        <f>Invoice!B770</f>
        <v>0</v>
      </c>
      <c r="D768" s="86">
        <f t="shared" si="32"/>
        <v>0</v>
      </c>
      <c r="E768" s="86">
        <f t="shared" si="33"/>
        <v>0</v>
      </c>
      <c r="F768" s="87">
        <f>Invoice!G770</f>
        <v>0</v>
      </c>
      <c r="G768" s="88">
        <f t="shared" si="34"/>
        <v>0</v>
      </c>
    </row>
    <row r="769" spans="1:7" s="85" customFormat="1" hidden="1">
      <c r="A769" s="101" t="str">
        <f>Invoice!F771</f>
        <v>Exchange rate :</v>
      </c>
      <c r="B769" s="80">
        <f>Invoice!C771</f>
        <v>0</v>
      </c>
      <c r="C769" s="81">
        <f>Invoice!B771</f>
        <v>0</v>
      </c>
      <c r="D769" s="86">
        <f t="shared" ref="D769:D832" si="35">F769/$D$14</f>
        <v>0</v>
      </c>
      <c r="E769" s="86">
        <f t="shared" ref="E769:E832" si="36">G769/$D$14</f>
        <v>0</v>
      </c>
      <c r="F769" s="87">
        <f>Invoice!G771</f>
        <v>0</v>
      </c>
      <c r="G769" s="88">
        <f t="shared" ref="G769:G832" si="37">C769*F769</f>
        <v>0</v>
      </c>
    </row>
    <row r="770" spans="1:7" s="85" customFormat="1" hidden="1">
      <c r="A770" s="101" t="str">
        <f>Invoice!F772</f>
        <v>Exchange rate :</v>
      </c>
      <c r="B770" s="80">
        <f>Invoice!C772</f>
        <v>0</v>
      </c>
      <c r="C770" s="81">
        <f>Invoice!B772</f>
        <v>0</v>
      </c>
      <c r="D770" s="86">
        <f t="shared" si="35"/>
        <v>0</v>
      </c>
      <c r="E770" s="86">
        <f t="shared" si="36"/>
        <v>0</v>
      </c>
      <c r="F770" s="87">
        <f>Invoice!G772</f>
        <v>0</v>
      </c>
      <c r="G770" s="88">
        <f t="shared" si="37"/>
        <v>0</v>
      </c>
    </row>
    <row r="771" spans="1:7" s="85" customFormat="1" hidden="1">
      <c r="A771" s="101" t="str">
        <f>Invoice!F773</f>
        <v>Exchange rate :</v>
      </c>
      <c r="B771" s="80">
        <f>Invoice!C773</f>
        <v>0</v>
      </c>
      <c r="C771" s="81">
        <f>Invoice!B773</f>
        <v>0</v>
      </c>
      <c r="D771" s="86">
        <f t="shared" si="35"/>
        <v>0</v>
      </c>
      <c r="E771" s="86">
        <f t="shared" si="36"/>
        <v>0</v>
      </c>
      <c r="F771" s="87">
        <f>Invoice!G773</f>
        <v>0</v>
      </c>
      <c r="G771" s="88">
        <f t="shared" si="37"/>
        <v>0</v>
      </c>
    </row>
    <row r="772" spans="1:7" s="85" customFormat="1" hidden="1">
      <c r="A772" s="101" t="str">
        <f>Invoice!F774</f>
        <v>Exchange rate :</v>
      </c>
      <c r="B772" s="80">
        <f>Invoice!C774</f>
        <v>0</v>
      </c>
      <c r="C772" s="81">
        <f>Invoice!B774</f>
        <v>0</v>
      </c>
      <c r="D772" s="86">
        <f t="shared" si="35"/>
        <v>0</v>
      </c>
      <c r="E772" s="86">
        <f t="shared" si="36"/>
        <v>0</v>
      </c>
      <c r="F772" s="87">
        <f>Invoice!G774</f>
        <v>0</v>
      </c>
      <c r="G772" s="88">
        <f t="shared" si="37"/>
        <v>0</v>
      </c>
    </row>
    <row r="773" spans="1:7" s="85" customFormat="1" hidden="1">
      <c r="A773" s="101" t="str">
        <f>Invoice!F775</f>
        <v>Exchange rate :</v>
      </c>
      <c r="B773" s="80">
        <f>Invoice!C775</f>
        <v>0</v>
      </c>
      <c r="C773" s="81">
        <f>Invoice!B775</f>
        <v>0</v>
      </c>
      <c r="D773" s="86">
        <f t="shared" si="35"/>
        <v>0</v>
      </c>
      <c r="E773" s="86">
        <f t="shared" si="36"/>
        <v>0</v>
      </c>
      <c r="F773" s="87">
        <f>Invoice!G775</f>
        <v>0</v>
      </c>
      <c r="G773" s="88">
        <f t="shared" si="37"/>
        <v>0</v>
      </c>
    </row>
    <row r="774" spans="1:7" s="85" customFormat="1" hidden="1">
      <c r="A774" s="101" t="str">
        <f>Invoice!F776</f>
        <v>Exchange rate :</v>
      </c>
      <c r="B774" s="80">
        <f>Invoice!C776</f>
        <v>0</v>
      </c>
      <c r="C774" s="81">
        <f>Invoice!B776</f>
        <v>0</v>
      </c>
      <c r="D774" s="86">
        <f t="shared" si="35"/>
        <v>0</v>
      </c>
      <c r="E774" s="86">
        <f t="shared" si="36"/>
        <v>0</v>
      </c>
      <c r="F774" s="87">
        <f>Invoice!G776</f>
        <v>0</v>
      </c>
      <c r="G774" s="88">
        <f t="shared" si="37"/>
        <v>0</v>
      </c>
    </row>
    <row r="775" spans="1:7" s="85" customFormat="1" hidden="1">
      <c r="A775" s="101" t="str">
        <f>Invoice!F777</f>
        <v>Exchange rate :</v>
      </c>
      <c r="B775" s="80">
        <f>Invoice!C777</f>
        <v>0</v>
      </c>
      <c r="C775" s="81">
        <f>Invoice!B777</f>
        <v>0</v>
      </c>
      <c r="D775" s="86">
        <f t="shared" si="35"/>
        <v>0</v>
      </c>
      <c r="E775" s="86">
        <f t="shared" si="36"/>
        <v>0</v>
      </c>
      <c r="F775" s="87">
        <f>Invoice!G777</f>
        <v>0</v>
      </c>
      <c r="G775" s="88">
        <f t="shared" si="37"/>
        <v>0</v>
      </c>
    </row>
    <row r="776" spans="1:7" s="85" customFormat="1" hidden="1">
      <c r="A776" s="101" t="str">
        <f>Invoice!F778</f>
        <v>Exchange rate :</v>
      </c>
      <c r="B776" s="80">
        <f>Invoice!C778</f>
        <v>0</v>
      </c>
      <c r="C776" s="81">
        <f>Invoice!B778</f>
        <v>0</v>
      </c>
      <c r="D776" s="86">
        <f t="shared" si="35"/>
        <v>0</v>
      </c>
      <c r="E776" s="86">
        <f t="shared" si="36"/>
        <v>0</v>
      </c>
      <c r="F776" s="87">
        <f>Invoice!G778</f>
        <v>0</v>
      </c>
      <c r="G776" s="88">
        <f t="shared" si="37"/>
        <v>0</v>
      </c>
    </row>
    <row r="777" spans="1:7" s="85" customFormat="1" hidden="1">
      <c r="A777" s="101" t="str">
        <f>Invoice!F779</f>
        <v>Exchange rate :</v>
      </c>
      <c r="B777" s="80">
        <f>Invoice!C779</f>
        <v>0</v>
      </c>
      <c r="C777" s="81">
        <f>Invoice!B779</f>
        <v>0</v>
      </c>
      <c r="D777" s="86">
        <f t="shared" si="35"/>
        <v>0</v>
      </c>
      <c r="E777" s="86">
        <f t="shared" si="36"/>
        <v>0</v>
      </c>
      <c r="F777" s="87">
        <f>Invoice!G779</f>
        <v>0</v>
      </c>
      <c r="G777" s="88">
        <f t="shared" si="37"/>
        <v>0</v>
      </c>
    </row>
    <row r="778" spans="1:7" s="85" customFormat="1" hidden="1">
      <c r="A778" s="101" t="str">
        <f>Invoice!F780</f>
        <v>Exchange rate :</v>
      </c>
      <c r="B778" s="80">
        <f>Invoice!C780</f>
        <v>0</v>
      </c>
      <c r="C778" s="81">
        <f>Invoice!B780</f>
        <v>0</v>
      </c>
      <c r="D778" s="86">
        <f t="shared" si="35"/>
        <v>0</v>
      </c>
      <c r="E778" s="86">
        <f t="shared" si="36"/>
        <v>0</v>
      </c>
      <c r="F778" s="87">
        <f>Invoice!G780</f>
        <v>0</v>
      </c>
      <c r="G778" s="88">
        <f t="shared" si="37"/>
        <v>0</v>
      </c>
    </row>
    <row r="779" spans="1:7" s="85" customFormat="1" hidden="1">
      <c r="A779" s="101" t="str">
        <f>Invoice!F781</f>
        <v>Exchange rate :</v>
      </c>
      <c r="B779" s="80">
        <f>Invoice!C781</f>
        <v>0</v>
      </c>
      <c r="C779" s="81">
        <f>Invoice!B781</f>
        <v>0</v>
      </c>
      <c r="D779" s="86">
        <f t="shared" si="35"/>
        <v>0</v>
      </c>
      <c r="E779" s="86">
        <f t="shared" si="36"/>
        <v>0</v>
      </c>
      <c r="F779" s="87">
        <f>Invoice!G781</f>
        <v>0</v>
      </c>
      <c r="G779" s="88">
        <f t="shared" si="37"/>
        <v>0</v>
      </c>
    </row>
    <row r="780" spans="1:7" s="85" customFormat="1" hidden="1">
      <c r="A780" s="101" t="str">
        <f>Invoice!F782</f>
        <v>Exchange rate :</v>
      </c>
      <c r="B780" s="80">
        <f>Invoice!C782</f>
        <v>0</v>
      </c>
      <c r="C780" s="81">
        <f>Invoice!B782</f>
        <v>0</v>
      </c>
      <c r="D780" s="86">
        <f t="shared" si="35"/>
        <v>0</v>
      </c>
      <c r="E780" s="86">
        <f t="shared" si="36"/>
        <v>0</v>
      </c>
      <c r="F780" s="87">
        <f>Invoice!G782</f>
        <v>0</v>
      </c>
      <c r="G780" s="88">
        <f t="shared" si="37"/>
        <v>0</v>
      </c>
    </row>
    <row r="781" spans="1:7" s="85" customFormat="1" hidden="1">
      <c r="A781" s="101" t="str">
        <f>Invoice!F783</f>
        <v>Exchange rate :</v>
      </c>
      <c r="B781" s="80">
        <f>Invoice!C783</f>
        <v>0</v>
      </c>
      <c r="C781" s="81">
        <f>Invoice!B783</f>
        <v>0</v>
      </c>
      <c r="D781" s="86">
        <f t="shared" si="35"/>
        <v>0</v>
      </c>
      <c r="E781" s="86">
        <f t="shared" si="36"/>
        <v>0</v>
      </c>
      <c r="F781" s="87">
        <f>Invoice!G783</f>
        <v>0</v>
      </c>
      <c r="G781" s="88">
        <f t="shared" si="37"/>
        <v>0</v>
      </c>
    </row>
    <row r="782" spans="1:7" s="85" customFormat="1" hidden="1">
      <c r="A782" s="101" t="str">
        <f>Invoice!F784</f>
        <v>Exchange rate :</v>
      </c>
      <c r="B782" s="80">
        <f>Invoice!C784</f>
        <v>0</v>
      </c>
      <c r="C782" s="81">
        <f>Invoice!B784</f>
        <v>0</v>
      </c>
      <c r="D782" s="86">
        <f t="shared" si="35"/>
        <v>0</v>
      </c>
      <c r="E782" s="86">
        <f t="shared" si="36"/>
        <v>0</v>
      </c>
      <c r="F782" s="87">
        <f>Invoice!G784</f>
        <v>0</v>
      </c>
      <c r="G782" s="88">
        <f t="shared" si="37"/>
        <v>0</v>
      </c>
    </row>
    <row r="783" spans="1:7" s="85" customFormat="1" hidden="1">
      <c r="A783" s="101" t="str">
        <f>Invoice!F785</f>
        <v>Exchange rate :</v>
      </c>
      <c r="B783" s="80">
        <f>Invoice!C785</f>
        <v>0</v>
      </c>
      <c r="C783" s="81">
        <f>Invoice!B785</f>
        <v>0</v>
      </c>
      <c r="D783" s="86">
        <f t="shared" si="35"/>
        <v>0</v>
      </c>
      <c r="E783" s="86">
        <f t="shared" si="36"/>
        <v>0</v>
      </c>
      <c r="F783" s="87">
        <f>Invoice!G785</f>
        <v>0</v>
      </c>
      <c r="G783" s="88">
        <f t="shared" si="37"/>
        <v>0</v>
      </c>
    </row>
    <row r="784" spans="1:7" s="85" customFormat="1" hidden="1">
      <c r="A784" s="101" t="str">
        <f>Invoice!F786</f>
        <v>Exchange rate :</v>
      </c>
      <c r="B784" s="80">
        <f>Invoice!C786</f>
        <v>0</v>
      </c>
      <c r="C784" s="81">
        <f>Invoice!B786</f>
        <v>0</v>
      </c>
      <c r="D784" s="86">
        <f t="shared" si="35"/>
        <v>0</v>
      </c>
      <c r="E784" s="86">
        <f t="shared" si="36"/>
        <v>0</v>
      </c>
      <c r="F784" s="87">
        <f>Invoice!G786</f>
        <v>0</v>
      </c>
      <c r="G784" s="88">
        <f t="shared" si="37"/>
        <v>0</v>
      </c>
    </row>
    <row r="785" spans="1:7" s="85" customFormat="1" hidden="1">
      <c r="A785" s="101" t="str">
        <f>Invoice!F787</f>
        <v>Exchange rate :</v>
      </c>
      <c r="B785" s="80">
        <f>Invoice!C787</f>
        <v>0</v>
      </c>
      <c r="C785" s="81">
        <f>Invoice!B787</f>
        <v>0</v>
      </c>
      <c r="D785" s="86">
        <f t="shared" si="35"/>
        <v>0</v>
      </c>
      <c r="E785" s="86">
        <f t="shared" si="36"/>
        <v>0</v>
      </c>
      <c r="F785" s="87">
        <f>Invoice!G787</f>
        <v>0</v>
      </c>
      <c r="G785" s="88">
        <f t="shared" si="37"/>
        <v>0</v>
      </c>
    </row>
    <row r="786" spans="1:7" s="85" customFormat="1" hidden="1">
      <c r="A786" s="101" t="str">
        <f>Invoice!F788</f>
        <v>Exchange rate :</v>
      </c>
      <c r="B786" s="80">
        <f>Invoice!C788</f>
        <v>0</v>
      </c>
      <c r="C786" s="81">
        <f>Invoice!B788</f>
        <v>0</v>
      </c>
      <c r="D786" s="86">
        <f t="shared" si="35"/>
        <v>0</v>
      </c>
      <c r="E786" s="86">
        <f t="shared" si="36"/>
        <v>0</v>
      </c>
      <c r="F786" s="87">
        <f>Invoice!G788</f>
        <v>0</v>
      </c>
      <c r="G786" s="88">
        <f t="shared" si="37"/>
        <v>0</v>
      </c>
    </row>
    <row r="787" spans="1:7" s="85" customFormat="1" hidden="1">
      <c r="A787" s="101" t="str">
        <f>Invoice!F789</f>
        <v>Exchange rate :</v>
      </c>
      <c r="B787" s="80">
        <f>Invoice!C789</f>
        <v>0</v>
      </c>
      <c r="C787" s="81">
        <f>Invoice!B789</f>
        <v>0</v>
      </c>
      <c r="D787" s="86">
        <f t="shared" si="35"/>
        <v>0</v>
      </c>
      <c r="E787" s="86">
        <f t="shared" si="36"/>
        <v>0</v>
      </c>
      <c r="F787" s="87">
        <f>Invoice!G789</f>
        <v>0</v>
      </c>
      <c r="G787" s="88">
        <f t="shared" si="37"/>
        <v>0</v>
      </c>
    </row>
    <row r="788" spans="1:7" s="85" customFormat="1" hidden="1">
      <c r="A788" s="101" t="str">
        <f>Invoice!F790</f>
        <v>Exchange rate :</v>
      </c>
      <c r="B788" s="80">
        <f>Invoice!C790</f>
        <v>0</v>
      </c>
      <c r="C788" s="81">
        <f>Invoice!B790</f>
        <v>0</v>
      </c>
      <c r="D788" s="86">
        <f t="shared" si="35"/>
        <v>0</v>
      </c>
      <c r="E788" s="86">
        <f t="shared" si="36"/>
        <v>0</v>
      </c>
      <c r="F788" s="87">
        <f>Invoice!G790</f>
        <v>0</v>
      </c>
      <c r="G788" s="88">
        <f t="shared" si="37"/>
        <v>0</v>
      </c>
    </row>
    <row r="789" spans="1:7" s="85" customFormat="1" hidden="1">
      <c r="A789" s="101" t="str">
        <f>Invoice!F791</f>
        <v>Exchange rate :</v>
      </c>
      <c r="B789" s="80">
        <f>Invoice!C791</f>
        <v>0</v>
      </c>
      <c r="C789" s="81">
        <f>Invoice!B791</f>
        <v>0</v>
      </c>
      <c r="D789" s="86">
        <f t="shared" si="35"/>
        <v>0</v>
      </c>
      <c r="E789" s="86">
        <f t="shared" si="36"/>
        <v>0</v>
      </c>
      <c r="F789" s="87">
        <f>Invoice!G791</f>
        <v>0</v>
      </c>
      <c r="G789" s="88">
        <f t="shared" si="37"/>
        <v>0</v>
      </c>
    </row>
    <row r="790" spans="1:7" s="85" customFormat="1" hidden="1">
      <c r="A790" s="101" t="str">
        <f>Invoice!F792</f>
        <v>Exchange rate :</v>
      </c>
      <c r="B790" s="80">
        <f>Invoice!C792</f>
        <v>0</v>
      </c>
      <c r="C790" s="81">
        <f>Invoice!B792</f>
        <v>0</v>
      </c>
      <c r="D790" s="86">
        <f t="shared" si="35"/>
        <v>0</v>
      </c>
      <c r="E790" s="86">
        <f t="shared" si="36"/>
        <v>0</v>
      </c>
      <c r="F790" s="87">
        <f>Invoice!G792</f>
        <v>0</v>
      </c>
      <c r="G790" s="88">
        <f t="shared" si="37"/>
        <v>0</v>
      </c>
    </row>
    <row r="791" spans="1:7" s="85" customFormat="1" hidden="1">
      <c r="A791" s="101" t="str">
        <f>Invoice!F793</f>
        <v>Exchange rate :</v>
      </c>
      <c r="B791" s="80">
        <f>Invoice!C793</f>
        <v>0</v>
      </c>
      <c r="C791" s="81">
        <f>Invoice!B793</f>
        <v>0</v>
      </c>
      <c r="D791" s="86">
        <f t="shared" si="35"/>
        <v>0</v>
      </c>
      <c r="E791" s="86">
        <f t="shared" si="36"/>
        <v>0</v>
      </c>
      <c r="F791" s="87">
        <f>Invoice!G793</f>
        <v>0</v>
      </c>
      <c r="G791" s="88">
        <f t="shared" si="37"/>
        <v>0</v>
      </c>
    </row>
    <row r="792" spans="1:7" s="85" customFormat="1" hidden="1">
      <c r="A792" s="101" t="str">
        <f>Invoice!F794</f>
        <v>Exchange rate :</v>
      </c>
      <c r="B792" s="80">
        <f>Invoice!C794</f>
        <v>0</v>
      </c>
      <c r="C792" s="81">
        <f>Invoice!B794</f>
        <v>0</v>
      </c>
      <c r="D792" s="86">
        <f t="shared" si="35"/>
        <v>0</v>
      </c>
      <c r="E792" s="86">
        <f t="shared" si="36"/>
        <v>0</v>
      </c>
      <c r="F792" s="87">
        <f>Invoice!G794</f>
        <v>0</v>
      </c>
      <c r="G792" s="88">
        <f t="shared" si="37"/>
        <v>0</v>
      </c>
    </row>
    <row r="793" spans="1:7" s="85" customFormat="1" hidden="1">
      <c r="A793" s="101" t="str">
        <f>Invoice!F795</f>
        <v>Exchange rate :</v>
      </c>
      <c r="B793" s="80">
        <f>Invoice!C795</f>
        <v>0</v>
      </c>
      <c r="C793" s="81">
        <f>Invoice!B795</f>
        <v>0</v>
      </c>
      <c r="D793" s="86">
        <f t="shared" si="35"/>
        <v>0</v>
      </c>
      <c r="E793" s="86">
        <f t="shared" si="36"/>
        <v>0</v>
      </c>
      <c r="F793" s="87">
        <f>Invoice!G795</f>
        <v>0</v>
      </c>
      <c r="G793" s="88">
        <f t="shared" si="37"/>
        <v>0</v>
      </c>
    </row>
    <row r="794" spans="1:7" s="85" customFormat="1" hidden="1">
      <c r="A794" s="101" t="str">
        <f>Invoice!F796</f>
        <v>Exchange rate :</v>
      </c>
      <c r="B794" s="80">
        <f>Invoice!C796</f>
        <v>0</v>
      </c>
      <c r="C794" s="81">
        <f>Invoice!B796</f>
        <v>0</v>
      </c>
      <c r="D794" s="86">
        <f t="shared" si="35"/>
        <v>0</v>
      </c>
      <c r="E794" s="86">
        <f t="shared" si="36"/>
        <v>0</v>
      </c>
      <c r="F794" s="87">
        <f>Invoice!G796</f>
        <v>0</v>
      </c>
      <c r="G794" s="88">
        <f t="shared" si="37"/>
        <v>0</v>
      </c>
    </row>
    <row r="795" spans="1:7" s="85" customFormat="1" hidden="1">
      <c r="A795" s="101" t="str">
        <f>Invoice!F797</f>
        <v>Exchange rate :</v>
      </c>
      <c r="B795" s="80">
        <f>Invoice!C797</f>
        <v>0</v>
      </c>
      <c r="C795" s="81">
        <f>Invoice!B797</f>
        <v>0</v>
      </c>
      <c r="D795" s="86">
        <f t="shared" si="35"/>
        <v>0</v>
      </c>
      <c r="E795" s="86">
        <f t="shared" si="36"/>
        <v>0</v>
      </c>
      <c r="F795" s="87">
        <f>Invoice!G797</f>
        <v>0</v>
      </c>
      <c r="G795" s="88">
        <f t="shared" si="37"/>
        <v>0</v>
      </c>
    </row>
    <row r="796" spans="1:7" s="85" customFormat="1" hidden="1">
      <c r="A796" s="101" t="str">
        <f>Invoice!F798</f>
        <v>Exchange rate :</v>
      </c>
      <c r="B796" s="80">
        <f>Invoice!C798</f>
        <v>0</v>
      </c>
      <c r="C796" s="81">
        <f>Invoice!B798</f>
        <v>0</v>
      </c>
      <c r="D796" s="86">
        <f t="shared" si="35"/>
        <v>0</v>
      </c>
      <c r="E796" s="86">
        <f t="shared" si="36"/>
        <v>0</v>
      </c>
      <c r="F796" s="87">
        <f>Invoice!G798</f>
        <v>0</v>
      </c>
      <c r="G796" s="88">
        <f t="shared" si="37"/>
        <v>0</v>
      </c>
    </row>
    <row r="797" spans="1:7" s="85" customFormat="1" hidden="1">
      <c r="A797" s="101" t="str">
        <f>Invoice!F799</f>
        <v>Exchange rate :</v>
      </c>
      <c r="B797" s="80">
        <f>Invoice!C799</f>
        <v>0</v>
      </c>
      <c r="C797" s="81">
        <f>Invoice!B799</f>
        <v>0</v>
      </c>
      <c r="D797" s="86">
        <f t="shared" si="35"/>
        <v>0</v>
      </c>
      <c r="E797" s="86">
        <f t="shared" si="36"/>
        <v>0</v>
      </c>
      <c r="F797" s="87">
        <f>Invoice!G799</f>
        <v>0</v>
      </c>
      <c r="G797" s="88">
        <f t="shared" si="37"/>
        <v>0</v>
      </c>
    </row>
    <row r="798" spans="1:7" s="85" customFormat="1" hidden="1">
      <c r="A798" s="101" t="str">
        <f>Invoice!F800</f>
        <v>Exchange rate :</v>
      </c>
      <c r="B798" s="80">
        <f>Invoice!C800</f>
        <v>0</v>
      </c>
      <c r="C798" s="81">
        <f>Invoice!B800</f>
        <v>0</v>
      </c>
      <c r="D798" s="86">
        <f t="shared" si="35"/>
        <v>0</v>
      </c>
      <c r="E798" s="86">
        <f t="shared" si="36"/>
        <v>0</v>
      </c>
      <c r="F798" s="87">
        <f>Invoice!G800</f>
        <v>0</v>
      </c>
      <c r="G798" s="88">
        <f t="shared" si="37"/>
        <v>0</v>
      </c>
    </row>
    <row r="799" spans="1:7" s="85" customFormat="1" hidden="1">
      <c r="A799" s="101" t="str">
        <f>Invoice!F801</f>
        <v>Exchange rate :</v>
      </c>
      <c r="B799" s="80">
        <f>Invoice!C801</f>
        <v>0</v>
      </c>
      <c r="C799" s="81">
        <f>Invoice!B801</f>
        <v>0</v>
      </c>
      <c r="D799" s="86">
        <f t="shared" si="35"/>
        <v>0</v>
      </c>
      <c r="E799" s="86">
        <f t="shared" si="36"/>
        <v>0</v>
      </c>
      <c r="F799" s="87">
        <f>Invoice!G801</f>
        <v>0</v>
      </c>
      <c r="G799" s="88">
        <f t="shared" si="37"/>
        <v>0</v>
      </c>
    </row>
    <row r="800" spans="1:7" s="85" customFormat="1" hidden="1">
      <c r="A800" s="101" t="str">
        <f>Invoice!F802</f>
        <v>Exchange rate :</v>
      </c>
      <c r="B800" s="80">
        <f>Invoice!C802</f>
        <v>0</v>
      </c>
      <c r="C800" s="81">
        <f>Invoice!B802</f>
        <v>0</v>
      </c>
      <c r="D800" s="86">
        <f t="shared" si="35"/>
        <v>0</v>
      </c>
      <c r="E800" s="86">
        <f t="shared" si="36"/>
        <v>0</v>
      </c>
      <c r="F800" s="87">
        <f>Invoice!G802</f>
        <v>0</v>
      </c>
      <c r="G800" s="88">
        <f t="shared" si="37"/>
        <v>0</v>
      </c>
    </row>
    <row r="801" spans="1:7" s="85" customFormat="1" hidden="1">
      <c r="A801" s="101" t="str">
        <f>Invoice!F803</f>
        <v>Exchange rate :</v>
      </c>
      <c r="B801" s="80">
        <f>Invoice!C803</f>
        <v>0</v>
      </c>
      <c r="C801" s="81">
        <f>Invoice!B803</f>
        <v>0</v>
      </c>
      <c r="D801" s="86">
        <f t="shared" si="35"/>
        <v>0</v>
      </c>
      <c r="E801" s="86">
        <f t="shared" si="36"/>
        <v>0</v>
      </c>
      <c r="F801" s="87">
        <f>Invoice!G803</f>
        <v>0</v>
      </c>
      <c r="G801" s="88">
        <f t="shared" si="37"/>
        <v>0</v>
      </c>
    </row>
    <row r="802" spans="1:7" s="85" customFormat="1" hidden="1">
      <c r="A802" s="101" t="str">
        <f>Invoice!F804</f>
        <v>Exchange rate :</v>
      </c>
      <c r="B802" s="80">
        <f>Invoice!C804</f>
        <v>0</v>
      </c>
      <c r="C802" s="81">
        <f>Invoice!B804</f>
        <v>0</v>
      </c>
      <c r="D802" s="86">
        <f t="shared" si="35"/>
        <v>0</v>
      </c>
      <c r="E802" s="86">
        <f t="shared" si="36"/>
        <v>0</v>
      </c>
      <c r="F802" s="87">
        <f>Invoice!G804</f>
        <v>0</v>
      </c>
      <c r="G802" s="88">
        <f t="shared" si="37"/>
        <v>0</v>
      </c>
    </row>
    <row r="803" spans="1:7" s="85" customFormat="1" hidden="1">
      <c r="A803" s="101" t="str">
        <f>Invoice!F805</f>
        <v>Exchange rate :</v>
      </c>
      <c r="B803" s="80">
        <f>Invoice!C805</f>
        <v>0</v>
      </c>
      <c r="C803" s="81">
        <f>Invoice!B805</f>
        <v>0</v>
      </c>
      <c r="D803" s="86">
        <f t="shared" si="35"/>
        <v>0</v>
      </c>
      <c r="E803" s="86">
        <f t="shared" si="36"/>
        <v>0</v>
      </c>
      <c r="F803" s="87">
        <f>Invoice!G805</f>
        <v>0</v>
      </c>
      <c r="G803" s="88">
        <f t="shared" si="37"/>
        <v>0</v>
      </c>
    </row>
    <row r="804" spans="1:7" s="85" customFormat="1" hidden="1">
      <c r="A804" s="101" t="str">
        <f>Invoice!F806</f>
        <v>Exchange rate :</v>
      </c>
      <c r="B804" s="80">
        <f>Invoice!C806</f>
        <v>0</v>
      </c>
      <c r="C804" s="81">
        <f>Invoice!B806</f>
        <v>0</v>
      </c>
      <c r="D804" s="86">
        <f t="shared" si="35"/>
        <v>0</v>
      </c>
      <c r="E804" s="86">
        <f t="shared" si="36"/>
        <v>0</v>
      </c>
      <c r="F804" s="87">
        <f>Invoice!G806</f>
        <v>0</v>
      </c>
      <c r="G804" s="88">
        <f t="shared" si="37"/>
        <v>0</v>
      </c>
    </row>
    <row r="805" spans="1:7" s="85" customFormat="1" hidden="1">
      <c r="A805" s="101" t="str">
        <f>Invoice!F807</f>
        <v>Exchange rate :</v>
      </c>
      <c r="B805" s="80">
        <f>Invoice!C807</f>
        <v>0</v>
      </c>
      <c r="C805" s="81">
        <f>Invoice!B807</f>
        <v>0</v>
      </c>
      <c r="D805" s="86">
        <f t="shared" si="35"/>
        <v>0</v>
      </c>
      <c r="E805" s="86">
        <f t="shared" si="36"/>
        <v>0</v>
      </c>
      <c r="F805" s="87">
        <f>Invoice!G807</f>
        <v>0</v>
      </c>
      <c r="G805" s="88">
        <f t="shared" si="37"/>
        <v>0</v>
      </c>
    </row>
    <row r="806" spans="1:7" s="85" customFormat="1" hidden="1">
      <c r="A806" s="101" t="str">
        <f>Invoice!F808</f>
        <v>Exchange rate :</v>
      </c>
      <c r="B806" s="80">
        <f>Invoice!C808</f>
        <v>0</v>
      </c>
      <c r="C806" s="81">
        <f>Invoice!B808</f>
        <v>0</v>
      </c>
      <c r="D806" s="86">
        <f t="shared" si="35"/>
        <v>0</v>
      </c>
      <c r="E806" s="86">
        <f t="shared" si="36"/>
        <v>0</v>
      </c>
      <c r="F806" s="87">
        <f>Invoice!G808</f>
        <v>0</v>
      </c>
      <c r="G806" s="88">
        <f t="shared" si="37"/>
        <v>0</v>
      </c>
    </row>
    <row r="807" spans="1:7" s="85" customFormat="1" hidden="1">
      <c r="A807" s="101" t="str">
        <f>Invoice!F809</f>
        <v>Exchange rate :</v>
      </c>
      <c r="B807" s="80">
        <f>Invoice!C809</f>
        <v>0</v>
      </c>
      <c r="C807" s="81">
        <f>Invoice!B809</f>
        <v>0</v>
      </c>
      <c r="D807" s="86">
        <f t="shared" si="35"/>
        <v>0</v>
      </c>
      <c r="E807" s="86">
        <f t="shared" si="36"/>
        <v>0</v>
      </c>
      <c r="F807" s="87">
        <f>Invoice!G809</f>
        <v>0</v>
      </c>
      <c r="G807" s="88">
        <f t="shared" si="37"/>
        <v>0</v>
      </c>
    </row>
    <row r="808" spans="1:7" s="85" customFormat="1" hidden="1">
      <c r="A808" s="101" t="str">
        <f>Invoice!F810</f>
        <v>Exchange rate :</v>
      </c>
      <c r="B808" s="80">
        <f>Invoice!C810</f>
        <v>0</v>
      </c>
      <c r="C808" s="81">
        <f>Invoice!B810</f>
        <v>0</v>
      </c>
      <c r="D808" s="86">
        <f t="shared" si="35"/>
        <v>0</v>
      </c>
      <c r="E808" s="86">
        <f t="shared" si="36"/>
        <v>0</v>
      </c>
      <c r="F808" s="87">
        <f>Invoice!G810</f>
        <v>0</v>
      </c>
      <c r="G808" s="88">
        <f t="shared" si="37"/>
        <v>0</v>
      </c>
    </row>
    <row r="809" spans="1:7" s="85" customFormat="1" hidden="1">
      <c r="A809" s="101" t="str">
        <f>Invoice!F811</f>
        <v>Exchange rate :</v>
      </c>
      <c r="B809" s="80">
        <f>Invoice!C811</f>
        <v>0</v>
      </c>
      <c r="C809" s="81">
        <f>Invoice!B811</f>
        <v>0</v>
      </c>
      <c r="D809" s="86">
        <f t="shared" si="35"/>
        <v>0</v>
      </c>
      <c r="E809" s="86">
        <f t="shared" si="36"/>
        <v>0</v>
      </c>
      <c r="F809" s="87">
        <f>Invoice!G811</f>
        <v>0</v>
      </c>
      <c r="G809" s="88">
        <f t="shared" si="37"/>
        <v>0</v>
      </c>
    </row>
    <row r="810" spans="1:7" s="85" customFormat="1" hidden="1">
      <c r="A810" s="101" t="str">
        <f>Invoice!F812</f>
        <v>Exchange rate :</v>
      </c>
      <c r="B810" s="80">
        <f>Invoice!C812</f>
        <v>0</v>
      </c>
      <c r="C810" s="81">
        <f>Invoice!B812</f>
        <v>0</v>
      </c>
      <c r="D810" s="86">
        <f t="shared" si="35"/>
        <v>0</v>
      </c>
      <c r="E810" s="86">
        <f t="shared" si="36"/>
        <v>0</v>
      </c>
      <c r="F810" s="87">
        <f>Invoice!G812</f>
        <v>0</v>
      </c>
      <c r="G810" s="88">
        <f t="shared" si="37"/>
        <v>0</v>
      </c>
    </row>
    <row r="811" spans="1:7" s="85" customFormat="1" hidden="1">
      <c r="A811" s="101" t="str">
        <f>Invoice!F813</f>
        <v>Exchange rate :</v>
      </c>
      <c r="B811" s="80">
        <f>Invoice!C813</f>
        <v>0</v>
      </c>
      <c r="C811" s="81">
        <f>Invoice!B813</f>
        <v>0</v>
      </c>
      <c r="D811" s="86">
        <f t="shared" si="35"/>
        <v>0</v>
      </c>
      <c r="E811" s="86">
        <f t="shared" si="36"/>
        <v>0</v>
      </c>
      <c r="F811" s="87">
        <f>Invoice!G813</f>
        <v>0</v>
      </c>
      <c r="G811" s="88">
        <f t="shared" si="37"/>
        <v>0</v>
      </c>
    </row>
    <row r="812" spans="1:7" s="85" customFormat="1" hidden="1">
      <c r="A812" s="101" t="str">
        <f>Invoice!F814</f>
        <v>Exchange rate :</v>
      </c>
      <c r="B812" s="80">
        <f>Invoice!C814</f>
        <v>0</v>
      </c>
      <c r="C812" s="81">
        <f>Invoice!B814</f>
        <v>0</v>
      </c>
      <c r="D812" s="86">
        <f t="shared" si="35"/>
        <v>0</v>
      </c>
      <c r="E812" s="86">
        <f t="shared" si="36"/>
        <v>0</v>
      </c>
      <c r="F812" s="87">
        <f>Invoice!G814</f>
        <v>0</v>
      </c>
      <c r="G812" s="88">
        <f t="shared" si="37"/>
        <v>0</v>
      </c>
    </row>
    <row r="813" spans="1:7" s="85" customFormat="1" hidden="1">
      <c r="A813" s="101" t="str">
        <f>Invoice!F815</f>
        <v>Exchange rate :</v>
      </c>
      <c r="B813" s="80">
        <f>Invoice!C815</f>
        <v>0</v>
      </c>
      <c r="C813" s="81">
        <f>Invoice!B815</f>
        <v>0</v>
      </c>
      <c r="D813" s="86">
        <f t="shared" si="35"/>
        <v>0</v>
      </c>
      <c r="E813" s="86">
        <f t="shared" si="36"/>
        <v>0</v>
      </c>
      <c r="F813" s="87">
        <f>Invoice!G815</f>
        <v>0</v>
      </c>
      <c r="G813" s="88">
        <f t="shared" si="37"/>
        <v>0</v>
      </c>
    </row>
    <row r="814" spans="1:7" s="85" customFormat="1" hidden="1">
      <c r="A814" s="101" t="str">
        <f>Invoice!F816</f>
        <v>Exchange rate :</v>
      </c>
      <c r="B814" s="80">
        <f>Invoice!C816</f>
        <v>0</v>
      </c>
      <c r="C814" s="81">
        <f>Invoice!B816</f>
        <v>0</v>
      </c>
      <c r="D814" s="86">
        <f t="shared" si="35"/>
        <v>0</v>
      </c>
      <c r="E814" s="86">
        <f t="shared" si="36"/>
        <v>0</v>
      </c>
      <c r="F814" s="87">
        <f>Invoice!G816</f>
        <v>0</v>
      </c>
      <c r="G814" s="88">
        <f t="shared" si="37"/>
        <v>0</v>
      </c>
    </row>
    <row r="815" spans="1:7" s="85" customFormat="1" hidden="1">
      <c r="A815" s="101" t="str">
        <f>Invoice!F817</f>
        <v>Exchange rate :</v>
      </c>
      <c r="B815" s="80">
        <f>Invoice!C817</f>
        <v>0</v>
      </c>
      <c r="C815" s="81">
        <f>Invoice!B817</f>
        <v>0</v>
      </c>
      <c r="D815" s="86">
        <f t="shared" si="35"/>
        <v>0</v>
      </c>
      <c r="E815" s="86">
        <f t="shared" si="36"/>
        <v>0</v>
      </c>
      <c r="F815" s="87">
        <f>Invoice!G817</f>
        <v>0</v>
      </c>
      <c r="G815" s="88">
        <f t="shared" si="37"/>
        <v>0</v>
      </c>
    </row>
    <row r="816" spans="1:7" s="85" customFormat="1" hidden="1">
      <c r="A816" s="101" t="str">
        <f>Invoice!F818</f>
        <v>Exchange rate :</v>
      </c>
      <c r="B816" s="80">
        <f>Invoice!C818</f>
        <v>0</v>
      </c>
      <c r="C816" s="81">
        <f>Invoice!B818</f>
        <v>0</v>
      </c>
      <c r="D816" s="86">
        <f t="shared" si="35"/>
        <v>0</v>
      </c>
      <c r="E816" s="86">
        <f t="shared" si="36"/>
        <v>0</v>
      </c>
      <c r="F816" s="87">
        <f>Invoice!G818</f>
        <v>0</v>
      </c>
      <c r="G816" s="88">
        <f t="shared" si="37"/>
        <v>0</v>
      </c>
    </row>
    <row r="817" spans="1:7" s="85" customFormat="1" hidden="1">
      <c r="A817" s="101" t="str">
        <f>Invoice!F819</f>
        <v>Exchange rate :</v>
      </c>
      <c r="B817" s="80">
        <f>Invoice!C819</f>
        <v>0</v>
      </c>
      <c r="C817" s="81">
        <f>Invoice!B819</f>
        <v>0</v>
      </c>
      <c r="D817" s="86">
        <f t="shared" si="35"/>
        <v>0</v>
      </c>
      <c r="E817" s="86">
        <f t="shared" si="36"/>
        <v>0</v>
      </c>
      <c r="F817" s="87">
        <f>Invoice!G819</f>
        <v>0</v>
      </c>
      <c r="G817" s="88">
        <f t="shared" si="37"/>
        <v>0</v>
      </c>
    </row>
    <row r="818" spans="1:7" s="85" customFormat="1" hidden="1">
      <c r="A818" s="101" t="str">
        <f>Invoice!F820</f>
        <v>Exchange rate :</v>
      </c>
      <c r="B818" s="80">
        <f>Invoice!C820</f>
        <v>0</v>
      </c>
      <c r="C818" s="81">
        <f>Invoice!B820</f>
        <v>0</v>
      </c>
      <c r="D818" s="86">
        <f t="shared" si="35"/>
        <v>0</v>
      </c>
      <c r="E818" s="86">
        <f t="shared" si="36"/>
        <v>0</v>
      </c>
      <c r="F818" s="87">
        <f>Invoice!G820</f>
        <v>0</v>
      </c>
      <c r="G818" s="88">
        <f t="shared" si="37"/>
        <v>0</v>
      </c>
    </row>
    <row r="819" spans="1:7" s="85" customFormat="1" hidden="1">
      <c r="A819" s="101" t="str">
        <f>Invoice!F821</f>
        <v>Exchange rate :</v>
      </c>
      <c r="B819" s="80">
        <f>Invoice!C821</f>
        <v>0</v>
      </c>
      <c r="C819" s="81">
        <f>Invoice!B821</f>
        <v>0</v>
      </c>
      <c r="D819" s="86">
        <f t="shared" si="35"/>
        <v>0</v>
      </c>
      <c r="E819" s="86">
        <f t="shared" si="36"/>
        <v>0</v>
      </c>
      <c r="F819" s="87">
        <f>Invoice!G821</f>
        <v>0</v>
      </c>
      <c r="G819" s="88">
        <f t="shared" si="37"/>
        <v>0</v>
      </c>
    </row>
    <row r="820" spans="1:7" s="85" customFormat="1" hidden="1">
      <c r="A820" s="101" t="str">
        <f>Invoice!F822</f>
        <v>Exchange rate :</v>
      </c>
      <c r="B820" s="80">
        <f>Invoice!C822</f>
        <v>0</v>
      </c>
      <c r="C820" s="81">
        <f>Invoice!B822</f>
        <v>0</v>
      </c>
      <c r="D820" s="86">
        <f t="shared" si="35"/>
        <v>0</v>
      </c>
      <c r="E820" s="86">
        <f t="shared" si="36"/>
        <v>0</v>
      </c>
      <c r="F820" s="87">
        <f>Invoice!G822</f>
        <v>0</v>
      </c>
      <c r="G820" s="88">
        <f t="shared" si="37"/>
        <v>0</v>
      </c>
    </row>
    <row r="821" spans="1:7" s="85" customFormat="1" hidden="1">
      <c r="A821" s="101" t="str">
        <f>Invoice!F823</f>
        <v>Exchange rate :</v>
      </c>
      <c r="B821" s="80">
        <f>Invoice!C823</f>
        <v>0</v>
      </c>
      <c r="C821" s="81">
        <f>Invoice!B823</f>
        <v>0</v>
      </c>
      <c r="D821" s="86">
        <f t="shared" si="35"/>
        <v>0</v>
      </c>
      <c r="E821" s="86">
        <f t="shared" si="36"/>
        <v>0</v>
      </c>
      <c r="F821" s="87">
        <f>Invoice!G823</f>
        <v>0</v>
      </c>
      <c r="G821" s="88">
        <f t="shared" si="37"/>
        <v>0</v>
      </c>
    </row>
    <row r="822" spans="1:7" s="85" customFormat="1" hidden="1">
      <c r="A822" s="101" t="str">
        <f>Invoice!F824</f>
        <v>Exchange rate :</v>
      </c>
      <c r="B822" s="80">
        <f>Invoice!C824</f>
        <v>0</v>
      </c>
      <c r="C822" s="81">
        <f>Invoice!B824</f>
        <v>0</v>
      </c>
      <c r="D822" s="86">
        <f t="shared" si="35"/>
        <v>0</v>
      </c>
      <c r="E822" s="86">
        <f t="shared" si="36"/>
        <v>0</v>
      </c>
      <c r="F822" s="87">
        <f>Invoice!G824</f>
        <v>0</v>
      </c>
      <c r="G822" s="88">
        <f t="shared" si="37"/>
        <v>0</v>
      </c>
    </row>
    <row r="823" spans="1:7" s="85" customFormat="1" hidden="1">
      <c r="A823" s="101" t="str">
        <f>Invoice!F825</f>
        <v>Exchange rate :</v>
      </c>
      <c r="B823" s="80">
        <f>Invoice!C825</f>
        <v>0</v>
      </c>
      <c r="C823" s="81">
        <f>Invoice!B825</f>
        <v>0</v>
      </c>
      <c r="D823" s="86">
        <f t="shared" si="35"/>
        <v>0</v>
      </c>
      <c r="E823" s="86">
        <f t="shared" si="36"/>
        <v>0</v>
      </c>
      <c r="F823" s="87">
        <f>Invoice!G825</f>
        <v>0</v>
      </c>
      <c r="G823" s="88">
        <f t="shared" si="37"/>
        <v>0</v>
      </c>
    </row>
    <row r="824" spans="1:7" s="85" customFormat="1" hidden="1">
      <c r="A824" s="101" t="str">
        <f>Invoice!F826</f>
        <v>Exchange rate :</v>
      </c>
      <c r="B824" s="80">
        <f>Invoice!C826</f>
        <v>0</v>
      </c>
      <c r="C824" s="81">
        <f>Invoice!B826</f>
        <v>0</v>
      </c>
      <c r="D824" s="86">
        <f t="shared" si="35"/>
        <v>0</v>
      </c>
      <c r="E824" s="86">
        <f t="shared" si="36"/>
        <v>0</v>
      </c>
      <c r="F824" s="87">
        <f>Invoice!G826</f>
        <v>0</v>
      </c>
      <c r="G824" s="88">
        <f t="shared" si="37"/>
        <v>0</v>
      </c>
    </row>
    <row r="825" spans="1:7" s="85" customFormat="1" hidden="1">
      <c r="A825" s="101" t="str">
        <f>Invoice!F827</f>
        <v>Exchange rate :</v>
      </c>
      <c r="B825" s="80">
        <f>Invoice!C827</f>
        <v>0</v>
      </c>
      <c r="C825" s="81">
        <f>Invoice!B827</f>
        <v>0</v>
      </c>
      <c r="D825" s="86">
        <f t="shared" si="35"/>
        <v>0</v>
      </c>
      <c r="E825" s="86">
        <f t="shared" si="36"/>
        <v>0</v>
      </c>
      <c r="F825" s="87">
        <f>Invoice!G827</f>
        <v>0</v>
      </c>
      <c r="G825" s="88">
        <f t="shared" si="37"/>
        <v>0</v>
      </c>
    </row>
    <row r="826" spans="1:7" s="85" customFormat="1" hidden="1">
      <c r="A826" s="101" t="str">
        <f>Invoice!F828</f>
        <v>Exchange rate :</v>
      </c>
      <c r="B826" s="80">
        <f>Invoice!C828</f>
        <v>0</v>
      </c>
      <c r="C826" s="81">
        <f>Invoice!B828</f>
        <v>0</v>
      </c>
      <c r="D826" s="86">
        <f t="shared" si="35"/>
        <v>0</v>
      </c>
      <c r="E826" s="86">
        <f t="shared" si="36"/>
        <v>0</v>
      </c>
      <c r="F826" s="87">
        <f>Invoice!G828</f>
        <v>0</v>
      </c>
      <c r="G826" s="88">
        <f t="shared" si="37"/>
        <v>0</v>
      </c>
    </row>
    <row r="827" spans="1:7" s="85" customFormat="1" hidden="1">
      <c r="A827" s="101" t="str">
        <f>Invoice!F829</f>
        <v>Exchange rate :</v>
      </c>
      <c r="B827" s="80">
        <f>Invoice!C829</f>
        <v>0</v>
      </c>
      <c r="C827" s="81">
        <f>Invoice!B829</f>
        <v>0</v>
      </c>
      <c r="D827" s="86">
        <f t="shared" si="35"/>
        <v>0</v>
      </c>
      <c r="E827" s="86">
        <f t="shared" si="36"/>
        <v>0</v>
      </c>
      <c r="F827" s="87">
        <f>Invoice!G829</f>
        <v>0</v>
      </c>
      <c r="G827" s="88">
        <f t="shared" si="37"/>
        <v>0</v>
      </c>
    </row>
    <row r="828" spans="1:7" s="85" customFormat="1" hidden="1">
      <c r="A828" s="101" t="str">
        <f>Invoice!F830</f>
        <v>Exchange rate :</v>
      </c>
      <c r="B828" s="80">
        <f>Invoice!C830</f>
        <v>0</v>
      </c>
      <c r="C828" s="81">
        <f>Invoice!B830</f>
        <v>0</v>
      </c>
      <c r="D828" s="86">
        <f t="shared" si="35"/>
        <v>0</v>
      </c>
      <c r="E828" s="86">
        <f t="shared" si="36"/>
        <v>0</v>
      </c>
      <c r="F828" s="87">
        <f>Invoice!G830</f>
        <v>0</v>
      </c>
      <c r="G828" s="88">
        <f t="shared" si="37"/>
        <v>0</v>
      </c>
    </row>
    <row r="829" spans="1:7" s="85" customFormat="1" hidden="1">
      <c r="A829" s="101" t="str">
        <f>Invoice!F831</f>
        <v>Exchange rate :</v>
      </c>
      <c r="B829" s="80">
        <f>Invoice!C831</f>
        <v>0</v>
      </c>
      <c r="C829" s="81">
        <f>Invoice!B831</f>
        <v>0</v>
      </c>
      <c r="D829" s="86">
        <f t="shared" si="35"/>
        <v>0</v>
      </c>
      <c r="E829" s="86">
        <f t="shared" si="36"/>
        <v>0</v>
      </c>
      <c r="F829" s="87">
        <f>Invoice!G831</f>
        <v>0</v>
      </c>
      <c r="G829" s="88">
        <f t="shared" si="37"/>
        <v>0</v>
      </c>
    </row>
    <row r="830" spans="1:7" s="85" customFormat="1" hidden="1">
      <c r="A830" s="101" t="str">
        <f>Invoice!F832</f>
        <v>Exchange rate :</v>
      </c>
      <c r="B830" s="80">
        <f>Invoice!C832</f>
        <v>0</v>
      </c>
      <c r="C830" s="81">
        <f>Invoice!B832</f>
        <v>0</v>
      </c>
      <c r="D830" s="86">
        <f t="shared" si="35"/>
        <v>0</v>
      </c>
      <c r="E830" s="86">
        <f t="shared" si="36"/>
        <v>0</v>
      </c>
      <c r="F830" s="87">
        <f>Invoice!G832</f>
        <v>0</v>
      </c>
      <c r="G830" s="88">
        <f t="shared" si="37"/>
        <v>0</v>
      </c>
    </row>
    <row r="831" spans="1:7" s="85" customFormat="1" hidden="1">
      <c r="A831" s="101" t="str">
        <f>Invoice!F833</f>
        <v>Exchange rate :</v>
      </c>
      <c r="B831" s="80">
        <f>Invoice!C833</f>
        <v>0</v>
      </c>
      <c r="C831" s="81">
        <f>Invoice!B833</f>
        <v>0</v>
      </c>
      <c r="D831" s="86">
        <f t="shared" si="35"/>
        <v>0</v>
      </c>
      <c r="E831" s="86">
        <f t="shared" si="36"/>
        <v>0</v>
      </c>
      <c r="F831" s="87">
        <f>Invoice!G833</f>
        <v>0</v>
      </c>
      <c r="G831" s="88">
        <f t="shared" si="37"/>
        <v>0</v>
      </c>
    </row>
    <row r="832" spans="1:7" s="85" customFormat="1" hidden="1">
      <c r="A832" s="101" t="str">
        <f>Invoice!F834</f>
        <v>Exchange rate :</v>
      </c>
      <c r="B832" s="80">
        <f>Invoice!C834</f>
        <v>0</v>
      </c>
      <c r="C832" s="81">
        <f>Invoice!B834</f>
        <v>0</v>
      </c>
      <c r="D832" s="86">
        <f t="shared" si="35"/>
        <v>0</v>
      </c>
      <c r="E832" s="86">
        <f t="shared" si="36"/>
        <v>0</v>
      </c>
      <c r="F832" s="87">
        <f>Invoice!G834</f>
        <v>0</v>
      </c>
      <c r="G832" s="88">
        <f t="shared" si="37"/>
        <v>0</v>
      </c>
    </row>
    <row r="833" spans="1:7" s="85" customFormat="1" hidden="1">
      <c r="A833" s="101" t="str">
        <f>Invoice!F835</f>
        <v>Exchange rate :</v>
      </c>
      <c r="B833" s="80">
        <f>Invoice!C835</f>
        <v>0</v>
      </c>
      <c r="C833" s="81">
        <f>Invoice!B835</f>
        <v>0</v>
      </c>
      <c r="D833" s="86">
        <f t="shared" ref="D833:D896" si="38">F833/$D$14</f>
        <v>0</v>
      </c>
      <c r="E833" s="86">
        <f t="shared" ref="E833:E896" si="39">G833/$D$14</f>
        <v>0</v>
      </c>
      <c r="F833" s="87">
        <f>Invoice!G835</f>
        <v>0</v>
      </c>
      <c r="G833" s="88">
        <f t="shared" ref="G833:G896" si="40">C833*F833</f>
        <v>0</v>
      </c>
    </row>
    <row r="834" spans="1:7" s="85" customFormat="1" hidden="1">
      <c r="A834" s="101" t="str">
        <f>Invoice!F836</f>
        <v>Exchange rate :</v>
      </c>
      <c r="B834" s="80">
        <f>Invoice!C836</f>
        <v>0</v>
      </c>
      <c r="C834" s="81">
        <f>Invoice!B836</f>
        <v>0</v>
      </c>
      <c r="D834" s="86">
        <f t="shared" si="38"/>
        <v>0</v>
      </c>
      <c r="E834" s="86">
        <f t="shared" si="39"/>
        <v>0</v>
      </c>
      <c r="F834" s="87">
        <f>Invoice!G836</f>
        <v>0</v>
      </c>
      <c r="G834" s="88">
        <f t="shared" si="40"/>
        <v>0</v>
      </c>
    </row>
    <row r="835" spans="1:7" s="85" customFormat="1" hidden="1">
      <c r="A835" s="101" t="str">
        <f>Invoice!F837</f>
        <v>Exchange rate :</v>
      </c>
      <c r="B835" s="80">
        <f>Invoice!C837</f>
        <v>0</v>
      </c>
      <c r="C835" s="81">
        <f>Invoice!B837</f>
        <v>0</v>
      </c>
      <c r="D835" s="86">
        <f t="shared" si="38"/>
        <v>0</v>
      </c>
      <c r="E835" s="86">
        <f t="shared" si="39"/>
        <v>0</v>
      </c>
      <c r="F835" s="87">
        <f>Invoice!G837</f>
        <v>0</v>
      </c>
      <c r="G835" s="88">
        <f t="shared" si="40"/>
        <v>0</v>
      </c>
    </row>
    <row r="836" spans="1:7" s="85" customFormat="1" hidden="1">
      <c r="A836" s="101" t="str">
        <f>Invoice!F838</f>
        <v>Exchange rate :</v>
      </c>
      <c r="B836" s="80">
        <f>Invoice!C838</f>
        <v>0</v>
      </c>
      <c r="C836" s="81">
        <f>Invoice!B838</f>
        <v>0</v>
      </c>
      <c r="D836" s="86">
        <f t="shared" si="38"/>
        <v>0</v>
      </c>
      <c r="E836" s="86">
        <f t="shared" si="39"/>
        <v>0</v>
      </c>
      <c r="F836" s="87">
        <f>Invoice!G838</f>
        <v>0</v>
      </c>
      <c r="G836" s="88">
        <f t="shared" si="40"/>
        <v>0</v>
      </c>
    </row>
    <row r="837" spans="1:7" s="85" customFormat="1" hidden="1">
      <c r="A837" s="101" t="str">
        <f>Invoice!F839</f>
        <v>Exchange rate :</v>
      </c>
      <c r="B837" s="80">
        <f>Invoice!C839</f>
        <v>0</v>
      </c>
      <c r="C837" s="81">
        <f>Invoice!B839</f>
        <v>0</v>
      </c>
      <c r="D837" s="86">
        <f t="shared" si="38"/>
        <v>0</v>
      </c>
      <c r="E837" s="86">
        <f t="shared" si="39"/>
        <v>0</v>
      </c>
      <c r="F837" s="87">
        <f>Invoice!G839</f>
        <v>0</v>
      </c>
      <c r="G837" s="88">
        <f t="shared" si="40"/>
        <v>0</v>
      </c>
    </row>
    <row r="838" spans="1:7" s="85" customFormat="1" hidden="1">
      <c r="A838" s="101" t="str">
        <f>Invoice!F840</f>
        <v>Exchange rate :</v>
      </c>
      <c r="B838" s="80">
        <f>Invoice!C840</f>
        <v>0</v>
      </c>
      <c r="C838" s="81">
        <f>Invoice!B840</f>
        <v>0</v>
      </c>
      <c r="D838" s="86">
        <f t="shared" si="38"/>
        <v>0</v>
      </c>
      <c r="E838" s="86">
        <f t="shared" si="39"/>
        <v>0</v>
      </c>
      <c r="F838" s="87">
        <f>Invoice!G840</f>
        <v>0</v>
      </c>
      <c r="G838" s="88">
        <f t="shared" si="40"/>
        <v>0</v>
      </c>
    </row>
    <row r="839" spans="1:7" s="85" customFormat="1" hidden="1">
      <c r="A839" s="101" t="str">
        <f>Invoice!F841</f>
        <v>Exchange rate :</v>
      </c>
      <c r="B839" s="80">
        <f>Invoice!C841</f>
        <v>0</v>
      </c>
      <c r="C839" s="81">
        <f>Invoice!B841</f>
        <v>0</v>
      </c>
      <c r="D839" s="86">
        <f t="shared" si="38"/>
        <v>0</v>
      </c>
      <c r="E839" s="86">
        <f t="shared" si="39"/>
        <v>0</v>
      </c>
      <c r="F839" s="87">
        <f>Invoice!G841</f>
        <v>0</v>
      </c>
      <c r="G839" s="88">
        <f t="shared" si="40"/>
        <v>0</v>
      </c>
    </row>
    <row r="840" spans="1:7" s="85" customFormat="1" hidden="1">
      <c r="A840" s="101" t="str">
        <f>Invoice!F842</f>
        <v>Exchange rate :</v>
      </c>
      <c r="B840" s="80">
        <f>Invoice!C842</f>
        <v>0</v>
      </c>
      <c r="C840" s="81">
        <f>Invoice!B842</f>
        <v>0</v>
      </c>
      <c r="D840" s="86">
        <f t="shared" si="38"/>
        <v>0</v>
      </c>
      <c r="E840" s="86">
        <f t="shared" si="39"/>
        <v>0</v>
      </c>
      <c r="F840" s="87">
        <f>Invoice!G842</f>
        <v>0</v>
      </c>
      <c r="G840" s="88">
        <f t="shared" si="40"/>
        <v>0</v>
      </c>
    </row>
    <row r="841" spans="1:7" s="85" customFormat="1" hidden="1">
      <c r="A841" s="101" t="str">
        <f>Invoice!F843</f>
        <v>Exchange rate :</v>
      </c>
      <c r="B841" s="80">
        <f>Invoice!C843</f>
        <v>0</v>
      </c>
      <c r="C841" s="81">
        <f>Invoice!B843</f>
        <v>0</v>
      </c>
      <c r="D841" s="86">
        <f t="shared" si="38"/>
        <v>0</v>
      </c>
      <c r="E841" s="86">
        <f t="shared" si="39"/>
        <v>0</v>
      </c>
      <c r="F841" s="87">
        <f>Invoice!G843</f>
        <v>0</v>
      </c>
      <c r="G841" s="88">
        <f t="shared" si="40"/>
        <v>0</v>
      </c>
    </row>
    <row r="842" spans="1:7" s="85" customFormat="1" hidden="1">
      <c r="A842" s="101" t="str">
        <f>Invoice!F844</f>
        <v>Exchange rate :</v>
      </c>
      <c r="B842" s="80">
        <f>Invoice!C844</f>
        <v>0</v>
      </c>
      <c r="C842" s="81">
        <f>Invoice!B844</f>
        <v>0</v>
      </c>
      <c r="D842" s="86">
        <f t="shared" si="38"/>
        <v>0</v>
      </c>
      <c r="E842" s="86">
        <f t="shared" si="39"/>
        <v>0</v>
      </c>
      <c r="F842" s="87">
        <f>Invoice!G844</f>
        <v>0</v>
      </c>
      <c r="G842" s="88">
        <f t="shared" si="40"/>
        <v>0</v>
      </c>
    </row>
    <row r="843" spans="1:7" s="85" customFormat="1" hidden="1">
      <c r="A843" s="101" t="str">
        <f>Invoice!F845</f>
        <v>Exchange rate :</v>
      </c>
      <c r="B843" s="80">
        <f>Invoice!C845</f>
        <v>0</v>
      </c>
      <c r="C843" s="81">
        <f>Invoice!B845</f>
        <v>0</v>
      </c>
      <c r="D843" s="86">
        <f t="shared" si="38"/>
        <v>0</v>
      </c>
      <c r="E843" s="86">
        <f t="shared" si="39"/>
        <v>0</v>
      </c>
      <c r="F843" s="87">
        <f>Invoice!G845</f>
        <v>0</v>
      </c>
      <c r="G843" s="88">
        <f t="shared" si="40"/>
        <v>0</v>
      </c>
    </row>
    <row r="844" spans="1:7" s="85" customFormat="1" hidden="1">
      <c r="A844" s="101" t="str">
        <f>Invoice!F846</f>
        <v>Exchange rate :</v>
      </c>
      <c r="B844" s="80">
        <f>Invoice!C846</f>
        <v>0</v>
      </c>
      <c r="C844" s="81">
        <f>Invoice!B846</f>
        <v>0</v>
      </c>
      <c r="D844" s="86">
        <f t="shared" si="38"/>
        <v>0</v>
      </c>
      <c r="E844" s="86">
        <f t="shared" si="39"/>
        <v>0</v>
      </c>
      <c r="F844" s="87">
        <f>Invoice!G846</f>
        <v>0</v>
      </c>
      <c r="G844" s="88">
        <f t="shared" si="40"/>
        <v>0</v>
      </c>
    </row>
    <row r="845" spans="1:7" s="85" customFormat="1" hidden="1">
      <c r="A845" s="101" t="str">
        <f>Invoice!F847</f>
        <v>Exchange rate :</v>
      </c>
      <c r="B845" s="80">
        <f>Invoice!C847</f>
        <v>0</v>
      </c>
      <c r="C845" s="81">
        <f>Invoice!B847</f>
        <v>0</v>
      </c>
      <c r="D845" s="86">
        <f t="shared" si="38"/>
        <v>0</v>
      </c>
      <c r="E845" s="86">
        <f t="shared" si="39"/>
        <v>0</v>
      </c>
      <c r="F845" s="87">
        <f>Invoice!G847</f>
        <v>0</v>
      </c>
      <c r="G845" s="88">
        <f t="shared" si="40"/>
        <v>0</v>
      </c>
    </row>
    <row r="846" spans="1:7" s="85" customFormat="1" hidden="1">
      <c r="A846" s="101" t="str">
        <f>Invoice!F848</f>
        <v>Exchange rate :</v>
      </c>
      <c r="B846" s="80">
        <f>Invoice!C848</f>
        <v>0</v>
      </c>
      <c r="C846" s="81">
        <f>Invoice!B848</f>
        <v>0</v>
      </c>
      <c r="D846" s="86">
        <f t="shared" si="38"/>
        <v>0</v>
      </c>
      <c r="E846" s="86">
        <f t="shared" si="39"/>
        <v>0</v>
      </c>
      <c r="F846" s="87">
        <f>Invoice!G848</f>
        <v>0</v>
      </c>
      <c r="G846" s="88">
        <f t="shared" si="40"/>
        <v>0</v>
      </c>
    </row>
    <row r="847" spans="1:7" s="85" customFormat="1" hidden="1">
      <c r="A847" s="101" t="str">
        <f>Invoice!F849</f>
        <v>Exchange rate :</v>
      </c>
      <c r="B847" s="80">
        <f>Invoice!C849</f>
        <v>0</v>
      </c>
      <c r="C847" s="81">
        <f>Invoice!B849</f>
        <v>0</v>
      </c>
      <c r="D847" s="86">
        <f t="shared" si="38"/>
        <v>0</v>
      </c>
      <c r="E847" s="86">
        <f t="shared" si="39"/>
        <v>0</v>
      </c>
      <c r="F847" s="87">
        <f>Invoice!G849</f>
        <v>0</v>
      </c>
      <c r="G847" s="88">
        <f t="shared" si="40"/>
        <v>0</v>
      </c>
    </row>
    <row r="848" spans="1:7" s="85" customFormat="1" hidden="1">
      <c r="A848" s="101" t="str">
        <f>Invoice!F850</f>
        <v>Exchange rate :</v>
      </c>
      <c r="B848" s="80">
        <f>Invoice!C850</f>
        <v>0</v>
      </c>
      <c r="C848" s="81">
        <f>Invoice!B850</f>
        <v>0</v>
      </c>
      <c r="D848" s="86">
        <f t="shared" si="38"/>
        <v>0</v>
      </c>
      <c r="E848" s="86">
        <f t="shared" si="39"/>
        <v>0</v>
      </c>
      <c r="F848" s="87">
        <f>Invoice!G850</f>
        <v>0</v>
      </c>
      <c r="G848" s="88">
        <f t="shared" si="40"/>
        <v>0</v>
      </c>
    </row>
    <row r="849" spans="1:7" s="85" customFormat="1" hidden="1">
      <c r="A849" s="101" t="str">
        <f>Invoice!F851</f>
        <v>Exchange rate :</v>
      </c>
      <c r="B849" s="80">
        <f>Invoice!C851</f>
        <v>0</v>
      </c>
      <c r="C849" s="81">
        <f>Invoice!B851</f>
        <v>0</v>
      </c>
      <c r="D849" s="86">
        <f t="shared" si="38"/>
        <v>0</v>
      </c>
      <c r="E849" s="86">
        <f t="shared" si="39"/>
        <v>0</v>
      </c>
      <c r="F849" s="87">
        <f>Invoice!G851</f>
        <v>0</v>
      </c>
      <c r="G849" s="88">
        <f t="shared" si="40"/>
        <v>0</v>
      </c>
    </row>
    <row r="850" spans="1:7" s="85" customFormat="1" hidden="1">
      <c r="A850" s="101" t="str">
        <f>Invoice!F852</f>
        <v>Exchange rate :</v>
      </c>
      <c r="B850" s="80">
        <f>Invoice!C852</f>
        <v>0</v>
      </c>
      <c r="C850" s="81">
        <f>Invoice!B852</f>
        <v>0</v>
      </c>
      <c r="D850" s="86">
        <f t="shared" si="38"/>
        <v>0</v>
      </c>
      <c r="E850" s="86">
        <f t="shared" si="39"/>
        <v>0</v>
      </c>
      <c r="F850" s="87">
        <f>Invoice!G852</f>
        <v>0</v>
      </c>
      <c r="G850" s="88">
        <f t="shared" si="40"/>
        <v>0</v>
      </c>
    </row>
    <row r="851" spans="1:7" s="85" customFormat="1" hidden="1">
      <c r="A851" s="101" t="str">
        <f>Invoice!F853</f>
        <v>Exchange rate :</v>
      </c>
      <c r="B851" s="80">
        <f>Invoice!C853</f>
        <v>0</v>
      </c>
      <c r="C851" s="81">
        <f>Invoice!B853</f>
        <v>0</v>
      </c>
      <c r="D851" s="86">
        <f t="shared" si="38"/>
        <v>0</v>
      </c>
      <c r="E851" s="86">
        <f t="shared" si="39"/>
        <v>0</v>
      </c>
      <c r="F851" s="87">
        <f>Invoice!G853</f>
        <v>0</v>
      </c>
      <c r="G851" s="88">
        <f t="shared" si="40"/>
        <v>0</v>
      </c>
    </row>
    <row r="852" spans="1:7" s="85" customFormat="1" hidden="1">
      <c r="A852" s="101" t="str">
        <f>Invoice!F854</f>
        <v>Exchange rate :</v>
      </c>
      <c r="B852" s="80">
        <f>Invoice!C854</f>
        <v>0</v>
      </c>
      <c r="C852" s="81">
        <f>Invoice!B854</f>
        <v>0</v>
      </c>
      <c r="D852" s="86">
        <f t="shared" si="38"/>
        <v>0</v>
      </c>
      <c r="E852" s="86">
        <f t="shared" si="39"/>
        <v>0</v>
      </c>
      <c r="F852" s="87">
        <f>Invoice!G854</f>
        <v>0</v>
      </c>
      <c r="G852" s="88">
        <f t="shared" si="40"/>
        <v>0</v>
      </c>
    </row>
    <row r="853" spans="1:7" s="85" customFormat="1" hidden="1">
      <c r="A853" s="101" t="str">
        <f>Invoice!F855</f>
        <v>Exchange rate :</v>
      </c>
      <c r="B853" s="80">
        <f>Invoice!C855</f>
        <v>0</v>
      </c>
      <c r="C853" s="81">
        <f>Invoice!B855</f>
        <v>0</v>
      </c>
      <c r="D853" s="86">
        <f t="shared" si="38"/>
        <v>0</v>
      </c>
      <c r="E853" s="86">
        <f t="shared" si="39"/>
        <v>0</v>
      </c>
      <c r="F853" s="87">
        <f>Invoice!G855</f>
        <v>0</v>
      </c>
      <c r="G853" s="88">
        <f t="shared" si="40"/>
        <v>0</v>
      </c>
    </row>
    <row r="854" spans="1:7" s="85" customFormat="1" hidden="1">
      <c r="A854" s="101" t="str">
        <f>Invoice!F856</f>
        <v>Exchange rate :</v>
      </c>
      <c r="B854" s="80">
        <f>Invoice!C856</f>
        <v>0</v>
      </c>
      <c r="C854" s="81">
        <f>Invoice!B856</f>
        <v>0</v>
      </c>
      <c r="D854" s="86">
        <f t="shared" si="38"/>
        <v>0</v>
      </c>
      <c r="E854" s="86">
        <f t="shared" si="39"/>
        <v>0</v>
      </c>
      <c r="F854" s="87">
        <f>Invoice!G856</f>
        <v>0</v>
      </c>
      <c r="G854" s="88">
        <f t="shared" si="40"/>
        <v>0</v>
      </c>
    </row>
    <row r="855" spans="1:7" s="85" customFormat="1" hidden="1">
      <c r="A855" s="101" t="str">
        <f>Invoice!F857</f>
        <v>Exchange rate :</v>
      </c>
      <c r="B855" s="80">
        <f>Invoice!C857</f>
        <v>0</v>
      </c>
      <c r="C855" s="81">
        <f>Invoice!B857</f>
        <v>0</v>
      </c>
      <c r="D855" s="86">
        <f t="shared" si="38"/>
        <v>0</v>
      </c>
      <c r="E855" s="86">
        <f t="shared" si="39"/>
        <v>0</v>
      </c>
      <c r="F855" s="87">
        <f>Invoice!G857</f>
        <v>0</v>
      </c>
      <c r="G855" s="88">
        <f t="shared" si="40"/>
        <v>0</v>
      </c>
    </row>
    <row r="856" spans="1:7" s="85" customFormat="1" hidden="1">
      <c r="A856" s="101" t="str">
        <f>Invoice!F858</f>
        <v>Exchange rate :</v>
      </c>
      <c r="B856" s="80">
        <f>Invoice!C858</f>
        <v>0</v>
      </c>
      <c r="C856" s="81">
        <f>Invoice!B858</f>
        <v>0</v>
      </c>
      <c r="D856" s="86">
        <f t="shared" si="38"/>
        <v>0</v>
      </c>
      <c r="E856" s="86">
        <f t="shared" si="39"/>
        <v>0</v>
      </c>
      <c r="F856" s="87">
        <f>Invoice!G858</f>
        <v>0</v>
      </c>
      <c r="G856" s="88">
        <f t="shared" si="40"/>
        <v>0</v>
      </c>
    </row>
    <row r="857" spans="1:7" s="85" customFormat="1" hidden="1">
      <c r="A857" s="101" t="str">
        <f>Invoice!F859</f>
        <v>Exchange rate :</v>
      </c>
      <c r="B857" s="80">
        <f>Invoice!C859</f>
        <v>0</v>
      </c>
      <c r="C857" s="81">
        <f>Invoice!B859</f>
        <v>0</v>
      </c>
      <c r="D857" s="86">
        <f t="shared" si="38"/>
        <v>0</v>
      </c>
      <c r="E857" s="86">
        <f t="shared" si="39"/>
        <v>0</v>
      </c>
      <c r="F857" s="87">
        <f>Invoice!G859</f>
        <v>0</v>
      </c>
      <c r="G857" s="88">
        <f t="shared" si="40"/>
        <v>0</v>
      </c>
    </row>
    <row r="858" spans="1:7" s="85" customFormat="1" hidden="1">
      <c r="A858" s="101" t="str">
        <f>Invoice!F860</f>
        <v>Exchange rate :</v>
      </c>
      <c r="B858" s="80">
        <f>Invoice!C860</f>
        <v>0</v>
      </c>
      <c r="C858" s="81">
        <f>Invoice!B860</f>
        <v>0</v>
      </c>
      <c r="D858" s="86">
        <f t="shared" si="38"/>
        <v>0</v>
      </c>
      <c r="E858" s="86">
        <f t="shared" si="39"/>
        <v>0</v>
      </c>
      <c r="F858" s="87">
        <f>Invoice!G860</f>
        <v>0</v>
      </c>
      <c r="G858" s="88">
        <f t="shared" si="40"/>
        <v>0</v>
      </c>
    </row>
    <row r="859" spans="1:7" s="85" customFormat="1" hidden="1">
      <c r="A859" s="101" t="str">
        <f>Invoice!F861</f>
        <v>Exchange rate :</v>
      </c>
      <c r="B859" s="80">
        <f>Invoice!C861</f>
        <v>0</v>
      </c>
      <c r="C859" s="81">
        <f>Invoice!B861</f>
        <v>0</v>
      </c>
      <c r="D859" s="86">
        <f t="shared" si="38"/>
        <v>0</v>
      </c>
      <c r="E859" s="86">
        <f t="shared" si="39"/>
        <v>0</v>
      </c>
      <c r="F859" s="87">
        <f>Invoice!G861</f>
        <v>0</v>
      </c>
      <c r="G859" s="88">
        <f t="shared" si="40"/>
        <v>0</v>
      </c>
    </row>
    <row r="860" spans="1:7" s="85" customFormat="1" hidden="1">
      <c r="A860" s="101" t="str">
        <f>Invoice!F862</f>
        <v>Exchange rate :</v>
      </c>
      <c r="B860" s="80">
        <f>Invoice!C862</f>
        <v>0</v>
      </c>
      <c r="C860" s="81">
        <f>Invoice!B862</f>
        <v>0</v>
      </c>
      <c r="D860" s="86">
        <f t="shared" si="38"/>
        <v>0</v>
      </c>
      <c r="E860" s="86">
        <f t="shared" si="39"/>
        <v>0</v>
      </c>
      <c r="F860" s="87">
        <f>Invoice!G862</f>
        <v>0</v>
      </c>
      <c r="G860" s="88">
        <f t="shared" si="40"/>
        <v>0</v>
      </c>
    </row>
    <row r="861" spans="1:7" s="85" customFormat="1" hidden="1">
      <c r="A861" s="101" t="str">
        <f>Invoice!F863</f>
        <v>Exchange rate :</v>
      </c>
      <c r="B861" s="80">
        <f>Invoice!C863</f>
        <v>0</v>
      </c>
      <c r="C861" s="81">
        <f>Invoice!B863</f>
        <v>0</v>
      </c>
      <c r="D861" s="86">
        <f t="shared" si="38"/>
        <v>0</v>
      </c>
      <c r="E861" s="86">
        <f t="shared" si="39"/>
        <v>0</v>
      </c>
      <c r="F861" s="87">
        <f>Invoice!G863</f>
        <v>0</v>
      </c>
      <c r="G861" s="88">
        <f t="shared" si="40"/>
        <v>0</v>
      </c>
    </row>
    <row r="862" spans="1:7" s="85" customFormat="1" hidden="1">
      <c r="A862" s="101" t="str">
        <f>Invoice!F864</f>
        <v>Exchange rate :</v>
      </c>
      <c r="B862" s="80">
        <f>Invoice!C864</f>
        <v>0</v>
      </c>
      <c r="C862" s="81">
        <f>Invoice!B864</f>
        <v>0</v>
      </c>
      <c r="D862" s="86">
        <f t="shared" si="38"/>
        <v>0</v>
      </c>
      <c r="E862" s="86">
        <f t="shared" si="39"/>
        <v>0</v>
      </c>
      <c r="F862" s="87">
        <f>Invoice!G864</f>
        <v>0</v>
      </c>
      <c r="G862" s="88">
        <f t="shared" si="40"/>
        <v>0</v>
      </c>
    </row>
    <row r="863" spans="1:7" s="85" customFormat="1" hidden="1">
      <c r="A863" s="101" t="str">
        <f>Invoice!F865</f>
        <v>Exchange rate :</v>
      </c>
      <c r="B863" s="80">
        <f>Invoice!C865</f>
        <v>0</v>
      </c>
      <c r="C863" s="81">
        <f>Invoice!B865</f>
        <v>0</v>
      </c>
      <c r="D863" s="86">
        <f t="shared" si="38"/>
        <v>0</v>
      </c>
      <c r="E863" s="86">
        <f t="shared" si="39"/>
        <v>0</v>
      </c>
      <c r="F863" s="87">
        <f>Invoice!G865</f>
        <v>0</v>
      </c>
      <c r="G863" s="88">
        <f t="shared" si="40"/>
        <v>0</v>
      </c>
    </row>
    <row r="864" spans="1:7" s="85" customFormat="1" hidden="1">
      <c r="A864" s="101" t="str">
        <f>Invoice!F866</f>
        <v>Exchange rate :</v>
      </c>
      <c r="B864" s="80">
        <f>Invoice!C866</f>
        <v>0</v>
      </c>
      <c r="C864" s="81">
        <f>Invoice!B866</f>
        <v>0</v>
      </c>
      <c r="D864" s="86">
        <f t="shared" si="38"/>
        <v>0</v>
      </c>
      <c r="E864" s="86">
        <f t="shared" si="39"/>
        <v>0</v>
      </c>
      <c r="F864" s="87">
        <f>Invoice!G866</f>
        <v>0</v>
      </c>
      <c r="G864" s="88">
        <f t="shared" si="40"/>
        <v>0</v>
      </c>
    </row>
    <row r="865" spans="1:7" s="85" customFormat="1" hidden="1">
      <c r="A865" s="101" t="str">
        <f>Invoice!F867</f>
        <v>Exchange rate :</v>
      </c>
      <c r="B865" s="80">
        <f>Invoice!C867</f>
        <v>0</v>
      </c>
      <c r="C865" s="81">
        <f>Invoice!B867</f>
        <v>0</v>
      </c>
      <c r="D865" s="86">
        <f t="shared" si="38"/>
        <v>0</v>
      </c>
      <c r="E865" s="86">
        <f t="shared" si="39"/>
        <v>0</v>
      </c>
      <c r="F865" s="87">
        <f>Invoice!G867</f>
        <v>0</v>
      </c>
      <c r="G865" s="88">
        <f t="shared" si="40"/>
        <v>0</v>
      </c>
    </row>
    <row r="866" spans="1:7" s="85" customFormat="1" hidden="1">
      <c r="A866" s="101" t="str">
        <f>Invoice!F868</f>
        <v>Exchange rate :</v>
      </c>
      <c r="B866" s="80">
        <f>Invoice!C868</f>
        <v>0</v>
      </c>
      <c r="C866" s="81">
        <f>Invoice!B868</f>
        <v>0</v>
      </c>
      <c r="D866" s="86">
        <f t="shared" si="38"/>
        <v>0</v>
      </c>
      <c r="E866" s="86">
        <f t="shared" si="39"/>
        <v>0</v>
      </c>
      <c r="F866" s="87">
        <f>Invoice!G868</f>
        <v>0</v>
      </c>
      <c r="G866" s="88">
        <f t="shared" si="40"/>
        <v>0</v>
      </c>
    </row>
    <row r="867" spans="1:7" s="85" customFormat="1" hidden="1">
      <c r="A867" s="101" t="str">
        <f>Invoice!F869</f>
        <v>Exchange rate :</v>
      </c>
      <c r="B867" s="80">
        <f>Invoice!C869</f>
        <v>0</v>
      </c>
      <c r="C867" s="81">
        <f>Invoice!B869</f>
        <v>0</v>
      </c>
      <c r="D867" s="86">
        <f t="shared" si="38"/>
        <v>0</v>
      </c>
      <c r="E867" s="86">
        <f t="shared" si="39"/>
        <v>0</v>
      </c>
      <c r="F867" s="87">
        <f>Invoice!G869</f>
        <v>0</v>
      </c>
      <c r="G867" s="88">
        <f t="shared" si="40"/>
        <v>0</v>
      </c>
    </row>
    <row r="868" spans="1:7" s="85" customFormat="1" hidden="1">
      <c r="A868" s="101" t="str">
        <f>Invoice!F870</f>
        <v>Exchange rate :</v>
      </c>
      <c r="B868" s="80">
        <f>Invoice!C870</f>
        <v>0</v>
      </c>
      <c r="C868" s="81">
        <f>Invoice!B870</f>
        <v>0</v>
      </c>
      <c r="D868" s="86">
        <f t="shared" si="38"/>
        <v>0</v>
      </c>
      <c r="E868" s="86">
        <f t="shared" si="39"/>
        <v>0</v>
      </c>
      <c r="F868" s="87">
        <f>Invoice!G870</f>
        <v>0</v>
      </c>
      <c r="G868" s="88">
        <f t="shared" si="40"/>
        <v>0</v>
      </c>
    </row>
    <row r="869" spans="1:7" s="85" customFormat="1" hidden="1">
      <c r="A869" s="101" t="str">
        <f>Invoice!F871</f>
        <v>Exchange rate :</v>
      </c>
      <c r="B869" s="80">
        <f>Invoice!C871</f>
        <v>0</v>
      </c>
      <c r="C869" s="81">
        <f>Invoice!B871</f>
        <v>0</v>
      </c>
      <c r="D869" s="86">
        <f t="shared" si="38"/>
        <v>0</v>
      </c>
      <c r="E869" s="86">
        <f t="shared" si="39"/>
        <v>0</v>
      </c>
      <c r="F869" s="87">
        <f>Invoice!G871</f>
        <v>0</v>
      </c>
      <c r="G869" s="88">
        <f t="shared" si="40"/>
        <v>0</v>
      </c>
    </row>
    <row r="870" spans="1:7" s="85" customFormat="1" hidden="1">
      <c r="A870" s="101" t="str">
        <f>Invoice!F872</f>
        <v>Exchange rate :</v>
      </c>
      <c r="B870" s="80">
        <f>Invoice!C872</f>
        <v>0</v>
      </c>
      <c r="C870" s="81">
        <f>Invoice!B872</f>
        <v>0</v>
      </c>
      <c r="D870" s="86">
        <f t="shared" si="38"/>
        <v>0</v>
      </c>
      <c r="E870" s="86">
        <f t="shared" si="39"/>
        <v>0</v>
      </c>
      <c r="F870" s="87">
        <f>Invoice!G872</f>
        <v>0</v>
      </c>
      <c r="G870" s="88">
        <f t="shared" si="40"/>
        <v>0</v>
      </c>
    </row>
    <row r="871" spans="1:7" s="85" customFormat="1" hidden="1">
      <c r="A871" s="101" t="str">
        <f>Invoice!F873</f>
        <v>Exchange rate :</v>
      </c>
      <c r="B871" s="80">
        <f>Invoice!C873</f>
        <v>0</v>
      </c>
      <c r="C871" s="81">
        <f>Invoice!B873</f>
        <v>0</v>
      </c>
      <c r="D871" s="86">
        <f t="shared" si="38"/>
        <v>0</v>
      </c>
      <c r="E871" s="86">
        <f t="shared" si="39"/>
        <v>0</v>
      </c>
      <c r="F871" s="87">
        <f>Invoice!G873</f>
        <v>0</v>
      </c>
      <c r="G871" s="88">
        <f t="shared" si="40"/>
        <v>0</v>
      </c>
    </row>
    <row r="872" spans="1:7" s="85" customFormat="1" hidden="1">
      <c r="A872" s="101" t="str">
        <f>Invoice!F874</f>
        <v>Exchange rate :</v>
      </c>
      <c r="B872" s="80">
        <f>Invoice!C874</f>
        <v>0</v>
      </c>
      <c r="C872" s="81">
        <f>Invoice!B874</f>
        <v>0</v>
      </c>
      <c r="D872" s="86">
        <f t="shared" si="38"/>
        <v>0</v>
      </c>
      <c r="E872" s="86">
        <f t="shared" si="39"/>
        <v>0</v>
      </c>
      <c r="F872" s="87">
        <f>Invoice!G874</f>
        <v>0</v>
      </c>
      <c r="G872" s="88">
        <f t="shared" si="40"/>
        <v>0</v>
      </c>
    </row>
    <row r="873" spans="1:7" s="85" customFormat="1" hidden="1">
      <c r="A873" s="101" t="str">
        <f>Invoice!F875</f>
        <v>Exchange rate :</v>
      </c>
      <c r="B873" s="80">
        <f>Invoice!C875</f>
        <v>0</v>
      </c>
      <c r="C873" s="81">
        <f>Invoice!B875</f>
        <v>0</v>
      </c>
      <c r="D873" s="86">
        <f t="shared" si="38"/>
        <v>0</v>
      </c>
      <c r="E873" s="86">
        <f t="shared" si="39"/>
        <v>0</v>
      </c>
      <c r="F873" s="87">
        <f>Invoice!G875</f>
        <v>0</v>
      </c>
      <c r="G873" s="88">
        <f t="shared" si="40"/>
        <v>0</v>
      </c>
    </row>
    <row r="874" spans="1:7" s="85" customFormat="1" hidden="1">
      <c r="A874" s="101" t="str">
        <f>Invoice!F876</f>
        <v>Exchange rate :</v>
      </c>
      <c r="B874" s="80">
        <f>Invoice!C876</f>
        <v>0</v>
      </c>
      <c r="C874" s="81">
        <f>Invoice!B876</f>
        <v>0</v>
      </c>
      <c r="D874" s="86">
        <f t="shared" si="38"/>
        <v>0</v>
      </c>
      <c r="E874" s="86">
        <f t="shared" si="39"/>
        <v>0</v>
      </c>
      <c r="F874" s="87">
        <f>Invoice!G876</f>
        <v>0</v>
      </c>
      <c r="G874" s="88">
        <f t="shared" si="40"/>
        <v>0</v>
      </c>
    </row>
    <row r="875" spans="1:7" s="85" customFormat="1" hidden="1">
      <c r="A875" s="101" t="str">
        <f>Invoice!F877</f>
        <v>Exchange rate :</v>
      </c>
      <c r="B875" s="80">
        <f>Invoice!C877</f>
        <v>0</v>
      </c>
      <c r="C875" s="81">
        <f>Invoice!B877</f>
        <v>0</v>
      </c>
      <c r="D875" s="86">
        <f t="shared" si="38"/>
        <v>0</v>
      </c>
      <c r="E875" s="86">
        <f t="shared" si="39"/>
        <v>0</v>
      </c>
      <c r="F875" s="87">
        <f>Invoice!G877</f>
        <v>0</v>
      </c>
      <c r="G875" s="88">
        <f t="shared" si="40"/>
        <v>0</v>
      </c>
    </row>
    <row r="876" spans="1:7" s="85" customFormat="1" hidden="1">
      <c r="A876" s="101" t="str">
        <f>Invoice!F878</f>
        <v>Exchange rate :</v>
      </c>
      <c r="B876" s="80">
        <f>Invoice!C878</f>
        <v>0</v>
      </c>
      <c r="C876" s="81">
        <f>Invoice!B878</f>
        <v>0</v>
      </c>
      <c r="D876" s="86">
        <f t="shared" si="38"/>
        <v>0</v>
      </c>
      <c r="E876" s="86">
        <f t="shared" si="39"/>
        <v>0</v>
      </c>
      <c r="F876" s="87">
        <f>Invoice!G878</f>
        <v>0</v>
      </c>
      <c r="G876" s="88">
        <f t="shared" si="40"/>
        <v>0</v>
      </c>
    </row>
    <row r="877" spans="1:7" s="85" customFormat="1" hidden="1">
      <c r="A877" s="101" t="str">
        <f>Invoice!F879</f>
        <v>Exchange rate :</v>
      </c>
      <c r="B877" s="80">
        <f>Invoice!C879</f>
        <v>0</v>
      </c>
      <c r="C877" s="81">
        <f>Invoice!B879</f>
        <v>0</v>
      </c>
      <c r="D877" s="86">
        <f t="shared" si="38"/>
        <v>0</v>
      </c>
      <c r="E877" s="86">
        <f t="shared" si="39"/>
        <v>0</v>
      </c>
      <c r="F877" s="87">
        <f>Invoice!G879</f>
        <v>0</v>
      </c>
      <c r="G877" s="88">
        <f t="shared" si="40"/>
        <v>0</v>
      </c>
    </row>
    <row r="878" spans="1:7" s="85" customFormat="1" hidden="1">
      <c r="A878" s="101" t="str">
        <f>Invoice!F880</f>
        <v>Exchange rate :</v>
      </c>
      <c r="B878" s="80">
        <f>Invoice!C880</f>
        <v>0</v>
      </c>
      <c r="C878" s="81">
        <f>Invoice!B880</f>
        <v>0</v>
      </c>
      <c r="D878" s="86">
        <f t="shared" si="38"/>
        <v>0</v>
      </c>
      <c r="E878" s="86">
        <f t="shared" si="39"/>
        <v>0</v>
      </c>
      <c r="F878" s="87">
        <f>Invoice!G880</f>
        <v>0</v>
      </c>
      <c r="G878" s="88">
        <f t="shared" si="40"/>
        <v>0</v>
      </c>
    </row>
    <row r="879" spans="1:7" s="85" customFormat="1" hidden="1">
      <c r="A879" s="101" t="str">
        <f>Invoice!F881</f>
        <v>Exchange rate :</v>
      </c>
      <c r="B879" s="80">
        <f>Invoice!C881</f>
        <v>0</v>
      </c>
      <c r="C879" s="81">
        <f>Invoice!B881</f>
        <v>0</v>
      </c>
      <c r="D879" s="86">
        <f t="shared" si="38"/>
        <v>0</v>
      </c>
      <c r="E879" s="86">
        <f t="shared" si="39"/>
        <v>0</v>
      </c>
      <c r="F879" s="87">
        <f>Invoice!G881</f>
        <v>0</v>
      </c>
      <c r="G879" s="88">
        <f t="shared" si="40"/>
        <v>0</v>
      </c>
    </row>
    <row r="880" spans="1:7" s="85" customFormat="1" hidden="1">
      <c r="A880" s="101" t="str">
        <f>Invoice!F882</f>
        <v>Exchange rate :</v>
      </c>
      <c r="B880" s="80">
        <f>Invoice!C882</f>
        <v>0</v>
      </c>
      <c r="C880" s="81">
        <f>Invoice!B882</f>
        <v>0</v>
      </c>
      <c r="D880" s="86">
        <f t="shared" si="38"/>
        <v>0</v>
      </c>
      <c r="E880" s="86">
        <f t="shared" si="39"/>
        <v>0</v>
      </c>
      <c r="F880" s="87">
        <f>Invoice!G882</f>
        <v>0</v>
      </c>
      <c r="G880" s="88">
        <f t="shared" si="40"/>
        <v>0</v>
      </c>
    </row>
    <row r="881" spans="1:7" s="85" customFormat="1" hidden="1">
      <c r="A881" s="101" t="str">
        <f>Invoice!F883</f>
        <v>Exchange rate :</v>
      </c>
      <c r="B881" s="80">
        <f>Invoice!C883</f>
        <v>0</v>
      </c>
      <c r="C881" s="81">
        <f>Invoice!B883</f>
        <v>0</v>
      </c>
      <c r="D881" s="86">
        <f t="shared" si="38"/>
        <v>0</v>
      </c>
      <c r="E881" s="86">
        <f t="shared" si="39"/>
        <v>0</v>
      </c>
      <c r="F881" s="87">
        <f>Invoice!G883</f>
        <v>0</v>
      </c>
      <c r="G881" s="88">
        <f t="shared" si="40"/>
        <v>0</v>
      </c>
    </row>
    <row r="882" spans="1:7" s="85" customFormat="1" hidden="1">
      <c r="A882" s="101" t="str">
        <f>Invoice!F884</f>
        <v>Exchange rate :</v>
      </c>
      <c r="B882" s="80">
        <f>Invoice!C884</f>
        <v>0</v>
      </c>
      <c r="C882" s="81">
        <f>Invoice!B884</f>
        <v>0</v>
      </c>
      <c r="D882" s="86">
        <f t="shared" si="38"/>
        <v>0</v>
      </c>
      <c r="E882" s="86">
        <f t="shared" si="39"/>
        <v>0</v>
      </c>
      <c r="F882" s="87">
        <f>Invoice!G884</f>
        <v>0</v>
      </c>
      <c r="G882" s="88">
        <f t="shared" si="40"/>
        <v>0</v>
      </c>
    </row>
    <row r="883" spans="1:7" s="85" customFormat="1" hidden="1">
      <c r="A883" s="101" t="str">
        <f>Invoice!F885</f>
        <v>Exchange rate :</v>
      </c>
      <c r="B883" s="80">
        <f>Invoice!C885</f>
        <v>0</v>
      </c>
      <c r="C883" s="81">
        <f>Invoice!B885</f>
        <v>0</v>
      </c>
      <c r="D883" s="86">
        <f t="shared" si="38"/>
        <v>0</v>
      </c>
      <c r="E883" s="86">
        <f t="shared" si="39"/>
        <v>0</v>
      </c>
      <c r="F883" s="87">
        <f>Invoice!G885</f>
        <v>0</v>
      </c>
      <c r="G883" s="88">
        <f t="shared" si="40"/>
        <v>0</v>
      </c>
    </row>
    <row r="884" spans="1:7" s="85" customFormat="1" hidden="1">
      <c r="A884" s="101" t="str">
        <f>Invoice!F886</f>
        <v>Exchange rate :</v>
      </c>
      <c r="B884" s="80">
        <f>Invoice!C886</f>
        <v>0</v>
      </c>
      <c r="C884" s="81">
        <f>Invoice!B886</f>
        <v>0</v>
      </c>
      <c r="D884" s="86">
        <f t="shared" si="38"/>
        <v>0</v>
      </c>
      <c r="E884" s="86">
        <f t="shared" si="39"/>
        <v>0</v>
      </c>
      <c r="F884" s="87">
        <f>Invoice!G886</f>
        <v>0</v>
      </c>
      <c r="G884" s="88">
        <f t="shared" si="40"/>
        <v>0</v>
      </c>
    </row>
    <row r="885" spans="1:7" s="85" customFormat="1" hidden="1">
      <c r="A885" s="101" t="str">
        <f>Invoice!F887</f>
        <v>Exchange rate :</v>
      </c>
      <c r="B885" s="80">
        <f>Invoice!C887</f>
        <v>0</v>
      </c>
      <c r="C885" s="81">
        <f>Invoice!B887</f>
        <v>0</v>
      </c>
      <c r="D885" s="86">
        <f t="shared" si="38"/>
        <v>0</v>
      </c>
      <c r="E885" s="86">
        <f t="shared" si="39"/>
        <v>0</v>
      </c>
      <c r="F885" s="87">
        <f>Invoice!G887</f>
        <v>0</v>
      </c>
      <c r="G885" s="88">
        <f t="shared" si="40"/>
        <v>0</v>
      </c>
    </row>
    <row r="886" spans="1:7" s="85" customFormat="1" hidden="1">
      <c r="A886" s="101" t="str">
        <f>Invoice!F888</f>
        <v>Exchange rate :</v>
      </c>
      <c r="B886" s="80">
        <f>Invoice!C888</f>
        <v>0</v>
      </c>
      <c r="C886" s="81">
        <f>Invoice!B888</f>
        <v>0</v>
      </c>
      <c r="D886" s="86">
        <f t="shared" si="38"/>
        <v>0</v>
      </c>
      <c r="E886" s="86">
        <f t="shared" si="39"/>
        <v>0</v>
      </c>
      <c r="F886" s="87">
        <f>Invoice!G888</f>
        <v>0</v>
      </c>
      <c r="G886" s="88">
        <f t="shared" si="40"/>
        <v>0</v>
      </c>
    </row>
    <row r="887" spans="1:7" s="85" customFormat="1" hidden="1">
      <c r="A887" s="101" t="str">
        <f>Invoice!F889</f>
        <v>Exchange rate :</v>
      </c>
      <c r="B887" s="80">
        <f>Invoice!C889</f>
        <v>0</v>
      </c>
      <c r="C887" s="81">
        <f>Invoice!B889</f>
        <v>0</v>
      </c>
      <c r="D887" s="86">
        <f t="shared" si="38"/>
        <v>0</v>
      </c>
      <c r="E887" s="86">
        <f t="shared" si="39"/>
        <v>0</v>
      </c>
      <c r="F887" s="87">
        <f>Invoice!G889</f>
        <v>0</v>
      </c>
      <c r="G887" s="88">
        <f t="shared" si="40"/>
        <v>0</v>
      </c>
    </row>
    <row r="888" spans="1:7" s="85" customFormat="1" hidden="1">
      <c r="A888" s="101" t="str">
        <f>Invoice!F890</f>
        <v>Exchange rate :</v>
      </c>
      <c r="B888" s="80">
        <f>Invoice!C890</f>
        <v>0</v>
      </c>
      <c r="C888" s="81">
        <f>Invoice!B890</f>
        <v>0</v>
      </c>
      <c r="D888" s="86">
        <f t="shared" si="38"/>
        <v>0</v>
      </c>
      <c r="E888" s="86">
        <f t="shared" si="39"/>
        <v>0</v>
      </c>
      <c r="F888" s="87">
        <f>Invoice!G890</f>
        <v>0</v>
      </c>
      <c r="G888" s="88">
        <f t="shared" si="40"/>
        <v>0</v>
      </c>
    </row>
    <row r="889" spans="1:7" s="85" customFormat="1" hidden="1">
      <c r="A889" s="101" t="str">
        <f>Invoice!F891</f>
        <v>Exchange rate :</v>
      </c>
      <c r="B889" s="80">
        <f>Invoice!C891</f>
        <v>0</v>
      </c>
      <c r="C889" s="81">
        <f>Invoice!B891</f>
        <v>0</v>
      </c>
      <c r="D889" s="86">
        <f t="shared" si="38"/>
        <v>0</v>
      </c>
      <c r="E889" s="86">
        <f t="shared" si="39"/>
        <v>0</v>
      </c>
      <c r="F889" s="87">
        <f>Invoice!G891</f>
        <v>0</v>
      </c>
      <c r="G889" s="88">
        <f t="shared" si="40"/>
        <v>0</v>
      </c>
    </row>
    <row r="890" spans="1:7" s="85" customFormat="1" hidden="1">
      <c r="A890" s="101" t="str">
        <f>Invoice!F892</f>
        <v>Exchange rate :</v>
      </c>
      <c r="B890" s="80">
        <f>Invoice!C892</f>
        <v>0</v>
      </c>
      <c r="C890" s="81">
        <f>Invoice!B892</f>
        <v>0</v>
      </c>
      <c r="D890" s="86">
        <f t="shared" si="38"/>
        <v>0</v>
      </c>
      <c r="E890" s="86">
        <f t="shared" si="39"/>
        <v>0</v>
      </c>
      <c r="F890" s="87">
        <f>Invoice!G892</f>
        <v>0</v>
      </c>
      <c r="G890" s="88">
        <f t="shared" si="40"/>
        <v>0</v>
      </c>
    </row>
    <row r="891" spans="1:7" s="85" customFormat="1" hidden="1">
      <c r="A891" s="101" t="str">
        <f>Invoice!F893</f>
        <v>Exchange rate :</v>
      </c>
      <c r="B891" s="80">
        <f>Invoice!C893</f>
        <v>0</v>
      </c>
      <c r="C891" s="81">
        <f>Invoice!B893</f>
        <v>0</v>
      </c>
      <c r="D891" s="86">
        <f t="shared" si="38"/>
        <v>0</v>
      </c>
      <c r="E891" s="86">
        <f t="shared" si="39"/>
        <v>0</v>
      </c>
      <c r="F891" s="87">
        <f>Invoice!G893</f>
        <v>0</v>
      </c>
      <c r="G891" s="88">
        <f t="shared" si="40"/>
        <v>0</v>
      </c>
    </row>
    <row r="892" spans="1:7" s="85" customFormat="1" hidden="1">
      <c r="A892" s="101" t="str">
        <f>Invoice!F894</f>
        <v>Exchange rate :</v>
      </c>
      <c r="B892" s="80">
        <f>Invoice!C894</f>
        <v>0</v>
      </c>
      <c r="C892" s="81">
        <f>Invoice!B894</f>
        <v>0</v>
      </c>
      <c r="D892" s="86">
        <f t="shared" si="38"/>
        <v>0</v>
      </c>
      <c r="E892" s="86">
        <f t="shared" si="39"/>
        <v>0</v>
      </c>
      <c r="F892" s="87">
        <f>Invoice!G894</f>
        <v>0</v>
      </c>
      <c r="G892" s="88">
        <f t="shared" si="40"/>
        <v>0</v>
      </c>
    </row>
    <row r="893" spans="1:7" s="85" customFormat="1" hidden="1">
      <c r="A893" s="101" t="str">
        <f>Invoice!F895</f>
        <v>Exchange rate :</v>
      </c>
      <c r="B893" s="80">
        <f>Invoice!C895</f>
        <v>0</v>
      </c>
      <c r="C893" s="81">
        <f>Invoice!B895</f>
        <v>0</v>
      </c>
      <c r="D893" s="86">
        <f t="shared" si="38"/>
        <v>0</v>
      </c>
      <c r="E893" s="86">
        <f t="shared" si="39"/>
        <v>0</v>
      </c>
      <c r="F893" s="87">
        <f>Invoice!G895</f>
        <v>0</v>
      </c>
      <c r="G893" s="88">
        <f t="shared" si="40"/>
        <v>0</v>
      </c>
    </row>
    <row r="894" spans="1:7" s="85" customFormat="1" hidden="1">
      <c r="A894" s="101" t="str">
        <f>Invoice!F896</f>
        <v>Exchange rate :</v>
      </c>
      <c r="B894" s="80">
        <f>Invoice!C896</f>
        <v>0</v>
      </c>
      <c r="C894" s="81">
        <f>Invoice!B896</f>
        <v>0</v>
      </c>
      <c r="D894" s="86">
        <f t="shared" si="38"/>
        <v>0</v>
      </c>
      <c r="E894" s="86">
        <f t="shared" si="39"/>
        <v>0</v>
      </c>
      <c r="F894" s="87">
        <f>Invoice!G896</f>
        <v>0</v>
      </c>
      <c r="G894" s="88">
        <f t="shared" si="40"/>
        <v>0</v>
      </c>
    </row>
    <row r="895" spans="1:7" s="85" customFormat="1" hidden="1">
      <c r="A895" s="101" t="str">
        <f>Invoice!F897</f>
        <v>Exchange rate :</v>
      </c>
      <c r="B895" s="80">
        <f>Invoice!C897</f>
        <v>0</v>
      </c>
      <c r="C895" s="81">
        <f>Invoice!B897</f>
        <v>0</v>
      </c>
      <c r="D895" s="86">
        <f t="shared" si="38"/>
        <v>0</v>
      </c>
      <c r="E895" s="86">
        <f t="shared" si="39"/>
        <v>0</v>
      </c>
      <c r="F895" s="87">
        <f>Invoice!G897</f>
        <v>0</v>
      </c>
      <c r="G895" s="88">
        <f t="shared" si="40"/>
        <v>0</v>
      </c>
    </row>
    <row r="896" spans="1:7" s="85" customFormat="1" hidden="1">
      <c r="A896" s="101" t="str">
        <f>Invoice!F898</f>
        <v>Exchange rate :</v>
      </c>
      <c r="B896" s="80">
        <f>Invoice!C898</f>
        <v>0</v>
      </c>
      <c r="C896" s="81">
        <f>Invoice!B898</f>
        <v>0</v>
      </c>
      <c r="D896" s="86">
        <f t="shared" si="38"/>
        <v>0</v>
      </c>
      <c r="E896" s="86">
        <f t="shared" si="39"/>
        <v>0</v>
      </c>
      <c r="F896" s="87">
        <f>Invoice!G898</f>
        <v>0</v>
      </c>
      <c r="G896" s="88">
        <f t="shared" si="40"/>
        <v>0</v>
      </c>
    </row>
    <row r="897" spans="1:7" s="85" customFormat="1" hidden="1">
      <c r="A897" s="101" t="str">
        <f>Invoice!F899</f>
        <v>Exchange rate :</v>
      </c>
      <c r="B897" s="80">
        <f>Invoice!C899</f>
        <v>0</v>
      </c>
      <c r="C897" s="81">
        <f>Invoice!B899</f>
        <v>0</v>
      </c>
      <c r="D897" s="86">
        <f t="shared" ref="D897:D960" si="41">F897/$D$14</f>
        <v>0</v>
      </c>
      <c r="E897" s="86">
        <f t="shared" ref="E897:E960" si="42">G897/$D$14</f>
        <v>0</v>
      </c>
      <c r="F897" s="87">
        <f>Invoice!G899</f>
        <v>0</v>
      </c>
      <c r="G897" s="88">
        <f t="shared" ref="G897:G960" si="43">C897*F897</f>
        <v>0</v>
      </c>
    </row>
    <row r="898" spans="1:7" s="85" customFormat="1" hidden="1">
      <c r="A898" s="101" t="str">
        <f>Invoice!F900</f>
        <v>Exchange rate :</v>
      </c>
      <c r="B898" s="80">
        <f>Invoice!C900</f>
        <v>0</v>
      </c>
      <c r="C898" s="81">
        <f>Invoice!B900</f>
        <v>0</v>
      </c>
      <c r="D898" s="86">
        <f t="shared" si="41"/>
        <v>0</v>
      </c>
      <c r="E898" s="86">
        <f t="shared" si="42"/>
        <v>0</v>
      </c>
      <c r="F898" s="87">
        <f>Invoice!G900</f>
        <v>0</v>
      </c>
      <c r="G898" s="88">
        <f t="shared" si="43"/>
        <v>0</v>
      </c>
    </row>
    <row r="899" spans="1:7" s="85" customFormat="1" hidden="1">
      <c r="A899" s="101" t="str">
        <f>Invoice!F901</f>
        <v>Exchange rate :</v>
      </c>
      <c r="B899" s="80">
        <f>Invoice!C901</f>
        <v>0</v>
      </c>
      <c r="C899" s="81">
        <f>Invoice!B901</f>
        <v>0</v>
      </c>
      <c r="D899" s="86">
        <f t="shared" si="41"/>
        <v>0</v>
      </c>
      <c r="E899" s="86">
        <f t="shared" si="42"/>
        <v>0</v>
      </c>
      <c r="F899" s="87">
        <f>Invoice!G901</f>
        <v>0</v>
      </c>
      <c r="G899" s="88">
        <f t="shared" si="43"/>
        <v>0</v>
      </c>
    </row>
    <row r="900" spans="1:7" s="85" customFormat="1" hidden="1">
      <c r="A900" s="101" t="str">
        <f>Invoice!F902</f>
        <v>Exchange rate :</v>
      </c>
      <c r="B900" s="80">
        <f>Invoice!C902</f>
        <v>0</v>
      </c>
      <c r="C900" s="81">
        <f>Invoice!B902</f>
        <v>0</v>
      </c>
      <c r="D900" s="86">
        <f t="shared" si="41"/>
        <v>0</v>
      </c>
      <c r="E900" s="86">
        <f t="shared" si="42"/>
        <v>0</v>
      </c>
      <c r="F900" s="87">
        <f>Invoice!G902</f>
        <v>0</v>
      </c>
      <c r="G900" s="88">
        <f t="shared" si="43"/>
        <v>0</v>
      </c>
    </row>
    <row r="901" spans="1:7" s="85" customFormat="1" hidden="1">
      <c r="A901" s="101" t="str">
        <f>Invoice!F903</f>
        <v>Exchange rate :</v>
      </c>
      <c r="B901" s="80">
        <f>Invoice!C903</f>
        <v>0</v>
      </c>
      <c r="C901" s="81">
        <f>Invoice!B903</f>
        <v>0</v>
      </c>
      <c r="D901" s="86">
        <f t="shared" si="41"/>
        <v>0</v>
      </c>
      <c r="E901" s="86">
        <f t="shared" si="42"/>
        <v>0</v>
      </c>
      <c r="F901" s="87">
        <f>Invoice!G903</f>
        <v>0</v>
      </c>
      <c r="G901" s="88">
        <f t="shared" si="43"/>
        <v>0</v>
      </c>
    </row>
    <row r="902" spans="1:7" s="85" customFormat="1" hidden="1">
      <c r="A902" s="101" t="str">
        <f>Invoice!F904</f>
        <v>Exchange rate :</v>
      </c>
      <c r="B902" s="80">
        <f>Invoice!C904</f>
        <v>0</v>
      </c>
      <c r="C902" s="81">
        <f>Invoice!B904</f>
        <v>0</v>
      </c>
      <c r="D902" s="86">
        <f t="shared" si="41"/>
        <v>0</v>
      </c>
      <c r="E902" s="86">
        <f t="shared" si="42"/>
        <v>0</v>
      </c>
      <c r="F902" s="87">
        <f>Invoice!G904</f>
        <v>0</v>
      </c>
      <c r="G902" s="88">
        <f t="shared" si="43"/>
        <v>0</v>
      </c>
    </row>
    <row r="903" spans="1:7" s="85" customFormat="1" hidden="1">
      <c r="A903" s="101" t="str">
        <f>Invoice!F905</f>
        <v>Exchange rate :</v>
      </c>
      <c r="B903" s="80">
        <f>Invoice!C905</f>
        <v>0</v>
      </c>
      <c r="C903" s="81">
        <f>Invoice!B905</f>
        <v>0</v>
      </c>
      <c r="D903" s="86">
        <f t="shared" si="41"/>
        <v>0</v>
      </c>
      <c r="E903" s="86">
        <f t="shared" si="42"/>
        <v>0</v>
      </c>
      <c r="F903" s="87">
        <f>Invoice!G905</f>
        <v>0</v>
      </c>
      <c r="G903" s="88">
        <f t="shared" si="43"/>
        <v>0</v>
      </c>
    </row>
    <row r="904" spans="1:7" s="85" customFormat="1" hidden="1">
      <c r="A904" s="101" t="str">
        <f>Invoice!F906</f>
        <v>Exchange rate :</v>
      </c>
      <c r="B904" s="80">
        <f>Invoice!C906</f>
        <v>0</v>
      </c>
      <c r="C904" s="81">
        <f>Invoice!B906</f>
        <v>0</v>
      </c>
      <c r="D904" s="86">
        <f t="shared" si="41"/>
        <v>0</v>
      </c>
      <c r="E904" s="86">
        <f t="shared" si="42"/>
        <v>0</v>
      </c>
      <c r="F904" s="87">
        <f>Invoice!G906</f>
        <v>0</v>
      </c>
      <c r="G904" s="88">
        <f t="shared" si="43"/>
        <v>0</v>
      </c>
    </row>
    <row r="905" spans="1:7" s="85" customFormat="1" hidden="1">
      <c r="A905" s="101" t="str">
        <f>Invoice!F907</f>
        <v>Exchange rate :</v>
      </c>
      <c r="B905" s="80">
        <f>Invoice!C907</f>
        <v>0</v>
      </c>
      <c r="C905" s="81">
        <f>Invoice!B907</f>
        <v>0</v>
      </c>
      <c r="D905" s="86">
        <f t="shared" si="41"/>
        <v>0</v>
      </c>
      <c r="E905" s="86">
        <f t="shared" si="42"/>
        <v>0</v>
      </c>
      <c r="F905" s="87">
        <f>Invoice!G907</f>
        <v>0</v>
      </c>
      <c r="G905" s="88">
        <f t="shared" si="43"/>
        <v>0</v>
      </c>
    </row>
    <row r="906" spans="1:7" s="85" customFormat="1" hidden="1">
      <c r="A906" s="101" t="str">
        <f>Invoice!F908</f>
        <v>Exchange rate :</v>
      </c>
      <c r="B906" s="80">
        <f>Invoice!C908</f>
        <v>0</v>
      </c>
      <c r="C906" s="81">
        <f>Invoice!B908</f>
        <v>0</v>
      </c>
      <c r="D906" s="86">
        <f t="shared" si="41"/>
        <v>0</v>
      </c>
      <c r="E906" s="86">
        <f t="shared" si="42"/>
        <v>0</v>
      </c>
      <c r="F906" s="87">
        <f>Invoice!G908</f>
        <v>0</v>
      </c>
      <c r="G906" s="88">
        <f t="shared" si="43"/>
        <v>0</v>
      </c>
    </row>
    <row r="907" spans="1:7" s="85" customFormat="1" hidden="1">
      <c r="A907" s="101" t="str">
        <f>Invoice!F909</f>
        <v>Exchange rate :</v>
      </c>
      <c r="B907" s="80">
        <f>Invoice!C909</f>
        <v>0</v>
      </c>
      <c r="C907" s="81">
        <f>Invoice!B909</f>
        <v>0</v>
      </c>
      <c r="D907" s="86">
        <f t="shared" si="41"/>
        <v>0</v>
      </c>
      <c r="E907" s="86">
        <f t="shared" si="42"/>
        <v>0</v>
      </c>
      <c r="F907" s="87">
        <f>Invoice!G909</f>
        <v>0</v>
      </c>
      <c r="G907" s="88">
        <f t="shared" si="43"/>
        <v>0</v>
      </c>
    </row>
    <row r="908" spans="1:7" s="85" customFormat="1" hidden="1">
      <c r="A908" s="101" t="str">
        <f>Invoice!F910</f>
        <v>Exchange rate :</v>
      </c>
      <c r="B908" s="80">
        <f>Invoice!C910</f>
        <v>0</v>
      </c>
      <c r="C908" s="81">
        <f>Invoice!B910</f>
        <v>0</v>
      </c>
      <c r="D908" s="86">
        <f t="shared" si="41"/>
        <v>0</v>
      </c>
      <c r="E908" s="86">
        <f t="shared" si="42"/>
        <v>0</v>
      </c>
      <c r="F908" s="87">
        <f>Invoice!G910</f>
        <v>0</v>
      </c>
      <c r="G908" s="88">
        <f t="shared" si="43"/>
        <v>0</v>
      </c>
    </row>
    <row r="909" spans="1:7" s="85" customFormat="1" hidden="1">
      <c r="A909" s="101" t="str">
        <f>Invoice!F911</f>
        <v>Exchange rate :</v>
      </c>
      <c r="B909" s="80">
        <f>Invoice!C911</f>
        <v>0</v>
      </c>
      <c r="C909" s="81">
        <f>Invoice!B911</f>
        <v>0</v>
      </c>
      <c r="D909" s="86">
        <f t="shared" si="41"/>
        <v>0</v>
      </c>
      <c r="E909" s="86">
        <f t="shared" si="42"/>
        <v>0</v>
      </c>
      <c r="F909" s="87">
        <f>Invoice!G911</f>
        <v>0</v>
      </c>
      <c r="G909" s="88">
        <f t="shared" si="43"/>
        <v>0</v>
      </c>
    </row>
    <row r="910" spans="1:7" s="85" customFormat="1" hidden="1">
      <c r="A910" s="101" t="str">
        <f>Invoice!F912</f>
        <v>Exchange rate :</v>
      </c>
      <c r="B910" s="80">
        <f>Invoice!C912</f>
        <v>0</v>
      </c>
      <c r="C910" s="81">
        <f>Invoice!B912</f>
        <v>0</v>
      </c>
      <c r="D910" s="86">
        <f t="shared" si="41"/>
        <v>0</v>
      </c>
      <c r="E910" s="86">
        <f t="shared" si="42"/>
        <v>0</v>
      </c>
      <c r="F910" s="87">
        <f>Invoice!G912</f>
        <v>0</v>
      </c>
      <c r="G910" s="88">
        <f t="shared" si="43"/>
        <v>0</v>
      </c>
    </row>
    <row r="911" spans="1:7" s="85" customFormat="1" hidden="1">
      <c r="A911" s="101" t="str">
        <f>Invoice!F913</f>
        <v>Exchange rate :</v>
      </c>
      <c r="B911" s="80">
        <f>Invoice!C913</f>
        <v>0</v>
      </c>
      <c r="C911" s="81">
        <f>Invoice!B913</f>
        <v>0</v>
      </c>
      <c r="D911" s="86">
        <f t="shared" si="41"/>
        <v>0</v>
      </c>
      <c r="E911" s="86">
        <f t="shared" si="42"/>
        <v>0</v>
      </c>
      <c r="F911" s="87">
        <f>Invoice!G913</f>
        <v>0</v>
      </c>
      <c r="G911" s="88">
        <f t="shared" si="43"/>
        <v>0</v>
      </c>
    </row>
    <row r="912" spans="1:7" s="85" customFormat="1" hidden="1">
      <c r="A912" s="101" t="str">
        <f>Invoice!F914</f>
        <v>Exchange rate :</v>
      </c>
      <c r="B912" s="80">
        <f>Invoice!C914</f>
        <v>0</v>
      </c>
      <c r="C912" s="81">
        <f>Invoice!B914</f>
        <v>0</v>
      </c>
      <c r="D912" s="86">
        <f t="shared" si="41"/>
        <v>0</v>
      </c>
      <c r="E912" s="86">
        <f t="shared" si="42"/>
        <v>0</v>
      </c>
      <c r="F912" s="87">
        <f>Invoice!G914</f>
        <v>0</v>
      </c>
      <c r="G912" s="88">
        <f t="shared" si="43"/>
        <v>0</v>
      </c>
    </row>
    <row r="913" spans="1:7" s="85" customFormat="1" hidden="1">
      <c r="A913" s="101" t="str">
        <f>Invoice!F915</f>
        <v>Exchange rate :</v>
      </c>
      <c r="B913" s="80">
        <f>Invoice!C915</f>
        <v>0</v>
      </c>
      <c r="C913" s="81">
        <f>Invoice!B915</f>
        <v>0</v>
      </c>
      <c r="D913" s="86">
        <f t="shared" si="41"/>
        <v>0</v>
      </c>
      <c r="E913" s="86">
        <f t="shared" si="42"/>
        <v>0</v>
      </c>
      <c r="F913" s="87">
        <f>Invoice!G915</f>
        <v>0</v>
      </c>
      <c r="G913" s="88">
        <f t="shared" si="43"/>
        <v>0</v>
      </c>
    </row>
    <row r="914" spans="1:7" s="85" customFormat="1" hidden="1">
      <c r="A914" s="101" t="str">
        <f>Invoice!F916</f>
        <v>Exchange rate :</v>
      </c>
      <c r="B914" s="80">
        <f>Invoice!C916</f>
        <v>0</v>
      </c>
      <c r="C914" s="81">
        <f>Invoice!B916</f>
        <v>0</v>
      </c>
      <c r="D914" s="86">
        <f t="shared" si="41"/>
        <v>0</v>
      </c>
      <c r="E914" s="86">
        <f t="shared" si="42"/>
        <v>0</v>
      </c>
      <c r="F914" s="87">
        <f>Invoice!G916</f>
        <v>0</v>
      </c>
      <c r="G914" s="88">
        <f t="shared" si="43"/>
        <v>0</v>
      </c>
    </row>
    <row r="915" spans="1:7" s="85" customFormat="1" hidden="1">
      <c r="A915" s="101" t="str">
        <f>Invoice!F917</f>
        <v>Exchange rate :</v>
      </c>
      <c r="B915" s="80">
        <f>Invoice!C917</f>
        <v>0</v>
      </c>
      <c r="C915" s="81">
        <f>Invoice!B917</f>
        <v>0</v>
      </c>
      <c r="D915" s="86">
        <f t="shared" si="41"/>
        <v>0</v>
      </c>
      <c r="E915" s="86">
        <f t="shared" si="42"/>
        <v>0</v>
      </c>
      <c r="F915" s="87">
        <f>Invoice!G917</f>
        <v>0</v>
      </c>
      <c r="G915" s="88">
        <f t="shared" si="43"/>
        <v>0</v>
      </c>
    </row>
    <row r="916" spans="1:7" s="85" customFormat="1" hidden="1">
      <c r="A916" s="101" t="str">
        <f>Invoice!F918</f>
        <v>Exchange rate :</v>
      </c>
      <c r="B916" s="80">
        <f>Invoice!C918</f>
        <v>0</v>
      </c>
      <c r="C916" s="81">
        <f>Invoice!B918</f>
        <v>0</v>
      </c>
      <c r="D916" s="86">
        <f t="shared" si="41"/>
        <v>0</v>
      </c>
      <c r="E916" s="86">
        <f t="shared" si="42"/>
        <v>0</v>
      </c>
      <c r="F916" s="87">
        <f>Invoice!G918</f>
        <v>0</v>
      </c>
      <c r="G916" s="88">
        <f t="shared" si="43"/>
        <v>0</v>
      </c>
    </row>
    <row r="917" spans="1:7" s="85" customFormat="1" hidden="1">
      <c r="A917" s="101" t="str">
        <f>Invoice!F919</f>
        <v>Exchange rate :</v>
      </c>
      <c r="B917" s="80">
        <f>Invoice!C919</f>
        <v>0</v>
      </c>
      <c r="C917" s="81">
        <f>Invoice!B919</f>
        <v>0</v>
      </c>
      <c r="D917" s="86">
        <f t="shared" si="41"/>
        <v>0</v>
      </c>
      <c r="E917" s="86">
        <f t="shared" si="42"/>
        <v>0</v>
      </c>
      <c r="F917" s="87">
        <f>Invoice!G919</f>
        <v>0</v>
      </c>
      <c r="G917" s="88">
        <f t="shared" si="43"/>
        <v>0</v>
      </c>
    </row>
    <row r="918" spans="1:7" s="85" customFormat="1" hidden="1">
      <c r="A918" s="101" t="str">
        <f>Invoice!F920</f>
        <v>Exchange rate :</v>
      </c>
      <c r="B918" s="80">
        <f>Invoice!C920</f>
        <v>0</v>
      </c>
      <c r="C918" s="81">
        <f>Invoice!B920</f>
        <v>0</v>
      </c>
      <c r="D918" s="86">
        <f t="shared" si="41"/>
        <v>0</v>
      </c>
      <c r="E918" s="86">
        <f t="shared" si="42"/>
        <v>0</v>
      </c>
      <c r="F918" s="87">
        <f>Invoice!G920</f>
        <v>0</v>
      </c>
      <c r="G918" s="88">
        <f t="shared" si="43"/>
        <v>0</v>
      </c>
    </row>
    <row r="919" spans="1:7" s="85" customFormat="1" hidden="1">
      <c r="A919" s="101" t="str">
        <f>Invoice!F921</f>
        <v>Exchange rate :</v>
      </c>
      <c r="B919" s="80">
        <f>Invoice!C921</f>
        <v>0</v>
      </c>
      <c r="C919" s="81">
        <f>Invoice!B921</f>
        <v>0</v>
      </c>
      <c r="D919" s="86">
        <f t="shared" si="41"/>
        <v>0</v>
      </c>
      <c r="E919" s="86">
        <f t="shared" si="42"/>
        <v>0</v>
      </c>
      <c r="F919" s="87">
        <f>Invoice!G921</f>
        <v>0</v>
      </c>
      <c r="G919" s="88">
        <f t="shared" si="43"/>
        <v>0</v>
      </c>
    </row>
    <row r="920" spans="1:7" s="85" customFormat="1" hidden="1">
      <c r="A920" s="101" t="str">
        <f>Invoice!F922</f>
        <v>Exchange rate :</v>
      </c>
      <c r="B920" s="80">
        <f>Invoice!C922</f>
        <v>0</v>
      </c>
      <c r="C920" s="81">
        <f>Invoice!B922</f>
        <v>0</v>
      </c>
      <c r="D920" s="86">
        <f t="shared" si="41"/>
        <v>0</v>
      </c>
      <c r="E920" s="86">
        <f t="shared" si="42"/>
        <v>0</v>
      </c>
      <c r="F920" s="87">
        <f>Invoice!G922</f>
        <v>0</v>
      </c>
      <c r="G920" s="88">
        <f t="shared" si="43"/>
        <v>0</v>
      </c>
    </row>
    <row r="921" spans="1:7" s="85" customFormat="1" hidden="1">
      <c r="A921" s="101" t="str">
        <f>Invoice!F923</f>
        <v>Exchange rate :</v>
      </c>
      <c r="B921" s="80">
        <f>Invoice!C923</f>
        <v>0</v>
      </c>
      <c r="C921" s="81">
        <f>Invoice!B923</f>
        <v>0</v>
      </c>
      <c r="D921" s="86">
        <f t="shared" si="41"/>
        <v>0</v>
      </c>
      <c r="E921" s="86">
        <f t="shared" si="42"/>
        <v>0</v>
      </c>
      <c r="F921" s="87">
        <f>Invoice!G923</f>
        <v>0</v>
      </c>
      <c r="G921" s="88">
        <f t="shared" si="43"/>
        <v>0</v>
      </c>
    </row>
    <row r="922" spans="1:7" s="85" customFormat="1" hidden="1">
      <c r="A922" s="101" t="str">
        <f>Invoice!F924</f>
        <v>Exchange rate :</v>
      </c>
      <c r="B922" s="80">
        <f>Invoice!C924</f>
        <v>0</v>
      </c>
      <c r="C922" s="81">
        <f>Invoice!B924</f>
        <v>0</v>
      </c>
      <c r="D922" s="86">
        <f t="shared" si="41"/>
        <v>0</v>
      </c>
      <c r="E922" s="86">
        <f t="shared" si="42"/>
        <v>0</v>
      </c>
      <c r="F922" s="87">
        <f>Invoice!G924</f>
        <v>0</v>
      </c>
      <c r="G922" s="88">
        <f t="shared" si="43"/>
        <v>0</v>
      </c>
    </row>
    <row r="923" spans="1:7" s="85" customFormat="1" hidden="1">
      <c r="A923" s="101" t="str">
        <f>Invoice!F925</f>
        <v>Exchange rate :</v>
      </c>
      <c r="B923" s="80">
        <f>Invoice!C925</f>
        <v>0</v>
      </c>
      <c r="C923" s="81">
        <f>Invoice!B925</f>
        <v>0</v>
      </c>
      <c r="D923" s="86">
        <f t="shared" si="41"/>
        <v>0</v>
      </c>
      <c r="E923" s="86">
        <f t="shared" si="42"/>
        <v>0</v>
      </c>
      <c r="F923" s="87">
        <f>Invoice!G925</f>
        <v>0</v>
      </c>
      <c r="G923" s="88">
        <f t="shared" si="43"/>
        <v>0</v>
      </c>
    </row>
    <row r="924" spans="1:7" s="85" customFormat="1" hidden="1">
      <c r="A924" s="101" t="str">
        <f>Invoice!F926</f>
        <v>Exchange rate :</v>
      </c>
      <c r="B924" s="80">
        <f>Invoice!C926</f>
        <v>0</v>
      </c>
      <c r="C924" s="81">
        <f>Invoice!B926</f>
        <v>0</v>
      </c>
      <c r="D924" s="86">
        <f t="shared" si="41"/>
        <v>0</v>
      </c>
      <c r="E924" s="86">
        <f t="shared" si="42"/>
        <v>0</v>
      </c>
      <c r="F924" s="87">
        <f>Invoice!G926</f>
        <v>0</v>
      </c>
      <c r="G924" s="88">
        <f t="shared" si="43"/>
        <v>0</v>
      </c>
    </row>
    <row r="925" spans="1:7" s="85" customFormat="1" hidden="1">
      <c r="A925" s="101" t="str">
        <f>Invoice!F927</f>
        <v>Exchange rate :</v>
      </c>
      <c r="B925" s="80">
        <f>Invoice!C927</f>
        <v>0</v>
      </c>
      <c r="C925" s="81">
        <f>Invoice!B927</f>
        <v>0</v>
      </c>
      <c r="D925" s="86">
        <f t="shared" si="41"/>
        <v>0</v>
      </c>
      <c r="E925" s="86">
        <f t="shared" si="42"/>
        <v>0</v>
      </c>
      <c r="F925" s="87">
        <f>Invoice!G927</f>
        <v>0</v>
      </c>
      <c r="G925" s="88">
        <f t="shared" si="43"/>
        <v>0</v>
      </c>
    </row>
    <row r="926" spans="1:7" s="85" customFormat="1" hidden="1">
      <c r="A926" s="101" t="str">
        <f>Invoice!F928</f>
        <v>Exchange rate :</v>
      </c>
      <c r="B926" s="80">
        <f>Invoice!C928</f>
        <v>0</v>
      </c>
      <c r="C926" s="81">
        <f>Invoice!B928</f>
        <v>0</v>
      </c>
      <c r="D926" s="86">
        <f t="shared" si="41"/>
        <v>0</v>
      </c>
      <c r="E926" s="86">
        <f t="shared" si="42"/>
        <v>0</v>
      </c>
      <c r="F926" s="87">
        <f>Invoice!G928</f>
        <v>0</v>
      </c>
      <c r="G926" s="88">
        <f t="shared" si="43"/>
        <v>0</v>
      </c>
    </row>
    <row r="927" spans="1:7" s="85" customFormat="1" hidden="1">
      <c r="A927" s="101" t="str">
        <f>Invoice!F929</f>
        <v>Exchange rate :</v>
      </c>
      <c r="B927" s="80">
        <f>Invoice!C929</f>
        <v>0</v>
      </c>
      <c r="C927" s="81">
        <f>Invoice!B929</f>
        <v>0</v>
      </c>
      <c r="D927" s="86">
        <f t="shared" si="41"/>
        <v>0</v>
      </c>
      <c r="E927" s="86">
        <f t="shared" si="42"/>
        <v>0</v>
      </c>
      <c r="F927" s="87">
        <f>Invoice!G929</f>
        <v>0</v>
      </c>
      <c r="G927" s="88">
        <f t="shared" si="43"/>
        <v>0</v>
      </c>
    </row>
    <row r="928" spans="1:7" s="85" customFormat="1" hidden="1">
      <c r="A928" s="101" t="str">
        <f>Invoice!F930</f>
        <v>Exchange rate :</v>
      </c>
      <c r="B928" s="80">
        <f>Invoice!C930</f>
        <v>0</v>
      </c>
      <c r="C928" s="81">
        <f>Invoice!B930</f>
        <v>0</v>
      </c>
      <c r="D928" s="86">
        <f t="shared" si="41"/>
        <v>0</v>
      </c>
      <c r="E928" s="86">
        <f t="shared" si="42"/>
        <v>0</v>
      </c>
      <c r="F928" s="87">
        <f>Invoice!G930</f>
        <v>0</v>
      </c>
      <c r="G928" s="88">
        <f t="shared" si="43"/>
        <v>0</v>
      </c>
    </row>
    <row r="929" spans="1:7" s="85" customFormat="1" hidden="1">
      <c r="A929" s="101" t="str">
        <f>Invoice!F931</f>
        <v>Exchange rate :</v>
      </c>
      <c r="B929" s="80">
        <f>Invoice!C931</f>
        <v>0</v>
      </c>
      <c r="C929" s="81">
        <f>Invoice!B931</f>
        <v>0</v>
      </c>
      <c r="D929" s="86">
        <f t="shared" si="41"/>
        <v>0</v>
      </c>
      <c r="E929" s="86">
        <f t="shared" si="42"/>
        <v>0</v>
      </c>
      <c r="F929" s="87">
        <f>Invoice!G931</f>
        <v>0</v>
      </c>
      <c r="G929" s="88">
        <f t="shared" si="43"/>
        <v>0</v>
      </c>
    </row>
    <row r="930" spans="1:7" s="85" customFormat="1" hidden="1">
      <c r="A930" s="101" t="str">
        <f>Invoice!F932</f>
        <v>Exchange rate :</v>
      </c>
      <c r="B930" s="80">
        <f>Invoice!C932</f>
        <v>0</v>
      </c>
      <c r="C930" s="81">
        <f>Invoice!B932</f>
        <v>0</v>
      </c>
      <c r="D930" s="86">
        <f t="shared" si="41"/>
        <v>0</v>
      </c>
      <c r="E930" s="86">
        <f t="shared" si="42"/>
        <v>0</v>
      </c>
      <c r="F930" s="87">
        <f>Invoice!G932</f>
        <v>0</v>
      </c>
      <c r="G930" s="88">
        <f t="shared" si="43"/>
        <v>0</v>
      </c>
    </row>
    <row r="931" spans="1:7" s="85" customFormat="1" hidden="1">
      <c r="A931" s="101" t="str">
        <f>Invoice!F933</f>
        <v>Exchange rate :</v>
      </c>
      <c r="B931" s="80">
        <f>Invoice!C933</f>
        <v>0</v>
      </c>
      <c r="C931" s="81">
        <f>Invoice!B933</f>
        <v>0</v>
      </c>
      <c r="D931" s="86">
        <f t="shared" si="41"/>
        <v>0</v>
      </c>
      <c r="E931" s="86">
        <f t="shared" si="42"/>
        <v>0</v>
      </c>
      <c r="F931" s="87">
        <f>Invoice!G933</f>
        <v>0</v>
      </c>
      <c r="G931" s="88">
        <f t="shared" si="43"/>
        <v>0</v>
      </c>
    </row>
    <row r="932" spans="1:7" s="85" customFormat="1" hidden="1">
      <c r="A932" s="101" t="str">
        <f>Invoice!F934</f>
        <v>Exchange rate :</v>
      </c>
      <c r="B932" s="80">
        <f>Invoice!C934</f>
        <v>0</v>
      </c>
      <c r="C932" s="81">
        <f>Invoice!B934</f>
        <v>0</v>
      </c>
      <c r="D932" s="86">
        <f t="shared" si="41"/>
        <v>0</v>
      </c>
      <c r="E932" s="86">
        <f t="shared" si="42"/>
        <v>0</v>
      </c>
      <c r="F932" s="87">
        <f>Invoice!G934</f>
        <v>0</v>
      </c>
      <c r="G932" s="88">
        <f t="shared" si="43"/>
        <v>0</v>
      </c>
    </row>
    <row r="933" spans="1:7" s="85" customFormat="1" hidden="1">
      <c r="A933" s="101" t="str">
        <f>Invoice!F935</f>
        <v>Exchange rate :</v>
      </c>
      <c r="B933" s="80">
        <f>Invoice!C935</f>
        <v>0</v>
      </c>
      <c r="C933" s="81">
        <f>Invoice!B935</f>
        <v>0</v>
      </c>
      <c r="D933" s="86">
        <f t="shared" si="41"/>
        <v>0</v>
      </c>
      <c r="E933" s="86">
        <f t="shared" si="42"/>
        <v>0</v>
      </c>
      <c r="F933" s="87">
        <f>Invoice!G935</f>
        <v>0</v>
      </c>
      <c r="G933" s="88">
        <f t="shared" si="43"/>
        <v>0</v>
      </c>
    </row>
    <row r="934" spans="1:7" s="85" customFormat="1" hidden="1">
      <c r="A934" s="101" t="str">
        <f>Invoice!F936</f>
        <v>Exchange rate :</v>
      </c>
      <c r="B934" s="80">
        <f>Invoice!C936</f>
        <v>0</v>
      </c>
      <c r="C934" s="81">
        <f>Invoice!B936</f>
        <v>0</v>
      </c>
      <c r="D934" s="86">
        <f t="shared" si="41"/>
        <v>0</v>
      </c>
      <c r="E934" s="86">
        <f t="shared" si="42"/>
        <v>0</v>
      </c>
      <c r="F934" s="87">
        <f>Invoice!G936</f>
        <v>0</v>
      </c>
      <c r="G934" s="88">
        <f t="shared" si="43"/>
        <v>0</v>
      </c>
    </row>
    <row r="935" spans="1:7" s="85" customFormat="1" hidden="1">
      <c r="A935" s="101" t="str">
        <f>Invoice!F937</f>
        <v>Exchange rate :</v>
      </c>
      <c r="B935" s="80">
        <f>Invoice!C937</f>
        <v>0</v>
      </c>
      <c r="C935" s="81">
        <f>Invoice!B937</f>
        <v>0</v>
      </c>
      <c r="D935" s="86">
        <f t="shared" si="41"/>
        <v>0</v>
      </c>
      <c r="E935" s="86">
        <f t="shared" si="42"/>
        <v>0</v>
      </c>
      <c r="F935" s="87">
        <f>Invoice!G937</f>
        <v>0</v>
      </c>
      <c r="G935" s="88">
        <f t="shared" si="43"/>
        <v>0</v>
      </c>
    </row>
    <row r="936" spans="1:7" s="85" customFormat="1" hidden="1">
      <c r="A936" s="101" t="str">
        <f>Invoice!F938</f>
        <v>Exchange rate :</v>
      </c>
      <c r="B936" s="80">
        <f>Invoice!C938</f>
        <v>0</v>
      </c>
      <c r="C936" s="81">
        <f>Invoice!B938</f>
        <v>0</v>
      </c>
      <c r="D936" s="86">
        <f t="shared" si="41"/>
        <v>0</v>
      </c>
      <c r="E936" s="86">
        <f t="shared" si="42"/>
        <v>0</v>
      </c>
      <c r="F936" s="87">
        <f>Invoice!G938</f>
        <v>0</v>
      </c>
      <c r="G936" s="88">
        <f t="shared" si="43"/>
        <v>0</v>
      </c>
    </row>
    <row r="937" spans="1:7" s="85" customFormat="1" hidden="1">
      <c r="A937" s="101" t="str">
        <f>Invoice!F939</f>
        <v>Exchange rate :</v>
      </c>
      <c r="B937" s="80">
        <f>Invoice!C939</f>
        <v>0</v>
      </c>
      <c r="C937" s="81">
        <f>Invoice!B939</f>
        <v>0</v>
      </c>
      <c r="D937" s="86">
        <f t="shared" si="41"/>
        <v>0</v>
      </c>
      <c r="E937" s="86">
        <f t="shared" si="42"/>
        <v>0</v>
      </c>
      <c r="F937" s="87">
        <f>Invoice!G939</f>
        <v>0</v>
      </c>
      <c r="G937" s="88">
        <f t="shared" si="43"/>
        <v>0</v>
      </c>
    </row>
    <row r="938" spans="1:7" s="85" customFormat="1" hidden="1">
      <c r="A938" s="101" t="str">
        <f>Invoice!F940</f>
        <v>Exchange rate :</v>
      </c>
      <c r="B938" s="80">
        <f>Invoice!C940</f>
        <v>0</v>
      </c>
      <c r="C938" s="81">
        <f>Invoice!B940</f>
        <v>0</v>
      </c>
      <c r="D938" s="86">
        <f t="shared" si="41"/>
        <v>0</v>
      </c>
      <c r="E938" s="86">
        <f t="shared" si="42"/>
        <v>0</v>
      </c>
      <c r="F938" s="87">
        <f>Invoice!G940</f>
        <v>0</v>
      </c>
      <c r="G938" s="88">
        <f t="shared" si="43"/>
        <v>0</v>
      </c>
    </row>
    <row r="939" spans="1:7" s="85" customFormat="1" hidden="1">
      <c r="A939" s="101" t="str">
        <f>Invoice!F941</f>
        <v>Exchange rate :</v>
      </c>
      <c r="B939" s="80">
        <f>Invoice!C941</f>
        <v>0</v>
      </c>
      <c r="C939" s="81">
        <f>Invoice!B941</f>
        <v>0</v>
      </c>
      <c r="D939" s="86">
        <f t="shared" si="41"/>
        <v>0</v>
      </c>
      <c r="E939" s="86">
        <f t="shared" si="42"/>
        <v>0</v>
      </c>
      <c r="F939" s="87">
        <f>Invoice!G941</f>
        <v>0</v>
      </c>
      <c r="G939" s="88">
        <f t="shared" si="43"/>
        <v>0</v>
      </c>
    </row>
    <row r="940" spans="1:7" s="85" customFormat="1" hidden="1">
      <c r="A940" s="101" t="str">
        <f>Invoice!F942</f>
        <v>Exchange rate :</v>
      </c>
      <c r="B940" s="80">
        <f>Invoice!C942</f>
        <v>0</v>
      </c>
      <c r="C940" s="81">
        <f>Invoice!B942</f>
        <v>0</v>
      </c>
      <c r="D940" s="86">
        <f t="shared" si="41"/>
        <v>0</v>
      </c>
      <c r="E940" s="86">
        <f t="shared" si="42"/>
        <v>0</v>
      </c>
      <c r="F940" s="87">
        <f>Invoice!G942</f>
        <v>0</v>
      </c>
      <c r="G940" s="88">
        <f t="shared" si="43"/>
        <v>0</v>
      </c>
    </row>
    <row r="941" spans="1:7" s="85" customFormat="1" hidden="1">
      <c r="A941" s="101" t="str">
        <f>Invoice!F943</f>
        <v>Exchange rate :</v>
      </c>
      <c r="B941" s="80">
        <f>Invoice!C943</f>
        <v>0</v>
      </c>
      <c r="C941" s="81">
        <f>Invoice!B943</f>
        <v>0</v>
      </c>
      <c r="D941" s="86">
        <f t="shared" si="41"/>
        <v>0</v>
      </c>
      <c r="E941" s="86">
        <f t="shared" si="42"/>
        <v>0</v>
      </c>
      <c r="F941" s="87">
        <f>Invoice!G943</f>
        <v>0</v>
      </c>
      <c r="G941" s="88">
        <f t="shared" si="43"/>
        <v>0</v>
      </c>
    </row>
    <row r="942" spans="1:7" s="85" customFormat="1" hidden="1">
      <c r="A942" s="101" t="str">
        <f>Invoice!F944</f>
        <v>Exchange rate :</v>
      </c>
      <c r="B942" s="80">
        <f>Invoice!C944</f>
        <v>0</v>
      </c>
      <c r="C942" s="81">
        <f>Invoice!B944</f>
        <v>0</v>
      </c>
      <c r="D942" s="86">
        <f t="shared" si="41"/>
        <v>0</v>
      </c>
      <c r="E942" s="86">
        <f t="shared" si="42"/>
        <v>0</v>
      </c>
      <c r="F942" s="87">
        <f>Invoice!G944</f>
        <v>0</v>
      </c>
      <c r="G942" s="88">
        <f t="shared" si="43"/>
        <v>0</v>
      </c>
    </row>
    <row r="943" spans="1:7" s="85" customFormat="1" hidden="1">
      <c r="A943" s="101" t="str">
        <f>Invoice!F945</f>
        <v>Exchange rate :</v>
      </c>
      <c r="B943" s="80">
        <f>Invoice!C945</f>
        <v>0</v>
      </c>
      <c r="C943" s="81">
        <f>Invoice!B945</f>
        <v>0</v>
      </c>
      <c r="D943" s="86">
        <f t="shared" si="41"/>
        <v>0</v>
      </c>
      <c r="E943" s="86">
        <f t="shared" si="42"/>
        <v>0</v>
      </c>
      <c r="F943" s="87">
        <f>Invoice!G945</f>
        <v>0</v>
      </c>
      <c r="G943" s="88">
        <f t="shared" si="43"/>
        <v>0</v>
      </c>
    </row>
    <row r="944" spans="1:7" s="85" customFormat="1" hidden="1">
      <c r="A944" s="101" t="str">
        <f>Invoice!F946</f>
        <v>Exchange rate :</v>
      </c>
      <c r="B944" s="80">
        <f>Invoice!C946</f>
        <v>0</v>
      </c>
      <c r="C944" s="81">
        <f>Invoice!B946</f>
        <v>0</v>
      </c>
      <c r="D944" s="86">
        <f t="shared" si="41"/>
        <v>0</v>
      </c>
      <c r="E944" s="86">
        <f t="shared" si="42"/>
        <v>0</v>
      </c>
      <c r="F944" s="87">
        <f>Invoice!G946</f>
        <v>0</v>
      </c>
      <c r="G944" s="88">
        <f t="shared" si="43"/>
        <v>0</v>
      </c>
    </row>
    <row r="945" spans="1:7" s="85" customFormat="1" hidden="1">
      <c r="A945" s="101" t="str">
        <f>Invoice!F947</f>
        <v>Exchange rate :</v>
      </c>
      <c r="B945" s="80">
        <f>Invoice!C947</f>
        <v>0</v>
      </c>
      <c r="C945" s="81">
        <f>Invoice!B947</f>
        <v>0</v>
      </c>
      <c r="D945" s="86">
        <f t="shared" si="41"/>
        <v>0</v>
      </c>
      <c r="E945" s="86">
        <f t="shared" si="42"/>
        <v>0</v>
      </c>
      <c r="F945" s="87">
        <f>Invoice!G947</f>
        <v>0</v>
      </c>
      <c r="G945" s="88">
        <f t="shared" si="43"/>
        <v>0</v>
      </c>
    </row>
    <row r="946" spans="1:7" s="85" customFormat="1" hidden="1">
      <c r="A946" s="101" t="str">
        <f>Invoice!F948</f>
        <v>Exchange rate :</v>
      </c>
      <c r="B946" s="80">
        <f>Invoice!C948</f>
        <v>0</v>
      </c>
      <c r="C946" s="81">
        <f>Invoice!B948</f>
        <v>0</v>
      </c>
      <c r="D946" s="86">
        <f t="shared" si="41"/>
        <v>0</v>
      </c>
      <c r="E946" s="86">
        <f t="shared" si="42"/>
        <v>0</v>
      </c>
      <c r="F946" s="87">
        <f>Invoice!G948</f>
        <v>0</v>
      </c>
      <c r="G946" s="88">
        <f t="shared" si="43"/>
        <v>0</v>
      </c>
    </row>
    <row r="947" spans="1:7" s="85" customFormat="1" hidden="1">
      <c r="A947" s="101" t="str">
        <f>Invoice!F949</f>
        <v>Exchange rate :</v>
      </c>
      <c r="B947" s="80">
        <f>Invoice!C949</f>
        <v>0</v>
      </c>
      <c r="C947" s="81">
        <f>Invoice!B949</f>
        <v>0</v>
      </c>
      <c r="D947" s="86">
        <f t="shared" si="41"/>
        <v>0</v>
      </c>
      <c r="E947" s="86">
        <f t="shared" si="42"/>
        <v>0</v>
      </c>
      <c r="F947" s="87">
        <f>Invoice!G949</f>
        <v>0</v>
      </c>
      <c r="G947" s="88">
        <f t="shared" si="43"/>
        <v>0</v>
      </c>
    </row>
    <row r="948" spans="1:7" s="85" customFormat="1" hidden="1">
      <c r="A948" s="101" t="str">
        <f>Invoice!F950</f>
        <v>Exchange rate :</v>
      </c>
      <c r="B948" s="80">
        <f>Invoice!C950</f>
        <v>0</v>
      </c>
      <c r="C948" s="81">
        <f>Invoice!B950</f>
        <v>0</v>
      </c>
      <c r="D948" s="86">
        <f t="shared" si="41"/>
        <v>0</v>
      </c>
      <c r="E948" s="86">
        <f t="shared" si="42"/>
        <v>0</v>
      </c>
      <c r="F948" s="87">
        <f>Invoice!G950</f>
        <v>0</v>
      </c>
      <c r="G948" s="88">
        <f t="shared" si="43"/>
        <v>0</v>
      </c>
    </row>
    <row r="949" spans="1:7" s="85" customFormat="1" hidden="1">
      <c r="A949" s="101" t="str">
        <f>Invoice!F951</f>
        <v>Exchange rate :</v>
      </c>
      <c r="B949" s="80">
        <f>Invoice!C951</f>
        <v>0</v>
      </c>
      <c r="C949" s="81">
        <f>Invoice!B951</f>
        <v>0</v>
      </c>
      <c r="D949" s="86">
        <f t="shared" si="41"/>
        <v>0</v>
      </c>
      <c r="E949" s="86">
        <f t="shared" si="42"/>
        <v>0</v>
      </c>
      <c r="F949" s="87">
        <f>Invoice!G951</f>
        <v>0</v>
      </c>
      <c r="G949" s="88">
        <f t="shared" si="43"/>
        <v>0</v>
      </c>
    </row>
    <row r="950" spans="1:7" s="85" customFormat="1" hidden="1">
      <c r="A950" s="101" t="str">
        <f>Invoice!F952</f>
        <v>Exchange rate :</v>
      </c>
      <c r="B950" s="80">
        <f>Invoice!C952</f>
        <v>0</v>
      </c>
      <c r="C950" s="81">
        <f>Invoice!B952</f>
        <v>0</v>
      </c>
      <c r="D950" s="86">
        <f t="shared" si="41"/>
        <v>0</v>
      </c>
      <c r="E950" s="86">
        <f t="shared" si="42"/>
        <v>0</v>
      </c>
      <c r="F950" s="87">
        <f>Invoice!G952</f>
        <v>0</v>
      </c>
      <c r="G950" s="88">
        <f t="shared" si="43"/>
        <v>0</v>
      </c>
    </row>
    <row r="951" spans="1:7" s="85" customFormat="1" hidden="1">
      <c r="A951" s="101" t="str">
        <f>Invoice!F953</f>
        <v>Exchange rate :</v>
      </c>
      <c r="B951" s="80">
        <f>Invoice!C953</f>
        <v>0</v>
      </c>
      <c r="C951" s="81">
        <f>Invoice!B953</f>
        <v>0</v>
      </c>
      <c r="D951" s="86">
        <f t="shared" si="41"/>
        <v>0</v>
      </c>
      <c r="E951" s="86">
        <f t="shared" si="42"/>
        <v>0</v>
      </c>
      <c r="F951" s="87">
        <f>Invoice!G953</f>
        <v>0</v>
      </c>
      <c r="G951" s="88">
        <f t="shared" si="43"/>
        <v>0</v>
      </c>
    </row>
    <row r="952" spans="1:7" s="85" customFormat="1" hidden="1">
      <c r="A952" s="101" t="str">
        <f>Invoice!F954</f>
        <v>Exchange rate :</v>
      </c>
      <c r="B952" s="80">
        <f>Invoice!C954</f>
        <v>0</v>
      </c>
      <c r="C952" s="81">
        <f>Invoice!B954</f>
        <v>0</v>
      </c>
      <c r="D952" s="86">
        <f t="shared" si="41"/>
        <v>0</v>
      </c>
      <c r="E952" s="86">
        <f t="shared" si="42"/>
        <v>0</v>
      </c>
      <c r="F952" s="87">
        <f>Invoice!G954</f>
        <v>0</v>
      </c>
      <c r="G952" s="88">
        <f t="shared" si="43"/>
        <v>0</v>
      </c>
    </row>
    <row r="953" spans="1:7" s="85" customFormat="1" hidden="1">
      <c r="A953" s="101" t="str">
        <f>Invoice!F955</f>
        <v>Exchange rate :</v>
      </c>
      <c r="B953" s="80">
        <f>Invoice!C955</f>
        <v>0</v>
      </c>
      <c r="C953" s="81">
        <f>Invoice!B955</f>
        <v>0</v>
      </c>
      <c r="D953" s="86">
        <f t="shared" si="41"/>
        <v>0</v>
      </c>
      <c r="E953" s="86">
        <f t="shared" si="42"/>
        <v>0</v>
      </c>
      <c r="F953" s="87">
        <f>Invoice!G955</f>
        <v>0</v>
      </c>
      <c r="G953" s="88">
        <f t="shared" si="43"/>
        <v>0</v>
      </c>
    </row>
    <row r="954" spans="1:7" s="85" customFormat="1" hidden="1">
      <c r="A954" s="101" t="str">
        <f>Invoice!F956</f>
        <v>Exchange rate :</v>
      </c>
      <c r="B954" s="80">
        <f>Invoice!C956</f>
        <v>0</v>
      </c>
      <c r="C954" s="81">
        <f>Invoice!B956</f>
        <v>0</v>
      </c>
      <c r="D954" s="86">
        <f t="shared" si="41"/>
        <v>0</v>
      </c>
      <c r="E954" s="86">
        <f t="shared" si="42"/>
        <v>0</v>
      </c>
      <c r="F954" s="87">
        <f>Invoice!G956</f>
        <v>0</v>
      </c>
      <c r="G954" s="88">
        <f t="shared" si="43"/>
        <v>0</v>
      </c>
    </row>
    <row r="955" spans="1:7" s="85" customFormat="1" hidden="1">
      <c r="A955" s="101" t="str">
        <f>Invoice!F957</f>
        <v>Exchange rate :</v>
      </c>
      <c r="B955" s="80">
        <f>Invoice!C957</f>
        <v>0</v>
      </c>
      <c r="C955" s="81">
        <f>Invoice!B957</f>
        <v>0</v>
      </c>
      <c r="D955" s="86">
        <f t="shared" si="41"/>
        <v>0</v>
      </c>
      <c r="E955" s="86">
        <f t="shared" si="42"/>
        <v>0</v>
      </c>
      <c r="F955" s="87">
        <f>Invoice!G957</f>
        <v>0</v>
      </c>
      <c r="G955" s="88">
        <f t="shared" si="43"/>
        <v>0</v>
      </c>
    </row>
    <row r="956" spans="1:7" s="85" customFormat="1" hidden="1">
      <c r="A956" s="101" t="str">
        <f>Invoice!F958</f>
        <v>Exchange rate :</v>
      </c>
      <c r="B956" s="80">
        <f>Invoice!C958</f>
        <v>0</v>
      </c>
      <c r="C956" s="81">
        <f>Invoice!B958</f>
        <v>0</v>
      </c>
      <c r="D956" s="86">
        <f t="shared" si="41"/>
        <v>0</v>
      </c>
      <c r="E956" s="86">
        <f t="shared" si="42"/>
        <v>0</v>
      </c>
      <c r="F956" s="87">
        <f>Invoice!G958</f>
        <v>0</v>
      </c>
      <c r="G956" s="88">
        <f t="shared" si="43"/>
        <v>0</v>
      </c>
    </row>
    <row r="957" spans="1:7" s="85" customFormat="1" hidden="1">
      <c r="A957" s="101" t="str">
        <f>Invoice!F959</f>
        <v>Exchange rate :</v>
      </c>
      <c r="B957" s="80">
        <f>Invoice!C959</f>
        <v>0</v>
      </c>
      <c r="C957" s="81">
        <f>Invoice!B959</f>
        <v>0</v>
      </c>
      <c r="D957" s="86">
        <f t="shared" si="41"/>
        <v>0</v>
      </c>
      <c r="E957" s="86">
        <f t="shared" si="42"/>
        <v>0</v>
      </c>
      <c r="F957" s="87">
        <f>Invoice!G959</f>
        <v>0</v>
      </c>
      <c r="G957" s="88">
        <f t="shared" si="43"/>
        <v>0</v>
      </c>
    </row>
    <row r="958" spans="1:7" s="85" customFormat="1" hidden="1">
      <c r="A958" s="101" t="str">
        <f>Invoice!F960</f>
        <v>Exchange rate :</v>
      </c>
      <c r="B958" s="80">
        <f>Invoice!C960</f>
        <v>0</v>
      </c>
      <c r="C958" s="81">
        <f>Invoice!B960</f>
        <v>0</v>
      </c>
      <c r="D958" s="86">
        <f t="shared" si="41"/>
        <v>0</v>
      </c>
      <c r="E958" s="86">
        <f t="shared" si="42"/>
        <v>0</v>
      </c>
      <c r="F958" s="87">
        <f>Invoice!G960</f>
        <v>0</v>
      </c>
      <c r="G958" s="88">
        <f t="shared" si="43"/>
        <v>0</v>
      </c>
    </row>
    <row r="959" spans="1:7" s="85" customFormat="1" hidden="1">
      <c r="A959" s="101" t="str">
        <f>Invoice!F961</f>
        <v>Exchange rate :</v>
      </c>
      <c r="B959" s="80">
        <f>Invoice!C961</f>
        <v>0</v>
      </c>
      <c r="C959" s="81">
        <f>Invoice!B961</f>
        <v>0</v>
      </c>
      <c r="D959" s="86">
        <f t="shared" si="41"/>
        <v>0</v>
      </c>
      <c r="E959" s="86">
        <f t="shared" si="42"/>
        <v>0</v>
      </c>
      <c r="F959" s="87">
        <f>Invoice!G961</f>
        <v>0</v>
      </c>
      <c r="G959" s="88">
        <f t="shared" si="43"/>
        <v>0</v>
      </c>
    </row>
    <row r="960" spans="1:7" s="85" customFormat="1" hidden="1">
      <c r="A960" s="101" t="str">
        <f>Invoice!F962</f>
        <v>Exchange rate :</v>
      </c>
      <c r="B960" s="80">
        <f>Invoice!C962</f>
        <v>0</v>
      </c>
      <c r="C960" s="81">
        <f>Invoice!B962</f>
        <v>0</v>
      </c>
      <c r="D960" s="86">
        <f t="shared" si="41"/>
        <v>0</v>
      </c>
      <c r="E960" s="86">
        <f t="shared" si="42"/>
        <v>0</v>
      </c>
      <c r="F960" s="87">
        <f>Invoice!G962</f>
        <v>0</v>
      </c>
      <c r="G960" s="88">
        <f t="shared" si="43"/>
        <v>0</v>
      </c>
    </row>
    <row r="961" spans="1:7" s="85" customFormat="1" hidden="1">
      <c r="A961" s="101" t="str">
        <f>Invoice!F963</f>
        <v>Exchange rate :</v>
      </c>
      <c r="B961" s="80">
        <f>Invoice!C963</f>
        <v>0</v>
      </c>
      <c r="C961" s="81">
        <f>Invoice!B963</f>
        <v>0</v>
      </c>
      <c r="D961" s="86">
        <f t="shared" ref="D961:D998" si="44">F961/$D$14</f>
        <v>0</v>
      </c>
      <c r="E961" s="86">
        <f t="shared" ref="E961:E998" si="45">G961/$D$14</f>
        <v>0</v>
      </c>
      <c r="F961" s="87">
        <f>Invoice!G963</f>
        <v>0</v>
      </c>
      <c r="G961" s="88">
        <f t="shared" ref="G961:G998" si="46">C961*F961</f>
        <v>0</v>
      </c>
    </row>
    <row r="962" spans="1:7" s="85" customFormat="1" hidden="1">
      <c r="A962" s="101" t="str">
        <f>Invoice!F964</f>
        <v>Exchange rate :</v>
      </c>
      <c r="B962" s="80">
        <f>Invoice!C964</f>
        <v>0</v>
      </c>
      <c r="C962" s="81">
        <f>Invoice!B964</f>
        <v>0</v>
      </c>
      <c r="D962" s="86">
        <f t="shared" si="44"/>
        <v>0</v>
      </c>
      <c r="E962" s="86">
        <f t="shared" si="45"/>
        <v>0</v>
      </c>
      <c r="F962" s="87">
        <f>Invoice!G964</f>
        <v>0</v>
      </c>
      <c r="G962" s="88">
        <f t="shared" si="46"/>
        <v>0</v>
      </c>
    </row>
    <row r="963" spans="1:7" s="85" customFormat="1" hidden="1">
      <c r="A963" s="101" t="str">
        <f>Invoice!F965</f>
        <v>Exchange rate :</v>
      </c>
      <c r="B963" s="80">
        <f>Invoice!C965</f>
        <v>0</v>
      </c>
      <c r="C963" s="81">
        <f>Invoice!B965</f>
        <v>0</v>
      </c>
      <c r="D963" s="86">
        <f t="shared" si="44"/>
        <v>0</v>
      </c>
      <c r="E963" s="86">
        <f t="shared" si="45"/>
        <v>0</v>
      </c>
      <c r="F963" s="87">
        <f>Invoice!G965</f>
        <v>0</v>
      </c>
      <c r="G963" s="88">
        <f t="shared" si="46"/>
        <v>0</v>
      </c>
    </row>
    <row r="964" spans="1:7" s="85" customFormat="1" hidden="1">
      <c r="A964" s="101" t="str">
        <f>Invoice!F966</f>
        <v>Exchange rate :</v>
      </c>
      <c r="B964" s="80">
        <f>Invoice!C966</f>
        <v>0</v>
      </c>
      <c r="C964" s="81">
        <f>Invoice!B966</f>
        <v>0</v>
      </c>
      <c r="D964" s="86">
        <f t="shared" si="44"/>
        <v>0</v>
      </c>
      <c r="E964" s="86">
        <f t="shared" si="45"/>
        <v>0</v>
      </c>
      <c r="F964" s="87">
        <f>Invoice!G966</f>
        <v>0</v>
      </c>
      <c r="G964" s="88">
        <f t="shared" si="46"/>
        <v>0</v>
      </c>
    </row>
    <row r="965" spans="1:7" s="85" customFormat="1" hidden="1">
      <c r="A965" s="101" t="str">
        <f>Invoice!F967</f>
        <v>Exchange rate :</v>
      </c>
      <c r="B965" s="80">
        <f>Invoice!C967</f>
        <v>0</v>
      </c>
      <c r="C965" s="81">
        <f>Invoice!B967</f>
        <v>0</v>
      </c>
      <c r="D965" s="86">
        <f t="shared" si="44"/>
        <v>0</v>
      </c>
      <c r="E965" s="86">
        <f t="shared" si="45"/>
        <v>0</v>
      </c>
      <c r="F965" s="87">
        <f>Invoice!G967</f>
        <v>0</v>
      </c>
      <c r="G965" s="88">
        <f t="shared" si="46"/>
        <v>0</v>
      </c>
    </row>
    <row r="966" spans="1:7" s="85" customFormat="1" hidden="1">
      <c r="A966" s="101" t="str">
        <f>Invoice!F968</f>
        <v>Exchange rate :</v>
      </c>
      <c r="B966" s="80">
        <f>Invoice!C968</f>
        <v>0</v>
      </c>
      <c r="C966" s="81">
        <f>Invoice!B968</f>
        <v>0</v>
      </c>
      <c r="D966" s="86">
        <f t="shared" si="44"/>
        <v>0</v>
      </c>
      <c r="E966" s="86">
        <f t="shared" si="45"/>
        <v>0</v>
      </c>
      <c r="F966" s="87">
        <f>Invoice!G968</f>
        <v>0</v>
      </c>
      <c r="G966" s="88">
        <f t="shared" si="46"/>
        <v>0</v>
      </c>
    </row>
    <row r="967" spans="1:7" s="85" customFormat="1" hidden="1">
      <c r="A967" s="101" t="str">
        <f>Invoice!F969</f>
        <v>Exchange rate :</v>
      </c>
      <c r="B967" s="80">
        <f>Invoice!C969</f>
        <v>0</v>
      </c>
      <c r="C967" s="81">
        <f>Invoice!B969</f>
        <v>0</v>
      </c>
      <c r="D967" s="86">
        <f t="shared" si="44"/>
        <v>0</v>
      </c>
      <c r="E967" s="86">
        <f t="shared" si="45"/>
        <v>0</v>
      </c>
      <c r="F967" s="87">
        <f>Invoice!G969</f>
        <v>0</v>
      </c>
      <c r="G967" s="88">
        <f t="shared" si="46"/>
        <v>0</v>
      </c>
    </row>
    <row r="968" spans="1:7" s="85" customFormat="1" hidden="1">
      <c r="A968" s="101" t="str">
        <f>Invoice!F970</f>
        <v>Exchange rate :</v>
      </c>
      <c r="B968" s="80">
        <f>Invoice!C970</f>
        <v>0</v>
      </c>
      <c r="C968" s="81">
        <f>Invoice!B970</f>
        <v>0</v>
      </c>
      <c r="D968" s="86">
        <f t="shared" si="44"/>
        <v>0</v>
      </c>
      <c r="E968" s="86">
        <f t="shared" si="45"/>
        <v>0</v>
      </c>
      <c r="F968" s="87">
        <f>Invoice!G970</f>
        <v>0</v>
      </c>
      <c r="G968" s="88">
        <f t="shared" si="46"/>
        <v>0</v>
      </c>
    </row>
    <row r="969" spans="1:7" s="85" customFormat="1" hidden="1">
      <c r="A969" s="101" t="str">
        <f>Invoice!F971</f>
        <v>Exchange rate :</v>
      </c>
      <c r="B969" s="80">
        <f>Invoice!C971</f>
        <v>0</v>
      </c>
      <c r="C969" s="81">
        <f>Invoice!B971</f>
        <v>0</v>
      </c>
      <c r="D969" s="86">
        <f t="shared" si="44"/>
        <v>0</v>
      </c>
      <c r="E969" s="86">
        <f t="shared" si="45"/>
        <v>0</v>
      </c>
      <c r="F969" s="87">
        <f>Invoice!G971</f>
        <v>0</v>
      </c>
      <c r="G969" s="88">
        <f t="shared" si="46"/>
        <v>0</v>
      </c>
    </row>
    <row r="970" spans="1:7" s="85" customFormat="1" hidden="1">
      <c r="A970" s="101" t="str">
        <f>Invoice!F972</f>
        <v>Exchange rate :</v>
      </c>
      <c r="B970" s="80">
        <f>Invoice!C972</f>
        <v>0</v>
      </c>
      <c r="C970" s="81">
        <f>Invoice!B972</f>
        <v>0</v>
      </c>
      <c r="D970" s="86">
        <f t="shared" si="44"/>
        <v>0</v>
      </c>
      <c r="E970" s="86">
        <f t="shared" si="45"/>
        <v>0</v>
      </c>
      <c r="F970" s="87">
        <f>Invoice!G972</f>
        <v>0</v>
      </c>
      <c r="G970" s="88">
        <f t="shared" si="46"/>
        <v>0</v>
      </c>
    </row>
    <row r="971" spans="1:7" s="85" customFormat="1" hidden="1">
      <c r="A971" s="101" t="str">
        <f>Invoice!F973</f>
        <v>Exchange rate :</v>
      </c>
      <c r="B971" s="80">
        <f>Invoice!C973</f>
        <v>0</v>
      </c>
      <c r="C971" s="81">
        <f>Invoice!B973</f>
        <v>0</v>
      </c>
      <c r="D971" s="86">
        <f t="shared" si="44"/>
        <v>0</v>
      </c>
      <c r="E971" s="86">
        <f t="shared" si="45"/>
        <v>0</v>
      </c>
      <c r="F971" s="87">
        <f>Invoice!G973</f>
        <v>0</v>
      </c>
      <c r="G971" s="88">
        <f t="shared" si="46"/>
        <v>0</v>
      </c>
    </row>
    <row r="972" spans="1:7" s="85" customFormat="1" hidden="1">
      <c r="A972" s="101" t="str">
        <f>Invoice!F974</f>
        <v>Exchange rate :</v>
      </c>
      <c r="B972" s="80">
        <f>Invoice!C974</f>
        <v>0</v>
      </c>
      <c r="C972" s="81">
        <f>Invoice!B974</f>
        <v>0</v>
      </c>
      <c r="D972" s="86">
        <f t="shared" si="44"/>
        <v>0</v>
      </c>
      <c r="E972" s="86">
        <f t="shared" si="45"/>
        <v>0</v>
      </c>
      <c r="F972" s="87">
        <f>Invoice!G974</f>
        <v>0</v>
      </c>
      <c r="G972" s="88">
        <f t="shared" si="46"/>
        <v>0</v>
      </c>
    </row>
    <row r="973" spans="1:7" s="85" customFormat="1" hidden="1">
      <c r="A973" s="101" t="str">
        <f>Invoice!F975</f>
        <v>Exchange rate :</v>
      </c>
      <c r="B973" s="80">
        <f>Invoice!C975</f>
        <v>0</v>
      </c>
      <c r="C973" s="81">
        <f>Invoice!B975</f>
        <v>0</v>
      </c>
      <c r="D973" s="86">
        <f t="shared" si="44"/>
        <v>0</v>
      </c>
      <c r="E973" s="86">
        <f t="shared" si="45"/>
        <v>0</v>
      </c>
      <c r="F973" s="87">
        <f>Invoice!G975</f>
        <v>0</v>
      </c>
      <c r="G973" s="88">
        <f t="shared" si="46"/>
        <v>0</v>
      </c>
    </row>
    <row r="974" spans="1:7" s="85" customFormat="1" hidden="1">
      <c r="A974" s="101" t="str">
        <f>Invoice!F976</f>
        <v>Exchange rate :</v>
      </c>
      <c r="B974" s="80">
        <f>Invoice!C976</f>
        <v>0</v>
      </c>
      <c r="C974" s="81">
        <f>Invoice!B976</f>
        <v>0</v>
      </c>
      <c r="D974" s="86">
        <f t="shared" si="44"/>
        <v>0</v>
      </c>
      <c r="E974" s="86">
        <f t="shared" si="45"/>
        <v>0</v>
      </c>
      <c r="F974" s="87">
        <f>Invoice!G976</f>
        <v>0</v>
      </c>
      <c r="G974" s="88">
        <f t="shared" si="46"/>
        <v>0</v>
      </c>
    </row>
    <row r="975" spans="1:7" s="85" customFormat="1" hidden="1">
      <c r="A975" s="101" t="str">
        <f>Invoice!F977</f>
        <v>Exchange rate :</v>
      </c>
      <c r="B975" s="80">
        <f>Invoice!C977</f>
        <v>0</v>
      </c>
      <c r="C975" s="81">
        <f>Invoice!B977</f>
        <v>0</v>
      </c>
      <c r="D975" s="86">
        <f t="shared" si="44"/>
        <v>0</v>
      </c>
      <c r="E975" s="86">
        <f t="shared" si="45"/>
        <v>0</v>
      </c>
      <c r="F975" s="87">
        <f>Invoice!G977</f>
        <v>0</v>
      </c>
      <c r="G975" s="88">
        <f t="shared" si="46"/>
        <v>0</v>
      </c>
    </row>
    <row r="976" spans="1:7" s="85" customFormat="1" hidden="1">
      <c r="A976" s="101" t="str">
        <f>Invoice!F978</f>
        <v>Exchange rate :</v>
      </c>
      <c r="B976" s="80">
        <f>Invoice!C978</f>
        <v>0</v>
      </c>
      <c r="C976" s="81">
        <f>Invoice!B978</f>
        <v>0</v>
      </c>
      <c r="D976" s="86">
        <f t="shared" si="44"/>
        <v>0</v>
      </c>
      <c r="E976" s="86">
        <f t="shared" si="45"/>
        <v>0</v>
      </c>
      <c r="F976" s="87">
        <f>Invoice!G978</f>
        <v>0</v>
      </c>
      <c r="G976" s="88">
        <f t="shared" si="46"/>
        <v>0</v>
      </c>
    </row>
    <row r="977" spans="1:7" s="85" customFormat="1" hidden="1">
      <c r="A977" s="101" t="str">
        <f>Invoice!F979</f>
        <v>Exchange rate :</v>
      </c>
      <c r="B977" s="80">
        <f>Invoice!C979</f>
        <v>0</v>
      </c>
      <c r="C977" s="81">
        <f>Invoice!B979</f>
        <v>0</v>
      </c>
      <c r="D977" s="86">
        <f t="shared" si="44"/>
        <v>0</v>
      </c>
      <c r="E977" s="86">
        <f t="shared" si="45"/>
        <v>0</v>
      </c>
      <c r="F977" s="87">
        <f>Invoice!G979</f>
        <v>0</v>
      </c>
      <c r="G977" s="88">
        <f t="shared" si="46"/>
        <v>0</v>
      </c>
    </row>
    <row r="978" spans="1:7" s="85" customFormat="1" hidden="1">
      <c r="A978" s="101" t="str">
        <f>Invoice!F980</f>
        <v>Exchange rate :</v>
      </c>
      <c r="B978" s="80">
        <f>Invoice!C980</f>
        <v>0</v>
      </c>
      <c r="C978" s="81">
        <f>Invoice!B980</f>
        <v>0</v>
      </c>
      <c r="D978" s="86">
        <f t="shared" si="44"/>
        <v>0</v>
      </c>
      <c r="E978" s="86">
        <f t="shared" si="45"/>
        <v>0</v>
      </c>
      <c r="F978" s="87">
        <f>Invoice!G980</f>
        <v>0</v>
      </c>
      <c r="G978" s="88">
        <f t="shared" si="46"/>
        <v>0</v>
      </c>
    </row>
    <row r="979" spans="1:7" s="85" customFormat="1" hidden="1">
      <c r="A979" s="101" t="str">
        <f>Invoice!F981</f>
        <v>Exchange rate :</v>
      </c>
      <c r="B979" s="80">
        <f>Invoice!C981</f>
        <v>0</v>
      </c>
      <c r="C979" s="81">
        <f>Invoice!B981</f>
        <v>0</v>
      </c>
      <c r="D979" s="86">
        <f t="shared" si="44"/>
        <v>0</v>
      </c>
      <c r="E979" s="86">
        <f t="shared" si="45"/>
        <v>0</v>
      </c>
      <c r="F979" s="87">
        <f>Invoice!G981</f>
        <v>0</v>
      </c>
      <c r="G979" s="88">
        <f t="shared" si="46"/>
        <v>0</v>
      </c>
    </row>
    <row r="980" spans="1:7" s="85" customFormat="1" hidden="1">
      <c r="A980" s="101" t="str">
        <f>Invoice!F982</f>
        <v>Exchange rate :</v>
      </c>
      <c r="B980" s="80">
        <f>Invoice!C982</f>
        <v>0</v>
      </c>
      <c r="C980" s="81">
        <f>Invoice!B982</f>
        <v>0</v>
      </c>
      <c r="D980" s="86">
        <f t="shared" si="44"/>
        <v>0</v>
      </c>
      <c r="E980" s="86">
        <f t="shared" si="45"/>
        <v>0</v>
      </c>
      <c r="F980" s="87">
        <f>Invoice!G982</f>
        <v>0</v>
      </c>
      <c r="G980" s="88">
        <f t="shared" si="46"/>
        <v>0</v>
      </c>
    </row>
    <row r="981" spans="1:7" s="85" customFormat="1" hidden="1">
      <c r="A981" s="101" t="str">
        <f>Invoice!F983</f>
        <v>Exchange rate :</v>
      </c>
      <c r="B981" s="80">
        <f>Invoice!C983</f>
        <v>0</v>
      </c>
      <c r="C981" s="81">
        <f>Invoice!B983</f>
        <v>0</v>
      </c>
      <c r="D981" s="86">
        <f t="shared" si="44"/>
        <v>0</v>
      </c>
      <c r="E981" s="86">
        <f t="shared" si="45"/>
        <v>0</v>
      </c>
      <c r="F981" s="87">
        <f>Invoice!G983</f>
        <v>0</v>
      </c>
      <c r="G981" s="88">
        <f t="shared" si="46"/>
        <v>0</v>
      </c>
    </row>
    <row r="982" spans="1:7" s="85" customFormat="1" hidden="1">
      <c r="A982" s="101" t="str">
        <f>Invoice!F984</f>
        <v>Exchange rate :</v>
      </c>
      <c r="B982" s="80">
        <f>Invoice!C984</f>
        <v>0</v>
      </c>
      <c r="C982" s="81">
        <f>Invoice!B984</f>
        <v>0</v>
      </c>
      <c r="D982" s="86">
        <f t="shared" si="44"/>
        <v>0</v>
      </c>
      <c r="E982" s="86">
        <f t="shared" si="45"/>
        <v>0</v>
      </c>
      <c r="F982" s="87">
        <f>Invoice!G984</f>
        <v>0</v>
      </c>
      <c r="G982" s="88">
        <f t="shared" si="46"/>
        <v>0</v>
      </c>
    </row>
    <row r="983" spans="1:7" s="85" customFormat="1" hidden="1">
      <c r="A983" s="101" t="str">
        <f>Invoice!F985</f>
        <v>Exchange rate :</v>
      </c>
      <c r="B983" s="80">
        <f>Invoice!C985</f>
        <v>0</v>
      </c>
      <c r="C983" s="81">
        <f>Invoice!B985</f>
        <v>0</v>
      </c>
      <c r="D983" s="86">
        <f t="shared" si="44"/>
        <v>0</v>
      </c>
      <c r="E983" s="86">
        <f t="shared" si="45"/>
        <v>0</v>
      </c>
      <c r="F983" s="87">
        <f>Invoice!G985</f>
        <v>0</v>
      </c>
      <c r="G983" s="88">
        <f t="shared" si="46"/>
        <v>0</v>
      </c>
    </row>
    <row r="984" spans="1:7" s="85" customFormat="1" hidden="1">
      <c r="A984" s="101" t="str">
        <f>Invoice!F986</f>
        <v>Exchange rate :</v>
      </c>
      <c r="B984" s="80">
        <f>Invoice!C986</f>
        <v>0</v>
      </c>
      <c r="C984" s="81">
        <f>Invoice!B986</f>
        <v>0</v>
      </c>
      <c r="D984" s="86">
        <f t="shared" si="44"/>
        <v>0</v>
      </c>
      <c r="E984" s="86">
        <f t="shared" si="45"/>
        <v>0</v>
      </c>
      <c r="F984" s="87">
        <f>Invoice!G986</f>
        <v>0</v>
      </c>
      <c r="G984" s="88">
        <f t="shared" si="46"/>
        <v>0</v>
      </c>
    </row>
    <row r="985" spans="1:7" s="85" customFormat="1" hidden="1">
      <c r="A985" s="101" t="str">
        <f>Invoice!F987</f>
        <v>Exchange rate :</v>
      </c>
      <c r="B985" s="80">
        <f>Invoice!C987</f>
        <v>0</v>
      </c>
      <c r="C985" s="81">
        <f>Invoice!B987</f>
        <v>0</v>
      </c>
      <c r="D985" s="86">
        <f t="shared" si="44"/>
        <v>0</v>
      </c>
      <c r="E985" s="86">
        <f t="shared" si="45"/>
        <v>0</v>
      </c>
      <c r="F985" s="87">
        <f>Invoice!G987</f>
        <v>0</v>
      </c>
      <c r="G985" s="88">
        <f t="shared" si="46"/>
        <v>0</v>
      </c>
    </row>
    <row r="986" spans="1:7" s="85" customFormat="1" hidden="1">
      <c r="A986" s="101" t="str">
        <f>Invoice!F988</f>
        <v>Exchange rate :</v>
      </c>
      <c r="B986" s="80">
        <f>Invoice!C988</f>
        <v>0</v>
      </c>
      <c r="C986" s="81">
        <f>Invoice!B988</f>
        <v>0</v>
      </c>
      <c r="D986" s="86">
        <f t="shared" si="44"/>
        <v>0</v>
      </c>
      <c r="E986" s="86">
        <f t="shared" si="45"/>
        <v>0</v>
      </c>
      <c r="F986" s="87">
        <f>Invoice!G988</f>
        <v>0</v>
      </c>
      <c r="G986" s="88">
        <f t="shared" si="46"/>
        <v>0</v>
      </c>
    </row>
    <row r="987" spans="1:7" s="85" customFormat="1" hidden="1">
      <c r="A987" s="101" t="str">
        <f>Invoice!F989</f>
        <v>Exchange rate :</v>
      </c>
      <c r="B987" s="80">
        <f>Invoice!C989</f>
        <v>0</v>
      </c>
      <c r="C987" s="81">
        <f>Invoice!B989</f>
        <v>0</v>
      </c>
      <c r="D987" s="86">
        <f t="shared" si="44"/>
        <v>0</v>
      </c>
      <c r="E987" s="86">
        <f t="shared" si="45"/>
        <v>0</v>
      </c>
      <c r="F987" s="87">
        <f>Invoice!G989</f>
        <v>0</v>
      </c>
      <c r="G987" s="88">
        <f t="shared" si="46"/>
        <v>0</v>
      </c>
    </row>
    <row r="988" spans="1:7" s="85" customFormat="1" hidden="1">
      <c r="A988" s="101" t="str">
        <f>Invoice!F990</f>
        <v>Exchange rate :</v>
      </c>
      <c r="B988" s="80">
        <f>Invoice!C990</f>
        <v>0</v>
      </c>
      <c r="C988" s="81">
        <f>Invoice!B990</f>
        <v>0</v>
      </c>
      <c r="D988" s="86">
        <f t="shared" si="44"/>
        <v>0</v>
      </c>
      <c r="E988" s="86">
        <f t="shared" si="45"/>
        <v>0</v>
      </c>
      <c r="F988" s="87">
        <f>Invoice!G990</f>
        <v>0</v>
      </c>
      <c r="G988" s="88">
        <f t="shared" si="46"/>
        <v>0</v>
      </c>
    </row>
    <row r="989" spans="1:7" s="85" customFormat="1" hidden="1">
      <c r="A989" s="101" t="str">
        <f>Invoice!F991</f>
        <v>Exchange rate :</v>
      </c>
      <c r="B989" s="80">
        <f>Invoice!C991</f>
        <v>0</v>
      </c>
      <c r="C989" s="81">
        <f>Invoice!B991</f>
        <v>0</v>
      </c>
      <c r="D989" s="86">
        <f t="shared" si="44"/>
        <v>0</v>
      </c>
      <c r="E989" s="86">
        <f t="shared" si="45"/>
        <v>0</v>
      </c>
      <c r="F989" s="87">
        <f>Invoice!G991</f>
        <v>0</v>
      </c>
      <c r="G989" s="88">
        <f t="shared" si="46"/>
        <v>0</v>
      </c>
    </row>
    <row r="990" spans="1:7" s="85" customFormat="1" hidden="1">
      <c r="A990" s="101" t="str">
        <f>Invoice!F992</f>
        <v>Exchange rate :</v>
      </c>
      <c r="B990" s="80">
        <f>Invoice!C992</f>
        <v>0</v>
      </c>
      <c r="C990" s="81">
        <f>Invoice!B992</f>
        <v>0</v>
      </c>
      <c r="D990" s="86">
        <f t="shared" si="44"/>
        <v>0</v>
      </c>
      <c r="E990" s="86">
        <f t="shared" si="45"/>
        <v>0</v>
      </c>
      <c r="F990" s="87">
        <f>Invoice!G992</f>
        <v>0</v>
      </c>
      <c r="G990" s="88">
        <f t="shared" si="46"/>
        <v>0</v>
      </c>
    </row>
    <row r="991" spans="1:7" s="85" customFormat="1" hidden="1">
      <c r="A991" s="101" t="str">
        <f>Invoice!F993</f>
        <v>Exchange rate :</v>
      </c>
      <c r="B991" s="80">
        <f>Invoice!C993</f>
        <v>0</v>
      </c>
      <c r="C991" s="81">
        <f>Invoice!B993</f>
        <v>0</v>
      </c>
      <c r="D991" s="86">
        <f t="shared" si="44"/>
        <v>0</v>
      </c>
      <c r="E991" s="86">
        <f t="shared" si="45"/>
        <v>0</v>
      </c>
      <c r="F991" s="87">
        <f>Invoice!G993</f>
        <v>0</v>
      </c>
      <c r="G991" s="88">
        <f t="shared" si="46"/>
        <v>0</v>
      </c>
    </row>
    <row r="992" spans="1:7" s="85" customFormat="1" hidden="1">
      <c r="A992" s="101" t="str">
        <f>Invoice!F994</f>
        <v>Exchange rate :</v>
      </c>
      <c r="B992" s="80">
        <f>Invoice!C994</f>
        <v>0</v>
      </c>
      <c r="C992" s="81">
        <f>Invoice!B994</f>
        <v>0</v>
      </c>
      <c r="D992" s="86">
        <f t="shared" si="44"/>
        <v>0</v>
      </c>
      <c r="E992" s="86">
        <f t="shared" si="45"/>
        <v>0</v>
      </c>
      <c r="F992" s="87">
        <f>Invoice!G994</f>
        <v>0</v>
      </c>
      <c r="G992" s="88">
        <f t="shared" si="46"/>
        <v>0</v>
      </c>
    </row>
    <row r="993" spans="1:7" s="85" customFormat="1" hidden="1">
      <c r="A993" s="101" t="str">
        <f>Invoice!F995</f>
        <v>Exchange rate :</v>
      </c>
      <c r="B993" s="80">
        <f>Invoice!C995</f>
        <v>0</v>
      </c>
      <c r="C993" s="81">
        <f>Invoice!B995</f>
        <v>0</v>
      </c>
      <c r="D993" s="86">
        <f t="shared" si="44"/>
        <v>0</v>
      </c>
      <c r="E993" s="86">
        <f t="shared" si="45"/>
        <v>0</v>
      </c>
      <c r="F993" s="87">
        <f>Invoice!G995</f>
        <v>0</v>
      </c>
      <c r="G993" s="88">
        <f t="shared" si="46"/>
        <v>0</v>
      </c>
    </row>
    <row r="994" spans="1:7" s="85" customFormat="1" hidden="1">
      <c r="A994" s="101" t="str">
        <f>Invoice!F996</f>
        <v>Exchange rate :</v>
      </c>
      <c r="B994" s="80">
        <f>Invoice!C996</f>
        <v>0</v>
      </c>
      <c r="C994" s="81">
        <f>Invoice!B996</f>
        <v>0</v>
      </c>
      <c r="D994" s="86">
        <f t="shared" si="44"/>
        <v>0</v>
      </c>
      <c r="E994" s="86">
        <f t="shared" si="45"/>
        <v>0</v>
      </c>
      <c r="F994" s="87">
        <f>Invoice!G996</f>
        <v>0</v>
      </c>
      <c r="G994" s="88">
        <f t="shared" si="46"/>
        <v>0</v>
      </c>
    </row>
    <row r="995" spans="1:7" s="85" customFormat="1" hidden="1">
      <c r="A995" s="101" t="str">
        <f>Invoice!F997</f>
        <v>Exchange rate :</v>
      </c>
      <c r="B995" s="80">
        <f>Invoice!C997</f>
        <v>0</v>
      </c>
      <c r="C995" s="81">
        <f>Invoice!B997</f>
        <v>0</v>
      </c>
      <c r="D995" s="86">
        <f t="shared" si="44"/>
        <v>0</v>
      </c>
      <c r="E995" s="86">
        <f t="shared" si="45"/>
        <v>0</v>
      </c>
      <c r="F995" s="87">
        <f>Invoice!G997</f>
        <v>0</v>
      </c>
      <c r="G995" s="88">
        <f t="shared" si="46"/>
        <v>0</v>
      </c>
    </row>
    <row r="996" spans="1:7" s="85" customFormat="1" hidden="1">
      <c r="A996" s="101" t="str">
        <f>Invoice!F998</f>
        <v>Exchange rate :</v>
      </c>
      <c r="B996" s="80">
        <f>Invoice!C998</f>
        <v>0</v>
      </c>
      <c r="C996" s="81">
        <f>Invoice!B998</f>
        <v>0</v>
      </c>
      <c r="D996" s="86">
        <f t="shared" si="44"/>
        <v>0</v>
      </c>
      <c r="E996" s="86">
        <f t="shared" si="45"/>
        <v>0</v>
      </c>
      <c r="F996" s="87">
        <f>Invoice!G998</f>
        <v>0</v>
      </c>
      <c r="G996" s="88">
        <f t="shared" si="46"/>
        <v>0</v>
      </c>
    </row>
    <row r="997" spans="1:7" s="85" customFormat="1" hidden="1">
      <c r="A997" s="101" t="str">
        <f>Invoice!F999</f>
        <v>Exchange rate :</v>
      </c>
      <c r="B997" s="80">
        <f>Invoice!C999</f>
        <v>0</v>
      </c>
      <c r="C997" s="81">
        <f>Invoice!B999</f>
        <v>0</v>
      </c>
      <c r="D997" s="86">
        <f t="shared" si="44"/>
        <v>0</v>
      </c>
      <c r="E997" s="86">
        <f t="shared" si="45"/>
        <v>0</v>
      </c>
      <c r="F997" s="87">
        <f>Invoice!G999</f>
        <v>0</v>
      </c>
      <c r="G997" s="88">
        <f t="shared" si="46"/>
        <v>0</v>
      </c>
    </row>
    <row r="998" spans="1:7" s="85" customFormat="1" hidden="1">
      <c r="A998" s="101" t="str">
        <f>Invoice!F1000</f>
        <v>Exchange rate :</v>
      </c>
      <c r="B998" s="80">
        <f>Invoice!C1000</f>
        <v>0</v>
      </c>
      <c r="C998" s="81">
        <f>Invoice!B1000</f>
        <v>0</v>
      </c>
      <c r="D998" s="86">
        <f t="shared" si="44"/>
        <v>0</v>
      </c>
      <c r="E998" s="86">
        <f t="shared" si="45"/>
        <v>0</v>
      </c>
      <c r="F998" s="87">
        <f>Invoice!G1000</f>
        <v>0</v>
      </c>
      <c r="G998" s="88">
        <f t="shared" si="46"/>
        <v>0</v>
      </c>
    </row>
    <row r="999" spans="1:7" s="85" customFormat="1">
      <c r="A999" s="101"/>
      <c r="B999" s="80"/>
      <c r="C999" s="81"/>
      <c r="D999" s="86"/>
      <c r="E999" s="86"/>
      <c r="F999" s="87"/>
      <c r="G999" s="88"/>
    </row>
    <row r="1000" spans="1:7" s="85" customFormat="1">
      <c r="A1000" s="101" t="str">
        <f>Invoice!F1002</f>
        <v>Discount</v>
      </c>
      <c r="B1000" s="80"/>
      <c r="C1000" s="81"/>
      <c r="D1000" s="86">
        <f>F1000/$D$14</f>
        <v>0</v>
      </c>
      <c r="E1000" s="86">
        <f>G1000/$D$14</f>
        <v>0</v>
      </c>
      <c r="F1000" s="87">
        <f>Invoice!G1002</f>
        <v>0</v>
      </c>
      <c r="G1000" s="88">
        <f>F1000</f>
        <v>0</v>
      </c>
    </row>
    <row r="1001" spans="1:7" s="85" customFormat="1" ht="13.5" thickBot="1">
      <c r="A1001" s="89"/>
      <c r="B1001" s="90"/>
      <c r="C1001" s="91"/>
      <c r="D1001" s="92"/>
      <c r="E1001" s="92"/>
      <c r="F1001" s="93"/>
      <c r="G1001" s="94"/>
    </row>
    <row r="1002" spans="1:7" s="52" customFormat="1">
      <c r="D1002" s="52" t="s">
        <v>38</v>
      </c>
      <c r="G1002" s="95">
        <f>SUM(G18:G999)</f>
        <v>39609.199999999997</v>
      </c>
    </row>
    <row r="1003" spans="1:7" s="52" customFormat="1">
      <c r="A1003" s="53"/>
      <c r="D1003" s="52" t="s">
        <v>39</v>
      </c>
      <c r="G1003" s="96">
        <f>G1002+G1000</f>
        <v>39609.199999999997</v>
      </c>
    </row>
    <row r="1004" spans="1:7" s="52" customFormat="1">
      <c r="D1004" s="52" t="s">
        <v>40</v>
      </c>
      <c r="G1004" s="97">
        <f>G1003-G1005</f>
        <v>37017.943925233645</v>
      </c>
    </row>
    <row r="1005" spans="1:7" s="52" customFormat="1">
      <c r="D1005" s="52" t="s">
        <v>41</v>
      </c>
      <c r="G1005" s="97">
        <f>(G1003*7)/107</f>
        <v>2591.2560747663547</v>
      </c>
    </row>
    <row r="1006" spans="1:7" s="52" customFormat="1">
      <c r="D1006" s="53" t="s">
        <v>42</v>
      </c>
      <c r="G1006" s="98">
        <f>SUM(G1004:G1005)</f>
        <v>39609.199999999997</v>
      </c>
    </row>
    <row r="1007" spans="1:7" s="52" customFormat="1" ht="9.75" customHeight="1">
      <c r="A1007" s="100"/>
    </row>
    <row r="1008" spans="1:7" s="52" customFormat="1"/>
    <row r="1009" s="52" customFormat="1"/>
    <row r="1010" s="52" customFormat="1"/>
    <row r="1011" s="52" customFormat="1"/>
    <row r="1012" s="52" customFormat="1"/>
    <row r="1013" s="52" customFormat="1"/>
    <row r="1014" s="52" customFormat="1"/>
    <row r="1015" s="52" customFormat="1"/>
    <row r="1016" s="52" customFormat="1"/>
    <row r="1017" s="52" customFormat="1"/>
    <row r="1018" s="52" customFormat="1"/>
    <row r="1019" s="52" customFormat="1"/>
    <row r="1020" s="52" customFormat="1"/>
    <row r="1021" s="52" customFormat="1"/>
    <row r="1022" s="52" customFormat="1"/>
    <row r="1023" s="52" customFormat="1"/>
    <row r="1024" s="52" customFormat="1"/>
    <row r="1025" s="52" customFormat="1"/>
    <row r="1026" s="52" customFormat="1"/>
    <row r="1027" s="52" customFormat="1"/>
    <row r="1028" s="52" customFormat="1"/>
    <row r="1029" s="52" customFormat="1"/>
    <row r="1030" s="52" customFormat="1"/>
    <row r="1031" s="52" customFormat="1"/>
    <row r="1032" s="52" customFormat="1"/>
    <row r="1033" s="52" customFormat="1"/>
    <row r="1034" s="52" customFormat="1"/>
    <row r="1035" s="52" customFormat="1"/>
    <row r="1036" s="52" customFormat="1"/>
    <row r="1037" s="52" customFormat="1"/>
    <row r="1038" s="52" customFormat="1"/>
    <row r="1039" s="52" customFormat="1"/>
    <row r="1040" s="52" customFormat="1"/>
    <row r="1041" s="52" customFormat="1"/>
    <row r="1042" s="52" customFormat="1"/>
    <row r="1043" s="52" customFormat="1"/>
    <row r="1044" s="52" customFormat="1"/>
    <row r="1045" s="52" customFormat="1"/>
    <row r="1046" s="52" customFormat="1"/>
    <row r="1047" s="52" customFormat="1"/>
    <row r="1048" s="52" customFormat="1"/>
    <row r="1049" s="52" customFormat="1"/>
    <row r="1050" s="52" customFormat="1"/>
    <row r="1051" s="52" customFormat="1"/>
    <row r="1052" s="52" customFormat="1"/>
    <row r="1053" s="52" customFormat="1"/>
    <row r="1054" s="52" customFormat="1"/>
    <row r="1055" s="52" customFormat="1"/>
    <row r="1056" s="52" customFormat="1"/>
    <row r="1057" s="52" customFormat="1"/>
    <row r="1058" s="52" customFormat="1"/>
    <row r="1059" s="52" customFormat="1"/>
    <row r="1060" s="52" customFormat="1"/>
    <row r="1061" s="52" customFormat="1"/>
    <row r="1062" s="52" customFormat="1"/>
    <row r="1063" s="52" customFormat="1"/>
    <row r="1064" s="52" customFormat="1"/>
    <row r="1065" s="52" customFormat="1"/>
    <row r="1066" s="52" customFormat="1"/>
    <row r="1067" s="52" customFormat="1"/>
    <row r="1068" s="52" customFormat="1"/>
    <row r="1069" s="52" customFormat="1"/>
    <row r="1070" s="52" customFormat="1"/>
    <row r="1071" s="52" customFormat="1"/>
    <row r="1072" s="52" customFormat="1"/>
    <row r="1073" s="52" customFormat="1"/>
    <row r="1074" s="52" customFormat="1"/>
    <row r="1075" s="52" customFormat="1"/>
    <row r="1076" s="52" customFormat="1"/>
    <row r="1077" s="52" customFormat="1"/>
    <row r="1078" s="52" customFormat="1"/>
    <row r="1079" s="52" customFormat="1"/>
    <row r="1080" s="52" customFormat="1"/>
    <row r="1081" s="52" customFormat="1"/>
    <row r="1082" s="52" customFormat="1"/>
    <row r="1083" s="52" customFormat="1"/>
    <row r="1084" s="52" customFormat="1"/>
    <row r="1085" s="52" customFormat="1"/>
    <row r="1086" s="52" customFormat="1"/>
    <row r="1087" s="52" customFormat="1"/>
    <row r="1088" s="52" customFormat="1"/>
    <row r="1089" s="52" customFormat="1"/>
    <row r="1090" s="52" customFormat="1"/>
    <row r="1091" s="52" customFormat="1"/>
    <row r="1092" s="52" customFormat="1"/>
    <row r="1093" s="52" customFormat="1"/>
    <row r="1094" s="52" customFormat="1"/>
    <row r="1095" s="52" customFormat="1"/>
    <row r="1096" s="52" customFormat="1"/>
    <row r="1097" s="52" customFormat="1"/>
    <row r="1098" s="52" customFormat="1"/>
    <row r="1099" s="52" customFormat="1"/>
    <row r="1100" s="52" customFormat="1"/>
    <row r="1101" s="52" customFormat="1"/>
    <row r="1102" s="52" customFormat="1"/>
    <row r="1103" s="52" customFormat="1"/>
    <row r="1104" s="52" customFormat="1"/>
    <row r="1105" s="52" customFormat="1"/>
    <row r="1106" s="52" customFormat="1"/>
    <row r="1107" s="52" customFormat="1"/>
    <row r="1108" s="52" customFormat="1"/>
    <row r="1109" s="52" customFormat="1"/>
    <row r="1110" s="52" customFormat="1"/>
    <row r="1111" s="52" customFormat="1"/>
    <row r="1112" s="52" customFormat="1"/>
    <row r="1113" s="52" customFormat="1"/>
    <row r="1114" s="52" customFormat="1"/>
    <row r="1115" s="52" customFormat="1"/>
    <row r="1116" s="52" customFormat="1"/>
    <row r="1117" s="52" customFormat="1"/>
    <row r="1118" s="52" customFormat="1"/>
    <row r="1119" s="52" customFormat="1"/>
    <row r="1120" s="52" customFormat="1"/>
    <row r="1121" s="52" customFormat="1"/>
    <row r="1122" s="52" customFormat="1"/>
    <row r="1123" s="52" customFormat="1"/>
    <row r="1124" s="52" customFormat="1"/>
    <row r="1125" s="52" customFormat="1"/>
    <row r="1126" s="52" customFormat="1"/>
    <row r="1127" s="52" customFormat="1"/>
    <row r="1128" s="52" customFormat="1"/>
    <row r="1129" s="52" customFormat="1"/>
    <row r="1130" s="52" customFormat="1"/>
    <row r="1131" s="52" customFormat="1"/>
    <row r="1132" s="52" customFormat="1"/>
    <row r="1133" s="52" customFormat="1"/>
    <row r="1134" s="52" customFormat="1"/>
    <row r="1135" s="52" customFormat="1"/>
    <row r="1136" s="52" customFormat="1"/>
    <row r="1137" s="52" customFormat="1"/>
    <row r="1138" s="52" customFormat="1"/>
    <row r="1139" s="52" customFormat="1"/>
    <row r="1140" s="52" customFormat="1"/>
    <row r="1141" s="52" customFormat="1"/>
    <row r="1142" s="52" customFormat="1"/>
    <row r="1143" s="52" customFormat="1"/>
    <row r="1144" s="52" customFormat="1"/>
    <row r="1145" s="52" customFormat="1"/>
    <row r="1146" s="52" customFormat="1"/>
    <row r="1147" s="52" customFormat="1"/>
    <row r="1148" s="52" customFormat="1"/>
    <row r="1149" s="52" customFormat="1"/>
    <row r="1150" s="52" customFormat="1"/>
    <row r="1151" s="52" customFormat="1"/>
    <row r="1152" s="52" customFormat="1"/>
    <row r="1153" s="52" customFormat="1"/>
    <row r="1154" s="52" customFormat="1"/>
    <row r="1155" s="52" customFormat="1"/>
    <row r="1156" s="52" customFormat="1"/>
    <row r="1157" s="52" customFormat="1"/>
    <row r="1158" s="52" customFormat="1"/>
    <row r="1159" s="52" customFormat="1"/>
    <row r="1160" s="52" customFormat="1"/>
    <row r="1161" s="52" customFormat="1"/>
    <row r="1162" s="52" customFormat="1"/>
    <row r="1163" s="52" customFormat="1"/>
    <row r="1164" s="52" customFormat="1"/>
    <row r="1165" s="52" customFormat="1"/>
    <row r="1166" s="52" customFormat="1"/>
    <row r="1167" s="52" customFormat="1"/>
    <row r="1168" s="52" customFormat="1"/>
    <row r="1169" s="52" customFormat="1"/>
    <row r="1170" s="52" customFormat="1"/>
    <row r="1171" s="52" customFormat="1"/>
    <row r="1172" s="52" customFormat="1"/>
    <row r="1173" s="52" customFormat="1"/>
    <row r="1174" s="52" customFormat="1"/>
    <row r="1175" s="52" customFormat="1"/>
    <row r="1176" s="52" customFormat="1"/>
    <row r="1177" s="52" customFormat="1"/>
    <row r="1178" s="52" customFormat="1"/>
    <row r="1179" s="52" customFormat="1"/>
    <row r="1180" s="52" customFormat="1"/>
    <row r="1181" s="52" customFormat="1"/>
    <row r="1182" s="52" customFormat="1"/>
    <row r="1183" s="52" customFormat="1"/>
    <row r="1184" s="52" customFormat="1"/>
    <row r="1185" s="52" customFormat="1"/>
    <row r="1186" s="52" customFormat="1"/>
    <row r="1187" s="52" customFormat="1"/>
    <row r="1188" s="52" customFormat="1"/>
    <row r="1189" s="52" customFormat="1"/>
    <row r="1190" s="52" customFormat="1"/>
    <row r="1191" s="52" customFormat="1"/>
    <row r="1192" s="52" customFormat="1"/>
    <row r="1193" s="52" customFormat="1"/>
    <row r="1194" s="52" customFormat="1"/>
    <row r="1195" s="52" customFormat="1"/>
    <row r="1196" s="52" customFormat="1"/>
    <row r="1197" s="52" customFormat="1"/>
    <row r="1198" s="52" customFormat="1"/>
    <row r="1199" s="52" customFormat="1"/>
    <row r="1200" s="52" customFormat="1"/>
    <row r="1201" s="52" customFormat="1"/>
    <row r="1202" s="52" customFormat="1"/>
    <row r="1203" s="52" customFormat="1"/>
    <row r="1204" s="52" customFormat="1"/>
    <row r="1205" s="52" customFormat="1"/>
    <row r="1206" s="52" customFormat="1"/>
    <row r="1207" s="52" customFormat="1"/>
    <row r="1208" s="52" customFormat="1"/>
    <row r="1209" s="52" customFormat="1"/>
    <row r="1210" s="52" customFormat="1"/>
    <row r="1211" s="52" customFormat="1"/>
    <row r="1212" s="52" customFormat="1"/>
    <row r="1213" s="52" customFormat="1"/>
    <row r="1214" s="52" customFormat="1"/>
    <row r="1215" s="52" customFormat="1"/>
    <row r="1216" s="52" customFormat="1"/>
    <row r="1217" s="52" customFormat="1"/>
    <row r="1218" s="52" customFormat="1"/>
    <row r="1219" s="52" customFormat="1"/>
    <row r="1220" s="52" customFormat="1"/>
    <row r="1221" s="52" customFormat="1"/>
    <row r="1222" s="52" customFormat="1"/>
    <row r="1223" s="52" customFormat="1"/>
    <row r="1224" s="52" customFormat="1"/>
    <row r="1225" s="52" customFormat="1"/>
    <row r="1226" s="52" customFormat="1"/>
    <row r="1227" s="52" customFormat="1"/>
    <row r="1228" s="52" customFormat="1"/>
    <row r="1229" s="52" customFormat="1"/>
    <row r="1230" s="52" customFormat="1"/>
    <row r="1231" s="52" customFormat="1"/>
    <row r="1232" s="52" customFormat="1"/>
    <row r="1233" s="52" customFormat="1"/>
    <row r="1234" s="52" customFormat="1"/>
    <row r="1235" s="52" customFormat="1"/>
    <row r="1236" s="52" customFormat="1"/>
    <row r="1237" s="52" customFormat="1"/>
    <row r="1238" s="52" customFormat="1"/>
    <row r="1239" s="52" customFormat="1"/>
    <row r="1240" s="52" customFormat="1"/>
    <row r="1241" s="52" customFormat="1"/>
    <row r="1242" s="52" customFormat="1"/>
    <row r="1243" s="52" customFormat="1"/>
    <row r="1244" s="52" customFormat="1"/>
    <row r="1245" s="52" customFormat="1"/>
    <row r="1246" s="52" customFormat="1"/>
    <row r="1247" s="52" customFormat="1"/>
    <row r="1248" s="52" customFormat="1"/>
    <row r="1249" spans="1:7" s="52" customFormat="1"/>
    <row r="1250" spans="1:7" s="52" customFormat="1"/>
    <row r="1251" spans="1:7" s="52" customFormat="1"/>
    <row r="1252" spans="1:7" s="52" customFormat="1"/>
    <row r="1253" spans="1:7" s="52" customFormat="1"/>
    <row r="1254" spans="1:7" s="52" customFormat="1"/>
    <row r="1255" spans="1:7" s="52" customFormat="1"/>
    <row r="1256" spans="1:7" s="52" customFormat="1">
      <c r="A1256" s="99"/>
      <c r="B1256" s="99"/>
      <c r="C1256" s="99"/>
      <c r="D1256" s="99"/>
      <c r="E1256" s="99"/>
      <c r="F1256" s="99"/>
      <c r="G1256" s="99"/>
    </row>
    <row r="1257" spans="1:7" s="52" customFormat="1">
      <c r="A1257" s="99"/>
      <c r="B1257" s="99"/>
      <c r="C1257" s="99"/>
      <c r="D1257" s="99"/>
      <c r="E1257" s="99"/>
      <c r="F1257" s="99"/>
      <c r="G1257" s="99"/>
    </row>
    <row r="1258" spans="1:7" s="52" customFormat="1">
      <c r="A1258" s="99"/>
      <c r="B1258" s="99"/>
      <c r="C1258" s="99"/>
      <c r="D1258" s="99"/>
      <c r="E1258" s="99"/>
      <c r="F1258" s="99"/>
      <c r="G1258" s="99"/>
    </row>
    <row r="1259" spans="1:7" s="52" customFormat="1">
      <c r="A1259" s="99"/>
      <c r="B1259" s="99"/>
      <c r="C1259" s="99"/>
      <c r="D1259" s="99"/>
      <c r="E1259" s="99"/>
      <c r="F1259" s="99"/>
      <c r="G1259" s="99"/>
    </row>
    <row r="1260" spans="1:7" s="52" customFormat="1">
      <c r="A1260" s="99"/>
      <c r="B1260" s="99"/>
      <c r="C1260" s="99"/>
      <c r="D1260" s="99"/>
      <c r="E1260" s="99"/>
      <c r="F1260" s="99"/>
      <c r="G1260" s="99"/>
    </row>
    <row r="1261" spans="1:7" s="52" customFormat="1">
      <c r="A1261" s="99"/>
      <c r="B1261" s="99"/>
      <c r="C1261" s="99"/>
      <c r="D1261" s="99"/>
      <c r="E1261" s="99"/>
      <c r="F1261" s="99"/>
      <c r="G1261" s="99"/>
    </row>
    <row r="1262" spans="1:7" s="52" customFormat="1">
      <c r="A1262" s="99"/>
      <c r="B1262" s="99"/>
      <c r="C1262" s="99"/>
      <c r="D1262" s="99"/>
      <c r="E1262" s="99"/>
      <c r="F1262" s="99"/>
      <c r="G1262" s="99"/>
    </row>
    <row r="1263" spans="1:7" s="52" customFormat="1">
      <c r="A1263" s="99"/>
      <c r="B1263" s="99"/>
      <c r="C1263" s="99"/>
      <c r="D1263" s="99"/>
      <c r="E1263" s="99"/>
      <c r="F1263" s="99"/>
      <c r="G1263" s="99"/>
    </row>
    <row r="1264" spans="1:7" s="52" customFormat="1">
      <c r="A1264" s="99"/>
      <c r="B1264" s="99"/>
      <c r="C1264" s="99"/>
      <c r="D1264" s="99"/>
      <c r="E1264" s="99"/>
      <c r="F1264" s="99"/>
      <c r="G1264" s="99"/>
    </row>
    <row r="1265" spans="1:7" s="52" customFormat="1">
      <c r="A1265" s="99"/>
      <c r="B1265" s="99"/>
      <c r="C1265" s="99"/>
      <c r="D1265" s="99"/>
      <c r="E1265" s="99"/>
      <c r="F1265" s="99"/>
      <c r="G1265" s="99"/>
    </row>
    <row r="1266" spans="1:7" s="52" customFormat="1">
      <c r="A1266" s="99"/>
      <c r="B1266" s="99"/>
      <c r="C1266" s="99"/>
      <c r="D1266" s="99"/>
      <c r="E1266" s="99"/>
      <c r="F1266" s="99"/>
      <c r="G1266" s="99"/>
    </row>
    <row r="1267" spans="1:7" s="52" customFormat="1">
      <c r="A1267" s="99"/>
      <c r="B1267" s="99"/>
      <c r="C1267" s="99"/>
      <c r="D1267" s="99"/>
      <c r="E1267" s="99"/>
      <c r="F1267" s="99"/>
      <c r="G1267" s="99"/>
    </row>
    <row r="1268" spans="1:7" s="52" customFormat="1">
      <c r="A1268" s="99"/>
      <c r="B1268" s="99"/>
      <c r="C1268" s="99"/>
      <c r="D1268" s="99"/>
      <c r="E1268" s="99"/>
      <c r="F1268" s="99"/>
      <c r="G1268" s="99"/>
    </row>
    <row r="1269" spans="1:7" s="52" customFormat="1">
      <c r="A1269" s="99"/>
      <c r="B1269" s="99"/>
      <c r="C1269" s="99"/>
      <c r="D1269" s="99"/>
      <c r="E1269" s="99"/>
      <c r="F1269" s="99"/>
      <c r="G1269" s="99"/>
    </row>
    <row r="1270" spans="1:7" s="52" customFormat="1">
      <c r="A1270" s="99"/>
      <c r="B1270" s="99"/>
      <c r="C1270" s="99"/>
      <c r="D1270" s="99"/>
      <c r="E1270" s="99"/>
      <c r="F1270" s="99"/>
      <c r="G1270" s="99"/>
    </row>
    <row r="1271" spans="1:7" s="52" customFormat="1">
      <c r="A1271" s="99"/>
      <c r="B1271" s="99"/>
      <c r="C1271" s="99"/>
      <c r="D1271" s="99"/>
      <c r="E1271" s="99"/>
      <c r="F1271" s="99"/>
      <c r="G1271" s="99"/>
    </row>
    <row r="1272" spans="1:7" s="52" customFormat="1">
      <c r="A1272" s="99"/>
      <c r="B1272" s="99"/>
      <c r="C1272" s="99"/>
      <c r="D1272" s="99"/>
      <c r="E1272" s="99"/>
      <c r="F1272" s="99"/>
      <c r="G1272" s="99"/>
    </row>
    <row r="1273" spans="1:7" s="52" customFormat="1">
      <c r="A1273" s="99"/>
      <c r="B1273" s="99"/>
      <c r="C1273" s="99"/>
      <c r="D1273" s="99"/>
      <c r="E1273" s="99"/>
      <c r="F1273" s="99"/>
      <c r="G1273" s="99"/>
    </row>
    <row r="1274" spans="1:7" s="52" customFormat="1">
      <c r="A1274" s="99"/>
      <c r="B1274" s="99"/>
      <c r="C1274" s="99"/>
      <c r="D1274" s="99"/>
      <c r="E1274" s="99"/>
      <c r="F1274" s="99"/>
      <c r="G1274" s="99"/>
    </row>
    <row r="1275" spans="1:7" s="52" customFormat="1">
      <c r="A1275" s="99"/>
      <c r="B1275" s="99"/>
      <c r="C1275" s="99"/>
      <c r="D1275" s="99"/>
      <c r="E1275" s="99"/>
      <c r="F1275" s="99"/>
      <c r="G1275" s="99"/>
    </row>
    <row r="1276" spans="1:7" s="52" customFormat="1">
      <c r="A1276" s="99"/>
      <c r="B1276" s="99"/>
      <c r="C1276" s="99"/>
      <c r="D1276" s="99"/>
      <c r="E1276" s="99"/>
      <c r="F1276" s="99"/>
      <c r="G1276" s="99"/>
    </row>
    <row r="1277" spans="1:7" s="52" customFormat="1">
      <c r="A1277" s="99"/>
      <c r="B1277" s="99"/>
      <c r="C1277" s="99"/>
      <c r="D1277" s="99"/>
      <c r="E1277" s="99"/>
      <c r="F1277" s="99"/>
      <c r="G1277" s="99"/>
    </row>
    <row r="1278" spans="1:7" s="52" customFormat="1">
      <c r="A1278" s="99"/>
      <c r="B1278" s="99"/>
      <c r="C1278" s="99"/>
      <c r="D1278" s="99"/>
      <c r="E1278" s="99"/>
      <c r="F1278" s="99"/>
      <c r="G1278" s="99"/>
    </row>
    <row r="1279" spans="1:7" s="52" customFormat="1">
      <c r="A1279" s="99"/>
      <c r="B1279" s="99"/>
      <c r="C1279" s="99"/>
      <c r="D1279" s="99"/>
      <c r="E1279" s="99"/>
      <c r="F1279" s="99"/>
      <c r="G1279" s="99"/>
    </row>
    <row r="1280" spans="1:7" s="52" customFormat="1">
      <c r="A1280" s="99"/>
      <c r="B1280" s="99"/>
      <c r="C1280" s="99"/>
      <c r="D1280" s="99"/>
      <c r="E1280" s="99"/>
      <c r="F1280" s="99"/>
      <c r="G1280" s="99"/>
    </row>
    <row r="1281" spans="1:7" s="52" customFormat="1">
      <c r="A1281" s="99"/>
      <c r="B1281" s="99"/>
      <c r="C1281" s="99"/>
      <c r="D1281" s="99"/>
      <c r="E1281" s="99"/>
      <c r="F1281" s="99"/>
      <c r="G1281" s="99"/>
    </row>
    <row r="1282" spans="1:7" s="52" customFormat="1">
      <c r="A1282" s="99"/>
      <c r="B1282" s="99"/>
      <c r="C1282" s="99"/>
      <c r="D1282" s="99"/>
      <c r="E1282" s="99"/>
      <c r="F1282" s="99"/>
      <c r="G1282" s="99"/>
    </row>
    <row r="1283" spans="1:7" s="52" customFormat="1">
      <c r="A1283" s="99"/>
      <c r="B1283" s="99"/>
      <c r="C1283" s="99"/>
      <c r="D1283" s="99"/>
      <c r="E1283" s="99"/>
      <c r="F1283" s="99"/>
      <c r="G1283" s="99"/>
    </row>
    <row r="1284" spans="1:7" s="52" customFormat="1">
      <c r="A1284" s="99"/>
      <c r="B1284" s="99"/>
      <c r="C1284" s="99"/>
      <c r="D1284" s="99"/>
      <c r="E1284" s="99"/>
      <c r="F1284" s="99"/>
      <c r="G1284" s="99"/>
    </row>
    <row r="1285" spans="1:7" s="52" customFormat="1">
      <c r="A1285" s="99"/>
      <c r="B1285" s="99"/>
      <c r="C1285" s="99"/>
      <c r="D1285" s="99"/>
      <c r="E1285" s="99"/>
      <c r="F1285" s="99"/>
      <c r="G1285" s="99"/>
    </row>
    <row r="1286" spans="1:7" s="52" customFormat="1">
      <c r="A1286" s="99"/>
      <c r="B1286" s="99"/>
      <c r="C1286" s="99"/>
      <c r="D1286" s="99"/>
      <c r="E1286" s="99"/>
      <c r="F1286" s="99"/>
      <c r="G1286" s="99"/>
    </row>
    <row r="1287" spans="1:7" s="52" customFormat="1">
      <c r="A1287" s="99"/>
      <c r="B1287" s="99"/>
      <c r="C1287" s="99"/>
      <c r="D1287" s="99"/>
      <c r="E1287" s="99"/>
      <c r="F1287" s="99"/>
      <c r="G1287" s="99"/>
    </row>
    <row r="1288" spans="1:7" s="52" customFormat="1">
      <c r="A1288" s="99"/>
      <c r="B1288" s="99"/>
      <c r="C1288" s="99"/>
      <c r="D1288" s="99"/>
      <c r="E1288" s="99"/>
      <c r="F1288" s="99"/>
      <c r="G1288" s="99"/>
    </row>
    <row r="1289" spans="1:7" s="52" customFormat="1">
      <c r="A1289" s="99"/>
      <c r="B1289" s="99"/>
      <c r="C1289" s="99"/>
      <c r="D1289" s="99"/>
      <c r="E1289" s="99"/>
      <c r="F1289" s="99"/>
      <c r="G1289" s="99"/>
    </row>
    <row r="1290" spans="1:7" s="52" customFormat="1">
      <c r="A1290" s="99"/>
      <c r="B1290" s="99"/>
      <c r="C1290" s="99"/>
      <c r="D1290" s="99"/>
      <c r="E1290" s="99"/>
      <c r="F1290" s="99"/>
      <c r="G1290" s="99"/>
    </row>
    <row r="1291" spans="1:7" s="52" customFormat="1">
      <c r="A1291" s="99"/>
      <c r="B1291" s="99"/>
      <c r="C1291" s="99"/>
      <c r="D1291" s="99"/>
      <c r="E1291" s="99"/>
      <c r="F1291" s="99"/>
      <c r="G1291" s="99"/>
    </row>
    <row r="1292" spans="1:7" s="52" customFormat="1">
      <c r="A1292" s="99"/>
      <c r="B1292" s="99"/>
      <c r="C1292" s="99"/>
      <c r="D1292" s="99"/>
      <c r="E1292" s="99"/>
      <c r="F1292" s="99"/>
      <c r="G1292" s="99"/>
    </row>
    <row r="1293" spans="1:7" s="52" customFormat="1">
      <c r="A1293" s="99"/>
      <c r="B1293" s="99"/>
      <c r="C1293" s="99"/>
      <c r="D1293" s="99"/>
      <c r="E1293" s="99"/>
      <c r="F1293" s="99"/>
      <c r="G1293" s="99"/>
    </row>
    <row r="1294" spans="1:7" s="52" customFormat="1">
      <c r="A1294" s="99"/>
      <c r="B1294" s="99"/>
      <c r="C1294" s="99"/>
      <c r="D1294" s="99"/>
      <c r="E1294" s="99"/>
      <c r="F1294" s="99"/>
      <c r="G1294" s="99"/>
    </row>
    <row r="1295" spans="1:7" s="52" customFormat="1">
      <c r="A1295" s="99"/>
      <c r="B1295" s="99"/>
      <c r="C1295" s="99"/>
      <c r="D1295" s="99"/>
      <c r="E1295" s="99"/>
      <c r="F1295" s="99"/>
      <c r="G1295" s="99"/>
    </row>
    <row r="1296" spans="1:7" s="52" customFormat="1">
      <c r="A1296" s="99"/>
      <c r="B1296" s="99"/>
      <c r="C1296" s="99"/>
      <c r="D1296" s="99"/>
      <c r="E1296" s="99"/>
      <c r="F1296" s="99"/>
      <c r="G1296" s="99"/>
    </row>
    <row r="1297" spans="1:7" s="52" customFormat="1">
      <c r="A1297" s="99"/>
      <c r="B1297" s="99"/>
      <c r="C1297" s="99"/>
      <c r="D1297" s="99"/>
      <c r="E1297" s="99"/>
      <c r="F1297" s="99"/>
      <c r="G1297" s="99"/>
    </row>
    <row r="1298" spans="1:7" s="52" customFormat="1">
      <c r="A1298" s="99"/>
      <c r="B1298" s="99"/>
      <c r="C1298" s="99"/>
      <c r="D1298" s="99"/>
      <c r="E1298" s="99"/>
      <c r="F1298" s="99"/>
      <c r="G1298" s="99"/>
    </row>
    <row r="1299" spans="1:7" s="52" customFormat="1">
      <c r="A1299" s="99"/>
      <c r="B1299" s="99"/>
      <c r="C1299" s="99"/>
      <c r="D1299" s="99"/>
      <c r="E1299" s="99"/>
      <c r="F1299" s="99"/>
      <c r="G1299" s="99"/>
    </row>
    <row r="1300" spans="1:7" s="52" customFormat="1">
      <c r="A1300" s="99"/>
      <c r="B1300" s="99"/>
      <c r="C1300" s="99"/>
      <c r="D1300" s="99"/>
      <c r="E1300" s="99"/>
      <c r="F1300" s="99"/>
      <c r="G1300" s="99"/>
    </row>
    <row r="1301" spans="1:7" s="52" customFormat="1">
      <c r="A1301" s="99"/>
      <c r="B1301" s="99"/>
      <c r="C1301" s="99"/>
      <c r="D1301" s="99"/>
      <c r="E1301" s="99"/>
      <c r="F1301" s="99"/>
      <c r="G1301" s="99"/>
    </row>
    <row r="1302" spans="1:7" s="52" customFormat="1">
      <c r="A1302" s="99"/>
      <c r="B1302" s="99"/>
      <c r="C1302" s="99"/>
      <c r="D1302" s="99"/>
      <c r="E1302" s="99"/>
      <c r="F1302" s="99"/>
      <c r="G1302" s="99"/>
    </row>
    <row r="1303" spans="1:7" s="52" customFormat="1">
      <c r="A1303" s="99"/>
      <c r="B1303" s="99"/>
      <c r="C1303" s="99"/>
      <c r="D1303" s="99"/>
      <c r="E1303" s="99"/>
      <c r="F1303" s="99"/>
      <c r="G1303" s="99"/>
    </row>
    <row r="1304" spans="1:7" s="52" customFormat="1">
      <c r="A1304" s="99"/>
      <c r="B1304" s="99"/>
      <c r="C1304" s="99"/>
      <c r="D1304" s="99"/>
      <c r="E1304" s="99"/>
      <c r="F1304" s="99"/>
      <c r="G1304" s="99"/>
    </row>
    <row r="1305" spans="1:7" s="52" customFormat="1">
      <c r="A1305" s="99"/>
      <c r="B1305" s="99"/>
      <c r="C1305" s="99"/>
      <c r="D1305" s="99"/>
      <c r="E1305" s="99"/>
      <c r="F1305" s="99"/>
      <c r="G1305" s="99"/>
    </row>
    <row r="1306" spans="1:7" s="52" customFormat="1">
      <c r="A1306" s="99"/>
      <c r="B1306" s="99"/>
      <c r="C1306" s="99"/>
      <c r="D1306" s="99"/>
      <c r="E1306" s="99"/>
      <c r="F1306" s="99"/>
      <c r="G1306" s="99"/>
    </row>
    <row r="1307" spans="1:7" s="52" customFormat="1">
      <c r="A1307" s="99"/>
      <c r="B1307" s="99"/>
      <c r="C1307" s="99"/>
      <c r="D1307" s="99"/>
      <c r="E1307" s="99"/>
      <c r="F1307" s="99"/>
      <c r="G1307" s="99"/>
    </row>
    <row r="1308" spans="1:7" s="52" customFormat="1">
      <c r="A1308" s="99"/>
      <c r="B1308" s="99"/>
      <c r="C1308" s="99"/>
      <c r="D1308" s="99"/>
      <c r="E1308" s="99"/>
      <c r="F1308" s="99"/>
      <c r="G1308" s="99"/>
    </row>
    <row r="1309" spans="1:7" s="52" customFormat="1">
      <c r="A1309" s="99"/>
      <c r="B1309" s="99"/>
      <c r="C1309" s="99"/>
      <c r="D1309" s="99"/>
      <c r="E1309" s="99"/>
      <c r="F1309" s="99"/>
      <c r="G1309" s="99"/>
    </row>
    <row r="1310" spans="1:7" s="52" customFormat="1">
      <c r="A1310" s="99"/>
      <c r="B1310" s="99"/>
      <c r="C1310" s="99"/>
      <c r="D1310" s="99"/>
      <c r="E1310" s="99"/>
      <c r="F1310" s="99"/>
      <c r="G1310" s="99"/>
    </row>
    <row r="1311" spans="1:7" s="52" customFormat="1">
      <c r="A1311" s="99"/>
      <c r="B1311" s="99"/>
      <c r="C1311" s="99"/>
      <c r="D1311" s="99"/>
      <c r="E1311" s="99"/>
      <c r="F1311" s="99"/>
      <c r="G1311" s="99"/>
    </row>
    <row r="1312" spans="1:7" s="52" customFormat="1">
      <c r="A1312" s="99"/>
      <c r="B1312" s="99"/>
      <c r="C1312" s="99"/>
      <c r="D1312" s="99"/>
      <c r="E1312" s="99"/>
      <c r="F1312" s="99"/>
      <c r="G1312" s="99"/>
    </row>
    <row r="1313" spans="1:7" s="52" customFormat="1">
      <c r="A1313" s="99"/>
      <c r="B1313" s="99"/>
      <c r="C1313" s="99"/>
      <c r="D1313" s="99"/>
      <c r="E1313" s="99"/>
      <c r="F1313" s="99"/>
      <c r="G1313" s="99"/>
    </row>
    <row r="1314" spans="1:7" s="52" customFormat="1">
      <c r="A1314" s="99"/>
      <c r="B1314" s="99"/>
      <c r="C1314" s="99"/>
      <c r="D1314" s="99"/>
      <c r="E1314" s="99"/>
      <c r="F1314" s="99"/>
      <c r="G1314" s="99"/>
    </row>
    <row r="1315" spans="1:7" s="52" customFormat="1">
      <c r="A1315" s="99"/>
      <c r="B1315" s="99"/>
      <c r="C1315" s="99"/>
      <c r="D1315" s="99"/>
      <c r="E1315" s="99"/>
      <c r="F1315" s="99"/>
      <c r="G1315" s="99"/>
    </row>
    <row r="1316" spans="1:7" s="52" customFormat="1">
      <c r="A1316" s="99"/>
      <c r="B1316" s="99"/>
      <c r="C1316" s="99"/>
      <c r="D1316" s="99"/>
      <c r="E1316" s="99"/>
      <c r="F1316" s="99"/>
      <c r="G1316" s="99"/>
    </row>
    <row r="1317" spans="1:7" s="52" customFormat="1">
      <c r="A1317" s="99"/>
      <c r="B1317" s="99"/>
      <c r="C1317" s="99"/>
      <c r="D1317" s="99"/>
      <c r="E1317" s="99"/>
      <c r="F1317" s="99"/>
      <c r="G1317" s="99"/>
    </row>
    <row r="1318" spans="1:7" s="52" customFormat="1">
      <c r="A1318" s="99"/>
      <c r="B1318" s="99"/>
      <c r="C1318" s="99"/>
      <c r="D1318" s="99"/>
      <c r="E1318" s="99"/>
      <c r="F1318" s="99"/>
      <c r="G1318" s="99"/>
    </row>
    <row r="1319" spans="1:7" s="52" customFormat="1">
      <c r="A1319" s="99"/>
      <c r="B1319" s="99"/>
      <c r="C1319" s="99"/>
      <c r="D1319" s="99"/>
      <c r="E1319" s="99"/>
      <c r="F1319" s="99"/>
      <c r="G1319" s="99"/>
    </row>
    <row r="1320" spans="1:7" s="52" customFormat="1">
      <c r="A1320" s="99"/>
      <c r="B1320" s="99"/>
      <c r="C1320" s="99"/>
      <c r="D1320" s="99"/>
      <c r="E1320" s="99"/>
      <c r="F1320" s="99"/>
      <c r="G1320" s="99"/>
    </row>
    <row r="1321" spans="1:7" s="52" customFormat="1">
      <c r="A1321" s="99"/>
      <c r="B1321" s="99"/>
      <c r="C1321" s="99"/>
      <c r="D1321" s="99"/>
      <c r="E1321" s="99"/>
      <c r="F1321" s="99"/>
      <c r="G1321" s="99"/>
    </row>
    <row r="1322" spans="1:7" s="52" customFormat="1">
      <c r="A1322" s="99"/>
      <c r="B1322" s="99"/>
      <c r="C1322" s="99"/>
      <c r="D1322" s="99"/>
      <c r="E1322" s="99"/>
      <c r="F1322" s="99"/>
      <c r="G1322" s="99"/>
    </row>
    <row r="1323" spans="1:7" s="52" customFormat="1">
      <c r="A1323" s="99"/>
      <c r="B1323" s="99"/>
      <c r="C1323" s="99"/>
      <c r="D1323" s="99"/>
      <c r="E1323" s="99"/>
      <c r="F1323" s="99"/>
      <c r="G1323" s="99"/>
    </row>
    <row r="1324" spans="1:7" s="52" customFormat="1">
      <c r="A1324" s="99"/>
      <c r="B1324" s="99"/>
      <c r="C1324" s="99"/>
      <c r="D1324" s="99"/>
      <c r="E1324" s="99"/>
      <c r="F1324" s="99"/>
      <c r="G1324" s="99"/>
    </row>
    <row r="1325" spans="1:7" s="52" customFormat="1">
      <c r="A1325" s="99"/>
      <c r="B1325" s="99"/>
      <c r="C1325" s="99"/>
      <c r="D1325" s="99"/>
      <c r="E1325" s="99"/>
      <c r="F1325" s="99"/>
      <c r="G1325" s="99"/>
    </row>
    <row r="1326" spans="1:7" s="52" customFormat="1">
      <c r="A1326" s="99"/>
      <c r="B1326" s="99"/>
      <c r="C1326" s="99"/>
      <c r="D1326" s="99"/>
      <c r="E1326" s="99"/>
      <c r="F1326" s="99"/>
      <c r="G1326" s="99"/>
    </row>
    <row r="1327" spans="1:7" s="52" customFormat="1">
      <c r="A1327" s="99"/>
      <c r="B1327" s="99"/>
      <c r="C1327" s="99"/>
      <c r="D1327" s="99"/>
      <c r="E1327" s="99"/>
      <c r="F1327" s="99"/>
      <c r="G1327" s="99"/>
    </row>
    <row r="1328" spans="1:7" s="52" customFormat="1">
      <c r="A1328" s="99"/>
      <c r="B1328" s="99"/>
      <c r="C1328" s="99"/>
      <c r="D1328" s="99"/>
      <c r="E1328" s="99"/>
      <c r="F1328" s="99"/>
      <c r="G1328" s="99"/>
    </row>
    <row r="1329" spans="1:7" s="52" customFormat="1">
      <c r="A1329" s="99"/>
      <c r="B1329" s="99"/>
      <c r="C1329" s="99"/>
      <c r="D1329" s="99"/>
      <c r="E1329" s="99"/>
      <c r="F1329" s="99"/>
      <c r="G1329" s="99"/>
    </row>
    <row r="1330" spans="1:7" s="52" customFormat="1">
      <c r="A1330" s="99"/>
      <c r="B1330" s="99"/>
      <c r="C1330" s="99"/>
      <c r="D1330" s="99"/>
      <c r="E1330" s="99"/>
      <c r="F1330" s="99"/>
      <c r="G1330" s="99"/>
    </row>
    <row r="1331" spans="1:7" s="52" customFormat="1">
      <c r="A1331" s="99"/>
      <c r="B1331" s="99"/>
      <c r="C1331" s="99"/>
      <c r="D1331" s="99"/>
      <c r="E1331" s="99"/>
      <c r="F1331" s="99"/>
      <c r="G1331" s="99"/>
    </row>
    <row r="1332" spans="1:7" s="52" customFormat="1">
      <c r="A1332" s="99"/>
      <c r="B1332" s="99"/>
      <c r="C1332" s="99"/>
      <c r="D1332" s="99"/>
      <c r="E1332" s="99"/>
      <c r="F1332" s="99"/>
      <c r="G1332" s="99"/>
    </row>
    <row r="1333" spans="1:7" s="52" customFormat="1">
      <c r="A1333" s="99"/>
      <c r="B1333" s="99"/>
      <c r="C1333" s="99"/>
      <c r="D1333" s="99"/>
      <c r="E1333" s="99"/>
      <c r="F1333" s="99"/>
      <c r="G1333" s="99"/>
    </row>
    <row r="1334" spans="1:7" s="52" customFormat="1">
      <c r="A1334" s="99"/>
      <c r="B1334" s="99"/>
      <c r="C1334" s="99"/>
      <c r="D1334" s="99"/>
      <c r="E1334" s="99"/>
      <c r="F1334" s="99"/>
      <c r="G1334" s="99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Invoice</vt:lpstr>
      <vt:lpstr>Tax Invoice</vt:lpstr>
      <vt:lpstr>Invoice!Print_Area</vt:lpstr>
      <vt:lpstr>'Tax Invoice'!Print_Area</vt:lpstr>
      <vt:lpstr>Invoice!Print_Titles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2023-09-12T08:44:47Z</cp:lastPrinted>
  <dcterms:created xsi:type="dcterms:W3CDTF">2006-01-06T19:59:33Z</dcterms:created>
  <dcterms:modified xsi:type="dcterms:W3CDTF">2023-09-12T08:50:42Z</dcterms:modified>
</cp:coreProperties>
</file>