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Z:\sales\Invoice\"/>
    </mc:Choice>
  </mc:AlternateContent>
  <xr:revisionPtr revIDLastSave="0" documentId="13_ncr:1_{721DCFCC-21D4-46DE-80DA-54D5586FB887}" xr6:coauthVersionLast="47" xr6:coauthVersionMax="47" xr10:uidLastSave="{00000000-0000-0000-0000-000000000000}"/>
  <bookViews>
    <workbookView xWindow="28680" yWindow="-24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Invoice!$A$1:$K$46</definedName>
    <definedName name="_xlnm.Print_Area" localSheetId="3">'Shipping Invoice'!$A$1:$L$38</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7" i="7" l="1"/>
  <c r="I42" i="2"/>
  <c r="E27" i="6" l="1"/>
  <c r="E21" i="6"/>
  <c r="K14" i="7"/>
  <c r="K17" i="7"/>
  <c r="K10" i="7"/>
  <c r="I33" i="7"/>
  <c r="I32" i="7"/>
  <c r="I28" i="7"/>
  <c r="I27" i="7"/>
  <c r="I24" i="7"/>
  <c r="I23" i="7"/>
  <c r="I31" i="7"/>
  <c r="N1" i="6"/>
  <c r="E28" i="6" s="1"/>
  <c r="D29" i="6"/>
  <c r="B33" i="7" s="1"/>
  <c r="K33" i="7" s="1"/>
  <c r="D28" i="6"/>
  <c r="B32" i="7" s="1"/>
  <c r="D27" i="6"/>
  <c r="B31" i="7" s="1"/>
  <c r="D26" i="6"/>
  <c r="B30" i="7" s="1"/>
  <c r="D25" i="6"/>
  <c r="B29" i="7" s="1"/>
  <c r="D24" i="6"/>
  <c r="B28" i="7" s="1"/>
  <c r="D23" i="6"/>
  <c r="B27" i="7" s="1"/>
  <c r="D22" i="6"/>
  <c r="B26" i="7" s="1"/>
  <c r="D21" i="6"/>
  <c r="B25" i="7" s="1"/>
  <c r="D20" i="6"/>
  <c r="B24" i="7" s="1"/>
  <c r="D19" i="6"/>
  <c r="B23" i="7" s="1"/>
  <c r="D18" i="6"/>
  <c r="B22" i="7" s="1"/>
  <c r="G3" i="6"/>
  <c r="I33" i="5"/>
  <c r="I32" i="5"/>
  <c r="I31" i="5"/>
  <c r="I30" i="5"/>
  <c r="I29" i="5"/>
  <c r="I28" i="5"/>
  <c r="I27" i="5"/>
  <c r="I26" i="5"/>
  <c r="I25" i="5"/>
  <c r="I24" i="5"/>
  <c r="I23" i="5"/>
  <c r="I22" i="5"/>
  <c r="J33" i="2"/>
  <c r="J32" i="2"/>
  <c r="J31" i="2"/>
  <c r="J30" i="2"/>
  <c r="J29" i="2"/>
  <c r="J28" i="2"/>
  <c r="J27" i="2"/>
  <c r="J26" i="2"/>
  <c r="J25" i="2"/>
  <c r="J24" i="2"/>
  <c r="J23" i="2"/>
  <c r="J22" i="2"/>
  <c r="A1007" i="6"/>
  <c r="A1006" i="6"/>
  <c r="A1005" i="6"/>
  <c r="F1004" i="6"/>
  <c r="A1004" i="6"/>
  <c r="A1003" i="6"/>
  <c r="K28" i="7" l="1"/>
  <c r="J34" i="2"/>
  <c r="K27" i="7"/>
  <c r="I25" i="7"/>
  <c r="K25" i="7" s="1"/>
  <c r="I29" i="7"/>
  <c r="K29" i="7" s="1"/>
  <c r="K23" i="7"/>
  <c r="K24" i="7"/>
  <c r="K31" i="7"/>
  <c r="I26" i="7"/>
  <c r="K26" i="7" s="1"/>
  <c r="I30" i="7"/>
  <c r="K30" i="7" s="1"/>
  <c r="K32" i="7"/>
  <c r="I22" i="7"/>
  <c r="K22" i="7" s="1"/>
  <c r="B34" i="7"/>
  <c r="E18" i="6"/>
  <c r="E23" i="6"/>
  <c r="E29" i="6"/>
  <c r="E24" i="6"/>
  <c r="E19" i="6"/>
  <c r="E25" i="6"/>
  <c r="E20" i="6"/>
  <c r="E26" i="6"/>
  <c r="E22" i="6"/>
  <c r="M11" i="6"/>
  <c r="I44" i="2" s="1"/>
  <c r="J36" i="2" l="1"/>
  <c r="J38" i="2" s="1"/>
  <c r="I46" i="2" s="1"/>
  <c r="K34" i="7"/>
  <c r="I45"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35" i="7" l="1"/>
  <c r="F1001" i="6"/>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<sst xmlns="http://schemas.openxmlformats.org/spreadsheetml/2006/main" count="2038" uniqueCount="754">
  <si>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</si>
  <si>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</si>
  <si>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</si>
  <si>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</si>
  <si>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</si>
  <si>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</si>
  <si>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</si>
  <si>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</si>
  <si>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</si>
  <si>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</si>
  <si>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</si>
  <si>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</si>
  <si>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</si>
  <si>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</si>
  <si>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</si>
  <si>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</si>
  <si>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</si>
  <si>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</si>
  <si>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</si>
  <si>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</si>
  <si>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</si>
  <si>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</si>
  <si>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</si>
  <si>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</si>
  <si>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</si>
  <si>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</si>
  <si>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</si>
  <si>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</si>
  <si>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</si>
  <si>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</si>
  <si>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</si>
  <si>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</si>
  <si>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</si>
  <si>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</si>
  <si>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</si>
  <si>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</si>
  <si>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</si>
  <si>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</si>
  <si>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</si>
  <si>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</si>
  <si>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</si>
  <si>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</si>
  <si>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</si>
  <si>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</si>
  <si>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</si>
  <si>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</si>
  <si>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</si>
  <si>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</si>
  <si>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</si>
  <si>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</si>
  <si>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</si>
  <si>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</si>
  <si>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</si>
  <si>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</si>
  <si>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</si>
  <si>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</si>
  <si>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</si>
  <si>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</si>
  <si>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</si>
  <si>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</si>
  <si>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</si>
  <si>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</si>
  <si>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</si>
  <si>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</si>
  <si>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</si>
  <si>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</si>
  <si>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</si>
  <si>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</si>
  <si>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</si>
  <si>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</si>
  <si>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</si>
  <si>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</si>
  <si>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</si>
  <si>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</si>
  <si>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</si>
  <si>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</si>
  <si>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</si>
  <si>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</si>
  <si>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</si>
  <si>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</si>
  <si>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</si>
  <si>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</si>
  <si>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</si>
  <si>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</si>
  <si>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</si>
  <si>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</si>
  <si>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</si>
  <si>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</si>
  <si>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</si>
  <si>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</si>
  <si>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</si>
  <si>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</si>
  <si>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</si>
  <si>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</si>
  <si>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</si>
  <si>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</si>
  <si>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</si>
  <si>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</si>
  <si>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</si>
  <si>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</si>
  <si>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</si>
  <si>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</si>
  <si>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</si>
  <si>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</si>
  <si>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</si>
  <si>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</si>
  <si>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</si>
  <si>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</si>
  <si>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</si>
  <si>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</si>
  <si>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</si>
  <si>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</si>
  <si>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</si>
  <si>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</si>
  <si>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</si>
  <si>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</si>
  <si>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</si>
  <si>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</si>
  <si>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</si>
  <si>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</si>
  <si>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</si>
  <si>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</si>
  <si>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</si>
  <si>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</si>
  <si>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</si>
  <si>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</si>
  <si>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</si>
  <si>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</si>
  <si>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</si>
  <si>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</si>
  <si>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</si>
  <si>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</si>
  <si>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</si>
  <si>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</si>
  <si>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</si>
  <si>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</si>
  <si>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</si>
  <si>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</si>
  <si>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</si>
  <si>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</si>
  <si>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</si>
  <si>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</si>
  <si>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</si>
  <si>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</si>
  <si>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</si>
  <si>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</si>
  <si>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</si>
  <si>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</si>
  <si>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</si>
  <si>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</si>
  <si>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</si>
  <si>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</si>
  <si>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</si>
  <si>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</si>
  <si>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</si>
  <si>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</si>
  <si>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</si>
  <si>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</si>
  <si>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</si>
  <si>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</si>
  <si>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</si>
  <si>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</si>
  <si>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</si>
  <si>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</si>
  <si>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</si>
  <si>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</si>
  <si>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</si>
  <si>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</si>
  <si>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</si>
  <si>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</si>
  <si>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</si>
  <si>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</si>
  <si>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</si>
  <si>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</si>
  <si>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</si>
  <si>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</si>
  <si>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</si>
  <si>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</si>
  <si>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</si>
  <si>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</si>
  <si>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</si>
  <si>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</si>
  <si>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</si>
  <si>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</si>
  <si>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</si>
  <si>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</si>
  <si>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</si>
  <si>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</si>
  <si>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</si>
  <si>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</si>
  <si>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</si>
  <si>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</si>
  <si>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</si>
  <si>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</si>
  <si>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</si>
  <si>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</si>
  <si>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</si>
  <si>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</si>
  <si>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</si>
  <si>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</si>
  <si>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</si>
  <si>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</si>
  <si>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</si>
  <si>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</si>
  <si>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</si>
  <si>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</si>
  <si>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</si>
  <si>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</si>
  <si>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</si>
  <si>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</si>
  <si>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</si>
  <si>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</si>
  <si>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</si>
  <si>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</si>
  <si>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</si>
  <si>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</si>
  <si>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</si>
  <si>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</si>
  <si>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</si>
  <si>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</si>
  <si>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</si>
  <si>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</si>
  <si>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</si>
  <si>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</si>
  <si>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</si>
  <si>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</si>
  <si>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</si>
  <si>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</si>
  <si>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</si>
  <si>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</si>
  <si>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</si>
  <si>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</si>
  <si>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</si>
  <si>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</si>
  <si>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</si>
  <si>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</si>
  <si>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</si>
  <si>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</si>
  <si>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</si>
  <si>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</si>
  <si>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</si>
  <si>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</si>
  <si>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</si>
  <si>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</si>
  <si>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</si>
  <si>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</si>
  <si>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</si>
  <si>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</si>
  <si>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</si>
  <si>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</si>
  <si>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</si>
  <si>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</si>
  <si>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</si>
  <si>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</si>
  <si>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</si>
  <si>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</si>
  <si>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</si>
  <si>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</si>
  <si>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</si>
  <si>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</si>
  <si>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</si>
  <si>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</si>
  <si>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</si>
  <si>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</si>
  <si>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</si>
  <si>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</si>
  <si>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</si>
  <si>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</si>
  <si>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</si>
  <si>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</si>
  <si>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</si>
  <si>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</si>
  <si>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</si>
  <si>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</si>
  <si>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</si>
  <si>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</si>
  <si>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</si>
  <si>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</si>
  <si>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</si>
  <si>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</si>
  <si>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</si>
  <si>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</si>
  <si>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</si>
  <si>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</si>
  <si>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</si>
  <si>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</si>
  <si>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</si>
  <si>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</si>
  <si>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</si>
  <si>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</si>
  <si>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</si>
  <si>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</si>
  <si>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</si>
  <si>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</si>
  <si>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</si>
  <si>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</si>
  <si>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</si>
  <si>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</si>
  <si>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</si>
  <si>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</si>
  <si>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</si>
  <si>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</si>
  <si>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</si>
  <si>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</si>
  <si>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</si>
  <si>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</si>
  <si>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</si>
  <si>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</si>
  <si>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</si>
  <si>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</si>
  <si>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</si>
  <si>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</si>
  <si>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</si>
  <si>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</si>
  <si>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</si>
  <si>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</si>
  <si>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</si>
  <si>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</si>
  <si>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</si>
  <si>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</si>
  <si>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</si>
  <si>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</si>
  <si>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</si>
  <si>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</si>
  <si>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</si>
  <si>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</si>
  <si>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</si>
  <si>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</si>
  <si>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</si>
  <si>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</si>
  <si>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</si>
  <si>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</si>
  <si>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</si>
  <si>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</si>
  <si>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</si>
  <si>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</si>
  <si>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</si>
  <si>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</si>
  <si>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</si>
  <si>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</si>
  <si>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</si>
  <si>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</si>
  <si>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</si>
  <si>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</si>
  <si>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</si>
  <si>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</si>
  <si>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</si>
  <si>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</si>
  <si>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</si>
  <si>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</si>
  <si>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</si>
  <si>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</si>
  <si>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</si>
  <si>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</si>
  <si>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</si>
  <si>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</si>
  <si>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</si>
  <si>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</si>
  <si>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</si>
  <si>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</si>
  <si>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</si>
  <si>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</si>
  <si>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</si>
  <si>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</si>
  <si>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</si>
  <si>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</si>
  <si>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</si>
  <si>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</si>
  <si>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</si>
  <si>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</si>
  <si>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</si>
  <si>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</si>
  <si>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</si>
  <si>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</si>
  <si>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</si>
  <si>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</si>
  <si>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</si>
  <si>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</si>
  <si>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</si>
  <si>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</si>
  <si>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</si>
  <si>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</si>
  <si>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</si>
  <si>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</si>
  <si>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</si>
  <si>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</si>
  <si>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</si>
  <si>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</si>
  <si>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</si>
  <si>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</si>
  <si>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</si>
  <si>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</si>
  <si>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</si>
  <si>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</si>
  <si>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</si>
  <si>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</si>
  <si>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</si>
  <si>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</si>
  <si>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</si>
  <si>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</si>
  <si>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</si>
  <si>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</si>
  <si>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</si>
  <si>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</si>
  <si>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</si>
  <si>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</si>
  <si>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</si>
  <si>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</si>
  <si>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</si>
  <si>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</si>
  <si>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</si>
  <si>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</si>
  <si>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</si>
  <si>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</si>
  <si>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</si>
  <si>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</si>
  <si>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</si>
  <si>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</si>
  <si>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</si>
  <si>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</si>
  <si>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</si>
  <si>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</si>
  <si>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</si>
  <si>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</si>
  <si>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</si>
  <si>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</si>
  <si>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</si>
  <si>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</si>
  <si>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</si>
  <si>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</si>
  <si>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</si>
  <si>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</si>
  <si>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</si>
  <si>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</si>
  <si>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</si>
  <si>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</si>
  <si>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</si>
  <si>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</si>
  <si>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</si>
  <si>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</si>
  <si>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</si>
  <si>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</si>
  <si>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</si>
  <si>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</si>
  <si>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</si>
  <si>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</si>
  <si>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</si>
  <si>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</si>
  <si>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</si>
  <si>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</si>
  <si>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</si>
  <si>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</si>
  <si>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</si>
  <si>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</si>
  <si>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</si>
  <si>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</si>
  <si>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</si>
  <si>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</si>
  <si>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</si>
  <si>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</si>
  <si>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</si>
  <si>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</si>
  <si>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</si>
  <si>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</si>
  <si>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</si>
  <si>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</si>
  <si>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</si>
  <si>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</si>
  <si>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</si>
  <si>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</si>
  <si>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</si>
  <si>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</si>
  <si>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</si>
  <si>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</si>
  <si>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</si>
  <si>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</si>
  <si>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</si>
  <si>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</si>
  <si>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</si>
  <si>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</si>
  <si>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</si>
  <si>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</si>
  <si>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</si>
  <si>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</si>
  <si>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</si>
  <si>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</si>
  <si>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</si>
  <si>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</si>
  <si>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</si>
  <si>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</si>
  <si>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</si>
  <si>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</si>
  <si>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</si>
  <si>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</si>
  <si>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</si>
  <si>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</si>
  <si>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</si>
  <si>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</si>
  <si>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</si>
  <si>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</si>
  <si>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</si>
  <si>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</si>
  <si>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</si>
  <si>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</si>
  <si>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</si>
  <si>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</si>
  <si>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</si>
  <si>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</si>
  <si>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</si>
  <si>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</si>
  <si>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</si>
  <si>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</si>
  <si>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</si>
  <si>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</si>
  <si>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</si>
  <si>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</si>
  <si>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</si>
  <si>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</si>
  <si>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</si>
  <si>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</si>
  <si>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</si>
  <si>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</si>
  <si>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</si>
  <si>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</si>
  <si>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</si>
  <si>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</si>
  <si>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</si>
  <si>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</si>
  <si>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</si>
  <si>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</si>
  <si>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</si>
  <si>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</si>
  <si>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</si>
  <si>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</si>
  <si>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</si>
  <si>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</si>
  <si>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</si>
  <si>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</si>
  <si>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</si>
  <si>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</si>
  <si>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</si>
  <si>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</si>
  <si>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</si>
  <si>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</si>
  <si>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</si>
  <si>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</si>
  <si>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</si>
  <si>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</si>
  <si>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</si>
  <si>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</si>
  <si>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</si>
  <si>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</si>
  <si>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</si>
  <si>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</si>
  <si>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</si>
  <si>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</si>
  <si>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</si>
  <si>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</si>
  <si>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</si>
  <si>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</si>
  <si>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</si>
  <si>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</si>
  <si>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</si>
  <si>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</si>
  <si>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</si>
  <si>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</si>
  <si>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</si>
  <si>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</si>
  <si>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</si>
  <si>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</si>
  <si>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</si>
  <si>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</si>
  <si>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</si>
  <si>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</si>
  <si>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</si>
  <si>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</si>
  <si>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</si>
  <si>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</si>
  <si>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</si>
  <si>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</si>
  <si>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</si>
  <si>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</si>
  <si>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</si>
  <si>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</si>
  <si>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</si>
  <si>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</si>
  <si>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</si>
  <si>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</si>
  <si>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</si>
  <si>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</si>
  <si>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</si>
  <si>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</si>
  <si>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</si>
  <si>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</si>
  <si>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</si>
  <si>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</si>
  <si>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</si>
  <si>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</si>
  <si>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</si>
  <si>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</si>
  <si>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</si>
  <si>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</si>
  <si>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</si>
  <si>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</si>
  <si>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</si>
  <si>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</si>
  <si>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</si>
  <si>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</si>
  <si>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</si>
  <si>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</si>
  <si>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</si>
  <si>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</si>
  <si>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</si>
  <si>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</si>
  <si>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</si>
  <si>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</si>
  <si>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</si>
  <si>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</si>
  <si>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</si>
  <si>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</si>
  <si>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</si>
  <si>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</si>
  <si>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</si>
  <si>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</si>
  <si>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</si>
  <si>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</si>
  <si>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</si>
  <si>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</si>
  <si>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</si>
  <si>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</si>
  <si>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</si>
  <si>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</si>
  <si>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</si>
  <si>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</si>
  <si>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</si>
  <si>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</si>
  <si>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</si>
  <si>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</si>
  <si>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</si>
  <si>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</si>
  <si>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</si>
  <si>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</si>
  <si>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</si>
  <si>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</si>
  <si>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</si>
  <si>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</si>
  <si>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</si>
  <si>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</si>
  <si>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</si>
  <si>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</si>
  <si>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</si>
  <si>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</si>
  <si>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</si>
  <si>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</si>
  <si>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</si>
  <si>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</si>
  <si>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</si>
  <si>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</si>
  <si>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</si>
  <si>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</si>
  <si>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</si>
  <si>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</si>
  <si>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</si>
  <si>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</si>
  <si>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</si>
  <si>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</si>
  <si>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</si>
  <si>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</si>
  <si>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</si>
  <si>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</si>
  <si>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</si>
  <si>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</si>
  <si>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</si>
  <si>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</si>
  <si>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</si>
  <si>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</si>
  <si>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</si>
  <si>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</si>
  <si>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</si>
  <si>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</si>
  <si>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</si>
  <si>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</si>
  <si>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</si>
  <si>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</si>
  <si>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</si>
  <si>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</si>
  <si>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</si>
  <si>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</si>
  <si>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</si>
  <si>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</si>
  <si>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</si>
  <si>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</si>
  <si>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</si>
  <si>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</si>
  <si>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</si>
  <si>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</si>
  <si>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</si>
  <si>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</si>
  <si>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</si>
  <si>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</si>
  <si>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</si>
  <si>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</si>
  <si>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</si>
  <si>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</si>
  <si>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</si>
  <si>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</si>
  <si>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</si>
  <si>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</si>
  <si>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</si>
  <si>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</si>
  <si>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</si>
  <si>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</si>
  <si>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</si>
  <si>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</si>
  <si>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Kinzie</t>
  </si>
  <si>
    <t>Abbey Sires</t>
  </si>
  <si>
    <t>11180 Aurora Ave Building 13</t>
  </si>
  <si>
    <t>50322 Urbandale</t>
  </si>
  <si>
    <t>United States</t>
  </si>
  <si>
    <t>Tel: 319-961-2234</t>
  </si>
  <si>
    <t>Email: abbeykinzie@gmail.com</t>
  </si>
  <si>
    <t>18BZ12XC</t>
  </si>
  <si>
    <t>Display box with 52 pcs. of 925 sterling silver nose bones, 22g (0.6mm) with 18k gold plating and tiny 1.25mm round prong set clear CZ stones (in standard packing or in vacuum sealed packing to prevent tarnishing)</t>
  </si>
  <si>
    <t>BLK499</t>
  </si>
  <si>
    <t>Wholesale silver nose piercing bulk of 1000, 500, 250 or 100 pcs. of 925 sterling silver nose bones, 22g (0.6mm) with 2mm round prong set crystal</t>
  </si>
  <si>
    <t>BLK518</t>
  </si>
  <si>
    <t>Wholesale silver nose piercing bulk of 1000, 500, 250 or 100 pcs.of 925 sterling silver nose bones, 22g (0.6mm) with 1.25mm round prong set Cubic zirconia stone (CZ)</t>
  </si>
  <si>
    <t>BLK527</t>
  </si>
  <si>
    <t>Wholesale silver nose piercing bulk of 1000, 500, 250 or 100 pcs.of 925 sterling silver nose bones, 22g (0.6mm) with 2.5mm round prong set crystal</t>
  </si>
  <si>
    <t>DGNB22</t>
  </si>
  <si>
    <t>Box with 12 pcs. of 14 kt. gold nose bones, 22g (0.6mm) with tiny 1.25mm prong set clear round CZ stones</t>
  </si>
  <si>
    <t>DGNB6</t>
  </si>
  <si>
    <t>Box with 12 pcs. of 14 kt. gold nose bones, 22g (0.6mm) with 2mm prong set clear round CZ stones</t>
  </si>
  <si>
    <t>DRNB26</t>
  </si>
  <si>
    <t>Box with 9 pcs. of 14 kt. rose gold nose bones, 22g (0.6mm) with tiny 1.25mm prong set clear round CZ stones</t>
  </si>
  <si>
    <t>DRNB6</t>
  </si>
  <si>
    <t>Display box with 9 pcs. of 14 kt. rose gold nose bones, 22g (0.6mm) with 2mm prong set clear round CZ stones</t>
  </si>
  <si>
    <t>DWNB22</t>
  </si>
  <si>
    <t>Box with 12 pcs. of 14 kt. white gold nose bones, 22g (0.6mm) with tiny 1.25mm prong set clear round CZ stones</t>
  </si>
  <si>
    <t>BLK499A</t>
  </si>
  <si>
    <t>BLK518A</t>
  </si>
  <si>
    <t>BLK527A</t>
  </si>
  <si>
    <t>Three Thousand Eight Hundred Ninety and 09 cents USD</t>
  </si>
  <si>
    <t>Didi</t>
  </si>
  <si>
    <t>Express Preparation Fee:</t>
  </si>
  <si>
    <r>
      <t xml:space="preserve">Discount 30% as per </t>
    </r>
    <r>
      <rPr>
        <b/>
        <sz val="10"/>
        <color theme="1"/>
        <rFont val="Arial"/>
        <family val="2"/>
      </rPr>
      <t>Gold Membership</t>
    </r>
    <r>
      <rPr>
        <sz val="10"/>
        <color theme="1"/>
        <rFont val="Arial"/>
        <family val="2"/>
      </rPr>
      <t xml:space="preserve">: </t>
    </r>
  </si>
  <si>
    <r>
      <t xml:space="preserve">Free Shipping to USA via DHL as per </t>
    </r>
    <r>
      <rPr>
        <b/>
        <sz val="10"/>
        <color theme="1"/>
        <rFont val="Arial"/>
        <family val="2"/>
      </rPr>
      <t>Gold Membership</t>
    </r>
    <r>
      <rPr>
        <sz val="10"/>
        <color theme="1"/>
        <rFont val="Arial"/>
        <family val="2"/>
      </rPr>
      <t xml:space="preserve">: </t>
    </r>
  </si>
  <si>
    <t>Three Thousand One Hundred Twenty Two and 07 cents USD</t>
  </si>
  <si>
    <t>Customer paid:</t>
  </si>
  <si>
    <t>Refund:</t>
  </si>
  <si>
    <t xml:space="preserve">Discount 30% as per Gold Membership: </t>
  </si>
  <si>
    <t>GSP Eligible</t>
  </si>
  <si>
    <t>VAT: 46-2777347</t>
  </si>
  <si>
    <t xml:space="preserve">                                   HTS - A7113.11.5000: SILVER JEWELRY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</si>
</sst>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3">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4"/>
      <color indexed="8"/>
      <name val="Arial"/>
      <family val="2"/>
    </font>
    <font>
      <b/>
      <sz val="10"/>
      <color rgb="FFFF0000"/>
      <name val="Arial"/>
      <family val="2"/>
    </font>
    <font>
      <sz val="11"/>
      <color theme="1"/>
      <name val="Arial"/>
      <family val="2"/>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80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5" fillId="0" borderId="0"/>
    <xf numFmtId="0" fontId="8" fillId="0" borderId="0"/>
    <xf numFmtId="0" fontId="8" fillId="0" borderId="0"/>
    <xf numFmtId="0" fontId="8" fillId="0" borderId="0"/>
    <xf numFmtId="0" fontId="5" fillId="0" borderId="0"/>
  </cellStyleXfs>
  <cellXfs count="16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44" fontId="4" fillId="0" borderId="0" xfId="7" applyFont="1"/>
    <xf numFmtId="0" fontId="4" fillId="2" borderId="14" xfId="0" applyFont="1" applyFill="1" applyBorder="1" applyAlignment="1">
      <alignment horizontal="center"/>
    </xf>
    <xf numFmtId="44" fontId="21" fillId="2" borderId="0" xfId="7" applyFont="1" applyFill="1" applyBorder="1" applyAlignment="1">
      <alignment horizontal="right"/>
    </xf>
    <xf numFmtId="0" fontId="40" fillId="0" borderId="0" xfId="0" applyFont="1" applyAlignment="1">
      <alignment horizontal="right"/>
    </xf>
    <xf numFmtId="44" fontId="40" fillId="0" borderId="0" xfId="7" applyFont="1"/>
    <xf numFmtId="0" fontId="41" fillId="2" borderId="17" xfId="0" applyFont="1" applyFill="1" applyBorder="1"/>
    <xf numFmtId="0" fontId="41" fillId="2" borderId="9" xfId="0" applyFont="1" applyFill="1" applyBorder="1"/>
    <xf numFmtId="49" fontId="39" fillId="2" borderId="0" xfId="6" applyNumberFormat="1" applyFont="1" applyFill="1" applyBorder="1" applyAlignment="1" applyProtection="1">
      <alignment horizontal="center" vertical="center"/>
    </xf>
    <xf numFmtId="0" fontId="21" fillId="2" borderId="13" xfId="0" applyFont="1" applyFill="1" applyBorder="1"/>
    <xf numFmtId="0" fontId="21" fillId="2" borderId="20" xfId="0" applyFont="1" applyFill="1" applyBorder="1"/>
    <xf numFmtId="0" fontId="1" fillId="5" borderId="4" xfId="0" applyFont="1" applyFill="1" applyBorder="1" applyAlignment="1">
      <alignment horizontal="right" vertic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42" fillId="2" borderId="14" xfId="0" applyFont="1" applyFill="1" applyBorder="1" applyAlignment="1">
      <alignment horizontal="center"/>
    </xf>
  </cellXfs>
  <cellStyles count="5804">
    <cellStyle name="Comma 2" xfId="9" xr:uid="{BF39BE0A-79D7-4FCF-A7E7-2C2C2BB8B4A3}"/>
    <cellStyle name="Comma 2 2" xfId="4432" xr:uid="{10743724-F75E-4BCB-A1FD-5A559F3B0B42}"/>
    <cellStyle name="Comma 2 2 2" xfId="4757" xr:uid="{11DBD3A4-C1E9-4058-A445-625EF1849EE9}"/>
    <cellStyle name="Comma 2 2 2 2" xfId="5328" xr:uid="{2409B22F-6FB9-420A-9B36-0E39F323DEAE}"/>
    <cellStyle name="Comma 2 2 2 3" xfId="5794" xr:uid="{856ECB2A-6725-4F3C-9732-9BF85A2597D8}"/>
    <cellStyle name="Comma 2 2 3" xfId="4593" xr:uid="{12B793D7-62AE-4EF2-84E5-3A572B80C90E}"/>
    <cellStyle name="Comma 2 2 4" xfId="5796" xr:uid="{F6105A04-B597-48D2-AC1F-B7F0224F6E2D}"/>
    <cellStyle name="Comma 3" xfId="4320" xr:uid="{C5117581-E949-4C7B-8BE7-58F642230BD7}"/>
    <cellStyle name="Comma 3 2" xfId="4434" xr:uid="{A53CBCDB-13F6-4CB3-A185-A3D125938421}"/>
    <cellStyle name="Comma 3 2 2" xfId="4758" xr:uid="{146D11EA-44D2-46AD-838D-4C26F32A74AD}"/>
    <cellStyle name="Comma 3 2 2 2" xfId="5329" xr:uid="{E0C778E0-60C0-41B2-87B5-629C6E7129F1}"/>
    <cellStyle name="Comma 3 2 2 3" xfId="5795" xr:uid="{5FB67031-CA9C-4B31-A657-7DBC6D5F2349}"/>
    <cellStyle name="Comma 3 2 3" xfId="5327" xr:uid="{98301AC0-766C-425D-B048-3C1A3AA83C4F}"/>
    <cellStyle name="Comma 3 2 4" xfId="5797" xr:uid="{FF1F2271-3E02-4D67-B008-D860A2FE26EB}"/>
    <cellStyle name="Currency" xfId="7" builtinId="4"/>
    <cellStyle name="Currency 10" xfId="10" xr:uid="{A56D2A49-DDD2-4852-B5E3-88C657EDAA06}"/>
    <cellStyle name="Currency 10 2" xfId="11" xr:uid="{93100A4D-77F1-441B-A569-724EE520C83F}"/>
    <cellStyle name="Currency 10 2 2" xfId="205" xr:uid="{3BCE795D-A0EA-472A-932E-ADD808484ABA}"/>
    <cellStyle name="Currency 10 2 2 2" xfId="4618" xr:uid="{1380E3FE-5698-4710-B629-5EB1AA6C0861}"/>
    <cellStyle name="Currency 10 2 2 2 2" xfId="5671" xr:uid="{31FDA541-B7AA-460A-B978-4D5053ACAB48}"/>
    <cellStyle name="Currency 10 2 2 3" xfId="5499" xr:uid="{CE1FD53B-C4DB-436A-BF77-AC42DB0E400C}"/>
    <cellStyle name="Currency 10 2 3" xfId="4513" xr:uid="{C3AA97B7-C342-4EFA-A5BE-8B1782F01490}"/>
    <cellStyle name="Currency 10 2 3 2" xfId="5401" xr:uid="{5FBF4B9C-58D0-48DD-BBED-883FA48D801B}"/>
    <cellStyle name="Currency 10 2 3 2 2" xfId="5731" xr:uid="{FF008B57-3E2A-4421-AB21-6FCE381CC9EE}"/>
    <cellStyle name="Currency 10 2 3 3" xfId="5559" xr:uid="{954C8E06-FE87-4DA1-A292-68BDDBDE92B1}"/>
    <cellStyle name="Currency 10 2 4" xfId="5351" xr:uid="{6113232B-4260-49DC-BBCD-15A1D15FDE12}"/>
    <cellStyle name="Currency 10 2 4 2" xfId="5617" xr:uid="{545EC878-7214-416C-BE55-22BD1CFB6ADF}"/>
    <cellStyle name="Currency 10 2 5" xfId="5445" xr:uid="{B020D68C-65DB-4A94-B61F-6A224A763D32}"/>
    <cellStyle name="Currency 10 3" xfId="12" xr:uid="{FB9C0907-8646-4734-8D3F-F048ECC6F121}"/>
    <cellStyle name="Currency 10 3 2" xfId="206" xr:uid="{85BC0E32-9733-4FC9-8606-71FCA7EFE43F}"/>
    <cellStyle name="Currency 10 3 2 2" xfId="4619" xr:uid="{0356B2C5-89D0-4FC7-A706-2B73D5D36E5A}"/>
    <cellStyle name="Currency 10 3 2 2 2" xfId="5672" xr:uid="{11734FC8-808B-4703-A8E8-CABB48D286D4}"/>
    <cellStyle name="Currency 10 3 2 3" xfId="5500" xr:uid="{81767A98-1F4A-43FE-98DB-8F6F53D68768}"/>
    <cellStyle name="Currency 10 3 3" xfId="4514" xr:uid="{B4A3A160-715E-45AA-A247-E42F7D11DF5B}"/>
    <cellStyle name="Currency 10 3 3 2" xfId="5402" xr:uid="{397CCC88-5147-4787-889E-BB1FB57182DF}"/>
    <cellStyle name="Currency 10 3 3 2 2" xfId="5732" xr:uid="{9838270E-F591-4079-B8ED-B30163E1E647}"/>
    <cellStyle name="Currency 10 3 3 3" xfId="5560" xr:uid="{547683B8-59B2-4A51-ABBE-742D397B3B1F}"/>
    <cellStyle name="Currency 10 3 4" xfId="5352" xr:uid="{4A7BCBD8-52E6-4FA8-AC0E-1D4630E84EB3}"/>
    <cellStyle name="Currency 10 3 4 2" xfId="5618" xr:uid="{1256C239-D508-451B-A969-A99FBABCD815}"/>
    <cellStyle name="Currency 10 3 5" xfId="5446" xr:uid="{63CDAC0D-D13B-4504-906F-25ABAE3BA56E}"/>
    <cellStyle name="Currency 10 4" xfId="207" xr:uid="{D97C4B15-69C7-4E42-9BED-15B42B289EB3}"/>
    <cellStyle name="Currency 10 4 2" xfId="4620" xr:uid="{50F66BB8-D651-4AAE-B288-8EB7D92F6087}"/>
    <cellStyle name="Currency 10 4 2 2" xfId="5673" xr:uid="{824BC548-36CA-4D36-962D-31005E2DE9DA}"/>
    <cellStyle name="Currency 10 4 3" xfId="5501" xr:uid="{16D48790-E57E-4EF9-ABB9-37010FF4DF1F}"/>
    <cellStyle name="Currency 10 5" xfId="4439" xr:uid="{85425BEF-C1E5-4AC1-B778-056408D5D94B}"/>
    <cellStyle name="Currency 10 5 2" xfId="5400" xr:uid="{AC3036DB-81B4-4748-8E2C-EFD72C530159}"/>
    <cellStyle name="Currency 10 5 2 2" xfId="5730" xr:uid="{62F1BDDA-75E8-436C-93B1-06760FAA41EC}"/>
    <cellStyle name="Currency 10 5 3" xfId="5558" xr:uid="{032DAB15-AD8B-4EE7-B3C7-8DD28BC4D7F9}"/>
    <cellStyle name="Currency 10 6" xfId="4512" xr:uid="{1BE4DEA7-37B9-403C-B1B5-0E86B2597D72}"/>
    <cellStyle name="Currency 10 6 2" xfId="5616" xr:uid="{B6AE6859-36FD-4807-AD64-FEEA0C2CB666}"/>
    <cellStyle name="Currency 10 7" xfId="5444" xr:uid="{7084EC6E-F918-4F76-B7C2-BAE9FD56F9AF}"/>
    <cellStyle name="Currency 11" xfId="13" xr:uid="{4F9F0869-C473-4D80-AC37-B2932A9566F0}"/>
    <cellStyle name="Currency 11 2" xfId="14" xr:uid="{F5A16E68-DE2D-41CC-920D-4F36A6A36B72}"/>
    <cellStyle name="Currency 11 2 2" xfId="208" xr:uid="{A14772E5-265C-4945-B569-6892FF559458}"/>
    <cellStyle name="Currency 11 2 2 2" xfId="4621" xr:uid="{D0F803AF-E075-4744-982D-576C6E4155F5}"/>
    <cellStyle name="Currency 11 2 2 2 2" xfId="5674" xr:uid="{1909D15E-2700-4E3F-B17E-67EC55ACE233}"/>
    <cellStyle name="Currency 11 2 2 3" xfId="5502" xr:uid="{96ADA07C-EEA8-4024-8BB0-E292904EE69F}"/>
    <cellStyle name="Currency 11 2 3" xfId="4516" xr:uid="{DDE5E81D-CFE6-4FEE-8353-277314DAD993}"/>
    <cellStyle name="Currency 11 2 3 2" xfId="5403" xr:uid="{0F70987B-721F-496A-B385-1704EA2D2B58}"/>
    <cellStyle name="Currency 11 2 3 2 2" xfId="5734" xr:uid="{027C5F65-340C-47BC-9DC7-E12ACCB7B278}"/>
    <cellStyle name="Currency 11 2 3 3" xfId="5562" xr:uid="{68BA78FF-B372-4149-B844-F70F54C6B345}"/>
    <cellStyle name="Currency 11 2 4" xfId="5353" xr:uid="{E90A699B-8273-43B8-AB5A-086564447A28}"/>
    <cellStyle name="Currency 11 2 4 2" xfId="5620" xr:uid="{B68C0513-FDA1-4C87-9C74-2C5EF7ADBEC6}"/>
    <cellStyle name="Currency 11 2 5" xfId="5448" xr:uid="{1E91FE9B-AD97-4444-887D-E5EE0A3DABC8}"/>
    <cellStyle name="Currency 11 3" xfId="15" xr:uid="{3558A3A6-D0C0-477D-AF24-A649E94724AF}"/>
    <cellStyle name="Currency 11 3 2" xfId="209" xr:uid="{9F34827E-3818-409C-83FC-43DF957722E6}"/>
    <cellStyle name="Currency 11 3 2 2" xfId="4622" xr:uid="{C005C15F-52AC-46DC-BFEB-1DA96A6838C0}"/>
    <cellStyle name="Currency 11 3 2 2 2" xfId="5675" xr:uid="{61DC2C4B-0CCD-4BB8-83E9-6E2DD6AEEC2D}"/>
    <cellStyle name="Currency 11 3 2 3" xfId="5503" xr:uid="{E154EDCF-54E5-4EC6-9EF1-8AD76E08D239}"/>
    <cellStyle name="Currency 11 3 3" xfId="4517" xr:uid="{8299F22E-C7A2-4819-BEAC-8203A8D251F9}"/>
    <cellStyle name="Currency 11 3 3 2" xfId="5404" xr:uid="{4A8725AE-C90F-4AA1-8D76-3D98C84F9D54}"/>
    <cellStyle name="Currency 11 3 3 2 2" xfId="5735" xr:uid="{6A986808-C54D-4FC6-9CC3-A8E988E0E606}"/>
    <cellStyle name="Currency 11 3 3 3" xfId="5563" xr:uid="{BDAC434E-355C-4219-8528-4CC4C49DA7D0}"/>
    <cellStyle name="Currency 11 3 4" xfId="5354" xr:uid="{763D5FC4-9DF2-438E-BBB3-CC41BB6EE7D4}"/>
    <cellStyle name="Currency 11 3 4 2" xfId="5621" xr:uid="{B9913C93-6BA3-4709-A574-0C1DA5AF5282}"/>
    <cellStyle name="Currency 11 3 5" xfId="5449" xr:uid="{349C66C1-6BF1-4879-8A6A-8AA40BDFF0BA}"/>
    <cellStyle name="Currency 11 4" xfId="210" xr:uid="{8CDF461D-36DE-4EF6-8D3A-C6276618E758}"/>
    <cellStyle name="Currency 11 4 2" xfId="4623" xr:uid="{223B6009-878D-49C2-989F-3E97DC788FD8}"/>
    <cellStyle name="Currency 11 4 2 2" xfId="5676" xr:uid="{609ED442-95D2-4A58-B1E0-7436CDCDC2CC}"/>
    <cellStyle name="Currency 11 4 3" xfId="5504" xr:uid="{390D17ED-DF72-47B4-B95C-FB83C73DD810}"/>
    <cellStyle name="Currency 11 5" xfId="4321" xr:uid="{BF8D3497-13A0-457C-8597-1FE7FACBF8A1}"/>
    <cellStyle name="Currency 11 5 2" xfId="4440" xr:uid="{A7546DBA-3988-49AB-88C9-641CE0B4E6F3}"/>
    <cellStyle name="Currency 11 5 2 2" xfId="5733" xr:uid="{1B6BF774-DA42-416D-B5CF-86DF8F4BAFE1}"/>
    <cellStyle name="Currency 11 5 3" xfId="4722" xr:uid="{EC51D278-6CFA-4F81-B434-EB0D9F1BA2D6}"/>
    <cellStyle name="Currency 11 5 3 2" xfId="5317" xr:uid="{E41F06A2-1C8B-42F4-BA8E-BB26CDFB5325}"/>
    <cellStyle name="Currency 11 5 3 3" xfId="4759" xr:uid="{3FACD2BC-E272-475F-859E-6E372B63D845}"/>
    <cellStyle name="Currency 11 5 3 4" xfId="5561" xr:uid="{E9418F6F-6ACE-4AA6-BFD1-5BBA325B0437}"/>
    <cellStyle name="Currency 11 5 4" xfId="4699" xr:uid="{16A2E885-6E7C-4079-877F-2311A2727608}"/>
    <cellStyle name="Currency 11 6" xfId="4515" xr:uid="{61E1397C-6FFF-4DA0-B74D-AEFA64B41997}"/>
    <cellStyle name="Currency 11 6 2" xfId="5619" xr:uid="{C3F12607-717E-4B9C-A62B-4A28630273A1}"/>
    <cellStyle name="Currency 11 7" xfId="5447" xr:uid="{B011FE7A-DBCD-45C3-8570-DA9A21963DEC}"/>
    <cellStyle name="Currency 12" xfId="16" xr:uid="{0E909FB9-E19B-48EC-BF05-2D929DD1464D}"/>
    <cellStyle name="Currency 12 2" xfId="17" xr:uid="{FFD66971-8AAB-4E4D-85F0-09B6488BCF23}"/>
    <cellStyle name="Currency 12 2 2" xfId="211" xr:uid="{3D21F31D-E93F-46B6-9A85-8A4331B0668D}"/>
    <cellStyle name="Currency 12 2 2 2" xfId="4624" xr:uid="{C76BF352-7FCF-4DEB-A139-F40D3F04667D}"/>
    <cellStyle name="Currency 12 2 2 2 2" xfId="5677" xr:uid="{96140ADA-8CD7-40BD-896C-9F3DCF919514}"/>
    <cellStyle name="Currency 12 2 2 3" xfId="5505" xr:uid="{0AD2CA9A-433A-4557-85C5-841BF14DE365}"/>
    <cellStyle name="Currency 12 2 3" xfId="4519" xr:uid="{30CAB4C7-0504-4B76-9F9C-06357FA28E30}"/>
    <cellStyle name="Currency 12 2 3 2" xfId="5406" xr:uid="{CD738B62-0933-4397-AA61-30843385B03D}"/>
    <cellStyle name="Currency 12 2 3 2 2" xfId="5737" xr:uid="{88A1D624-136C-4EBE-980D-3F97C02AFBE1}"/>
    <cellStyle name="Currency 12 2 3 3" xfId="5565" xr:uid="{437EB49A-6425-4955-AF11-38B641B0E93D}"/>
    <cellStyle name="Currency 12 2 4" xfId="5356" xr:uid="{3C90B52F-33F9-493E-8AA4-E69E458C108B}"/>
    <cellStyle name="Currency 12 2 4 2" xfId="5623" xr:uid="{412FA3B3-5B7E-4AFA-B88A-E61E9715CC6E}"/>
    <cellStyle name="Currency 12 2 5" xfId="5451" xr:uid="{5F29AC67-1F2F-4878-A97B-74203BB60F26}"/>
    <cellStyle name="Currency 12 3" xfId="212" xr:uid="{59A24F35-2066-4877-B3EF-CF240BB4D5A3}"/>
    <cellStyle name="Currency 12 3 2" xfId="4625" xr:uid="{C3BDA5A8-E675-4370-B5F8-3A89B93D90F4}"/>
    <cellStyle name="Currency 12 3 2 2" xfId="5678" xr:uid="{3C4ADEB5-2FD0-451F-9E37-420B33770324}"/>
    <cellStyle name="Currency 12 3 3" xfId="5506" xr:uid="{38FF18E1-F845-4578-82B6-AC87AB39F548}"/>
    <cellStyle name="Currency 12 4" xfId="4518" xr:uid="{96087604-E75F-4886-A188-6C69323055FB}"/>
    <cellStyle name="Currency 12 4 2" xfId="5405" xr:uid="{DD1BA459-CD39-43F1-B64C-556B6BB60EB5}"/>
    <cellStyle name="Currency 12 4 2 2" xfId="5736" xr:uid="{86CF21DC-D7F8-4A97-B40F-4E4CDB715CFD}"/>
    <cellStyle name="Currency 12 4 3" xfId="5564" xr:uid="{FA4427DC-7FA6-49F1-AE50-C5184ECABEDA}"/>
    <cellStyle name="Currency 12 5" xfId="5355" xr:uid="{E1BA2280-C3AD-4482-9096-C957B1CA06D4}"/>
    <cellStyle name="Currency 12 5 2" xfId="5622" xr:uid="{C17916E9-B930-443C-97B4-1089DE81DA0B}"/>
    <cellStyle name="Currency 12 6" xfId="5450" xr:uid="{E104B3AA-CEA2-4FDD-9808-C26A2EC9D000}"/>
    <cellStyle name="Currency 13" xfId="18" xr:uid="{1C3C9FA2-4069-4130-BB4C-5F6529A5B185}"/>
    <cellStyle name="Currency 13 2" xfId="4323" xr:uid="{4E939DAC-5D72-4D42-B2A1-E7689ED73C71}"/>
    <cellStyle name="Currency 13 3" xfId="4324" xr:uid="{9AF83022-BD7B-43BF-83C3-D06FF3BE8733}"/>
    <cellStyle name="Currency 13 3 2" xfId="4761" xr:uid="{1CEAFE27-1B5F-4B45-BBD2-67F1114A5044}"/>
    <cellStyle name="Currency 13 4" xfId="4322" xr:uid="{91A6D42C-2FB0-48E1-AF24-993B74D18D74}"/>
    <cellStyle name="Currency 13 5" xfId="4760" xr:uid="{C25F8EAA-432F-4BFB-965D-47C455F9F057}"/>
    <cellStyle name="Currency 14" xfId="19" xr:uid="{14DC8E21-D90C-4FCB-845A-8FEFE3A79930}"/>
    <cellStyle name="Currency 14 2" xfId="213" xr:uid="{683A6F45-FE33-4EA4-B3C7-15A1DABEA0FA}"/>
    <cellStyle name="Currency 14 2 2" xfId="4626" xr:uid="{9A9F5988-22FA-4568-942B-4565780BEB41}"/>
    <cellStyle name="Currency 14 2 2 2" xfId="5679" xr:uid="{852FB13A-5F34-4BC3-BA0B-C8C0CC648B6F}"/>
    <cellStyle name="Currency 14 2 3" xfId="5507" xr:uid="{ED96FBDA-95F9-4485-847C-FE507709C292}"/>
    <cellStyle name="Currency 14 3" xfId="4520" xr:uid="{4B3B2684-C145-49A7-BE56-D82325285595}"/>
    <cellStyle name="Currency 14 3 2" xfId="5407" xr:uid="{E2BF5ABA-91B3-482D-8A62-B9D2DC426DA0}"/>
    <cellStyle name="Currency 14 3 2 2" xfId="5738" xr:uid="{AB6EF082-90B8-43DF-94A6-B8FF50A36ECC}"/>
    <cellStyle name="Currency 14 3 3" xfId="5566" xr:uid="{E1F7B5FD-B1CE-43F7-A03E-7D2274D29D36}"/>
    <cellStyle name="Currency 14 4" xfId="5357" xr:uid="{66D89F74-70C9-4977-8C2B-AB6703667E33}"/>
    <cellStyle name="Currency 14 4 2" xfId="5624" xr:uid="{01EE8BE1-C467-436A-83D4-2FBFFB1223E5}"/>
    <cellStyle name="Currency 14 5" xfId="5452" xr:uid="{25284E2A-6776-43E7-BA34-1A96C46A7997}"/>
    <cellStyle name="Currency 15" xfId="4416" xr:uid="{F1A10A78-8B69-4CFB-85E3-72662FFAEFEE}"/>
    <cellStyle name="Currency 16" xfId="5789" xr:uid="{316C31B1-6771-44F4-9397-B1BED8B36213}"/>
    <cellStyle name="Currency 17" xfId="4325" xr:uid="{F692102A-F25C-4004-A24B-A91DC72C9C72}"/>
    <cellStyle name="Currency 18" xfId="8" xr:uid="{60359CF6-BE7D-4086-82EC-13A5192AD6A8}"/>
    <cellStyle name="Currency 2" xfId="20" xr:uid="{2D6B51B8-1F18-4D80-84B3-42C7268283AA}"/>
    <cellStyle name="Currency 2 2" xfId="21" xr:uid="{6C6EF57C-3995-4DA4-ABF9-403291E2F427}"/>
    <cellStyle name="Currency 2 2 2" xfId="22" xr:uid="{61A36727-6885-4E28-A11C-EC7749D6AD4B}"/>
    <cellStyle name="Currency 2 2 2 2" xfId="23" xr:uid="{89C9EED1-7B8C-4730-BCDC-B0B1A3D448C2}"/>
    <cellStyle name="Currency 2 2 2 2 2" xfId="4762" xr:uid="{4B9ABA88-C5F5-4CB0-A220-7116F511BA26}"/>
    <cellStyle name="Currency 2 2 2 3" xfId="24" xr:uid="{1659F973-2DA2-459B-A06E-338749AA4780}"/>
    <cellStyle name="Currency 2 2 2 3 2" xfId="214" xr:uid="{18CABC65-31A3-4B5E-8980-65CD8E7AFB93}"/>
    <cellStyle name="Currency 2 2 2 3 2 2" xfId="4627" xr:uid="{0FD4C66B-C65D-4413-B29B-52086B301DC4}"/>
    <cellStyle name="Currency 2 2 2 3 2 2 2" xfId="5680" xr:uid="{C9633702-89C9-4442-A538-40BA7BDC9742}"/>
    <cellStyle name="Currency 2 2 2 3 2 3" xfId="5508" xr:uid="{4646017C-4CD5-4B69-912D-29D733C2704C}"/>
    <cellStyle name="Currency 2 2 2 3 3" xfId="4523" xr:uid="{2E14ADD5-3F32-4E58-B503-B48FAC4E7256}"/>
    <cellStyle name="Currency 2 2 2 3 3 2" xfId="5410" xr:uid="{10292E64-0681-4C04-B6D4-EE9E639B68E6}"/>
    <cellStyle name="Currency 2 2 2 3 3 2 2" xfId="5742" xr:uid="{5C57F6A7-A4D8-4B54-9923-B7A541531BFA}"/>
    <cellStyle name="Currency 2 2 2 3 3 3" xfId="5570" xr:uid="{7D76F0D2-9281-4CCE-9FC6-106800D9EA05}"/>
    <cellStyle name="Currency 2 2 2 3 4" xfId="5360" xr:uid="{2531D102-62B7-4251-B94D-A428DD9820EB}"/>
    <cellStyle name="Currency 2 2 2 3 4 2" xfId="5628" xr:uid="{65AE3D33-9DEA-4259-A457-E6F5161E52DF}"/>
    <cellStyle name="Currency 2 2 2 3 5" xfId="5456" xr:uid="{4F1E9AAC-6A16-4E94-BE09-085246A47841}"/>
    <cellStyle name="Currency 2 2 2 4" xfId="215" xr:uid="{DB77585F-C389-4DC7-AE77-0C187E647090}"/>
    <cellStyle name="Currency 2 2 2 4 2" xfId="4628" xr:uid="{484FB254-900F-4F2C-8183-2DD07AC02638}"/>
    <cellStyle name="Currency 2 2 2 4 2 2" xfId="5681" xr:uid="{3351CA34-E0C4-4E0C-A562-38317D973144}"/>
    <cellStyle name="Currency 2 2 2 4 3" xfId="5509" xr:uid="{CB8F85B0-D8E7-4C81-A154-E8D9DA021DB9}"/>
    <cellStyle name="Currency 2 2 2 5" xfId="4522" xr:uid="{C09C5C5F-8BB5-4ACD-B3A3-82922B7D6D07}"/>
    <cellStyle name="Currency 2 2 2 5 2" xfId="5409" xr:uid="{F94179FB-2059-42E4-B40F-E3C6FAFF0F00}"/>
    <cellStyle name="Currency 2 2 2 5 2 2" xfId="5741" xr:uid="{981DBDF7-4E0E-495A-A83D-DB698345E7C6}"/>
    <cellStyle name="Currency 2 2 2 5 3" xfId="5569" xr:uid="{AA9EFC5B-58B6-411B-A7A3-E05C7F8ED717}"/>
    <cellStyle name="Currency 2 2 2 6" xfId="5359" xr:uid="{7E9996C9-856A-44FE-A789-A6B888D0A4BB}"/>
    <cellStyle name="Currency 2 2 2 6 2" xfId="5627" xr:uid="{FDB72FA5-BB07-4707-BA8B-F5F8D7A4D330}"/>
    <cellStyle name="Currency 2 2 2 7" xfId="5455" xr:uid="{9FEF8A31-91AF-4D05-B166-C8E25B5FEC32}"/>
    <cellStyle name="Currency 2 2 3" xfId="216" xr:uid="{6E74E7B5-D476-49EB-AD31-DF909ADDDEF7}"/>
    <cellStyle name="Currency 2 2 3 2" xfId="4629" xr:uid="{0A1356C9-3F53-4E86-BA34-66C7D7147FF0}"/>
    <cellStyle name="Currency 2 2 3 2 2" xfId="5682" xr:uid="{BC033504-9977-4E56-8185-E3A9D46FE2F1}"/>
    <cellStyle name="Currency 2 2 3 3" xfId="5510" xr:uid="{7C5C615C-3A5D-4096-9D35-7A3FA6AE0072}"/>
    <cellStyle name="Currency 2 2 4" xfId="4521" xr:uid="{A794FE6C-A5D7-4B2B-BCA0-1A015F0A8C25}"/>
    <cellStyle name="Currency 2 2 4 2" xfId="5408" xr:uid="{1E7D1E77-777C-4B8F-9D59-8580C426E646}"/>
    <cellStyle name="Currency 2 2 4 2 2" xfId="5740" xr:uid="{A33DE98D-D1E4-44CE-B690-B5E489A0028F}"/>
    <cellStyle name="Currency 2 2 4 3" xfId="5568" xr:uid="{BEA8F0CA-69FF-441A-B540-96F32D9B55B5}"/>
    <cellStyle name="Currency 2 2 5" xfId="5358" xr:uid="{3FDE9F28-F7EA-4278-9438-EBB024FE8F09}"/>
    <cellStyle name="Currency 2 2 5 2" xfId="5626" xr:uid="{DD7EFA75-1F8A-4D29-9BAF-3B943AF9D3A4}"/>
    <cellStyle name="Currency 2 2 6" xfId="5454" xr:uid="{4E5C02C7-0838-43A9-872E-D4D376D9C47A}"/>
    <cellStyle name="Currency 2 3" xfId="25" xr:uid="{C436C79A-10F2-4CF7-AE22-CA09F6EE9766}"/>
    <cellStyle name="Currency 2 3 2" xfId="217" xr:uid="{C62AA1DF-CD47-4FDE-B9AE-EA701BB27872}"/>
    <cellStyle name="Currency 2 3 2 2" xfId="4630" xr:uid="{CABA8908-8431-4979-9780-7097B4CFA6BF}"/>
    <cellStyle name="Currency 2 3 2 2 2" xfId="5683" xr:uid="{C05920F7-6833-45E8-A342-DC3EF2C744BA}"/>
    <cellStyle name="Currency 2 3 2 3" xfId="5511" xr:uid="{694AEAA8-DE89-46B0-BDC6-C18E610C9ECE}"/>
    <cellStyle name="Currency 2 3 3" xfId="4524" xr:uid="{C6CF9000-3602-467C-915F-526F3821455E}"/>
    <cellStyle name="Currency 2 3 3 2" xfId="5411" xr:uid="{7E739EAC-6E42-4D72-BEA6-410E402A661A}"/>
    <cellStyle name="Currency 2 3 3 2 2" xfId="5743" xr:uid="{4E3FBC5A-0103-4053-A00E-F5B3233AA2C2}"/>
    <cellStyle name="Currency 2 3 3 3" xfId="5571" xr:uid="{85E1965D-14E2-41E5-BC37-CB28ED9B09E9}"/>
    <cellStyle name="Currency 2 3 4" xfId="5361" xr:uid="{9AFA3E3B-173D-4BFE-80EC-5EC0CFE09C4C}"/>
    <cellStyle name="Currency 2 3 4 2" xfId="5629" xr:uid="{7AF163D9-82DA-4EB3-ADC5-7F1BF25A9D16}"/>
    <cellStyle name="Currency 2 3 5" xfId="5457" xr:uid="{AA0169A0-E07B-467D-8727-ADBAB24FA23A}"/>
    <cellStyle name="Currency 2 4" xfId="218" xr:uid="{9720B384-2A08-41FD-8263-E302F576739F}"/>
    <cellStyle name="Currency 2 4 2" xfId="219" xr:uid="{1BD9C14C-C504-48EF-8260-4861E6C89FC0}"/>
    <cellStyle name="Currency 2 4 2 2" xfId="5684" xr:uid="{AEDF38B4-6983-444D-9035-714866264158}"/>
    <cellStyle name="Currency 2 4 3" xfId="5512" xr:uid="{1F3DB3E6-0E47-43EB-AFB1-04175133021A}"/>
    <cellStyle name="Currency 2 5" xfId="220" xr:uid="{ADA78842-168A-4276-AE57-4CCDB63C4F6B}"/>
    <cellStyle name="Currency 2 5 2" xfId="221" xr:uid="{29D494AF-E7F0-4671-AF1C-3AB46E9C8EE0}"/>
    <cellStyle name="Currency 2 5 2 2" xfId="5739" xr:uid="{E38B5DFE-6ED8-4170-8089-1FA046352265}"/>
    <cellStyle name="Currency 2 5 3" xfId="5567" xr:uid="{AC71778E-94D4-4BBA-8098-9F6E0C06037B}"/>
    <cellStyle name="Currency 2 6" xfId="222" xr:uid="{8BC2A809-820B-405F-9E20-95F4702A49B7}"/>
    <cellStyle name="Currency 2 6 2" xfId="5625" xr:uid="{E55AC975-BE7D-44CE-95E0-42483ADAC130}"/>
    <cellStyle name="Currency 2 7" xfId="5453" xr:uid="{EA820536-0C16-4954-86B6-0C0782951F82}"/>
    <cellStyle name="Currency 3" xfId="26" xr:uid="{1E2BB2D1-F846-4E07-B33F-713EAD868D1E}"/>
    <cellStyle name="Currency 3 2" xfId="27" xr:uid="{7BA499C0-94F6-494D-98AD-D700D9AFA9E1}"/>
    <cellStyle name="Currency 3 2 2" xfId="223" xr:uid="{D10AAB65-2B1F-43CF-B5F4-56CFD293F808}"/>
    <cellStyle name="Currency 3 2 2 2" xfId="4631" xr:uid="{32E0BB78-F9A3-440C-81B9-CC6A2F595CEB}"/>
    <cellStyle name="Currency 3 2 2 2 2" xfId="5685" xr:uid="{C3804930-F573-4018-A2CE-C596F8F39C9D}"/>
    <cellStyle name="Currency 3 2 2 3" xfId="5513" xr:uid="{983E5E12-C21F-4204-A003-F2F02C15E932}"/>
    <cellStyle name="Currency 3 2 3" xfId="4526" xr:uid="{F313D0C0-58C3-4CC1-9206-D4D0DC699B2B}"/>
    <cellStyle name="Currency 3 2 3 2" xfId="5413" xr:uid="{C528B3FA-3F15-49F2-B00E-F3C946B3328A}"/>
    <cellStyle name="Currency 3 2 3 2 2" xfId="5745" xr:uid="{9EED52E1-55C3-42E5-AFF7-C0A76035EA84}"/>
    <cellStyle name="Currency 3 2 3 3" xfId="5573" xr:uid="{669D6E2E-017D-4CBD-A16C-2D599EE1BA75}"/>
    <cellStyle name="Currency 3 2 4" xfId="5363" xr:uid="{3B07E27D-1720-45EE-8B52-6CE6D494E0D5}"/>
    <cellStyle name="Currency 3 2 4 2" xfId="5631" xr:uid="{300B9912-C531-43D6-A6CA-39327FE91ADD}"/>
    <cellStyle name="Currency 3 2 5" xfId="5459" xr:uid="{6C1F1CE8-A837-420D-8AFD-BAA86F9EE2CC}"/>
    <cellStyle name="Currency 3 3" xfId="28" xr:uid="{08A017B0-D463-4880-AE68-50294CBAE1A0}"/>
    <cellStyle name="Currency 3 3 2" xfId="224" xr:uid="{6B1010EE-0555-4A32-A50B-ED999F265958}"/>
    <cellStyle name="Currency 3 3 2 2" xfId="4632" xr:uid="{983DD89B-F9A2-449F-B72C-CCE58E473930}"/>
    <cellStyle name="Currency 3 3 2 2 2" xfId="5686" xr:uid="{F5402CEE-76B3-462F-AE98-69B98A584693}"/>
    <cellStyle name="Currency 3 3 2 3" xfId="5514" xr:uid="{AF409758-01E1-46D0-B018-1D6BA3F28432}"/>
    <cellStyle name="Currency 3 3 3" xfId="4527" xr:uid="{C19E8935-72C2-48A7-881D-6AD2673C44B9}"/>
    <cellStyle name="Currency 3 3 3 2" xfId="5414" xr:uid="{137232AD-E21B-4918-9D7D-39CDD3CD318E}"/>
    <cellStyle name="Currency 3 3 3 2 2" xfId="5746" xr:uid="{7C46E3FE-00C3-4FAC-A524-B2F1F5021E75}"/>
    <cellStyle name="Currency 3 3 3 3" xfId="5574" xr:uid="{3DC89E4B-B8DF-4B87-B1CF-04C45E423E0C}"/>
    <cellStyle name="Currency 3 3 4" xfId="5364" xr:uid="{EBE9031D-21ED-4497-9923-C56037D51A7B}"/>
    <cellStyle name="Currency 3 3 4 2" xfId="5632" xr:uid="{E8E7BEFD-F875-4242-99E9-E82DFFCEEFFB}"/>
    <cellStyle name="Currency 3 3 5" xfId="5460" xr:uid="{29361CEB-CD07-4587-BD92-5BE33754EA35}"/>
    <cellStyle name="Currency 3 4" xfId="29" xr:uid="{78E2857F-3A7A-4D41-9607-C65E8B693953}"/>
    <cellStyle name="Currency 3 4 2" xfId="225" xr:uid="{5D67F2B8-3E82-4004-89F7-B6C06C311E44}"/>
    <cellStyle name="Currency 3 4 2 2" xfId="4633" xr:uid="{2AF7E1E8-9A49-4136-B994-C3AE44B2B770}"/>
    <cellStyle name="Currency 3 4 2 2 2" xfId="5687" xr:uid="{B98F11B3-7589-4A6A-B108-0110B86E9BFB}"/>
    <cellStyle name="Currency 3 4 2 3" xfId="5515" xr:uid="{62826985-BFB5-47D2-8D46-D79934946BAB}"/>
    <cellStyle name="Currency 3 4 3" xfId="4528" xr:uid="{AA624D31-19F9-4925-897A-46B09E5790BD}"/>
    <cellStyle name="Currency 3 4 3 2" xfId="5415" xr:uid="{877FBFBC-B33A-4905-AEF2-1D36A3ECFA13}"/>
    <cellStyle name="Currency 3 4 3 2 2" xfId="5747" xr:uid="{04ECBA43-C1CB-482E-AFCE-CAB4F07F7100}"/>
    <cellStyle name="Currency 3 4 3 3" xfId="5575" xr:uid="{83FB1E04-4572-4C0A-B8AF-633006AA7E9E}"/>
    <cellStyle name="Currency 3 4 4" xfId="5365" xr:uid="{5C3F2F48-5EF4-4987-97FB-B2AE7CC6A55A}"/>
    <cellStyle name="Currency 3 4 4 2" xfId="5633" xr:uid="{05F94C76-8551-4DE3-9275-5068E2C91B2D}"/>
    <cellStyle name="Currency 3 4 5" xfId="5461" xr:uid="{81E79DEC-C0E4-4EEE-8247-0CA2B5FF00A4}"/>
    <cellStyle name="Currency 3 5" xfId="226" xr:uid="{CA62841D-F38A-47B2-975D-D2E6C03B49AB}"/>
    <cellStyle name="Currency 3 5 2" xfId="4634" xr:uid="{903C8E22-E330-432B-B1AC-DF1CAA28DA60}"/>
    <cellStyle name="Currency 3 5 2 2" xfId="5688" xr:uid="{90C44EF1-0808-4381-9B86-495AB80738A0}"/>
    <cellStyle name="Currency 3 5 3" xfId="5516" xr:uid="{9BE22B36-15CF-49C2-BE88-BDA78508249D}"/>
    <cellStyle name="Currency 3 6" xfId="4525" xr:uid="{B5A658DB-1498-4C9F-8822-A50B486A7976}"/>
    <cellStyle name="Currency 3 6 2" xfId="5412" xr:uid="{AA835160-FC29-45DE-A654-0E9A0923FF17}"/>
    <cellStyle name="Currency 3 6 2 2" xfId="5744" xr:uid="{B76C23A1-A64B-4D41-8B0C-CAA4A36DA4A6}"/>
    <cellStyle name="Currency 3 6 3" xfId="5572" xr:uid="{85CF06C8-78AE-4152-85E2-7A1C2F95249B}"/>
    <cellStyle name="Currency 3 7" xfId="5362" xr:uid="{D4984325-1008-47E9-8E7F-4319728F3063}"/>
    <cellStyle name="Currency 3 7 2" xfId="5630" xr:uid="{C4AD66CC-48B3-4FC4-8123-C5B62A5D049F}"/>
    <cellStyle name="Currency 3 8" xfId="5458" xr:uid="{A1A264D2-B086-4D22-AE07-CD4BBFB71E32}"/>
    <cellStyle name="Currency 4" xfId="30" xr:uid="{40979519-BBEC-40BE-BD2F-838EF88744CB}"/>
    <cellStyle name="Currency 4 2" xfId="31" xr:uid="{47B6EE15-D1C3-4958-A696-AEE8946B0CE0}"/>
    <cellStyle name="Currency 4 2 2" xfId="227" xr:uid="{21E13807-70CA-4820-8432-9770036D1E9A}"/>
    <cellStyle name="Currency 4 2 2 2" xfId="4635" xr:uid="{75C6D1A3-A68E-47F7-A35D-394CAEC2AECE}"/>
    <cellStyle name="Currency 4 2 2 2 2" xfId="5689" xr:uid="{D7E9FDF0-4406-4FF9-94C2-8A6190F9EEBE}"/>
    <cellStyle name="Currency 4 2 2 3" xfId="5517" xr:uid="{0696CDE2-72DB-4037-9FEE-EC64AA1106E8}"/>
    <cellStyle name="Currency 4 2 3" xfId="4530" xr:uid="{503C39FC-993B-4FDA-A456-8659B02660BC}"/>
    <cellStyle name="Currency 4 2 3 2" xfId="5416" xr:uid="{7F64DD75-B164-4419-906D-4C8DB0024C9B}"/>
    <cellStyle name="Currency 4 2 3 2 2" xfId="5749" xr:uid="{7FEFE2FE-128D-4D16-A859-517BAEBC20B1}"/>
    <cellStyle name="Currency 4 2 3 3" xfId="5577" xr:uid="{FF56D787-B069-454B-84F4-A4CEF8AA171C}"/>
    <cellStyle name="Currency 4 2 4" xfId="5366" xr:uid="{C61AEBB8-5ADB-49BA-9244-2FE489B205D5}"/>
    <cellStyle name="Currency 4 2 4 2" xfId="5635" xr:uid="{A0BA14BF-5FDC-4BE2-8DEB-1B85C318ECA4}"/>
    <cellStyle name="Currency 4 2 5" xfId="5463" xr:uid="{163DB680-C59A-460E-A320-52E47B43132E}"/>
    <cellStyle name="Currency 4 3" xfId="32" xr:uid="{7BFC1984-CF8D-4BF9-B0CF-06B334837409}"/>
    <cellStyle name="Currency 4 3 2" xfId="228" xr:uid="{7526B4E5-FD2B-43F7-B426-F003E6098DB2}"/>
    <cellStyle name="Currency 4 3 2 2" xfId="4636" xr:uid="{CF395A55-EE8B-4891-BD65-55595AE77E6F}"/>
    <cellStyle name="Currency 4 3 2 2 2" xfId="5690" xr:uid="{D177A992-581D-4092-96D7-345AA6B705FD}"/>
    <cellStyle name="Currency 4 3 2 3" xfId="5518" xr:uid="{706F2A49-7975-4011-AAAC-D796EED008F3}"/>
    <cellStyle name="Currency 4 3 3" xfId="4531" xr:uid="{CB74EF11-10FB-45BC-AB2E-6BD97D9C8A24}"/>
    <cellStyle name="Currency 4 3 3 2" xfId="5417" xr:uid="{33E7EF2D-4A5A-4290-814D-5654294F3DD5}"/>
    <cellStyle name="Currency 4 3 3 2 2" xfId="5750" xr:uid="{075D720D-69DB-434D-BADB-3D195FCA8DE7}"/>
    <cellStyle name="Currency 4 3 3 3" xfId="5578" xr:uid="{4B5D57AC-8FAD-49BF-827C-51A9CBC008DF}"/>
    <cellStyle name="Currency 4 3 4" xfId="5367" xr:uid="{E935359C-E0A5-4CD3-A8B8-0C72145EDDE6}"/>
    <cellStyle name="Currency 4 3 4 2" xfId="5636" xr:uid="{100B03FF-9130-48EC-85E6-7FB06657A634}"/>
    <cellStyle name="Currency 4 3 5" xfId="5464" xr:uid="{2E205A68-68ED-46F6-A547-75E845991E0C}"/>
    <cellStyle name="Currency 4 4" xfId="229" xr:uid="{AA823C5C-8B6D-477C-B403-B167110FE29E}"/>
    <cellStyle name="Currency 4 4 2" xfId="4637" xr:uid="{D8B03742-FA85-4EA7-9136-4221986D9289}"/>
    <cellStyle name="Currency 4 4 2 2" xfId="5691" xr:uid="{C4B7E426-B4E8-4540-B5EC-49F234879F84}"/>
    <cellStyle name="Currency 4 4 3" xfId="5519" xr:uid="{AC36AFD9-E32C-4A48-91E0-30C5D4FCCA3E}"/>
    <cellStyle name="Currency 4 5" xfId="4326" xr:uid="{1497A274-1401-42D6-9A16-D10DBC917F9A}"/>
    <cellStyle name="Currency 4 5 2" xfId="4441" xr:uid="{9147639F-A842-4BB7-84EF-F58B2255068D}"/>
    <cellStyle name="Currency 4 5 2 2" xfId="5748" xr:uid="{FC8D1BE9-93B3-41D4-81FA-A8175FEEB44B}"/>
    <cellStyle name="Currency 4 5 3" xfId="4723" xr:uid="{0C1CF878-5F4A-45C6-AEC9-D76A99295CF1}"/>
    <cellStyle name="Currency 4 5 3 2" xfId="5318" xr:uid="{E89E8601-DC5D-4053-9F82-B829CE428440}"/>
    <cellStyle name="Currency 4 5 3 3" xfId="4763" xr:uid="{8F0155E7-BBC7-4FF6-93DC-99603116C730}"/>
    <cellStyle name="Currency 4 5 3 4" xfId="5576" xr:uid="{3C58AAE8-B374-45AF-ABCC-5044FE7F8313}"/>
    <cellStyle name="Currency 4 5 4" xfId="4700" xr:uid="{CB94BF42-8D76-4475-BCB3-457919A0FFAF}"/>
    <cellStyle name="Currency 4 6" xfId="4529" xr:uid="{2CE8FCCB-311A-489F-B5AB-313E0DDA3B1C}"/>
    <cellStyle name="Currency 4 6 2" xfId="5634" xr:uid="{F704A39C-5677-4916-9D74-81AF77FB708A}"/>
    <cellStyle name="Currency 4 7" xfId="5462" xr:uid="{C723EEF4-40B0-462C-8972-16236248DB4B}"/>
    <cellStyle name="Currency 5" xfId="33" xr:uid="{EB0C0DF6-4AB0-4ACD-A64B-5874F0DD18CD}"/>
    <cellStyle name="Currency 5 2" xfId="34" xr:uid="{599CB8A0-DCEF-4714-9D51-F49361F817DA}"/>
    <cellStyle name="Currency 5 2 2" xfId="230" xr:uid="{D2C1C334-D1A6-4009-AEDA-43BE5876DB60}"/>
    <cellStyle name="Currency 5 2 2 2" xfId="4638" xr:uid="{C4D3F15C-67DA-4415-9936-B676038C243A}"/>
    <cellStyle name="Currency 5 2 2 2 2" xfId="5692" xr:uid="{AC5A7F51-411E-45E3-A48C-2707B67D55C2}"/>
    <cellStyle name="Currency 5 2 2 3" xfId="5520" xr:uid="{4F286065-D188-4C7A-8D02-5B2FD7028FD6}"/>
    <cellStyle name="Currency 5 2 3" xfId="4532" xr:uid="{9B46C8CA-74C8-453C-9724-36CF915AB476}"/>
    <cellStyle name="Currency 5 2 3 2" xfId="5418" xr:uid="{6F2767D1-0E9D-40D7-888A-C719BDBC0502}"/>
    <cellStyle name="Currency 5 2 3 2 2" xfId="5751" xr:uid="{96EAC1D7-915E-4DDC-B90F-6FB0AFA50D38}"/>
    <cellStyle name="Currency 5 2 3 3" xfId="5579" xr:uid="{767996AE-F229-4ABC-B8B1-6050D188E10F}"/>
    <cellStyle name="Currency 5 2 4" xfId="5368" xr:uid="{209B338D-6483-4C5D-A4A2-225EF6EDA9F8}"/>
    <cellStyle name="Currency 5 2 4 2" xfId="5637" xr:uid="{D9EC897A-9877-4B92-9AD7-F353D2802A02}"/>
    <cellStyle name="Currency 5 2 5" xfId="5465" xr:uid="{1BD937D7-CFF1-4298-AB0B-DC865AD2AB3E}"/>
    <cellStyle name="Currency 5 3" xfId="4327" xr:uid="{92BF6BBA-BDEB-4E46-97A9-2575FDE58B59}"/>
    <cellStyle name="Currency 5 3 2" xfId="4442" xr:uid="{FF38D359-3583-4B63-B5B4-97629C0589BD}"/>
    <cellStyle name="Currency 5 3 2 2" xfId="5308" xr:uid="{8FA4CEEA-6F10-4825-908C-14F66CFB7D0D}"/>
    <cellStyle name="Currency 5 3 2 3" xfId="4765" xr:uid="{D9717676-858E-4549-B6A8-4F04C7E17494}"/>
    <cellStyle name="Currency 5 4" xfId="4764" xr:uid="{5A913027-BBCC-444A-A53E-3F15B60D51F3}"/>
    <cellStyle name="Currency 6" xfId="35" xr:uid="{E8FA832F-F6E7-4B1F-98C8-6862683FF7EF}"/>
    <cellStyle name="Currency 6 2" xfId="231" xr:uid="{1C751E97-38F3-41D7-AB39-8B98430377F3}"/>
    <cellStyle name="Currency 6 2 2" xfId="4639" xr:uid="{B6C9EE09-5B83-49D5-B306-E92A8B16B1D6}"/>
    <cellStyle name="Currency 6 2 2 2" xfId="5693" xr:uid="{B5A844DD-A871-4B6C-A75D-1E5901C04929}"/>
    <cellStyle name="Currency 6 2 3" xfId="5521" xr:uid="{11F56395-1390-4DF4-AA4E-8FC7F9D0E290}"/>
    <cellStyle name="Currency 6 3" xfId="4328" xr:uid="{FDBB0152-47AC-4998-AC91-D4F720A27A9A}"/>
    <cellStyle name="Currency 6 3 2" xfId="4443" xr:uid="{BB6A3BB8-B24E-49C0-94CE-3B64566DBF84}"/>
    <cellStyle name="Currency 6 3 2 2" xfId="5752" xr:uid="{B077EF84-5BD3-48D9-97D2-0A3D01D37530}"/>
    <cellStyle name="Currency 6 3 3" xfId="4724" xr:uid="{197C4363-6EC7-4F74-B011-489F39A244E2}"/>
    <cellStyle name="Currency 6 3 3 2" xfId="5319" xr:uid="{6F73A759-26DD-459B-BD2D-4AB7F66D519B}"/>
    <cellStyle name="Currency 6 3 3 3" xfId="4766" xr:uid="{723D5239-9441-4D47-B43A-8CF941C98407}"/>
    <cellStyle name="Currency 6 3 3 4" xfId="5580" xr:uid="{7928F2FB-C479-4703-A5EC-DB81052D8533}"/>
    <cellStyle name="Currency 6 3 4" xfId="4701" xr:uid="{8111D203-2E6E-4638-BB79-3AFC0FDF55E4}"/>
    <cellStyle name="Currency 6 4" xfId="4533" xr:uid="{313D277D-0352-4667-B69C-C7D245FC45A4}"/>
    <cellStyle name="Currency 6 4 2" xfId="5638" xr:uid="{9F029521-1B82-41A4-A8BC-BD294FF0E48E}"/>
    <cellStyle name="Currency 6 5" xfId="5466" xr:uid="{4A392F32-9822-4AF6-AF7D-42CF33C27793}"/>
    <cellStyle name="Currency 7" xfId="36" xr:uid="{DC604D8E-9296-4959-B358-2F9608702890}"/>
    <cellStyle name="Currency 7 2" xfId="37" xr:uid="{DED80ED9-C203-405B-A966-372F00296A93}"/>
    <cellStyle name="Currency 7 2 2" xfId="252" xr:uid="{6429CA74-33BC-416E-9301-0FF1610CEA2E}"/>
    <cellStyle name="Currency 7 2 2 2" xfId="4640" xr:uid="{36D2D28A-1A3B-4EA3-9388-0ED60BEFC33B}"/>
    <cellStyle name="Currency 7 2 2 2 2" xfId="5694" xr:uid="{1B0018EB-E68C-43A4-8CF1-3D86FBED7C9D}"/>
    <cellStyle name="Currency 7 2 2 3" xfId="5522" xr:uid="{AAF48739-563A-495D-8749-7B7CA8A2339E}"/>
    <cellStyle name="Currency 7 2 3" xfId="4535" xr:uid="{9E9D87F9-15FB-4586-B975-9A0A26B8B401}"/>
    <cellStyle name="Currency 7 2 3 2" xfId="5420" xr:uid="{616255FC-B841-412E-82A2-A9C7C22C563C}"/>
    <cellStyle name="Currency 7 2 3 2 2" xfId="5754" xr:uid="{16DF7009-93E2-4AE6-AEB1-3F1F2B41851F}"/>
    <cellStyle name="Currency 7 2 3 3" xfId="5582" xr:uid="{4A6AE21C-80E8-42A3-8B22-D594FBF4DA3D}"/>
    <cellStyle name="Currency 7 2 4" xfId="5369" xr:uid="{1DE7BF73-8275-4212-BD91-CE00183952C5}"/>
    <cellStyle name="Currency 7 2 4 2" xfId="5640" xr:uid="{62826F26-BAD5-4FC6-87C2-BF1CBA8F8D70}"/>
    <cellStyle name="Currency 7 2 5" xfId="5468" xr:uid="{B7C9AD6E-D57F-4B15-98F2-EA89FF9543C9}"/>
    <cellStyle name="Currency 7 3" xfId="232" xr:uid="{5A915C24-6C2B-4F56-A93C-284D74AF5E4C}"/>
    <cellStyle name="Currency 7 3 2" xfId="4641" xr:uid="{59EEF87B-7A41-471C-A575-FA69ED6006AB}"/>
    <cellStyle name="Currency 7 3 2 2" xfId="5695" xr:uid="{ECB10BD9-E7C9-4A40-A6FB-F42B0AFB7D26}"/>
    <cellStyle name="Currency 7 3 3" xfId="5523" xr:uid="{1230716E-D42A-4D7D-8280-9B493D6EAB9E}"/>
    <cellStyle name="Currency 7 4" xfId="4444" xr:uid="{D9A916F1-B1FA-4B51-B5BE-58A351D4EF02}"/>
    <cellStyle name="Currency 7 4 2" xfId="5419" xr:uid="{22B55545-38F5-4325-A61A-D290C7E21C5C}"/>
    <cellStyle name="Currency 7 4 2 2" xfId="5753" xr:uid="{5849DA34-A591-4165-A233-A1A86B119601}"/>
    <cellStyle name="Currency 7 4 3" xfId="5581" xr:uid="{14206A54-EE03-4714-BD25-453095419281}"/>
    <cellStyle name="Currency 7 5" xfId="4534" xr:uid="{C0E700D6-9BD6-43CD-8154-CDCF0D85903E}"/>
    <cellStyle name="Currency 7 5 2" xfId="5639" xr:uid="{C82CFE81-73A8-4289-98C5-1E85748031DC}"/>
    <cellStyle name="Currency 7 6" xfId="5467" xr:uid="{79666082-FA47-4E97-8BD0-987E2AE02416}"/>
    <cellStyle name="Currency 8" xfId="38" xr:uid="{7A18634E-4949-4CCE-834A-6343193F8ADB}"/>
    <cellStyle name="Currency 8 2" xfId="39" xr:uid="{66447BD9-071F-481C-89C3-A42AF08ED581}"/>
    <cellStyle name="Currency 8 2 2" xfId="233" xr:uid="{195FCCE7-5ECE-4133-8125-DE8E4182E2E7}"/>
    <cellStyle name="Currency 8 2 2 2" xfId="4642" xr:uid="{43F83F40-DDB1-4C38-AD31-D7D2946C9C76}"/>
    <cellStyle name="Currency 8 2 2 2 2" xfId="5696" xr:uid="{B6636ACC-259E-4615-A43B-21AB6E6CE660}"/>
    <cellStyle name="Currency 8 2 2 3" xfId="5524" xr:uid="{419B103D-E01D-4764-8F32-E8086B6BC465}"/>
    <cellStyle name="Currency 8 2 3" xfId="4537" xr:uid="{9A2F14F3-EAAC-4957-B3AA-EF5F7AB8E6D0}"/>
    <cellStyle name="Currency 8 2 3 2" xfId="5422" xr:uid="{AF4E2193-F1CC-4D19-A2C4-5344518A48DA}"/>
    <cellStyle name="Currency 8 2 3 2 2" xfId="5756" xr:uid="{D3662588-E479-4AD5-9BD8-9FDAD319169B}"/>
    <cellStyle name="Currency 8 2 3 3" xfId="5584" xr:uid="{BC8DF495-E9DD-4418-B1B1-F1D85B514F7E}"/>
    <cellStyle name="Currency 8 2 4" xfId="5370" xr:uid="{EFA04802-8242-4B99-B33F-9C59FB8BA9D9}"/>
    <cellStyle name="Currency 8 2 4 2" xfId="5642" xr:uid="{F65CB8C5-404A-451B-94CA-712A287582A0}"/>
    <cellStyle name="Currency 8 2 5" xfId="5470" xr:uid="{D90D3C05-A288-48EA-B7DC-FCBF0085C603}"/>
    <cellStyle name="Currency 8 3" xfId="40" xr:uid="{07F4B83F-FEEE-43DF-B5C3-F46EE69C31F7}"/>
    <cellStyle name="Currency 8 3 2" xfId="234" xr:uid="{223540AD-6085-4341-A69E-ADCE803F066D}"/>
    <cellStyle name="Currency 8 3 2 2" xfId="4643" xr:uid="{4B2094FC-EB79-45D2-A92B-BD6465FF0EB5}"/>
    <cellStyle name="Currency 8 3 2 2 2" xfId="5697" xr:uid="{04F6F4CD-7637-48B1-879D-BFE617A74B73}"/>
    <cellStyle name="Currency 8 3 2 3" xfId="5525" xr:uid="{BB97B6C6-FE8A-4856-9125-11A181437E09}"/>
    <cellStyle name="Currency 8 3 3" xfId="4538" xr:uid="{DB001CDF-3466-4E68-9DDA-89CC6CA66C9A}"/>
    <cellStyle name="Currency 8 3 3 2" xfId="5423" xr:uid="{ED69CEC6-3C89-477B-AA3F-C1D22A8E8BD9}"/>
    <cellStyle name="Currency 8 3 3 2 2" xfId="5757" xr:uid="{FC26165D-C7DC-4F1F-B721-D2ACC05B76E2}"/>
    <cellStyle name="Currency 8 3 3 3" xfId="5585" xr:uid="{DC7D4A1D-1BF3-4714-A934-69E4229C797F}"/>
    <cellStyle name="Currency 8 3 4" xfId="5371" xr:uid="{9922BEBD-1E7F-46CE-9A36-0E10C635F660}"/>
    <cellStyle name="Currency 8 3 4 2" xfId="5643" xr:uid="{2F36B99F-6D2A-4ACF-ACC3-586B177F4631}"/>
    <cellStyle name="Currency 8 3 5" xfId="5471" xr:uid="{A18EB090-692D-4645-8E5C-BC9867804FAA}"/>
    <cellStyle name="Currency 8 4" xfId="41" xr:uid="{103B740C-910B-472A-8B4F-223FF8DDE694}"/>
    <cellStyle name="Currency 8 4 2" xfId="235" xr:uid="{31F883FA-C225-4682-9312-9AD3FACE2C86}"/>
    <cellStyle name="Currency 8 4 2 2" xfId="4644" xr:uid="{9621AAC0-868E-451C-815C-8DE7F8472AF7}"/>
    <cellStyle name="Currency 8 4 2 2 2" xfId="5698" xr:uid="{8FBE0305-3336-4772-BCEE-1B751E799C92}"/>
    <cellStyle name="Currency 8 4 2 3" xfId="5526" xr:uid="{022968DF-9968-491D-9A1A-F83546B4DA39}"/>
    <cellStyle name="Currency 8 4 3" xfId="4539" xr:uid="{2EDD24FB-7BF5-4D3E-B9E4-059E46342C2E}"/>
    <cellStyle name="Currency 8 4 3 2" xfId="5424" xr:uid="{9C877C83-F189-4051-888A-DEE9B5F52F15}"/>
    <cellStyle name="Currency 8 4 3 2 2" xfId="5758" xr:uid="{D41BCCCA-3293-42AE-84AE-BB0950799429}"/>
    <cellStyle name="Currency 8 4 3 3" xfId="5586" xr:uid="{7C82B4F6-FC82-4341-A0A6-29608ABFC482}"/>
    <cellStyle name="Currency 8 4 4" xfId="5372" xr:uid="{3F89E57E-AD0F-4DA2-A0EC-1E0507568DE3}"/>
    <cellStyle name="Currency 8 4 4 2" xfId="5644" xr:uid="{F4F512E7-D38D-4E0F-935E-806BBD092E0F}"/>
    <cellStyle name="Currency 8 4 5" xfId="5472" xr:uid="{EA0456A3-5A61-44AC-B763-83C0940F797C}"/>
    <cellStyle name="Currency 8 5" xfId="236" xr:uid="{53C0A33E-4626-41E3-8E59-AA7192072BD7}"/>
    <cellStyle name="Currency 8 5 2" xfId="4645" xr:uid="{E3A2BE09-D603-4A56-BB93-58085AD84C1C}"/>
    <cellStyle name="Currency 8 5 2 2" xfId="5699" xr:uid="{724F7802-7F4D-4C5A-B149-1AA157583CFF}"/>
    <cellStyle name="Currency 8 5 3" xfId="5527" xr:uid="{48216C98-5FC3-4B49-B75B-A5F5EB8B91F1}"/>
    <cellStyle name="Currency 8 6" xfId="4445" xr:uid="{40154512-3A00-4D58-AA25-645E67A178B2}"/>
    <cellStyle name="Currency 8 6 2" xfId="5421" xr:uid="{0E344D4A-EB43-4F53-8FAD-D66F3360871A}"/>
    <cellStyle name="Currency 8 6 2 2" xfId="5755" xr:uid="{F6B5392E-B735-4C25-A098-8A3EB4C6B41D}"/>
    <cellStyle name="Currency 8 6 3" xfId="5583" xr:uid="{EF22C092-63C8-446F-8D8D-D24E960ACC6D}"/>
    <cellStyle name="Currency 8 7" xfId="4536" xr:uid="{6875D190-01D9-4148-84FA-C49B6CD1AA88}"/>
    <cellStyle name="Currency 8 7 2" xfId="5641" xr:uid="{5AA9ED9B-71EE-44F1-9413-7DCB7A3FAC49}"/>
    <cellStyle name="Currency 8 8" xfId="5469" xr:uid="{F716356D-BE00-4DAF-A21D-155E11FB8F23}"/>
    <cellStyle name="Currency 9" xfId="42" xr:uid="{FFA21C2F-1B80-4BFC-8AE0-303BCBAC815B}"/>
    <cellStyle name="Currency 9 2" xfId="43" xr:uid="{571B117F-0E31-4223-89BE-6831859387E8}"/>
    <cellStyle name="Currency 9 2 2" xfId="237" xr:uid="{6EF71E3E-EB68-42DA-A756-654FADB80297}"/>
    <cellStyle name="Currency 9 2 2 2" xfId="4646" xr:uid="{42AF761C-9B11-4AAA-A242-F64B3CFDDA9D}"/>
    <cellStyle name="Currency 9 2 2 2 2" xfId="5700" xr:uid="{2A6DAFBE-9042-4BA5-B1FB-CA839B5F7BAC}"/>
    <cellStyle name="Currency 9 2 2 3" xfId="5528" xr:uid="{3152DB5F-BFAC-4367-AF89-AB15D87F33C6}"/>
    <cellStyle name="Currency 9 2 3" xfId="4541" xr:uid="{BBBF9157-F75A-4073-B752-3ABC08DA7966}"/>
    <cellStyle name="Currency 9 2 3 2" xfId="5425" xr:uid="{15945CD3-04CD-432D-B84C-66DB0E90A276}"/>
    <cellStyle name="Currency 9 2 3 2 2" xfId="5760" xr:uid="{FAD165A4-E047-47DD-A982-4DE8BAA0FEEA}"/>
    <cellStyle name="Currency 9 2 3 3" xfId="5588" xr:uid="{88CAB47F-EAF1-485F-9512-339FAA7CC0BB}"/>
    <cellStyle name="Currency 9 2 4" xfId="5373" xr:uid="{11F88D67-A00E-47B3-9B63-01B1DA342B26}"/>
    <cellStyle name="Currency 9 2 4 2" xfId="5646" xr:uid="{82C3CCED-8175-41A0-890F-18DA7FFBA00C}"/>
    <cellStyle name="Currency 9 2 5" xfId="5474" xr:uid="{16F0F863-1EE9-496C-B6A4-0AFAD8E99FA2}"/>
    <cellStyle name="Currency 9 3" xfId="44" xr:uid="{97969B35-1189-47FD-BA9C-6C76622E7586}"/>
    <cellStyle name="Currency 9 3 2" xfId="238" xr:uid="{0BA8E063-952B-46DA-BEBE-A8953EF6A681}"/>
    <cellStyle name="Currency 9 3 2 2" xfId="4647" xr:uid="{15FEE270-A6EF-45EE-862C-3FC97536B13D}"/>
    <cellStyle name="Currency 9 3 2 2 2" xfId="5701" xr:uid="{CD2EB97D-CAC6-41A6-B281-BE61DB16D6ED}"/>
    <cellStyle name="Currency 9 3 2 3" xfId="5529" xr:uid="{6CFE2BFD-8CB9-4045-9AF5-EC108A015B60}"/>
    <cellStyle name="Currency 9 3 3" xfId="4542" xr:uid="{0C3970A1-EE45-4DA9-A788-559DD5257EE1}"/>
    <cellStyle name="Currency 9 3 3 2" xfId="5426" xr:uid="{221031A8-226A-4D07-B06B-A295A03AC179}"/>
    <cellStyle name="Currency 9 3 3 2 2" xfId="5761" xr:uid="{C4EFF6A8-D7A4-4FA8-B2E3-5FA38015F04C}"/>
    <cellStyle name="Currency 9 3 3 3" xfId="5589" xr:uid="{B97B7F79-2E69-4E8E-A70F-ECD23D57A883}"/>
    <cellStyle name="Currency 9 3 4" xfId="5374" xr:uid="{19F8FB1C-1942-4AA9-803A-C45CC15B3FDD}"/>
    <cellStyle name="Currency 9 3 4 2" xfId="5647" xr:uid="{9ECACCD9-B899-415F-AB18-7E63DD50AF2A}"/>
    <cellStyle name="Currency 9 3 5" xfId="5475" xr:uid="{C6732095-1621-4458-9CE5-E1033DBAFFAA}"/>
    <cellStyle name="Currency 9 4" xfId="239" xr:uid="{60617B16-FF54-4FD7-824B-9AAF7E0FC36F}"/>
    <cellStyle name="Currency 9 4 2" xfId="4648" xr:uid="{0D278CB5-1BCD-4D80-BFBC-8774FD177331}"/>
    <cellStyle name="Currency 9 4 2 2" xfId="5702" xr:uid="{4EE68C75-C228-4CDF-B178-2B1BC4300442}"/>
    <cellStyle name="Currency 9 4 3" xfId="5530" xr:uid="{C5CF054E-C927-440E-BFE1-BFCF362F7528}"/>
    <cellStyle name="Currency 9 5" xfId="4329" xr:uid="{4BADACA2-B765-4DF1-82B8-5E2B4105D76D}"/>
    <cellStyle name="Currency 9 5 2" xfId="4446" xr:uid="{898C9D80-6194-4F9E-955E-84D5EFDC019E}"/>
    <cellStyle name="Currency 9 5 2 2" xfId="5759" xr:uid="{11F0ECF9-7C0A-4684-A2EF-F4C9563D6E50}"/>
    <cellStyle name="Currency 9 5 3" xfId="4725" xr:uid="{748B6C7F-ECFB-42F7-B010-EF8629DB1479}"/>
    <cellStyle name="Currency 9 5 3 2" xfId="5587" xr:uid="{F73700DC-B381-4423-B66E-B19526A23A5B}"/>
    <cellStyle name="Currency 9 5 4" xfId="4702" xr:uid="{F2AB3495-6A6A-4453-B22F-FE8064027D60}"/>
    <cellStyle name="Currency 9 6" xfId="4540" xr:uid="{B311F5C4-02AC-4D2F-8180-32176424B94E}"/>
    <cellStyle name="Currency 9 6 2" xfId="5645" xr:uid="{97D4C857-75EB-48D4-A1A6-2D7A2B6472A9}"/>
    <cellStyle name="Currency 9 7" xfId="5473" xr:uid="{9BFD084D-2F2A-4642-9B6E-8CF06AC5ABC5}"/>
    <cellStyle name="Hyperlink 2" xfId="6" xr:uid="{6CFFD761-E1C4-4FFC-9C82-FDD569F38491}"/>
    <cellStyle name="Hyperlink 3" xfId="204" xr:uid="{A8107BEE-C558-4B02-836A-81BEBD5ABD1C}"/>
    <cellStyle name="Hyperlink 3 2" xfId="4417" xr:uid="{C08970A3-B4CD-4A3E-A9D6-08DABDD42178}"/>
    <cellStyle name="Hyperlink 3 3" xfId="4330" xr:uid="{666924D6-FA51-4760-967B-DFD530BA9135}"/>
    <cellStyle name="Hyperlink 4" xfId="4331" xr:uid="{53EC739B-5122-4473-9CCE-B1F492C3EF68}"/>
    <cellStyle name="Normal" xfId="0" builtinId="0"/>
    <cellStyle name="Normal 10" xfId="45" xr:uid="{0CF61A7F-38A2-4C66-BD4E-17CAAFD42418}"/>
    <cellStyle name="Normal 10 10" xfId="905" xr:uid="{8F1C4803-317B-417C-9651-76F37425C5C2}"/>
    <cellStyle name="Normal 10 10 2" xfId="2510" xr:uid="{B89AE0A7-0E2B-44E9-ABD9-B4B2EB5EA48A}"/>
    <cellStyle name="Normal 10 10 2 2" xfId="4333" xr:uid="{B27A0A1A-E479-44E7-B3B4-6F315E254F86}"/>
    <cellStyle name="Normal 10 10 2 3" xfId="4677" xr:uid="{E6F545C0-7F0A-486C-A820-841430623A78}"/>
    <cellStyle name="Normal 10 10 3" xfId="2511" xr:uid="{CDB332EB-1EEE-403E-B94A-F642C393A1DF}"/>
    <cellStyle name="Normal 10 10 4" xfId="2512" xr:uid="{A34A1536-E9FB-4E13-A6BB-3EA2A45902E6}"/>
    <cellStyle name="Normal 10 11" xfId="2513" xr:uid="{C1E28769-46C0-47BB-A64D-8CD33714896C}"/>
    <cellStyle name="Normal 10 11 2" xfId="2514" xr:uid="{1A3DD3AB-06D7-4081-B423-2621E7EA8E85}"/>
    <cellStyle name="Normal 10 11 3" xfId="2515" xr:uid="{0E8747FD-6A14-4686-9AC7-B130F1EE5600}"/>
    <cellStyle name="Normal 10 11 4" xfId="2516" xr:uid="{08271181-BC4D-436F-9A0B-A17166ACAFE2}"/>
    <cellStyle name="Normal 10 12" xfId="2517" xr:uid="{42ED498A-5E42-4A6B-9647-A15C98E38C9F}"/>
    <cellStyle name="Normal 10 12 2" xfId="2518" xr:uid="{EADEE154-B723-43B5-B152-37E13B29C937}"/>
    <cellStyle name="Normal 10 13" xfId="2519" xr:uid="{7979B52E-FD67-47C1-BCB9-C8B3F69E6B77}"/>
    <cellStyle name="Normal 10 14" xfId="2520" xr:uid="{2E787755-6635-42BC-B2EC-B682E1803459}"/>
    <cellStyle name="Normal 10 15" xfId="2521" xr:uid="{CB6583B7-6859-4768-846C-66C361F5476B}"/>
    <cellStyle name="Normal 10 2" xfId="46" xr:uid="{C555F705-2E02-4B79-85FD-C9C887A329B1}"/>
    <cellStyle name="Normal 10 2 10" xfId="2522" xr:uid="{6C16437A-05A9-4E26-A81C-B4ED86EB713E}"/>
    <cellStyle name="Normal 10 2 11" xfId="2523" xr:uid="{B88FC0D5-B531-4A4E-AD3F-8A4F07A3A070}"/>
    <cellStyle name="Normal 10 2 2" xfId="47" xr:uid="{00D1081E-F9EC-46CE-8B2F-E667F967BE04}"/>
    <cellStyle name="Normal 10 2 2 2" xfId="48" xr:uid="{C15458AD-05B0-4DED-AB9E-F32DFCF687F0}"/>
    <cellStyle name="Normal 10 2 2 2 2" xfId="240" xr:uid="{694B4E99-AA32-4074-9C25-62558A9B928D}"/>
    <cellStyle name="Normal 10 2 2 2 2 2" xfId="456" xr:uid="{ED8D9A6D-A8E7-4100-A2D2-606C47A7D526}"/>
    <cellStyle name="Normal 10 2 2 2 2 2 2" xfId="457" xr:uid="{EEED2EC3-D982-41E6-93D0-88C5696D442A}"/>
    <cellStyle name="Normal 10 2 2 2 2 2 2 2" xfId="906" xr:uid="{C96D4242-5DCC-4B7F-8146-542E879A136C}"/>
    <cellStyle name="Normal 10 2 2 2 2 2 2 2 2" xfId="907" xr:uid="{CFC367EE-7065-4630-8688-60E55DCCF32A}"/>
    <cellStyle name="Normal 10 2 2 2 2 2 2 3" xfId="908" xr:uid="{159D0870-CC1D-44C5-A183-D2780B41CB1A}"/>
    <cellStyle name="Normal 10 2 2 2 2 2 3" xfId="909" xr:uid="{2CE8D2C6-F08D-4047-BD5A-CB427BD8E846}"/>
    <cellStyle name="Normal 10 2 2 2 2 2 3 2" xfId="910" xr:uid="{AE9757B2-7BCE-4353-B490-2E4F75C82CFB}"/>
    <cellStyle name="Normal 10 2 2 2 2 2 4" xfId="911" xr:uid="{518F5D10-3165-4D68-9725-F5D87E90C355}"/>
    <cellStyle name="Normal 10 2 2 2 2 3" xfId="458" xr:uid="{B0665527-91F6-4947-B53B-EB1411E78D7E}"/>
    <cellStyle name="Normal 10 2 2 2 2 3 2" xfId="912" xr:uid="{14E4BA4A-1874-4811-9227-3278AF766DEB}"/>
    <cellStyle name="Normal 10 2 2 2 2 3 2 2" xfId="913" xr:uid="{9319DEC9-1DBE-4BA6-9E43-4177BF596469}"/>
    <cellStyle name="Normal 10 2 2 2 2 3 3" xfId="914" xr:uid="{7611B63F-FF65-4E23-9D01-22B935D533AC}"/>
    <cellStyle name="Normal 10 2 2 2 2 3 4" xfId="2524" xr:uid="{1D3F079E-D9D5-4D15-AB57-89D14FC693C9}"/>
    <cellStyle name="Normal 10 2 2 2 2 4" xfId="915" xr:uid="{7F5DCEC4-B80C-456B-BF31-63C3B257FB5E}"/>
    <cellStyle name="Normal 10 2 2 2 2 4 2" xfId="916" xr:uid="{9B99C65C-898C-4B41-9A83-7FBB1D10AA88}"/>
    <cellStyle name="Normal 10 2 2 2 2 5" xfId="917" xr:uid="{83EB68DD-B285-402F-B2E2-E8B73C75BB29}"/>
    <cellStyle name="Normal 10 2 2 2 2 6" xfId="2525" xr:uid="{30756AFC-C620-40CA-8FD6-B0855852CEA1}"/>
    <cellStyle name="Normal 10 2 2 2 3" xfId="241" xr:uid="{2D84A6F5-202D-408C-AE88-22C67076D249}"/>
    <cellStyle name="Normal 10 2 2 2 3 2" xfId="459" xr:uid="{7E8C8114-1D89-456E-A49F-A3EF7E4E131B}"/>
    <cellStyle name="Normal 10 2 2 2 3 2 2" xfId="460" xr:uid="{34104488-C6A9-4D13-84A9-910E569F700E}"/>
    <cellStyle name="Normal 10 2 2 2 3 2 2 2" xfId="918" xr:uid="{DB4E03C8-0CE1-4404-B589-D8ADFB6296BD}"/>
    <cellStyle name="Normal 10 2 2 2 3 2 2 2 2" xfId="919" xr:uid="{FB6AC1F4-AC1F-4F57-BA0D-9C38AA2CA146}"/>
    <cellStyle name="Normal 10 2 2 2 3 2 2 3" xfId="920" xr:uid="{FFC02DC0-3E6E-4CD9-9A03-F9682ECD6979}"/>
    <cellStyle name="Normal 10 2 2 2 3 2 3" xfId="921" xr:uid="{B5907926-773F-46DE-B92A-872C1A159288}"/>
    <cellStyle name="Normal 10 2 2 2 3 2 3 2" xfId="922" xr:uid="{C1CC64F3-A8C9-429C-B1BF-155AFCF8E84B}"/>
    <cellStyle name="Normal 10 2 2 2 3 2 4" xfId="923" xr:uid="{4B476151-1436-41F1-A17C-0DAED29362EF}"/>
    <cellStyle name="Normal 10 2 2 2 3 3" xfId="461" xr:uid="{5FCFB6EC-2E2E-4BE1-A688-4EEE8CB7AADE}"/>
    <cellStyle name="Normal 10 2 2 2 3 3 2" xfId="924" xr:uid="{42AB241A-6460-46AB-9207-573F346249F9}"/>
    <cellStyle name="Normal 10 2 2 2 3 3 2 2" xfId="925" xr:uid="{D1DA7B5B-001C-4CB5-B397-3685E6300886}"/>
    <cellStyle name="Normal 10 2 2 2 3 3 3" xfId="926" xr:uid="{7AC1B272-7479-4536-844D-0596E6AC72B1}"/>
    <cellStyle name="Normal 10 2 2 2 3 4" xfId="927" xr:uid="{E4EA1A11-C3D0-4074-BC43-0CD46BBD542A}"/>
    <cellStyle name="Normal 10 2 2 2 3 4 2" xfId="928" xr:uid="{A052F0AF-A385-480A-85D5-5D43198A40F9}"/>
    <cellStyle name="Normal 10 2 2 2 3 5" xfId="929" xr:uid="{54AD6F6A-6AFC-4238-ACD0-B93315DCEBC0}"/>
    <cellStyle name="Normal 10 2 2 2 4" xfId="462" xr:uid="{69434998-C380-4589-BF38-CEB0F8155077}"/>
    <cellStyle name="Normal 10 2 2 2 4 2" xfId="463" xr:uid="{BA878B96-B6B1-45B7-A510-3D82095E23C9}"/>
    <cellStyle name="Normal 10 2 2 2 4 2 2" xfId="930" xr:uid="{4E0292BC-1B59-4C6D-921A-31C16F476E5F}"/>
    <cellStyle name="Normal 10 2 2 2 4 2 2 2" xfId="931" xr:uid="{48F11848-BDEA-46B3-A3F6-FE48696E237F}"/>
    <cellStyle name="Normal 10 2 2 2 4 2 3" xfId="932" xr:uid="{7EC09E77-4F82-42D1-A1AA-3852509CE3BE}"/>
    <cellStyle name="Normal 10 2 2 2 4 3" xfId="933" xr:uid="{2F1C32AD-7160-4EFB-9D51-FB521E258780}"/>
    <cellStyle name="Normal 10 2 2 2 4 3 2" xfId="934" xr:uid="{634B663B-2978-4F55-AA4E-7E94DA666CBC}"/>
    <cellStyle name="Normal 10 2 2 2 4 4" xfId="935" xr:uid="{5B43528B-E4A8-4F90-A950-CB57712C48B3}"/>
    <cellStyle name="Normal 10 2 2 2 5" xfId="464" xr:uid="{CF9DD2D3-FA45-4D81-8264-46BD6C6D5B35}"/>
    <cellStyle name="Normal 10 2 2 2 5 2" xfId="936" xr:uid="{574EB4C1-34B7-4E69-B835-5B0CC661FAAC}"/>
    <cellStyle name="Normal 10 2 2 2 5 2 2" xfId="937" xr:uid="{CF37A183-876D-49E2-9174-96C600EA3A77}"/>
    <cellStyle name="Normal 10 2 2 2 5 3" xfId="938" xr:uid="{27EA401E-0322-4A00-A94F-F38538BC4A98}"/>
    <cellStyle name="Normal 10 2 2 2 5 4" xfId="2526" xr:uid="{25D06FDE-0D7B-4C49-98FF-2DF4118CE642}"/>
    <cellStyle name="Normal 10 2 2 2 6" xfId="939" xr:uid="{A83737C8-C609-40EE-90CB-2653E4C5DAFA}"/>
    <cellStyle name="Normal 10 2 2 2 6 2" xfId="940" xr:uid="{16E6C882-E767-4FB4-84AE-CDD377644042}"/>
    <cellStyle name="Normal 10 2 2 2 7" xfId="941" xr:uid="{33A051F4-CAE6-4212-A5CF-EF2293D2CAF2}"/>
    <cellStyle name="Normal 10 2 2 2 8" xfId="2527" xr:uid="{759934A0-81BC-4B50-87B6-E74492A0207B}"/>
    <cellStyle name="Normal 10 2 2 3" xfId="242" xr:uid="{DCE56DF5-A713-4AB1-A92B-C964D2F2749B}"/>
    <cellStyle name="Normal 10 2 2 3 2" xfId="465" xr:uid="{6FCC03E0-1681-40E2-ACB1-5E0ACC222AC5}"/>
    <cellStyle name="Normal 10 2 2 3 2 2" xfId="466" xr:uid="{602754C2-4D87-4F39-B44C-33338DA69D40}"/>
    <cellStyle name="Normal 10 2 2 3 2 2 2" xfId="942" xr:uid="{B6FAF804-E46F-47BE-B0E1-097C26C78429}"/>
    <cellStyle name="Normal 10 2 2 3 2 2 2 2" xfId="943" xr:uid="{481B9D33-3DD3-442F-A765-287613856810}"/>
    <cellStyle name="Normal 10 2 2 3 2 2 3" xfId="944" xr:uid="{B0F6A702-EC31-4A95-84DA-D72087B21877}"/>
    <cellStyle name="Normal 10 2 2 3 2 3" xfId="945" xr:uid="{A17BC1DE-AF4A-47E8-B882-1DC3ABF81A39}"/>
    <cellStyle name="Normal 10 2 2 3 2 3 2" xfId="946" xr:uid="{C9D9B07A-A9A8-4785-8D8F-A9D471454789}"/>
    <cellStyle name="Normal 10 2 2 3 2 4" xfId="947" xr:uid="{80F34569-4051-4A1E-A24A-FE4B12F56B56}"/>
    <cellStyle name="Normal 10 2 2 3 3" xfId="467" xr:uid="{1F5F450F-135D-49B8-8CEB-6A2F60C04CB3}"/>
    <cellStyle name="Normal 10 2 2 3 3 2" xfId="948" xr:uid="{DB9EF0CF-1FD3-4962-97ED-EA67D1B5DE10}"/>
    <cellStyle name="Normal 10 2 2 3 3 2 2" xfId="949" xr:uid="{87A9CD1B-DF84-487C-9172-887847C572A7}"/>
    <cellStyle name="Normal 10 2 2 3 3 3" xfId="950" xr:uid="{5AB77E73-4C0C-4838-B899-5B7725A03375}"/>
    <cellStyle name="Normal 10 2 2 3 3 4" xfId="2528" xr:uid="{B8471DD4-929B-4DB8-940D-0D266CE8A007}"/>
    <cellStyle name="Normal 10 2 2 3 4" xfId="951" xr:uid="{DB7947D8-197A-47D7-AD9F-09D1C57AEE74}"/>
    <cellStyle name="Normal 10 2 2 3 4 2" xfId="952" xr:uid="{A962AB98-417D-42B2-8141-3E58ECDD88F7}"/>
    <cellStyle name="Normal 10 2 2 3 5" xfId="953" xr:uid="{AB713F21-52B9-4F81-9759-A55494F094FC}"/>
    <cellStyle name="Normal 10 2 2 3 6" xfId="2529" xr:uid="{47F19436-4062-481D-9D6E-54086CA3BC5E}"/>
    <cellStyle name="Normal 10 2 2 4" xfId="243" xr:uid="{E1B679F3-CD41-4007-BCA3-C6D2A5C904A8}"/>
    <cellStyle name="Normal 10 2 2 4 2" xfId="468" xr:uid="{EBFC46EE-FF30-4F1D-AD80-CEDF49096DF8}"/>
    <cellStyle name="Normal 10 2 2 4 2 2" xfId="469" xr:uid="{F5B806B6-C24A-4918-8CF7-09A7E95B3B8E}"/>
    <cellStyle name="Normal 10 2 2 4 2 2 2" xfId="954" xr:uid="{29A0FE27-93BC-4BDF-B796-5DFDE458BAAA}"/>
    <cellStyle name="Normal 10 2 2 4 2 2 2 2" xfId="955" xr:uid="{F83A9EDB-68B1-447F-A7DD-E306CF88D249}"/>
    <cellStyle name="Normal 10 2 2 4 2 2 3" xfId="956" xr:uid="{62ECA566-99B3-490B-A81C-9AAB047E74FA}"/>
    <cellStyle name="Normal 10 2 2 4 2 3" xfId="957" xr:uid="{D615D568-FA35-482C-AD8B-CAE67829F4DA}"/>
    <cellStyle name="Normal 10 2 2 4 2 3 2" xfId="958" xr:uid="{AE7D695F-7CCB-460D-B72E-212BE32F8F11}"/>
    <cellStyle name="Normal 10 2 2 4 2 4" xfId="959" xr:uid="{A6285FEC-3319-4B25-A196-CC63A39B4E55}"/>
    <cellStyle name="Normal 10 2 2 4 3" xfId="470" xr:uid="{F57E571E-AF7F-40A1-98D8-5C1B4EF761B6}"/>
    <cellStyle name="Normal 10 2 2 4 3 2" xfId="960" xr:uid="{B9523201-8E8A-406D-8173-C743265C7DDF}"/>
    <cellStyle name="Normal 10 2 2 4 3 2 2" xfId="961" xr:uid="{84BE7D2D-2060-4C7E-AF73-682B0F5A28B6}"/>
    <cellStyle name="Normal 10 2 2 4 3 3" xfId="962" xr:uid="{439EE3C1-A3C4-4C7D-B9BA-550056AD7E9A}"/>
    <cellStyle name="Normal 10 2 2 4 4" xfId="963" xr:uid="{02427972-15D6-499F-B4AE-7F33C434C7BF}"/>
    <cellStyle name="Normal 10 2 2 4 4 2" xfId="964" xr:uid="{88E50508-5515-4A44-A317-B2476AE48978}"/>
    <cellStyle name="Normal 10 2 2 4 5" xfId="965" xr:uid="{26FDDF67-592A-4EA3-8A97-B354D8C96B51}"/>
    <cellStyle name="Normal 10 2 2 5" xfId="244" xr:uid="{E6E316E5-ED4A-4919-9BAC-F6E4DB24DD24}"/>
    <cellStyle name="Normal 10 2 2 5 2" xfId="471" xr:uid="{0E98CD9E-5A5B-4947-A2BF-17481A8713B3}"/>
    <cellStyle name="Normal 10 2 2 5 2 2" xfId="966" xr:uid="{E4491A32-E00D-4635-BFC7-F8F5172AB20B}"/>
    <cellStyle name="Normal 10 2 2 5 2 2 2" xfId="967" xr:uid="{1DB8EF46-41B6-40B0-9EE7-BFEAF4FD1182}"/>
    <cellStyle name="Normal 10 2 2 5 2 3" xfId="968" xr:uid="{74777E2E-A5A1-4345-898A-EFD4BE714C39}"/>
    <cellStyle name="Normal 10 2 2 5 3" xfId="969" xr:uid="{667B3736-3100-4CD8-90CB-04AE56C45834}"/>
    <cellStyle name="Normal 10 2 2 5 3 2" xfId="970" xr:uid="{8B089457-5808-49D1-B9E9-43D70AE22F5B}"/>
    <cellStyle name="Normal 10 2 2 5 4" xfId="971" xr:uid="{00489021-4C40-41EE-B34C-BC2842D8DB7B}"/>
    <cellStyle name="Normal 10 2 2 6" xfId="472" xr:uid="{DF3527DF-95A6-42FC-BC6B-CCDF44CCC25B}"/>
    <cellStyle name="Normal 10 2 2 6 2" xfId="972" xr:uid="{169E78C8-BF10-461F-BC1F-C27CF505A8A9}"/>
    <cellStyle name="Normal 10 2 2 6 2 2" xfId="973" xr:uid="{6F417B3B-3990-4A2B-B718-26B8FD249184}"/>
    <cellStyle name="Normal 10 2 2 6 2 3" xfId="4335" xr:uid="{ACB60EF3-C696-402B-BC03-96E59A33F874}"/>
    <cellStyle name="Normal 10 2 2 6 3" xfId="974" xr:uid="{D934731C-0B13-4798-A310-A15A69D0B9A0}"/>
    <cellStyle name="Normal 10 2 2 6 4" xfId="2530" xr:uid="{CE835C57-DDF3-4852-92AC-A93804BE04F9}"/>
    <cellStyle name="Normal 10 2 2 6 4 2" xfId="4566" xr:uid="{A4C9CCD6-D42F-4EC0-95C9-960FE469F88B}"/>
    <cellStyle name="Normal 10 2 2 6 4 3" xfId="4678" xr:uid="{E6838525-8EFE-4887-AFB7-C93DF2E54FD7}"/>
    <cellStyle name="Normal 10 2 2 6 4 4" xfId="4604" xr:uid="{46ED5525-53A9-4A7B-B449-8BFEB1EEE023}"/>
    <cellStyle name="Normal 10 2 2 7" xfId="975" xr:uid="{D3E1096F-FCE7-46BA-85FF-126BD4172FF6}"/>
    <cellStyle name="Normal 10 2 2 7 2" xfId="976" xr:uid="{D2BBDD0A-8416-4441-85F8-46CAF7078718}"/>
    <cellStyle name="Normal 10 2 2 8" xfId="977" xr:uid="{347E51C4-1BD1-40DB-8B1E-8B759BF43794}"/>
    <cellStyle name="Normal 10 2 2 9" xfId="2531" xr:uid="{FEBE9A4E-F9EB-4E58-84A8-E10987C56B1F}"/>
    <cellStyle name="Normal 10 2 3" xfId="49" xr:uid="{4EFA2C8A-742D-482A-98CF-F587E5763375}"/>
    <cellStyle name="Normal 10 2 3 2" xfId="50" xr:uid="{BECC8195-BBB5-4578-92AF-0CB7AED49119}"/>
    <cellStyle name="Normal 10 2 3 2 2" xfId="473" xr:uid="{91932A47-47F4-45B4-A9BC-559467B57D0C}"/>
    <cellStyle name="Normal 10 2 3 2 2 2" xfId="474" xr:uid="{F0D73E29-6BBF-44BC-91B4-30888667133B}"/>
    <cellStyle name="Normal 10 2 3 2 2 2 2" xfId="978" xr:uid="{7338F4C3-5729-4A1C-9ABB-DDBB0C6AB462}"/>
    <cellStyle name="Normal 10 2 3 2 2 2 2 2" xfId="979" xr:uid="{CB77CD80-0BC1-476F-9C99-CBBCE1F3378E}"/>
    <cellStyle name="Normal 10 2 3 2 2 2 3" xfId="980" xr:uid="{69144E45-14E9-49A1-910B-6BF8C93ADFB5}"/>
    <cellStyle name="Normal 10 2 3 2 2 3" xfId="981" xr:uid="{AD82CEC3-094F-44FC-9622-EFE33DF97F26}"/>
    <cellStyle name="Normal 10 2 3 2 2 3 2" xfId="982" xr:uid="{7EB5804E-DF1D-40D2-909A-3DB120E5F6AD}"/>
    <cellStyle name="Normal 10 2 3 2 2 4" xfId="983" xr:uid="{6F688F92-F42B-44A5-A44A-C6BF166028AA}"/>
    <cellStyle name="Normal 10 2 3 2 3" xfId="475" xr:uid="{5826F9D6-6ED5-46E5-AF86-171FFBADCB38}"/>
    <cellStyle name="Normal 10 2 3 2 3 2" xfId="984" xr:uid="{2F178D06-A523-4E86-BD68-F1FFF0CEB609}"/>
    <cellStyle name="Normal 10 2 3 2 3 2 2" xfId="985" xr:uid="{2A1162A2-A81B-4A4A-B067-2C5F2BE57706}"/>
    <cellStyle name="Normal 10 2 3 2 3 3" xfId="986" xr:uid="{1C679214-ADA2-4BAA-9128-9D7196679B88}"/>
    <cellStyle name="Normal 10 2 3 2 3 4" xfId="2532" xr:uid="{0AA13B10-E48B-43DE-8B50-273F57A9DC9E}"/>
    <cellStyle name="Normal 10 2 3 2 4" xfId="987" xr:uid="{FE974210-A845-4543-9AF1-5F5B72847529}"/>
    <cellStyle name="Normal 10 2 3 2 4 2" xfId="988" xr:uid="{58678DC9-8672-44D0-9EED-9B12FAEC6A49}"/>
    <cellStyle name="Normal 10 2 3 2 5" xfId="989" xr:uid="{0142FECB-4F2C-49AD-8058-0A2E7025A2CF}"/>
    <cellStyle name="Normal 10 2 3 2 6" xfId="2533" xr:uid="{7F079885-F7AA-4AFA-BDB3-35718D795418}"/>
    <cellStyle name="Normal 10 2 3 3" xfId="245" xr:uid="{5C7B525E-AA90-4C70-84E6-1A57E40B8E9F}"/>
    <cellStyle name="Normal 10 2 3 3 2" xfId="476" xr:uid="{DA21B19B-55C5-48A7-BEB6-1EDDD4732C87}"/>
    <cellStyle name="Normal 10 2 3 3 2 2" xfId="477" xr:uid="{1A9892FC-60E7-40F0-AAD8-300A12A65CCA}"/>
    <cellStyle name="Normal 10 2 3 3 2 2 2" xfId="990" xr:uid="{A0334E5C-0293-49CF-94CF-87B1B005F8E2}"/>
    <cellStyle name="Normal 10 2 3 3 2 2 2 2" xfId="991" xr:uid="{32E0BB53-4DE2-4459-B0F2-2936B5426F7F}"/>
    <cellStyle name="Normal 10 2 3 3 2 2 3" xfId="992" xr:uid="{F1726008-E1B6-4F60-B209-B54A1331B725}"/>
    <cellStyle name="Normal 10 2 3 3 2 3" xfId="993" xr:uid="{86A97EE0-98A4-4C8F-9C4D-323AB9ADC9EF}"/>
    <cellStyle name="Normal 10 2 3 3 2 3 2" xfId="994" xr:uid="{18538705-7D73-45DA-B827-937DB6BA0B51}"/>
    <cellStyle name="Normal 10 2 3 3 2 4" xfId="995" xr:uid="{B10FF84F-6ED3-4D97-AFFF-640214A16C89}"/>
    <cellStyle name="Normal 10 2 3 3 3" xfId="478" xr:uid="{5CBB0684-F810-40D5-8147-387E00C8D83B}"/>
    <cellStyle name="Normal 10 2 3 3 3 2" xfId="996" xr:uid="{A2CE0468-976E-44C4-9E00-116184D3E3C6}"/>
    <cellStyle name="Normal 10 2 3 3 3 2 2" xfId="997" xr:uid="{55433F54-3C33-4F79-B986-8600CF3514D8}"/>
    <cellStyle name="Normal 10 2 3 3 3 3" xfId="998" xr:uid="{077B0ABF-6A16-49D0-82D2-5FA8349DEBF4}"/>
    <cellStyle name="Normal 10 2 3 3 4" xfId="999" xr:uid="{8BD77186-8222-4849-9894-20DBCE608841}"/>
    <cellStyle name="Normal 10 2 3 3 4 2" xfId="1000" xr:uid="{AAAC829F-7487-4DD2-A9CE-72FF7D8351B8}"/>
    <cellStyle name="Normal 10 2 3 3 5" xfId="1001" xr:uid="{2B26F173-1DD9-462D-9445-81F5215A4E35}"/>
    <cellStyle name="Normal 10 2 3 4" xfId="246" xr:uid="{9C01A563-8C23-496E-A60C-20D1F5D43975}"/>
    <cellStyle name="Normal 10 2 3 4 2" xfId="479" xr:uid="{FC81B503-7C92-40B1-AB76-FA860F2556CD}"/>
    <cellStyle name="Normal 10 2 3 4 2 2" xfId="1002" xr:uid="{6DBE3D22-F88C-4618-900E-5C15C2B20BB2}"/>
    <cellStyle name="Normal 10 2 3 4 2 2 2" xfId="1003" xr:uid="{8BA40740-51EF-40B4-A09C-C8DBD62E7567}"/>
    <cellStyle name="Normal 10 2 3 4 2 3" xfId="1004" xr:uid="{52A4C760-02FA-4B0B-8381-20DC2CE2E32B}"/>
    <cellStyle name="Normal 10 2 3 4 3" xfId="1005" xr:uid="{6C028F81-A8C3-48F0-B760-D0026F765589}"/>
    <cellStyle name="Normal 10 2 3 4 3 2" xfId="1006" xr:uid="{5DBC7D3C-AF9A-4AD9-9D46-D12209D55F3B}"/>
    <cellStyle name="Normal 10 2 3 4 4" xfId="1007" xr:uid="{8C00C0E9-788F-49E6-8EA2-1E952CA03BF4}"/>
    <cellStyle name="Normal 10 2 3 5" xfId="480" xr:uid="{52BA261C-070C-4542-92C0-9157CEA0129B}"/>
    <cellStyle name="Normal 10 2 3 5 2" xfId="1008" xr:uid="{DCD0847C-510C-4486-8485-8286486D805E}"/>
    <cellStyle name="Normal 10 2 3 5 2 2" xfId="1009" xr:uid="{F2CCF0FB-DC6B-4465-9BDB-2C8C80086FE6}"/>
    <cellStyle name="Normal 10 2 3 5 2 3" xfId="4336" xr:uid="{DF9C75BA-A63B-4C3C-AA6E-8C0F7408BF88}"/>
    <cellStyle name="Normal 10 2 3 5 3" xfId="1010" xr:uid="{0B5A7134-60DF-4B33-B650-6C8730668F05}"/>
    <cellStyle name="Normal 10 2 3 5 4" xfId="2534" xr:uid="{86BFDD02-1532-48DD-A8E3-D3D672692AF4}"/>
    <cellStyle name="Normal 10 2 3 5 4 2" xfId="4567" xr:uid="{6D236D3C-7BEE-481A-B602-476E4150EE6E}"/>
    <cellStyle name="Normal 10 2 3 5 4 3" xfId="4679" xr:uid="{0F68B72E-9FBD-4053-B598-9A978B8D7DD9}"/>
    <cellStyle name="Normal 10 2 3 5 4 4" xfId="4605" xr:uid="{7963DA08-43FF-4817-AC80-348151501FC4}"/>
    <cellStyle name="Normal 10 2 3 6" xfId="1011" xr:uid="{877EBB2E-8CD3-4B6C-B8D6-0B4B49D3018B}"/>
    <cellStyle name="Normal 10 2 3 6 2" xfId="1012" xr:uid="{C650FD77-8415-41B5-AAF1-03D36775C1FD}"/>
    <cellStyle name="Normal 10 2 3 7" xfId="1013" xr:uid="{64F9A844-B47F-4C48-B9C1-2D966C170518}"/>
    <cellStyle name="Normal 10 2 3 8" xfId="2535" xr:uid="{0A99AD7F-AFC9-4AE2-9EFA-CD0877134FAB}"/>
    <cellStyle name="Normal 10 2 4" xfId="51" xr:uid="{4D3302FF-C19D-4346-8CB7-71B50B91D2A0}"/>
    <cellStyle name="Normal 10 2 4 2" xfId="431" xr:uid="{F137C85D-2ECB-4AC9-855D-30845374D7C9}"/>
    <cellStyle name="Normal 10 2 4 2 2" xfId="481" xr:uid="{8EB0B33A-E16D-48E4-A67E-8A9E7C502356}"/>
    <cellStyle name="Normal 10 2 4 2 2 2" xfId="1014" xr:uid="{19745F20-21C9-44DB-8FB5-E41724E5406F}"/>
    <cellStyle name="Normal 10 2 4 2 2 2 2" xfId="1015" xr:uid="{057740E1-33CF-495F-BD67-111636A95077}"/>
    <cellStyle name="Normal 10 2 4 2 2 3" xfId="1016" xr:uid="{84A8C74B-F9F7-4F55-AB44-090C6AAC2695}"/>
    <cellStyle name="Normal 10 2 4 2 2 4" xfId="2536" xr:uid="{A4F29665-66CC-41D7-A788-00EB89D3EAC0}"/>
    <cellStyle name="Normal 10 2 4 2 3" xfId="1017" xr:uid="{5FFFE43F-34DF-40DD-A832-214757697DA6}"/>
    <cellStyle name="Normal 10 2 4 2 3 2" xfId="1018" xr:uid="{4F05A328-BEFD-4EF5-B432-F62CBC07F2F2}"/>
    <cellStyle name="Normal 10 2 4 2 4" xfId="1019" xr:uid="{FA3E6954-1D72-4C9D-B6FB-FAF6454680CD}"/>
    <cellStyle name="Normal 10 2 4 2 5" xfId="2537" xr:uid="{FE3AA5F0-72B8-496C-AD3A-EE5BD3A9758C}"/>
    <cellStyle name="Normal 10 2 4 3" xfId="482" xr:uid="{0AB571CE-65B6-4F6C-8452-497AEACFD2EC}"/>
    <cellStyle name="Normal 10 2 4 3 2" xfId="1020" xr:uid="{EDEEF1D1-34E3-4CAD-83FF-DB53FA1BCB0F}"/>
    <cellStyle name="Normal 10 2 4 3 2 2" xfId="1021" xr:uid="{65C16CE0-E32A-4123-BED2-C02A7A299AC2}"/>
    <cellStyle name="Normal 10 2 4 3 3" xfId="1022" xr:uid="{B6C25176-C484-4D94-9231-6E5EA6A5155D}"/>
    <cellStyle name="Normal 10 2 4 3 4" xfId="2538" xr:uid="{8974029E-A173-4217-A309-0210F894CD2F}"/>
    <cellStyle name="Normal 10 2 4 4" xfId="1023" xr:uid="{AEBAE53F-DC43-4414-BE31-5E4011CF6045}"/>
    <cellStyle name="Normal 10 2 4 4 2" xfId="1024" xr:uid="{0B857D9E-81A7-4E97-BFC1-FF895924AB34}"/>
    <cellStyle name="Normal 10 2 4 4 3" xfId="2539" xr:uid="{BDB473ED-1EDE-43BB-9D80-0E93E51DFD97}"/>
    <cellStyle name="Normal 10 2 4 4 4" xfId="2540" xr:uid="{4703C2E6-A72F-448D-A5D9-39AC46264153}"/>
    <cellStyle name="Normal 10 2 4 5" xfId="1025" xr:uid="{0F171D65-234F-4A39-B1EC-E93C320E67CF}"/>
    <cellStyle name="Normal 10 2 4 6" xfId="2541" xr:uid="{2B490C98-BBC1-4271-96CA-3D43F7E5661A}"/>
    <cellStyle name="Normal 10 2 4 7" xfId="2542" xr:uid="{8AE06BE6-5AC6-47DC-95B0-493FB1F5EFE1}"/>
    <cellStyle name="Normal 10 2 5" xfId="247" xr:uid="{A317DDB2-7403-4CB4-9A18-B4098D309E78}"/>
    <cellStyle name="Normal 10 2 5 2" xfId="483" xr:uid="{D62CE648-83E9-4991-9539-2D18B1BD6CA3}"/>
    <cellStyle name="Normal 10 2 5 2 2" xfId="484" xr:uid="{D4C6C499-41DC-45C3-A704-5E53C3044441}"/>
    <cellStyle name="Normal 10 2 5 2 2 2" xfId="1026" xr:uid="{04227F54-9C79-4E61-9EB0-F1A377569EFD}"/>
    <cellStyle name="Normal 10 2 5 2 2 2 2" xfId="1027" xr:uid="{D28487C1-1208-4CC2-A904-D3E82E7D8A90}"/>
    <cellStyle name="Normal 10 2 5 2 2 3" xfId="1028" xr:uid="{B2FF6318-FB62-4C11-8F2B-CFDD92F37D2F}"/>
    <cellStyle name="Normal 10 2 5 2 3" xfId="1029" xr:uid="{A7C4CEA7-BF12-4215-8389-2020257BEDCA}"/>
    <cellStyle name="Normal 10 2 5 2 3 2" xfId="1030" xr:uid="{DD6335AE-1F8A-46DF-8579-298046A9327B}"/>
    <cellStyle name="Normal 10 2 5 2 4" xfId="1031" xr:uid="{1E971841-377A-4847-9101-BC9B3DD4844E}"/>
    <cellStyle name="Normal 10 2 5 3" xfId="485" xr:uid="{1AB6790C-4715-4D11-8F55-163B6E1748AF}"/>
    <cellStyle name="Normal 10 2 5 3 2" xfId="1032" xr:uid="{CA0B6F6A-2709-4B11-8F63-74B5EDF549D9}"/>
    <cellStyle name="Normal 10 2 5 3 2 2" xfId="1033" xr:uid="{EA0A4104-86D3-46C1-A93F-C0DED44F7044}"/>
    <cellStyle name="Normal 10 2 5 3 3" xfId="1034" xr:uid="{FB64E76E-8B39-488C-BAE5-C84682626192}"/>
    <cellStyle name="Normal 10 2 5 3 4" xfId="2543" xr:uid="{6D52264B-0E41-4955-9051-D9AC3B5FA51E}"/>
    <cellStyle name="Normal 10 2 5 4" xfId="1035" xr:uid="{32F9E0BA-74DB-48AA-9149-75D63E55E57C}"/>
    <cellStyle name="Normal 10 2 5 4 2" xfId="1036" xr:uid="{D225AC35-5D8B-48B2-A23C-82EAECCFFD14}"/>
    <cellStyle name="Normal 10 2 5 5" xfId="1037" xr:uid="{933A0800-7324-4AB9-A5B8-82C99185CDA7}"/>
    <cellStyle name="Normal 10 2 5 6" xfId="2544" xr:uid="{86763627-C984-49AE-BECA-D759AC9B412A}"/>
    <cellStyle name="Normal 10 2 6" xfId="248" xr:uid="{97668A31-B83F-4B69-BA30-0F429F3A54A7}"/>
    <cellStyle name="Normal 10 2 6 2" xfId="486" xr:uid="{57A9F8EF-8812-4BC1-9680-573FCACD849B}"/>
    <cellStyle name="Normal 10 2 6 2 2" xfId="1038" xr:uid="{279BF8AF-BFE0-46DF-98D4-B0889B6A4880}"/>
    <cellStyle name="Normal 10 2 6 2 2 2" xfId="1039" xr:uid="{CAA29A6E-1AE3-4DD3-BA69-EDE0D9E31391}"/>
    <cellStyle name="Normal 10 2 6 2 3" xfId="1040" xr:uid="{D6C4DEAE-A726-493B-9CBD-53941D2F149D}"/>
    <cellStyle name="Normal 10 2 6 2 4" xfId="2545" xr:uid="{30DF141B-EC7F-4A06-99C2-196B3DCD99F0}"/>
    <cellStyle name="Normal 10 2 6 3" xfId="1041" xr:uid="{AF19841E-E41E-4C4F-BE19-6F6E9F950CB0}"/>
    <cellStyle name="Normal 10 2 6 3 2" xfId="1042" xr:uid="{8C462A83-10BD-4F0C-8D46-CA0769B00B31}"/>
    <cellStyle name="Normal 10 2 6 4" xfId="1043" xr:uid="{192C213B-C6B5-44A2-86D9-411DFD35988F}"/>
    <cellStyle name="Normal 10 2 6 5" xfId="2546" xr:uid="{EC2AFE23-15F2-47E9-8BA1-5D6BC0C49733}"/>
    <cellStyle name="Normal 10 2 7" xfId="487" xr:uid="{0B921537-5AE5-443D-9797-A043147AC113}"/>
    <cellStyle name="Normal 10 2 7 2" xfId="1044" xr:uid="{9FA883F1-F1AC-4539-9B72-F4B1CE84EF30}"/>
    <cellStyle name="Normal 10 2 7 2 2" xfId="1045" xr:uid="{E031E20C-02A6-4384-9D70-FA2A54F2913F}"/>
    <cellStyle name="Normal 10 2 7 2 3" xfId="4334" xr:uid="{A43C31EE-D9D9-468F-84DC-AD9E54ABCFAC}"/>
    <cellStyle name="Normal 10 2 7 3" xfId="1046" xr:uid="{51FAE384-8C61-4AA1-8807-FCDA88049D06}"/>
    <cellStyle name="Normal 10 2 7 4" xfId="2547" xr:uid="{880DC825-FFFE-4D9F-BAD9-41280899560D}"/>
    <cellStyle name="Normal 10 2 7 4 2" xfId="4565" xr:uid="{879E0318-8AFE-4751-9576-8F72B08CA8B9}"/>
    <cellStyle name="Normal 10 2 7 4 3" xfId="4680" xr:uid="{5EEFBB9F-7FD5-46CD-9E92-C77634A8412F}"/>
    <cellStyle name="Normal 10 2 7 4 4" xfId="4603" xr:uid="{A0FFF5C2-223A-42FF-89DB-456385F1A0BF}"/>
    <cellStyle name="Normal 10 2 8" xfId="1047" xr:uid="{040EB686-7CBA-4DDC-9119-AA0816D69FA1}"/>
    <cellStyle name="Normal 10 2 8 2" xfId="1048" xr:uid="{9D37DAFF-7A93-4E72-91BE-E9AA679A8947}"/>
    <cellStyle name="Normal 10 2 8 3" xfId="2548" xr:uid="{EB242F74-6251-44A3-A56A-B66395434FD1}"/>
    <cellStyle name="Normal 10 2 8 4" xfId="2549" xr:uid="{E0FA7A7E-7A28-4331-84D8-1A4A72D638BC}"/>
    <cellStyle name="Normal 10 2 9" xfId="1049" xr:uid="{FC5FB233-9EC9-437A-8B77-088319F2685B}"/>
    <cellStyle name="Normal 10 3" xfId="52" xr:uid="{8996D9EC-75FC-4EC1-8535-A08D39886643}"/>
    <cellStyle name="Normal 10 3 10" xfId="2550" xr:uid="{5DD14A49-C1B0-4E6B-832B-6642130BAFEF}"/>
    <cellStyle name="Normal 10 3 11" xfId="2551" xr:uid="{095B2FAD-F1E1-4AD6-A6A8-7CEBF5DF0B11}"/>
    <cellStyle name="Normal 10 3 2" xfId="53" xr:uid="{5CA53EE8-2052-497E-A07C-1A3FAFD13B49}"/>
    <cellStyle name="Normal 10 3 2 2" xfId="54" xr:uid="{87F139AA-6AC1-44B0-93DD-697AB329F4B9}"/>
    <cellStyle name="Normal 10 3 2 2 2" xfId="249" xr:uid="{58F3EBE2-768F-4E3E-B52A-4318A7E123D5}"/>
    <cellStyle name="Normal 10 3 2 2 2 2" xfId="488" xr:uid="{B5A62BED-D24D-4EE5-B2D7-EC5DA2FE3B28}"/>
    <cellStyle name="Normal 10 3 2 2 2 2 2" xfId="1050" xr:uid="{66C8604E-F81A-4819-82A4-9A4D68180FCF}"/>
    <cellStyle name="Normal 10 3 2 2 2 2 2 2" xfId="1051" xr:uid="{2DE74E96-B7BF-4E5F-80DC-5E51F42B6828}"/>
    <cellStyle name="Normal 10 3 2 2 2 2 3" xfId="1052" xr:uid="{77C23A7B-7357-4576-99E3-51919ECCC70C}"/>
    <cellStyle name="Normal 10 3 2 2 2 2 4" xfId="2552" xr:uid="{DB0D6B35-ABB6-4482-9A91-67C3A4A31CD6}"/>
    <cellStyle name="Normal 10 3 2 2 2 3" xfId="1053" xr:uid="{711C7212-1214-4B3F-A29A-89C769AD67A7}"/>
    <cellStyle name="Normal 10 3 2 2 2 3 2" xfId="1054" xr:uid="{21F7628B-BF07-49E5-86F4-3F6F817E1BC8}"/>
    <cellStyle name="Normal 10 3 2 2 2 3 3" xfId="2553" xr:uid="{3540B548-9A96-413D-A284-9A5FDBA4BFF1}"/>
    <cellStyle name="Normal 10 3 2 2 2 3 4" xfId="2554" xr:uid="{C244B2A2-3F59-4DB2-9BCF-1104CDC01167}"/>
    <cellStyle name="Normal 10 3 2 2 2 4" xfId="1055" xr:uid="{51F5F09F-FC43-42AC-B3D1-C42D98AF4E8E}"/>
    <cellStyle name="Normal 10 3 2 2 2 5" xfId="2555" xr:uid="{66C13366-D647-45E7-8E3B-78F35E51D73D}"/>
    <cellStyle name="Normal 10 3 2 2 2 6" xfId="2556" xr:uid="{3D2E7100-B328-4930-87B3-453464F15A06}"/>
    <cellStyle name="Normal 10 3 2 2 3" xfId="489" xr:uid="{268F0039-192F-4234-97FF-FF4961B1C536}"/>
    <cellStyle name="Normal 10 3 2 2 3 2" xfId="1056" xr:uid="{B56CF2FC-59E5-40D8-A7C1-E400C927EBD3}"/>
    <cellStyle name="Normal 10 3 2 2 3 2 2" xfId="1057" xr:uid="{E76C9E49-014E-43BC-9AEB-61750C800C1E}"/>
    <cellStyle name="Normal 10 3 2 2 3 2 3" xfId="2557" xr:uid="{463BCF20-1A91-4D0C-9E6F-A9B8C79E4453}"/>
    <cellStyle name="Normal 10 3 2 2 3 2 4" xfId="2558" xr:uid="{3C1098C1-521F-4543-9358-CC491833055E}"/>
    <cellStyle name="Normal 10 3 2 2 3 3" xfId="1058" xr:uid="{C33AADF4-7811-42A0-83E1-E4EF958720A0}"/>
    <cellStyle name="Normal 10 3 2 2 3 4" xfId="2559" xr:uid="{2D34787C-3BBA-4472-A43A-59A0A92C1D9A}"/>
    <cellStyle name="Normal 10 3 2 2 3 5" xfId="2560" xr:uid="{B304DBBB-958C-4B6B-BBCC-80C524F1EA22}"/>
    <cellStyle name="Normal 10 3 2 2 4" xfId="1059" xr:uid="{4ADC93C0-A7C6-4A75-9F7A-0B8BDAA7C768}"/>
    <cellStyle name="Normal 10 3 2 2 4 2" xfId="1060" xr:uid="{9BFD6EDF-6173-43B2-AA72-2C597ED56F2C}"/>
    <cellStyle name="Normal 10 3 2 2 4 3" xfId="2561" xr:uid="{0536B897-C9E1-4D72-8C24-51A24EED2415}"/>
    <cellStyle name="Normal 10 3 2 2 4 4" xfId="2562" xr:uid="{F33768C8-7564-4A99-835D-79C5F9B053D6}"/>
    <cellStyle name="Normal 10 3 2 2 5" xfId="1061" xr:uid="{0A494573-B4DA-4434-BE02-BEAF9C62E857}"/>
    <cellStyle name="Normal 10 3 2 2 5 2" xfId="2563" xr:uid="{1DFA1C0D-31A6-4807-8F12-7AFC25783493}"/>
    <cellStyle name="Normal 10 3 2 2 5 3" xfId="2564" xr:uid="{371F881F-3664-4A1D-AC56-09F83EB83018}"/>
    <cellStyle name="Normal 10 3 2 2 5 4" xfId="2565" xr:uid="{CBAAB90B-C7E5-40EE-8D0E-AE2648D80FC2}"/>
    <cellStyle name="Normal 10 3 2 2 6" xfId="2566" xr:uid="{C20FE673-01F7-417F-958A-6EC5F072C307}"/>
    <cellStyle name="Normal 10 3 2 2 7" xfId="2567" xr:uid="{40670E82-F2C1-445D-92F5-560E00BCAC68}"/>
    <cellStyle name="Normal 10 3 2 2 8" xfId="2568" xr:uid="{AD54A6E7-9A82-4A18-92B3-1E7ABDD3BC17}"/>
    <cellStyle name="Normal 10 3 2 3" xfId="250" xr:uid="{711424F2-894E-45BC-9CD4-2182CDCA4163}"/>
    <cellStyle name="Normal 10 3 2 3 2" xfId="490" xr:uid="{B63FAF29-F196-4764-BDB6-CFD2644398E4}"/>
    <cellStyle name="Normal 10 3 2 3 2 2" xfId="491" xr:uid="{7849810D-3BED-409F-A70A-3D8DEA065804}"/>
    <cellStyle name="Normal 10 3 2 3 2 2 2" xfId="1062" xr:uid="{D45127F9-4147-4F49-BBC2-7B14BF5496C4}"/>
    <cellStyle name="Normal 10 3 2 3 2 2 2 2" xfId="1063" xr:uid="{5D005222-ABF1-4D85-A463-BA6205789BB5}"/>
    <cellStyle name="Normal 10 3 2 3 2 2 3" xfId="1064" xr:uid="{39EBD10F-548E-4F89-ACFB-E4B4D2CDAD8E}"/>
    <cellStyle name="Normal 10 3 2 3 2 3" xfId="1065" xr:uid="{7C8EA0F6-D7FA-4057-9695-2DCF46E6D98D}"/>
    <cellStyle name="Normal 10 3 2 3 2 3 2" xfId="1066" xr:uid="{057285A1-6D95-4751-9766-5534558F2996}"/>
    <cellStyle name="Normal 10 3 2 3 2 4" xfId="1067" xr:uid="{5D3C0EAB-6F52-4E7D-85B9-48D39894CB3B}"/>
    <cellStyle name="Normal 10 3 2 3 3" xfId="492" xr:uid="{F646D89E-315F-4AB6-A018-9A7F8FA53F08}"/>
    <cellStyle name="Normal 10 3 2 3 3 2" xfId="1068" xr:uid="{D5387785-622E-49D4-B036-F23E770A0A55}"/>
    <cellStyle name="Normal 10 3 2 3 3 2 2" xfId="1069" xr:uid="{D3C8FDD0-4243-4B67-9AA6-0CECF3067BD6}"/>
    <cellStyle name="Normal 10 3 2 3 3 3" xfId="1070" xr:uid="{9B4F173E-D9C0-4E6C-BA9E-E9418DDC6FDE}"/>
    <cellStyle name="Normal 10 3 2 3 3 4" xfId="2569" xr:uid="{FE160EE9-E51E-4876-8BD3-C4BA2512188C}"/>
    <cellStyle name="Normal 10 3 2 3 4" xfId="1071" xr:uid="{897F260A-D01C-4234-9965-34CD905BD422}"/>
    <cellStyle name="Normal 10 3 2 3 4 2" xfId="1072" xr:uid="{333FE0EF-5FA3-4B13-825F-FDB154BC32DB}"/>
    <cellStyle name="Normal 10 3 2 3 5" xfId="1073" xr:uid="{0E3C3AD5-EF3A-4DA7-B408-9EE7920EB4B3}"/>
    <cellStyle name="Normal 10 3 2 3 6" xfId="2570" xr:uid="{86676B47-627A-42D7-B37C-6156B87A41E2}"/>
    <cellStyle name="Normal 10 3 2 4" xfId="251" xr:uid="{A64A127B-B594-4679-A6A9-28AAE68CA7D1}"/>
    <cellStyle name="Normal 10 3 2 4 2" xfId="493" xr:uid="{7975DDD9-9FF3-41E3-B8D8-E293F3DAE365}"/>
    <cellStyle name="Normal 10 3 2 4 2 2" xfId="1074" xr:uid="{A8D6B720-BB8F-40DD-93DD-319D1CC85945}"/>
    <cellStyle name="Normal 10 3 2 4 2 2 2" xfId="1075" xr:uid="{73EE3B04-0B1B-402C-8D57-91C98B023588}"/>
    <cellStyle name="Normal 10 3 2 4 2 3" xfId="1076" xr:uid="{AD849234-0156-4106-89E5-E6E08C732006}"/>
    <cellStyle name="Normal 10 3 2 4 2 4" xfId="2571" xr:uid="{052BD62F-092F-427C-968C-BD1B84C2FBCE}"/>
    <cellStyle name="Normal 10 3 2 4 3" xfId="1077" xr:uid="{A74CE527-9516-4B4C-9876-CFCCACE5569F}"/>
    <cellStyle name="Normal 10 3 2 4 3 2" xfId="1078" xr:uid="{F8AADF26-F524-4777-9752-88B1BBD08A23}"/>
    <cellStyle name="Normal 10 3 2 4 4" xfId="1079" xr:uid="{FB9A761A-C73C-4C8F-92A6-44B300D95588}"/>
    <cellStyle name="Normal 10 3 2 4 5" xfId="2572" xr:uid="{7B506AC4-0026-4B37-8A3F-1BD487A91A7D}"/>
    <cellStyle name="Normal 10 3 2 5" xfId="253" xr:uid="{54DD07CA-DC4A-44D8-A854-2CB1845A54AF}"/>
    <cellStyle name="Normal 10 3 2 5 2" xfId="1080" xr:uid="{4D27404C-99DA-4F56-BA03-8C7A0483BB13}"/>
    <cellStyle name="Normal 10 3 2 5 2 2" xfId="1081" xr:uid="{2A263242-CAA7-4F12-988E-0CCAE8153A59}"/>
    <cellStyle name="Normal 10 3 2 5 3" xfId="1082" xr:uid="{90EB9569-9F2C-4C05-96CC-75813D051741}"/>
    <cellStyle name="Normal 10 3 2 5 4" xfId="2573" xr:uid="{3D75C8A0-0A3C-42BF-BEAD-0DAEAD8D997F}"/>
    <cellStyle name="Normal 10 3 2 6" xfId="1083" xr:uid="{87C77AC4-0486-4A62-891B-9C3FC0BACC51}"/>
    <cellStyle name="Normal 10 3 2 6 2" xfId="1084" xr:uid="{875FCF42-5E0B-4AE1-8A95-F6A00ABFABFE}"/>
    <cellStyle name="Normal 10 3 2 6 3" xfId="2574" xr:uid="{584E6FD3-02FF-4CDF-B30B-88355B95E62C}"/>
    <cellStyle name="Normal 10 3 2 6 4" xfId="2575" xr:uid="{0D563DAF-7C1B-4896-88B7-A176096627EF}"/>
    <cellStyle name="Normal 10 3 2 7" xfId="1085" xr:uid="{F43603FB-19D7-4854-BAA8-0546B88EF3C2}"/>
    <cellStyle name="Normal 10 3 2 8" xfId="2576" xr:uid="{51C2C8C1-AB08-4482-9300-DBC404C5358D}"/>
    <cellStyle name="Normal 10 3 2 9" xfId="2577" xr:uid="{3A27B738-FB40-4BE0-BE1D-0D08537A643F}"/>
    <cellStyle name="Normal 10 3 3" xfId="55" xr:uid="{5DAE3274-5723-4A8C-910F-FB12772D7B24}"/>
    <cellStyle name="Normal 10 3 3 2" xfId="56" xr:uid="{C996E613-C90F-456E-A499-3640D9B53890}"/>
    <cellStyle name="Normal 10 3 3 2 2" xfId="494" xr:uid="{EAA06C97-33B5-4122-93E5-931F8CBBD1E5}"/>
    <cellStyle name="Normal 10 3 3 2 2 2" xfId="1086" xr:uid="{26FA3F65-E92F-4673-B3BA-5016B7E49EED}"/>
    <cellStyle name="Normal 10 3 3 2 2 2 2" xfId="1087" xr:uid="{7765F092-3391-476B-BA9F-C101D76B160B}"/>
    <cellStyle name="Normal 10 3 3 2 2 2 2 2" xfId="4447" xr:uid="{EFAACB2D-C7A9-473A-B533-F667870BA715}"/>
    <cellStyle name="Normal 10 3 3 2 2 2 3" xfId="4448" xr:uid="{B9326860-086F-4AE5-AAC0-7E8FBABCEA14}"/>
    <cellStyle name="Normal 10 3 3 2 2 3" xfId="1088" xr:uid="{D22AB751-609B-48AC-B623-216D250282B6}"/>
    <cellStyle name="Normal 10 3 3 2 2 3 2" xfId="4449" xr:uid="{7E1E9DE7-6076-4A64-B2F7-EB130A9C68BF}"/>
    <cellStyle name="Normal 10 3 3 2 2 4" xfId="2578" xr:uid="{61039DD1-DCA1-4EB4-B5D1-5CADE10CC0D1}"/>
    <cellStyle name="Normal 10 3 3 2 3" xfId="1089" xr:uid="{ED7E538A-702F-416C-8243-A0913748FB66}"/>
    <cellStyle name="Normal 10 3 3 2 3 2" xfId="1090" xr:uid="{FE7A2A6A-AC53-41C1-A998-6B5D14772AD4}"/>
    <cellStyle name="Normal 10 3 3 2 3 2 2" xfId="4450" xr:uid="{AD6BAA2A-6169-439B-AF0E-AC19070EBF5B}"/>
    <cellStyle name="Normal 10 3 3 2 3 3" xfId="2579" xr:uid="{F2BBBC86-CA87-4EC5-A6B9-1CAE33C3AB50}"/>
    <cellStyle name="Normal 10 3 3 2 3 4" xfId="2580" xr:uid="{AE758EEB-A074-419F-B755-DA0F4B803E6F}"/>
    <cellStyle name="Normal 10 3 3 2 4" xfId="1091" xr:uid="{7DD38CAC-024C-4AE1-B987-74600A309FE1}"/>
    <cellStyle name="Normal 10 3 3 2 4 2" xfId="4451" xr:uid="{4D43F4E7-3BCB-42EC-9411-02B858FAC35D}"/>
    <cellStyle name="Normal 10 3 3 2 5" xfId="2581" xr:uid="{74E42530-AC02-4A18-AB0A-5455395D477C}"/>
    <cellStyle name="Normal 10 3 3 2 6" xfId="2582" xr:uid="{077A57D5-C2E5-40D6-ABC5-D79238ED1FF6}"/>
    <cellStyle name="Normal 10 3 3 3" xfId="254" xr:uid="{9C605102-E91C-44A9-B32B-A31FE47255EC}"/>
    <cellStyle name="Normal 10 3 3 3 2" xfId="1092" xr:uid="{D68C0BC1-5E44-411C-ABD8-B1EFA1FC45AA}"/>
    <cellStyle name="Normal 10 3 3 3 2 2" xfId="1093" xr:uid="{CAAAE05B-1EAD-42B5-8AF7-E1A48B27B877}"/>
    <cellStyle name="Normal 10 3 3 3 2 2 2" xfId="4452" xr:uid="{F0A515BF-8B21-4051-BEE1-38E8520E9A5A}"/>
    <cellStyle name="Normal 10 3 3 3 2 3" xfId="2583" xr:uid="{D001650B-84F1-4A0E-93C6-2EACA92813BB}"/>
    <cellStyle name="Normal 10 3 3 3 2 4" xfId="2584" xr:uid="{127A0C74-FD43-472D-823D-00F5437EC4F3}"/>
    <cellStyle name="Normal 10 3 3 3 3" xfId="1094" xr:uid="{53C4A3E6-6829-4CE9-9504-8C8E7B562D74}"/>
    <cellStyle name="Normal 10 3 3 3 3 2" xfId="4453" xr:uid="{68E533D0-1C2F-4279-A392-F2A1A020B6C5}"/>
    <cellStyle name="Normal 10 3 3 3 4" xfId="2585" xr:uid="{9639E731-C4FA-4684-A6F2-51556210F867}"/>
    <cellStyle name="Normal 10 3 3 3 5" xfId="2586" xr:uid="{7AEF0640-B12E-4700-A062-7946138C7167}"/>
    <cellStyle name="Normal 10 3 3 4" xfId="1095" xr:uid="{2D26A758-0D56-4F45-B0AC-490EF09F3BD1}"/>
    <cellStyle name="Normal 10 3 3 4 2" xfId="1096" xr:uid="{6F0C4C24-7064-4C8B-B151-93F09A320E99}"/>
    <cellStyle name="Normal 10 3 3 4 2 2" xfId="4454" xr:uid="{D3FE0437-6577-4C0C-BE1F-860FB129C441}"/>
    <cellStyle name="Normal 10 3 3 4 3" xfId="2587" xr:uid="{65EA759C-CF39-4891-857F-8163A8013675}"/>
    <cellStyle name="Normal 10 3 3 4 4" xfId="2588" xr:uid="{82E6D43D-4772-418C-AC86-9806ABE269C3}"/>
    <cellStyle name="Normal 10 3 3 5" xfId="1097" xr:uid="{37C841B3-03D0-448F-8FA7-8F26006BFC06}"/>
    <cellStyle name="Normal 10 3 3 5 2" xfId="2589" xr:uid="{F07CBFAC-FCC1-4C3F-B9D6-3D0E602FD3F6}"/>
    <cellStyle name="Normal 10 3 3 5 3" xfId="2590" xr:uid="{25C10D98-583B-4E0A-9458-E1D0AD342DED}"/>
    <cellStyle name="Normal 10 3 3 5 4" xfId="2591" xr:uid="{ECA80CE2-C499-4419-86A4-1CC9331EFA88}"/>
    <cellStyle name="Normal 10 3 3 6" xfId="2592" xr:uid="{4056E059-F6CB-49C9-881E-A8BB56E2925C}"/>
    <cellStyle name="Normal 10 3 3 7" xfId="2593" xr:uid="{08EA7749-4F68-430E-BCE7-E16EA092237C}"/>
    <cellStyle name="Normal 10 3 3 8" xfId="2594" xr:uid="{70F71598-E252-4B67-AB36-4CE83B8C9289}"/>
    <cellStyle name="Normal 10 3 4" xfId="57" xr:uid="{F1CDEE56-E793-47DA-A118-202F4BBDFD51}"/>
    <cellStyle name="Normal 10 3 4 2" xfId="495" xr:uid="{17DE0A7B-D327-476E-A5C7-97FD11F98883}"/>
    <cellStyle name="Normal 10 3 4 2 2" xfId="496" xr:uid="{19AAF560-5D9F-4A74-9C2C-107FE5F980ED}"/>
    <cellStyle name="Normal 10 3 4 2 2 2" xfId="1098" xr:uid="{F3F51663-385E-4963-944F-C7C048FEBB83}"/>
    <cellStyle name="Normal 10 3 4 2 2 2 2" xfId="1099" xr:uid="{D9C7B056-1476-4205-922C-5F15DE4132BA}"/>
    <cellStyle name="Normal 10 3 4 2 2 3" xfId="1100" xr:uid="{D9FC205C-B2A0-49B2-874E-B72CC7CF304C}"/>
    <cellStyle name="Normal 10 3 4 2 2 4" xfId="2595" xr:uid="{E96ABECF-4103-4B88-A91E-B627FE63797D}"/>
    <cellStyle name="Normal 10 3 4 2 3" xfId="1101" xr:uid="{FD29AFF3-0A00-4D13-A2E3-68F8E305DE3E}"/>
    <cellStyle name="Normal 10 3 4 2 3 2" xfId="1102" xr:uid="{4507D0E4-03F4-4C28-99A5-0C0DB900D411}"/>
    <cellStyle name="Normal 10 3 4 2 4" xfId="1103" xr:uid="{E61BD424-BF6C-4C58-81B3-5B7141482CB3}"/>
    <cellStyle name="Normal 10 3 4 2 5" xfId="2596" xr:uid="{58C4B152-B8A2-4654-BEF3-C56586EA1EAA}"/>
    <cellStyle name="Normal 10 3 4 3" xfId="497" xr:uid="{1917AB16-499B-481B-B08D-F1054B96C1B9}"/>
    <cellStyle name="Normal 10 3 4 3 2" xfId="1104" xr:uid="{D59D47EB-2B3F-4C2D-840A-200457AC6B52}"/>
    <cellStyle name="Normal 10 3 4 3 2 2" xfId="1105" xr:uid="{FAAAD8B7-BC85-4E3A-9019-3220E38D071E}"/>
    <cellStyle name="Normal 10 3 4 3 3" xfId="1106" xr:uid="{C1B928EC-EE0A-4229-8AF1-569220EA51BE}"/>
    <cellStyle name="Normal 10 3 4 3 4" xfId="2597" xr:uid="{3882A343-E833-4EA6-87B2-44EEC25CB285}"/>
    <cellStyle name="Normal 10 3 4 4" xfId="1107" xr:uid="{D488FDDD-368E-4CEA-9A55-39E998AE712D}"/>
    <cellStyle name="Normal 10 3 4 4 2" xfId="1108" xr:uid="{DBCE2027-067D-47DB-BD23-1AEC5E81012A}"/>
    <cellStyle name="Normal 10 3 4 4 3" xfId="2598" xr:uid="{20006937-1528-49ED-9346-79086B2DA747}"/>
    <cellStyle name="Normal 10 3 4 4 4" xfId="2599" xr:uid="{F16ED618-E53E-48D7-9EE9-020929819057}"/>
    <cellStyle name="Normal 10 3 4 5" xfId="1109" xr:uid="{C58F40D3-244B-4A0B-9B33-7BB905F7532F}"/>
    <cellStyle name="Normal 10 3 4 6" xfId="2600" xr:uid="{15FE3D73-608F-4F0B-9332-B420882CC0F6}"/>
    <cellStyle name="Normal 10 3 4 7" xfId="2601" xr:uid="{53ADBE60-8AE7-4AA5-9D92-88153576ECBE}"/>
    <cellStyle name="Normal 10 3 5" xfId="255" xr:uid="{F49D7691-B3F4-4667-B9FE-6D5E7607BA9A}"/>
    <cellStyle name="Normal 10 3 5 2" xfId="498" xr:uid="{4775A67B-72B5-4CF9-8B4C-A212656D0315}"/>
    <cellStyle name="Normal 10 3 5 2 2" xfId="1110" xr:uid="{F68C198F-94E6-4F9F-8767-63F8C9D3A4EF}"/>
    <cellStyle name="Normal 10 3 5 2 2 2" xfId="1111" xr:uid="{BCE80F80-C1E0-44BF-A6C6-A40338FCDA35}"/>
    <cellStyle name="Normal 10 3 5 2 3" xfId="1112" xr:uid="{91497EE1-D128-49C1-9916-841EC86F8E84}"/>
    <cellStyle name="Normal 10 3 5 2 4" xfId="2602" xr:uid="{35619B51-123D-44C4-AA95-C098A0EF6EA9}"/>
    <cellStyle name="Normal 10 3 5 3" xfId="1113" xr:uid="{8891B798-4EC6-45B3-B911-34C44DD5CE31}"/>
    <cellStyle name="Normal 10 3 5 3 2" xfId="1114" xr:uid="{4432CA6B-3FEF-465F-A895-E481C083FDFD}"/>
    <cellStyle name="Normal 10 3 5 3 3" xfId="2603" xr:uid="{D62B346D-3564-47D2-B400-58388FBC885A}"/>
    <cellStyle name="Normal 10 3 5 3 4" xfId="2604" xr:uid="{B1F1A6C5-5564-4D7E-BEB0-EFD0E9D750C0}"/>
    <cellStyle name="Normal 10 3 5 4" xfId="1115" xr:uid="{F935B1CE-2E6F-4EE5-8D44-8CD1144D13C9}"/>
    <cellStyle name="Normal 10 3 5 5" xfId="2605" xr:uid="{2B7C0288-A268-43FA-A5A1-4BAD8161D834}"/>
    <cellStyle name="Normal 10 3 5 6" xfId="2606" xr:uid="{BDC31D6D-BA8B-4981-985B-CE01C67499CF}"/>
    <cellStyle name="Normal 10 3 6" xfId="256" xr:uid="{1750EF89-BDAC-48B7-9DD4-C2EAD207AEAB}"/>
    <cellStyle name="Normal 10 3 6 2" xfId="1116" xr:uid="{C8881F69-DE61-4507-BC0E-FF7139E796D9}"/>
    <cellStyle name="Normal 10 3 6 2 2" xfId="1117" xr:uid="{21AB4A36-0BAB-4131-A444-24505212A92E}"/>
    <cellStyle name="Normal 10 3 6 2 3" xfId="2607" xr:uid="{1626D853-5D08-4DB0-A245-FDFDA969AD17}"/>
    <cellStyle name="Normal 10 3 6 2 4" xfId="2608" xr:uid="{9451CFD6-AB77-45A4-8119-D73C9FA7C22C}"/>
    <cellStyle name="Normal 10 3 6 3" xfId="1118" xr:uid="{EBD5BCF9-AB1B-4D8D-9153-5CE434CC16BF}"/>
    <cellStyle name="Normal 10 3 6 4" xfId="2609" xr:uid="{1CCC174E-7888-4511-881F-6E7A50A5706E}"/>
    <cellStyle name="Normal 10 3 6 5" xfId="2610" xr:uid="{1081A68A-791C-457E-95E4-21E74DE67C3F}"/>
    <cellStyle name="Normal 10 3 7" xfId="1119" xr:uid="{82230F3D-0F45-40A1-A477-170BC6F14275}"/>
    <cellStyle name="Normal 10 3 7 2" xfId="1120" xr:uid="{8E709E65-45FE-4039-B524-B54C4E482C26}"/>
    <cellStyle name="Normal 10 3 7 3" xfId="2611" xr:uid="{09F3DA6E-EB77-499C-877A-B386E9614CE3}"/>
    <cellStyle name="Normal 10 3 7 4" xfId="2612" xr:uid="{E3C5A7F1-0771-4836-B9B2-7A4876B319A7}"/>
    <cellStyle name="Normal 10 3 8" xfId="1121" xr:uid="{DD7B18AB-0C04-44F6-8E42-281DB175B2FF}"/>
    <cellStyle name="Normal 10 3 8 2" xfId="2613" xr:uid="{18114BF3-A485-479B-BB41-954D7EBE5F73}"/>
    <cellStyle name="Normal 10 3 8 3" xfId="2614" xr:uid="{BE64DD10-A0AD-401D-B515-CFE0A63F0AE2}"/>
    <cellStyle name="Normal 10 3 8 4" xfId="2615" xr:uid="{4C7F61EF-8C17-418C-9956-AEB63D16BC82}"/>
    <cellStyle name="Normal 10 3 9" xfId="2616" xr:uid="{1FF880E1-73F9-4BCC-9ABB-0FD1A76E2E90}"/>
    <cellStyle name="Normal 10 4" xfId="58" xr:uid="{AD633016-BD5F-47D7-BC96-CAB8382B6C00}"/>
    <cellStyle name="Normal 10 4 10" xfId="2617" xr:uid="{A76022D4-3746-47FC-8DD3-DB22D8742C2B}"/>
    <cellStyle name="Normal 10 4 11" xfId="2618" xr:uid="{EC8095B0-E708-45D7-BE37-6795C9B2E4B5}"/>
    <cellStyle name="Normal 10 4 2" xfId="59" xr:uid="{2AB1F346-E739-4E08-A9F6-BD520B1E6DAF}"/>
    <cellStyle name="Normal 10 4 2 2" xfId="257" xr:uid="{F928BB61-1BD0-4409-B8DE-338E6915A95C}"/>
    <cellStyle name="Normal 10 4 2 2 2" xfId="499" xr:uid="{16100DD1-7201-463A-8766-BF1F96F3C675}"/>
    <cellStyle name="Normal 10 4 2 2 2 2" xfId="500" xr:uid="{2246E8DB-A791-4566-8391-078C607D1CA7}"/>
    <cellStyle name="Normal 10 4 2 2 2 2 2" xfId="1122" xr:uid="{B8250E2A-F7FA-41A6-9FC8-286BF51B169D}"/>
    <cellStyle name="Normal 10 4 2 2 2 2 3" xfId="2619" xr:uid="{AF280F12-D302-4081-973F-F7BDA5DAB4B3}"/>
    <cellStyle name="Normal 10 4 2 2 2 2 4" xfId="2620" xr:uid="{930A28FB-8352-44E8-97D0-5A45330BD266}"/>
    <cellStyle name="Normal 10 4 2 2 2 3" xfId="1123" xr:uid="{03A33192-E417-49F7-8531-0CB58719FAC8}"/>
    <cellStyle name="Normal 10 4 2 2 2 3 2" xfId="2621" xr:uid="{5421A6F3-483E-455F-BEDF-71F0A8F01156}"/>
    <cellStyle name="Normal 10 4 2 2 2 3 3" xfId="2622" xr:uid="{E85E7C67-E7A8-4B7A-BAF7-EF63FADE005E}"/>
    <cellStyle name="Normal 10 4 2 2 2 3 4" xfId="2623" xr:uid="{0F23FE30-0193-480E-8712-18CC9B27BB5C}"/>
    <cellStyle name="Normal 10 4 2 2 2 4" xfId="2624" xr:uid="{2711472E-E7A4-41BC-9CE2-F83FB167A750}"/>
    <cellStyle name="Normal 10 4 2 2 2 5" xfId="2625" xr:uid="{8C3BF8BE-2F95-4C0E-BD65-DFEC234D238B}"/>
    <cellStyle name="Normal 10 4 2 2 2 6" xfId="2626" xr:uid="{407BEF8F-D56D-489C-9F6A-C6B2FB360110}"/>
    <cellStyle name="Normal 10 4 2 2 3" xfId="501" xr:uid="{C95CB286-54C3-4EA0-BBE2-9323AE971CA7}"/>
    <cellStyle name="Normal 10 4 2 2 3 2" xfId="1124" xr:uid="{60BBCE5B-FD78-496C-8490-921BC0DBB82D}"/>
    <cellStyle name="Normal 10 4 2 2 3 2 2" xfId="2627" xr:uid="{D5488523-3677-45B3-9378-C5D14A17D98E}"/>
    <cellStyle name="Normal 10 4 2 2 3 2 3" xfId="2628" xr:uid="{A5513DD2-3B76-4723-9A4D-536836252472}"/>
    <cellStyle name="Normal 10 4 2 2 3 2 4" xfId="2629" xr:uid="{5FB6657B-F9D1-4FBE-8004-C594880E490A}"/>
    <cellStyle name="Normal 10 4 2 2 3 3" xfId="2630" xr:uid="{665006AA-9D2D-4851-8357-8E21E8C79BB1}"/>
    <cellStyle name="Normal 10 4 2 2 3 4" xfId="2631" xr:uid="{AD6A9E6A-B4F1-4F49-A361-604D296ADA98}"/>
    <cellStyle name="Normal 10 4 2 2 3 5" xfId="2632" xr:uid="{11EF7996-E50E-435B-A239-8D3ABC55E493}"/>
    <cellStyle name="Normal 10 4 2 2 4" xfId="1125" xr:uid="{5FA6F45F-A84C-49D5-8646-A037EE8BDEE5}"/>
    <cellStyle name="Normal 10 4 2 2 4 2" xfId="2633" xr:uid="{1A61C92C-CD25-4567-B4D1-2608AFBA6914}"/>
    <cellStyle name="Normal 10 4 2 2 4 3" xfId="2634" xr:uid="{DB4EE604-0F20-4217-96B0-1A8A158A1E0B}"/>
    <cellStyle name="Normal 10 4 2 2 4 4" xfId="2635" xr:uid="{A7E3DD88-664A-465F-B9CD-60CF3578512A}"/>
    <cellStyle name="Normal 10 4 2 2 5" xfId="2636" xr:uid="{B4FCB24C-B9DE-4A26-8F7D-A8F34C96EBFD}"/>
    <cellStyle name="Normal 10 4 2 2 5 2" xfId="2637" xr:uid="{68E91EE3-60A3-45EC-B884-9F73F29948B2}"/>
    <cellStyle name="Normal 10 4 2 2 5 3" xfId="2638" xr:uid="{442361BE-2D64-4417-B07B-05BB248F52DA}"/>
    <cellStyle name="Normal 10 4 2 2 5 4" xfId="2639" xr:uid="{E80955B5-F34A-4043-BE04-9A614BE1247C}"/>
    <cellStyle name="Normal 10 4 2 2 6" xfId="2640" xr:uid="{182F505E-C385-4EB6-9E4B-36F0749F3CA6}"/>
    <cellStyle name="Normal 10 4 2 2 7" xfId="2641" xr:uid="{FC012ADB-1D53-4D54-A475-1CC502A97BE5}"/>
    <cellStyle name="Normal 10 4 2 2 8" xfId="2642" xr:uid="{CDD7452E-28DA-48C2-A920-210348FD0CDC}"/>
    <cellStyle name="Normal 10 4 2 3" xfId="502" xr:uid="{9048E6FC-FDD4-42EB-9F11-D63738AB94AE}"/>
    <cellStyle name="Normal 10 4 2 3 2" xfId="503" xr:uid="{EC6A4C82-2727-4186-93E4-9E3A930E150C}"/>
    <cellStyle name="Normal 10 4 2 3 2 2" xfId="504" xr:uid="{BF490C86-ECE6-4BB8-9CC0-B87F93EB64D2}"/>
    <cellStyle name="Normal 10 4 2 3 2 3" xfId="2643" xr:uid="{66FB1AC6-3144-47F8-A5F5-AD267E7CD92E}"/>
    <cellStyle name="Normal 10 4 2 3 2 4" xfId="2644" xr:uid="{EC63AA59-EFD5-4360-BA1D-EBFABDC841C0}"/>
    <cellStyle name="Normal 10 4 2 3 3" xfId="505" xr:uid="{EE0DB408-0116-4B3D-A39D-58601CF1CDE0}"/>
    <cellStyle name="Normal 10 4 2 3 3 2" xfId="2645" xr:uid="{1D07F953-807D-41E8-B954-FEF586B46D57}"/>
    <cellStyle name="Normal 10 4 2 3 3 3" xfId="2646" xr:uid="{4E5634DF-2FC1-40EC-B7B5-75097112377B}"/>
    <cellStyle name="Normal 10 4 2 3 3 4" xfId="2647" xr:uid="{260792F0-F818-49CE-AD6A-5AA002CC2F9B}"/>
    <cellStyle name="Normal 10 4 2 3 4" xfId="2648" xr:uid="{CAB62CCB-611B-4FF9-BABF-66083A03AC90}"/>
    <cellStyle name="Normal 10 4 2 3 5" xfId="2649" xr:uid="{9CE2C43E-387B-4331-9BC6-C78E51C8ED3B}"/>
    <cellStyle name="Normal 10 4 2 3 6" xfId="2650" xr:uid="{8CF3711F-0C8E-4EAF-8B2F-D0627AFAEF2C}"/>
    <cellStyle name="Normal 10 4 2 4" xfId="506" xr:uid="{20C99B50-C00A-41EA-88FB-381CDDF586BE}"/>
    <cellStyle name="Normal 10 4 2 4 2" xfId="507" xr:uid="{97D2868A-F6AF-4E94-888F-7B099C238751}"/>
    <cellStyle name="Normal 10 4 2 4 2 2" xfId="2651" xr:uid="{EEFB9096-F5B3-4AB0-8E2A-E1045024FE5F}"/>
    <cellStyle name="Normal 10 4 2 4 2 3" xfId="2652" xr:uid="{0A4488AF-F087-4CB3-B7D8-71062FAA2CC7}"/>
    <cellStyle name="Normal 10 4 2 4 2 4" xfId="2653" xr:uid="{3A208017-69B3-41AE-AEBE-411D7FE9F396}"/>
    <cellStyle name="Normal 10 4 2 4 3" xfId="2654" xr:uid="{6070E053-B9E1-4C26-AC66-BEB5828CCAA6}"/>
    <cellStyle name="Normal 10 4 2 4 4" xfId="2655" xr:uid="{A5086CCA-B35E-4608-82E5-306F09099A86}"/>
    <cellStyle name="Normal 10 4 2 4 5" xfId="2656" xr:uid="{1235F877-1227-4207-BE54-D94FCE0A1D5C}"/>
    <cellStyle name="Normal 10 4 2 5" xfId="508" xr:uid="{BD628160-8E13-4E39-93CD-DE6E8D9B9D10}"/>
    <cellStyle name="Normal 10 4 2 5 2" xfId="2657" xr:uid="{28E4B889-6CF1-4803-B309-6BA12C819679}"/>
    <cellStyle name="Normal 10 4 2 5 3" xfId="2658" xr:uid="{BE842D44-E77D-4944-94F8-ED5E482EFB72}"/>
    <cellStyle name="Normal 10 4 2 5 4" xfId="2659" xr:uid="{BD2AD6B9-CA3B-4C15-A766-089D41A183FD}"/>
    <cellStyle name="Normal 10 4 2 6" xfId="2660" xr:uid="{B1252386-5134-4766-9824-B4C81DFA8085}"/>
    <cellStyle name="Normal 10 4 2 6 2" xfId="2661" xr:uid="{617941BC-0328-4390-8C34-1BDCCA8180CE}"/>
    <cellStyle name="Normal 10 4 2 6 3" xfId="2662" xr:uid="{74F55C23-DA84-4B6D-B866-5D46991F734C}"/>
    <cellStyle name="Normal 10 4 2 6 4" xfId="2663" xr:uid="{483AE03C-EA7E-46A9-87C3-6EC1B6925778}"/>
    <cellStyle name="Normal 10 4 2 7" xfId="2664" xr:uid="{32246AE9-CC74-472C-9D2C-278FB4F01E9C}"/>
    <cellStyle name="Normal 10 4 2 8" xfId="2665" xr:uid="{19DC930A-0EE4-4B4E-A00C-794858E31677}"/>
    <cellStyle name="Normal 10 4 2 9" xfId="2666" xr:uid="{26DDC45E-0273-4B5D-B9A3-2A0A1DBF1A21}"/>
    <cellStyle name="Normal 10 4 3" xfId="258" xr:uid="{40B92F0A-CA0A-4205-A8C8-E1C9152AAFD8}"/>
    <cellStyle name="Normal 10 4 3 2" xfId="509" xr:uid="{9A3F88A3-5F4C-4B23-B32F-84E13F406211}"/>
    <cellStyle name="Normal 10 4 3 2 2" xfId="510" xr:uid="{0534103C-C9F4-4DF9-BE27-B983332FDB0D}"/>
    <cellStyle name="Normal 10 4 3 2 2 2" xfId="1126" xr:uid="{528A3F55-EE98-4D29-8090-B3B26DF5B69C}"/>
    <cellStyle name="Normal 10 4 3 2 2 2 2" xfId="1127" xr:uid="{3330B902-CA6B-44F9-9187-7D397ADBABAA}"/>
    <cellStyle name="Normal 10 4 3 2 2 3" xfId="1128" xr:uid="{53E3FE1D-C7FF-49D8-A26E-F89533A9864C}"/>
    <cellStyle name="Normal 10 4 3 2 2 4" xfId="2667" xr:uid="{2ADEBCB4-9153-4A68-AAEE-74881A7E99EB}"/>
    <cellStyle name="Normal 10 4 3 2 3" xfId="1129" xr:uid="{88AF8AF4-29E4-463C-AC83-06FF47C6395D}"/>
    <cellStyle name="Normal 10 4 3 2 3 2" xfId="1130" xr:uid="{D361E74E-F23E-4C30-93FE-04A2F3DB38E9}"/>
    <cellStyle name="Normal 10 4 3 2 3 3" xfId="2668" xr:uid="{24011795-7D3E-4DA7-9C18-97E376CAF79C}"/>
    <cellStyle name="Normal 10 4 3 2 3 4" xfId="2669" xr:uid="{09142246-F032-4980-8058-01BEDD0D0621}"/>
    <cellStyle name="Normal 10 4 3 2 4" xfId="1131" xr:uid="{24730CCD-176E-418A-B7A7-F19BB136A991}"/>
    <cellStyle name="Normal 10 4 3 2 5" xfId="2670" xr:uid="{D32B3885-6C0C-4618-801A-00733A86C04F}"/>
    <cellStyle name="Normal 10 4 3 2 6" xfId="2671" xr:uid="{39C9B52E-38C8-4F71-A903-315DD2878B34}"/>
    <cellStyle name="Normal 10 4 3 3" xfId="511" xr:uid="{D1618956-C02F-442C-88E9-49401DFB2698}"/>
    <cellStyle name="Normal 10 4 3 3 2" xfId="1132" xr:uid="{6DC5483F-5039-405B-85B6-C2F44645DB11}"/>
    <cellStyle name="Normal 10 4 3 3 2 2" xfId="1133" xr:uid="{392C0A71-3FF2-4ADE-ACDD-A3A80289914D}"/>
    <cellStyle name="Normal 10 4 3 3 2 3" xfId="2672" xr:uid="{8110A7BF-9352-48F7-AC43-EC89E0E660E8}"/>
    <cellStyle name="Normal 10 4 3 3 2 4" xfId="2673" xr:uid="{7C7BD8D2-610E-48C3-AD92-CFC5560C5D7E}"/>
    <cellStyle name="Normal 10 4 3 3 3" xfId="1134" xr:uid="{81FA39C3-0892-46F5-9782-E355D92EF276}"/>
    <cellStyle name="Normal 10 4 3 3 4" xfId="2674" xr:uid="{DA0F07BB-FBF8-4B27-BAD4-F1170D203223}"/>
    <cellStyle name="Normal 10 4 3 3 5" xfId="2675" xr:uid="{B8E0A98F-C4DB-4EEC-B541-F9E633EC34C6}"/>
    <cellStyle name="Normal 10 4 3 4" xfId="1135" xr:uid="{DBBC9119-EADA-41E9-B46A-F7C5F36DCB02}"/>
    <cellStyle name="Normal 10 4 3 4 2" xfId="1136" xr:uid="{92980E4A-3F0F-43CA-8C0C-F69ABEEB77C3}"/>
    <cellStyle name="Normal 10 4 3 4 3" xfId="2676" xr:uid="{9462E0A1-0EC0-46AD-836B-DE77E09FC1EA}"/>
    <cellStyle name="Normal 10 4 3 4 4" xfId="2677" xr:uid="{8F32E8D5-E4D8-43A6-B27B-806FFED7C8C3}"/>
    <cellStyle name="Normal 10 4 3 5" xfId="1137" xr:uid="{9B190D3B-5F5D-4190-90E3-A3E14B4501EB}"/>
    <cellStyle name="Normal 10 4 3 5 2" xfId="2678" xr:uid="{027921E1-FAB7-48BE-A137-0190D9EC269C}"/>
    <cellStyle name="Normal 10 4 3 5 3" xfId="2679" xr:uid="{45C999A5-2630-4158-8E10-5846848A0179}"/>
    <cellStyle name="Normal 10 4 3 5 4" xfId="2680" xr:uid="{D7DE7BE5-580B-4A7E-8829-571EC3EDA62B}"/>
    <cellStyle name="Normal 10 4 3 6" xfId="2681" xr:uid="{A7E17E74-27AA-476D-80AE-073F3F53AA6D}"/>
    <cellStyle name="Normal 10 4 3 7" xfId="2682" xr:uid="{2EF991FA-CAD8-431A-9B39-9BBE6EAC407C}"/>
    <cellStyle name="Normal 10 4 3 8" xfId="2683" xr:uid="{B6E9B04A-EDA2-408A-8344-2967F3ADD135}"/>
    <cellStyle name="Normal 10 4 4" xfId="259" xr:uid="{B41BB249-FBD4-428D-83A7-780B4C2359B1}"/>
    <cellStyle name="Normal 10 4 4 2" xfId="512" xr:uid="{EB61140B-4C64-4503-B636-A291D27168EA}"/>
    <cellStyle name="Normal 10 4 4 2 2" xfId="513" xr:uid="{56DCF2C1-53A3-42E1-AFB9-ADCA5AAEA275}"/>
    <cellStyle name="Normal 10 4 4 2 2 2" xfId="1138" xr:uid="{7C5605E4-A7C6-41CA-8A87-5F6013BA22A9}"/>
    <cellStyle name="Normal 10 4 4 2 2 3" xfId="2684" xr:uid="{49F11639-FA36-46ED-BD66-E84556275255}"/>
    <cellStyle name="Normal 10 4 4 2 2 4" xfId="2685" xr:uid="{59D03645-64E8-4B48-973F-DFD32D5B19B0}"/>
    <cellStyle name="Normal 10 4 4 2 3" xfId="1139" xr:uid="{119B9207-07BC-4835-8535-B5416E8B7E49}"/>
    <cellStyle name="Normal 10 4 4 2 4" xfId="2686" xr:uid="{E0F0EDE2-D130-45DB-AA2F-CA1EFC61DEC5}"/>
    <cellStyle name="Normal 10 4 4 2 5" xfId="2687" xr:uid="{CE30A032-1526-47A2-BFDE-4CF16F6A8B0A}"/>
    <cellStyle name="Normal 10 4 4 3" xfId="514" xr:uid="{5C196378-7200-47B7-92D0-84D86E2C4FA6}"/>
    <cellStyle name="Normal 10 4 4 3 2" xfId="1140" xr:uid="{0EF92F4A-EDA3-456E-A9AF-FFFF610DCCA7}"/>
    <cellStyle name="Normal 10 4 4 3 3" xfId="2688" xr:uid="{63BE7855-5253-4F69-B858-538889490C99}"/>
    <cellStyle name="Normal 10 4 4 3 4" xfId="2689" xr:uid="{1BC90AD8-C32B-402D-BC57-17EAAEE55CD0}"/>
    <cellStyle name="Normal 10 4 4 4" xfId="1141" xr:uid="{E9E092DF-F9D6-4B58-BFDA-E63E3F8F482B}"/>
    <cellStyle name="Normal 10 4 4 4 2" xfId="2690" xr:uid="{0F4CF3CF-87BD-4710-A6B4-557F86076681}"/>
    <cellStyle name="Normal 10 4 4 4 3" xfId="2691" xr:uid="{AD613777-E74A-4235-B6C2-9F65247D2AAB}"/>
    <cellStyle name="Normal 10 4 4 4 4" xfId="2692" xr:uid="{4D54DD70-ACAC-477D-AE5A-3536335AC0CE}"/>
    <cellStyle name="Normal 10 4 4 5" xfId="2693" xr:uid="{C876DF39-EC56-4ADA-B77A-4236DD512ADF}"/>
    <cellStyle name="Normal 10 4 4 6" xfId="2694" xr:uid="{73E0F626-1F91-4FCB-B5D9-631842CDB57E}"/>
    <cellStyle name="Normal 10 4 4 7" xfId="2695" xr:uid="{49C2DD92-2BA5-4BE0-AC8F-268E3B1C170F}"/>
    <cellStyle name="Normal 10 4 5" xfId="260" xr:uid="{08D36118-5186-4F88-ACE6-2AF81F3438C5}"/>
    <cellStyle name="Normal 10 4 5 2" xfId="515" xr:uid="{59A45099-B206-4D8F-8368-CC270F54741C}"/>
    <cellStyle name="Normal 10 4 5 2 2" xfId="1142" xr:uid="{ECDCB6EA-5E3C-425D-B709-6D7D3C73AD00}"/>
    <cellStyle name="Normal 10 4 5 2 3" xfId="2696" xr:uid="{0F844F08-9D4F-458F-9574-B9651C7DE739}"/>
    <cellStyle name="Normal 10 4 5 2 4" xfId="2697" xr:uid="{68986134-63B1-4664-8184-19C29AE2D1D8}"/>
    <cellStyle name="Normal 10 4 5 3" xfId="1143" xr:uid="{25234BC2-D975-48B4-A228-2E3D73E1FA47}"/>
    <cellStyle name="Normal 10 4 5 3 2" xfId="2698" xr:uid="{A1808257-5D73-4483-B16E-A28F66D8D5D3}"/>
    <cellStyle name="Normal 10 4 5 3 3" xfId="2699" xr:uid="{B17C6736-D3A1-4EF4-B77B-F71918322B4B}"/>
    <cellStyle name="Normal 10 4 5 3 4" xfId="2700" xr:uid="{2FF7E7E3-44BB-45D2-AE64-B7825489234A}"/>
    <cellStyle name="Normal 10 4 5 4" xfId="2701" xr:uid="{EC7A374A-69A9-4FA4-AE89-14C48EE32C2D}"/>
    <cellStyle name="Normal 10 4 5 5" xfId="2702" xr:uid="{098C6911-1952-4C51-B3AA-493ECA60B5B0}"/>
    <cellStyle name="Normal 10 4 5 6" xfId="2703" xr:uid="{4EEC32F6-F959-42D9-A408-DD22AFB0F900}"/>
    <cellStyle name="Normal 10 4 6" xfId="516" xr:uid="{A3E1D5EA-8DDD-4CD8-9F55-2993B4DC68B7}"/>
    <cellStyle name="Normal 10 4 6 2" xfId="1144" xr:uid="{DDDB2BFD-B34D-4FBF-AE42-2ADF445D1BB8}"/>
    <cellStyle name="Normal 10 4 6 2 2" xfId="2704" xr:uid="{F3A0D2F6-F98C-4C8B-83F1-98E9CAFBBB06}"/>
    <cellStyle name="Normal 10 4 6 2 3" xfId="2705" xr:uid="{5FE4837C-E5F7-4998-80D2-758509594233}"/>
    <cellStyle name="Normal 10 4 6 2 4" xfId="2706" xr:uid="{74FFAFEA-09F9-4249-B8B5-EB3ACABC0F6A}"/>
    <cellStyle name="Normal 10 4 6 3" xfId="2707" xr:uid="{41EB5953-1196-4F7A-AA5D-62E6AD278859}"/>
    <cellStyle name="Normal 10 4 6 4" xfId="2708" xr:uid="{D566F8E5-C3D7-44FB-8E75-F8B2D112D0A3}"/>
    <cellStyle name="Normal 10 4 6 5" xfId="2709" xr:uid="{315F248D-4499-416C-A934-170964E1C405}"/>
    <cellStyle name="Normal 10 4 7" xfId="1145" xr:uid="{B08A9A5A-82E4-4BAC-911C-12B30CF5985B}"/>
    <cellStyle name="Normal 10 4 7 2" xfId="2710" xr:uid="{28E39FEB-2019-4259-BAF3-E5FBFAF3B9B0}"/>
    <cellStyle name="Normal 10 4 7 3" xfId="2711" xr:uid="{FA6A5E74-1802-4768-9564-E611160016C9}"/>
    <cellStyle name="Normal 10 4 7 4" xfId="2712" xr:uid="{B8FCF91C-35E2-4C5D-9540-08BB8CB32FD2}"/>
    <cellStyle name="Normal 10 4 8" xfId="2713" xr:uid="{FDAD394D-4568-46FD-8405-91C23350B9F7}"/>
    <cellStyle name="Normal 10 4 8 2" xfId="2714" xr:uid="{A3B2CFDD-3509-49F1-BED7-D4FE8A738DB7}"/>
    <cellStyle name="Normal 10 4 8 3" xfId="2715" xr:uid="{4B13DDCE-3CCB-468E-91C0-5CF730251F73}"/>
    <cellStyle name="Normal 10 4 8 4" xfId="2716" xr:uid="{CFCDE79A-CF2B-436A-8BAF-897ADDC514D1}"/>
    <cellStyle name="Normal 10 4 9" xfId="2717" xr:uid="{17089E98-4287-436A-A08C-79B96274EADA}"/>
    <cellStyle name="Normal 10 5" xfId="60" xr:uid="{2635C6EC-3FED-44F1-AA1D-02BB5D37821C}"/>
    <cellStyle name="Normal 10 5 2" xfId="61" xr:uid="{514A61D4-EF09-4AF5-B504-E4CC41634E09}"/>
    <cellStyle name="Normal 10 5 2 2" xfId="261" xr:uid="{EE58AEC7-B9C8-40DA-AE44-2B85AC8D4D32}"/>
    <cellStyle name="Normal 10 5 2 2 2" xfId="517" xr:uid="{13DA0763-12F7-4961-937C-B589986B867C}"/>
    <cellStyle name="Normal 10 5 2 2 2 2" xfId="1146" xr:uid="{401799F1-C6A6-4423-A6E3-6E5837B68BEF}"/>
    <cellStyle name="Normal 10 5 2 2 2 3" xfId="2718" xr:uid="{CE0BBF30-E3DE-445E-BFB1-3F1850309088}"/>
    <cellStyle name="Normal 10 5 2 2 2 4" xfId="2719" xr:uid="{9B7D648E-0E07-45B1-92DA-E863A088C4DC}"/>
    <cellStyle name="Normal 10 5 2 2 3" xfId="1147" xr:uid="{77C73641-CAD6-4535-8315-B89E7052FC84}"/>
    <cellStyle name="Normal 10 5 2 2 3 2" xfId="2720" xr:uid="{FA67223A-9009-4CBE-A92E-A4352A7C1A09}"/>
    <cellStyle name="Normal 10 5 2 2 3 3" xfId="2721" xr:uid="{7DF7C071-53B1-496A-ADF1-251FA189BDC6}"/>
    <cellStyle name="Normal 10 5 2 2 3 4" xfId="2722" xr:uid="{D8CAF22A-414E-40E9-8F5E-60DA039AF9E9}"/>
    <cellStyle name="Normal 10 5 2 2 4" xfId="2723" xr:uid="{D4618F5E-B717-485E-AF8F-6D16D1558CF4}"/>
    <cellStyle name="Normal 10 5 2 2 5" xfId="2724" xr:uid="{EB25C1D4-1196-490F-8207-0B298F48FDBB}"/>
    <cellStyle name="Normal 10 5 2 2 6" xfId="2725" xr:uid="{3E8ABB0F-5262-4A7B-9738-254375E905C6}"/>
    <cellStyle name="Normal 10 5 2 3" xfId="518" xr:uid="{EC8560A4-7541-4537-B806-62DF353F78CF}"/>
    <cellStyle name="Normal 10 5 2 3 2" xfId="1148" xr:uid="{6D39AC5D-06FA-4231-94BB-59F93FD02A1C}"/>
    <cellStyle name="Normal 10 5 2 3 2 2" xfId="2726" xr:uid="{FEF8E54C-A793-45C4-B0D7-571820D50C87}"/>
    <cellStyle name="Normal 10 5 2 3 2 3" xfId="2727" xr:uid="{C6EE316F-E976-4718-93A8-CBF5B02728DD}"/>
    <cellStyle name="Normal 10 5 2 3 2 4" xfId="2728" xr:uid="{6B495D4A-32F9-4522-BA94-E06EFFECD28C}"/>
    <cellStyle name="Normal 10 5 2 3 3" xfId="2729" xr:uid="{C02F57F2-89D3-4D6C-A306-A89D63A2CD87}"/>
    <cellStyle name="Normal 10 5 2 3 4" xfId="2730" xr:uid="{2E066597-2516-4220-A595-4E804F5F5F1C}"/>
    <cellStyle name="Normal 10 5 2 3 5" xfId="2731" xr:uid="{946FB1D3-5AB0-4646-BB66-C7355FD242C2}"/>
    <cellStyle name="Normal 10 5 2 4" xfId="1149" xr:uid="{44C12FE5-63A0-4FFC-A784-5258014F6DEA}"/>
    <cellStyle name="Normal 10 5 2 4 2" xfId="2732" xr:uid="{3AD24CEE-947D-4FAA-9321-9A4374A0112E}"/>
    <cellStyle name="Normal 10 5 2 4 3" xfId="2733" xr:uid="{5BC465EB-15CA-48AA-95DF-94CEBDC3438E}"/>
    <cellStyle name="Normal 10 5 2 4 4" xfId="2734" xr:uid="{64CAA449-4606-4B74-AC36-9D8E7FEBEC6F}"/>
    <cellStyle name="Normal 10 5 2 5" xfId="2735" xr:uid="{6BEF543B-F810-4FAC-953F-29E776D5F3F9}"/>
    <cellStyle name="Normal 10 5 2 5 2" xfId="2736" xr:uid="{649B9FCB-C588-4153-AD9E-FB20AEE572F9}"/>
    <cellStyle name="Normal 10 5 2 5 3" xfId="2737" xr:uid="{AB57D19C-2C1D-40DD-9715-83C6505B2462}"/>
    <cellStyle name="Normal 10 5 2 5 4" xfId="2738" xr:uid="{B693168D-9D19-46F3-B70A-35B9E81BFF54}"/>
    <cellStyle name="Normal 10 5 2 6" xfId="2739" xr:uid="{A3F5D1F3-4CAB-404A-8B17-14A794825302}"/>
    <cellStyle name="Normal 10 5 2 7" xfId="2740" xr:uid="{07B8E34A-27CC-4F18-B762-A54F03F8D1AE}"/>
    <cellStyle name="Normal 10 5 2 8" xfId="2741" xr:uid="{27CB72FE-F7BA-44FD-A65B-9AACD7DF4F4B}"/>
    <cellStyle name="Normal 10 5 3" xfId="262" xr:uid="{B11FEE59-F0DF-4F2A-B16F-1A224D5A6380}"/>
    <cellStyle name="Normal 10 5 3 2" xfId="519" xr:uid="{30EDC304-E386-4E28-B7F7-4D01D4CC66AA}"/>
    <cellStyle name="Normal 10 5 3 2 2" xfId="520" xr:uid="{AE696E64-40A1-47D0-83F6-C712C60144A2}"/>
    <cellStyle name="Normal 10 5 3 2 3" xfId="2742" xr:uid="{C74700BF-901D-4050-81AE-ED1848CAB0D1}"/>
    <cellStyle name="Normal 10 5 3 2 4" xfId="2743" xr:uid="{C3D4D0EF-6679-416F-9581-6198BD359716}"/>
    <cellStyle name="Normal 10 5 3 3" xfId="521" xr:uid="{04178B5E-A45E-4792-8271-0ABDB0A62D13}"/>
    <cellStyle name="Normal 10 5 3 3 2" xfId="2744" xr:uid="{8845BD68-0B83-4635-961B-9C569E824387}"/>
    <cellStyle name="Normal 10 5 3 3 3" xfId="2745" xr:uid="{52E9FAB7-9B3C-4FED-92C6-F24AA3E2B062}"/>
    <cellStyle name="Normal 10 5 3 3 4" xfId="2746" xr:uid="{E430D6ED-7814-4A51-A797-A6915520A9AA}"/>
    <cellStyle name="Normal 10 5 3 4" xfId="2747" xr:uid="{0420503B-CE23-4B0F-990C-3F545052F064}"/>
    <cellStyle name="Normal 10 5 3 5" xfId="2748" xr:uid="{81253D35-BAAA-4ACD-AFBC-127ACA5CAEE9}"/>
    <cellStyle name="Normal 10 5 3 6" xfId="2749" xr:uid="{E4FF0411-FE17-4828-8DF8-D3151B5FC61A}"/>
    <cellStyle name="Normal 10 5 4" xfId="263" xr:uid="{682A0E78-4532-4491-BCBF-C94D80F895A3}"/>
    <cellStyle name="Normal 10 5 4 2" xfId="522" xr:uid="{01FBD101-71C3-4A6D-8DCF-18915C23D1A9}"/>
    <cellStyle name="Normal 10 5 4 2 2" xfId="2750" xr:uid="{9E8983A6-7B42-46A8-BD1F-455AA6C2590E}"/>
    <cellStyle name="Normal 10 5 4 2 3" xfId="2751" xr:uid="{9455E2F4-9F04-4023-936C-9FED8051C580}"/>
    <cellStyle name="Normal 10 5 4 2 4" xfId="2752" xr:uid="{E6EAB636-A374-4952-8D11-E2BF1070723C}"/>
    <cellStyle name="Normal 10 5 4 3" xfId="2753" xr:uid="{B54696A9-78DA-4911-895E-8F1350D3A0A7}"/>
    <cellStyle name="Normal 10 5 4 4" xfId="2754" xr:uid="{116ED549-CB48-42F3-9000-CDDE5FAA1D81}"/>
    <cellStyle name="Normal 10 5 4 5" xfId="2755" xr:uid="{3EB5A304-E77F-4C55-B537-0BAEE69FAF08}"/>
    <cellStyle name="Normal 10 5 5" xfId="523" xr:uid="{E00795E4-D982-4AC7-8236-7EBD09E3FAA4}"/>
    <cellStyle name="Normal 10 5 5 2" xfId="2756" xr:uid="{97865BEF-E1C5-45A7-A2EF-E67C28E153B5}"/>
    <cellStyle name="Normal 10 5 5 3" xfId="2757" xr:uid="{717E4D48-75BA-43B3-BCE3-4AD2EFA7BC37}"/>
    <cellStyle name="Normal 10 5 5 4" xfId="2758" xr:uid="{A97F107F-FFB7-47CC-A91F-4082197D29ED}"/>
    <cellStyle name="Normal 10 5 6" xfId="2759" xr:uid="{1BB75C37-617A-4613-96AE-916F4100B94C}"/>
    <cellStyle name="Normal 10 5 6 2" xfId="2760" xr:uid="{EB2521BD-9AD8-4CA7-B1B7-2267BD33D38B}"/>
    <cellStyle name="Normal 10 5 6 3" xfId="2761" xr:uid="{4A3F9B7E-3CF0-4618-84C3-A6DB1A40CF20}"/>
    <cellStyle name="Normal 10 5 6 4" xfId="2762" xr:uid="{B3A45414-8141-472C-BF36-D64B425D95E6}"/>
    <cellStyle name="Normal 10 5 7" xfId="2763" xr:uid="{871EDAB9-6E32-4BDB-AE47-C86BCF52328A}"/>
    <cellStyle name="Normal 10 5 8" xfId="2764" xr:uid="{905C18F8-62D8-49E7-AE30-0A9474FE7587}"/>
    <cellStyle name="Normal 10 5 9" xfId="2765" xr:uid="{06DEEBA1-5E93-4BB3-B27D-8AF596A503FC}"/>
    <cellStyle name="Normal 10 6" xfId="62" xr:uid="{E217D2F3-9427-4F73-B2B8-507676D7B0AC}"/>
    <cellStyle name="Normal 10 6 2" xfId="264" xr:uid="{C208CC9A-68BE-415B-B62C-7A936AE7FFAD}"/>
    <cellStyle name="Normal 10 6 2 2" xfId="524" xr:uid="{C1DDA16C-8C58-4712-83A3-D796DF7B5387}"/>
    <cellStyle name="Normal 10 6 2 2 2" xfId="1150" xr:uid="{7116B99E-34B6-40A2-8129-17FCBAF85368}"/>
    <cellStyle name="Normal 10 6 2 2 2 2" xfId="1151" xr:uid="{10D2C940-0505-4376-8B93-EB1221F95AE4}"/>
    <cellStyle name="Normal 10 6 2 2 3" xfId="1152" xr:uid="{B7FAD0AD-C625-4ABF-89F6-0301C69BF985}"/>
    <cellStyle name="Normal 10 6 2 2 4" xfId="2766" xr:uid="{1400961C-6FBE-44E0-9FB9-D48453DAF34F}"/>
    <cellStyle name="Normal 10 6 2 3" xfId="1153" xr:uid="{52C613E0-21A2-4F33-B7E4-C1FB86432853}"/>
    <cellStyle name="Normal 10 6 2 3 2" xfId="1154" xr:uid="{67C2F4E0-AD5F-4E29-B126-61AA1487BEB3}"/>
    <cellStyle name="Normal 10 6 2 3 3" xfId="2767" xr:uid="{DD48BA2B-99EC-4981-89CA-A823F36DFC82}"/>
    <cellStyle name="Normal 10 6 2 3 4" xfId="2768" xr:uid="{371EAAE5-5375-4E1C-AECB-0F0CA6120CF2}"/>
    <cellStyle name="Normal 10 6 2 4" xfId="1155" xr:uid="{7E9A9655-C16F-4DE7-893A-E9E63537B03D}"/>
    <cellStyle name="Normal 10 6 2 5" xfId="2769" xr:uid="{A996521C-EFCB-45A0-923B-BC3C8BFF09F9}"/>
    <cellStyle name="Normal 10 6 2 6" xfId="2770" xr:uid="{9CAECD24-46A2-4B06-8548-B5FC8454FD42}"/>
    <cellStyle name="Normal 10 6 3" xfId="525" xr:uid="{6C443252-9114-4C0F-BEB9-081BE59856E0}"/>
    <cellStyle name="Normal 10 6 3 2" xfId="1156" xr:uid="{820E2A9C-E18B-4E13-802E-184C7B2744CA}"/>
    <cellStyle name="Normal 10 6 3 2 2" xfId="1157" xr:uid="{672452B4-457C-4FC1-91A2-0A5040C6BA1C}"/>
    <cellStyle name="Normal 10 6 3 2 3" xfId="2771" xr:uid="{70BBA082-B47E-4DAB-9377-F323A57EB8B1}"/>
    <cellStyle name="Normal 10 6 3 2 4" xfId="2772" xr:uid="{4C24556B-D8EF-4977-97C7-2108E3E7BF4F}"/>
    <cellStyle name="Normal 10 6 3 3" xfId="1158" xr:uid="{4C6BED30-E9B9-4954-9708-8D352D21FC33}"/>
    <cellStyle name="Normal 10 6 3 4" xfId="2773" xr:uid="{0F57AC0F-F579-4C89-BE16-571990A5C2CA}"/>
    <cellStyle name="Normal 10 6 3 5" xfId="2774" xr:uid="{556546D8-F750-40E0-B28E-7D2702BAF5EE}"/>
    <cellStyle name="Normal 10 6 4" xfId="1159" xr:uid="{AB89EB76-A6CD-46E4-A7E1-97D03898BA36}"/>
    <cellStyle name="Normal 10 6 4 2" xfId="1160" xr:uid="{D4E7A415-4644-44D6-9874-3D899C7EBC95}"/>
    <cellStyle name="Normal 10 6 4 3" xfId="2775" xr:uid="{987DC673-5E3F-49D6-A7D0-C46152285F68}"/>
    <cellStyle name="Normal 10 6 4 4" xfId="2776" xr:uid="{E9DB41F2-E5E2-42DD-A6A5-1EA3F091BDCE}"/>
    <cellStyle name="Normal 10 6 5" xfId="1161" xr:uid="{AB38C43E-83BE-49F5-8E37-33262E42293D}"/>
    <cellStyle name="Normal 10 6 5 2" xfId="2777" xr:uid="{C152E387-92B6-46E1-9CBA-6065253698B3}"/>
    <cellStyle name="Normal 10 6 5 3" xfId="2778" xr:uid="{CB60549F-603B-48C8-9774-1CB3D4A6D2C2}"/>
    <cellStyle name="Normal 10 6 5 4" xfId="2779" xr:uid="{BCD72FDD-42CF-4D12-90EF-266E01806DED}"/>
    <cellStyle name="Normal 10 6 6" xfId="2780" xr:uid="{AB0348A0-95DB-4E25-A307-D4E998E577AB}"/>
    <cellStyle name="Normal 10 6 7" xfId="2781" xr:uid="{CA5E86DC-94FE-41AD-92F4-289780E2E1CE}"/>
    <cellStyle name="Normal 10 6 8" xfId="2782" xr:uid="{CDC7AA72-EDFD-4338-94EF-F16DC0F7F40F}"/>
    <cellStyle name="Normal 10 7" xfId="265" xr:uid="{87AA342C-153C-43F4-A58A-FC24F6305D33}"/>
    <cellStyle name="Normal 10 7 2" xfId="526" xr:uid="{BDC69DD0-1B61-4BFB-BA62-538B86B9199A}"/>
    <cellStyle name="Normal 10 7 2 2" xfId="527" xr:uid="{90044FD3-A281-4D52-9BF7-DE8B6902AAEF}"/>
    <cellStyle name="Normal 10 7 2 2 2" xfId="1162" xr:uid="{F8BC6737-6572-4C7E-B558-7B818ED35EFB}"/>
    <cellStyle name="Normal 10 7 2 2 3" xfId="2783" xr:uid="{292E1F3E-75D0-47BD-A22E-7E8180B504B3}"/>
    <cellStyle name="Normal 10 7 2 2 4" xfId="2784" xr:uid="{E683CFC7-EACA-479F-9870-04BFB501F17A}"/>
    <cellStyle name="Normal 10 7 2 3" xfId="1163" xr:uid="{962ACF00-E942-4681-BACE-B561E13F45E7}"/>
    <cellStyle name="Normal 10 7 2 4" xfId="2785" xr:uid="{235F96DE-08FF-41FB-81AE-388033FF5383}"/>
    <cellStyle name="Normal 10 7 2 5" xfId="2786" xr:uid="{D8FC44B3-D871-4096-A12E-114761DD1872}"/>
    <cellStyle name="Normal 10 7 3" xfId="528" xr:uid="{0894798F-2243-4D70-BBFD-15D082D1B222}"/>
    <cellStyle name="Normal 10 7 3 2" xfId="1164" xr:uid="{68CD6317-EB9E-43F2-8642-59FB29311EAE}"/>
    <cellStyle name="Normal 10 7 3 3" xfId="2787" xr:uid="{D85822CA-6833-41C8-81AF-8DCD9C3B5C7A}"/>
    <cellStyle name="Normal 10 7 3 4" xfId="2788" xr:uid="{A479365C-4F05-4C56-9E36-34334DBAB2E6}"/>
    <cellStyle name="Normal 10 7 4" xfId="1165" xr:uid="{3F158A42-612E-474D-B395-097B45C5D93D}"/>
    <cellStyle name="Normal 10 7 4 2" xfId="2789" xr:uid="{8AA11BDC-09C1-4739-A874-8DF66CACEC8C}"/>
    <cellStyle name="Normal 10 7 4 3" xfId="2790" xr:uid="{17A26E51-53FA-4D30-AC53-FF939B2297AF}"/>
    <cellStyle name="Normal 10 7 4 4" xfId="2791" xr:uid="{2EAEA5A8-E08D-4DA8-8B42-C71A7928AC91}"/>
    <cellStyle name="Normal 10 7 5" xfId="2792" xr:uid="{79544CE9-081C-4B14-8253-F20022F33A02}"/>
    <cellStyle name="Normal 10 7 6" xfId="2793" xr:uid="{4CBE0601-3035-4459-9F63-130ED6AF204F}"/>
    <cellStyle name="Normal 10 7 7" xfId="2794" xr:uid="{DD24DCCE-6DF1-4B5C-B78F-C4FFE342DBEA}"/>
    <cellStyle name="Normal 10 8" xfId="266" xr:uid="{2595B152-C984-46D5-AD7D-0B6061BF85E0}"/>
    <cellStyle name="Normal 10 8 2" xfId="529" xr:uid="{618A2BCB-A5B0-48D0-8845-E5503B03DECC}"/>
    <cellStyle name="Normal 10 8 2 2" xfId="1166" xr:uid="{FAB9B2EA-1F8F-498F-86C1-406FF88746EA}"/>
    <cellStyle name="Normal 10 8 2 3" xfId="2795" xr:uid="{85CE8F71-0327-4E84-A3E8-72C2B3768324}"/>
    <cellStyle name="Normal 10 8 2 4" xfId="2796" xr:uid="{27B1E5DA-BB4B-4DF2-844A-76B409CAB034}"/>
    <cellStyle name="Normal 10 8 3" xfId="1167" xr:uid="{40745729-ABBD-4236-BACF-D97AB8B351F6}"/>
    <cellStyle name="Normal 10 8 3 2" xfId="2797" xr:uid="{E4A70C61-72D7-48EA-A581-BEB0C48A14F8}"/>
    <cellStyle name="Normal 10 8 3 3" xfId="2798" xr:uid="{70C876B7-6CDE-429E-8187-CCB409ADF1ED}"/>
    <cellStyle name="Normal 10 8 3 4" xfId="2799" xr:uid="{7CD896C0-4444-4338-B84D-C0480B672386}"/>
    <cellStyle name="Normal 10 8 4" xfId="2800" xr:uid="{BCCC7DBF-67B2-4819-8E72-2F508B4310C5}"/>
    <cellStyle name="Normal 10 8 5" xfId="2801" xr:uid="{FE3E33E5-5996-4969-863C-27B7EF75F250}"/>
    <cellStyle name="Normal 10 8 6" xfId="2802" xr:uid="{AE6B05A9-CB72-4DD3-BA33-E02AD90D02DC}"/>
    <cellStyle name="Normal 10 9" xfId="267" xr:uid="{E560126E-A1C0-46DB-8E6C-A690112E6FD8}"/>
    <cellStyle name="Normal 10 9 2" xfId="1168" xr:uid="{164387B0-E90F-4BBE-A514-87F70CA656BC}"/>
    <cellStyle name="Normal 10 9 2 2" xfId="2803" xr:uid="{426A9821-E18A-41C1-8CA4-252A4B017479}"/>
    <cellStyle name="Normal 10 9 2 2 2" xfId="4332" xr:uid="{6824E0EB-A9A1-4D42-B6C5-B9A3E461A81B}"/>
    <cellStyle name="Normal 10 9 2 2 3" xfId="4681" xr:uid="{0E61E75D-F455-4762-BF7B-B3A60FC03DA4}"/>
    <cellStyle name="Normal 10 9 2 3" xfId="2804" xr:uid="{600DEC35-A5BC-448D-897B-001A0E0EE9E2}"/>
    <cellStyle name="Normal 10 9 2 4" xfId="2805" xr:uid="{D4B62E62-1BC0-49A6-82EC-88B67C91701E}"/>
    <cellStyle name="Normal 10 9 3" xfId="2806" xr:uid="{036759A9-EF6E-40EB-AD23-22A57A1B27B3}"/>
    <cellStyle name="Normal 10 9 3 2" xfId="5345" xr:uid="{76347A70-2CB7-4614-B0F0-2FE6908DC7D4}"/>
    <cellStyle name="Normal 10 9 4" xfId="2807" xr:uid="{77AC8251-E429-48E6-B096-0048545CCB51}"/>
    <cellStyle name="Normal 10 9 4 2" xfId="4564" xr:uid="{6934F62C-6254-41DB-B3B4-997FB7C361CB}"/>
    <cellStyle name="Normal 10 9 4 3" xfId="4682" xr:uid="{1814F803-282B-49B4-8CF0-89EAA0FC7E2E}"/>
    <cellStyle name="Normal 10 9 4 4" xfId="4602" xr:uid="{72A1F1BC-B4A2-443C-97CD-1016AC6B9990}"/>
    <cellStyle name="Normal 10 9 5" xfId="2808" xr:uid="{791F15B1-8E03-46B6-845D-F913086EE82D}"/>
    <cellStyle name="Normal 11" xfId="63" xr:uid="{EE949E60-8157-461C-A576-FDC37B4659B1}"/>
    <cellStyle name="Normal 11 2" xfId="268" xr:uid="{0EB3B627-E767-4D38-A537-6D9AFADA849F}"/>
    <cellStyle name="Normal 11 2 2" xfId="4649" xr:uid="{36F9779E-4127-4D25-B65E-974212EB2D12}"/>
    <cellStyle name="Normal 11 2 2 2" xfId="5703" xr:uid="{766AFA40-97F5-4FDC-AECF-3A2E903338DB}"/>
    <cellStyle name="Normal 11 2 3" xfId="5531" xr:uid="{D43658BC-0230-41BB-92C3-16019B67C53B}"/>
    <cellStyle name="Normal 11 3" xfId="4337" xr:uid="{72998999-66AB-447C-B5B7-3A1601CE52C4}"/>
    <cellStyle name="Normal 11 3 2" xfId="4543" xr:uid="{52B53A42-B903-4F6A-8B8E-F77D08FCCE7E}"/>
    <cellStyle name="Normal 11 3 2 2" xfId="5762" xr:uid="{2ED957AF-2337-4B26-8B88-E68ABB9C952B}"/>
    <cellStyle name="Normal 11 3 3" xfId="4726" xr:uid="{1BC98C80-CDD6-4D97-8D12-34277F3AE4BA}"/>
    <cellStyle name="Normal 11 3 3 2" xfId="5590" xr:uid="{D93E9470-109F-4C86-9227-80E174C43EBD}"/>
    <cellStyle name="Normal 11 3 4" xfId="4703" xr:uid="{AF8E2CC9-448F-4B61-93D2-BE33DF65BD1A}"/>
    <cellStyle name="Normal 11 4" xfId="5375" xr:uid="{C79EB3FA-EBEF-4CBD-9036-A1DF63A74D5A}"/>
    <cellStyle name="Normal 11 4 2" xfId="5648" xr:uid="{E38D5A76-724C-4A76-AD93-DAF1E324A230}"/>
    <cellStyle name="Normal 11 5" xfId="5476" xr:uid="{0B2F234F-6117-4D1C-BBA7-4BF62AECC9AE}"/>
    <cellStyle name="Normal 12" xfId="64" xr:uid="{BE0C1C16-7547-4999-89BE-B34F8F5B0FB5}"/>
    <cellStyle name="Normal 12 2" xfId="269" xr:uid="{BEDAF3DE-CD8C-41EC-86B4-001D43F515C8}"/>
    <cellStyle name="Normal 12 2 2" xfId="4650" xr:uid="{2D16E73A-C1EC-4B86-AFEB-3B7D4090A214}"/>
    <cellStyle name="Normal 12 2 2 2" xfId="5704" xr:uid="{75D80FA8-D860-46BC-A31A-57172F88BB61}"/>
    <cellStyle name="Normal 12 2 3" xfId="5532" xr:uid="{DC8CA7A9-ABFE-404D-81D4-C71D5FB06BB7}"/>
    <cellStyle name="Normal 12 3" xfId="4544" xr:uid="{2D98462F-B7BF-4C9C-94F4-B71B654DA218}"/>
    <cellStyle name="Normal 12 3 2" xfId="5427" xr:uid="{66B8D77A-2350-4E4B-A2F8-5B51B7F8E140}"/>
    <cellStyle name="Normal 12 3 2 2" xfId="5763" xr:uid="{0DC158A0-D669-454A-ABB9-BA90CB217908}"/>
    <cellStyle name="Normal 12 3 3" xfId="5591" xr:uid="{5FC690EF-09CB-4CAA-A48D-B76529D5B7CD}"/>
    <cellStyle name="Normal 12 4" xfId="5376" xr:uid="{E0C3FCE9-6028-41F6-9639-93ED5B19E181}"/>
    <cellStyle name="Normal 12 4 2" xfId="5649" xr:uid="{FEB764AB-4364-4EA9-B752-321551D36B13}"/>
    <cellStyle name="Normal 12 5" xfId="5477" xr:uid="{C2F88F31-8F15-40EA-84F4-C749E1D18A7B}"/>
    <cellStyle name="Normal 13" xfId="65" xr:uid="{4D0931D5-A3DD-4ACB-ACFB-49B8ACCA80D4}"/>
    <cellStyle name="Normal 13 2" xfId="66" xr:uid="{BCB0E97A-4CA9-4ED6-B009-C58D7EBF07FD}"/>
    <cellStyle name="Normal 13 2 2" xfId="270" xr:uid="{2EE62110-AE1B-4908-A7B2-626AFC0B4238}"/>
    <cellStyle name="Normal 13 2 2 2" xfId="4651" xr:uid="{3B90D4CD-39EC-4208-B840-7DD845D5D663}"/>
    <cellStyle name="Normal 13 2 2 2 2" xfId="5705" xr:uid="{A75A8004-5D80-4FF6-97F7-13D64961391B}"/>
    <cellStyle name="Normal 13 2 2 3" xfId="5533" xr:uid="{6FB2CE8E-7700-490D-B446-88E57EDD4947}"/>
    <cellStyle name="Normal 13 2 3" xfId="4339" xr:uid="{248634F1-A7E9-4726-BA00-6B842D633D3C}"/>
    <cellStyle name="Normal 13 2 3 2" xfId="4545" xr:uid="{F394B193-3F7B-4624-A71C-4EE51E41B963}"/>
    <cellStyle name="Normal 13 2 3 2 2" xfId="5765" xr:uid="{25DE78D2-8F8F-4E5A-9DCD-F17F2895700A}"/>
    <cellStyle name="Normal 13 2 3 3" xfId="4727" xr:uid="{0DBDA325-A47B-4E80-BFE3-B1A2021EB2A2}"/>
    <cellStyle name="Normal 13 2 3 3 2" xfId="5593" xr:uid="{B372FD16-23F8-40CE-B2F6-8CA151AD82F9}"/>
    <cellStyle name="Normal 13 2 3 4" xfId="4704" xr:uid="{31B1BB1A-DBC4-46DF-B1F4-F90574E9D06E}"/>
    <cellStyle name="Normal 13 2 4" xfId="5378" xr:uid="{2B02A57E-2151-4655-9C40-56A1DA1E01DA}"/>
    <cellStyle name="Normal 13 2 4 2" xfId="5651" xr:uid="{C595C6CA-9034-4075-A345-813EDED10A10}"/>
    <cellStyle name="Normal 13 2 5" xfId="5479" xr:uid="{87DA4B3C-5597-4196-B984-EEE39590F31E}"/>
    <cellStyle name="Normal 13 3" xfId="271" xr:uid="{384A2458-14FC-4D6B-82C5-521214D6A23C}"/>
    <cellStyle name="Normal 13 3 2" xfId="4423" xr:uid="{0A7688EE-6B7A-4F67-9058-BEB6388C0F8F}"/>
    <cellStyle name="Normal 13 3 2 2" xfId="5706" xr:uid="{845C7DF7-14FF-48DE-B77A-3D9ED2625AC4}"/>
    <cellStyle name="Normal 13 3 3" xfId="4340" xr:uid="{37D00974-2CFE-4C7F-9F94-DEA39398B80E}"/>
    <cellStyle name="Normal 13 3 3 2" xfId="5534" xr:uid="{14DAC557-D296-4271-B76B-2CB2AEF1B93D}"/>
    <cellStyle name="Normal 13 3 4" xfId="4568" xr:uid="{4BEB69DC-425D-4570-ADFA-9B206B3075D3}"/>
    <cellStyle name="Normal 13 3 5" xfId="4728" xr:uid="{6F2A0429-8148-4916-A493-F4568FD25CA3}"/>
    <cellStyle name="Normal 13 4" xfId="4341" xr:uid="{A1805101-C9BA-442C-97F2-057709D6F5FD}"/>
    <cellStyle name="Normal 13 4 2" xfId="5428" xr:uid="{2A0A9880-752D-4FBA-B3E6-F329A1996602}"/>
    <cellStyle name="Normal 13 4 2 2" xfId="5764" xr:uid="{8942D4A9-A2AF-4B56-BD5D-45728CA5C1BB}"/>
    <cellStyle name="Normal 13 4 3" xfId="5592" xr:uid="{CBB6AEAC-4920-4A62-8ED2-8363C29CD851}"/>
    <cellStyle name="Normal 13 5" xfId="4338" xr:uid="{AFD25B81-0EA8-4C94-B5ED-963C2EDAE64B}"/>
    <cellStyle name="Normal 13 5 2" xfId="5650" xr:uid="{BCCFFAA7-A025-4980-99F0-E76B798CEECC}"/>
    <cellStyle name="Normal 13 5 3" xfId="5377" xr:uid="{64B1ADCC-7BEB-4BA5-B3ED-395FAD6A9996}"/>
    <cellStyle name="Normal 13 6" xfId="5478" xr:uid="{928F90A3-3ABF-42A8-9E50-D1D668F4C4D7}"/>
    <cellStyle name="Normal 14" xfId="67" xr:uid="{3079D3CC-09A8-4683-9C8A-A9063D2C0126}"/>
    <cellStyle name="Normal 14 18" xfId="4343" xr:uid="{404BC2D4-7493-4855-BCA5-160DFC6F9FBF}"/>
    <cellStyle name="Normal 14 2" xfId="272" xr:uid="{8221B968-4CB9-4EA0-AB88-955009A4D0E0}"/>
    <cellStyle name="Normal 14 2 2" xfId="432" xr:uid="{817F1368-5A3C-4643-8650-ED2D85A8E46B}"/>
    <cellStyle name="Normal 14 2 2 2" xfId="433" xr:uid="{66831635-E7A9-41F6-8539-4CEB4280F0AF}"/>
    <cellStyle name="Normal 14 2 2 2 2" xfId="5430" xr:uid="{040A02AD-2963-457F-83D8-EC212712C710}"/>
    <cellStyle name="Normal 14 2 2 2 2 2" xfId="5768" xr:uid="{6F03CD5A-B273-4CB7-9212-79D7057F2C52}"/>
    <cellStyle name="Normal 14 2 2 2 3" xfId="5596" xr:uid="{DC4827B2-01D5-48E3-91BE-C905EF4C2A64}"/>
    <cellStyle name="Normal 14 2 2 3" xfId="5397" xr:uid="{8615D8E4-5DF9-4738-A0BD-89272B2C822F}"/>
    <cellStyle name="Normal 14 2 2 3 2" xfId="5708" xr:uid="{BECF246A-C8C1-464C-A41B-B707D1F2516C}"/>
    <cellStyle name="Normal 14 2 2 4" xfId="5536" xr:uid="{59992813-F83E-4C44-9450-6EDAC9720872}"/>
    <cellStyle name="Normal 14 2 3" xfId="434" xr:uid="{DCD4338F-E1F4-40E7-8245-8F2988095EFE}"/>
    <cellStyle name="Normal 14 2 3 2" xfId="5429" xr:uid="{6B51319E-11F6-4EF9-AC0C-7A1A2A4C0565}"/>
    <cellStyle name="Normal 14 2 3 2 2" xfId="5767" xr:uid="{488DB1BD-BAB0-457D-8977-64DAD9D9EA42}"/>
    <cellStyle name="Normal 14 2 3 3" xfId="5595" xr:uid="{EF4CF3D8-7FF0-4A33-A48D-A57978EE1356}"/>
    <cellStyle name="Normal 14 2 4" xfId="5396" xr:uid="{8AFDC111-A0C8-4867-A825-0A89C3561078}"/>
    <cellStyle name="Normal 14 2 4 2" xfId="5707" xr:uid="{D15C6732-50B2-4A04-B36D-552FD527972C}"/>
    <cellStyle name="Normal 14 2 5" xfId="5535" xr:uid="{45F4CFAC-0C16-402E-975E-56E4725E823C}"/>
    <cellStyle name="Normal 14 3" xfId="435" xr:uid="{DE98F6A7-B4FC-4FBF-B008-C456F549E632}"/>
    <cellStyle name="Normal 14 3 2" xfId="4652" xr:uid="{40413E55-90CE-4E42-A1EA-ACB75E72BABD}"/>
    <cellStyle name="Normal 14 3 2 2" xfId="5709" xr:uid="{B408CDD8-32FE-4BA5-9C88-41E9D3DBCF54}"/>
    <cellStyle name="Normal 14 3 3" xfId="5537" xr:uid="{8D8520A2-870C-4287-A6CB-CFFF67F6DAF0}"/>
    <cellStyle name="Normal 14 4" xfId="4342" xr:uid="{688A097A-800A-4C1C-A3C5-6F843689D87E}"/>
    <cellStyle name="Normal 14 4 2" xfId="4546" xr:uid="{6AAD2B1A-DC40-44D2-8452-68E1309BB5E4}"/>
    <cellStyle name="Normal 14 4 2 2" xfId="5766" xr:uid="{80741665-BA14-4A0B-9ED8-46A02B7356DC}"/>
    <cellStyle name="Normal 14 4 3" xfId="4729" xr:uid="{1D0F433A-63B7-4D17-8A05-A16C84B6018D}"/>
    <cellStyle name="Normal 14 4 3 2" xfId="5594" xr:uid="{F977A821-C1C9-40E1-8050-EB7821E6D0AE}"/>
    <cellStyle name="Normal 14 4 4" xfId="4705" xr:uid="{94F300A7-0F99-4977-9A1F-E7873C5BDBFB}"/>
    <cellStyle name="Normal 14 5" xfId="5379" xr:uid="{5998BDEF-333D-4510-9B32-5908B5CCB10C}"/>
    <cellStyle name="Normal 14 5 2" xfId="5652" xr:uid="{FE3C4061-8B5B-4090-B274-24CD11B47A6A}"/>
    <cellStyle name="Normal 14 6" xfId="5480" xr:uid="{60259D7F-58A9-4D46-92FE-9AB644C3E4C3}"/>
    <cellStyle name="Normal 15" xfId="68" xr:uid="{E26EEA02-B4D5-4663-BA06-0691D428436D}"/>
    <cellStyle name="Normal 15 2" xfId="69" xr:uid="{2FFDF78B-E58D-4F81-AA07-81D4526FCCA8}"/>
    <cellStyle name="Normal 15 2 2" xfId="273" xr:uid="{EC6BEA2F-2CF4-4ACF-81CF-FF028D5FC70F}"/>
    <cellStyle name="Normal 15 2 2 2" xfId="4455" xr:uid="{C0883580-DFED-4FD2-8A3C-88F188952F1D}"/>
    <cellStyle name="Normal 15 2 2 2 2" xfId="5710" xr:uid="{A856AD3F-04AA-4067-A141-585C74E4B2B9}"/>
    <cellStyle name="Normal 15 2 2 3" xfId="5538" xr:uid="{70A7BAEA-6FAE-4E22-93A6-F273DEA4A31F}"/>
    <cellStyle name="Normal 15 2 3" xfId="4548" xr:uid="{E9661DC4-AC87-42F8-8410-15F250825985}"/>
    <cellStyle name="Normal 15 2 3 2" xfId="5431" xr:uid="{125A0AAC-CBAC-471F-93A0-5E188FEF5742}"/>
    <cellStyle name="Normal 15 2 3 2 2" xfId="5770" xr:uid="{E51D06BC-6F2F-4EEA-944A-10288C972CCF}"/>
    <cellStyle name="Normal 15 2 3 3" xfId="5598" xr:uid="{4E9BF4E5-F7FB-4368-AAA8-1D943F9316DF}"/>
    <cellStyle name="Normal 15 2 4" xfId="5381" xr:uid="{51AFF7AB-15D7-4ED9-90C9-3C83697A7194}"/>
    <cellStyle name="Normal 15 2 4 2" xfId="5654" xr:uid="{E47552EE-AB8D-4558-BB74-19814E236AEB}"/>
    <cellStyle name="Normal 15 2 5" xfId="5482" xr:uid="{37307823-154E-43C7-A134-B98DEEA60F81}"/>
    <cellStyle name="Normal 15 3" xfId="274" xr:uid="{0D94B8F3-0945-4BBA-A33E-0DADE44F5361}"/>
    <cellStyle name="Normal 15 3 2" xfId="4424" xr:uid="{4ADC405D-AC79-4D7D-B5A1-C099F0FF651E}"/>
    <cellStyle name="Normal 15 3 2 2" xfId="5711" xr:uid="{1AF0C75A-56F5-4FED-BCC9-EC60173904EA}"/>
    <cellStyle name="Normal 15 3 3" xfId="4345" xr:uid="{62F28031-CEC8-4119-BE0E-85C11768A52C}"/>
    <cellStyle name="Normal 15 3 3 2" xfId="5539" xr:uid="{6A7C423D-EDF1-4FB9-80BB-919BD787372E}"/>
    <cellStyle name="Normal 15 3 4" xfId="4569" xr:uid="{7BCBF165-324D-46E5-83E2-FB5FE7DE4030}"/>
    <cellStyle name="Normal 15 3 5" xfId="4731" xr:uid="{F9FC1722-936A-4BDC-99DA-3CD829D11650}"/>
    <cellStyle name="Normal 15 4" xfId="4344" xr:uid="{DCE593EB-5D1C-4B88-97AB-3389FBADBB7D}"/>
    <cellStyle name="Normal 15 4 2" xfId="4547" xr:uid="{538D785C-7516-470F-B399-FB83F9134858}"/>
    <cellStyle name="Normal 15 4 2 2" xfId="5769" xr:uid="{07B183C0-B16B-4CED-993B-399AD832D4CB}"/>
    <cellStyle name="Normal 15 4 3" xfId="4730" xr:uid="{787C4EA0-5D19-44AD-A963-19D0BC41C26A}"/>
    <cellStyle name="Normal 15 4 3 2" xfId="5597" xr:uid="{A8BC2007-C448-4B00-BE2E-CB0EB5FAB9B1}"/>
    <cellStyle name="Normal 15 4 4" xfId="4706" xr:uid="{053C9734-7AA2-42D9-9EC2-0AA843406044}"/>
    <cellStyle name="Normal 15 5" xfId="5380" xr:uid="{6D358B91-E9E1-42BA-A7B6-1B30F4F7CD2E}"/>
    <cellStyle name="Normal 15 5 2" xfId="5653" xr:uid="{FF86CA5F-693B-4EAC-B91A-8D6BB1BB87E9}"/>
    <cellStyle name="Normal 15 6" xfId="5481" xr:uid="{8D442FDF-5F5A-4805-A1D1-3EEF0C5986F0}"/>
    <cellStyle name="Normal 16" xfId="70" xr:uid="{B0D34CBA-B889-4D1C-8DC2-4FDD8C3F2F8E}"/>
    <cellStyle name="Normal 16 2" xfId="275" xr:uid="{098A9C84-00BA-427D-B3B7-7C48EF803B3A}"/>
    <cellStyle name="Normal 16 2 2" xfId="4425" xr:uid="{E5CF0F2F-6BDE-42CD-A731-DA1C8AEEB077}"/>
    <cellStyle name="Normal 16 2 2 2" xfId="5712" xr:uid="{07BE26BA-FB54-47DD-BFED-4C18D9857849}"/>
    <cellStyle name="Normal 16 2 3" xfId="4346" xr:uid="{D404EBFA-B451-47BE-8C3D-3FB6B04418B0}"/>
    <cellStyle name="Normal 16 2 3 2" xfId="5540" xr:uid="{C7B1A379-09B9-4B4E-914E-5545138DE12E}"/>
    <cellStyle name="Normal 16 2 4" xfId="4570" xr:uid="{F835774C-5F05-48B9-93A1-BAF0F1451189}"/>
    <cellStyle name="Normal 16 2 5" xfId="4732" xr:uid="{AECC18F9-6E78-4BD3-8460-18A378B82CEB}"/>
    <cellStyle name="Normal 16 3" xfId="276" xr:uid="{3A082440-C61C-4F24-AA2F-990BE1D1D0B4}"/>
    <cellStyle name="Normal 16 3 2" xfId="5432" xr:uid="{0E5EDFD0-9CD2-4A0F-8442-57E5F3EB273E}"/>
    <cellStyle name="Normal 16 3 2 2" xfId="5771" xr:uid="{9DC0AF15-B7D0-4926-8147-E5CC8486CDF9}"/>
    <cellStyle name="Normal 16 3 3" xfId="5599" xr:uid="{56C24E55-FAB8-46B9-A7F8-6F60ADA1C44A}"/>
    <cellStyle name="Normal 16 4" xfId="5382" xr:uid="{EB70333D-F463-4E1B-8D90-D1655FBDF2A0}"/>
    <cellStyle name="Normal 16 4 2" xfId="5655" xr:uid="{1FEF2E74-13DA-4CC9-BABA-F88E983A5ABD}"/>
    <cellStyle name="Normal 16 5" xfId="5483" xr:uid="{11AB884A-7E21-4EC3-B270-270E35D50B64}"/>
    <cellStyle name="Normal 17" xfId="71" xr:uid="{4C68AAB0-A92B-453F-9B4A-3A23CC56BF46}"/>
    <cellStyle name="Normal 17 2" xfId="277" xr:uid="{4156E031-EB9F-4DC3-BA55-7D78340CC22E}"/>
    <cellStyle name="Normal 17 2 2" xfId="4426" xr:uid="{3AD28BCC-5524-487C-AE45-4F12149DDBCF}"/>
    <cellStyle name="Normal 17 2 2 2" xfId="5713" xr:uid="{2A0EE608-0EA2-40FC-8233-6766863AD92F}"/>
    <cellStyle name="Normal 17 2 3" xfId="4348" xr:uid="{A22DC7C3-930F-46DA-94AB-C3DA2FDD060E}"/>
    <cellStyle name="Normal 17 2 3 2" xfId="5541" xr:uid="{8591C7F2-DB17-4112-91DF-B948A9D3CC19}"/>
    <cellStyle name="Normal 17 2 4" xfId="4571" xr:uid="{24B5A838-4619-4F84-B2CF-2ECED77925D0}"/>
    <cellStyle name="Normal 17 2 5" xfId="4733" xr:uid="{CEE204C6-7A6B-40B0-A610-983D07BECE07}"/>
    <cellStyle name="Normal 17 3" xfId="4349" xr:uid="{0CEB7C8A-9101-44B3-A030-6B35C3A46EF0}"/>
    <cellStyle name="Normal 17 3 2" xfId="5433" xr:uid="{E3C8A58A-40AE-44BD-8AF7-260FA186244F}"/>
    <cellStyle name="Normal 17 3 2 2" xfId="5772" xr:uid="{58FAAA25-3515-424F-BD68-BB0D39663A79}"/>
    <cellStyle name="Normal 17 3 3" xfId="5600" xr:uid="{1D74B087-6016-4AC0-AA3B-DBC66AA2662A}"/>
    <cellStyle name="Normal 17 4" xfId="4347" xr:uid="{9CF92160-D8DF-4CAB-BB9E-AEF6AF959A09}"/>
    <cellStyle name="Normal 17 4 2" xfId="5656" xr:uid="{B13A2813-9E35-4A74-B577-099E965C9417}"/>
    <cellStyle name="Normal 17 4 3" xfId="5383" xr:uid="{27157211-516A-4FEC-992C-EB47B6FDADEE}"/>
    <cellStyle name="Normal 17 5" xfId="5484" xr:uid="{3D891A49-A437-41C5-8199-075A4C37391D}"/>
    <cellStyle name="Normal 18" xfId="72" xr:uid="{AD3591C0-2883-49F7-A9B4-8E9E913F0EE2}"/>
    <cellStyle name="Normal 18 2" xfId="278" xr:uid="{992DCAC6-9F6E-416E-9962-88D1BA695D56}"/>
    <cellStyle name="Normal 18 2 2" xfId="4456" xr:uid="{FC3715A9-6F10-4E06-8F70-6DED24927BBE}"/>
    <cellStyle name="Normal 18 2 2 2" xfId="5714" xr:uid="{0278E227-A8FE-49D1-9347-FBDC9F70B5C5}"/>
    <cellStyle name="Normal 18 2 3" xfId="5542" xr:uid="{AFADDAAD-0F6F-4527-99EC-3B29F9324898}"/>
    <cellStyle name="Normal 18 3" xfId="4350" xr:uid="{6CA1066E-DE85-4327-8B83-FBF68353F65E}"/>
    <cellStyle name="Normal 18 3 2" xfId="4549" xr:uid="{4F8BDE02-425F-4A7C-833E-7CEE9648F4A7}"/>
    <cellStyle name="Normal 18 3 2 2" xfId="5773" xr:uid="{F7C6AFED-6B86-4665-BBA9-D719B6602D45}"/>
    <cellStyle name="Normal 18 3 3" xfId="4734" xr:uid="{8D9EFEF5-BBFD-4C7D-ACFB-590072E896C0}"/>
    <cellStyle name="Normal 18 3 3 2" xfId="5601" xr:uid="{BF19A2C1-DC48-4949-B85B-E6ED17AA498E}"/>
    <cellStyle name="Normal 18 3 4" xfId="4707" xr:uid="{FD084AEA-7A0B-47BD-9E61-79DD76A5102A}"/>
    <cellStyle name="Normal 18 4" xfId="5384" xr:uid="{1BF8E1D8-4BE2-41E8-89BC-60A46401538B}"/>
    <cellStyle name="Normal 18 4 2" xfId="5657" xr:uid="{E23E5C97-A311-468A-9A9A-54F4F4F1F319}"/>
    <cellStyle name="Normal 18 5" xfId="5485" xr:uid="{8BD9890F-1794-4F74-9018-32036C36F69F}"/>
    <cellStyle name="Normal 19" xfId="73" xr:uid="{5360E92A-27C3-4152-A0A4-D73B737450EE}"/>
    <cellStyle name="Normal 19 2" xfId="74" xr:uid="{D2A5A56B-7F55-4872-AD85-DCE2725A7C74}"/>
    <cellStyle name="Normal 19 2 2" xfId="279" xr:uid="{4678700E-B82B-4F32-AAE7-D53AC3214C9E}"/>
    <cellStyle name="Normal 19 2 2 2" xfId="4653" xr:uid="{5B1AF624-12B3-4DC7-BDC6-7588BE9E443B}"/>
    <cellStyle name="Normal 19 2 2 2 2" xfId="5715" xr:uid="{01D89B5D-C690-4F8F-8070-498079937DA0}"/>
    <cellStyle name="Normal 19 2 2 3" xfId="5543" xr:uid="{E9822A1E-28B8-47BF-9482-3F79CDA7E074}"/>
    <cellStyle name="Normal 19 2 3" xfId="4551" xr:uid="{886D4629-2E8E-4F8D-BAAF-039DC0C9DF79}"/>
    <cellStyle name="Normal 19 2 3 2" xfId="5435" xr:uid="{64C1331C-DBA1-44EA-890C-E036CF8AC88E}"/>
    <cellStyle name="Normal 19 2 3 2 2" xfId="5775" xr:uid="{8B0D47AF-5627-4FE7-9BF2-4983333B83DB}"/>
    <cellStyle name="Normal 19 2 3 3" xfId="5603" xr:uid="{B0C54447-1E10-4AA5-AC89-0C6238D0D49D}"/>
    <cellStyle name="Normal 19 2 4" xfId="5386" xr:uid="{191FE298-7FD7-4D9D-A4BD-3EADAF04DAF5}"/>
    <cellStyle name="Normal 19 2 4 2" xfId="5659" xr:uid="{49BB4DE2-E18B-4B44-8762-7E9F0F4AA165}"/>
    <cellStyle name="Normal 19 2 5" xfId="5487" xr:uid="{FB722C64-C0A8-47DE-8A5D-68522EB8DE10}"/>
    <cellStyle name="Normal 19 3" xfId="280" xr:uid="{0B0C5226-FF79-48EC-902A-B97C2FC458EC}"/>
    <cellStyle name="Normal 19 3 2" xfId="4654" xr:uid="{0714D99A-EAD8-4077-9590-3A70AEA9A87A}"/>
    <cellStyle name="Normal 19 3 2 2" xfId="5716" xr:uid="{EBAC249A-096B-4D19-862D-4918E6A31408}"/>
    <cellStyle name="Normal 19 3 3" xfId="5544" xr:uid="{80F339DC-ED39-46E5-9BF1-56F7962C0ADB}"/>
    <cellStyle name="Normal 19 4" xfId="4550" xr:uid="{FCD0A299-3E5D-4CD1-9217-262B34332CD0}"/>
    <cellStyle name="Normal 19 4 2" xfId="5434" xr:uid="{F3652512-C556-45B6-886D-8E44EE9B1353}"/>
    <cellStyle name="Normal 19 4 2 2" xfId="5774" xr:uid="{D345825F-CF1D-43D8-8AF8-48873FE56605}"/>
    <cellStyle name="Normal 19 4 3" xfId="5602" xr:uid="{B1B95433-3B8D-4ABF-B6DE-2D45E878CA09}"/>
    <cellStyle name="Normal 19 5" xfId="5385" xr:uid="{87293D18-DDE1-44A4-B5B3-AF31C2910264}"/>
    <cellStyle name="Normal 19 5 2" xfId="5658" xr:uid="{4870868C-40ED-493D-9CAF-40779EB4E0E5}"/>
    <cellStyle name="Normal 19 6" xfId="5486" xr:uid="{754BFD9B-C386-40A0-811C-BC1C9A97BFFA}"/>
    <cellStyle name="Normal 2" xfId="3" xr:uid="{0035700C-F3A5-4A6F-B63A-5CE25669DEE2}"/>
    <cellStyle name="Normal 2 2" xfId="75" xr:uid="{EE21A803-4D0F-47B7-B3F0-2943E4B20DDD}"/>
    <cellStyle name="Normal 2 2 2" xfId="76" xr:uid="{621AF879-64B0-4472-B03C-A005FFEF2616}"/>
    <cellStyle name="Normal 2 2 2 2" xfId="281" xr:uid="{DEDB21D2-36C9-41C0-A51E-ABF769835734}"/>
    <cellStyle name="Normal 2 2 2 2 2" xfId="4657" xr:uid="{5F97C02F-6699-4B05-BC29-5C0E1B4A71D8}"/>
    <cellStyle name="Normal 2 2 2 2 2 2" xfId="5717" xr:uid="{CA2C0789-9FCD-48B2-81DB-87C7F490A78E}"/>
    <cellStyle name="Normal 2 2 2 2 3" xfId="5545" xr:uid="{EF8711E2-08ED-4CA9-AD75-E32FD6B73517}"/>
    <cellStyle name="Normal 2 2 2 3" xfId="4553" xr:uid="{793D4B1B-E5E9-4285-8AC5-AD82F6D505A5}"/>
    <cellStyle name="Normal 2 2 2 3 2" xfId="5436" xr:uid="{7659E8F7-9606-436D-B802-2F543FB4C9CC}"/>
    <cellStyle name="Normal 2 2 2 3 2 2" xfId="5777" xr:uid="{D77DF140-B508-4240-BE1C-844EBDEBE5BE}"/>
    <cellStyle name="Normal 2 2 2 3 3" xfId="5605" xr:uid="{42E5F553-AA10-4FE1-A2C7-535723B58127}"/>
    <cellStyle name="Normal 2 2 2 4" xfId="5388" xr:uid="{648CC2B7-F980-489D-A1FA-3E491BDAE98F}"/>
    <cellStyle name="Normal 2 2 2 4 2" xfId="5661" xr:uid="{FE27F3FB-B272-4B1F-B410-742C26FCE5FE}"/>
    <cellStyle name="Normal 2 2 2 5" xfId="5488" xr:uid="{0125E85C-3E65-4789-8FEE-3AA43D993CB6}"/>
    <cellStyle name="Normal 2 2 3" xfId="282" xr:uid="{65AEA32E-B94A-4607-9C0E-BFEEB4DB39B3}"/>
    <cellStyle name="Normal 2 2 3 2" xfId="4457" xr:uid="{749FE037-630C-4265-A885-085524A37CD7}"/>
    <cellStyle name="Normal 2 2 3 2 2" xfId="4587" xr:uid="{1F13C568-BD3A-4F28-9BB7-DABC3DE641E5}"/>
    <cellStyle name="Normal 2 2 3 2 2 2" xfId="4658" xr:uid="{D2DF7429-644E-479A-B2C1-811D9713E1D8}"/>
    <cellStyle name="Normal 2 2 3 2 2 3" xfId="5792" xr:uid="{7D0B5747-FC4A-47BD-89C0-76B2379C1660}"/>
    <cellStyle name="Normal 2 2 3 2 3" xfId="4752" xr:uid="{4CA12CFA-7624-47BE-BF6D-C3A0DA9A1721}"/>
    <cellStyle name="Normal 2 2 3 2 4" xfId="5307" xr:uid="{7C7BC371-AF8F-46CA-9FD3-D22B98BE3015}"/>
    <cellStyle name="Normal 2 2 3 3" xfId="4437" xr:uid="{3CD69164-C9F9-4EBF-8AE5-4E0572979AC1}"/>
    <cellStyle name="Normal 2 2 3 3 2" xfId="5546" xr:uid="{2F21719C-184C-477C-94AE-F168DF3D3BCD}"/>
    <cellStyle name="Normal 2 2 3 4" xfId="4708" xr:uid="{93B663DE-F84B-4342-BAC9-848E126C2898}"/>
    <cellStyle name="Normal 2 2 3 5" xfId="4697" xr:uid="{ABFCEF67-4924-43F0-B093-DBE2454FF0F9}"/>
    <cellStyle name="Normal 2 2 4" xfId="4351" xr:uid="{3C7F9C99-70D9-42E4-A809-C793CF5FF57D}"/>
    <cellStyle name="Normal 2 2 4 2" xfId="4552" xr:uid="{271C8E99-6A6A-46BB-8BE4-8583844D2267}"/>
    <cellStyle name="Normal 2 2 4 2 2" xfId="5776" xr:uid="{57AAD7E6-D11C-4638-9433-28111917D3EE}"/>
    <cellStyle name="Normal 2 2 4 3" xfId="4735" xr:uid="{69F2489B-D122-4E28-9BD2-7EF226E557FC}"/>
    <cellStyle name="Normal 2 2 4 3 2" xfId="5604" xr:uid="{FEA3E9DC-8F50-44B1-87E3-36F086B9EA18}"/>
    <cellStyle name="Normal 2 2 4 4" xfId="4709" xr:uid="{C591BDC7-33B0-4A6A-82A0-BE87BE08C8CC}"/>
    <cellStyle name="Normal 2 2 5" xfId="4656" xr:uid="{A2E76A2E-0905-455C-88AB-022D53E43756}"/>
    <cellStyle name="Normal 2 2 5 2" xfId="5660" xr:uid="{F4022DDB-5DF1-496E-B472-18B7A34B09B4}"/>
    <cellStyle name="Normal 2 2 5 3" xfId="5387" xr:uid="{D33C27E2-EC36-433B-9605-631BCC8C1B07}"/>
    <cellStyle name="Normal 2 2 6" xfId="4755" xr:uid="{095DAACD-F245-44F2-9533-FBADA1D7A670}"/>
    <cellStyle name="Normal 2 3" xfId="77" xr:uid="{8AE44F33-308D-48BB-A0DF-C87872FDC96E}"/>
    <cellStyle name="Normal 2 3 2" xfId="78" xr:uid="{99138743-0117-4A1C-8FBA-9743098F9AF9}"/>
    <cellStyle name="Normal 2 3 2 2" xfId="283" xr:uid="{E1B17A0A-4B3C-4925-A697-9AD1EE6345F1}"/>
    <cellStyle name="Normal 2 3 2 2 2" xfId="4659" xr:uid="{F5830C5C-D907-49E9-8AC6-1DF1F7344FB0}"/>
    <cellStyle name="Normal 2 3 2 2 2 2" xfId="5718" xr:uid="{98BDC43B-CCE4-4DB6-9F73-323C145B4F38}"/>
    <cellStyle name="Normal 2 3 2 2 3" xfId="5547" xr:uid="{56533B60-7B85-4410-A368-A213DB63E9DC}"/>
    <cellStyle name="Normal 2 3 2 3" xfId="4353" xr:uid="{436AA613-8BE6-407E-8472-9185C439610B}"/>
    <cellStyle name="Normal 2 3 2 3 2" xfId="4555" xr:uid="{924DBE97-0186-489E-8E22-50EA0DF36722}"/>
    <cellStyle name="Normal 2 3 2 3 2 2" xfId="5779" xr:uid="{DBA0F1A8-A2F0-437D-A10F-CC19AC887C13}"/>
    <cellStyle name="Normal 2 3 2 3 3" xfId="4737" xr:uid="{30F41E29-DCEB-457D-84AF-8267A5944332}"/>
    <cellStyle name="Normal 2 3 2 3 3 2" xfId="5607" xr:uid="{9FA820EA-7D27-4BDE-AE43-84AEC525DC69}"/>
    <cellStyle name="Normal 2 3 2 3 4" xfId="4710" xr:uid="{A569B43D-E0F7-4FCE-B441-7453675DEA0C}"/>
    <cellStyle name="Normal 2 3 2 4" xfId="5389" xr:uid="{52128FAB-EB2E-4B83-8A32-8EB2AC14AEA7}"/>
    <cellStyle name="Normal 2 3 2 4 2" xfId="5663" xr:uid="{1B1BC776-47C1-4395-9B79-761DCC8C23D3}"/>
    <cellStyle name="Normal 2 3 2 5" xfId="5490" xr:uid="{27F2835F-9A24-4423-BEFB-6E713AFBC804}"/>
    <cellStyle name="Normal 2 3 3" xfId="79" xr:uid="{8EC8AAB3-EC4C-42CC-9CDE-AEAB507F6844}"/>
    <cellStyle name="Normal 2 3 4" xfId="80" xr:uid="{4C9461D6-1E6F-4CEC-ACA2-AFD0EB0D977E}"/>
    <cellStyle name="Normal 2 3 5" xfId="187" xr:uid="{F72B6C12-A1A7-48B6-99E6-72C57F975A36}"/>
    <cellStyle name="Normal 2 3 5 2" xfId="4660" xr:uid="{0ECC914C-3AE6-4F93-AC52-CFC5066297AE}"/>
    <cellStyle name="Normal 2 3 5 2 2" xfId="5719" xr:uid="{79F5765E-0071-4056-9660-B144704264C0}"/>
    <cellStyle name="Normal 2 3 5 3" xfId="5548" xr:uid="{B9049354-B414-4B18-8E2C-82C525D438E9}"/>
    <cellStyle name="Normal 2 3 6" xfId="4352" xr:uid="{ED9D6075-38E0-4EAD-AF0F-DADAD0E6F7E5}"/>
    <cellStyle name="Normal 2 3 6 2" xfId="4554" xr:uid="{3F16D89A-5C28-44A9-9BE4-4E8CFC764DB6}"/>
    <cellStyle name="Normal 2 3 6 2 2" xfId="5778" xr:uid="{E138E44D-5519-469D-ABA3-3D9C33C91E4F}"/>
    <cellStyle name="Normal 2 3 6 3" xfId="4736" xr:uid="{D7148A3D-48A8-4A42-B187-8313824A9C66}"/>
    <cellStyle name="Normal 2 3 6 3 2" xfId="5606" xr:uid="{E5D429C8-0964-4252-9B26-987EC9DD6FC7}"/>
    <cellStyle name="Normal 2 3 6 4" xfId="4711" xr:uid="{610C3136-4652-4B86-B35D-23187DA295BD}"/>
    <cellStyle name="Normal 2 3 7" xfId="5320" xr:uid="{65ACEB3B-F7A5-4D43-AF00-53F8AF4C1FF8}"/>
    <cellStyle name="Normal 2 3 7 2" xfId="5662" xr:uid="{AC5F56D8-B502-47A1-AEE9-8DC9375A640A}"/>
    <cellStyle name="Normal 2 3 8" xfId="5489" xr:uid="{796CC8E7-B781-4534-B5D1-65DFF59BE0EA}"/>
    <cellStyle name="Normal 2 4" xfId="81" xr:uid="{95891DB0-94AE-4123-B643-4350EBA8E012}"/>
    <cellStyle name="Normal 2 4 2" xfId="82" xr:uid="{4FDC5FF5-B5F1-4AF3-9000-56586320AF7B}"/>
    <cellStyle name="Normal 2 4 3" xfId="284" xr:uid="{6D3A2D97-E62F-4ACC-BF4F-FE48B371FE91}"/>
    <cellStyle name="Normal 2 4 3 2" xfId="4661" xr:uid="{370632C4-74AE-4AB1-ABF6-0E6038BA054A}"/>
    <cellStyle name="Normal 2 4 3 2 2" xfId="5720" xr:uid="{F513DED4-2FE3-4423-B008-AFA250D1EC4B}"/>
    <cellStyle name="Normal 2 4 3 3" xfId="4675" xr:uid="{C8F7B73A-755A-42CB-A3B8-7A5A3CBC925A}"/>
    <cellStyle name="Normal 2 4 3 3 2" xfId="5549" xr:uid="{5DFCD771-39BD-422E-B8C3-A4848E9178AE}"/>
    <cellStyle name="Normal 2 4 4" xfId="4556" xr:uid="{5F8CBE39-CAA3-4A5A-AB8F-976A48BDB3C6}"/>
    <cellStyle name="Normal 2 4 4 2" xfId="5437" xr:uid="{49071BC9-10E0-4ED8-985F-DFCF75574ADE}"/>
    <cellStyle name="Normal 2 4 4 2 2" xfId="5780" xr:uid="{50845A09-C6A0-4C10-826A-3DBEDF3A3DD1}"/>
    <cellStyle name="Normal 2 4 4 3" xfId="5608" xr:uid="{449F78B1-8260-4266-AD0E-030B316FC3D9}"/>
    <cellStyle name="Normal 2 4 5" xfId="4756" xr:uid="{CFEF6468-BC6E-430F-A5FC-DAAB140E5CD6}"/>
    <cellStyle name="Normal 2 4 5 2" xfId="5664" xr:uid="{FB01F150-2546-4B87-BB8D-6A09FC56E0FE}"/>
    <cellStyle name="Normal 2 4 6" xfId="4754" xr:uid="{C618414F-00BB-4E7E-9F2E-4DAABD9C3381}"/>
    <cellStyle name="Normal 2 4 6 2" xfId="5491" xr:uid="{A0389AD3-2CB1-428D-9980-6E087759420D}"/>
    <cellStyle name="Normal 2 5" xfId="186" xr:uid="{F9B773CD-59B6-48BB-B922-99A5443DC8EA}"/>
    <cellStyle name="Normal 2 5 2" xfId="286" xr:uid="{CF6F0D85-350D-4D8E-9D26-FC45278F9B2B}"/>
    <cellStyle name="Normal 2 5 2 2" xfId="2507" xr:uid="{77B37525-F6BE-4034-917F-5B876B873208}"/>
    <cellStyle name="Normal 2 5 2 2 2" xfId="5729" xr:uid="{753C4F71-AA3D-4BA6-9A34-0A59E31A2734}"/>
    <cellStyle name="Normal 2 5 2 2 3" xfId="5399" xr:uid="{35C5619B-85E1-44DE-820C-BE5AAE2FBDC6}"/>
    <cellStyle name="Normal 2 5 2 3" xfId="5557" xr:uid="{D9AD0757-4A57-4A58-9722-6287A2D1AA8F}"/>
    <cellStyle name="Normal 2 5 3" xfId="285" xr:uid="{7941FC01-2925-4A8C-86FB-FBA2080FF3D3}"/>
    <cellStyle name="Normal 2 5 3 2" xfId="4588" xr:uid="{EA537D03-D00B-4548-8825-53BFFD927E1D}"/>
    <cellStyle name="Normal 2 5 3 2 2" xfId="5721" xr:uid="{5E86EAD9-D4B0-42E8-9616-CC64E613AB9D}"/>
    <cellStyle name="Normal 2 5 3 3" xfId="4748" xr:uid="{1D8656C8-EA2C-4868-A296-76FD08625BF2}"/>
    <cellStyle name="Normal 2 5 3 4" xfId="5304" xr:uid="{ABE7DE16-20A4-403D-8A64-B69348659574}"/>
    <cellStyle name="Normal 2 5 4" xfId="4662" xr:uid="{7D8158C7-B833-4653-B83E-860A49CC0F99}"/>
    <cellStyle name="Normal 2 5 5" xfId="4617" xr:uid="{877916A0-3679-4D9C-93CB-1DDBB97EAAAF}"/>
    <cellStyle name="Normal 2 5 6" xfId="4616" xr:uid="{295CA6AB-852E-427D-BF1E-4E39359C2B5C}"/>
    <cellStyle name="Normal 2 5 7" xfId="4751" xr:uid="{326D3A8B-E99F-414A-A6C8-28295831D2D6}"/>
    <cellStyle name="Normal 2 5 8" xfId="4721" xr:uid="{BAB63983-1022-4397-94B4-FB5F944F905E}"/>
    <cellStyle name="Normal 2 6" xfId="287" xr:uid="{E2C8C21B-4D98-4587-92B3-5A507035EAE8}"/>
    <cellStyle name="Normal 2 6 2" xfId="288" xr:uid="{F4586384-22AD-475F-AAF8-9370B764F248}"/>
    <cellStyle name="Normal 2 6 3" xfId="454" xr:uid="{4E3BA58B-4DAA-43FF-B1EA-40D48052D9B0}"/>
    <cellStyle name="Normal 2 6 3 2" xfId="5337" xr:uid="{B912A562-6DA9-404A-B6F3-EDA676D61347}"/>
    <cellStyle name="Normal 2 6 4" xfId="4663" xr:uid="{9AFE0536-5410-4421-AA57-C901883A17F2}"/>
    <cellStyle name="Normal 2 6 5" xfId="4614" xr:uid="{FFD7595E-322E-4DD9-AAF9-971EE94C4A09}"/>
    <cellStyle name="Normal 2 6 5 2" xfId="4712" xr:uid="{4B983333-7454-40F3-9856-896C788A2A6F}"/>
    <cellStyle name="Normal 2 6 6" xfId="4600" xr:uid="{DD3B56E2-F3D5-463F-BDBD-79101ADE8679}"/>
    <cellStyle name="Normal 2 6 7" xfId="5324" xr:uid="{55AB5699-8B16-468D-8921-009762267D4B}"/>
    <cellStyle name="Normal 2 6 8" xfId="5333" xr:uid="{A004B7F7-BF50-4C88-B1ED-07BACBEF78DF}"/>
    <cellStyle name="Normal 2 7" xfId="289" xr:uid="{68EAD396-3889-4801-86F1-7A7C2951BDE0}"/>
    <cellStyle name="Normal 2 7 2" xfId="4458" xr:uid="{53D5B03E-0249-452F-8589-FF0227252724}"/>
    <cellStyle name="Normal 2 7 3" xfId="4664" xr:uid="{BB2D68C7-757F-4C77-955C-D067A019AEDA}"/>
    <cellStyle name="Normal 2 7 4" xfId="5305" xr:uid="{CBEB649C-2BB4-48D9-A857-A920996DC269}"/>
    <cellStyle name="Normal 2 8" xfId="4510" xr:uid="{D4FB4B0C-E15A-412C-B7FE-DC92CBD19B15}"/>
    <cellStyle name="Normal 2 9" xfId="4655" xr:uid="{61BEAF3A-9BC9-4592-9FC4-BDD33AC48D1B}"/>
    <cellStyle name="Normal 20" xfId="436" xr:uid="{C066AA89-2961-4B78-B56D-795851D0219A}"/>
    <cellStyle name="Normal 20 2" xfId="437" xr:uid="{A84CBBF9-8FA7-4AAA-B68A-051393207024}"/>
    <cellStyle name="Normal 20 2 2" xfId="438" xr:uid="{9644B9E7-01F0-45DD-A434-0310BE2EBFC2}"/>
    <cellStyle name="Normal 20 2 2 2" xfId="4427" xr:uid="{5D150A92-2802-4A0D-AADF-003962E8E273}"/>
    <cellStyle name="Normal 20 2 2 3" xfId="4419" xr:uid="{627847B3-470E-4992-B376-7838F9803070}"/>
    <cellStyle name="Normal 20 2 2 4" xfId="4584" xr:uid="{6C550F45-4583-48F8-9224-0296A3B771D7}"/>
    <cellStyle name="Normal 20 2 2 5" xfId="4746" xr:uid="{835FA63C-0F11-4E51-864D-9187B8087A35}"/>
    <cellStyle name="Normal 20 2 3" xfId="4422" xr:uid="{6287E710-920E-4578-A5E8-DDDFD6A82B83}"/>
    <cellStyle name="Normal 20 2 4" xfId="4418" xr:uid="{B2496F87-ED45-4628-A002-93EE6AE28D0B}"/>
    <cellStyle name="Normal 20 2 5" xfId="4583" xr:uid="{6CF27494-779E-4C12-BD02-3DA5A0C4DD59}"/>
    <cellStyle name="Normal 20 2 6" xfId="4745" xr:uid="{9E17251A-1619-4F04-9A26-54D26D2C65F3}"/>
    <cellStyle name="Normal 20 3" xfId="1169" xr:uid="{2347E12E-65BD-47B1-AF9B-36A1CC16850B}"/>
    <cellStyle name="Normal 20 3 2" xfId="4459" xr:uid="{9D7E5A6E-3194-4D95-B45A-74B3C1BC35E9}"/>
    <cellStyle name="Normal 20 4" xfId="4354" xr:uid="{D11BEE99-C213-4C16-A1A8-395BB1923A6A}"/>
    <cellStyle name="Normal 20 4 2" xfId="4557" xr:uid="{52BE0405-A2AE-4BE8-B489-4FD6F2540032}"/>
    <cellStyle name="Normal 20 4 3" xfId="4738" xr:uid="{ECDA0B2B-99DD-46A6-83AF-3CB37A5C1724}"/>
    <cellStyle name="Normal 20 4 4" xfId="4713" xr:uid="{D0D66A62-CB28-4B26-9E9E-45FC47D6D175}"/>
    <cellStyle name="Normal 20 5" xfId="4435" xr:uid="{890562CD-AD4D-47C5-B653-D690E900C886}"/>
    <cellStyle name="Normal 20 5 2" xfId="5330" xr:uid="{F3650022-CCC3-4BB3-93C0-2C4850C95A83}"/>
    <cellStyle name="Normal 20 6" xfId="4589" xr:uid="{95B22B2A-36BB-4E06-B859-28CCE9A3D58D}"/>
    <cellStyle name="Normal 20 7" xfId="4698" xr:uid="{35C8E8DD-B5FB-44CA-9DA0-962A4334F7C5}"/>
    <cellStyle name="Normal 20 8" xfId="4719" xr:uid="{919B0A0C-BCCC-4575-BFA8-8287718E0F39}"/>
    <cellStyle name="Normal 20 9" xfId="4718" xr:uid="{DD44DDD0-CAAF-43EA-843D-EFBBF41B0887}"/>
    <cellStyle name="Normal 21" xfId="439" xr:uid="{D7D6BB0E-AF51-4045-A926-0EF7E78E1934}"/>
    <cellStyle name="Normal 21 2" xfId="440" xr:uid="{1CF4EC68-0DD6-439A-AFCE-AE1295825363}"/>
    <cellStyle name="Normal 21 2 2" xfId="441" xr:uid="{086AB0FA-D462-4D21-B846-0FCCDAE08658}"/>
    <cellStyle name="Normal 21 2 2 2" xfId="5781" xr:uid="{F8444DE5-B34D-4154-B418-A4B2F61F2D1C}"/>
    <cellStyle name="Normal 21 2 3" xfId="5609" xr:uid="{84FF3374-B931-4862-8570-6DB9B79D7842}"/>
    <cellStyle name="Normal 21 3" xfId="4355" xr:uid="{2F800073-F70C-4C10-87C0-12175AB98366}"/>
    <cellStyle name="Normal 21 3 2" xfId="4461" xr:uid="{93A1FA6C-3061-4CC7-8CCA-49D1E1E639BE}"/>
    <cellStyle name="Normal 21 3 3" xfId="4460" xr:uid="{9B778D9D-0DB6-4062-A61C-00BADF48B4CA}"/>
    <cellStyle name="Normal 21 4" xfId="4572" xr:uid="{8CBFFC52-B7BA-43E0-AFC4-9B425EDDFF5B}"/>
    <cellStyle name="Normal 21 4 2" xfId="5550" xr:uid="{2D7761D2-1D7A-4043-9FE6-D7F7238BA1BB}"/>
    <cellStyle name="Normal 21 5" xfId="4739" xr:uid="{17044306-29B6-4731-B54A-50397F5E13FE}"/>
    <cellStyle name="Normal 22" xfId="442" xr:uid="{7D3B449B-D4AC-4334-A935-2338C5DD14D6}"/>
    <cellStyle name="Normal 22 2" xfId="443" xr:uid="{77B2B83D-981D-4EE6-BCD5-15BE68C744C6}"/>
    <cellStyle name="Normal 22 3" xfId="4312" xr:uid="{0A472F42-B5A3-4812-9FC1-E508537C95EB}"/>
    <cellStyle name="Normal 22 3 2" xfId="4356" xr:uid="{964C865D-FC41-47D1-A316-7B273AB0634C}"/>
    <cellStyle name="Normal 22 3 2 2" xfId="4463" xr:uid="{553DCCD2-3C6E-4DB3-AB03-A92211E5EEEA}"/>
    <cellStyle name="Normal 22 3 3" xfId="4462" xr:uid="{E5289335-65FE-4C48-B5B3-E61D2B8CBFB7}"/>
    <cellStyle name="Normal 22 3 4" xfId="4693" xr:uid="{801AED66-F2D3-488E-8202-B58A415AB1CC}"/>
    <cellStyle name="Normal 22 4" xfId="4315" xr:uid="{7B42F8BD-F7CE-4306-A2D7-1FB19A301FC8}"/>
    <cellStyle name="Normal 22 4 2" xfId="4433" xr:uid="{9EA3F531-F3C7-4D0D-A721-6FA575D6B703}"/>
    <cellStyle name="Normal 22 4 3" xfId="4573" xr:uid="{5AC3C860-7701-463A-A5C4-F07243B38EC9}"/>
    <cellStyle name="Normal 22 4 3 2" xfId="4592" xr:uid="{0DDBB1DC-DFB3-4308-95C8-04080C36D9C1}"/>
    <cellStyle name="Normal 22 4 3 2 2" xfId="5791" xr:uid="{1BA29674-9797-494A-ABBE-8A0DC7D8371F}"/>
    <cellStyle name="Normal 22 4 3 2 3" xfId="5801" xr:uid="{27AF1C1F-7152-458F-B3E3-C35F0E9F6E4C}"/>
    <cellStyle name="Normal 22 4 3 3" xfId="4750" xr:uid="{FC5C5766-6943-404A-A88A-E84C9FFB6033}"/>
    <cellStyle name="Normal 22 4 3 3 2" xfId="5790" xr:uid="{E8B8B034-F5BC-48C2-A552-446002B06F3F}"/>
    <cellStyle name="Normal 22 4 3 3 3" xfId="5799" xr:uid="{058747F0-9BDD-4D9D-81F6-1475D3C3574F}"/>
    <cellStyle name="Normal 22 4 3 4" xfId="5340" xr:uid="{B1D64606-61DC-4007-8C44-8F169FE5365D}"/>
    <cellStyle name="Normal 22 4 3 4 2" xfId="5803" xr:uid="{70375FB9-002C-4179-947B-56A20C870179}"/>
    <cellStyle name="Normal 22 4 3 4 3" xfId="5798" xr:uid="{E6AFEB4F-5C4D-44AD-AF1B-D093F94ECBA8}"/>
    <cellStyle name="Normal 22 4 3 5" xfId="5336" xr:uid="{55F9B99F-1ECA-403B-B493-4E9525232C97}"/>
    <cellStyle name="Normal 22 4 4" xfId="4694" xr:uid="{483AE663-4588-4D5F-B828-9C71F237DA88}"/>
    <cellStyle name="Normal 22 4 5" xfId="4606" xr:uid="{AD650147-46A9-4BEE-A54B-AF60E9FB4FDE}"/>
    <cellStyle name="Normal 22 4 5 2" xfId="5800" xr:uid="{C1DAF66F-6628-4046-B9AF-44C2EA4025B6}"/>
    <cellStyle name="Normal 22 4 6" xfId="4597" xr:uid="{4422366D-0835-4052-B682-8E68A3584C87}"/>
    <cellStyle name="Normal 22 4 7" xfId="4596" xr:uid="{249C5A24-C332-4CE5-BDED-659F5095F110}"/>
    <cellStyle name="Normal 22 4 8" xfId="4595" xr:uid="{10378272-ADC0-41E2-8366-199AFA8DE636}"/>
    <cellStyle name="Normal 22 4 9" xfId="4594" xr:uid="{74FAD4C1-8ECC-4144-9A88-2C63670CB3F7}"/>
    <cellStyle name="Normal 22 5" xfId="4740" xr:uid="{184C7AD1-E500-498F-9EE9-3613B843DC2D}"/>
    <cellStyle name="Normal 23" xfId="444" xr:uid="{3D020B62-6E6F-48DD-B3E5-2B49ECAFB5B5}"/>
    <cellStyle name="Normal 23 2" xfId="2502" xr:uid="{875CF350-EC70-4E37-BD68-C5A44169DC04}"/>
    <cellStyle name="Normal 23 2 2" xfId="4358" xr:uid="{28B7D710-2839-46A4-8951-3D0682C0942D}"/>
    <cellStyle name="Normal 23 2 2 2" xfId="4753" xr:uid="{7420AC4A-ADFB-41F3-8083-A8BD5E4FF3FF}"/>
    <cellStyle name="Normal 23 2 2 3" xfId="4695" xr:uid="{F5EC0EB0-9625-485D-AE39-EAC2587D2017}"/>
    <cellStyle name="Normal 23 2 2 4" xfId="4665" xr:uid="{CD9BEF22-C35E-4278-A7C1-E33A0AE718CA}"/>
    <cellStyle name="Normal 23 2 3" xfId="4607" xr:uid="{A75ED5D5-79E6-40B0-A1AA-65718DEEE2AC}"/>
    <cellStyle name="Normal 23 2 4" xfId="4714" xr:uid="{7CB37391-31B3-4EEE-A8DE-54425FB098AA}"/>
    <cellStyle name="Normal 23 3" xfId="4428" xr:uid="{46C34580-FE22-449D-8CA3-9A24D5AEB3AD}"/>
    <cellStyle name="Normal 23 4" xfId="4357" xr:uid="{1C524BDB-BD8D-4F09-815D-86506B692E12}"/>
    <cellStyle name="Normal 23 5" xfId="4574" xr:uid="{102516E0-9743-4EC1-97F9-820BE58986BB}"/>
    <cellStyle name="Normal 23 6" xfId="4741" xr:uid="{063A9A8B-B4A8-45A9-BC1F-26A1806162B4}"/>
    <cellStyle name="Normal 24" xfId="445" xr:uid="{422046E5-39F6-455F-9DF9-7033D2684C83}"/>
    <cellStyle name="Normal 24 2" xfId="446" xr:uid="{663D8688-4BDF-4E76-98BD-8371930A5374}"/>
    <cellStyle name="Normal 24 2 2" xfId="4430" xr:uid="{A1B89E9F-DF9B-48DC-BC74-7161EE62429C}"/>
    <cellStyle name="Normal 24 2 3" xfId="4360" xr:uid="{4B4F84EF-6C1C-436D-AE1C-3CBFB98982EA}"/>
    <cellStyle name="Normal 24 2 4" xfId="4576" xr:uid="{BB219549-6BE7-494C-B3CF-5E7FDA6A30BF}"/>
    <cellStyle name="Normal 24 2 5" xfId="4743" xr:uid="{F668A031-239A-4EA4-AC54-58A8C0A2B040}"/>
    <cellStyle name="Normal 24 3" xfId="4429" xr:uid="{173F1A2F-9A9C-4585-8DC4-63A51CF738EF}"/>
    <cellStyle name="Normal 24 4" xfId="4359" xr:uid="{531449CF-F32B-42D9-A040-D742465DE485}"/>
    <cellStyle name="Normal 24 5" xfId="4575" xr:uid="{4300469C-13F9-42CA-BE06-E1ED1F76C1D7}"/>
    <cellStyle name="Normal 24 6" xfId="4742" xr:uid="{063EE775-C6C0-4C7B-A694-49E34B502E23}"/>
    <cellStyle name="Normal 25" xfId="453" xr:uid="{039C6D81-7574-4256-BD95-871DAAC5FDF2}"/>
    <cellStyle name="Normal 25 2" xfId="4362" xr:uid="{32F35D23-91E5-4A1D-A72F-67D6D0EA7D26}"/>
    <cellStyle name="Normal 25 2 2" xfId="5339" xr:uid="{5077F8AF-F3D7-4286-B21B-ED6D1EE77ED0}"/>
    <cellStyle name="Normal 25 3" xfId="4431" xr:uid="{23A5BF44-01B6-4D04-8401-C67EC3B6E62C}"/>
    <cellStyle name="Normal 25 4" xfId="4361" xr:uid="{C3A43960-4002-4608-873A-9674630874B3}"/>
    <cellStyle name="Normal 25 5" xfId="4577" xr:uid="{381E379E-69D8-4379-AC15-4C78E366C2D3}"/>
    <cellStyle name="Normal 26" xfId="2500" xr:uid="{AD102E3D-D44A-482A-9FAD-D4E7EC0E279A}"/>
    <cellStyle name="Normal 26 2" xfId="2501" xr:uid="{91216E61-B14A-46D4-8791-2FD0F133688B}"/>
    <cellStyle name="Normal 26 2 2" xfId="4364" xr:uid="{1AA8704F-2C47-407D-A0FF-461496A53DAC}"/>
    <cellStyle name="Normal 26 3" xfId="4363" xr:uid="{92921E6A-56D5-45AF-84BF-25AA6C81F55E}"/>
    <cellStyle name="Normal 26 3 2" xfId="4438" xr:uid="{164CEB59-2FDD-4354-9B7D-067923AEFEDB}"/>
    <cellStyle name="Normal 27" xfId="2509" xr:uid="{38B6A2CF-871A-4DAA-811E-0CC166FF2638}"/>
    <cellStyle name="Normal 27 2" xfId="4366" xr:uid="{A516408F-7907-4E27-9AEF-199A000861E1}"/>
    <cellStyle name="Normal 27 3" xfId="4365" xr:uid="{EA0D3794-E548-4AE8-BDCF-837730BA94BB}"/>
    <cellStyle name="Normal 27 4" xfId="4601" xr:uid="{D7B8AB2E-D503-4D82-8827-37E35032D9AD}"/>
    <cellStyle name="Normal 27 5" xfId="5322" xr:uid="{C9400A86-C440-41A4-88FA-1D2CC334DB00}"/>
    <cellStyle name="Normal 27 6" xfId="4591" xr:uid="{3F1ECBE6-ACBF-4D81-BF93-40FE9224B879}"/>
    <cellStyle name="Normal 27 7" xfId="5334" xr:uid="{41C98478-07F5-4422-AF5B-373C6E9A31E1}"/>
    <cellStyle name="Normal 28" xfId="4367" xr:uid="{BF0C6A6F-BFBE-4F4B-AA82-D758661FECBB}"/>
    <cellStyle name="Normal 28 2" xfId="4368" xr:uid="{68704192-4760-46A5-9454-5CE58DDF36B1}"/>
    <cellStyle name="Normal 28 3" xfId="4369" xr:uid="{5D3ED65C-6EC0-433C-9D9A-A077ADA7DA6F}"/>
    <cellStyle name="Normal 29" xfId="4370" xr:uid="{86C0FF3E-FD09-414E-8B84-6B7192938050}"/>
    <cellStyle name="Normal 29 2" xfId="4371" xr:uid="{C3F35FFC-9684-45B5-A35C-A123D2C8FA36}"/>
    <cellStyle name="Normal 3" xfId="2" xr:uid="{665067A7-73F8-4B7E-BFD2-7BB3B9468366}"/>
    <cellStyle name="Normal 3 2" xfId="83" xr:uid="{9F35B89A-3CF2-4201-870F-AA12410C2A8A}"/>
    <cellStyle name="Normal 3 2 2" xfId="84" xr:uid="{33411BA7-B267-4FDE-BBC1-99BB2F1294B8}"/>
    <cellStyle name="Normal 3 2 2 2" xfId="290" xr:uid="{88F4A729-D525-4D0B-9607-07F7D4B678AC}"/>
    <cellStyle name="Normal 3 2 2 2 2" xfId="4667" xr:uid="{1B81CC13-D9AA-4EE6-BAEF-A505815B1FA8}"/>
    <cellStyle name="Normal 3 2 2 2 2 2" xfId="5722" xr:uid="{79861183-B525-42EE-82E2-756FC4BD6F7B}"/>
    <cellStyle name="Normal 3 2 2 2 3" xfId="5551" xr:uid="{C68B7DF1-8DE0-4EB2-9CDB-D0D3C834264A}"/>
    <cellStyle name="Normal 3 2 2 3" xfId="4558" xr:uid="{1ECDE77F-8FBE-4E8D-874A-0E769E392113}"/>
    <cellStyle name="Normal 3 2 2 3 2" xfId="5439" xr:uid="{382F0D05-3365-4EF3-9A92-83F2BCCAD2AC}"/>
    <cellStyle name="Normal 3 2 2 3 2 2" xfId="5784" xr:uid="{03BC6A9A-62E5-4395-8609-FEB6884DE417}"/>
    <cellStyle name="Normal 3 2 2 3 3" xfId="5611" xr:uid="{53C60764-193E-4E21-AC50-C0E6E30FEA75}"/>
    <cellStyle name="Normal 3 2 2 4" xfId="5391" xr:uid="{F3708A10-B9FD-4256-AADF-2F45DDCDDF3D}"/>
    <cellStyle name="Normal 3 2 2 4 2" xfId="5666" xr:uid="{E77B0DE9-8400-4274-B84B-3E732F2B9AF3}"/>
    <cellStyle name="Normal 3 2 2 5" xfId="5494" xr:uid="{C3C5D602-85F5-42EC-8483-D07B20E6C003}"/>
    <cellStyle name="Normal 3 2 3" xfId="85" xr:uid="{FB33BD7C-600C-48CB-95EE-CAF53E050CFF}"/>
    <cellStyle name="Normal 3 2 4" xfId="291" xr:uid="{4EEFE93D-5E69-4447-B2D8-EAC617B827F5}"/>
    <cellStyle name="Normal 3 2 4 2" xfId="4668" xr:uid="{2C232B63-CE13-4A7E-B0A5-721C3D0F8930}"/>
    <cellStyle name="Normal 3 2 4 2 2" xfId="5723" xr:uid="{3F1C6998-E1EE-4DA1-9D53-543796266408}"/>
    <cellStyle name="Normal 3 2 4 3" xfId="5552" xr:uid="{D69E5591-DEB8-417B-B161-7607DB19ABF7}"/>
    <cellStyle name="Normal 3 2 5" xfId="2508" xr:uid="{EE6636E1-3B2B-4040-94E2-A946F7C09662}"/>
    <cellStyle name="Normal 3 2 5 2" xfId="4511" xr:uid="{865E5AB2-0160-4924-A36E-D18A053C2A99}"/>
    <cellStyle name="Normal 3 2 5 2 2" xfId="5783" xr:uid="{5596C0DB-B128-49F2-B2EB-2758B3A70243}"/>
    <cellStyle name="Normal 3 2 5 3" xfId="5306" xr:uid="{8B02C92E-688A-4D55-AD38-665692A22BBE}"/>
    <cellStyle name="Normal 3 2 5 3 2" xfId="5610" xr:uid="{0B9F5E30-C2E6-4A3B-A805-4036DC0AD164}"/>
    <cellStyle name="Normal 3 2 6" xfId="5390" xr:uid="{203E226F-D95C-48C6-9379-F91DB7A597F8}"/>
    <cellStyle name="Normal 3 2 6 2" xfId="5665" xr:uid="{B5346F8A-9A91-45AD-8377-82B081CFD750}"/>
    <cellStyle name="Normal 3 2 7" xfId="5493" xr:uid="{4486B0CB-8823-401F-899C-5A22F5BDAAFE}"/>
    <cellStyle name="Normal 3 3" xfId="86" xr:uid="{576EBF09-7C49-41CE-A4B0-9E5B1B293B17}"/>
    <cellStyle name="Normal 3 3 2" xfId="292" xr:uid="{2E682979-0A2E-482B-A39F-C207ECC370CB}"/>
    <cellStyle name="Normal 3 3 2 2" xfId="4669" xr:uid="{11F25592-B065-4385-9996-3D41020DD7A7}"/>
    <cellStyle name="Normal 3 3 2 2 2" xfId="5724" xr:uid="{A092A566-EDE8-43C3-A274-051B70CCDF64}"/>
    <cellStyle name="Normal 3 3 2 3" xfId="5553" xr:uid="{9A300D5D-17A0-42FE-8844-E50DB0B8F742}"/>
    <cellStyle name="Normal 3 3 3" xfId="4559" xr:uid="{472A07B5-7296-49B6-BFB7-49ED41F81425}"/>
    <cellStyle name="Normal 3 3 3 2" xfId="5440" xr:uid="{E7BB2379-E7BD-4E53-876E-69F480C3E0BE}"/>
    <cellStyle name="Normal 3 3 3 2 2" xfId="5785" xr:uid="{808B04C4-2E94-476E-8931-9FEF8313DAFB}"/>
    <cellStyle name="Normal 3 3 3 3" xfId="5612" xr:uid="{EDE24D11-4CFA-42A1-A26A-0D065DEA93CD}"/>
    <cellStyle name="Normal 3 3 4" xfId="5392" xr:uid="{618BC9DD-70B0-4D5D-9795-B86F2FC885BB}"/>
    <cellStyle name="Normal 3 3 4 2" xfId="5667" xr:uid="{D1AD6BB9-079B-4FB8-A30D-19D63004EB96}"/>
    <cellStyle name="Normal 3 3 5" xfId="5495" xr:uid="{8EB7EB00-0AF2-48D0-BBC2-FFBA93F16A56}"/>
    <cellStyle name="Normal 3 4" xfId="87" xr:uid="{6B30F808-D48C-49F0-8940-C1CF3F4BF9AC}"/>
    <cellStyle name="Normal 3 4 2" xfId="2504" xr:uid="{09F29E38-C80E-4079-BE40-F7CAC187C99B}"/>
    <cellStyle name="Normal 3 4 2 2" xfId="4670" xr:uid="{8C6C18AD-7880-45CC-AF92-3B38CAE56094}"/>
    <cellStyle name="Normal 3 4 2 3" xfId="5398" xr:uid="{FDFD0743-8866-47F8-9FC6-C247765C9712}"/>
    <cellStyle name="Normal 3 4 3" xfId="5347" xr:uid="{41F79145-95AE-4B53-BBD3-8C6A3BAE9754}"/>
    <cellStyle name="Normal 3 5" xfId="2503" xr:uid="{F6D193FD-F2CC-4629-A6EF-3BD633AC5BA4}"/>
    <cellStyle name="Normal 3 5 2" xfId="4671" xr:uid="{CC6BD6A9-150A-42F1-860B-E2D11EABD792}"/>
    <cellStyle name="Normal 3 5 2 2" xfId="5782" xr:uid="{383527BD-C425-4C96-906C-05D5A718FD40}"/>
    <cellStyle name="Normal 3 5 2 3" xfId="5438" xr:uid="{70585D0C-E45C-43DD-8F5E-40007A7F2942}"/>
    <cellStyle name="Normal 3 5 3" xfId="4747" xr:uid="{8B5CE241-1BAC-44E7-89CA-9C3E4F9F4950}"/>
    <cellStyle name="Normal 3 5 4" xfId="4715" xr:uid="{219B97EB-A352-42A1-B4E1-85DC0775F20C}"/>
    <cellStyle name="Normal 3 6" xfId="4666" xr:uid="{0937A12B-BE52-4875-AF4C-05DAC2A047DB}"/>
    <cellStyle name="Normal 3 6 2" xfId="5338" xr:uid="{F2D923CE-6FBC-46AA-B220-1510B2036D94}"/>
    <cellStyle name="Normal 3 6 2 2" xfId="5335" xr:uid="{9269DCEF-829F-4D01-AF9C-9225C2EDF9D9}"/>
    <cellStyle name="Normal 3 7" xfId="5492" xr:uid="{3187A768-445A-47CC-B48A-7B209953FE65}"/>
    <cellStyle name="Normal 3 8" xfId="5350" xr:uid="{F4E9C182-7202-48B1-B9CC-CE6187D945F9}"/>
    <cellStyle name="Normal 30" xfId="4372" xr:uid="{5B07981E-D9E9-469A-9547-884DFA866EB5}"/>
    <cellStyle name="Normal 30 2" xfId="4373" xr:uid="{8D745E58-FE70-4B2C-BF14-0F6310954730}"/>
    <cellStyle name="Normal 31" xfId="4374" xr:uid="{BE408272-D987-4BC9-8894-C3B495A5C917}"/>
    <cellStyle name="Normal 31 2" xfId="4375" xr:uid="{85E65F04-3E03-4CAB-8C4E-8A147B8B1B80}"/>
    <cellStyle name="Normal 32" xfId="4376" xr:uid="{35AB006F-5B79-4BE1-B37E-B07AF8B0F688}"/>
    <cellStyle name="Normal 33" xfId="4377" xr:uid="{48B97F8F-83AF-456B-9DFB-CC5272C5AC48}"/>
    <cellStyle name="Normal 33 2" xfId="4378" xr:uid="{117F03CD-7F86-4772-AB58-1A9A2F0775D7}"/>
    <cellStyle name="Normal 34" xfId="4379" xr:uid="{CA36872E-3B6E-4028-B3A6-7764DE806DCB}"/>
    <cellStyle name="Normal 34 2" xfId="4380" xr:uid="{4071FD7D-D83B-41EB-8DFC-F0175C69FFE9}"/>
    <cellStyle name="Normal 35" xfId="4381" xr:uid="{0146978D-C904-49F7-8F89-C66977FB6A18}"/>
    <cellStyle name="Normal 35 2" xfId="4382" xr:uid="{8D8F6BD7-4576-49F0-BD87-7896DE934974}"/>
    <cellStyle name="Normal 36" xfId="4383" xr:uid="{8546566F-B8DF-4D59-8884-EDF5B15BCC9C}"/>
    <cellStyle name="Normal 36 2" xfId="4384" xr:uid="{101F4B07-5633-4D9B-BD4F-BAFBCCAAF303}"/>
    <cellStyle name="Normal 37" xfId="4385" xr:uid="{8D1B9105-A03A-4BEB-A543-9C214AEB6A7D}"/>
    <cellStyle name="Normal 37 2" xfId="4386" xr:uid="{08A5DC62-421A-4146-8D6F-458CB0F3FAD2}"/>
    <cellStyle name="Normal 38" xfId="4387" xr:uid="{3AFAA258-0C7D-467B-B928-2B2B176BF86F}"/>
    <cellStyle name="Normal 38 2" xfId="4388" xr:uid="{6AF84C2D-848E-496C-BD8F-222325E8CEA2}"/>
    <cellStyle name="Normal 39" xfId="4389" xr:uid="{A6DE545B-E1B7-40D7-92BE-DF0C15229882}"/>
    <cellStyle name="Normal 39 2" xfId="4390" xr:uid="{468010A3-2747-44E5-B278-ABBFA86C9536}"/>
    <cellStyle name="Normal 39 2 2" xfId="4391" xr:uid="{6B436C1C-5F70-4929-B2C5-43BB9B95C897}"/>
    <cellStyle name="Normal 39 3" xfId="4392" xr:uid="{3804A03D-BB43-4082-BD4D-6741C01AE47F}"/>
    <cellStyle name="Normal 4" xfId="88" xr:uid="{5F44FB23-834B-407C-8801-976A12F076BB}"/>
    <cellStyle name="Normal 4 2" xfId="89" xr:uid="{803A710D-226D-4731-A1CA-5C2188C7E9D5}"/>
    <cellStyle name="Normal 4 2 2" xfId="90" xr:uid="{89672B98-0AE1-4F80-B098-4C350F805F79}"/>
    <cellStyle name="Normal 4 2 2 2" xfId="447" xr:uid="{EE1B9957-6FDC-47D9-8C15-E7A59892B857}"/>
    <cellStyle name="Normal 4 2 2 2 2" xfId="5725" xr:uid="{F814B481-3DCF-42AB-ABCB-E6399346771D}"/>
    <cellStyle name="Normal 4 2 2 3" xfId="2809" xr:uid="{8D3EE838-9967-4F2C-A714-76D4735EA6F1}"/>
    <cellStyle name="Normal 4 2 2 4" xfId="2810" xr:uid="{5496828F-42A3-4F81-A38F-1C612B84F60B}"/>
    <cellStyle name="Normal 4 2 2 4 2" xfId="2811" xr:uid="{210C1981-9009-4139-9B57-E796EA8185B4}"/>
    <cellStyle name="Normal 4 2 2 4 3" xfId="2812" xr:uid="{A53354D9-309B-49AA-9573-67BC7B7AFA47}"/>
    <cellStyle name="Normal 4 2 2 4 3 2" xfId="2813" xr:uid="{9E702738-25E3-487B-9AA8-42168A5E5540}"/>
    <cellStyle name="Normal 4 2 2 4 3 3" xfId="4314" xr:uid="{C913D228-710C-4D17-84DF-D25F399A16B7}"/>
    <cellStyle name="Normal 4 2 3" xfId="2495" xr:uid="{8C5BFDBE-799D-4AA8-87AF-6E593291FB21}"/>
    <cellStyle name="Normal 4 2 3 2" xfId="2506" xr:uid="{0501612D-FDD8-471F-BAE3-486539CC3715}"/>
    <cellStyle name="Normal 4 2 3 2 2" xfId="4464" xr:uid="{6C9E5CEC-FF2F-4A4B-984B-2783B4B32C38}"/>
    <cellStyle name="Normal 4 2 3 2 3" xfId="5342" xr:uid="{230DA1F1-761C-4238-815F-D40724A168F7}"/>
    <cellStyle name="Normal 4 2 3 2 3 2" xfId="5441" xr:uid="{DE58552B-2DB8-463A-832A-1662E79C5D5F}"/>
    <cellStyle name="Normal 4 2 3 3" xfId="4465" xr:uid="{B6D639B3-EC65-4F19-AC02-8AF3CDB9D837}"/>
    <cellStyle name="Normal 4 2 3 3 2" xfId="4466" xr:uid="{B9E6EF68-8278-41AB-B2EB-ADF30E90CFE7}"/>
    <cellStyle name="Normal 4 2 3 4" xfId="4467" xr:uid="{080382F3-204C-4D3D-95A7-AF9AB4AC49FF}"/>
    <cellStyle name="Normal 4 2 3 5" xfId="4468" xr:uid="{1ED4B2AD-3B98-488A-8153-167F267A6C72}"/>
    <cellStyle name="Normal 4 2 4" xfId="2496" xr:uid="{364307C6-E156-4378-B9A4-CC3BEE2124B6}"/>
    <cellStyle name="Normal 4 2 4 2" xfId="4394" xr:uid="{2C596143-5825-4609-B670-79AA9BE9F8CD}"/>
    <cellStyle name="Normal 4 2 4 2 2" xfId="4469" xr:uid="{BC4D5CED-15F9-4C94-9C21-36DB586AC7AB}"/>
    <cellStyle name="Normal 4 2 4 2 3" xfId="4696" xr:uid="{402C8969-C1E1-4BDC-BA0F-80D36CC7E13D}"/>
    <cellStyle name="Normal 4 2 4 2 4" xfId="4615" xr:uid="{9225EA19-AC44-4CAC-AF00-EB3D5BCB3E64}"/>
    <cellStyle name="Normal 4 2 4 3" xfId="4578" xr:uid="{E3489986-13CA-4997-8599-70207F865D6C}"/>
    <cellStyle name="Normal 4 2 4 4" xfId="4716" xr:uid="{C2E25A86-F850-4835-888D-AE6BEF1A9AE8}"/>
    <cellStyle name="Normal 4 2 5" xfId="1170" xr:uid="{8AE12A9E-A93E-46AC-99BA-59D375E8DC6D}"/>
    <cellStyle name="Normal 4 2 6" xfId="4560" xr:uid="{D533CF50-9EB7-49CF-AD70-7BE77BD83AEC}"/>
    <cellStyle name="Normal 4 2 7" xfId="5344" xr:uid="{22D7F227-2348-41EE-BB27-6DE529738FEC}"/>
    <cellStyle name="Normal 4 3" xfId="530" xr:uid="{8674CFD4-2E7A-495F-99A6-BE6AEC901CC5}"/>
    <cellStyle name="Normal 4 3 2" xfId="1172" xr:uid="{F040E44F-27BE-451B-BD1F-451636CE689A}"/>
    <cellStyle name="Normal 4 3 2 2" xfId="1173" xr:uid="{C193D070-0BEA-475D-B8AE-C2AF551328E3}"/>
    <cellStyle name="Normal 4 3 2 3" xfId="1174" xr:uid="{8803EC3F-5939-48E2-B69C-B679F9B41ED7}"/>
    <cellStyle name="Normal 4 3 3" xfId="1171" xr:uid="{E0C5B3CB-FF88-4E51-B829-A26E561A797B}"/>
    <cellStyle name="Normal 4 3 3 2" xfId="4436" xr:uid="{7F391635-D082-4E9B-A4DD-043E4291E924}"/>
    <cellStyle name="Normal 4 3 4" xfId="2814" xr:uid="{AE6853CE-864F-423B-9FDF-F054EF800278}"/>
    <cellStyle name="Normal 4 3 5" xfId="2815" xr:uid="{40DA535C-3DB8-4B13-8494-B617D65059BC}"/>
    <cellStyle name="Normal 4 3 5 2" xfId="2816" xr:uid="{0132963A-03A0-4646-990B-0E0264C83D8F}"/>
    <cellStyle name="Normal 4 3 5 3" xfId="2817" xr:uid="{C1D232C2-BA87-4A26-A4CB-E256BBD64220}"/>
    <cellStyle name="Normal 4 3 5 3 2" xfId="2818" xr:uid="{CF6DFB24-0ABE-44A6-8819-7669E14EE3FB}"/>
    <cellStyle name="Normal 4 3 5 3 3" xfId="4313" xr:uid="{18896AE2-89AA-4768-837D-9236501D5AC5}"/>
    <cellStyle name="Normal 4 3 6" xfId="4316" xr:uid="{9187675B-D591-45AA-BB8C-5A19BE42BC7A}"/>
    <cellStyle name="Normal 4 4" xfId="455" xr:uid="{E2BA2228-7BA0-4873-9D22-4096EAFBA1C5}"/>
    <cellStyle name="Normal 4 4 2" xfId="2497" xr:uid="{F0E252DC-8C67-40AF-8E35-3F6535716B1F}"/>
    <cellStyle name="Normal 4 4 3" xfId="2505" xr:uid="{43AA67AB-F5DB-4CBC-8CF4-7D108E91C8D1}"/>
    <cellStyle name="Normal 4 4 3 2" xfId="4319" xr:uid="{87B7738E-7B07-47C4-A7BF-8A35CA54E417}"/>
    <cellStyle name="Normal 4 4 3 3" xfId="4318" xr:uid="{0AE8C03B-7F27-4F52-862D-58A928E0548F}"/>
    <cellStyle name="Normal 4 4 4" xfId="4749" xr:uid="{5DDDBF70-E15B-455A-AF17-F69A1DD35C24}"/>
    <cellStyle name="Normal 4 4 4 2" xfId="5341" xr:uid="{7866A310-BDD3-4C98-B983-0E741C8259E4}"/>
    <cellStyle name="Normal 4 5" xfId="2498" xr:uid="{F82A423D-B1EC-4124-A315-2BD35D9C4DBA}"/>
    <cellStyle name="Normal 4 5 2" xfId="4393" xr:uid="{F3207C42-66A0-44C0-815F-17AA6925F90A}"/>
    <cellStyle name="Normal 4 6" xfId="2499" xr:uid="{F89D7CEE-735B-42E5-8992-75E05ECC24BC}"/>
    <cellStyle name="Normal 4 7" xfId="902" xr:uid="{C62A95BE-E4DB-44FF-A034-B92AE80C8F13}"/>
    <cellStyle name="Normal 4 8" xfId="5343" xr:uid="{533E056C-9158-4943-B262-30748D4E5C35}"/>
    <cellStyle name="Normal 40" xfId="4395" xr:uid="{54B52026-B7B7-42C6-BFFB-D0F64FF36652}"/>
    <cellStyle name="Normal 40 2" xfId="4396" xr:uid="{E598AB43-BA14-438C-BEF1-0148156700AF}"/>
    <cellStyle name="Normal 40 2 2" xfId="4397" xr:uid="{C42A85E6-EBB8-4401-BD43-E520FD38FC6E}"/>
    <cellStyle name="Normal 40 3" xfId="4398" xr:uid="{3933679F-579B-48AF-BB11-0F6ABC8B2437}"/>
    <cellStyle name="Normal 41" xfId="4399" xr:uid="{E4CE15DC-B1C1-4F76-93B5-005CDAA55FCC}"/>
    <cellStyle name="Normal 41 2" xfId="4400" xr:uid="{0BA0698C-FE4E-4BB3-96A3-7783AD8333FC}"/>
    <cellStyle name="Normal 42" xfId="4401" xr:uid="{12E91CB3-98BB-4587-8C1A-D0606CE8F54E}"/>
    <cellStyle name="Normal 42 2" xfId="4402" xr:uid="{8DD86637-6EEA-460E-9D35-B1B3DA87F86E}"/>
    <cellStyle name="Normal 43" xfId="4403" xr:uid="{AB52DDC1-E53E-4C46-A057-AD0C8B9AA424}"/>
    <cellStyle name="Normal 43 2" xfId="4404" xr:uid="{AB2B57CE-D730-4C1A-8EF4-C2234350D4BF}"/>
    <cellStyle name="Normal 44" xfId="4414" xr:uid="{09D5BDED-4ABD-473D-BF7F-D98F4FB30F9D}"/>
    <cellStyle name="Normal 44 2" xfId="4415" xr:uid="{7A9A2946-AA1C-45BE-BBA2-83C88B65BBA4}"/>
    <cellStyle name="Normal 45" xfId="4676" xr:uid="{568E74E8-2961-40EC-B2D0-7271ABC1F69D}"/>
    <cellStyle name="Normal 45 2" xfId="5326" xr:uid="{F96F3D03-CC1A-4049-A633-2028930A263D}"/>
    <cellStyle name="Normal 45 2 2" xfId="5793" xr:uid="{841C2CA3-7310-4A1B-98AF-1AD0B688EA9B}"/>
    <cellStyle name="Normal 45 2 3" xfId="5802" xr:uid="{62033849-C533-4470-8E39-F942D83298A5}"/>
    <cellStyle name="Normal 45 3" xfId="5325" xr:uid="{6C5046F5-8E6D-4205-9834-B7C6F99FFE44}"/>
    <cellStyle name="Normal 5" xfId="91" xr:uid="{2970D1A0-39EB-4A50-8991-159F67035414}"/>
    <cellStyle name="Normal 5 10" xfId="293" xr:uid="{54B258FB-6C9F-4173-8F3B-C4F7DB6E277A}"/>
    <cellStyle name="Normal 5 10 2" xfId="531" xr:uid="{5B6E0D29-AE03-48EB-AC3C-A7CC7EA64414}"/>
    <cellStyle name="Normal 5 10 2 2" xfId="1175" xr:uid="{A247623E-F540-4688-B808-4A74E3A77F7D}"/>
    <cellStyle name="Normal 5 10 2 3" xfId="2819" xr:uid="{5B207931-F0D6-49A9-8F13-7C8D111D7171}"/>
    <cellStyle name="Normal 5 10 2 4" xfId="2820" xr:uid="{71707E73-FC01-47EF-91FE-6E5AE9B14977}"/>
    <cellStyle name="Normal 5 10 3" xfId="1176" xr:uid="{D8D44D94-31C3-463E-9A92-FEAF25032F67}"/>
    <cellStyle name="Normal 5 10 3 2" xfId="2821" xr:uid="{B6A45775-5185-4063-9219-022FBA14ABB9}"/>
    <cellStyle name="Normal 5 10 3 3" xfId="2822" xr:uid="{0F68E8B3-2D50-4D5D-9BB1-FDABEBD60E60}"/>
    <cellStyle name="Normal 5 10 3 4" xfId="2823" xr:uid="{171929B2-ADFC-4AA2-A40C-90078F98C8EE}"/>
    <cellStyle name="Normal 5 10 4" xfId="2824" xr:uid="{93088317-88DD-4710-96B1-3AD0DD43AF8B}"/>
    <cellStyle name="Normal 5 10 5" xfId="2825" xr:uid="{EDE96563-D5B4-4661-A37D-893BFA53BD37}"/>
    <cellStyle name="Normal 5 10 6" xfId="2826" xr:uid="{63B4358F-BC0F-4702-AD71-6C58BE22A45C}"/>
    <cellStyle name="Normal 5 11" xfId="294" xr:uid="{C5E2DF29-C4EC-475F-8EB7-9E0F2DB4BEF6}"/>
    <cellStyle name="Normal 5 11 2" xfId="1177" xr:uid="{C897FBD3-5D4C-475C-8108-CFF7071149B0}"/>
    <cellStyle name="Normal 5 11 2 2" xfId="2827" xr:uid="{78A81F78-FC9F-426E-AB35-806B5F9D282D}"/>
    <cellStyle name="Normal 5 11 2 2 2" xfId="4405" xr:uid="{D41D09D7-3FAD-4406-91FA-39FE50E1258A}"/>
    <cellStyle name="Normal 5 11 2 2 3" xfId="4683" xr:uid="{D4365017-10DE-4732-B038-4F6DFC5B8ED0}"/>
    <cellStyle name="Normal 5 11 2 3" xfId="2828" xr:uid="{891CBEFD-8F94-4F57-B96F-10947851BD52}"/>
    <cellStyle name="Normal 5 11 2 4" xfId="2829" xr:uid="{5FE2346E-3954-44EE-8797-FC0934F3C966}"/>
    <cellStyle name="Normal 5 11 3" xfId="2830" xr:uid="{5C1EBAD3-A101-426D-971F-BD500BB1F014}"/>
    <cellStyle name="Normal 5 11 3 2" xfId="5346" xr:uid="{7959D7A3-2AFF-4A19-AAB1-0A0665126363}"/>
    <cellStyle name="Normal 5 11 4" xfId="2831" xr:uid="{FDBC91A4-8DCD-4CDA-A772-9CC88BDB4872}"/>
    <cellStyle name="Normal 5 11 4 2" xfId="4579" xr:uid="{FE528C5D-ED9E-4804-9F9D-7FA5286DB710}"/>
    <cellStyle name="Normal 5 11 4 3" xfId="4684" xr:uid="{50A2DA81-2374-4315-A65F-19A764E179CD}"/>
    <cellStyle name="Normal 5 11 4 4" xfId="4608" xr:uid="{BDFCD65B-22D5-4397-B80A-EDC006B6DC6C}"/>
    <cellStyle name="Normal 5 11 5" xfId="2832" xr:uid="{D44CD1D0-EE06-4F6B-B37D-918F10300BE6}"/>
    <cellStyle name="Normal 5 12" xfId="1178" xr:uid="{A7735E21-4845-4FA1-BE40-928EBB0BDF51}"/>
    <cellStyle name="Normal 5 12 2" xfId="2833" xr:uid="{5D4E1A86-AE42-412E-A148-27F33338BD74}"/>
    <cellStyle name="Normal 5 12 3" xfId="2834" xr:uid="{CDC6CE1F-FD7B-447C-8171-15B97D1DE87E}"/>
    <cellStyle name="Normal 5 12 4" xfId="2835" xr:uid="{E8FD9213-69D2-41EC-9B1E-647AA878011A}"/>
    <cellStyle name="Normal 5 13" xfId="903" xr:uid="{977B459D-4A94-4577-904E-B3F313D4F51A}"/>
    <cellStyle name="Normal 5 13 2" xfId="2836" xr:uid="{63B1CD3B-FB0D-4DB5-BDF2-F2F727222329}"/>
    <cellStyle name="Normal 5 13 3" xfId="2837" xr:uid="{445CE37F-5365-408D-B075-751E67CAFA59}"/>
    <cellStyle name="Normal 5 13 4" xfId="2838" xr:uid="{EE9FC650-D09F-407F-AB79-601B82F05555}"/>
    <cellStyle name="Normal 5 14" xfId="2839" xr:uid="{4BEAB93B-5325-42EC-A05F-E3B216737E67}"/>
    <cellStyle name="Normal 5 14 2" xfId="2840" xr:uid="{6580A71B-F11F-4CBD-BFC7-D46E0D96E64D}"/>
    <cellStyle name="Normal 5 15" xfId="2841" xr:uid="{942DD3E5-D0E4-42F2-B825-5ACA4A450A20}"/>
    <cellStyle name="Normal 5 16" xfId="2842" xr:uid="{7715334F-9EB0-4436-BDEB-490BC31BF5E1}"/>
    <cellStyle name="Normal 5 17" xfId="2843" xr:uid="{69FA0048-67ED-45A7-9127-1F960C743021}"/>
    <cellStyle name="Normal 5 2" xfId="92" xr:uid="{44E4D174-6E64-4808-B705-71DD1430494D}"/>
    <cellStyle name="Normal 5 2 2" xfId="189" xr:uid="{320482C3-2FD1-4B17-8017-CBA5560A4089}"/>
    <cellStyle name="Normal 5 2 2 2" xfId="190" xr:uid="{D729DB24-93E4-45C2-A2A3-A38492D084DC}"/>
    <cellStyle name="Normal 5 2 2 2 2" xfId="191" xr:uid="{C96C39A5-9F18-49AB-B0EE-ECB6C5BD72E3}"/>
    <cellStyle name="Normal 5 2 2 2 2 2" xfId="192" xr:uid="{220C5410-C630-4B60-924E-8F65CA9E9535}"/>
    <cellStyle name="Normal 5 2 2 2 2 3" xfId="5726" xr:uid="{BC9089AD-2817-4A81-A5F9-95E3AE20B63A}"/>
    <cellStyle name="Normal 5 2 2 2 3" xfId="193" xr:uid="{FF0D7B35-037B-4537-BFD4-047F3E0B84CD}"/>
    <cellStyle name="Normal 5 2 2 2 4" xfId="4672" xr:uid="{2AC8F3D0-3A89-4477-981F-AD2CADFFE29F}"/>
    <cellStyle name="Normal 5 2 2 2 5" xfId="5302" xr:uid="{37D17E81-D1B1-4522-B486-C2D49D7AE913}"/>
    <cellStyle name="Normal 5 2 2 3" xfId="194" xr:uid="{BD37392E-34CB-498F-BC63-CB96DCE59EE7}"/>
    <cellStyle name="Normal 5 2 2 3 2" xfId="195" xr:uid="{25EB54CD-BFF5-4EE6-BAD6-FFABE5C0B76F}"/>
    <cellStyle name="Normal 5 2 2 3 3" xfId="5554" xr:uid="{A544C461-C4FA-4302-95D7-C2A874E4B4CA}"/>
    <cellStyle name="Normal 5 2 2 4" xfId="196" xr:uid="{D51A1956-D7C6-4CFA-8701-D0424A97A669}"/>
    <cellStyle name="Normal 5 2 2 5" xfId="295" xr:uid="{81B0EC68-E77D-4FE9-96A8-7288E7259BA0}"/>
    <cellStyle name="Normal 5 2 2 6" xfId="4598" xr:uid="{DF457F4F-E2AF-4A7B-A702-759311463E32}"/>
    <cellStyle name="Normal 5 2 2 7" xfId="5331" xr:uid="{6FAF9E91-7AE0-4CAC-A849-D61F144B340C}"/>
    <cellStyle name="Normal 5 2 3" xfId="197" xr:uid="{FB91F319-4449-4D01-B1D2-D1E8B4A1F75B}"/>
    <cellStyle name="Normal 5 2 3 2" xfId="198" xr:uid="{4505BE9E-2D30-4858-AF43-550F008F06ED}"/>
    <cellStyle name="Normal 5 2 3 2 2" xfId="199" xr:uid="{C6A16AF1-6B3B-4F05-B449-F7CA25CF8C10}"/>
    <cellStyle name="Normal 5 2 3 2 2 2" xfId="5786" xr:uid="{FD2AF60B-D06E-4763-8356-6EEBB46E35DA}"/>
    <cellStyle name="Normal 5 2 3 2 3" xfId="4561" xr:uid="{1F7865AE-4664-4B5C-AC3F-1C100EC475BD}"/>
    <cellStyle name="Normal 5 2 3 2 4" xfId="5303" xr:uid="{BCA3E429-A11C-4897-A972-CCDC51529C85}"/>
    <cellStyle name="Normal 5 2 3 3" xfId="200" xr:uid="{B0A9CCDD-E2C7-4612-A441-02BC59957439}"/>
    <cellStyle name="Normal 5 2 3 3 2" xfId="4744" xr:uid="{3A88D13C-9397-4493-BE29-52F94AE63839}"/>
    <cellStyle name="Normal 5 2 3 3 3" xfId="5613" xr:uid="{5123A7E3-3C53-447C-9D7B-1D3F9B8CD9C0}"/>
    <cellStyle name="Normal 5 2 3 4" xfId="4406" xr:uid="{04C5B91A-CA89-4640-AEED-24C26B38A026}"/>
    <cellStyle name="Normal 5 2 3 4 2" xfId="4717" xr:uid="{B7D044DC-E3AB-425F-A821-AD2E3C075402}"/>
    <cellStyle name="Normal 5 2 3 5" xfId="4599" xr:uid="{4363732A-606C-40DD-9292-7045DCBD1132}"/>
    <cellStyle name="Normal 5 2 3 6" xfId="5323" xr:uid="{9DCFC695-FF34-4D58-8D51-D9598439D6FD}"/>
    <cellStyle name="Normal 5 2 3 7" xfId="5332" xr:uid="{E671EC0E-B712-4710-B177-0D82BCD70A3C}"/>
    <cellStyle name="Normal 5 2 4" xfId="201" xr:uid="{F0B8ED11-CF7D-43F9-9050-91EF270F6D62}"/>
    <cellStyle name="Normal 5 2 4 2" xfId="202" xr:uid="{72DCC272-FD03-4206-895D-7459540610C3}"/>
    <cellStyle name="Normal 5 2 4 2 2" xfId="5668" xr:uid="{55AA6988-97E5-4A6D-918E-2CFA6B5F3E37}"/>
    <cellStyle name="Normal 5 2 4 3" xfId="5393" xr:uid="{A49A638F-0B28-4C87-A89D-1CC464934807}"/>
    <cellStyle name="Normal 5 2 5" xfId="203" xr:uid="{85EC01B3-24AB-4FE2-8828-A4DAF7A628F8}"/>
    <cellStyle name="Normal 5 2 5 2" xfId="5496" xr:uid="{523369F9-E8D8-452B-94E0-453ED954CC5D}"/>
    <cellStyle name="Normal 5 2 6" xfId="188" xr:uid="{6FD3A051-6F1B-41EC-B771-D1FDC5FC108F}"/>
    <cellStyle name="Normal 5 3" xfId="93" xr:uid="{ABD9A7E1-783A-4431-A7C6-D6488ACACEF6}"/>
    <cellStyle name="Normal 5 3 2" xfId="4408" xr:uid="{F76055B1-7927-4935-98FE-A7C9DDEF89D1}"/>
    <cellStyle name="Normal 5 3 3" xfId="4407" xr:uid="{0E50B368-3F04-47E1-BD68-A1AEEB3DB808}"/>
    <cellStyle name="Normal 5 4" xfId="94" xr:uid="{9AFA45A6-D5EF-4217-B069-DCD46DADBF62}"/>
    <cellStyle name="Normal 5 4 10" xfId="2844" xr:uid="{1D9411A2-E763-4F72-9C9F-6DF07C933078}"/>
    <cellStyle name="Normal 5 4 11" xfId="2845" xr:uid="{7625ACA7-E8C2-46B5-A938-47503469DC5D}"/>
    <cellStyle name="Normal 5 4 2" xfId="95" xr:uid="{466BC2DD-D517-4D47-8896-A98D8220CE1A}"/>
    <cellStyle name="Normal 5 4 2 2" xfId="96" xr:uid="{D2D04899-EB74-4D4A-B749-85B20D18EE85}"/>
    <cellStyle name="Normal 5 4 2 2 2" xfId="296" xr:uid="{92F987E7-79AD-4BDD-8851-4CC2C27666E1}"/>
    <cellStyle name="Normal 5 4 2 2 2 2" xfId="532" xr:uid="{5C499254-BAE7-4D31-9777-217FFA097B00}"/>
    <cellStyle name="Normal 5 4 2 2 2 2 2" xfId="533" xr:uid="{23C601F8-B50B-40B6-88C3-720FEEA3CD84}"/>
    <cellStyle name="Normal 5 4 2 2 2 2 2 2" xfId="1179" xr:uid="{4F929342-5968-41E4-8568-CABA8CF84AC3}"/>
    <cellStyle name="Normal 5 4 2 2 2 2 2 2 2" xfId="1180" xr:uid="{9746FF50-16A2-4651-8F17-9883B7A24D50}"/>
    <cellStyle name="Normal 5 4 2 2 2 2 2 3" xfId="1181" xr:uid="{B0EA4F58-7229-436B-83F3-695BDCA494FA}"/>
    <cellStyle name="Normal 5 4 2 2 2 2 3" xfId="1182" xr:uid="{3E87400A-97B6-4F75-8AE4-553A57693B25}"/>
    <cellStyle name="Normal 5 4 2 2 2 2 3 2" xfId="1183" xr:uid="{8FB913EE-B66B-488D-AA50-68C236400375}"/>
    <cellStyle name="Normal 5 4 2 2 2 2 4" xfId="1184" xr:uid="{832611AA-CFB8-48E7-AA82-DCC93CF6BCA1}"/>
    <cellStyle name="Normal 5 4 2 2 2 3" xfId="534" xr:uid="{F32263C9-18D3-4C1D-B300-D290C6F0B03C}"/>
    <cellStyle name="Normal 5 4 2 2 2 3 2" xfId="1185" xr:uid="{59224E38-35BE-48DA-9CD0-E08433678F23}"/>
    <cellStyle name="Normal 5 4 2 2 2 3 2 2" xfId="1186" xr:uid="{D25C78C2-2D76-4AA0-8834-5684F119FFF8}"/>
    <cellStyle name="Normal 5 4 2 2 2 3 3" xfId="1187" xr:uid="{69BE8ABB-064A-4403-A2C1-5D09ECE5B8B9}"/>
    <cellStyle name="Normal 5 4 2 2 2 3 4" xfId="2846" xr:uid="{4E264999-5A45-4F9D-872F-3478C9CD3A46}"/>
    <cellStyle name="Normal 5 4 2 2 2 4" xfId="1188" xr:uid="{BA14E44F-E4C7-41D7-92EF-6A6313B3B025}"/>
    <cellStyle name="Normal 5 4 2 2 2 4 2" xfId="1189" xr:uid="{25EEECFE-2D09-476E-A353-CCE3F39AE38C}"/>
    <cellStyle name="Normal 5 4 2 2 2 5" xfId="1190" xr:uid="{1001F1EE-D80E-4CDD-ACA2-57E2998ADB94}"/>
    <cellStyle name="Normal 5 4 2 2 2 6" xfId="2847" xr:uid="{1D23562A-119C-42C7-80CC-ABAC8F33B591}"/>
    <cellStyle name="Normal 5 4 2 2 3" xfId="297" xr:uid="{796CD3E2-7CC2-4403-B6CB-F933C25D7BBE}"/>
    <cellStyle name="Normal 5 4 2 2 3 2" xfId="535" xr:uid="{D6FC01C0-F1D0-4373-9728-06D2B5022EBB}"/>
    <cellStyle name="Normal 5 4 2 2 3 2 2" xfId="536" xr:uid="{C0C2A3D7-2708-4751-8A5D-700CBD36254D}"/>
    <cellStyle name="Normal 5 4 2 2 3 2 2 2" xfId="1191" xr:uid="{4F77F024-4F8A-402A-959F-00465D7392B5}"/>
    <cellStyle name="Normal 5 4 2 2 3 2 2 2 2" xfId="1192" xr:uid="{F7AB361D-EA85-49E8-BA00-DC7385E221B7}"/>
    <cellStyle name="Normal 5 4 2 2 3 2 2 3" xfId="1193" xr:uid="{ADAECE51-F17A-42EB-99F2-00CB62E4616D}"/>
    <cellStyle name="Normal 5 4 2 2 3 2 3" xfId="1194" xr:uid="{85E112B2-3F47-4A74-BB26-5627578F9D19}"/>
    <cellStyle name="Normal 5 4 2 2 3 2 3 2" xfId="1195" xr:uid="{E650FDBD-8DEE-4BC3-AB17-944A7228E2D0}"/>
    <cellStyle name="Normal 5 4 2 2 3 2 4" xfId="1196" xr:uid="{D8B6871E-EC83-4700-B91F-A452E1DCAD28}"/>
    <cellStyle name="Normal 5 4 2 2 3 3" xfId="537" xr:uid="{FA754DB1-DA2A-45AE-8C20-F1E1BEC7F530}"/>
    <cellStyle name="Normal 5 4 2 2 3 3 2" xfId="1197" xr:uid="{F94E4110-820A-490B-9B5E-A554AE1C6662}"/>
    <cellStyle name="Normal 5 4 2 2 3 3 2 2" xfId="1198" xr:uid="{38068654-1F39-4D14-A5EA-2218C2F78617}"/>
    <cellStyle name="Normal 5 4 2 2 3 3 3" xfId="1199" xr:uid="{86F29160-2DD4-4423-9D03-EAAFB6DD4E1E}"/>
    <cellStyle name="Normal 5 4 2 2 3 4" xfId="1200" xr:uid="{FECBA6E5-29AE-4A78-854D-21B3C7176D2C}"/>
    <cellStyle name="Normal 5 4 2 2 3 4 2" xfId="1201" xr:uid="{D6DBA3E3-2FA4-449A-A34B-2253D0312B6F}"/>
    <cellStyle name="Normal 5 4 2 2 3 5" xfId="1202" xr:uid="{2A372839-F783-462C-8141-BE7742F7C6FA}"/>
    <cellStyle name="Normal 5 4 2 2 4" xfId="538" xr:uid="{237B6DEB-88F0-41A5-ACFF-9D10C127A3F7}"/>
    <cellStyle name="Normal 5 4 2 2 4 2" xfId="539" xr:uid="{0D9B192C-1ED4-4582-961C-6B781B632BBE}"/>
    <cellStyle name="Normal 5 4 2 2 4 2 2" xfId="1203" xr:uid="{6F485773-4796-4D43-97BB-498336AA7FB4}"/>
    <cellStyle name="Normal 5 4 2 2 4 2 2 2" xfId="1204" xr:uid="{D41D7D2B-3DBB-4346-9EAE-736CF14ED309}"/>
    <cellStyle name="Normal 5 4 2 2 4 2 3" xfId="1205" xr:uid="{B3DD4F12-15B6-454D-B76F-820110989CFD}"/>
    <cellStyle name="Normal 5 4 2 2 4 3" xfId="1206" xr:uid="{BEDD4923-A0AE-45DB-AAB9-31EB332EC366}"/>
    <cellStyle name="Normal 5 4 2 2 4 3 2" xfId="1207" xr:uid="{9437F052-D18F-4AAE-AAAE-BC4E5AF35E42}"/>
    <cellStyle name="Normal 5 4 2 2 4 4" xfId="1208" xr:uid="{FD34FEEA-D713-440D-A2D8-02861AD62EE8}"/>
    <cellStyle name="Normal 5 4 2 2 5" xfId="540" xr:uid="{791E9DDB-D064-4AC8-B4F0-81F7FC104C76}"/>
    <cellStyle name="Normal 5 4 2 2 5 2" xfId="1209" xr:uid="{E0B5DB15-025F-46D8-9489-390C17A0D07F}"/>
    <cellStyle name="Normal 5 4 2 2 5 2 2" xfId="1210" xr:uid="{6483BB16-C236-422E-B6EE-59ABE66A617A}"/>
    <cellStyle name="Normal 5 4 2 2 5 3" xfId="1211" xr:uid="{EE2664C9-FC35-44C9-9476-DC80ABB9CFB2}"/>
    <cellStyle name="Normal 5 4 2 2 5 4" xfId="2848" xr:uid="{60E140A3-F74D-4E6C-9377-45F173BC2E58}"/>
    <cellStyle name="Normal 5 4 2 2 6" xfId="1212" xr:uid="{5A4732A7-A761-4C75-B36C-5ABA0281817D}"/>
    <cellStyle name="Normal 5 4 2 2 6 2" xfId="1213" xr:uid="{2C2B44E5-32B5-44ED-B368-1A8EFB5954D5}"/>
    <cellStyle name="Normal 5 4 2 2 7" xfId="1214" xr:uid="{F02FA479-DB42-46E2-ADC7-312AD07D8419}"/>
    <cellStyle name="Normal 5 4 2 2 8" xfId="2849" xr:uid="{3B3C07C5-4A5C-416B-A061-4D2A23829505}"/>
    <cellStyle name="Normal 5 4 2 3" xfId="298" xr:uid="{18E4C7EC-836A-4099-8358-596E599C5867}"/>
    <cellStyle name="Normal 5 4 2 3 2" xfId="541" xr:uid="{C3911EA4-6E15-4502-B263-AE592A5BF36E}"/>
    <cellStyle name="Normal 5 4 2 3 2 2" xfId="542" xr:uid="{F58EDCDA-AD15-4B0F-8B69-74022112A3AF}"/>
    <cellStyle name="Normal 5 4 2 3 2 2 2" xfId="1215" xr:uid="{58483287-EBA3-49FB-A480-D3F507E0244A}"/>
    <cellStyle name="Normal 5 4 2 3 2 2 2 2" xfId="1216" xr:uid="{63663737-3C28-4DAF-827F-99FAE23143FC}"/>
    <cellStyle name="Normal 5 4 2 3 2 2 3" xfId="1217" xr:uid="{B1155EEA-BEC7-4DA4-B162-AC142C12412A}"/>
    <cellStyle name="Normal 5 4 2 3 2 3" xfId="1218" xr:uid="{7C55EED9-CDFF-4BCD-8D09-0A56A26237C1}"/>
    <cellStyle name="Normal 5 4 2 3 2 3 2" xfId="1219" xr:uid="{F37743B5-95C7-4A18-ADAE-D9EEE5A8AF95}"/>
    <cellStyle name="Normal 5 4 2 3 2 4" xfId="1220" xr:uid="{E83C6D92-A0F6-4ECE-BA3D-DE59C5553FC4}"/>
    <cellStyle name="Normal 5 4 2 3 3" xfId="543" xr:uid="{BC47E1F0-E916-4B6E-B667-61E68458273F}"/>
    <cellStyle name="Normal 5 4 2 3 3 2" xfId="1221" xr:uid="{7C13C1FE-B3E9-4B16-8A42-27F8AD033CFE}"/>
    <cellStyle name="Normal 5 4 2 3 3 2 2" xfId="1222" xr:uid="{D8E41884-E21E-4063-854F-4B40380258AA}"/>
    <cellStyle name="Normal 5 4 2 3 3 3" xfId="1223" xr:uid="{B7FEDE49-9506-4147-A181-E4AC4BD056BA}"/>
    <cellStyle name="Normal 5 4 2 3 3 4" xfId="2850" xr:uid="{9DD1AE5B-9F85-49E8-95C8-67F1B15DD04D}"/>
    <cellStyle name="Normal 5 4 2 3 4" xfId="1224" xr:uid="{A2EDABC0-54D5-442F-AB6E-8A5436330699}"/>
    <cellStyle name="Normal 5 4 2 3 4 2" xfId="1225" xr:uid="{6B0B677C-8B61-432D-B0FC-B0B77898518C}"/>
    <cellStyle name="Normal 5 4 2 3 5" xfId="1226" xr:uid="{346BF9B4-8FC9-4368-ABDF-4146B3276FF2}"/>
    <cellStyle name="Normal 5 4 2 3 6" xfId="2851" xr:uid="{AB598F23-AEAF-413C-90F5-D26B03833C5A}"/>
    <cellStyle name="Normal 5 4 2 4" xfId="299" xr:uid="{C36F9CC6-BF41-4465-B26F-A38DB4C8FEEF}"/>
    <cellStyle name="Normal 5 4 2 4 2" xfId="544" xr:uid="{7F394899-66BB-45BD-9C60-58B52B8CB8ED}"/>
    <cellStyle name="Normal 5 4 2 4 2 2" xfId="545" xr:uid="{7A832932-D62B-4313-8560-46EFA0418F69}"/>
    <cellStyle name="Normal 5 4 2 4 2 2 2" xfId="1227" xr:uid="{C1BF1CAE-BF8E-44B5-9286-D0698685C309}"/>
    <cellStyle name="Normal 5 4 2 4 2 2 2 2" xfId="1228" xr:uid="{23218CCD-3F39-4D46-A18E-95F848ECFF86}"/>
    <cellStyle name="Normal 5 4 2 4 2 2 3" xfId="1229" xr:uid="{EA2A548A-13D0-4241-83FC-5D38F7825ED8}"/>
    <cellStyle name="Normal 5 4 2 4 2 3" xfId="1230" xr:uid="{CDE9714A-7BA9-459E-801A-D3CEB34210F6}"/>
    <cellStyle name="Normal 5 4 2 4 2 3 2" xfId="1231" xr:uid="{0BA87ADF-D428-4F3C-9137-C3DB7F018FED}"/>
    <cellStyle name="Normal 5 4 2 4 2 4" xfId="1232" xr:uid="{D8394561-9BFE-43C2-81A0-C4BA7F16C1BD}"/>
    <cellStyle name="Normal 5 4 2 4 3" xfId="546" xr:uid="{DA60A43E-4E84-43C9-B291-8779ECEDA8DE}"/>
    <cellStyle name="Normal 5 4 2 4 3 2" xfId="1233" xr:uid="{D6615053-5A58-421A-81C0-37633E4DAAA2}"/>
    <cellStyle name="Normal 5 4 2 4 3 2 2" xfId="1234" xr:uid="{C04DC595-D0D3-4434-8C5F-765E5F2DD368}"/>
    <cellStyle name="Normal 5 4 2 4 3 3" xfId="1235" xr:uid="{08F0AD5C-DC05-4DA0-8CD6-6DE5E730C051}"/>
    <cellStyle name="Normal 5 4 2 4 4" xfId="1236" xr:uid="{D8438D6D-D745-41DB-B409-81F9F83124A9}"/>
    <cellStyle name="Normal 5 4 2 4 4 2" xfId="1237" xr:uid="{BF42658A-530F-4CB5-8B36-5E9897B38388}"/>
    <cellStyle name="Normal 5 4 2 4 5" xfId="1238" xr:uid="{6F8F81E9-2B68-43FD-A305-BB863375476B}"/>
    <cellStyle name="Normal 5 4 2 5" xfId="300" xr:uid="{7E513F81-E693-44B0-9F73-F08319729625}"/>
    <cellStyle name="Normal 5 4 2 5 2" xfId="547" xr:uid="{86EFE42B-D604-453A-B143-CB6E8A1F4255}"/>
    <cellStyle name="Normal 5 4 2 5 2 2" xfId="1239" xr:uid="{350CD9BA-3D89-4E21-8CED-83944C04E022}"/>
    <cellStyle name="Normal 5 4 2 5 2 2 2" xfId="1240" xr:uid="{44D7D7B7-408D-4540-BDD0-D848034FB35C}"/>
    <cellStyle name="Normal 5 4 2 5 2 3" xfId="1241" xr:uid="{339E45B2-1AF1-4FBF-ACFC-97C364E83514}"/>
    <cellStyle name="Normal 5 4 2 5 3" xfId="1242" xr:uid="{1B195CFA-4301-4351-9446-837FA205CFC6}"/>
    <cellStyle name="Normal 5 4 2 5 3 2" xfId="1243" xr:uid="{8049DDF7-24A5-4021-9742-BED7CD90DAC5}"/>
    <cellStyle name="Normal 5 4 2 5 4" xfId="1244" xr:uid="{ED4D34EA-9690-4D67-BBA3-1B628E9BA21D}"/>
    <cellStyle name="Normal 5 4 2 6" xfId="548" xr:uid="{7F43F92D-3C1C-42C2-8F77-594394A952B1}"/>
    <cellStyle name="Normal 5 4 2 6 2" xfId="1245" xr:uid="{461F26B9-2D61-401E-96A5-4A858E48BB72}"/>
    <cellStyle name="Normal 5 4 2 6 2 2" xfId="1246" xr:uid="{E2FD1FDC-CEDD-40F4-9A63-A89673B22C6F}"/>
    <cellStyle name="Normal 5 4 2 6 2 3" xfId="4421" xr:uid="{D05F2B18-7C4C-474C-B4AB-C18C5F164B70}"/>
    <cellStyle name="Normal 5 4 2 6 3" xfId="1247" xr:uid="{522E8ACF-CA6C-4492-BA5E-616A21F8F13A}"/>
    <cellStyle name="Normal 5 4 2 6 4" xfId="2852" xr:uid="{8A71E90B-EDB1-4260-AD0C-0F6E9FBB2D18}"/>
    <cellStyle name="Normal 5 4 2 6 4 2" xfId="4586" xr:uid="{CFAEBA23-F6E2-4552-A12C-47468A96736E}"/>
    <cellStyle name="Normal 5 4 2 6 4 3" xfId="4685" xr:uid="{B4836515-A94C-427E-AEC3-2E7E6A75BEE3}"/>
    <cellStyle name="Normal 5 4 2 6 4 4" xfId="4613" xr:uid="{19C8B99D-4A2A-47EE-8EC8-604E0107BF05}"/>
    <cellStyle name="Normal 5 4 2 7" xfId="1248" xr:uid="{26C22A39-2357-4223-89FA-969E09CB7CB2}"/>
    <cellStyle name="Normal 5 4 2 7 2" xfId="1249" xr:uid="{43F159BC-7F8A-4620-A27B-FCB11E911BFB}"/>
    <cellStyle name="Normal 5 4 2 8" xfId="1250" xr:uid="{F47E8452-9945-430A-9DAF-F1A5E925269E}"/>
    <cellStyle name="Normal 5 4 2 9" xfId="2853" xr:uid="{98ACEE19-E523-461A-9708-137848ECCD4E}"/>
    <cellStyle name="Normal 5 4 3" xfId="97" xr:uid="{6D8DE322-4DF6-4ED3-9DF2-968C50BAFBEA}"/>
    <cellStyle name="Normal 5 4 3 2" xfId="98" xr:uid="{AA06D61F-44B7-4ACA-AEFD-3CB9CB6B3962}"/>
    <cellStyle name="Normal 5 4 3 2 2" xfId="549" xr:uid="{0E394CF0-89BD-4BCB-ABD1-560F36C928FB}"/>
    <cellStyle name="Normal 5 4 3 2 2 2" xfId="550" xr:uid="{8B120455-6BC2-4EF0-9B92-BD55C60207CF}"/>
    <cellStyle name="Normal 5 4 3 2 2 2 2" xfId="1251" xr:uid="{90D1C7BC-65FE-43E4-9D7B-61FB943DDCB8}"/>
    <cellStyle name="Normal 5 4 3 2 2 2 2 2" xfId="1252" xr:uid="{D177DBED-6EA7-4ECC-A98D-8CC13816D8DE}"/>
    <cellStyle name="Normal 5 4 3 2 2 2 3" xfId="1253" xr:uid="{6F412CD8-3EBC-4061-BBD8-4AFAD3F9326F}"/>
    <cellStyle name="Normal 5 4 3 2 2 3" xfId="1254" xr:uid="{D3667EF8-D23F-49D4-BF44-ACB70F19D6C9}"/>
    <cellStyle name="Normal 5 4 3 2 2 3 2" xfId="1255" xr:uid="{C0E6F19C-8A7E-4A6C-AE51-5A91831676C4}"/>
    <cellStyle name="Normal 5 4 3 2 2 4" xfId="1256" xr:uid="{5CDA8431-426E-432F-A97E-AB705E1305DE}"/>
    <cellStyle name="Normal 5 4 3 2 3" xfId="551" xr:uid="{7D5CAC94-1AE7-41E4-9473-B2A52BC7EC39}"/>
    <cellStyle name="Normal 5 4 3 2 3 2" xfId="1257" xr:uid="{3D1EF4AF-DA56-4BF9-9F46-CBC4AC6B8323}"/>
    <cellStyle name="Normal 5 4 3 2 3 2 2" xfId="1258" xr:uid="{52ECD4AC-20D6-460F-AC2C-2DE290C96103}"/>
    <cellStyle name="Normal 5 4 3 2 3 3" xfId="1259" xr:uid="{34DFDCF1-532B-44EB-ABAB-1A643B09624B}"/>
    <cellStyle name="Normal 5 4 3 2 3 4" xfId="2854" xr:uid="{8E135C9D-185B-416C-900E-A0AE0D45AA66}"/>
    <cellStyle name="Normal 5 4 3 2 4" xfId="1260" xr:uid="{89F640BD-7D42-43FC-8F5D-7B0C300F68EC}"/>
    <cellStyle name="Normal 5 4 3 2 4 2" xfId="1261" xr:uid="{B5CAB280-89BD-483C-9F24-C3CB7DB8310C}"/>
    <cellStyle name="Normal 5 4 3 2 5" xfId="1262" xr:uid="{4CBB04E3-9839-4229-BB9D-619E155528BD}"/>
    <cellStyle name="Normal 5 4 3 2 6" xfId="2855" xr:uid="{8ECEACAF-A36E-492E-9E7A-AA9066190AE8}"/>
    <cellStyle name="Normal 5 4 3 3" xfId="301" xr:uid="{FF7AD762-8EC8-43E5-AB3A-8EF9411081E0}"/>
    <cellStyle name="Normal 5 4 3 3 2" xfId="552" xr:uid="{E551C568-593A-4BCF-B48A-13683CA17A39}"/>
    <cellStyle name="Normal 5 4 3 3 2 2" xfId="553" xr:uid="{0EA650B4-9838-4F30-A1C3-95E40B01C241}"/>
    <cellStyle name="Normal 5 4 3 3 2 2 2" xfId="1263" xr:uid="{9345AB77-1FDE-4661-9FE5-BA90E479340A}"/>
    <cellStyle name="Normal 5 4 3 3 2 2 2 2" xfId="1264" xr:uid="{E14228A7-8191-49AD-9C8B-1075E8592346}"/>
    <cellStyle name="Normal 5 4 3 3 2 2 3" xfId="1265" xr:uid="{0A6522F2-097B-4544-A1B6-89DD9B671BC7}"/>
    <cellStyle name="Normal 5 4 3 3 2 3" xfId="1266" xr:uid="{56B18E43-30B4-401D-B0B4-614CE613372F}"/>
    <cellStyle name="Normal 5 4 3 3 2 3 2" xfId="1267" xr:uid="{C13FECC9-1D7D-4892-9BA0-803FBA8CF3A4}"/>
    <cellStyle name="Normal 5 4 3 3 2 4" xfId="1268" xr:uid="{1B3281C4-6F13-432D-95A0-EE7D1F1E2068}"/>
    <cellStyle name="Normal 5 4 3 3 3" xfId="554" xr:uid="{8940EC9E-C538-4982-AF12-F7B134A3A066}"/>
    <cellStyle name="Normal 5 4 3 3 3 2" xfId="1269" xr:uid="{8C1075CE-28A1-4A01-A217-986857641EE2}"/>
    <cellStyle name="Normal 5 4 3 3 3 2 2" xfId="1270" xr:uid="{127B76DD-B8CB-4FC8-82A3-C2383E9D9263}"/>
    <cellStyle name="Normal 5 4 3 3 3 3" xfId="1271" xr:uid="{F4A5A933-C3C6-4D44-A944-39C3CAF55B0F}"/>
    <cellStyle name="Normal 5 4 3 3 4" xfId="1272" xr:uid="{CE8EBA5D-653F-40EE-88CE-C1475528A32C}"/>
    <cellStyle name="Normal 5 4 3 3 4 2" xfId="1273" xr:uid="{6567787A-4B86-429D-8113-39E4E29B394F}"/>
    <cellStyle name="Normal 5 4 3 3 5" xfId="1274" xr:uid="{E31715DD-D1ED-415F-9803-D4EE85468177}"/>
    <cellStyle name="Normal 5 4 3 4" xfId="302" xr:uid="{4392EDF5-EF9B-4CFC-9175-3E2EA63F4795}"/>
    <cellStyle name="Normal 5 4 3 4 2" xfId="555" xr:uid="{47C87F7A-7D5D-43E7-86A9-781AB7E73867}"/>
    <cellStyle name="Normal 5 4 3 4 2 2" xfId="1275" xr:uid="{1CC53110-7822-4B43-B398-80D43E2F41F5}"/>
    <cellStyle name="Normal 5 4 3 4 2 2 2" xfId="1276" xr:uid="{95BE1A4E-E331-4524-9FB8-70303EC17A9E}"/>
    <cellStyle name="Normal 5 4 3 4 2 3" xfId="1277" xr:uid="{F8478678-8754-4AD2-B940-AB56E6F1691D}"/>
    <cellStyle name="Normal 5 4 3 4 3" xfId="1278" xr:uid="{42C3E18A-3EA4-4C24-8755-57C9313B67AD}"/>
    <cellStyle name="Normal 5 4 3 4 3 2" xfId="1279" xr:uid="{2F117A5D-BEF3-49B0-A8C8-B5DEA47C24E3}"/>
    <cellStyle name="Normal 5 4 3 4 4" xfId="1280" xr:uid="{9CD8169A-D73E-4554-A603-5B4CAFA4A883}"/>
    <cellStyle name="Normal 5 4 3 5" xfId="556" xr:uid="{D9168CD6-EB78-43B8-BA98-85194C4955BD}"/>
    <cellStyle name="Normal 5 4 3 5 2" xfId="1281" xr:uid="{7F478958-219F-4B40-B9ED-1B2F63F3DF99}"/>
    <cellStyle name="Normal 5 4 3 5 2 2" xfId="1282" xr:uid="{E01A5683-3AD9-47BE-A3C5-8C2817FDA3DF}"/>
    <cellStyle name="Normal 5 4 3 5 3" xfId="1283" xr:uid="{648C47CA-29BA-4B93-AE8E-85A1B35DFB31}"/>
    <cellStyle name="Normal 5 4 3 5 4" xfId="2856" xr:uid="{4E16F9B0-7794-4108-8CCB-AD7772695202}"/>
    <cellStyle name="Normal 5 4 3 6" xfId="1284" xr:uid="{19E63F6F-D54A-42C0-A9AC-163862CB5629}"/>
    <cellStyle name="Normal 5 4 3 6 2" xfId="1285" xr:uid="{ABAB9681-0016-4044-97A5-C42ABBCA1280}"/>
    <cellStyle name="Normal 5 4 3 7" xfId="1286" xr:uid="{ACCA0C08-4264-44C9-92FC-684595F5FB71}"/>
    <cellStyle name="Normal 5 4 3 8" xfId="2857" xr:uid="{D9C76CE0-C76E-4299-A5EB-0A48BABD4F32}"/>
    <cellStyle name="Normal 5 4 4" xfId="99" xr:uid="{BE6319C8-1528-4A77-9C8A-4A1D95D6E6A7}"/>
    <cellStyle name="Normal 5 4 4 2" xfId="448" xr:uid="{799B00E0-4EE3-4FE0-B09D-1DBD6CB882AE}"/>
    <cellStyle name="Normal 5 4 4 2 2" xfId="557" xr:uid="{F03D669A-6604-4689-8A8C-0E1990F447CA}"/>
    <cellStyle name="Normal 5 4 4 2 2 2" xfId="1287" xr:uid="{361D59E7-3E37-483A-94A5-23BA8E5A5B09}"/>
    <cellStyle name="Normal 5 4 4 2 2 2 2" xfId="1288" xr:uid="{83C2E90F-83D8-4D21-BF07-E51DB6E064E7}"/>
    <cellStyle name="Normal 5 4 4 2 2 3" xfId="1289" xr:uid="{AD84CF1E-E45C-403F-8CEB-86451B18B417}"/>
    <cellStyle name="Normal 5 4 4 2 2 4" xfId="2858" xr:uid="{CFEC94A5-9F93-4DA0-A54E-AF2B3F892BBE}"/>
    <cellStyle name="Normal 5 4 4 2 3" xfId="1290" xr:uid="{35C01D19-A5E5-4F46-AB39-28EAF4046211}"/>
    <cellStyle name="Normal 5 4 4 2 3 2" xfId="1291" xr:uid="{02B8817D-52EA-458E-A2B3-028C1D4C6211}"/>
    <cellStyle name="Normal 5 4 4 2 4" xfId="1292" xr:uid="{0959A2BA-5A66-4017-A131-9CB29F1F10A4}"/>
    <cellStyle name="Normal 5 4 4 2 5" xfId="2859" xr:uid="{71B43C17-18E7-464A-A010-6C8DF1853651}"/>
    <cellStyle name="Normal 5 4 4 3" xfId="558" xr:uid="{316EF804-1C8B-43C1-8C5D-971990078380}"/>
    <cellStyle name="Normal 5 4 4 3 2" xfId="1293" xr:uid="{96D63586-A391-466F-BEE0-02D0893CCD95}"/>
    <cellStyle name="Normal 5 4 4 3 2 2" xfId="1294" xr:uid="{5A839C3C-7A45-4C4A-AD25-7753785CFC6C}"/>
    <cellStyle name="Normal 5 4 4 3 3" xfId="1295" xr:uid="{5F1FD29C-B756-49BD-B8DC-A7EA7ED5CDEB}"/>
    <cellStyle name="Normal 5 4 4 3 4" xfId="2860" xr:uid="{CEE5BC8F-B3CA-4879-819F-F46A1DA43405}"/>
    <cellStyle name="Normal 5 4 4 4" xfId="1296" xr:uid="{F4EC7D50-6DD8-4D5D-A606-A1F18D883FE7}"/>
    <cellStyle name="Normal 5 4 4 4 2" xfId="1297" xr:uid="{1DE8FE9B-3828-4D25-A964-CEC3249BDCA2}"/>
    <cellStyle name="Normal 5 4 4 4 3" xfId="2861" xr:uid="{4C11117E-9410-42B7-BE5F-EE395DB22685}"/>
    <cellStyle name="Normal 5 4 4 4 4" xfId="2862" xr:uid="{826D9269-6A9D-42A6-B717-B5E1D32CD02F}"/>
    <cellStyle name="Normal 5 4 4 5" xfId="1298" xr:uid="{F9D500A9-2504-4C36-B820-4B46D3547080}"/>
    <cellStyle name="Normal 5 4 4 6" xfId="2863" xr:uid="{E3E59151-0C86-4CEA-8F14-1F031C645CD7}"/>
    <cellStyle name="Normal 5 4 4 7" xfId="2864" xr:uid="{48B53B07-0071-4040-86DE-63462F1930D9}"/>
    <cellStyle name="Normal 5 4 5" xfId="303" xr:uid="{1DB3358B-02DE-4B87-90C1-67557260D572}"/>
    <cellStyle name="Normal 5 4 5 2" xfId="559" xr:uid="{849BECFD-D5DE-4669-9423-54854C0D13A6}"/>
    <cellStyle name="Normal 5 4 5 2 2" xfId="560" xr:uid="{47642AE2-D0CF-4897-971B-ED82DF3D8490}"/>
    <cellStyle name="Normal 5 4 5 2 2 2" xfId="1299" xr:uid="{65393B4D-4863-4E3C-A15B-2555364EE0B4}"/>
    <cellStyle name="Normal 5 4 5 2 2 2 2" xfId="1300" xr:uid="{9CD37C0D-E544-45E7-BA71-8977FA16CF08}"/>
    <cellStyle name="Normal 5 4 5 2 2 3" xfId="1301" xr:uid="{C317B5E8-D4C6-48AF-BADC-8FC072FD0684}"/>
    <cellStyle name="Normal 5 4 5 2 3" xfId="1302" xr:uid="{5856E357-F537-4696-A7E9-8BBF8099EE06}"/>
    <cellStyle name="Normal 5 4 5 2 3 2" xfId="1303" xr:uid="{BFAD6C4D-D930-4A20-9850-54FAA0F07222}"/>
    <cellStyle name="Normal 5 4 5 2 4" xfId="1304" xr:uid="{D839A0A0-08C0-4BBF-938D-78576D9FDC0F}"/>
    <cellStyle name="Normal 5 4 5 3" xfId="561" xr:uid="{AF066C24-5276-462C-8D50-9D0E85533079}"/>
    <cellStyle name="Normal 5 4 5 3 2" xfId="1305" xr:uid="{C139E3CA-247E-4DF6-A2D5-5AAC50D58750}"/>
    <cellStyle name="Normal 5 4 5 3 2 2" xfId="1306" xr:uid="{9993AE9A-06B6-41C8-8975-35C46019E23D}"/>
    <cellStyle name="Normal 5 4 5 3 3" xfId="1307" xr:uid="{593DFC39-1457-4181-918D-EAC804F4C854}"/>
    <cellStyle name="Normal 5 4 5 3 4" xfId="2865" xr:uid="{C5AEC182-3874-413D-9AD8-1DA3657DBB03}"/>
    <cellStyle name="Normal 5 4 5 4" xfId="1308" xr:uid="{0421D78E-FF64-48B7-9DA4-C1431BB27DC7}"/>
    <cellStyle name="Normal 5 4 5 4 2" xfId="1309" xr:uid="{B326C429-5E4F-4600-9DEA-F9376C89E52A}"/>
    <cellStyle name="Normal 5 4 5 5" xfId="1310" xr:uid="{74D3B831-FB58-415F-949B-0D491076E1F3}"/>
    <cellStyle name="Normal 5 4 5 6" xfId="2866" xr:uid="{51D24CBD-5C56-4A18-90D5-DD98FB9D54A1}"/>
    <cellStyle name="Normal 5 4 6" xfId="304" xr:uid="{8556BC63-D0EA-4B4F-9C14-6C25D9AB79AC}"/>
    <cellStyle name="Normal 5 4 6 2" xfId="562" xr:uid="{9D2A1AF9-80AD-43EE-BE16-0BFDBA9E6B11}"/>
    <cellStyle name="Normal 5 4 6 2 2" xfId="1311" xr:uid="{5BEBED12-8FF8-4825-B22F-6B0F37CFAF8E}"/>
    <cellStyle name="Normal 5 4 6 2 2 2" xfId="1312" xr:uid="{9CA2DDAA-06EF-4474-85BA-401B563EE76D}"/>
    <cellStyle name="Normal 5 4 6 2 3" xfId="1313" xr:uid="{3B03C54A-6B8B-40DA-8D94-5984D0F09872}"/>
    <cellStyle name="Normal 5 4 6 2 4" xfId="2867" xr:uid="{2C6A92AA-9D0B-4911-8D16-056D91394346}"/>
    <cellStyle name="Normal 5 4 6 3" xfId="1314" xr:uid="{7B595CC7-1B07-4122-B424-B4279470314C}"/>
    <cellStyle name="Normal 5 4 6 3 2" xfId="1315" xr:uid="{72812D5D-85A5-47E9-8F96-6AEBD0941EF6}"/>
    <cellStyle name="Normal 5 4 6 4" xfId="1316" xr:uid="{123214B2-39F0-407C-977A-94DDEDDF1588}"/>
    <cellStyle name="Normal 5 4 6 5" xfId="2868" xr:uid="{FEDD98A3-1BC0-409C-A521-9FD0A16AD99C}"/>
    <cellStyle name="Normal 5 4 7" xfId="563" xr:uid="{2934AA60-88BA-4150-8A5A-77C8BCF419C7}"/>
    <cellStyle name="Normal 5 4 7 2" xfId="1317" xr:uid="{B7F9986D-8308-4ECD-A5DB-1A173D7B8AAF}"/>
    <cellStyle name="Normal 5 4 7 2 2" xfId="1318" xr:uid="{73B9F6F2-5394-4ED2-BACB-907A72F29CC9}"/>
    <cellStyle name="Normal 5 4 7 2 3" xfId="4420" xr:uid="{DDF032E9-E951-4F85-829A-C86B5D2E44D4}"/>
    <cellStyle name="Normal 5 4 7 3" xfId="1319" xr:uid="{12DB696B-1010-439B-810A-4132C232D708}"/>
    <cellStyle name="Normal 5 4 7 4" xfId="2869" xr:uid="{9A63DEEC-8241-4BF8-8C35-4A94BD204B86}"/>
    <cellStyle name="Normal 5 4 7 4 2" xfId="4585" xr:uid="{2FE6D1F9-FF05-4DF5-9845-6D5BB73C5E7C}"/>
    <cellStyle name="Normal 5 4 7 4 3" xfId="4686" xr:uid="{6A823A9F-EC41-42A9-A4FE-8613E5954346}"/>
    <cellStyle name="Normal 5 4 7 4 4" xfId="4612" xr:uid="{13E31EF4-52B7-4BA5-9E15-1C26D4D1AD78}"/>
    <cellStyle name="Normal 5 4 8" xfId="1320" xr:uid="{E09E3561-9316-43BA-B1D8-69193A54D051}"/>
    <cellStyle name="Normal 5 4 8 2" xfId="1321" xr:uid="{3CCBEDD2-61FA-43C7-8CDE-8527396CBF33}"/>
    <cellStyle name="Normal 5 4 8 3" xfId="2870" xr:uid="{BC1DD4AF-2D85-467C-8A67-F75FCC14A6E9}"/>
    <cellStyle name="Normal 5 4 8 4" xfId="2871" xr:uid="{A9C4695A-9592-4306-A7CD-C9CF321C5B37}"/>
    <cellStyle name="Normal 5 4 9" xfId="1322" xr:uid="{D15A9A4D-BF86-4FA5-ABF5-F7B5CF5AC23C}"/>
    <cellStyle name="Normal 5 5" xfId="100" xr:uid="{9DC57CFF-42B6-4FDE-B3E7-3DFFD61C093B}"/>
    <cellStyle name="Normal 5 5 10" xfId="2872" xr:uid="{A75C52C4-050B-4FB5-BBCC-1B3199909A60}"/>
    <cellStyle name="Normal 5 5 11" xfId="2873" xr:uid="{BE55792F-E7F4-4EC4-A547-C0CA07AB2C00}"/>
    <cellStyle name="Normal 5 5 2" xfId="101" xr:uid="{416C541A-9CB7-471E-BE9C-7D772C63A7B3}"/>
    <cellStyle name="Normal 5 5 2 2" xfId="102" xr:uid="{9B38C73E-B24F-403C-BA03-FD7D48BD25B4}"/>
    <cellStyle name="Normal 5 5 2 2 2" xfId="305" xr:uid="{AFCFFFAD-F531-4AC9-AB65-96D27186D854}"/>
    <cellStyle name="Normal 5 5 2 2 2 2" xfId="564" xr:uid="{4F1752CC-102B-4F4E-B2B0-9E841AA38DE0}"/>
    <cellStyle name="Normal 5 5 2 2 2 2 2" xfId="1323" xr:uid="{4A26EA59-81E4-4B3E-8449-D0A9C1BFDF6C}"/>
    <cellStyle name="Normal 5 5 2 2 2 2 2 2" xfId="1324" xr:uid="{E372ACB6-526A-4C95-97A1-01B1BB778077}"/>
    <cellStyle name="Normal 5 5 2 2 2 2 3" xfId="1325" xr:uid="{302C2D22-536E-46C0-9C18-280BC90679ED}"/>
    <cellStyle name="Normal 5 5 2 2 2 2 4" xfId="2874" xr:uid="{4093ED64-73F6-4920-AC6E-9DEE296EA140}"/>
    <cellStyle name="Normal 5 5 2 2 2 3" xfId="1326" xr:uid="{7EE16B75-B01D-4221-B1C1-C2CB83FDD397}"/>
    <cellStyle name="Normal 5 5 2 2 2 3 2" xfId="1327" xr:uid="{6B72F51D-3EB2-4B5F-BF5B-5A39E8548FC0}"/>
    <cellStyle name="Normal 5 5 2 2 2 3 3" xfId="2875" xr:uid="{00DD04B7-2C94-4B84-8B8D-0A36EE89F38E}"/>
    <cellStyle name="Normal 5 5 2 2 2 3 4" xfId="2876" xr:uid="{BDB72808-20E9-434D-A6DB-6AA5BEC01D91}"/>
    <cellStyle name="Normal 5 5 2 2 2 4" xfId="1328" xr:uid="{30B788AB-EF7C-472A-9B15-92EB236B4E74}"/>
    <cellStyle name="Normal 5 5 2 2 2 5" xfId="2877" xr:uid="{10950C3C-09D6-4992-A72F-3DA8A4788F9A}"/>
    <cellStyle name="Normal 5 5 2 2 2 6" xfId="2878" xr:uid="{345AC9B8-2C4A-4CBB-83FC-7782703B63BE}"/>
    <cellStyle name="Normal 5 5 2 2 3" xfId="565" xr:uid="{D6FF8E06-64EB-441D-A496-BA1E31B0FF0D}"/>
    <cellStyle name="Normal 5 5 2 2 3 2" xfId="1329" xr:uid="{C8C5E495-CD49-4A5C-9D5E-AC81EC3B4448}"/>
    <cellStyle name="Normal 5 5 2 2 3 2 2" xfId="1330" xr:uid="{851BF702-8614-46F4-8422-61044899A20F}"/>
    <cellStyle name="Normal 5 5 2 2 3 2 3" xfId="2879" xr:uid="{AD9FA51F-E893-4E14-8DF8-D5B40949B584}"/>
    <cellStyle name="Normal 5 5 2 2 3 2 4" xfId="2880" xr:uid="{755BD3D2-4A00-40C1-BF72-2E577E0BFA36}"/>
    <cellStyle name="Normal 5 5 2 2 3 3" xfId="1331" xr:uid="{9F5E4ADA-3680-4652-B0EA-1F3888328163}"/>
    <cellStyle name="Normal 5 5 2 2 3 4" xfId="2881" xr:uid="{11E1C4F5-6A53-443A-A3FA-1E3804642C2B}"/>
    <cellStyle name="Normal 5 5 2 2 3 5" xfId="2882" xr:uid="{53379767-01BE-417B-9D6C-698ED3C1E2DE}"/>
    <cellStyle name="Normal 5 5 2 2 4" xfId="1332" xr:uid="{1D3FBA6C-BC93-473A-B1BC-1D109AB9834C}"/>
    <cellStyle name="Normal 5 5 2 2 4 2" xfId="1333" xr:uid="{C2CDD39D-1970-4EFA-B52B-A887F4E4AF49}"/>
    <cellStyle name="Normal 5 5 2 2 4 3" xfId="2883" xr:uid="{E880787C-D6AE-4978-A696-D0BC7F53F9B4}"/>
    <cellStyle name="Normal 5 5 2 2 4 4" xfId="2884" xr:uid="{6730B3B7-F08D-4A75-AB6D-331E04319064}"/>
    <cellStyle name="Normal 5 5 2 2 5" xfId="1334" xr:uid="{58490943-F277-48FD-AE4E-8535C69A7F03}"/>
    <cellStyle name="Normal 5 5 2 2 5 2" xfId="2885" xr:uid="{94251A2E-F4E4-407A-BD08-83C9CEB96FD7}"/>
    <cellStyle name="Normal 5 5 2 2 5 3" xfId="2886" xr:uid="{73E833C6-0653-4F51-8239-182436D1C9AA}"/>
    <cellStyle name="Normal 5 5 2 2 5 4" xfId="2887" xr:uid="{D27F51F4-EC9C-4352-B71E-B8198AA7908A}"/>
    <cellStyle name="Normal 5 5 2 2 6" xfId="2888" xr:uid="{523E92DD-9259-4653-A7F4-72B558E34CD0}"/>
    <cellStyle name="Normal 5 5 2 2 7" xfId="2889" xr:uid="{30D7EE84-2646-4424-8E76-FC7FC32FB348}"/>
    <cellStyle name="Normal 5 5 2 2 8" xfId="2890" xr:uid="{23D824DF-9EFF-4943-9840-42996CA705B8}"/>
    <cellStyle name="Normal 5 5 2 3" xfId="306" xr:uid="{45AEAB38-1FE5-48CD-AB04-0E8774A68C95}"/>
    <cellStyle name="Normal 5 5 2 3 2" xfId="566" xr:uid="{E5909BA5-A462-48C4-A43A-F63B78C2F3B0}"/>
    <cellStyle name="Normal 5 5 2 3 2 2" xfId="567" xr:uid="{D68C61A7-2272-4398-91D5-31C8EB778ADF}"/>
    <cellStyle name="Normal 5 5 2 3 2 2 2" xfId="1335" xr:uid="{05CCCC89-8841-4DFF-873A-B27667D6D5CC}"/>
    <cellStyle name="Normal 5 5 2 3 2 2 2 2" xfId="1336" xr:uid="{C1AA8187-9FFB-4C1C-AD22-26BAFE91947D}"/>
    <cellStyle name="Normal 5 5 2 3 2 2 3" xfId="1337" xr:uid="{56E94EE7-6632-458F-84BB-5176BD24F07C}"/>
    <cellStyle name="Normal 5 5 2 3 2 3" xfId="1338" xr:uid="{F09F07CD-C8E1-4661-AB48-9552033B19A8}"/>
    <cellStyle name="Normal 5 5 2 3 2 3 2" xfId="1339" xr:uid="{B6975493-04F0-4036-B10D-A1743FFA4972}"/>
    <cellStyle name="Normal 5 5 2 3 2 4" xfId="1340" xr:uid="{12A5DCB7-8B5C-49B5-9878-6C7C9D714C51}"/>
    <cellStyle name="Normal 5 5 2 3 3" xfId="568" xr:uid="{7DDEC233-8CE8-4AC4-850A-DBD4D68DDA0E}"/>
    <cellStyle name="Normal 5 5 2 3 3 2" xfId="1341" xr:uid="{7B3CB646-C0B8-4154-8017-2A43B56A4D9B}"/>
    <cellStyle name="Normal 5 5 2 3 3 2 2" xfId="1342" xr:uid="{799805A9-E7D1-4C41-A657-B07ABE784A26}"/>
    <cellStyle name="Normal 5 5 2 3 3 3" xfId="1343" xr:uid="{E2ECFF5B-50DC-4E30-A56F-AB53192C2560}"/>
    <cellStyle name="Normal 5 5 2 3 3 4" xfId="2891" xr:uid="{A74DBF9C-EEEF-45BD-B588-0B29EE23AAC3}"/>
    <cellStyle name="Normal 5 5 2 3 4" xfId="1344" xr:uid="{7CF8D8B7-8C63-4E6C-8B87-98BA331005B6}"/>
    <cellStyle name="Normal 5 5 2 3 4 2" xfId="1345" xr:uid="{736BCDA7-83D9-4485-A6C5-2CD0C409D2CF}"/>
    <cellStyle name="Normal 5 5 2 3 5" xfId="1346" xr:uid="{248C2A9D-0ABC-4F42-A72A-712218EA6098}"/>
    <cellStyle name="Normal 5 5 2 3 6" xfId="2892" xr:uid="{219B42C2-7682-4736-ADDC-F432689EFCBE}"/>
    <cellStyle name="Normal 5 5 2 4" xfId="307" xr:uid="{21C76FD7-8B33-4DB1-827F-E0D3C5E15A65}"/>
    <cellStyle name="Normal 5 5 2 4 2" xfId="569" xr:uid="{E6D6A9A1-98C9-4FC4-A22F-61D86E5B89CB}"/>
    <cellStyle name="Normal 5 5 2 4 2 2" xfId="1347" xr:uid="{1FC58E44-10AC-4772-B737-FABBC245D471}"/>
    <cellStyle name="Normal 5 5 2 4 2 2 2" xfId="1348" xr:uid="{BFD12638-7C9F-4326-8E8A-072AD7559063}"/>
    <cellStyle name="Normal 5 5 2 4 2 3" xfId="1349" xr:uid="{D3C51DB8-F209-4DF9-AAE3-940F253C1E76}"/>
    <cellStyle name="Normal 5 5 2 4 2 4" xfId="2893" xr:uid="{882435C6-92B3-4F94-8CF6-DBA74A548E1B}"/>
    <cellStyle name="Normal 5 5 2 4 3" xfId="1350" xr:uid="{2698EBE8-D7E5-44BE-B163-F26BF9374019}"/>
    <cellStyle name="Normal 5 5 2 4 3 2" xfId="1351" xr:uid="{8099CDFF-96B1-478D-B472-9E291F7672D3}"/>
    <cellStyle name="Normal 5 5 2 4 4" xfId="1352" xr:uid="{BDD8A8F9-2234-4593-8A73-596327146225}"/>
    <cellStyle name="Normal 5 5 2 4 5" xfId="2894" xr:uid="{6A0BA549-9DA9-4C6C-8019-48CAE4675EFA}"/>
    <cellStyle name="Normal 5 5 2 5" xfId="308" xr:uid="{974518B0-6228-4567-B493-E14C4D37C1DD}"/>
    <cellStyle name="Normal 5 5 2 5 2" xfId="1353" xr:uid="{1348E9DD-204E-44F3-A018-1F47EA2F7572}"/>
    <cellStyle name="Normal 5 5 2 5 2 2" xfId="1354" xr:uid="{B8269942-88A5-42AE-BBA1-2923F4D414DF}"/>
    <cellStyle name="Normal 5 5 2 5 3" xfId="1355" xr:uid="{D41B9678-2486-4388-BC8F-FD487D1350C6}"/>
    <cellStyle name="Normal 5 5 2 5 4" xfId="2895" xr:uid="{4617D694-7324-4388-9DD3-540F9FFD4EF2}"/>
    <cellStyle name="Normal 5 5 2 6" xfId="1356" xr:uid="{C05E8887-86F9-4D2B-B92C-C89669337460}"/>
    <cellStyle name="Normal 5 5 2 6 2" xfId="1357" xr:uid="{C19ABAAA-9627-4842-A86A-14188E9EB12F}"/>
    <cellStyle name="Normal 5 5 2 6 3" xfId="2896" xr:uid="{C2A773F4-739C-4B3C-96DB-4D989E9713F1}"/>
    <cellStyle name="Normal 5 5 2 6 4" xfId="2897" xr:uid="{83AD2296-EF17-4BDD-A71F-05AF0441056E}"/>
    <cellStyle name="Normal 5 5 2 7" xfId="1358" xr:uid="{CE5F0076-7928-422A-A959-45064B982EC5}"/>
    <cellStyle name="Normal 5 5 2 8" xfId="2898" xr:uid="{3F0237C1-5C13-4A68-970D-3BDCDAA7E89A}"/>
    <cellStyle name="Normal 5 5 2 9" xfId="2899" xr:uid="{44556CB1-A4BB-4E41-9305-6EE0CA95AD7B}"/>
    <cellStyle name="Normal 5 5 3" xfId="103" xr:uid="{92CF9409-1745-4B6E-9EBA-DF308C643730}"/>
    <cellStyle name="Normal 5 5 3 2" xfId="104" xr:uid="{62CAF6E4-596D-44EA-9B2A-19949650B900}"/>
    <cellStyle name="Normal 5 5 3 2 2" xfId="570" xr:uid="{1D462E42-AC38-4AC0-97E1-8915BCB5446B}"/>
    <cellStyle name="Normal 5 5 3 2 2 2" xfId="1359" xr:uid="{449FAAA6-A98B-4A44-9606-6E0FCC523C64}"/>
    <cellStyle name="Normal 5 5 3 2 2 2 2" xfId="1360" xr:uid="{0F696D6D-500B-43DE-9DEB-D1A230AD1F37}"/>
    <cellStyle name="Normal 5 5 3 2 2 2 2 2" xfId="4470" xr:uid="{D39F8D04-C9DB-46C6-88D2-88858474720F}"/>
    <cellStyle name="Normal 5 5 3 2 2 2 3" xfId="4471" xr:uid="{CA4CB3D8-CDA0-4E3F-BEE4-DCDCBE730EE3}"/>
    <cellStyle name="Normal 5 5 3 2 2 3" xfId="1361" xr:uid="{05D4C96C-A94E-4FAD-A470-9FB3D0AE3C90}"/>
    <cellStyle name="Normal 5 5 3 2 2 3 2" xfId="4472" xr:uid="{815CB05D-C8D8-4F78-B9C8-E489C8427BC0}"/>
    <cellStyle name="Normal 5 5 3 2 2 4" xfId="2900" xr:uid="{C3B85A36-3304-4091-B521-9569170FFBFB}"/>
    <cellStyle name="Normal 5 5 3 2 3" xfId="1362" xr:uid="{CCE27A27-7A09-42BD-8726-9041533AC69C}"/>
    <cellStyle name="Normal 5 5 3 2 3 2" xfId="1363" xr:uid="{24BD0657-7360-40D1-9C33-7793BC82D387}"/>
    <cellStyle name="Normal 5 5 3 2 3 2 2" xfId="4473" xr:uid="{AFFC3EA8-EB92-440B-AD44-93891CB06466}"/>
    <cellStyle name="Normal 5 5 3 2 3 3" xfId="2901" xr:uid="{A9F05671-5657-4A88-A92C-B9F92AD8328A}"/>
    <cellStyle name="Normal 5 5 3 2 3 4" xfId="2902" xr:uid="{3B92E97C-C859-48C9-9F93-C1807FDA3C7C}"/>
    <cellStyle name="Normal 5 5 3 2 4" xfId="1364" xr:uid="{81AD0E54-06C5-4302-9528-79D7FF750F02}"/>
    <cellStyle name="Normal 5 5 3 2 4 2" xfId="4474" xr:uid="{25894443-0F27-4E83-BAD8-6155909D4996}"/>
    <cellStyle name="Normal 5 5 3 2 5" xfId="2903" xr:uid="{F1180C46-4983-4CC9-AC98-D5534567CC67}"/>
    <cellStyle name="Normal 5 5 3 2 6" xfId="2904" xr:uid="{387A7BDD-65E5-4373-99A0-448C713C4D2F}"/>
    <cellStyle name="Normal 5 5 3 3" xfId="309" xr:uid="{8EBB5A0C-0E92-4E12-BDA8-AB288752A626}"/>
    <cellStyle name="Normal 5 5 3 3 2" xfId="1365" xr:uid="{59583391-20CA-4E04-A96E-EBB8B002E034}"/>
    <cellStyle name="Normal 5 5 3 3 2 2" xfId="1366" xr:uid="{FF8DE708-CAE5-47DE-9B67-ED0616D4C6BD}"/>
    <cellStyle name="Normal 5 5 3 3 2 2 2" xfId="4475" xr:uid="{7CEEA010-8793-4D13-98BF-2BE156A5EC09}"/>
    <cellStyle name="Normal 5 5 3 3 2 3" xfId="2905" xr:uid="{02C13499-8C11-4057-970A-31226F7BDE7E}"/>
    <cellStyle name="Normal 5 5 3 3 2 4" xfId="2906" xr:uid="{F3A5C20D-BD97-498E-99F8-12ADB47D330E}"/>
    <cellStyle name="Normal 5 5 3 3 3" xfId="1367" xr:uid="{6B150B71-8DBC-403A-8494-0341A3C3D041}"/>
    <cellStyle name="Normal 5 5 3 3 3 2" xfId="4476" xr:uid="{CD3214C0-FE70-4FAA-8949-334D5A16CA56}"/>
    <cellStyle name="Normal 5 5 3 3 4" xfId="2907" xr:uid="{898437E6-6700-4FD9-B425-9AA1262FF0F9}"/>
    <cellStyle name="Normal 5 5 3 3 5" xfId="2908" xr:uid="{05D2D961-2A29-4F17-8C71-197DC15E6EF0}"/>
    <cellStyle name="Normal 5 5 3 4" xfId="1368" xr:uid="{7DA8ED5E-0D91-44EC-A84A-C00701496DDA}"/>
    <cellStyle name="Normal 5 5 3 4 2" xfId="1369" xr:uid="{EAF92922-0B74-40ED-B15B-1A7AECA72905}"/>
    <cellStyle name="Normal 5 5 3 4 2 2" xfId="4477" xr:uid="{3603ECFF-C442-4891-945F-771CEBFAA16A}"/>
    <cellStyle name="Normal 5 5 3 4 3" xfId="2909" xr:uid="{8CE8057D-8127-42A2-8990-24C3FF9E5FD7}"/>
    <cellStyle name="Normal 5 5 3 4 4" xfId="2910" xr:uid="{FB544856-19DD-43DE-82FD-D89D215A2FC0}"/>
    <cellStyle name="Normal 5 5 3 5" xfId="1370" xr:uid="{FD6CCC3E-6802-45B8-BE8A-8895A2AEBC85}"/>
    <cellStyle name="Normal 5 5 3 5 2" xfId="2911" xr:uid="{B3F4069F-9A5A-428A-951C-4BBF9B331C4F}"/>
    <cellStyle name="Normal 5 5 3 5 3" xfId="2912" xr:uid="{C760531D-6745-4D4D-BB83-328928DF00FC}"/>
    <cellStyle name="Normal 5 5 3 5 4" xfId="2913" xr:uid="{57EC65A7-6087-418C-8A40-EB0335A43565}"/>
    <cellStyle name="Normal 5 5 3 6" xfId="2914" xr:uid="{7944EBF2-3D3B-4F7B-9CF7-A48AC472068F}"/>
    <cellStyle name="Normal 5 5 3 7" xfId="2915" xr:uid="{86AFCDD2-CE36-4218-8C5C-D6E536DDE828}"/>
    <cellStyle name="Normal 5 5 3 8" xfId="2916" xr:uid="{6D7E8B16-063B-421F-B510-83677E936A33}"/>
    <cellStyle name="Normal 5 5 4" xfId="105" xr:uid="{3F7D3AA5-998D-4D7D-887B-F3EFA709FD8E}"/>
    <cellStyle name="Normal 5 5 4 2" xfId="571" xr:uid="{EC92AE23-F939-4C2D-A247-9BCC04F6BE31}"/>
    <cellStyle name="Normal 5 5 4 2 2" xfId="572" xr:uid="{FB895A98-4830-4FB5-A50D-5181F97A58CD}"/>
    <cellStyle name="Normal 5 5 4 2 2 2" xfId="1371" xr:uid="{3713D85B-FF72-4849-876A-4B1D2C2A8827}"/>
    <cellStyle name="Normal 5 5 4 2 2 2 2" xfId="1372" xr:uid="{3A44ADFE-7526-4C26-9025-C316E4878C2D}"/>
    <cellStyle name="Normal 5 5 4 2 2 3" xfId="1373" xr:uid="{4B52E99E-9DA2-452B-903D-74052B5A69A9}"/>
    <cellStyle name="Normal 5 5 4 2 2 4" xfId="2917" xr:uid="{D872E356-311B-4B16-BC3B-55AFA323485F}"/>
    <cellStyle name="Normal 5 5 4 2 3" xfId="1374" xr:uid="{FDA86701-1ACE-4181-BC14-EA52F84B227F}"/>
    <cellStyle name="Normal 5 5 4 2 3 2" xfId="1375" xr:uid="{8ABABBD9-C15C-40C9-B6F8-B7699F6A4CA7}"/>
    <cellStyle name="Normal 5 5 4 2 4" xfId="1376" xr:uid="{51E4E6D8-933B-42C5-A8E5-5B2731AB5511}"/>
    <cellStyle name="Normal 5 5 4 2 5" xfId="2918" xr:uid="{F5E16296-0A33-43D1-B6CF-442F2E511FC0}"/>
    <cellStyle name="Normal 5 5 4 3" xfId="573" xr:uid="{263EF51E-36AC-4ACC-BA6D-338796031FD2}"/>
    <cellStyle name="Normal 5 5 4 3 2" xfId="1377" xr:uid="{D57BF571-B950-46CC-92E3-E99B1A6D366B}"/>
    <cellStyle name="Normal 5 5 4 3 2 2" xfId="1378" xr:uid="{2844D7C4-BE60-4E26-B695-65B469D56CC2}"/>
    <cellStyle name="Normal 5 5 4 3 3" xfId="1379" xr:uid="{F0651A97-9038-4888-893C-9F186C17A74F}"/>
    <cellStyle name="Normal 5 5 4 3 4" xfId="2919" xr:uid="{126EDDB9-57C1-4FDB-97F9-180E83659E70}"/>
    <cellStyle name="Normal 5 5 4 4" xfId="1380" xr:uid="{DC59C397-71EC-463B-B23D-6005833A7085}"/>
    <cellStyle name="Normal 5 5 4 4 2" xfId="1381" xr:uid="{E2CAE99B-CF56-49E2-9241-28F0ED67EF3E}"/>
    <cellStyle name="Normal 5 5 4 4 3" xfId="2920" xr:uid="{9BCA0FC3-C189-46EC-BFFF-968BF2ED0B26}"/>
    <cellStyle name="Normal 5 5 4 4 4" xfId="2921" xr:uid="{B39A20B2-02FE-449E-8956-D9C582179923}"/>
    <cellStyle name="Normal 5 5 4 5" xfId="1382" xr:uid="{DB143176-2FE5-443F-AF37-A22FD2F32066}"/>
    <cellStyle name="Normal 5 5 4 6" xfId="2922" xr:uid="{60EF1E85-9B66-4491-A937-E00B29801D2D}"/>
    <cellStyle name="Normal 5 5 4 7" xfId="2923" xr:uid="{EAC61725-5D49-462C-B9A0-300DCA464FE1}"/>
    <cellStyle name="Normal 5 5 5" xfId="310" xr:uid="{0733B559-8DB6-4BF6-9654-7179AEF2BCAC}"/>
    <cellStyle name="Normal 5 5 5 2" xfId="574" xr:uid="{152950A0-4DB8-40F2-A36F-E2510A27C4C4}"/>
    <cellStyle name="Normal 5 5 5 2 2" xfId="1383" xr:uid="{F0F3F37D-EE04-4FAE-AAA2-E9E336037C70}"/>
    <cellStyle name="Normal 5 5 5 2 2 2" xfId="1384" xr:uid="{63C092A3-DA6E-4C7C-AB73-A2DE691F8563}"/>
    <cellStyle name="Normal 5 5 5 2 3" xfId="1385" xr:uid="{6A03ADE1-C001-4357-AD39-A8285DF44C3D}"/>
    <cellStyle name="Normal 5 5 5 2 4" xfId="2924" xr:uid="{74AC83E3-596F-4B70-A144-23C1E8323CB5}"/>
    <cellStyle name="Normal 5 5 5 3" xfId="1386" xr:uid="{4A91FC24-9C8A-4650-8D78-264368FED6CA}"/>
    <cellStyle name="Normal 5 5 5 3 2" xfId="1387" xr:uid="{C3FA890B-A5A5-4492-8BB7-520EB9C4D1CD}"/>
    <cellStyle name="Normal 5 5 5 3 3" xfId="2925" xr:uid="{105D0A79-BA33-4405-B918-B74A92F01514}"/>
    <cellStyle name="Normal 5 5 5 3 4" xfId="2926" xr:uid="{6CA77B48-1041-486C-AE17-32C8A884853B}"/>
    <cellStyle name="Normal 5 5 5 4" xfId="1388" xr:uid="{1C1DE6A5-A9CD-479C-8B6B-3C93DA74748B}"/>
    <cellStyle name="Normal 5 5 5 5" xfId="2927" xr:uid="{BA6C4D9E-4455-4D04-BEAA-B8C42ACB11BF}"/>
    <cellStyle name="Normal 5 5 5 6" xfId="2928" xr:uid="{B73EE393-7BCB-404E-BF21-8DEF46E1993D}"/>
    <cellStyle name="Normal 5 5 6" xfId="311" xr:uid="{60F840FF-4E1C-4EC7-BA6D-9BEB280FCED5}"/>
    <cellStyle name="Normal 5 5 6 2" xfId="1389" xr:uid="{EF90A5FE-ECEF-40FA-8DFF-0EEBCCA5B19C}"/>
    <cellStyle name="Normal 5 5 6 2 2" xfId="1390" xr:uid="{59B55F4B-A528-4A2A-B644-3B5EBAC01218}"/>
    <cellStyle name="Normal 5 5 6 2 3" xfId="2929" xr:uid="{F8D5415D-53FA-426C-92FC-53054557499F}"/>
    <cellStyle name="Normal 5 5 6 2 4" xfId="2930" xr:uid="{ACFD7395-6B8B-49CE-86EE-43BA4EF70485}"/>
    <cellStyle name="Normal 5 5 6 3" xfId="1391" xr:uid="{37F21E7A-48D6-43A1-9FCB-AD0883269ECD}"/>
    <cellStyle name="Normal 5 5 6 4" xfId="2931" xr:uid="{7D9E2F97-331F-4033-B61D-B46DF9109E3D}"/>
    <cellStyle name="Normal 5 5 6 5" xfId="2932" xr:uid="{602A1D38-9DD4-4E91-A1A2-B854AF504256}"/>
    <cellStyle name="Normal 5 5 7" xfId="1392" xr:uid="{832C0214-0C89-4CE3-ADF6-80CF3CB90F74}"/>
    <cellStyle name="Normal 5 5 7 2" xfId="1393" xr:uid="{4872B029-9E56-4ECC-B116-802BCEF7E3D9}"/>
    <cellStyle name="Normal 5 5 7 3" xfId="2933" xr:uid="{93BE9809-FE02-40E4-B171-2D1C5AB56576}"/>
    <cellStyle name="Normal 5 5 7 4" xfId="2934" xr:uid="{691D8298-D1A9-4CCC-BDDE-8E123D6BB312}"/>
    <cellStyle name="Normal 5 5 8" xfId="1394" xr:uid="{B89FB838-17FA-4EB2-9A95-4A35A7F76E28}"/>
    <cellStyle name="Normal 5 5 8 2" xfId="2935" xr:uid="{97A7293C-1EF6-4E0B-B21A-079A94B3112B}"/>
    <cellStyle name="Normal 5 5 8 3" xfId="2936" xr:uid="{28C4946B-DD2A-4510-88F2-EFF51A5227E7}"/>
    <cellStyle name="Normal 5 5 8 4" xfId="2937" xr:uid="{6191BEAF-9B90-4374-9C9B-0C535B7D678C}"/>
    <cellStyle name="Normal 5 5 9" xfId="2938" xr:uid="{C3270B35-3223-4C6B-B616-4F270E78EDC8}"/>
    <cellStyle name="Normal 5 6" xfId="106" xr:uid="{DF86CEE3-87A9-47C7-8E21-87B0A47AE44C}"/>
    <cellStyle name="Normal 5 6 10" xfId="2939" xr:uid="{13D9AA04-0C92-4F44-80F6-AA6FB3617AB0}"/>
    <cellStyle name="Normal 5 6 11" xfId="2940" xr:uid="{CEAB74E7-298B-4079-B971-3DD3AE2B0754}"/>
    <cellStyle name="Normal 5 6 2" xfId="107" xr:uid="{4983508D-18BA-4110-97D1-53FA82A8ED03}"/>
    <cellStyle name="Normal 5 6 2 2" xfId="312" xr:uid="{A371A515-2317-426C-83FF-2C9EFE9E5D8A}"/>
    <cellStyle name="Normal 5 6 2 2 2" xfId="575" xr:uid="{F0EEAAC8-1C49-4158-A344-F0C7D25E99E5}"/>
    <cellStyle name="Normal 5 6 2 2 2 2" xfId="576" xr:uid="{1047153C-48EB-4706-A5B0-87000824D1F9}"/>
    <cellStyle name="Normal 5 6 2 2 2 2 2" xfId="1395" xr:uid="{9DFD4F78-589E-4BFC-A14C-C56E54BFE372}"/>
    <cellStyle name="Normal 5 6 2 2 2 2 3" xfId="2941" xr:uid="{C00C83E8-4E19-4AD5-8690-42ED71C019D0}"/>
    <cellStyle name="Normal 5 6 2 2 2 2 4" xfId="2942" xr:uid="{4A78A2EA-0C24-41DE-A450-A296BC782A8C}"/>
    <cellStyle name="Normal 5 6 2 2 2 3" xfId="1396" xr:uid="{81DAA349-F43B-481F-BE04-2B2B73A909DF}"/>
    <cellStyle name="Normal 5 6 2 2 2 3 2" xfId="2943" xr:uid="{2EEEAD3A-04EA-44FB-B3A3-D503BD749620}"/>
    <cellStyle name="Normal 5 6 2 2 2 3 3" xfId="2944" xr:uid="{B6762A92-7246-4B35-88DA-1751EC793B43}"/>
    <cellStyle name="Normal 5 6 2 2 2 3 4" xfId="2945" xr:uid="{7FF54E90-AA30-45A5-8E41-330188542F62}"/>
    <cellStyle name="Normal 5 6 2 2 2 4" xfId="2946" xr:uid="{F158FA59-45CC-4CF1-B70E-26CA9ED8D2EB}"/>
    <cellStyle name="Normal 5 6 2 2 2 5" xfId="2947" xr:uid="{B1F5C365-6118-48E4-AA3E-E4A05B61EE08}"/>
    <cellStyle name="Normal 5 6 2 2 2 6" xfId="2948" xr:uid="{3625ED33-6AA0-4760-AE96-38012FED79D4}"/>
    <cellStyle name="Normal 5 6 2 2 3" xfId="577" xr:uid="{C4866C16-65C7-445A-98CB-19ABD2C37FE0}"/>
    <cellStyle name="Normal 5 6 2 2 3 2" xfId="1397" xr:uid="{CFF2F498-605E-44B7-9249-5E716A1906FE}"/>
    <cellStyle name="Normal 5 6 2 2 3 2 2" xfId="2949" xr:uid="{CFD3F9C1-D5EB-4B23-8C47-72DB430EF386}"/>
    <cellStyle name="Normal 5 6 2 2 3 2 3" xfId="2950" xr:uid="{40D67EC0-D2E4-49F4-A1DB-621643F31CD3}"/>
    <cellStyle name="Normal 5 6 2 2 3 2 4" xfId="2951" xr:uid="{E1764442-68E7-40B3-AA46-C01E0F514D13}"/>
    <cellStyle name="Normal 5 6 2 2 3 3" xfId="2952" xr:uid="{3B91A8C0-ABB2-4A0E-98C5-D6B708029C9B}"/>
    <cellStyle name="Normal 5 6 2 2 3 4" xfId="2953" xr:uid="{813AFC4B-81E4-456D-88E0-05AE5B2EEA9A}"/>
    <cellStyle name="Normal 5 6 2 2 3 5" xfId="2954" xr:uid="{A1209E5E-78A1-453C-90E1-F81ADFDFCDFF}"/>
    <cellStyle name="Normal 5 6 2 2 4" xfId="1398" xr:uid="{F833C32A-C5C1-4442-A75E-2BB15FED67B2}"/>
    <cellStyle name="Normal 5 6 2 2 4 2" xfId="2955" xr:uid="{551DCD9A-B06F-49BC-9CFF-48CCAC3070FF}"/>
    <cellStyle name="Normal 5 6 2 2 4 3" xfId="2956" xr:uid="{D4BCBA4C-7AD0-4017-ADC2-99E9538534D9}"/>
    <cellStyle name="Normal 5 6 2 2 4 4" xfId="2957" xr:uid="{5D7A740C-DA10-4717-9369-C6F7AB98BC07}"/>
    <cellStyle name="Normal 5 6 2 2 5" xfId="2958" xr:uid="{55B36C5F-0F1F-473F-A6FB-860EC89AFAF6}"/>
    <cellStyle name="Normal 5 6 2 2 5 2" xfId="2959" xr:uid="{9541C71C-CEBF-4B64-AD3D-050CBE9AD15E}"/>
    <cellStyle name="Normal 5 6 2 2 5 3" xfId="2960" xr:uid="{18B0ED60-9F0E-4A53-A4BB-2A6681CD54B3}"/>
    <cellStyle name="Normal 5 6 2 2 5 4" xfId="2961" xr:uid="{E9B41F08-85A2-4E6E-9496-86AD1CA7BAD8}"/>
    <cellStyle name="Normal 5 6 2 2 6" xfId="2962" xr:uid="{96B0F7B7-2947-4109-97FF-6B970231D6A1}"/>
    <cellStyle name="Normal 5 6 2 2 7" xfId="2963" xr:uid="{31852EDF-F290-4062-9836-9FACA72B6E63}"/>
    <cellStyle name="Normal 5 6 2 2 8" xfId="2964" xr:uid="{462C525F-EAE7-4A5F-802E-D99E3CE3E19E}"/>
    <cellStyle name="Normal 5 6 2 3" xfId="578" xr:uid="{9FC579AE-0CEA-445C-8A08-8E8A644AFA72}"/>
    <cellStyle name="Normal 5 6 2 3 2" xfId="579" xr:uid="{7462BBAD-D46A-4569-A499-B743A8F8C1EF}"/>
    <cellStyle name="Normal 5 6 2 3 2 2" xfId="580" xr:uid="{A0B9CBA6-1425-48F3-A389-F45F3240CECD}"/>
    <cellStyle name="Normal 5 6 2 3 2 3" xfId="2965" xr:uid="{46FD844A-BF23-4311-84CD-17DA22108EF3}"/>
    <cellStyle name="Normal 5 6 2 3 2 4" xfId="2966" xr:uid="{72F5C903-4648-4087-B345-8E94D048F076}"/>
    <cellStyle name="Normal 5 6 2 3 3" xfId="581" xr:uid="{DB8EED3A-1E70-494B-B181-ED187829F394}"/>
    <cellStyle name="Normal 5 6 2 3 3 2" xfId="2967" xr:uid="{71B18A03-4DE7-4C74-BC79-3214EF7C5BC4}"/>
    <cellStyle name="Normal 5 6 2 3 3 3" xfId="2968" xr:uid="{A63FD985-CA43-41FE-A92F-6160DA516B6A}"/>
    <cellStyle name="Normal 5 6 2 3 3 4" xfId="2969" xr:uid="{2F49AD3C-701E-4D29-9B72-497FA0725C41}"/>
    <cellStyle name="Normal 5 6 2 3 4" xfId="2970" xr:uid="{D4E8135A-C94D-49A1-88F1-8FE26C93BBD5}"/>
    <cellStyle name="Normal 5 6 2 3 5" xfId="2971" xr:uid="{59D38A4E-A927-47C9-8613-D760274B9FF5}"/>
    <cellStyle name="Normal 5 6 2 3 6" xfId="2972" xr:uid="{8CDB2C79-832C-4608-BAF1-06DD724C5F21}"/>
    <cellStyle name="Normal 5 6 2 4" xfId="582" xr:uid="{C34275C4-5A92-4F77-A412-15B96BF16C62}"/>
    <cellStyle name="Normal 5 6 2 4 2" xfId="583" xr:uid="{41600327-CD87-4300-B0CC-A8A1C34DF128}"/>
    <cellStyle name="Normal 5 6 2 4 2 2" xfId="2973" xr:uid="{349E3030-AC03-45F5-B032-0409D279F076}"/>
    <cellStyle name="Normal 5 6 2 4 2 3" xfId="2974" xr:uid="{33FF9AC7-39C5-471B-946A-C4B597844358}"/>
    <cellStyle name="Normal 5 6 2 4 2 4" xfId="2975" xr:uid="{5C6A4664-166A-4B01-9735-E267AABF55AF}"/>
    <cellStyle name="Normal 5 6 2 4 3" xfId="2976" xr:uid="{E492E5B3-9389-4A20-A54B-06591DA8FFEA}"/>
    <cellStyle name="Normal 5 6 2 4 4" xfId="2977" xr:uid="{3745DA49-E487-4A41-9913-CDCEB7FF7C68}"/>
    <cellStyle name="Normal 5 6 2 4 5" xfId="2978" xr:uid="{A8CEA4F3-7853-4F8D-ADA6-C38E5F6E24AE}"/>
    <cellStyle name="Normal 5 6 2 5" xfId="584" xr:uid="{4F932C07-FA42-4434-A596-F535946A78A9}"/>
    <cellStyle name="Normal 5 6 2 5 2" xfId="2979" xr:uid="{646E1A7B-6CAE-426B-B2DD-716690699910}"/>
    <cellStyle name="Normal 5 6 2 5 3" xfId="2980" xr:uid="{15327148-F4DD-493F-A446-C3A5B67E5C55}"/>
    <cellStyle name="Normal 5 6 2 5 4" xfId="2981" xr:uid="{C64DC6CE-73A2-4E60-8A45-0063A850A1D4}"/>
    <cellStyle name="Normal 5 6 2 6" xfId="2982" xr:uid="{342CF6C6-3002-4DAF-B650-59CAE49A6330}"/>
    <cellStyle name="Normal 5 6 2 6 2" xfId="2983" xr:uid="{2FD73874-69C3-4C1F-B290-9B113A0E1BCB}"/>
    <cellStyle name="Normal 5 6 2 6 3" xfId="2984" xr:uid="{7530E2A9-C75A-432C-821F-0DE3459DC3A6}"/>
    <cellStyle name="Normal 5 6 2 6 4" xfId="2985" xr:uid="{0E3B81E4-E1CC-4569-97C8-E6D3625A9CDC}"/>
    <cellStyle name="Normal 5 6 2 7" xfId="2986" xr:uid="{486B9A60-2FDD-48ED-85F3-2896F4C7C7B4}"/>
    <cellStyle name="Normal 5 6 2 8" xfId="2987" xr:uid="{3B20C3FE-79FF-4C6E-9FB4-BEB7CDC8E31A}"/>
    <cellStyle name="Normal 5 6 2 9" xfId="2988" xr:uid="{602A111A-4765-497E-8F7E-39D19898451F}"/>
    <cellStyle name="Normal 5 6 3" xfId="313" xr:uid="{1F67DE3A-AD7D-436B-A6D3-E887FC57D4C4}"/>
    <cellStyle name="Normal 5 6 3 2" xfId="585" xr:uid="{E5BDDD86-43CC-4655-9557-48F03FFD444B}"/>
    <cellStyle name="Normal 5 6 3 2 2" xfId="586" xr:uid="{429298BA-9569-4883-9068-20A90478DC3B}"/>
    <cellStyle name="Normal 5 6 3 2 2 2" xfId="1399" xr:uid="{30D04C0F-4D1B-4939-9703-4EFA0F90838B}"/>
    <cellStyle name="Normal 5 6 3 2 2 2 2" xfId="1400" xr:uid="{35DACC8B-3F05-47F2-8C5D-E14F6887C15D}"/>
    <cellStyle name="Normal 5 6 3 2 2 3" xfId="1401" xr:uid="{34A2A0AC-C612-47DC-BE5E-77A495020C5F}"/>
    <cellStyle name="Normal 5 6 3 2 2 4" xfId="2989" xr:uid="{9FB2797A-886D-44AE-A2BB-930C94EC888B}"/>
    <cellStyle name="Normal 5 6 3 2 3" xfId="1402" xr:uid="{006B7432-D25C-4C6E-BEFE-FAA20B82EEA6}"/>
    <cellStyle name="Normal 5 6 3 2 3 2" xfId="1403" xr:uid="{EB76461B-E817-434F-A8F7-02C6B686CB6E}"/>
    <cellStyle name="Normal 5 6 3 2 3 3" xfId="2990" xr:uid="{05D361B7-E5A7-402C-88A1-36466FADE426}"/>
    <cellStyle name="Normal 5 6 3 2 3 4" xfId="2991" xr:uid="{3BD4AC52-4314-48CB-8E7E-D24AB45304A1}"/>
    <cellStyle name="Normal 5 6 3 2 4" xfId="1404" xr:uid="{AD041F72-9A79-40F9-9A52-43CD24300957}"/>
    <cellStyle name="Normal 5 6 3 2 5" xfId="2992" xr:uid="{09455427-1D91-40ED-92DA-54B690B24E94}"/>
    <cellStyle name="Normal 5 6 3 2 6" xfId="2993" xr:uid="{CDB6CBD4-F044-4F79-BB05-3D1095CDACA3}"/>
    <cellStyle name="Normal 5 6 3 3" xfId="587" xr:uid="{DF6CF744-7A95-40BC-86BF-CCE0AD2DBA53}"/>
    <cellStyle name="Normal 5 6 3 3 2" xfId="1405" xr:uid="{0E4D069C-B736-4428-AD0C-5F3AA96AFD65}"/>
    <cellStyle name="Normal 5 6 3 3 2 2" xfId="1406" xr:uid="{F00F37E9-24CD-41A9-BEB5-8D37751F863B}"/>
    <cellStyle name="Normal 5 6 3 3 2 3" xfId="2994" xr:uid="{4B064896-519C-48F8-AA81-FA5A1D3E0286}"/>
    <cellStyle name="Normal 5 6 3 3 2 4" xfId="2995" xr:uid="{17BE1026-17C4-4E03-8411-6CE0445BE1F8}"/>
    <cellStyle name="Normal 5 6 3 3 3" xfId="1407" xr:uid="{DBEE0E49-D34E-45E4-B6D4-120F497EE63D}"/>
    <cellStyle name="Normal 5 6 3 3 4" xfId="2996" xr:uid="{D42A6C82-CFE9-4264-AD2A-DF2EFE9D30C4}"/>
    <cellStyle name="Normal 5 6 3 3 5" xfId="2997" xr:uid="{4EEC33DC-491D-4E3C-835A-19C350135530}"/>
    <cellStyle name="Normal 5 6 3 4" xfId="1408" xr:uid="{7599B861-DB0C-4D2E-844E-1BA0597C16AC}"/>
    <cellStyle name="Normal 5 6 3 4 2" xfId="1409" xr:uid="{A50D87F0-E387-435E-A858-9FEE3C1C0454}"/>
    <cellStyle name="Normal 5 6 3 4 3" xfId="2998" xr:uid="{B464289A-5592-4A4A-9B8A-EC15D3D92FAA}"/>
    <cellStyle name="Normal 5 6 3 4 4" xfId="2999" xr:uid="{4B661F30-E676-4544-8E1D-28E896FD4328}"/>
    <cellStyle name="Normal 5 6 3 5" xfId="1410" xr:uid="{6CCFA81E-5CBB-4089-96A4-626BC25F6549}"/>
    <cellStyle name="Normal 5 6 3 5 2" xfId="3000" xr:uid="{0E6FCDCD-2816-4BB6-9E8F-BE40F4D82934}"/>
    <cellStyle name="Normal 5 6 3 5 3" xfId="3001" xr:uid="{9085CCAD-02E1-4EB7-B7A7-EBD108AC220D}"/>
    <cellStyle name="Normal 5 6 3 5 4" xfId="3002" xr:uid="{A2348538-3DED-43DD-9192-67E05EC1EA05}"/>
    <cellStyle name="Normal 5 6 3 6" xfId="3003" xr:uid="{257078E2-9ECA-4F6D-80F4-31DACEEECA7B}"/>
    <cellStyle name="Normal 5 6 3 7" xfId="3004" xr:uid="{33F4E772-F6C0-4306-AB69-962D524871B8}"/>
    <cellStyle name="Normal 5 6 3 8" xfId="3005" xr:uid="{6B5A6713-FF4E-4F53-A3E9-D2075338D1D4}"/>
    <cellStyle name="Normal 5 6 4" xfId="314" xr:uid="{25FE82D4-C96D-4521-BCFE-372101BC6121}"/>
    <cellStyle name="Normal 5 6 4 2" xfId="588" xr:uid="{05E0B251-7D13-4FB6-AB8A-A839F0F25846}"/>
    <cellStyle name="Normal 5 6 4 2 2" xfId="589" xr:uid="{5532C931-C471-4691-B404-A39CE8A7F2B4}"/>
    <cellStyle name="Normal 5 6 4 2 2 2" xfId="1411" xr:uid="{6C9FC35C-D94E-4135-B883-CF0C7604B012}"/>
    <cellStyle name="Normal 5 6 4 2 2 3" xfId="3006" xr:uid="{878CB2D7-FB3E-4563-98AE-9E8C58F62C91}"/>
    <cellStyle name="Normal 5 6 4 2 2 4" xfId="3007" xr:uid="{D22C23C4-9CFC-4BBD-BDA5-F037B6487EC5}"/>
    <cellStyle name="Normal 5 6 4 2 3" xfId="1412" xr:uid="{4E62EDF8-4D1F-4B7F-9D21-E4CE4760B66D}"/>
    <cellStyle name="Normal 5 6 4 2 4" xfId="3008" xr:uid="{EF91FBA6-A554-41AB-BF2B-EBCE3FF94A99}"/>
    <cellStyle name="Normal 5 6 4 2 5" xfId="3009" xr:uid="{3AA79019-D4D4-4B6C-9B90-93FA44ECD99A}"/>
    <cellStyle name="Normal 5 6 4 3" xfId="590" xr:uid="{9AC1B47F-035A-494F-872F-90F0CF6CE8AA}"/>
    <cellStyle name="Normal 5 6 4 3 2" xfId="1413" xr:uid="{93E77E1F-7583-431C-8985-2C716BBBCB11}"/>
    <cellStyle name="Normal 5 6 4 3 3" xfId="3010" xr:uid="{A4675B53-255D-404C-9434-6E3F8C89F9EB}"/>
    <cellStyle name="Normal 5 6 4 3 4" xfId="3011" xr:uid="{A733BAB5-18F1-41AF-9681-8C33969401BA}"/>
    <cellStyle name="Normal 5 6 4 4" xfId="1414" xr:uid="{D95E2595-F249-4FA7-8B07-FC08F1EDA0A2}"/>
    <cellStyle name="Normal 5 6 4 4 2" xfId="3012" xr:uid="{1AE6168F-602D-4FE2-86D5-AF584D2B8FB9}"/>
    <cellStyle name="Normal 5 6 4 4 3" xfId="3013" xr:uid="{26203B97-CCFC-40AC-B780-4986059A5AA0}"/>
    <cellStyle name="Normal 5 6 4 4 4" xfId="3014" xr:uid="{F9D5F389-FD2A-4205-8E10-FFD0E0852F3D}"/>
    <cellStyle name="Normal 5 6 4 5" xfId="3015" xr:uid="{76504F86-F0C4-48BB-BC4D-130395BB0ABC}"/>
    <cellStyle name="Normal 5 6 4 6" xfId="3016" xr:uid="{255916F2-3726-4E6B-AD33-E0D515BCE82A}"/>
    <cellStyle name="Normal 5 6 4 7" xfId="3017" xr:uid="{6755F9AF-EB50-4C42-A508-00E5FB9659CF}"/>
    <cellStyle name="Normal 5 6 5" xfId="315" xr:uid="{04FC8C06-2774-4C04-AF1E-CB07C68036B0}"/>
    <cellStyle name="Normal 5 6 5 2" xfId="591" xr:uid="{E0329BAB-108D-4F5F-9F89-D12E8FB72E82}"/>
    <cellStyle name="Normal 5 6 5 2 2" xfId="1415" xr:uid="{A270587E-2B6F-46F7-B2EF-1F25E4D6D745}"/>
    <cellStyle name="Normal 5 6 5 2 3" xfId="3018" xr:uid="{D258AD98-5921-48C8-8D07-887020E6BE10}"/>
    <cellStyle name="Normal 5 6 5 2 4" xfId="3019" xr:uid="{9DE13487-BCA3-4F07-8675-F09B93ADABE5}"/>
    <cellStyle name="Normal 5 6 5 3" xfId="1416" xr:uid="{4699A51B-0D9A-4C80-93B5-EE8578C0E7A7}"/>
    <cellStyle name="Normal 5 6 5 3 2" xfId="3020" xr:uid="{B7300091-7FED-448D-A900-265E9D8761E1}"/>
    <cellStyle name="Normal 5 6 5 3 3" xfId="3021" xr:uid="{AC950849-F1F0-41CD-BB2F-60FCA1F3EFFA}"/>
    <cellStyle name="Normal 5 6 5 3 4" xfId="3022" xr:uid="{FCCAA6E6-AAD6-48D0-B4CE-616D94D7A302}"/>
    <cellStyle name="Normal 5 6 5 4" xfId="3023" xr:uid="{C6BF5560-A5EE-4ADC-A8DB-46269A87D3ED}"/>
    <cellStyle name="Normal 5 6 5 5" xfId="3024" xr:uid="{2CFA9BE6-98CC-45DB-B5B4-DEAFF7616F00}"/>
    <cellStyle name="Normal 5 6 5 6" xfId="3025" xr:uid="{94D547A0-D4EE-42F7-90D6-F4E9D6E31613}"/>
    <cellStyle name="Normal 5 6 6" xfId="592" xr:uid="{BCFCC1A7-A2A6-4121-8AA2-E5F7AE8085FE}"/>
    <cellStyle name="Normal 5 6 6 2" xfId="1417" xr:uid="{9C129576-B7E5-4DB0-81A8-8CF34215DCF6}"/>
    <cellStyle name="Normal 5 6 6 2 2" xfId="3026" xr:uid="{883A58DC-768D-4B5E-A37D-5DDEF97700FA}"/>
    <cellStyle name="Normal 5 6 6 2 3" xfId="3027" xr:uid="{AFA7B417-6055-4B27-AEC2-FC83DA8BAD87}"/>
    <cellStyle name="Normal 5 6 6 2 4" xfId="3028" xr:uid="{A7D14582-E8B9-479D-ACE3-BECCE3C9F3A6}"/>
    <cellStyle name="Normal 5 6 6 3" xfId="3029" xr:uid="{D15CF700-34DE-4CD5-ABE6-9077370756FB}"/>
    <cellStyle name="Normal 5 6 6 4" xfId="3030" xr:uid="{BBFE5606-3641-4656-9A5E-F53656D63BB9}"/>
    <cellStyle name="Normal 5 6 6 5" xfId="3031" xr:uid="{BF8F5A48-12E4-4CA0-A5D3-845AB4310AC3}"/>
    <cellStyle name="Normal 5 6 7" xfId="1418" xr:uid="{D13B46B7-D49A-4774-94C6-93D4E023C2E1}"/>
    <cellStyle name="Normal 5 6 7 2" xfId="3032" xr:uid="{97F9FDF0-94E9-4FBE-A331-2CD79DA55471}"/>
    <cellStyle name="Normal 5 6 7 3" xfId="3033" xr:uid="{812C2390-897D-46CB-8750-37FA1CF5B8CC}"/>
    <cellStyle name="Normal 5 6 7 4" xfId="3034" xr:uid="{021CB757-6353-4558-9265-E60332ACD47C}"/>
    <cellStyle name="Normal 5 6 8" xfId="3035" xr:uid="{27C44E02-E0D6-4212-8354-877CEFC1A348}"/>
    <cellStyle name="Normal 5 6 8 2" xfId="3036" xr:uid="{31E3EE01-36C5-4ABB-8879-54D6DD1DCBE6}"/>
    <cellStyle name="Normal 5 6 8 3" xfId="3037" xr:uid="{49E802C2-55A1-4E9D-9FC9-FF467B07C828}"/>
    <cellStyle name="Normal 5 6 8 4" xfId="3038" xr:uid="{F4D0980A-5492-428E-AA6F-3BA544CB27C3}"/>
    <cellStyle name="Normal 5 6 9" xfId="3039" xr:uid="{4FC04AEC-CB1B-46E0-B04A-4748816D7F10}"/>
    <cellStyle name="Normal 5 7" xfId="108" xr:uid="{DB502672-61C8-4C04-9EA2-B89F8DAA01EE}"/>
    <cellStyle name="Normal 5 7 2" xfId="109" xr:uid="{E02AB40A-3A47-4B64-B5C9-D9D8AA8CA81A}"/>
    <cellStyle name="Normal 5 7 2 2" xfId="316" xr:uid="{0E426518-AAEA-4670-854F-6ADD5ED81F1A}"/>
    <cellStyle name="Normal 5 7 2 2 2" xfId="593" xr:uid="{92713CFE-E599-48F7-8CB0-3BD7EFEC0A30}"/>
    <cellStyle name="Normal 5 7 2 2 2 2" xfId="1419" xr:uid="{D5768930-C514-450A-90AD-C3200F50076B}"/>
    <cellStyle name="Normal 5 7 2 2 2 3" xfId="3040" xr:uid="{190DA118-3E2B-4309-800D-C971D72AF9F8}"/>
    <cellStyle name="Normal 5 7 2 2 2 4" xfId="3041" xr:uid="{03A0348F-290A-4BFD-AB70-3942EDDF53BD}"/>
    <cellStyle name="Normal 5 7 2 2 3" xfId="1420" xr:uid="{4D9B6962-DE5D-4C2D-A980-38B2FE7E7410}"/>
    <cellStyle name="Normal 5 7 2 2 3 2" xfId="3042" xr:uid="{728DB7BA-1B76-429C-8EE3-4CB9B7DF4B14}"/>
    <cellStyle name="Normal 5 7 2 2 3 3" xfId="3043" xr:uid="{DA1F4176-C850-47FE-A42F-5088C4A09A22}"/>
    <cellStyle name="Normal 5 7 2 2 3 4" xfId="3044" xr:uid="{852E83C0-65EC-4EE9-BF81-B41B6E8361BC}"/>
    <cellStyle name="Normal 5 7 2 2 4" xfId="3045" xr:uid="{67C86FFB-CFAE-420A-8D79-45EE6C321D2D}"/>
    <cellStyle name="Normal 5 7 2 2 5" xfId="3046" xr:uid="{3EA81B0A-4C72-4876-94A7-1BD7F1CA361B}"/>
    <cellStyle name="Normal 5 7 2 2 6" xfId="3047" xr:uid="{CB614077-4FBE-4EF5-972A-17D3AD88C3D6}"/>
    <cellStyle name="Normal 5 7 2 3" xfId="594" xr:uid="{7BAE2A60-81FD-49F4-9B5C-139401FBC493}"/>
    <cellStyle name="Normal 5 7 2 3 2" xfId="1421" xr:uid="{E2E8FB08-CA4F-49A0-884F-53B4ACE3B24E}"/>
    <cellStyle name="Normal 5 7 2 3 2 2" xfId="3048" xr:uid="{54CA4F2B-38F2-4E1E-B07D-94C98327A817}"/>
    <cellStyle name="Normal 5 7 2 3 2 3" xfId="3049" xr:uid="{9E0C34D7-1E47-4F9D-99D0-40E2E26703B2}"/>
    <cellStyle name="Normal 5 7 2 3 2 4" xfId="3050" xr:uid="{7498D565-9F8F-41BC-BFE4-ADBB95A29967}"/>
    <cellStyle name="Normal 5 7 2 3 3" xfId="3051" xr:uid="{4F378C85-6333-4CEB-9167-5AE8F5748626}"/>
    <cellStyle name="Normal 5 7 2 3 4" xfId="3052" xr:uid="{1E55FEEF-84E0-4B64-8D53-EF5169D579DD}"/>
    <cellStyle name="Normal 5 7 2 3 5" xfId="3053" xr:uid="{1D33D3E7-CC19-4995-9160-1DF4DF04ACE8}"/>
    <cellStyle name="Normal 5 7 2 4" xfId="1422" xr:uid="{0E5DB422-80A5-40C1-915C-25576B24348E}"/>
    <cellStyle name="Normal 5 7 2 4 2" xfId="3054" xr:uid="{60292EF2-8B32-4E07-ABA9-42FD7B42CFAF}"/>
    <cellStyle name="Normal 5 7 2 4 3" xfId="3055" xr:uid="{59CD802D-8ED8-4ABC-A3AE-FF1DA021A0BA}"/>
    <cellStyle name="Normal 5 7 2 4 4" xfId="3056" xr:uid="{98A0CB03-F273-497A-A647-C3169B56AB50}"/>
    <cellStyle name="Normal 5 7 2 5" xfId="3057" xr:uid="{352E4236-5C4C-4E71-8F8B-A9F4CA0F5B55}"/>
    <cellStyle name="Normal 5 7 2 5 2" xfId="3058" xr:uid="{7E1E5918-172E-405C-B49F-24ED70782673}"/>
    <cellStyle name="Normal 5 7 2 5 3" xfId="3059" xr:uid="{5F620374-F7DF-451F-96F5-E6A0941BB949}"/>
    <cellStyle name="Normal 5 7 2 5 4" xfId="3060" xr:uid="{D5616A4A-4F42-4F88-8C93-1AFCD2DA41EC}"/>
    <cellStyle name="Normal 5 7 2 6" xfId="3061" xr:uid="{8CE59A6E-ED5E-48B7-A36C-C4178D08DB0C}"/>
    <cellStyle name="Normal 5 7 2 7" xfId="3062" xr:uid="{70457463-7043-48B4-9B56-E1CF4AA2328D}"/>
    <cellStyle name="Normal 5 7 2 8" xfId="3063" xr:uid="{8BEA9332-9E5C-46B0-AC90-3926D4561BFD}"/>
    <cellStyle name="Normal 5 7 3" xfId="317" xr:uid="{80FF703D-0C41-4F20-AF71-86E7218E587E}"/>
    <cellStyle name="Normal 5 7 3 2" xfId="595" xr:uid="{B8777A30-22FC-4365-83B4-3723356A00A7}"/>
    <cellStyle name="Normal 5 7 3 2 2" xfId="596" xr:uid="{F06A01CB-F700-4C04-97A3-5EF06726AC7C}"/>
    <cellStyle name="Normal 5 7 3 2 3" xfId="3064" xr:uid="{E528DBBD-7A37-48CA-B8AD-56EA2C382AE3}"/>
    <cellStyle name="Normal 5 7 3 2 4" xfId="3065" xr:uid="{D74D234D-84CF-401D-8702-42CB430C3D0B}"/>
    <cellStyle name="Normal 5 7 3 3" xfId="597" xr:uid="{E0FF0424-FBA9-40F5-8DDB-113C3DA49968}"/>
    <cellStyle name="Normal 5 7 3 3 2" xfId="3066" xr:uid="{CF607377-AA2C-4242-9EA8-E97F26405DAB}"/>
    <cellStyle name="Normal 5 7 3 3 3" xfId="3067" xr:uid="{09D18A77-DDB5-4D99-ABBF-74DE4B65B08A}"/>
    <cellStyle name="Normal 5 7 3 3 4" xfId="3068" xr:uid="{26CDFA00-C258-4058-BC26-F830E52D1229}"/>
    <cellStyle name="Normal 5 7 3 4" xfId="3069" xr:uid="{51293153-1968-4283-945C-6254F09256AD}"/>
    <cellStyle name="Normal 5 7 3 5" xfId="3070" xr:uid="{59B34EA2-1A89-414F-83EE-3BA7A6C1C060}"/>
    <cellStyle name="Normal 5 7 3 6" xfId="3071" xr:uid="{395B4DBA-1C93-458C-8E67-4BC142AE55B4}"/>
    <cellStyle name="Normal 5 7 4" xfId="318" xr:uid="{EA812936-D3AE-4833-8E15-5D9293EA10F6}"/>
    <cellStyle name="Normal 5 7 4 2" xfId="598" xr:uid="{45139B8E-D04D-4ED0-A44D-A660446B0C2E}"/>
    <cellStyle name="Normal 5 7 4 2 2" xfId="3072" xr:uid="{08A08394-DF1D-427B-8501-7624B62AB7D4}"/>
    <cellStyle name="Normal 5 7 4 2 3" xfId="3073" xr:uid="{BC684F14-9242-4844-8829-C07DA9726AA5}"/>
    <cellStyle name="Normal 5 7 4 2 4" xfId="3074" xr:uid="{CD6BAE5E-F04A-4452-AE15-33BFE55ECB48}"/>
    <cellStyle name="Normal 5 7 4 3" xfId="3075" xr:uid="{780E0BA0-7C9E-401C-9B2A-7256CB63AD89}"/>
    <cellStyle name="Normal 5 7 4 4" xfId="3076" xr:uid="{6D87CBE6-2FA9-4784-B2A7-423636EA6DB8}"/>
    <cellStyle name="Normal 5 7 4 5" xfId="3077" xr:uid="{1D3C2204-B938-42F3-A30F-2D3999365321}"/>
    <cellStyle name="Normal 5 7 5" xfId="599" xr:uid="{8815253C-2FB7-48AA-9020-84AC5A1C99D1}"/>
    <cellStyle name="Normal 5 7 5 2" xfId="3078" xr:uid="{BD4F46E0-2575-47B5-AC03-9C6FA3A5E67B}"/>
    <cellStyle name="Normal 5 7 5 3" xfId="3079" xr:uid="{57DECFC5-745D-4F89-8052-D81384DE9F31}"/>
    <cellStyle name="Normal 5 7 5 4" xfId="3080" xr:uid="{0267C486-7D02-46EA-A347-345FBA25984E}"/>
    <cellStyle name="Normal 5 7 6" xfId="3081" xr:uid="{BE215F34-BCBE-4F03-8426-9AA9F0BE3F1D}"/>
    <cellStyle name="Normal 5 7 6 2" xfId="3082" xr:uid="{BE6C3F02-8623-4992-A0C2-F016A290B459}"/>
    <cellStyle name="Normal 5 7 6 3" xfId="3083" xr:uid="{06A8B8DD-F131-434E-9C36-7C3456B49C6D}"/>
    <cellStyle name="Normal 5 7 6 4" xfId="3084" xr:uid="{B1688605-ABE9-42F1-955E-F2F65D67EA5F}"/>
    <cellStyle name="Normal 5 7 7" xfId="3085" xr:uid="{F2CA10B6-6D66-4E3A-B31E-C54D5FF2DC54}"/>
    <cellStyle name="Normal 5 7 8" xfId="3086" xr:uid="{B93EC0C4-CADE-4524-A21F-38BFFB6BA280}"/>
    <cellStyle name="Normal 5 7 9" xfId="3087" xr:uid="{B5D4752B-0257-455A-930A-E25EBE7D9ED4}"/>
    <cellStyle name="Normal 5 8" xfId="110" xr:uid="{D27F5585-CEFA-448E-AA97-62D13867DCBF}"/>
    <cellStyle name="Normal 5 8 2" xfId="319" xr:uid="{E4097727-B316-463B-8FC5-8C17205F2FAF}"/>
    <cellStyle name="Normal 5 8 2 2" xfId="600" xr:uid="{B1FB2473-23D7-41A6-9A89-90B9C6681CEB}"/>
    <cellStyle name="Normal 5 8 2 2 2" xfId="1423" xr:uid="{7168397F-B99B-462C-B685-23EB534677CC}"/>
    <cellStyle name="Normal 5 8 2 2 2 2" xfId="1424" xr:uid="{0F57B00A-3934-4DF4-B898-A668BA66DC3D}"/>
    <cellStyle name="Normal 5 8 2 2 3" xfId="1425" xr:uid="{A8D424D6-DBC0-4E06-9649-78B098E42048}"/>
    <cellStyle name="Normal 5 8 2 2 4" xfId="3088" xr:uid="{C1A587DB-B08C-46D5-BD16-A445B7F9A2B1}"/>
    <cellStyle name="Normal 5 8 2 3" xfId="1426" xr:uid="{3967D846-473F-4531-B668-4AE0365BBD83}"/>
    <cellStyle name="Normal 5 8 2 3 2" xfId="1427" xr:uid="{4FD8F42E-7378-473C-B271-CBEBF01B626A}"/>
    <cellStyle name="Normal 5 8 2 3 3" xfId="3089" xr:uid="{E9F303CB-9A69-4DD3-9767-0674C33D9778}"/>
    <cellStyle name="Normal 5 8 2 3 4" xfId="3090" xr:uid="{C1725F5D-EDBA-49E1-B798-3AA7C1174C56}"/>
    <cellStyle name="Normal 5 8 2 4" xfId="1428" xr:uid="{889DDAF3-E6FB-4F79-ACA8-418D91D36302}"/>
    <cellStyle name="Normal 5 8 2 5" xfId="3091" xr:uid="{B5840CC8-9C05-4E9D-9EF7-87D29BB5D68B}"/>
    <cellStyle name="Normal 5 8 2 6" xfId="3092" xr:uid="{60894FEF-E756-4FD4-AA84-1E275F1372A9}"/>
    <cellStyle name="Normal 5 8 3" xfId="601" xr:uid="{EB48FC81-51E9-472B-94E1-95109568BA0D}"/>
    <cellStyle name="Normal 5 8 3 2" xfId="1429" xr:uid="{03C86AEF-294D-481E-97CA-C91B62A5EC14}"/>
    <cellStyle name="Normal 5 8 3 2 2" xfId="1430" xr:uid="{74E1B2C2-EB59-451A-9B08-18B512A9A246}"/>
    <cellStyle name="Normal 5 8 3 2 3" xfId="3093" xr:uid="{C02393E0-7E8A-42A7-92C5-7D5815F4C1F8}"/>
    <cellStyle name="Normal 5 8 3 2 4" xfId="3094" xr:uid="{386DB16C-9618-442F-B042-6AB60FE0B083}"/>
    <cellStyle name="Normal 5 8 3 3" xfId="1431" xr:uid="{ABB0ED6B-C744-4DB3-9919-4D325FE49381}"/>
    <cellStyle name="Normal 5 8 3 4" xfId="3095" xr:uid="{EAD309BD-62F9-4F55-905D-0A59D03736C2}"/>
    <cellStyle name="Normal 5 8 3 5" xfId="3096" xr:uid="{2A926434-74A5-4A99-8C4B-B5F58283CB6E}"/>
    <cellStyle name="Normal 5 8 4" xfId="1432" xr:uid="{E8057736-0B23-4985-8A74-48934836FDF5}"/>
    <cellStyle name="Normal 5 8 4 2" xfId="1433" xr:uid="{F1F0FF65-727D-4106-9275-2D27499993C1}"/>
    <cellStyle name="Normal 5 8 4 3" xfId="3097" xr:uid="{B4C93095-3CBE-4FF2-A638-7FF70B405209}"/>
    <cellStyle name="Normal 5 8 4 4" xfId="3098" xr:uid="{F6F57D43-4DBC-467F-9FC4-1232CD1F1E60}"/>
    <cellStyle name="Normal 5 8 5" xfId="1434" xr:uid="{83618988-0411-4C2A-8D74-B2F1F2A2CF89}"/>
    <cellStyle name="Normal 5 8 5 2" xfId="3099" xr:uid="{89CD28FF-3468-4E67-B752-1DEE1AE096A3}"/>
    <cellStyle name="Normal 5 8 5 3" xfId="3100" xr:uid="{F7CA2D97-35C5-4438-8EBA-6F7C9EFD86E9}"/>
    <cellStyle name="Normal 5 8 5 4" xfId="3101" xr:uid="{2861E13B-82F2-44B1-9C41-37E3F67F736C}"/>
    <cellStyle name="Normal 5 8 6" xfId="3102" xr:uid="{22CC5F1B-DDC7-430D-8519-120E3CC49A67}"/>
    <cellStyle name="Normal 5 8 7" xfId="3103" xr:uid="{B7DB72AA-F600-4289-96B2-4C41F6B6444E}"/>
    <cellStyle name="Normal 5 8 8" xfId="3104" xr:uid="{7C754570-DB20-4C01-8E22-38BD614632EB}"/>
    <cellStyle name="Normal 5 9" xfId="320" xr:uid="{52EE7DB8-3B2B-432E-9EB8-93019DAE5D1B}"/>
    <cellStyle name="Normal 5 9 2" xfId="602" xr:uid="{E4E81F22-E80B-4423-88F4-8FE2A82E9C5D}"/>
    <cellStyle name="Normal 5 9 2 2" xfId="603" xr:uid="{1711E2B8-0919-41F4-9448-D7D0410B653C}"/>
    <cellStyle name="Normal 5 9 2 2 2" xfId="1435" xr:uid="{E6F977EE-9939-4F03-A69F-7E76DF100F1C}"/>
    <cellStyle name="Normal 5 9 2 2 3" xfId="3105" xr:uid="{942480FF-3082-4577-AB21-C0F0C33B7302}"/>
    <cellStyle name="Normal 5 9 2 2 4" xfId="3106" xr:uid="{74D73343-F1F6-4563-8251-9B0D85E0430E}"/>
    <cellStyle name="Normal 5 9 2 3" xfId="1436" xr:uid="{76F5B6E1-231F-4F9D-8988-3AB3B00E33E3}"/>
    <cellStyle name="Normal 5 9 2 4" xfId="3107" xr:uid="{BEA4C134-9F3B-4F27-9CCB-83926998D5AF}"/>
    <cellStyle name="Normal 5 9 2 5" xfId="3108" xr:uid="{3D08C081-FF57-4EF1-B0E8-3188675E567B}"/>
    <cellStyle name="Normal 5 9 3" xfId="604" xr:uid="{A1B613B5-6D7D-4D83-9A75-639244A859A6}"/>
    <cellStyle name="Normal 5 9 3 2" xfId="1437" xr:uid="{8933BFDC-8402-4F8C-8CBF-EA745B8F1E95}"/>
    <cellStyle name="Normal 5 9 3 3" xfId="3109" xr:uid="{23499A7B-8383-4785-90E2-A29D96BAB764}"/>
    <cellStyle name="Normal 5 9 3 4" xfId="3110" xr:uid="{81C3776A-539D-47B5-A6D0-C87526953558}"/>
    <cellStyle name="Normal 5 9 4" xfId="1438" xr:uid="{AE1FA190-8D30-452B-A892-E2CFBF6E5AEF}"/>
    <cellStyle name="Normal 5 9 4 2" xfId="3111" xr:uid="{A49D5ECE-91F7-4981-98A3-A6AEDEC79431}"/>
    <cellStyle name="Normal 5 9 4 3" xfId="3112" xr:uid="{31B3E46B-F0C5-4FF5-AFB0-7AEE453DE921}"/>
    <cellStyle name="Normal 5 9 4 4" xfId="3113" xr:uid="{A3446905-5690-45EB-9AB0-8349C6F30A28}"/>
    <cellStyle name="Normal 5 9 5" xfId="3114" xr:uid="{9B2CA5B7-C7F8-4E47-AC6F-456BFC3BBE02}"/>
    <cellStyle name="Normal 5 9 6" xfId="3115" xr:uid="{995312C0-FA6A-42E8-9C6C-6F350CCD8B23}"/>
    <cellStyle name="Normal 5 9 7" xfId="3116" xr:uid="{7DF467E8-75ED-4548-A737-C580AAFD1B6D}"/>
    <cellStyle name="Normal 6" xfId="111" xr:uid="{3CF9D30B-7A96-46FE-B022-5C70B9B2417F}"/>
    <cellStyle name="Normal 6 10" xfId="321" xr:uid="{3B18A6DA-20BE-408D-83E9-C7694AB2D866}"/>
    <cellStyle name="Normal 6 10 2" xfId="1439" xr:uid="{C8293C03-21D8-411A-89A2-0F5FF931A9D5}"/>
    <cellStyle name="Normal 6 10 2 2" xfId="3117" xr:uid="{E37EBF6A-9F63-44A6-B3CC-631463A6542D}"/>
    <cellStyle name="Normal 6 10 2 2 2" xfId="4590" xr:uid="{6A85D4AE-EDB3-485B-B58D-4F3FCA22B897}"/>
    <cellStyle name="Normal 6 10 2 3" xfId="3118" xr:uid="{50523D45-E344-4E9C-941D-8CFE16ACF61E}"/>
    <cellStyle name="Normal 6 10 2 4" xfId="3119" xr:uid="{243CA562-501F-4746-99A7-6D75EA578B2D}"/>
    <cellStyle name="Normal 6 10 3" xfId="3120" xr:uid="{B6DB984F-2CA6-4C84-9326-0604A609B44C}"/>
    <cellStyle name="Normal 6 10 4" xfId="3121" xr:uid="{64F5D2A0-D07C-47FB-98BD-51DCD12B1337}"/>
    <cellStyle name="Normal 6 10 5" xfId="3122" xr:uid="{9E541966-1EC2-44C6-8671-A9876305FFEA}"/>
    <cellStyle name="Normal 6 11" xfId="1440" xr:uid="{39CC692B-C1F4-4952-9416-8373B54269E5}"/>
    <cellStyle name="Normal 6 11 2" xfId="3123" xr:uid="{46919E4E-FECE-48C1-89E7-2B2F2E7611C2}"/>
    <cellStyle name="Normal 6 11 3" xfId="3124" xr:uid="{CA40166C-4AAC-415A-83E8-2D27B4BEEF7C}"/>
    <cellStyle name="Normal 6 11 4" xfId="3125" xr:uid="{5C51C81E-AD9B-498A-8E7A-75222537D02D}"/>
    <cellStyle name="Normal 6 12" xfId="904" xr:uid="{E2788521-1D12-4F88-B83E-59853A7E1343}"/>
    <cellStyle name="Normal 6 12 2" xfId="3126" xr:uid="{1EC04976-5741-4B3F-B06E-AC5B1FAE1632}"/>
    <cellStyle name="Normal 6 12 3" xfId="3127" xr:uid="{4ED8EE99-59DB-46B3-98BE-3AE6EAE5D843}"/>
    <cellStyle name="Normal 6 12 4" xfId="3128" xr:uid="{0AD725C2-7D99-4868-9B44-63ED6C438158}"/>
    <cellStyle name="Normal 6 13" xfId="901" xr:uid="{7FD31451-DC60-4037-9B99-BD73F56BDB86}"/>
    <cellStyle name="Normal 6 13 2" xfId="3130" xr:uid="{9DAF999B-6C82-40AD-8896-21C59B4608F9}"/>
    <cellStyle name="Normal 6 13 3" xfId="4317" xr:uid="{C379F674-83B8-4990-8269-7C27FC4F99FB}"/>
    <cellStyle name="Normal 6 13 4" xfId="3129" xr:uid="{3EC84682-75F5-4DB5-8E05-55BC0F513D68}"/>
    <cellStyle name="Normal 6 13 5" xfId="5321" xr:uid="{02C9BC57-260D-4284-90DD-860D59982A2B}"/>
    <cellStyle name="Normal 6 14" xfId="3131" xr:uid="{95582481-56EB-4A08-BC8A-C5B78B067CE9}"/>
    <cellStyle name="Normal 6 15" xfId="3132" xr:uid="{ACF1ECD5-4861-4F2E-A215-D3B308528368}"/>
    <cellStyle name="Normal 6 16" xfId="3133" xr:uid="{0D9C73DC-47B6-4148-B3B6-0ADDE280C814}"/>
    <cellStyle name="Normal 6 2" xfId="112" xr:uid="{C15E6913-6EFE-4487-9076-1166F99912DE}"/>
    <cellStyle name="Normal 6 2 2" xfId="322" xr:uid="{6B840697-4B77-4D25-A151-9B2C2BAC591B}"/>
    <cellStyle name="Normal 6 2 2 2" xfId="4673" xr:uid="{37A1816B-0681-4A46-898D-6104DEF2E24A}"/>
    <cellStyle name="Normal 6 2 2 2 2" xfId="5727" xr:uid="{4FC8AC67-CC9D-419C-B48B-6B70BF70FCFE}"/>
    <cellStyle name="Normal 6 2 2 3" xfId="5555" xr:uid="{3541CB65-12F4-4DB8-85DB-6E742B6D9BB9}"/>
    <cellStyle name="Normal 6 2 3" xfId="4562" xr:uid="{AD1D7343-3D9D-4326-BD4F-E33FB76F5FDA}"/>
    <cellStyle name="Normal 6 2 3 2" xfId="5442" xr:uid="{6C5F267D-EDB3-45A7-A513-F0F8A8CAB577}"/>
    <cellStyle name="Normal 6 2 3 2 2" xfId="5787" xr:uid="{68A706D8-8B73-45ED-AB4F-1B6E386B7ABE}"/>
    <cellStyle name="Normal 6 2 3 3" xfId="5614" xr:uid="{9F57F2A1-9C10-4E3A-87BA-BE80E0B7D73E}"/>
    <cellStyle name="Normal 6 2 4" xfId="5394" xr:uid="{81F9557F-FC09-47EB-A486-11EC64897367}"/>
    <cellStyle name="Normal 6 2 4 2" xfId="5669" xr:uid="{4EE79EA1-8D3B-4174-B3DE-13BFCD8AACDC}"/>
    <cellStyle name="Normal 6 2 5" xfId="5497" xr:uid="{F21704BE-7906-4BA5-A43E-891EEC196F3D}"/>
    <cellStyle name="Normal 6 3" xfId="113" xr:uid="{49BA0E87-92E5-4B52-AB55-90E2AFDD895B}"/>
    <cellStyle name="Normal 6 3 10" xfId="3134" xr:uid="{BB067175-856A-4CE8-A16A-D3677707C76C}"/>
    <cellStyle name="Normal 6 3 11" xfId="3135" xr:uid="{FDE39FC6-2D59-4BDA-A910-D9672866307B}"/>
    <cellStyle name="Normal 6 3 2" xfId="114" xr:uid="{FAE7F844-BF20-4A6A-8785-E213842B4FF9}"/>
    <cellStyle name="Normal 6 3 2 2" xfId="115" xr:uid="{85E2DBA9-6ED7-4DAE-A3A3-2499B73C983C}"/>
    <cellStyle name="Normal 6 3 2 2 2" xfId="323" xr:uid="{28EAAA66-3560-464A-8614-89821B81A4A8}"/>
    <cellStyle name="Normal 6 3 2 2 2 2" xfId="605" xr:uid="{EA5145E9-27CA-4D51-B80B-7DBDF6387137}"/>
    <cellStyle name="Normal 6 3 2 2 2 2 2" xfId="606" xr:uid="{59AC2467-D08B-4410-BA55-6F1AF5346CEB}"/>
    <cellStyle name="Normal 6 3 2 2 2 2 2 2" xfId="1441" xr:uid="{3D43FDEA-077B-4AC5-B204-66F9C8BB9EA9}"/>
    <cellStyle name="Normal 6 3 2 2 2 2 2 2 2" xfId="1442" xr:uid="{3C9A79FD-1D55-444E-AB51-BBC3B5D43945}"/>
    <cellStyle name="Normal 6 3 2 2 2 2 2 3" xfId="1443" xr:uid="{F7120169-6570-4442-BDE8-945A377B6F79}"/>
    <cellStyle name="Normal 6 3 2 2 2 2 3" xfId="1444" xr:uid="{3F27F58D-707A-4B7C-9C80-C8BE6EE4DBB9}"/>
    <cellStyle name="Normal 6 3 2 2 2 2 3 2" xfId="1445" xr:uid="{B127428A-CE69-4B3D-9C9F-763105821806}"/>
    <cellStyle name="Normal 6 3 2 2 2 2 4" xfId="1446" xr:uid="{5CD0A64B-1395-43DC-9424-4DE4FE2909B8}"/>
    <cellStyle name="Normal 6 3 2 2 2 3" xfId="607" xr:uid="{1599C898-5E4C-458D-B11C-C1FE422DC675}"/>
    <cellStyle name="Normal 6 3 2 2 2 3 2" xfId="1447" xr:uid="{4F93196F-9684-4899-9999-EE205984676A}"/>
    <cellStyle name="Normal 6 3 2 2 2 3 2 2" xfId="1448" xr:uid="{49AFB84E-456E-4E3E-864D-163015F929F1}"/>
    <cellStyle name="Normal 6 3 2 2 2 3 3" xfId="1449" xr:uid="{541DF5EB-CAC8-4977-9EDC-00106F6D8AAD}"/>
    <cellStyle name="Normal 6 3 2 2 2 3 4" xfId="3136" xr:uid="{BF9B8C41-232B-42AA-BDED-CF2514D45100}"/>
    <cellStyle name="Normal 6 3 2 2 2 4" xfId="1450" xr:uid="{B0948614-0E5E-4FD9-A92A-9AFBD2DC0166}"/>
    <cellStyle name="Normal 6 3 2 2 2 4 2" xfId="1451" xr:uid="{10E67826-D8DD-40BD-A668-4676BFEFAD2A}"/>
    <cellStyle name="Normal 6 3 2 2 2 5" xfId="1452" xr:uid="{90B42D70-EB0B-492F-ACBE-4989A29267C3}"/>
    <cellStyle name="Normal 6 3 2 2 2 6" xfId="3137" xr:uid="{2FF1F1DE-D468-4B3B-9793-D91095BF45CB}"/>
    <cellStyle name="Normal 6 3 2 2 3" xfId="324" xr:uid="{37ED1C3B-0966-4E20-966C-3C3175EC3EAA}"/>
    <cellStyle name="Normal 6 3 2 2 3 2" xfId="608" xr:uid="{BD1F7302-CDE4-4F3C-83E9-7B17C64CA8F2}"/>
    <cellStyle name="Normal 6 3 2 2 3 2 2" xfId="609" xr:uid="{545176F5-1EE7-4756-9947-C7414C0F1D7E}"/>
    <cellStyle name="Normal 6 3 2 2 3 2 2 2" xfId="1453" xr:uid="{6EBE53FB-ED5D-43D1-8818-53BE88C5D52D}"/>
    <cellStyle name="Normal 6 3 2 2 3 2 2 2 2" xfId="1454" xr:uid="{217DF432-9098-462E-BD95-1AF5B844EE9A}"/>
    <cellStyle name="Normal 6 3 2 2 3 2 2 3" xfId="1455" xr:uid="{86145855-A0D2-4271-99A7-DC408B30EA4C}"/>
    <cellStyle name="Normal 6 3 2 2 3 2 3" xfId="1456" xr:uid="{E88AF212-C9A6-4258-A63E-6AD1DC097812}"/>
    <cellStyle name="Normal 6 3 2 2 3 2 3 2" xfId="1457" xr:uid="{A401C31A-BC94-406D-AB38-C97E6CCC4ED5}"/>
    <cellStyle name="Normal 6 3 2 2 3 2 4" xfId="1458" xr:uid="{43C57CB7-FD46-42F3-AC52-15297AC0BCB0}"/>
    <cellStyle name="Normal 6 3 2 2 3 3" xfId="610" xr:uid="{AFC776B4-8D02-4841-B15E-46A23CA9715D}"/>
    <cellStyle name="Normal 6 3 2 2 3 3 2" xfId="1459" xr:uid="{9544D690-4C44-4C6A-9564-D41E870627DD}"/>
    <cellStyle name="Normal 6 3 2 2 3 3 2 2" xfId="1460" xr:uid="{6A911B9E-9370-44C8-8771-9C0F672B4548}"/>
    <cellStyle name="Normal 6 3 2 2 3 3 3" xfId="1461" xr:uid="{843A321E-1686-4A75-9375-CDE84C5E0740}"/>
    <cellStyle name="Normal 6 3 2 2 3 4" xfId="1462" xr:uid="{CFEF16EF-E6FE-4BA9-A1B0-CC5D0CB2D119}"/>
    <cellStyle name="Normal 6 3 2 2 3 4 2" xfId="1463" xr:uid="{25219B5D-255D-48F2-A086-46D8FE77A378}"/>
    <cellStyle name="Normal 6 3 2 2 3 5" xfId="1464" xr:uid="{32A36D08-0A42-4A5F-A4D3-94006539E202}"/>
    <cellStyle name="Normal 6 3 2 2 4" xfId="611" xr:uid="{C33E212A-A5D0-43C5-9581-DF2B8447AD43}"/>
    <cellStyle name="Normal 6 3 2 2 4 2" xfId="612" xr:uid="{D89A9A74-350C-4311-A8F0-FF5632E4766E}"/>
    <cellStyle name="Normal 6 3 2 2 4 2 2" xfId="1465" xr:uid="{191B741A-7D28-49EA-AB7C-D02AA361DCFA}"/>
    <cellStyle name="Normal 6 3 2 2 4 2 2 2" xfId="1466" xr:uid="{8F8A8D13-B1EF-44DA-98A4-D22D4B278A55}"/>
    <cellStyle name="Normal 6 3 2 2 4 2 3" xfId="1467" xr:uid="{4E2F3E86-4B5D-4E92-AAC1-9B88D3B09817}"/>
    <cellStyle name="Normal 6 3 2 2 4 3" xfId="1468" xr:uid="{53B11F36-F3D0-4B75-9A0C-6512BDA0BBA1}"/>
    <cellStyle name="Normal 6 3 2 2 4 3 2" xfId="1469" xr:uid="{02ECFBC1-800C-484B-B130-D6A995C43C2E}"/>
    <cellStyle name="Normal 6 3 2 2 4 4" xfId="1470" xr:uid="{C3A7E80C-9778-4AF2-9720-97B576364A4B}"/>
    <cellStyle name="Normal 6 3 2 2 5" xfId="613" xr:uid="{19AD83FA-0CF9-433A-805C-BD1B895A8E61}"/>
    <cellStyle name="Normal 6 3 2 2 5 2" xfId="1471" xr:uid="{59359501-DE0E-4A5E-9DC7-5AE8857C8658}"/>
    <cellStyle name="Normal 6 3 2 2 5 2 2" xfId="1472" xr:uid="{42BFF29D-1956-4A52-A4CF-CCA2C763E97D}"/>
    <cellStyle name="Normal 6 3 2 2 5 3" xfId="1473" xr:uid="{980BBE6F-D73B-4AA9-B821-406B750979B5}"/>
    <cellStyle name="Normal 6 3 2 2 5 4" xfId="3138" xr:uid="{FF129F2F-90B6-4E14-B324-1B4D7CA6F3A4}"/>
    <cellStyle name="Normal 6 3 2 2 6" xfId="1474" xr:uid="{04D832DF-69CD-4305-AECF-96B719E1827F}"/>
    <cellStyle name="Normal 6 3 2 2 6 2" xfId="1475" xr:uid="{33D157D8-75E4-468A-98ED-BA837B8D3E4B}"/>
    <cellStyle name="Normal 6 3 2 2 7" xfId="1476" xr:uid="{AC14FC42-4AF9-4048-91E0-139CF4DFC006}"/>
    <cellStyle name="Normal 6 3 2 2 8" xfId="3139" xr:uid="{D2EAEBEC-EC0F-4391-8F0C-2EC1DCFF087D}"/>
    <cellStyle name="Normal 6 3 2 3" xfId="325" xr:uid="{15909D37-F4DE-4D31-B644-3E6B60BF0876}"/>
    <cellStyle name="Normal 6 3 2 3 2" xfId="614" xr:uid="{8C266899-87E3-43D7-9803-599B2953AE03}"/>
    <cellStyle name="Normal 6 3 2 3 2 2" xfId="615" xr:uid="{C3310FB5-0BCB-42FC-A147-EF031D6C2A1E}"/>
    <cellStyle name="Normal 6 3 2 3 2 2 2" xfId="1477" xr:uid="{C0A7EE46-6EA7-439E-8836-9F8B94BCD66F}"/>
    <cellStyle name="Normal 6 3 2 3 2 2 2 2" xfId="1478" xr:uid="{57DEC235-0514-456A-8888-5889158BCFD8}"/>
    <cellStyle name="Normal 6 3 2 3 2 2 3" xfId="1479" xr:uid="{4AB0A5A4-B8F1-4A6B-B9EF-9364FBA78F78}"/>
    <cellStyle name="Normal 6 3 2 3 2 3" xfId="1480" xr:uid="{A74A46B3-8101-46FC-BFBF-AE9D8B6E201B}"/>
    <cellStyle name="Normal 6 3 2 3 2 3 2" xfId="1481" xr:uid="{13EB19C5-7675-4A88-B257-79924A7DD28F}"/>
    <cellStyle name="Normal 6 3 2 3 2 4" xfId="1482" xr:uid="{4DAF14C3-F264-41B6-9687-DE9EA68C5135}"/>
    <cellStyle name="Normal 6 3 2 3 3" xfId="616" xr:uid="{94BF06D8-6C41-47E0-A522-9565A74B9B80}"/>
    <cellStyle name="Normal 6 3 2 3 3 2" xfId="1483" xr:uid="{E9B190C7-66AD-4E08-AE8A-EF9778D7DB1A}"/>
    <cellStyle name="Normal 6 3 2 3 3 2 2" xfId="1484" xr:uid="{3563130E-ECB7-482E-82F5-D2BABA48793F}"/>
    <cellStyle name="Normal 6 3 2 3 3 3" xfId="1485" xr:uid="{CEA46FB0-3662-4287-9EC4-B3F6D6743F19}"/>
    <cellStyle name="Normal 6 3 2 3 3 4" xfId="3140" xr:uid="{7377BAAF-56E2-462F-9271-A4CD2DAF265D}"/>
    <cellStyle name="Normal 6 3 2 3 4" xfId="1486" xr:uid="{A11A8862-4E45-407A-B9D0-9E347BCD9560}"/>
    <cellStyle name="Normal 6 3 2 3 4 2" xfId="1487" xr:uid="{C597B72B-EE26-4117-9491-AC8AE85411D6}"/>
    <cellStyle name="Normal 6 3 2 3 5" xfId="1488" xr:uid="{D7DC2BCA-25FF-4E3F-AC92-35D0B7292611}"/>
    <cellStyle name="Normal 6 3 2 3 6" xfId="3141" xr:uid="{C15E2571-2532-4FE4-91FD-52AC6DF035A6}"/>
    <cellStyle name="Normal 6 3 2 4" xfId="326" xr:uid="{4F7FDEE8-99B8-4D90-8571-29DCC842F165}"/>
    <cellStyle name="Normal 6 3 2 4 2" xfId="617" xr:uid="{C42439DA-A100-4E84-BEFD-F72BC7D72E2B}"/>
    <cellStyle name="Normal 6 3 2 4 2 2" xfId="618" xr:uid="{1E205C28-BF75-4FFA-B9A7-E91CC327391C}"/>
    <cellStyle name="Normal 6 3 2 4 2 2 2" xfId="1489" xr:uid="{08E55ED9-77D6-4737-BC60-4128C59DC6C7}"/>
    <cellStyle name="Normal 6 3 2 4 2 2 2 2" xfId="1490" xr:uid="{8D2409B6-BD8A-48D7-9842-66190B41DEDB}"/>
    <cellStyle name="Normal 6 3 2 4 2 2 3" xfId="1491" xr:uid="{F1D57596-B092-430F-B1EB-C94497E19076}"/>
    <cellStyle name="Normal 6 3 2 4 2 3" xfId="1492" xr:uid="{98CB4BCE-34AB-4CBD-8889-2159A59BDF18}"/>
    <cellStyle name="Normal 6 3 2 4 2 3 2" xfId="1493" xr:uid="{7A9F4E54-5231-4073-B60E-AEF25B8357A1}"/>
    <cellStyle name="Normal 6 3 2 4 2 4" xfId="1494" xr:uid="{C00CC4A0-B86E-488F-92C7-2FF77D307601}"/>
    <cellStyle name="Normal 6 3 2 4 3" xfId="619" xr:uid="{3C2863D4-8AF1-4EF2-9847-45A70DC24748}"/>
    <cellStyle name="Normal 6 3 2 4 3 2" xfId="1495" xr:uid="{41260AEE-494D-46CA-8D7D-D6B450C67D1B}"/>
    <cellStyle name="Normal 6 3 2 4 3 2 2" xfId="1496" xr:uid="{04D7A9A2-2B8E-43CE-AFB9-0DE92F83DCB2}"/>
    <cellStyle name="Normal 6 3 2 4 3 3" xfId="1497" xr:uid="{F168E949-48B8-4D43-B3AD-6E6F7AF18AF8}"/>
    <cellStyle name="Normal 6 3 2 4 4" xfId="1498" xr:uid="{4ADDFC2E-B102-4F4E-98DA-4013E86BE529}"/>
    <cellStyle name="Normal 6 3 2 4 4 2" xfId="1499" xr:uid="{C5865733-6BA3-4681-9AA3-4EB396BE6331}"/>
    <cellStyle name="Normal 6 3 2 4 5" xfId="1500" xr:uid="{48B0EB26-07B1-451C-98D5-0BA54E9383EA}"/>
    <cellStyle name="Normal 6 3 2 5" xfId="327" xr:uid="{01CA108A-A5AD-41A1-8928-7C001FF8E000}"/>
    <cellStyle name="Normal 6 3 2 5 2" xfId="620" xr:uid="{5E517985-C3BB-42F3-9783-62C525CCEB96}"/>
    <cellStyle name="Normal 6 3 2 5 2 2" xfId="1501" xr:uid="{89497D43-FAC8-4303-BE8B-49A9ADEF688B}"/>
    <cellStyle name="Normal 6 3 2 5 2 2 2" xfId="1502" xr:uid="{DC56A346-0595-4C3C-8AA8-133B9C4C6300}"/>
    <cellStyle name="Normal 6 3 2 5 2 3" xfId="1503" xr:uid="{CFDA95D8-12F0-4CEC-93EF-2915859287FB}"/>
    <cellStyle name="Normal 6 3 2 5 3" xfId="1504" xr:uid="{BE63FCB5-6665-413C-B4FC-40B63955CA27}"/>
    <cellStyle name="Normal 6 3 2 5 3 2" xfId="1505" xr:uid="{808F4AF2-780F-4C60-9A06-8025457F9CA5}"/>
    <cellStyle name="Normal 6 3 2 5 4" xfId="1506" xr:uid="{A90BD66B-51F1-412C-9749-0360B168DFE4}"/>
    <cellStyle name="Normal 6 3 2 6" xfId="621" xr:uid="{DB46FAF9-F696-447D-9403-943B78B37412}"/>
    <cellStyle name="Normal 6 3 2 6 2" xfId="1507" xr:uid="{6F6C2658-F85E-4071-9EDE-B5770463A2BF}"/>
    <cellStyle name="Normal 6 3 2 6 2 2" xfId="1508" xr:uid="{1DA5DD6C-074F-405A-A715-6A70069C7AA3}"/>
    <cellStyle name="Normal 6 3 2 6 3" xfId="1509" xr:uid="{3BD809DA-8CEA-49A2-BA1D-EE346AB7B6A8}"/>
    <cellStyle name="Normal 6 3 2 6 4" xfId="3142" xr:uid="{13466589-95B3-47AD-9C01-C4AB32BFB35D}"/>
    <cellStyle name="Normal 6 3 2 7" xfId="1510" xr:uid="{DC55466B-8207-438A-9AFF-E39B1A2083CF}"/>
    <cellStyle name="Normal 6 3 2 7 2" xfId="1511" xr:uid="{9E08F82C-C288-4877-AC51-F53AA051B566}"/>
    <cellStyle name="Normal 6 3 2 8" xfId="1512" xr:uid="{185C5095-9B56-4F38-99DA-3CED05187DCF}"/>
    <cellStyle name="Normal 6 3 2 9" xfId="3143" xr:uid="{23A30563-6D2F-4D9A-8CDD-68FE13448C3F}"/>
    <cellStyle name="Normal 6 3 3" xfId="116" xr:uid="{A5AB8E31-3D6A-4396-B9E9-344FB6B4D740}"/>
    <cellStyle name="Normal 6 3 3 2" xfId="117" xr:uid="{52CCE9DB-11B2-4DFD-BBA6-955C56C1D440}"/>
    <cellStyle name="Normal 6 3 3 2 2" xfId="622" xr:uid="{8ABABEAC-7497-4F42-8BB0-050EC99538F3}"/>
    <cellStyle name="Normal 6 3 3 2 2 2" xfId="623" xr:uid="{8772A71A-E77F-4159-843F-3C2751D00432}"/>
    <cellStyle name="Normal 6 3 3 2 2 2 2" xfId="1513" xr:uid="{0C52D685-9C5B-45FC-80ED-232A6209E2F5}"/>
    <cellStyle name="Normal 6 3 3 2 2 2 2 2" xfId="1514" xr:uid="{113EEEEC-F602-40E1-9DC3-055C9574E232}"/>
    <cellStyle name="Normal 6 3 3 2 2 2 3" xfId="1515" xr:uid="{C25AFEAD-4D9E-44F5-9766-5C8924464B39}"/>
    <cellStyle name="Normal 6 3 3 2 2 3" xfId="1516" xr:uid="{02F439BA-4CA0-410E-8914-117DFC4FED54}"/>
    <cellStyle name="Normal 6 3 3 2 2 3 2" xfId="1517" xr:uid="{D9E16836-7218-4990-A8E3-541137D2D8EF}"/>
    <cellStyle name="Normal 6 3 3 2 2 4" xfId="1518" xr:uid="{D37AD9BA-1DA7-44A9-9093-A8D39C56F524}"/>
    <cellStyle name="Normal 6 3 3 2 3" xfId="624" xr:uid="{B55BA701-EE10-4CCF-9214-9E6D785FC133}"/>
    <cellStyle name="Normal 6 3 3 2 3 2" xfId="1519" xr:uid="{582FACE2-947E-4F8A-916A-6F50F24C7104}"/>
    <cellStyle name="Normal 6 3 3 2 3 2 2" xfId="1520" xr:uid="{1520EB99-9A99-45AF-AFC0-040DAE804E65}"/>
    <cellStyle name="Normal 6 3 3 2 3 3" xfId="1521" xr:uid="{8E48BCAB-0202-4E76-B95B-0CFA2D6A9F8A}"/>
    <cellStyle name="Normal 6 3 3 2 3 4" xfId="3144" xr:uid="{691281A7-E605-4E65-A787-6AA9EC3BE772}"/>
    <cellStyle name="Normal 6 3 3 2 4" xfId="1522" xr:uid="{83C5A725-9534-4227-967F-E369735F93E2}"/>
    <cellStyle name="Normal 6 3 3 2 4 2" xfId="1523" xr:uid="{CA39C45D-E15A-42FD-991A-4F315B34917B}"/>
    <cellStyle name="Normal 6 3 3 2 5" xfId="1524" xr:uid="{743C0126-BE42-410E-89D9-B998F55E22CE}"/>
    <cellStyle name="Normal 6 3 3 2 6" xfId="3145" xr:uid="{13A6DAF2-80A5-4621-B70A-7FD31363A8D8}"/>
    <cellStyle name="Normal 6 3 3 3" xfId="328" xr:uid="{8A2FAA8E-9943-4272-B055-BCBE3AC83287}"/>
    <cellStyle name="Normal 6 3 3 3 2" xfId="625" xr:uid="{240ADCB9-DA43-4A5A-8863-18315BEAD576}"/>
    <cellStyle name="Normal 6 3 3 3 2 2" xfId="626" xr:uid="{937FD350-3B46-427D-8923-BD92D5E0BC86}"/>
    <cellStyle name="Normal 6 3 3 3 2 2 2" xfId="1525" xr:uid="{855D90A0-AD08-40FF-BB49-CDC1B665E90F}"/>
    <cellStyle name="Normal 6 3 3 3 2 2 2 2" xfId="1526" xr:uid="{70AD0929-7190-4B27-BD5F-52BD8BACBE5D}"/>
    <cellStyle name="Normal 6 3 3 3 2 2 3" xfId="1527" xr:uid="{AD67AB25-9421-4B01-8026-A3117A4BAA36}"/>
    <cellStyle name="Normal 6 3 3 3 2 3" xfId="1528" xr:uid="{A029BA84-16F0-4D98-BFCB-3FBFB18C0D36}"/>
    <cellStyle name="Normal 6 3 3 3 2 3 2" xfId="1529" xr:uid="{D54FDC97-E3E7-4518-AE57-3B8DA9B8E4DD}"/>
    <cellStyle name="Normal 6 3 3 3 2 4" xfId="1530" xr:uid="{27D6A749-5170-4447-8219-DEA201CAEF53}"/>
    <cellStyle name="Normal 6 3 3 3 3" xfId="627" xr:uid="{FF370CE4-4991-4288-A408-D2121F81C904}"/>
    <cellStyle name="Normal 6 3 3 3 3 2" xfId="1531" xr:uid="{69DB4F76-A745-405E-A056-012EA69AA7F1}"/>
    <cellStyle name="Normal 6 3 3 3 3 2 2" xfId="1532" xr:uid="{3DF68652-373F-49AE-8463-7C723A3BC372}"/>
    <cellStyle name="Normal 6 3 3 3 3 3" xfId="1533" xr:uid="{9AE4B733-6258-468D-A9FC-20B0261A13E7}"/>
    <cellStyle name="Normal 6 3 3 3 4" xfId="1534" xr:uid="{E4AAB0AF-1AFD-4F3C-8FF1-2F7600A7DC6B}"/>
    <cellStyle name="Normal 6 3 3 3 4 2" xfId="1535" xr:uid="{A306FD97-6F22-4539-9C0B-C1C715EB0EBD}"/>
    <cellStyle name="Normal 6 3 3 3 5" xfId="1536" xr:uid="{28244F3E-A07C-43D4-BEAF-543DB47ACCE8}"/>
    <cellStyle name="Normal 6 3 3 4" xfId="329" xr:uid="{914BABDE-9A51-49F2-A48D-1E4907AEA43F}"/>
    <cellStyle name="Normal 6 3 3 4 2" xfId="628" xr:uid="{D5D4240D-16E4-4FE3-97AB-91B6FC985443}"/>
    <cellStyle name="Normal 6 3 3 4 2 2" xfId="1537" xr:uid="{1750A19A-505C-46C7-9BA3-19C1DB290534}"/>
    <cellStyle name="Normal 6 3 3 4 2 2 2" xfId="1538" xr:uid="{DA611035-41E2-4357-97F4-9811A7A6BD1A}"/>
    <cellStyle name="Normal 6 3 3 4 2 3" xfId="1539" xr:uid="{01118456-4984-4934-A8FC-0BAB5C55D37F}"/>
    <cellStyle name="Normal 6 3 3 4 3" xfId="1540" xr:uid="{2840DCAB-DF5E-4EC1-A7F4-462665BEA1C9}"/>
    <cellStyle name="Normal 6 3 3 4 3 2" xfId="1541" xr:uid="{E0E8DC30-3C06-4D6A-948D-2BEA4FE1BA51}"/>
    <cellStyle name="Normal 6 3 3 4 4" xfId="1542" xr:uid="{94AEF517-A564-4362-9E7C-CC2D9363AE96}"/>
    <cellStyle name="Normal 6 3 3 5" xfId="629" xr:uid="{E1A55936-70EB-4577-B088-EDB7CF53D3D3}"/>
    <cellStyle name="Normal 6 3 3 5 2" xfId="1543" xr:uid="{1ACBCA3C-8C06-4BE9-B419-7F6ED861A1AE}"/>
    <cellStyle name="Normal 6 3 3 5 2 2" xfId="1544" xr:uid="{7F63C2A8-4CDF-4846-A769-7E82C4AF23E2}"/>
    <cellStyle name="Normal 6 3 3 5 3" xfId="1545" xr:uid="{E3E3AA8C-7590-4B32-8852-C70A4FF9A263}"/>
    <cellStyle name="Normal 6 3 3 5 4" xfId="3146" xr:uid="{CAECFB76-7745-4486-9CAC-650AA078FB5D}"/>
    <cellStyle name="Normal 6 3 3 6" xfId="1546" xr:uid="{8E9C0DB5-5FEF-4006-8028-29208F5EFDDA}"/>
    <cellStyle name="Normal 6 3 3 6 2" xfId="1547" xr:uid="{54720133-4A46-4DA1-A99A-89F520A947A4}"/>
    <cellStyle name="Normal 6 3 3 7" xfId="1548" xr:uid="{B124D095-D81C-450C-A0DB-000DDA609059}"/>
    <cellStyle name="Normal 6 3 3 8" xfId="3147" xr:uid="{E3FE5DD5-6F3D-49F9-A2C4-988B022E46B2}"/>
    <cellStyle name="Normal 6 3 4" xfId="118" xr:uid="{4E705E6F-A965-49B4-8533-B5BE4D43FF42}"/>
    <cellStyle name="Normal 6 3 4 2" xfId="449" xr:uid="{D7B2F449-60C6-4B66-AD86-FCE97ACBC3B8}"/>
    <cellStyle name="Normal 6 3 4 2 2" xfId="630" xr:uid="{6BD91626-5C13-4B27-94D7-E4230617B1FF}"/>
    <cellStyle name="Normal 6 3 4 2 2 2" xfId="1549" xr:uid="{BACEBDF2-DC23-48F5-94BA-4484BE95C92F}"/>
    <cellStyle name="Normal 6 3 4 2 2 2 2" xfId="1550" xr:uid="{A2AF4F5A-DE25-4FEF-9176-073D1FC990B6}"/>
    <cellStyle name="Normal 6 3 4 2 2 3" xfId="1551" xr:uid="{DFA78DF2-35D8-4844-B587-EAE5EC97013B}"/>
    <cellStyle name="Normal 6 3 4 2 2 4" xfId="3148" xr:uid="{E2FA31B2-B767-4419-A253-F98C1FBDBA27}"/>
    <cellStyle name="Normal 6 3 4 2 3" xfId="1552" xr:uid="{ADD0033F-8DA6-4421-B01E-A404695EA6B6}"/>
    <cellStyle name="Normal 6 3 4 2 3 2" xfId="1553" xr:uid="{6E86E3F7-EDCB-4CE8-8B6B-510D250CF8EB}"/>
    <cellStyle name="Normal 6 3 4 2 4" xfId="1554" xr:uid="{913EE07C-0E44-496D-82E8-6A7AAFF917F7}"/>
    <cellStyle name="Normal 6 3 4 2 5" xfId="3149" xr:uid="{919A12D4-B1A9-4ABC-8725-E0347A476B2D}"/>
    <cellStyle name="Normal 6 3 4 3" xfId="631" xr:uid="{C8FBF429-66A4-4AB7-BE6E-544EA6CD6700}"/>
    <cellStyle name="Normal 6 3 4 3 2" xfId="1555" xr:uid="{03E04DD4-7391-479C-A8DC-7C1156CAF092}"/>
    <cellStyle name="Normal 6 3 4 3 2 2" xfId="1556" xr:uid="{413F9330-186D-4D3D-A74E-BA0F4002F4BB}"/>
    <cellStyle name="Normal 6 3 4 3 3" xfId="1557" xr:uid="{93F56304-BB5A-46A9-8329-AD2FC998C643}"/>
    <cellStyle name="Normal 6 3 4 3 4" xfId="3150" xr:uid="{4B945F38-AAB8-4A4D-A0BF-8EF199DEBAEF}"/>
    <cellStyle name="Normal 6 3 4 4" xfId="1558" xr:uid="{53979D9D-18E5-44F2-8894-17DCD32835F3}"/>
    <cellStyle name="Normal 6 3 4 4 2" xfId="1559" xr:uid="{A219131F-F5C7-4D2C-B1C8-262956F2BB2F}"/>
    <cellStyle name="Normal 6 3 4 4 3" xfId="3151" xr:uid="{FC6E3D69-0996-4373-9468-8BF16274BED6}"/>
    <cellStyle name="Normal 6 3 4 4 4" xfId="3152" xr:uid="{4DFEC6F1-A965-4A88-9DA7-92AD0EB32E6C}"/>
    <cellStyle name="Normal 6 3 4 5" xfId="1560" xr:uid="{A9BF738E-4708-4DFF-BAEA-81DA86FF2FE2}"/>
    <cellStyle name="Normal 6 3 4 6" xfId="3153" xr:uid="{18354C01-FC6E-4395-B55F-74415AFEEF27}"/>
    <cellStyle name="Normal 6 3 4 7" xfId="3154" xr:uid="{5CA713DC-071C-4E01-8485-6D93D7CB0077}"/>
    <cellStyle name="Normal 6 3 5" xfId="330" xr:uid="{15948A7D-5014-4AD0-BFAD-F00633E7264D}"/>
    <cellStyle name="Normal 6 3 5 2" xfId="632" xr:uid="{526BF242-9114-45FA-BEA2-72AFE9160925}"/>
    <cellStyle name="Normal 6 3 5 2 2" xfId="633" xr:uid="{2666FFE6-BA71-4D4F-B69E-CF2604A4BC19}"/>
    <cellStyle name="Normal 6 3 5 2 2 2" xfId="1561" xr:uid="{725AB8B0-972B-48B7-A942-923F70245F3B}"/>
    <cellStyle name="Normal 6 3 5 2 2 2 2" xfId="1562" xr:uid="{5AA47D6F-647D-44A1-94A0-5387861FA2BF}"/>
    <cellStyle name="Normal 6 3 5 2 2 3" xfId="1563" xr:uid="{34C0593C-E4DA-48B3-A401-C054FE872AD6}"/>
    <cellStyle name="Normal 6 3 5 2 3" xfId="1564" xr:uid="{62D4BC8E-AF79-4070-B2CF-B3BFFA12D881}"/>
    <cellStyle name="Normal 6 3 5 2 3 2" xfId="1565" xr:uid="{0B83A0EB-0ABB-43F1-8A09-84ED1C993C25}"/>
    <cellStyle name="Normal 6 3 5 2 4" xfId="1566" xr:uid="{FBDF7EDD-6FA4-45AC-8403-47C35E89827B}"/>
    <cellStyle name="Normal 6 3 5 3" xfId="634" xr:uid="{F21E28D8-6895-4921-8994-0539869F9620}"/>
    <cellStyle name="Normal 6 3 5 3 2" xfId="1567" xr:uid="{FEB428D7-6E8B-4128-84E8-D2AC1E7F0D6A}"/>
    <cellStyle name="Normal 6 3 5 3 2 2" xfId="1568" xr:uid="{FABEB1AD-B853-4433-AAD9-245A07A97B7B}"/>
    <cellStyle name="Normal 6 3 5 3 3" xfId="1569" xr:uid="{94F918B9-A94B-41D0-BC17-63A8176C18B9}"/>
    <cellStyle name="Normal 6 3 5 3 4" xfId="3155" xr:uid="{5A243235-8171-452C-AAB9-A728BB5DFAE4}"/>
    <cellStyle name="Normal 6 3 5 4" xfId="1570" xr:uid="{61339567-582C-4707-951D-3F0AD168C9E3}"/>
    <cellStyle name="Normal 6 3 5 4 2" xfId="1571" xr:uid="{8B53E81B-7671-4F1C-949E-7D3C5403C8DF}"/>
    <cellStyle name="Normal 6 3 5 5" xfId="1572" xr:uid="{96DFB8BE-D4FD-4609-AC62-087FB61C6071}"/>
    <cellStyle name="Normal 6 3 5 6" xfId="3156" xr:uid="{B22BB102-BCDE-465B-BF2B-9E4EE5CE88C0}"/>
    <cellStyle name="Normal 6 3 6" xfId="331" xr:uid="{C3EBB403-23A5-43CB-82AB-506B3EB3BE2C}"/>
    <cellStyle name="Normal 6 3 6 2" xfId="635" xr:uid="{16ED7DDE-AC2B-4F97-800B-3247D38892A4}"/>
    <cellStyle name="Normal 6 3 6 2 2" xfId="1573" xr:uid="{F5D10BD3-949F-4F3F-B4AA-AB71A5F18BD1}"/>
    <cellStyle name="Normal 6 3 6 2 2 2" xfId="1574" xr:uid="{FE6AA551-43AC-49C8-B17E-1BCDB90AAED3}"/>
    <cellStyle name="Normal 6 3 6 2 3" xfId="1575" xr:uid="{BC4567A0-CA90-4CF6-86D9-109275DC98C3}"/>
    <cellStyle name="Normal 6 3 6 2 4" xfId="3157" xr:uid="{AF962812-609D-4C79-8BF0-89BE3C3C815F}"/>
    <cellStyle name="Normal 6 3 6 3" xfId="1576" xr:uid="{F9869494-164E-4FDE-89F4-359D961557A9}"/>
    <cellStyle name="Normal 6 3 6 3 2" xfId="1577" xr:uid="{DFEB8AD3-C00E-4AF8-AAA5-0D163C2F6CD3}"/>
    <cellStyle name="Normal 6 3 6 4" xfId="1578" xr:uid="{6D5A6AF4-8D5B-4ABB-B5A8-E364EA13FF2E}"/>
    <cellStyle name="Normal 6 3 6 5" xfId="3158" xr:uid="{F4FB2135-4114-44E7-AB9D-196B96EA6948}"/>
    <cellStyle name="Normal 6 3 7" xfId="636" xr:uid="{187816EB-8A07-4BDF-815C-19008389F0E2}"/>
    <cellStyle name="Normal 6 3 7 2" xfId="1579" xr:uid="{A3B5A332-E8F1-497E-BF4D-8B3AF1CB604F}"/>
    <cellStyle name="Normal 6 3 7 2 2" xfId="1580" xr:uid="{3A302850-4790-4E3A-B1C2-C1C4A554BB64}"/>
    <cellStyle name="Normal 6 3 7 3" xfId="1581" xr:uid="{3964EBD7-3B14-483A-97D8-8B64EFE8216C}"/>
    <cellStyle name="Normal 6 3 7 4" xfId="3159" xr:uid="{9889F195-88CF-4639-A170-F0FBE8B47126}"/>
    <cellStyle name="Normal 6 3 8" xfId="1582" xr:uid="{895CF1B3-8B23-4141-81FE-D163D4BD0808}"/>
    <cellStyle name="Normal 6 3 8 2" xfId="1583" xr:uid="{5E058C7A-B38B-4109-B1BF-C80EB7D901A2}"/>
    <cellStyle name="Normal 6 3 8 3" xfId="3160" xr:uid="{64550333-E9A1-4F10-B521-34384B4B7606}"/>
    <cellStyle name="Normal 6 3 8 4" xfId="3161" xr:uid="{1025E46F-674A-4E8A-808F-1166E9C0938E}"/>
    <cellStyle name="Normal 6 3 9" xfId="1584" xr:uid="{08CFEE1D-5BFC-4F75-A991-0C7320D8AF77}"/>
    <cellStyle name="Normal 6 3 9 2" xfId="4720" xr:uid="{C64BCBB0-2B4F-45B0-AE46-2AB58BC2ACA9}"/>
    <cellStyle name="Normal 6 4" xfId="119" xr:uid="{E1DD0781-F81A-45E5-8F69-CFB17D735233}"/>
    <cellStyle name="Normal 6 4 10" xfId="3162" xr:uid="{C69070EC-D4AB-49B2-8843-0F7C406965FA}"/>
    <cellStyle name="Normal 6 4 11" xfId="3163" xr:uid="{21F41577-DF0D-4DD3-BB27-EE59F2FC5D7C}"/>
    <cellStyle name="Normal 6 4 2" xfId="120" xr:uid="{801541A3-A3F3-4F42-A3AE-7110B428AB4F}"/>
    <cellStyle name="Normal 6 4 2 2" xfId="121" xr:uid="{04C1D064-BD03-432C-B62C-145CCB4EAB7B}"/>
    <cellStyle name="Normal 6 4 2 2 2" xfId="332" xr:uid="{8C271180-A564-4964-A7BA-1E13E5EF62C1}"/>
    <cellStyle name="Normal 6 4 2 2 2 2" xfId="637" xr:uid="{7209223B-B617-42E9-90EA-8EECDDF3721E}"/>
    <cellStyle name="Normal 6 4 2 2 2 2 2" xfId="1585" xr:uid="{B73E0182-BE37-436D-A4A6-93B1533C8A88}"/>
    <cellStyle name="Normal 6 4 2 2 2 2 2 2" xfId="1586" xr:uid="{7C1B76D1-668C-4706-9333-142AD4CA1D68}"/>
    <cellStyle name="Normal 6 4 2 2 2 2 3" xfId="1587" xr:uid="{FA594CC5-FFB1-4D7E-9AEB-07900A78BE89}"/>
    <cellStyle name="Normal 6 4 2 2 2 2 4" xfId="3164" xr:uid="{D0C36228-C7D7-4C89-94BD-22C384537DF0}"/>
    <cellStyle name="Normal 6 4 2 2 2 3" xfId="1588" xr:uid="{6B9290B8-E748-4100-A5CD-5D48A80802DE}"/>
    <cellStyle name="Normal 6 4 2 2 2 3 2" xfId="1589" xr:uid="{0BA3F0AF-C5FD-44E2-89E4-469D976D79C5}"/>
    <cellStyle name="Normal 6 4 2 2 2 3 3" xfId="3165" xr:uid="{46E15269-9B58-43F6-8D50-CFD41B9F16D7}"/>
    <cellStyle name="Normal 6 4 2 2 2 3 4" xfId="3166" xr:uid="{48EA86E7-25D1-4F2C-830F-5749567A8CD7}"/>
    <cellStyle name="Normal 6 4 2 2 2 4" xfId="1590" xr:uid="{0160A1F0-A760-4210-A341-E1E15954C16E}"/>
    <cellStyle name="Normal 6 4 2 2 2 5" xfId="3167" xr:uid="{88ADCE40-76EE-4556-99F3-33F878DB3452}"/>
    <cellStyle name="Normal 6 4 2 2 2 6" xfId="3168" xr:uid="{94B7A3C5-DC34-4690-95BB-D22FA97C6F78}"/>
    <cellStyle name="Normal 6 4 2 2 3" xfId="638" xr:uid="{8C519A30-8419-4D7F-8E95-53D0C31A2708}"/>
    <cellStyle name="Normal 6 4 2 2 3 2" xfId="1591" xr:uid="{5C8FAE71-8E6D-4D26-A835-DFD25FF2F611}"/>
    <cellStyle name="Normal 6 4 2 2 3 2 2" xfId="1592" xr:uid="{5F4F1AEC-6A3D-4900-932B-DB27EAE804CD}"/>
    <cellStyle name="Normal 6 4 2 2 3 2 3" xfId="3169" xr:uid="{CDD2C111-C7A2-4C1D-A469-6A43362EB057}"/>
    <cellStyle name="Normal 6 4 2 2 3 2 4" xfId="3170" xr:uid="{29465A39-899E-4019-8663-2B2FCC569E3C}"/>
    <cellStyle name="Normal 6 4 2 2 3 3" xfId="1593" xr:uid="{A2834F55-7288-4317-96C7-D27F4FE50908}"/>
    <cellStyle name="Normal 6 4 2 2 3 4" xfId="3171" xr:uid="{6C3E9F51-2E28-48AD-B2CA-4B8188E333D4}"/>
    <cellStyle name="Normal 6 4 2 2 3 5" xfId="3172" xr:uid="{461712E0-A59D-4D45-97D0-B096CC7E5065}"/>
    <cellStyle name="Normal 6 4 2 2 4" xfId="1594" xr:uid="{F2060A03-DF6B-4D5B-BC40-A12AF5759EA5}"/>
    <cellStyle name="Normal 6 4 2 2 4 2" xfId="1595" xr:uid="{A7A24CAF-56F6-46C9-A0E7-7E7EC3BC9D33}"/>
    <cellStyle name="Normal 6 4 2 2 4 3" xfId="3173" xr:uid="{58C575DD-E9FF-4A21-8BCC-06E0D593C115}"/>
    <cellStyle name="Normal 6 4 2 2 4 4" xfId="3174" xr:uid="{43D18225-29D4-48FD-8647-268C0E52AE1D}"/>
    <cellStyle name="Normal 6 4 2 2 5" xfId="1596" xr:uid="{E03C4557-E3F7-43C0-824E-5992598C1AB3}"/>
    <cellStyle name="Normal 6 4 2 2 5 2" xfId="3175" xr:uid="{70DC1726-72D4-4753-9198-C0C1E08B617F}"/>
    <cellStyle name="Normal 6 4 2 2 5 3" xfId="3176" xr:uid="{37A7EB0D-EF7C-49DD-8089-CB401E12683F}"/>
    <cellStyle name="Normal 6 4 2 2 5 4" xfId="3177" xr:uid="{F7E4165D-274B-4E71-A43D-2BDFEE74E381}"/>
    <cellStyle name="Normal 6 4 2 2 6" xfId="3178" xr:uid="{FC414209-B5BE-4358-83B5-3E04F8D00266}"/>
    <cellStyle name="Normal 6 4 2 2 7" xfId="3179" xr:uid="{F1DD85EE-E3B3-4395-98B1-5531356A04B0}"/>
    <cellStyle name="Normal 6 4 2 2 8" xfId="3180" xr:uid="{5E6AA344-5294-4001-B960-C5A8ADAF811F}"/>
    <cellStyle name="Normal 6 4 2 3" xfId="333" xr:uid="{509C7719-BB81-4BD8-A5E0-32B062B9DD17}"/>
    <cellStyle name="Normal 6 4 2 3 2" xfId="639" xr:uid="{82BE8167-F3F5-4E61-ABBD-3229E71DD71C}"/>
    <cellStyle name="Normal 6 4 2 3 2 2" xfId="640" xr:uid="{61487A2A-2C2E-4C29-B9E2-DDA919D53F8E}"/>
    <cellStyle name="Normal 6 4 2 3 2 2 2" xfId="1597" xr:uid="{91BC8623-4A39-4100-81A5-F1D961C15AA3}"/>
    <cellStyle name="Normal 6 4 2 3 2 2 2 2" xfId="1598" xr:uid="{50818BA1-6924-4661-99EB-BEA7FE2C007F}"/>
    <cellStyle name="Normal 6 4 2 3 2 2 3" xfId="1599" xr:uid="{D90F6856-62D0-444D-8ABC-6EB4EF976BEC}"/>
    <cellStyle name="Normal 6 4 2 3 2 3" xfId="1600" xr:uid="{A97C2B84-3763-4997-9320-5003D2DA25CC}"/>
    <cellStyle name="Normal 6 4 2 3 2 3 2" xfId="1601" xr:uid="{F6F95EE1-5D0C-41B7-ACEF-7530674800B2}"/>
    <cellStyle name="Normal 6 4 2 3 2 4" xfId="1602" xr:uid="{3BFFC85B-F98A-434A-8940-85018BB11883}"/>
    <cellStyle name="Normal 6 4 2 3 3" xfId="641" xr:uid="{5136A871-1038-45B4-AFDA-9FDB99E79E25}"/>
    <cellStyle name="Normal 6 4 2 3 3 2" xfId="1603" xr:uid="{8BAC0BF4-F6D0-45AE-9510-DDA9069EFCA3}"/>
    <cellStyle name="Normal 6 4 2 3 3 2 2" xfId="1604" xr:uid="{9ED012C7-ABF5-4585-A703-09E0F1A5AF09}"/>
    <cellStyle name="Normal 6 4 2 3 3 3" xfId="1605" xr:uid="{4F82F5EF-4D21-4881-95DA-27DC25A6040B}"/>
    <cellStyle name="Normal 6 4 2 3 3 4" xfId="3181" xr:uid="{C62CADEB-A52C-4968-9686-8CC3393311BE}"/>
    <cellStyle name="Normal 6 4 2 3 4" xfId="1606" xr:uid="{3BC32734-330D-4CE7-AEEC-15B523AEE704}"/>
    <cellStyle name="Normal 6 4 2 3 4 2" xfId="1607" xr:uid="{A1777B60-CC03-4AF9-9BA7-8A83EF7AE193}"/>
    <cellStyle name="Normal 6 4 2 3 5" xfId="1608" xr:uid="{3D043241-BA4B-4105-B99C-53D0E71152F8}"/>
    <cellStyle name="Normal 6 4 2 3 6" xfId="3182" xr:uid="{3FA03302-EC94-4A1A-B46A-379C3F660E38}"/>
    <cellStyle name="Normal 6 4 2 4" xfId="334" xr:uid="{19D5B24D-30E4-443B-BF62-E3B47BFDDF42}"/>
    <cellStyle name="Normal 6 4 2 4 2" xfId="642" xr:uid="{88F51BE2-FA29-4802-82B9-6406575EFAA1}"/>
    <cellStyle name="Normal 6 4 2 4 2 2" xfId="1609" xr:uid="{4C5BF9E2-F639-4DC4-9878-180D13A88209}"/>
    <cellStyle name="Normal 6 4 2 4 2 2 2" xfId="1610" xr:uid="{67FB2774-4D8F-4363-9C57-68C4A3FABDA1}"/>
    <cellStyle name="Normal 6 4 2 4 2 3" xfId="1611" xr:uid="{C5C2C05E-1D93-40A6-92F6-B22D1A014177}"/>
    <cellStyle name="Normal 6 4 2 4 2 4" xfId="3183" xr:uid="{F8649E84-F1B2-4ED8-A173-4C28C82A9FB5}"/>
    <cellStyle name="Normal 6 4 2 4 3" xfId="1612" xr:uid="{08CB4AD9-B229-494E-A115-05DC237C4C3A}"/>
    <cellStyle name="Normal 6 4 2 4 3 2" xfId="1613" xr:uid="{2AE2002A-A964-4D9E-972E-419CE877F2BB}"/>
    <cellStyle name="Normal 6 4 2 4 4" xfId="1614" xr:uid="{92E0F90C-FC69-4DD3-971B-D225C281ED54}"/>
    <cellStyle name="Normal 6 4 2 4 5" xfId="3184" xr:uid="{827A3D1B-6C4A-49A7-9221-4D36BA29A553}"/>
    <cellStyle name="Normal 6 4 2 5" xfId="335" xr:uid="{96066A85-F990-40DF-BA80-547E09311916}"/>
    <cellStyle name="Normal 6 4 2 5 2" xfId="1615" xr:uid="{9A8A069B-FA7E-45AC-8D8A-E8F58C685BB8}"/>
    <cellStyle name="Normal 6 4 2 5 2 2" xfId="1616" xr:uid="{B7F40A9A-17D8-4B4F-8A88-50B7A82471FA}"/>
    <cellStyle name="Normal 6 4 2 5 3" xfId="1617" xr:uid="{0579D67C-B961-48D1-BB8F-4171D1B96B0F}"/>
    <cellStyle name="Normal 6 4 2 5 4" xfId="3185" xr:uid="{4CB83B63-E8A5-474A-A618-ADB00F2448CC}"/>
    <cellStyle name="Normal 6 4 2 6" xfId="1618" xr:uid="{64383775-B460-43EE-957D-B00048A17440}"/>
    <cellStyle name="Normal 6 4 2 6 2" xfId="1619" xr:uid="{E7809EE7-4089-425C-A2C1-4154EF0F8C95}"/>
    <cellStyle name="Normal 6 4 2 6 3" xfId="3186" xr:uid="{695BC2D3-EC63-4C5C-9CB5-DDC3C1A8CB3D}"/>
    <cellStyle name="Normal 6 4 2 6 4" xfId="3187" xr:uid="{7D0361BB-FB80-47A9-ABA1-9A127C44D27B}"/>
    <cellStyle name="Normal 6 4 2 7" xfId="1620" xr:uid="{6E809327-6760-40AF-B77D-E27DA615FFE0}"/>
    <cellStyle name="Normal 6 4 2 8" xfId="3188" xr:uid="{CE9DEFD1-D667-4D14-9947-25B5EB05F2A6}"/>
    <cellStyle name="Normal 6 4 2 9" xfId="3189" xr:uid="{0181A31F-553B-4A60-8BE8-9F77FA3F5A9B}"/>
    <cellStyle name="Normal 6 4 3" xfId="122" xr:uid="{687C4266-0514-457B-8BA4-1576014CFD5A}"/>
    <cellStyle name="Normal 6 4 3 2" xfId="123" xr:uid="{23C9814C-073F-4C94-AED5-8D83B75DA077}"/>
    <cellStyle name="Normal 6 4 3 2 2" xfId="643" xr:uid="{451CCE5B-2897-43D7-88B2-90F03B95C6CF}"/>
    <cellStyle name="Normal 6 4 3 2 2 2" xfId="1621" xr:uid="{00031223-9529-443A-8C2A-17DBB9EB2839}"/>
    <cellStyle name="Normal 6 4 3 2 2 2 2" xfId="1622" xr:uid="{05D4F3B3-96B7-4029-BA7A-720C5977F78C}"/>
    <cellStyle name="Normal 6 4 3 2 2 2 2 2" xfId="4478" xr:uid="{42941FDB-3FAA-4390-84B0-3059EAD44E58}"/>
    <cellStyle name="Normal 6 4 3 2 2 2 3" xfId="4479" xr:uid="{5588217E-346D-4C01-A34A-CC0BF8FF824E}"/>
    <cellStyle name="Normal 6 4 3 2 2 3" xfId="1623" xr:uid="{75DDD0BD-37C3-4DDD-869C-77DDCC3288CA}"/>
    <cellStyle name="Normal 6 4 3 2 2 3 2" xfId="4480" xr:uid="{A963570F-6656-4C87-88F6-F4CE46EE5D07}"/>
    <cellStyle name="Normal 6 4 3 2 2 4" xfId="3190" xr:uid="{2607247B-366B-44BC-BB64-6F2D6949C977}"/>
    <cellStyle name="Normal 6 4 3 2 3" xfId="1624" xr:uid="{3336419D-390C-42F6-9923-DF359604B8CA}"/>
    <cellStyle name="Normal 6 4 3 2 3 2" xfId="1625" xr:uid="{3E483010-24C6-4BBD-8490-17ACAF56CECC}"/>
    <cellStyle name="Normal 6 4 3 2 3 2 2" xfId="4481" xr:uid="{31B1A6BB-E722-4E7A-929B-8677C26F9C68}"/>
    <cellStyle name="Normal 6 4 3 2 3 3" xfId="3191" xr:uid="{CCEEB5F2-3685-4D43-A871-F5DACA861987}"/>
    <cellStyle name="Normal 6 4 3 2 3 4" xfId="3192" xr:uid="{EBB8B35C-ADDB-46E7-A169-3266C10204BB}"/>
    <cellStyle name="Normal 6 4 3 2 4" xfId="1626" xr:uid="{35A9832F-FDF1-4B19-BE37-670D97752671}"/>
    <cellStyle name="Normal 6 4 3 2 4 2" xfId="4482" xr:uid="{A0E8B939-8438-4B0E-9C19-A9FB9BF124A7}"/>
    <cellStyle name="Normal 6 4 3 2 5" xfId="3193" xr:uid="{51F83C51-6B54-43A8-89D7-200C12901F55}"/>
    <cellStyle name="Normal 6 4 3 2 6" xfId="3194" xr:uid="{F09B2005-0CC5-4FF3-8C79-B5A107929DD1}"/>
    <cellStyle name="Normal 6 4 3 3" xfId="336" xr:uid="{DEF6EC48-43EA-4E31-87B4-0CE8F101DD7F}"/>
    <cellStyle name="Normal 6 4 3 3 2" xfId="1627" xr:uid="{84EAB083-BA9A-4A4D-9A75-175DF7E8F552}"/>
    <cellStyle name="Normal 6 4 3 3 2 2" xfId="1628" xr:uid="{D2FB764D-2B6A-415A-87EC-B8B2CA9B5760}"/>
    <cellStyle name="Normal 6 4 3 3 2 2 2" xfId="4483" xr:uid="{AF7EE69E-1BE5-4A67-A5F0-B70721ADCF3D}"/>
    <cellStyle name="Normal 6 4 3 3 2 3" xfId="3195" xr:uid="{082762B9-D501-4202-81C9-F8703F5F43F1}"/>
    <cellStyle name="Normal 6 4 3 3 2 4" xfId="3196" xr:uid="{81E07A6B-ADFB-4579-BBBF-4BD71E6BABA8}"/>
    <cellStyle name="Normal 6 4 3 3 3" xfId="1629" xr:uid="{961F2CC6-A1E1-4604-98E8-B6B69B54CA76}"/>
    <cellStyle name="Normal 6 4 3 3 3 2" xfId="4484" xr:uid="{F569D642-AA16-40F8-9C77-50F1EFA30B37}"/>
    <cellStyle name="Normal 6 4 3 3 4" xfId="3197" xr:uid="{88E432D9-D85E-4202-BE3D-7C61EE21479C}"/>
    <cellStyle name="Normal 6 4 3 3 5" xfId="3198" xr:uid="{3D44267E-416F-4C8C-BE9E-E09B9DAD3D75}"/>
    <cellStyle name="Normal 6 4 3 4" xfId="1630" xr:uid="{2309CE64-9377-4AA3-98E0-89B6B230D282}"/>
    <cellStyle name="Normal 6 4 3 4 2" xfId="1631" xr:uid="{A57512BA-E80D-4CD5-8859-08BD54D8E3C2}"/>
    <cellStyle name="Normal 6 4 3 4 2 2" xfId="4485" xr:uid="{B1A93EE2-40D8-49E1-B6C1-D7D0BC85499D}"/>
    <cellStyle name="Normal 6 4 3 4 3" xfId="3199" xr:uid="{87F0940D-FFA1-44CC-81F4-A3EECF76D3CF}"/>
    <cellStyle name="Normal 6 4 3 4 4" xfId="3200" xr:uid="{B1657261-3EB8-4AD7-9597-5CA604DBFF3C}"/>
    <cellStyle name="Normal 6 4 3 5" xfId="1632" xr:uid="{7BD4A401-3374-4E69-9DE4-DE4DCEAF6A37}"/>
    <cellStyle name="Normal 6 4 3 5 2" xfId="3201" xr:uid="{8DD7B77F-E764-4342-B7CC-00FCA0874BF5}"/>
    <cellStyle name="Normal 6 4 3 5 3" xfId="3202" xr:uid="{595060CC-86C6-4E66-A45D-4AC0E7033817}"/>
    <cellStyle name="Normal 6 4 3 5 4" xfId="3203" xr:uid="{EEC95C9A-DD90-42A6-B1A3-BBD3792E3F4A}"/>
    <cellStyle name="Normal 6 4 3 6" xfId="3204" xr:uid="{0553852D-8D7A-41C2-9818-60CA0E9D8C6D}"/>
    <cellStyle name="Normal 6 4 3 7" xfId="3205" xr:uid="{39B647E0-8954-4368-B494-26FDD567A009}"/>
    <cellStyle name="Normal 6 4 3 8" xfId="3206" xr:uid="{4869CFF0-56EF-4C20-8699-F470B0E20BC9}"/>
    <cellStyle name="Normal 6 4 4" xfId="124" xr:uid="{E166495B-E8F0-4833-BD91-99AE71CBBC9A}"/>
    <cellStyle name="Normal 6 4 4 2" xfId="644" xr:uid="{A654773A-A53A-4581-B4CA-9685588DE032}"/>
    <cellStyle name="Normal 6 4 4 2 2" xfId="645" xr:uid="{C7B335F1-5EAC-4C4B-9D98-45034424FE1F}"/>
    <cellStyle name="Normal 6 4 4 2 2 2" xfId="1633" xr:uid="{9055E358-221F-4D60-85C5-6782C44FCB7A}"/>
    <cellStyle name="Normal 6 4 4 2 2 2 2" xfId="1634" xr:uid="{91BDB2DB-A3F0-4ECB-9E5D-D3C3148DAD5C}"/>
    <cellStyle name="Normal 6 4 4 2 2 3" xfId="1635" xr:uid="{63576BD0-A014-4C60-8A53-0949DCC2A810}"/>
    <cellStyle name="Normal 6 4 4 2 2 4" xfId="3207" xr:uid="{DD03670A-704D-412D-ABB2-1659CD56669E}"/>
    <cellStyle name="Normal 6 4 4 2 3" xfId="1636" xr:uid="{54665032-B086-4171-8D73-8993D9E74B31}"/>
    <cellStyle name="Normal 6 4 4 2 3 2" xfId="1637" xr:uid="{27A1C77D-BE38-456F-8BF1-23E43A335FD2}"/>
    <cellStyle name="Normal 6 4 4 2 4" xfId="1638" xr:uid="{6CD86471-5C46-4465-8626-DB65E7269784}"/>
    <cellStyle name="Normal 6 4 4 2 5" xfId="3208" xr:uid="{3A7E0A53-E151-4192-AA4D-4C9C8FFF23BF}"/>
    <cellStyle name="Normal 6 4 4 3" xfId="646" xr:uid="{02F1419F-6BB0-48C6-AC88-56663D03A24F}"/>
    <cellStyle name="Normal 6 4 4 3 2" xfId="1639" xr:uid="{551EB0CD-4EDE-4D43-8470-9BB54495874A}"/>
    <cellStyle name="Normal 6 4 4 3 2 2" xfId="1640" xr:uid="{BF68F2F1-4437-4F52-9636-C7743FB7CD5A}"/>
    <cellStyle name="Normal 6 4 4 3 3" xfId="1641" xr:uid="{43259F39-E0E3-4199-9F4F-0561099ED1F3}"/>
    <cellStyle name="Normal 6 4 4 3 4" xfId="3209" xr:uid="{BD126D20-170B-4EE3-9106-96B403C1567D}"/>
    <cellStyle name="Normal 6 4 4 4" xfId="1642" xr:uid="{BC373F56-C4BB-4AAE-B6AC-2C7FE9099CB2}"/>
    <cellStyle name="Normal 6 4 4 4 2" xfId="1643" xr:uid="{C7038857-0603-4FB5-993D-DF86A8D30B21}"/>
    <cellStyle name="Normal 6 4 4 4 3" xfId="3210" xr:uid="{3637F1D9-02CC-45F5-AD68-E493C1E3CF0B}"/>
    <cellStyle name="Normal 6 4 4 4 4" xfId="3211" xr:uid="{AD45C834-2FD8-4CC5-8B58-DA06AA6D927F}"/>
    <cellStyle name="Normal 6 4 4 5" xfId="1644" xr:uid="{0A1C8762-DF4E-49E2-8731-D67A19E85DFB}"/>
    <cellStyle name="Normal 6 4 4 6" xfId="3212" xr:uid="{CBD5C275-4DF0-498A-8937-07E86C6EE350}"/>
    <cellStyle name="Normal 6 4 4 7" xfId="3213" xr:uid="{26C08F24-5DE5-4CF1-957E-DBD9A2BB914C}"/>
    <cellStyle name="Normal 6 4 5" xfId="337" xr:uid="{0D598662-358F-4774-B3E0-034664061789}"/>
    <cellStyle name="Normal 6 4 5 2" xfId="647" xr:uid="{5306D827-A16B-45F0-8907-5DD141494C2F}"/>
    <cellStyle name="Normal 6 4 5 2 2" xfId="1645" xr:uid="{F97DE091-63AF-449B-808B-5361D4666E5A}"/>
    <cellStyle name="Normal 6 4 5 2 2 2" xfId="1646" xr:uid="{60EE5D0B-1EA0-4441-ABD1-2023944DD535}"/>
    <cellStyle name="Normal 6 4 5 2 3" xfId="1647" xr:uid="{BD332529-08B3-40C5-94FA-8C451C9C0681}"/>
    <cellStyle name="Normal 6 4 5 2 4" xfId="3214" xr:uid="{ED16EDA2-FFBD-490F-BC97-EE5C8AD04A45}"/>
    <cellStyle name="Normal 6 4 5 3" xfId="1648" xr:uid="{96624A8F-1193-4A71-BCCF-CC6AAB7F91E3}"/>
    <cellStyle name="Normal 6 4 5 3 2" xfId="1649" xr:uid="{EC9004F5-E285-4D8F-84A1-D21E9F82F851}"/>
    <cellStyle name="Normal 6 4 5 3 3" xfId="3215" xr:uid="{6189C7D0-ACF8-4D0B-8B80-0C1B9DFFA646}"/>
    <cellStyle name="Normal 6 4 5 3 4" xfId="3216" xr:uid="{762D45C6-BB3F-4E6F-AC02-AA1AC2C505AB}"/>
    <cellStyle name="Normal 6 4 5 4" xfId="1650" xr:uid="{25BB7C4B-CA19-44B5-883B-ACF047832A1F}"/>
    <cellStyle name="Normal 6 4 5 5" xfId="3217" xr:uid="{55CC56E0-3BA3-4CC8-95EF-BEC1087876C3}"/>
    <cellStyle name="Normal 6 4 5 6" xfId="3218" xr:uid="{75CB50FC-AA77-480D-9F25-C7D0C4E15156}"/>
    <cellStyle name="Normal 6 4 6" xfId="338" xr:uid="{174C375F-B997-484B-AF68-3EF0C5F85C7A}"/>
    <cellStyle name="Normal 6 4 6 2" xfId="1651" xr:uid="{7BBEE9E7-E520-4FA2-8F90-DAF8D6837EAB}"/>
    <cellStyle name="Normal 6 4 6 2 2" xfId="1652" xr:uid="{5EBC8C3C-3A49-4723-A5F5-EA5DB9D07859}"/>
    <cellStyle name="Normal 6 4 6 2 3" xfId="3219" xr:uid="{42560411-122B-48DA-8460-7A7262CF442C}"/>
    <cellStyle name="Normal 6 4 6 2 4" xfId="3220" xr:uid="{663DB265-DEAA-4D10-BA95-2982ED5EE94B}"/>
    <cellStyle name="Normal 6 4 6 3" xfId="1653" xr:uid="{5B94E461-D2D0-432A-82AD-D5776828E9DC}"/>
    <cellStyle name="Normal 6 4 6 4" xfId="3221" xr:uid="{E3923DAE-FE92-4CB9-9C1E-DAEA58C93335}"/>
    <cellStyle name="Normal 6 4 6 5" xfId="3222" xr:uid="{B89DAA3F-4C37-464F-BC40-988226560D45}"/>
    <cellStyle name="Normal 6 4 7" xfId="1654" xr:uid="{7F10D4FF-9324-4618-A654-23B9471B6305}"/>
    <cellStyle name="Normal 6 4 7 2" xfId="1655" xr:uid="{1AD51A2E-E34C-494B-A833-E888A220C664}"/>
    <cellStyle name="Normal 6 4 7 3" xfId="3223" xr:uid="{3BB34D7E-8083-4790-8155-BF34D928F44D}"/>
    <cellStyle name="Normal 6 4 7 3 2" xfId="4409" xr:uid="{BD350F0B-0AE2-4C64-9A6B-B0AA99FBD460}"/>
    <cellStyle name="Normal 6 4 7 3 3" xfId="4687" xr:uid="{AA78F784-4BDF-4416-95F0-D32A46BDF898}"/>
    <cellStyle name="Normal 6 4 7 4" xfId="3224" xr:uid="{64F9C539-ED32-4B54-8B72-DBE8474AD9AD}"/>
    <cellStyle name="Normal 6 4 8" xfId="1656" xr:uid="{5B278A5E-D4D5-47EE-8836-3F5F2EDD5F49}"/>
    <cellStyle name="Normal 6 4 8 2" xfId="3225" xr:uid="{B5E6CCAA-BC5E-4E68-8D67-3726768DE5BF}"/>
    <cellStyle name="Normal 6 4 8 3" xfId="3226" xr:uid="{089102E8-7CBF-4D46-A3BA-2A09E37105D4}"/>
    <cellStyle name="Normal 6 4 8 4" xfId="3227" xr:uid="{F9A7BF78-1517-4203-A25D-45D91BEA8026}"/>
    <cellStyle name="Normal 6 4 9" xfId="3228" xr:uid="{58F7EEAA-D4C6-467B-8238-6F2694B4F42A}"/>
    <cellStyle name="Normal 6 5" xfId="125" xr:uid="{4C757757-B40C-4A1E-82FC-37F8685AE2B3}"/>
    <cellStyle name="Normal 6 5 10" xfId="3229" xr:uid="{4FD916ED-10FF-4DD8-99D2-04B126736CC3}"/>
    <cellStyle name="Normal 6 5 11" xfId="3230" xr:uid="{611F08BC-B24A-457F-9A1C-E2F21259DB5A}"/>
    <cellStyle name="Normal 6 5 2" xfId="126" xr:uid="{B42332FF-69A4-411D-AF20-26897C988E86}"/>
    <cellStyle name="Normal 6 5 2 2" xfId="339" xr:uid="{2B3B13A2-A512-446E-8F1A-5B1743F6AA52}"/>
    <cellStyle name="Normal 6 5 2 2 2" xfId="648" xr:uid="{82B4BA02-57E3-4253-BF64-49C13871DDFD}"/>
    <cellStyle name="Normal 6 5 2 2 2 2" xfId="649" xr:uid="{2D356267-A413-40E7-A816-BD87C97D69F7}"/>
    <cellStyle name="Normal 6 5 2 2 2 2 2" xfId="1657" xr:uid="{1F8E7C92-7D8F-46D1-A51E-966F45719CA2}"/>
    <cellStyle name="Normal 6 5 2 2 2 2 3" xfId="3231" xr:uid="{FB530888-8BF3-4CF9-A7EF-CF2BE896E23D}"/>
    <cellStyle name="Normal 6 5 2 2 2 2 4" xfId="3232" xr:uid="{8D315E1F-C289-4DEB-A3AB-ADB8476BC3BB}"/>
    <cellStyle name="Normal 6 5 2 2 2 3" xfId="1658" xr:uid="{6D5421C7-7C03-4DBD-88EC-55A7CA337BAD}"/>
    <cellStyle name="Normal 6 5 2 2 2 3 2" xfId="3233" xr:uid="{7F445522-BE48-4371-9911-3489069C638E}"/>
    <cellStyle name="Normal 6 5 2 2 2 3 3" xfId="3234" xr:uid="{94EB770D-D5D9-4C2C-BBC7-DB969D9E9CC9}"/>
    <cellStyle name="Normal 6 5 2 2 2 3 4" xfId="3235" xr:uid="{1701FB47-B839-4459-B936-A6A81BFDD68C}"/>
    <cellStyle name="Normal 6 5 2 2 2 4" xfId="3236" xr:uid="{03FFF1D7-547C-49C0-BCF6-F64420EDCE46}"/>
    <cellStyle name="Normal 6 5 2 2 2 5" xfId="3237" xr:uid="{F9238175-469D-4981-AA85-F611EA8DB02A}"/>
    <cellStyle name="Normal 6 5 2 2 2 6" xfId="3238" xr:uid="{35B3A14A-9675-4C6D-BE4C-9D490E88E359}"/>
    <cellStyle name="Normal 6 5 2 2 3" xfId="650" xr:uid="{70920913-5489-4B7B-AFD8-22F59D077ECF}"/>
    <cellStyle name="Normal 6 5 2 2 3 2" xfId="1659" xr:uid="{D840FE40-D62C-4D17-A99B-6D1B2DA576F1}"/>
    <cellStyle name="Normal 6 5 2 2 3 2 2" xfId="3239" xr:uid="{A03E8693-23AC-4369-B0EB-DDA19824FE4D}"/>
    <cellStyle name="Normal 6 5 2 2 3 2 3" xfId="3240" xr:uid="{9F7A8983-7349-49A7-A02C-DCDB82ACB6FC}"/>
    <cellStyle name="Normal 6 5 2 2 3 2 4" xfId="3241" xr:uid="{01D40474-F99F-4C6D-86DB-182917360AED}"/>
    <cellStyle name="Normal 6 5 2 2 3 3" xfId="3242" xr:uid="{D107FCB6-81B6-4BBC-969A-BB2CD545404A}"/>
    <cellStyle name="Normal 6 5 2 2 3 4" xfId="3243" xr:uid="{204F1819-59C9-4681-8BED-44C75519C7F8}"/>
    <cellStyle name="Normal 6 5 2 2 3 5" xfId="3244" xr:uid="{22E3B56A-CD75-4FE1-8A43-415BE588F830}"/>
    <cellStyle name="Normal 6 5 2 2 4" xfId="1660" xr:uid="{CFF22E73-8D0B-4D26-87F6-01308AAEBFDB}"/>
    <cellStyle name="Normal 6 5 2 2 4 2" xfId="3245" xr:uid="{F59D68AA-CA3D-428C-8FD8-925A2AC3EA3E}"/>
    <cellStyle name="Normal 6 5 2 2 4 3" xfId="3246" xr:uid="{C19DE1F0-9F62-4B5D-B77C-A767FC34839B}"/>
    <cellStyle name="Normal 6 5 2 2 4 4" xfId="3247" xr:uid="{9C11F4E6-EBB3-4184-BBB4-F01A92F6903E}"/>
    <cellStyle name="Normal 6 5 2 2 5" xfId="3248" xr:uid="{B95F2A0F-41FF-405C-8176-B186DE3EAB3D}"/>
    <cellStyle name="Normal 6 5 2 2 5 2" xfId="3249" xr:uid="{084D783A-D791-4DCD-A7A9-D53CEEA4C68A}"/>
    <cellStyle name="Normal 6 5 2 2 5 3" xfId="3250" xr:uid="{0A6D9962-8C7D-4F69-B3F2-D154C8E0E5E4}"/>
    <cellStyle name="Normal 6 5 2 2 5 4" xfId="3251" xr:uid="{83811C10-64AF-429D-8B01-DAFA0B95C860}"/>
    <cellStyle name="Normal 6 5 2 2 6" xfId="3252" xr:uid="{D2699583-05E8-4912-8351-855DB00D4C19}"/>
    <cellStyle name="Normal 6 5 2 2 7" xfId="3253" xr:uid="{944210B8-ACC5-4F28-80E3-68990E9C4A9A}"/>
    <cellStyle name="Normal 6 5 2 2 8" xfId="3254" xr:uid="{59CD1057-7A2B-4544-ACF9-FA0D69E3AD94}"/>
    <cellStyle name="Normal 6 5 2 3" xfId="651" xr:uid="{C8B1F5B3-F89C-4E87-B907-21AD30858177}"/>
    <cellStyle name="Normal 6 5 2 3 2" xfId="652" xr:uid="{D9A816A6-AC03-4495-8F79-9F7E41E3222A}"/>
    <cellStyle name="Normal 6 5 2 3 2 2" xfId="653" xr:uid="{F94D9E56-5ECD-4C00-B053-8E3D13053C7F}"/>
    <cellStyle name="Normal 6 5 2 3 2 3" xfId="3255" xr:uid="{12A01C20-D6EF-476F-AE33-D164858AD221}"/>
    <cellStyle name="Normal 6 5 2 3 2 4" xfId="3256" xr:uid="{633D98FA-4013-44FE-9865-AE6F2A3F5D44}"/>
    <cellStyle name="Normal 6 5 2 3 3" xfId="654" xr:uid="{A770A730-316C-4692-B978-715FB12FD2D4}"/>
    <cellStyle name="Normal 6 5 2 3 3 2" xfId="3257" xr:uid="{86DBB508-3D01-4E50-BEDC-EBD0C84CBAC8}"/>
    <cellStyle name="Normal 6 5 2 3 3 3" xfId="3258" xr:uid="{F37A6239-7C4D-4ABB-AC1D-20B00FC06D08}"/>
    <cellStyle name="Normal 6 5 2 3 3 4" xfId="3259" xr:uid="{B5B3DAFA-4B85-4CEF-BB75-82708BAF0DE2}"/>
    <cellStyle name="Normal 6 5 2 3 4" xfId="3260" xr:uid="{28B7C911-0668-4D1A-9A4C-AA246DC195BD}"/>
    <cellStyle name="Normal 6 5 2 3 5" xfId="3261" xr:uid="{E3B2382A-22CD-4860-A255-A1479CE555BE}"/>
    <cellStyle name="Normal 6 5 2 3 6" xfId="3262" xr:uid="{FB4C6BE1-C885-45CD-8301-C7C988E64F70}"/>
    <cellStyle name="Normal 6 5 2 4" xfId="655" xr:uid="{EC104938-DD2D-48E6-9042-66DCC2F8D924}"/>
    <cellStyle name="Normal 6 5 2 4 2" xfId="656" xr:uid="{2E6A2E94-1698-4CD7-8729-D8E6CF5D3DEF}"/>
    <cellStyle name="Normal 6 5 2 4 2 2" xfId="3263" xr:uid="{DBDE5C96-55A8-4103-A6A6-ED8F1E4A49F2}"/>
    <cellStyle name="Normal 6 5 2 4 2 3" xfId="3264" xr:uid="{C06A56A7-F057-41A4-8F84-F0A9BA64C23F}"/>
    <cellStyle name="Normal 6 5 2 4 2 4" xfId="3265" xr:uid="{FF2AA69A-FB16-4F24-A7E5-D0A511426BD3}"/>
    <cellStyle name="Normal 6 5 2 4 3" xfId="3266" xr:uid="{08B624C8-2FB4-4A29-984F-77CE119DC18E}"/>
    <cellStyle name="Normal 6 5 2 4 4" xfId="3267" xr:uid="{587A28F5-4717-4413-9FA0-A2BDAD7938A7}"/>
    <cellStyle name="Normal 6 5 2 4 5" xfId="3268" xr:uid="{125A93BB-57DA-4924-B167-02940BCE57C1}"/>
    <cellStyle name="Normal 6 5 2 5" xfId="657" xr:uid="{EB889BA7-402B-40B3-982B-A75810744591}"/>
    <cellStyle name="Normal 6 5 2 5 2" xfId="3269" xr:uid="{E9D09D3D-7173-4280-BE4C-B4854BE7B9B9}"/>
    <cellStyle name="Normal 6 5 2 5 3" xfId="3270" xr:uid="{F660E3B7-65B5-464B-9537-DE9DFB1C00A7}"/>
    <cellStyle name="Normal 6 5 2 5 4" xfId="3271" xr:uid="{9C616224-DF83-4130-8F17-AAD9BCC124CD}"/>
    <cellStyle name="Normal 6 5 2 6" xfId="3272" xr:uid="{39B2BD13-EAF5-4607-ADC9-2E3879610362}"/>
    <cellStyle name="Normal 6 5 2 6 2" xfId="3273" xr:uid="{FC0E2BB2-03C8-466B-B449-2989AD8FE28B}"/>
    <cellStyle name="Normal 6 5 2 6 3" xfId="3274" xr:uid="{2A8B3442-5605-419A-8F96-12AD0BE0ACFC}"/>
    <cellStyle name="Normal 6 5 2 6 4" xfId="3275" xr:uid="{0B31B021-9F63-4A6F-BD46-49F14BB60F92}"/>
    <cellStyle name="Normal 6 5 2 7" xfId="3276" xr:uid="{8FCF5B4D-D3EF-4F30-99EB-16AE7E23905D}"/>
    <cellStyle name="Normal 6 5 2 8" xfId="3277" xr:uid="{5DC2F92E-11BB-4ADA-86DB-6DE8FB0862E3}"/>
    <cellStyle name="Normal 6 5 2 9" xfId="3278" xr:uid="{0E9ED89E-D3C4-4DEF-B349-DAF528316846}"/>
    <cellStyle name="Normal 6 5 3" xfId="340" xr:uid="{EBCA52C7-397C-4249-BD0C-8446B23AC83C}"/>
    <cellStyle name="Normal 6 5 3 2" xfId="658" xr:uid="{878E89A4-02E9-4315-B323-C042CC86DD62}"/>
    <cellStyle name="Normal 6 5 3 2 2" xfId="659" xr:uid="{84E85519-9641-4C5D-8B00-35E49B2EF03E}"/>
    <cellStyle name="Normal 6 5 3 2 2 2" xfId="1661" xr:uid="{55448B2B-E4BD-45ED-9D76-70CA0E321E40}"/>
    <cellStyle name="Normal 6 5 3 2 2 2 2" xfId="1662" xr:uid="{FACE6D26-A84F-44AB-8483-59D2DA5C8BB3}"/>
    <cellStyle name="Normal 6 5 3 2 2 3" xfId="1663" xr:uid="{9670FFDD-A1EB-4564-B4C1-0A4B2F508377}"/>
    <cellStyle name="Normal 6 5 3 2 2 4" xfId="3279" xr:uid="{44E1653D-2675-40BD-9F02-01EC772BD577}"/>
    <cellStyle name="Normal 6 5 3 2 3" xfId="1664" xr:uid="{89CC534C-3962-4FFE-8967-77D06118CE9C}"/>
    <cellStyle name="Normal 6 5 3 2 3 2" xfId="1665" xr:uid="{61DBCB28-3457-4C28-A95D-A60CA660B9E0}"/>
    <cellStyle name="Normal 6 5 3 2 3 3" xfId="3280" xr:uid="{37A2BD3B-4A27-4EEA-BF3B-20FB1E996AAF}"/>
    <cellStyle name="Normal 6 5 3 2 3 4" xfId="3281" xr:uid="{C8ACB647-0596-4C1A-B8B1-EA96B1BA8444}"/>
    <cellStyle name="Normal 6 5 3 2 4" xfId="1666" xr:uid="{93A0CF3C-6554-4FF3-A5BC-1666274FC3F1}"/>
    <cellStyle name="Normal 6 5 3 2 5" xfId="3282" xr:uid="{919DDCA0-D0CA-4185-9668-BE080A2B157A}"/>
    <cellStyle name="Normal 6 5 3 2 6" xfId="3283" xr:uid="{6C354D19-547A-4B8D-A9F5-F1EC7398BE72}"/>
    <cellStyle name="Normal 6 5 3 3" xfId="660" xr:uid="{7F70E367-055D-44BD-B0AD-99C6713A6E4A}"/>
    <cellStyle name="Normal 6 5 3 3 2" xfId="1667" xr:uid="{5C51D9EB-FF6E-4404-B5F3-64D0CC15874E}"/>
    <cellStyle name="Normal 6 5 3 3 2 2" xfId="1668" xr:uid="{D6E8E322-EA91-4CAD-9353-4EE986C20425}"/>
    <cellStyle name="Normal 6 5 3 3 2 3" xfId="3284" xr:uid="{BD92CB82-30F3-4FB5-8408-83A8A398C7FF}"/>
    <cellStyle name="Normal 6 5 3 3 2 4" xfId="3285" xr:uid="{98EBBB94-DD9C-4EF4-980E-6FA7C8825F33}"/>
    <cellStyle name="Normal 6 5 3 3 3" xfId="1669" xr:uid="{59E2F9A8-0165-499A-B776-B90D867F5EEB}"/>
    <cellStyle name="Normal 6 5 3 3 4" xfId="3286" xr:uid="{A3EFEE48-22CF-4BF5-974B-457EBE71D930}"/>
    <cellStyle name="Normal 6 5 3 3 5" xfId="3287" xr:uid="{328B5EA5-369B-4422-94C4-8376EF7C7C00}"/>
    <cellStyle name="Normal 6 5 3 4" xfId="1670" xr:uid="{EDD9591E-1755-4FAF-8BCC-B6722900D682}"/>
    <cellStyle name="Normal 6 5 3 4 2" xfId="1671" xr:uid="{4E522432-DE19-4477-9623-78CE8569974C}"/>
    <cellStyle name="Normal 6 5 3 4 3" xfId="3288" xr:uid="{91B27A07-562A-48B3-991C-C4F162D4DF1C}"/>
    <cellStyle name="Normal 6 5 3 4 4" xfId="3289" xr:uid="{40BD4248-235F-431E-9FC6-FE1312502671}"/>
    <cellStyle name="Normal 6 5 3 5" xfId="1672" xr:uid="{148CA4BC-5914-4559-8892-D8096DECC2C9}"/>
    <cellStyle name="Normal 6 5 3 5 2" xfId="3290" xr:uid="{C4DCB634-BD9B-4945-A733-7E17BD71EB87}"/>
    <cellStyle name="Normal 6 5 3 5 3" xfId="3291" xr:uid="{5ECD35E9-A7FD-4715-A5EA-59AD363B5DAF}"/>
    <cellStyle name="Normal 6 5 3 5 4" xfId="3292" xr:uid="{646F14C3-82AC-4BFD-B1CE-B3323CB6D8E0}"/>
    <cellStyle name="Normal 6 5 3 6" xfId="3293" xr:uid="{466B8130-7154-4BBF-A2D4-E68B176AA308}"/>
    <cellStyle name="Normal 6 5 3 7" xfId="3294" xr:uid="{120165A1-A82A-4C37-BC53-17C81D00E079}"/>
    <cellStyle name="Normal 6 5 3 8" xfId="3295" xr:uid="{192713C9-60C9-4B8A-A4C0-B64E46C121F6}"/>
    <cellStyle name="Normal 6 5 4" xfId="341" xr:uid="{02352D99-75CD-40ED-885D-CA81F0B72DC9}"/>
    <cellStyle name="Normal 6 5 4 2" xfId="661" xr:uid="{2B6A6E50-41B0-4AA8-AC68-D2FB1287E6B5}"/>
    <cellStyle name="Normal 6 5 4 2 2" xfId="662" xr:uid="{B97E7073-5BCC-465E-8CB6-D04FB0C52FE3}"/>
    <cellStyle name="Normal 6 5 4 2 2 2" xfId="1673" xr:uid="{44DE38DB-E9CB-4EE0-8E7E-F64949AB403E}"/>
    <cellStyle name="Normal 6 5 4 2 2 3" xfId="3296" xr:uid="{0C5E7182-8FC3-4C0A-B59B-EC72D022180C}"/>
    <cellStyle name="Normal 6 5 4 2 2 4" xfId="3297" xr:uid="{65D84EDD-84F0-48F0-9B7C-2EE2D566D9B3}"/>
    <cellStyle name="Normal 6 5 4 2 3" xfId="1674" xr:uid="{B32DE56C-E862-4E65-BC8D-B66C470AA706}"/>
    <cellStyle name="Normal 6 5 4 2 4" xfId="3298" xr:uid="{60C5FE30-A1E5-4819-8D50-AD9E0B5D2E05}"/>
    <cellStyle name="Normal 6 5 4 2 5" xfId="3299" xr:uid="{5B62C5C0-79DA-41B6-8623-F945EEB36BF0}"/>
    <cellStyle name="Normal 6 5 4 3" xfId="663" xr:uid="{E4DE4C83-3B78-491A-BFED-E62B91C9AF8E}"/>
    <cellStyle name="Normal 6 5 4 3 2" xfId="1675" xr:uid="{72F904A3-22E8-474A-911D-B555FC3DE75D}"/>
    <cellStyle name="Normal 6 5 4 3 3" xfId="3300" xr:uid="{8C8CF4DB-B145-4EBA-BE66-0EA51848175F}"/>
    <cellStyle name="Normal 6 5 4 3 4" xfId="3301" xr:uid="{5D0A2DFD-1DCD-4117-93FB-570A93C12BCF}"/>
    <cellStyle name="Normal 6 5 4 4" xfId="1676" xr:uid="{5D0DEE8D-C45F-46A5-A7C4-C54020AC8409}"/>
    <cellStyle name="Normal 6 5 4 4 2" xfId="3302" xr:uid="{973CF496-1418-4FC4-B9A9-26B0D5E0D661}"/>
    <cellStyle name="Normal 6 5 4 4 3" xfId="3303" xr:uid="{792F241D-885E-4731-98B8-EC33D6E82A67}"/>
    <cellStyle name="Normal 6 5 4 4 4" xfId="3304" xr:uid="{69E7FA83-624D-4CF2-9310-B85B1D587127}"/>
    <cellStyle name="Normal 6 5 4 5" xfId="3305" xr:uid="{5EA2CDFB-A6F2-45AA-AF35-EBBFEC4AC7E1}"/>
    <cellStyle name="Normal 6 5 4 6" xfId="3306" xr:uid="{232D31D4-5BFB-49C2-8E4D-B002EFE3CAFC}"/>
    <cellStyle name="Normal 6 5 4 7" xfId="3307" xr:uid="{80353B0D-60E0-49F2-98D9-B52240304C58}"/>
    <cellStyle name="Normal 6 5 5" xfId="342" xr:uid="{334DB3B8-340E-476C-9A47-E918474A5903}"/>
    <cellStyle name="Normal 6 5 5 2" xfId="664" xr:uid="{E3DB1B2B-532B-461D-958E-47F9122529A6}"/>
    <cellStyle name="Normal 6 5 5 2 2" xfId="1677" xr:uid="{572FFD8D-D0AE-4D3F-A5BE-BA4C403F1E05}"/>
    <cellStyle name="Normal 6 5 5 2 3" xfId="3308" xr:uid="{3F9C17F9-B3EC-4F68-A258-F3988BEAA4EB}"/>
    <cellStyle name="Normal 6 5 5 2 4" xfId="3309" xr:uid="{ED310048-81EE-4E3A-839C-0C83C7782A22}"/>
    <cellStyle name="Normal 6 5 5 3" xfId="1678" xr:uid="{96BB043A-0A86-483C-AD78-4C21EEA6590C}"/>
    <cellStyle name="Normal 6 5 5 3 2" xfId="3310" xr:uid="{D89FF937-FC23-4068-938E-16A057C13DDB}"/>
    <cellStyle name="Normal 6 5 5 3 3" xfId="3311" xr:uid="{48F4BC63-788C-46EC-8CD6-32809DFC9EDB}"/>
    <cellStyle name="Normal 6 5 5 3 4" xfId="3312" xr:uid="{069B3D0C-1A88-4E36-9784-4E2AE024D033}"/>
    <cellStyle name="Normal 6 5 5 4" xfId="3313" xr:uid="{AA19563D-2175-4164-9AD0-6E17413C25FA}"/>
    <cellStyle name="Normal 6 5 5 5" xfId="3314" xr:uid="{60949D5B-FB81-4A11-902F-3DBAE240B352}"/>
    <cellStyle name="Normal 6 5 5 6" xfId="3315" xr:uid="{58945EED-D2BC-463F-B610-29839CD7D22C}"/>
    <cellStyle name="Normal 6 5 6" xfId="665" xr:uid="{C20EA8AD-8EE3-4D48-BEE3-3E10BD17836F}"/>
    <cellStyle name="Normal 6 5 6 2" xfId="1679" xr:uid="{2132D1EF-BBCA-44C7-B42E-42AD491832DC}"/>
    <cellStyle name="Normal 6 5 6 2 2" xfId="3316" xr:uid="{F187158C-9851-4EB6-8F92-4B91771EFAD4}"/>
    <cellStyle name="Normal 6 5 6 2 3" xfId="3317" xr:uid="{0B61565E-30BA-4ABF-9779-1B6FCBBE911E}"/>
    <cellStyle name="Normal 6 5 6 2 4" xfId="3318" xr:uid="{53C57E76-2F59-4E91-89E2-9899421B27F9}"/>
    <cellStyle name="Normal 6 5 6 3" xfId="3319" xr:uid="{3299BF2B-890D-4A31-BD3B-83038C6C2C61}"/>
    <cellStyle name="Normal 6 5 6 4" xfId="3320" xr:uid="{CF117DF5-2654-46EB-BC43-7B08CB1036E8}"/>
    <cellStyle name="Normal 6 5 6 5" xfId="3321" xr:uid="{2735D0DF-C591-443D-B27F-77F5A3C7097B}"/>
    <cellStyle name="Normal 6 5 7" xfId="1680" xr:uid="{337FD45D-4A74-4EA9-8ED2-AAF59B2C2E69}"/>
    <cellStyle name="Normal 6 5 7 2" xfId="3322" xr:uid="{31E70268-2F95-4FCC-9D37-44AC8603A791}"/>
    <cellStyle name="Normal 6 5 7 3" xfId="3323" xr:uid="{359079A7-205D-4625-8B18-D5CB9B9D4827}"/>
    <cellStyle name="Normal 6 5 7 4" xfId="3324" xr:uid="{FD52F0E3-96E0-49ED-B75A-3743668139CE}"/>
    <cellStyle name="Normal 6 5 8" xfId="3325" xr:uid="{44E326B2-9296-4906-8422-48E98608D74A}"/>
    <cellStyle name="Normal 6 5 8 2" xfId="3326" xr:uid="{16309875-289C-46B6-8E54-16CCE59F7C00}"/>
    <cellStyle name="Normal 6 5 8 3" xfId="3327" xr:uid="{FFA83F66-0721-4AFD-9119-1235E2FBA1B9}"/>
    <cellStyle name="Normal 6 5 8 4" xfId="3328" xr:uid="{982F994A-5A28-4289-8E69-D56873A77656}"/>
    <cellStyle name="Normal 6 5 9" xfId="3329" xr:uid="{BEFF2004-8060-4C73-B517-E29EB87A7F87}"/>
    <cellStyle name="Normal 6 6" xfId="127" xr:uid="{3F38B995-05CC-4224-BF71-C4406076B180}"/>
    <cellStyle name="Normal 6 6 2" xfId="128" xr:uid="{68752784-409A-4733-B902-9C4F88DCE815}"/>
    <cellStyle name="Normal 6 6 2 2" xfId="343" xr:uid="{0AD8C536-A9DF-4410-8746-D3666A938D55}"/>
    <cellStyle name="Normal 6 6 2 2 2" xfId="666" xr:uid="{EB00A97D-CC94-4FA0-9C47-C90124683CFA}"/>
    <cellStyle name="Normal 6 6 2 2 2 2" xfId="1681" xr:uid="{95259B68-32E5-495A-BE6C-D64A54A95FF8}"/>
    <cellStyle name="Normal 6 6 2 2 2 3" xfId="3330" xr:uid="{9A042F3D-4DD3-4FA4-B82D-8DFA167FA15A}"/>
    <cellStyle name="Normal 6 6 2 2 2 4" xfId="3331" xr:uid="{18706C32-7F35-46C1-9AF4-5EF6B7A26539}"/>
    <cellStyle name="Normal 6 6 2 2 3" xfId="1682" xr:uid="{29ECBC96-DC10-45C8-9209-C3FA3D1F85D4}"/>
    <cellStyle name="Normal 6 6 2 2 3 2" xfId="3332" xr:uid="{1AA5DF7C-24C8-4BCC-91F4-3C4CC3BCF5C4}"/>
    <cellStyle name="Normal 6 6 2 2 3 3" xfId="3333" xr:uid="{BEA1ADA8-7004-4EA0-B6EB-ADEE61EEDCB8}"/>
    <cellStyle name="Normal 6 6 2 2 3 4" xfId="3334" xr:uid="{1ED1C626-536A-47E7-87B1-A7B2BC03151C}"/>
    <cellStyle name="Normal 6 6 2 2 4" xfId="3335" xr:uid="{B79324E0-E8B4-4EA4-A680-E307A39085DA}"/>
    <cellStyle name="Normal 6 6 2 2 5" xfId="3336" xr:uid="{98A42610-C7BA-4CAC-AEE3-255EB388ACBF}"/>
    <cellStyle name="Normal 6 6 2 2 6" xfId="3337" xr:uid="{C0562002-C54E-4493-8785-0A7F4D7871FE}"/>
    <cellStyle name="Normal 6 6 2 3" xfId="667" xr:uid="{001BCEAA-5D5C-4173-91FC-7164DDFFA2C7}"/>
    <cellStyle name="Normal 6 6 2 3 2" xfId="1683" xr:uid="{E5E89B19-9CF0-4D64-95BD-C8D23E81CC6D}"/>
    <cellStyle name="Normal 6 6 2 3 2 2" xfId="3338" xr:uid="{D76790B7-8E0F-4197-96AE-3314B3C9E2C5}"/>
    <cellStyle name="Normal 6 6 2 3 2 3" xfId="3339" xr:uid="{B59ADD22-D0D2-40F6-97EF-DD93D005B2B3}"/>
    <cellStyle name="Normal 6 6 2 3 2 4" xfId="3340" xr:uid="{3FD50C3B-1E78-4E7A-8DB7-A9CC343D690F}"/>
    <cellStyle name="Normal 6 6 2 3 3" xfId="3341" xr:uid="{33DA52F4-872F-473C-9DF5-3F62256D676A}"/>
    <cellStyle name="Normal 6 6 2 3 4" xfId="3342" xr:uid="{DA130B41-8B56-4C22-B5FA-B7472B86A04C}"/>
    <cellStyle name="Normal 6 6 2 3 5" xfId="3343" xr:uid="{AAABBBFC-DDBC-4B29-9CF7-C6A618331209}"/>
    <cellStyle name="Normal 6 6 2 4" xfId="1684" xr:uid="{02BFD1B4-5F1A-4EA5-BC8A-C96DF187800A}"/>
    <cellStyle name="Normal 6 6 2 4 2" xfId="3344" xr:uid="{08DF53F8-AFB2-473D-BED3-34627B62305C}"/>
    <cellStyle name="Normal 6 6 2 4 3" xfId="3345" xr:uid="{081AF45C-72FA-4DA3-B788-A7C4442A7B21}"/>
    <cellStyle name="Normal 6 6 2 4 4" xfId="3346" xr:uid="{92D5740F-B7B7-46E7-B42D-B434DC71974B}"/>
    <cellStyle name="Normal 6 6 2 5" xfId="3347" xr:uid="{C563218B-9C99-4C75-BB5C-986FC0A014B2}"/>
    <cellStyle name="Normal 6 6 2 5 2" xfId="3348" xr:uid="{5F0CA0CF-D2B0-4A1B-A496-984B95173383}"/>
    <cellStyle name="Normal 6 6 2 5 3" xfId="3349" xr:uid="{488070F2-010E-418B-931B-D1104933E6C3}"/>
    <cellStyle name="Normal 6 6 2 5 4" xfId="3350" xr:uid="{4DCBF46C-57BB-486B-8733-C2019EA2639C}"/>
    <cellStyle name="Normal 6 6 2 6" xfId="3351" xr:uid="{4326955F-A143-4F2E-A4C2-F72F67F8C95D}"/>
    <cellStyle name="Normal 6 6 2 7" xfId="3352" xr:uid="{5D2839BB-F863-442D-8AB0-88DCFF699021}"/>
    <cellStyle name="Normal 6 6 2 8" xfId="3353" xr:uid="{07B614FD-5D9D-4AE5-8AAB-4CA644BDB227}"/>
    <cellStyle name="Normal 6 6 3" xfId="344" xr:uid="{02E5AB42-13F9-4640-AB4E-D6D19E4FB889}"/>
    <cellStyle name="Normal 6 6 3 2" xfId="668" xr:uid="{394646DE-0A94-49D9-8E08-FCE9496701CA}"/>
    <cellStyle name="Normal 6 6 3 2 2" xfId="669" xr:uid="{29AC930E-DDEC-490D-A752-E4A9A83B0C25}"/>
    <cellStyle name="Normal 6 6 3 2 3" xfId="3354" xr:uid="{29BFF55B-AFD9-4251-95CD-157B5D486020}"/>
    <cellStyle name="Normal 6 6 3 2 4" xfId="3355" xr:uid="{7B7488ED-85F4-400F-B219-E6A7F9AAFF87}"/>
    <cellStyle name="Normal 6 6 3 3" xfId="670" xr:uid="{332D2802-6483-4A96-A1E3-24E8A97AF3FA}"/>
    <cellStyle name="Normal 6 6 3 3 2" xfId="3356" xr:uid="{576CE5AE-FA4A-4073-8CA2-45253435B715}"/>
    <cellStyle name="Normal 6 6 3 3 3" xfId="3357" xr:uid="{CD95D361-3632-4ADE-AF2D-7720A8B4EB77}"/>
    <cellStyle name="Normal 6 6 3 3 4" xfId="3358" xr:uid="{74EE73A5-CE93-472E-B6EB-C9CB4BFD95D7}"/>
    <cellStyle name="Normal 6 6 3 4" xfId="3359" xr:uid="{A53F4947-3E78-42D7-917C-B8A17A42F596}"/>
    <cellStyle name="Normal 6 6 3 5" xfId="3360" xr:uid="{457F07E5-8883-4DBA-851C-9FEC1BF2E1BD}"/>
    <cellStyle name="Normal 6 6 3 6" xfId="3361" xr:uid="{44C66F04-185C-40CA-A9D7-375E95D3BD10}"/>
    <cellStyle name="Normal 6 6 4" xfId="345" xr:uid="{5F0155E6-5D08-4158-8580-88875923401A}"/>
    <cellStyle name="Normal 6 6 4 2" xfId="671" xr:uid="{D95CBD9B-621D-4BC3-994B-AFFAB3955251}"/>
    <cellStyle name="Normal 6 6 4 2 2" xfId="3362" xr:uid="{615EBDB8-1F2A-4BE4-8B2B-4E604C7FC0B5}"/>
    <cellStyle name="Normal 6 6 4 2 3" xfId="3363" xr:uid="{F8C6EA82-63D2-4B8C-BEE9-5DA5DF247CF6}"/>
    <cellStyle name="Normal 6 6 4 2 4" xfId="3364" xr:uid="{DB98B471-1AAB-42A1-A327-07B32FA0E682}"/>
    <cellStyle name="Normal 6 6 4 3" xfId="3365" xr:uid="{4149236C-26EB-40ED-A65F-CE0BC0EA90B1}"/>
    <cellStyle name="Normal 6 6 4 4" xfId="3366" xr:uid="{E27C756E-1F8A-4945-BCD0-198C6E219A77}"/>
    <cellStyle name="Normal 6 6 4 5" xfId="3367" xr:uid="{987E2AC5-F472-49B2-A8E2-8B8AC0D261DA}"/>
    <cellStyle name="Normal 6 6 5" xfId="672" xr:uid="{0EC4BD57-5A65-4A61-8549-30C1B1538961}"/>
    <cellStyle name="Normal 6 6 5 2" xfId="3368" xr:uid="{2C789D59-C929-4FF7-8BFE-9FA142A1B668}"/>
    <cellStyle name="Normal 6 6 5 3" xfId="3369" xr:uid="{78BD4270-4EAD-4551-A9EA-0A1A2B24548D}"/>
    <cellStyle name="Normal 6 6 5 4" xfId="3370" xr:uid="{F9437C80-486D-4664-9F7F-C7863C642388}"/>
    <cellStyle name="Normal 6 6 6" xfId="3371" xr:uid="{372BAEE7-1476-4027-B5AC-FF21922D57BF}"/>
    <cellStyle name="Normal 6 6 6 2" xfId="3372" xr:uid="{4D1A10D2-0A29-40F7-A034-A491FE4687A2}"/>
    <cellStyle name="Normal 6 6 6 3" xfId="3373" xr:uid="{97B77183-C44D-4856-8FDB-53A233E9F4E4}"/>
    <cellStyle name="Normal 6 6 6 4" xfId="3374" xr:uid="{D92A91BF-7B19-4D45-8B68-C22704977A93}"/>
    <cellStyle name="Normal 6 6 7" xfId="3375" xr:uid="{D9EE3A47-ACF9-4EC8-81DC-06E7FC069876}"/>
    <cellStyle name="Normal 6 6 8" xfId="3376" xr:uid="{CF787DB9-6F8E-4D63-9A02-8A1583930BF7}"/>
    <cellStyle name="Normal 6 6 9" xfId="3377" xr:uid="{B6A1A6BB-B3D3-4E54-98A2-8F3B1BDCF4CD}"/>
    <cellStyle name="Normal 6 7" xfId="129" xr:uid="{EB2CE11D-0126-4500-83FC-63EF043FFAB4}"/>
    <cellStyle name="Normal 6 7 2" xfId="346" xr:uid="{17F04F00-1AC7-4E0D-AC3D-7CB26D7B45C3}"/>
    <cellStyle name="Normal 6 7 2 2" xfId="673" xr:uid="{631C42C6-3FB8-4245-80CD-D54FF8FB91CA}"/>
    <cellStyle name="Normal 6 7 2 2 2" xfId="1685" xr:uid="{5C642BAC-C574-4DF7-9DA3-5160548F3415}"/>
    <cellStyle name="Normal 6 7 2 2 2 2" xfId="1686" xr:uid="{8C6F06E9-50EB-45CC-8150-0E0E260AF7CD}"/>
    <cellStyle name="Normal 6 7 2 2 3" xfId="1687" xr:uid="{F8DC580F-9D7E-4BC4-81E4-66608D68EBC8}"/>
    <cellStyle name="Normal 6 7 2 2 4" xfId="3378" xr:uid="{238C4C3A-E341-46E3-AC28-AB02E49731F1}"/>
    <cellStyle name="Normal 6 7 2 3" xfId="1688" xr:uid="{DE68E8D2-1990-47F5-B8F0-D679125078EF}"/>
    <cellStyle name="Normal 6 7 2 3 2" xfId="1689" xr:uid="{C0752A06-7BC4-4BF1-9D54-0405AD5F3409}"/>
    <cellStyle name="Normal 6 7 2 3 3" xfId="3379" xr:uid="{356E6BEC-FF88-428F-AD25-8EECE9C4669D}"/>
    <cellStyle name="Normal 6 7 2 3 4" xfId="3380" xr:uid="{A05BD8AC-705F-4C65-9496-FE1CAEB3E254}"/>
    <cellStyle name="Normal 6 7 2 4" xfId="1690" xr:uid="{F1607B6F-5E54-4441-BACB-B7659961EFB2}"/>
    <cellStyle name="Normal 6 7 2 5" xfId="3381" xr:uid="{6E22007D-076D-48AC-8E90-DEC6D2982194}"/>
    <cellStyle name="Normal 6 7 2 6" xfId="3382" xr:uid="{2F494A8A-59C9-47B1-8CD4-DF79188F5F05}"/>
    <cellStyle name="Normal 6 7 3" xfId="674" xr:uid="{AC6B33DE-FEAA-4414-B4D7-1BE90381CB81}"/>
    <cellStyle name="Normal 6 7 3 2" xfId="1691" xr:uid="{AE86E4D2-E1D6-4A44-95CC-73F7F9D87B36}"/>
    <cellStyle name="Normal 6 7 3 2 2" xfId="1692" xr:uid="{9E7C3C22-6DD7-4293-BF63-EE002D6F8FEE}"/>
    <cellStyle name="Normal 6 7 3 2 3" xfId="3383" xr:uid="{B61E13A7-2382-40E3-A82F-DC19F5EA4F04}"/>
    <cellStyle name="Normal 6 7 3 2 4" xfId="3384" xr:uid="{F5C45AAF-3CDD-43AD-989C-A28E8EB4BA1A}"/>
    <cellStyle name="Normal 6 7 3 3" xfId="1693" xr:uid="{2F16D069-5CFE-4C2A-8000-467E88DEE4ED}"/>
    <cellStyle name="Normal 6 7 3 4" xfId="3385" xr:uid="{95074E71-1912-4CAD-BF53-938591F4439D}"/>
    <cellStyle name="Normal 6 7 3 5" xfId="3386" xr:uid="{75CF2D4B-7CEB-4711-86E3-EC966FC0FD76}"/>
    <cellStyle name="Normal 6 7 4" xfId="1694" xr:uid="{E2B89526-DC4B-4837-BD2B-B2AD253E57E7}"/>
    <cellStyle name="Normal 6 7 4 2" xfId="1695" xr:uid="{7FE9408F-1A92-4F9F-87E7-1DEDAE671597}"/>
    <cellStyle name="Normal 6 7 4 3" xfId="3387" xr:uid="{EA8D2F7C-F5FC-40F6-ADEB-018E61E4B6EC}"/>
    <cellStyle name="Normal 6 7 4 4" xfId="3388" xr:uid="{A0AC6571-B476-48D5-8268-3E0C1E943F84}"/>
    <cellStyle name="Normal 6 7 5" xfId="1696" xr:uid="{EF4BBB7A-6B4C-4687-9C4A-EFFB6ACB2F2D}"/>
    <cellStyle name="Normal 6 7 5 2" xfId="3389" xr:uid="{FF91A474-F6D4-43E7-8D96-1C9B14FAC8B9}"/>
    <cellStyle name="Normal 6 7 5 3" xfId="3390" xr:uid="{BF2D62BD-B485-4E99-8797-6BD5280F738A}"/>
    <cellStyle name="Normal 6 7 5 4" xfId="3391" xr:uid="{D5FCA8D3-E149-421C-9662-51F26DA6F8EB}"/>
    <cellStyle name="Normal 6 7 6" xfId="3392" xr:uid="{2E5EECF1-93D3-421D-94E4-AD7A03C67E83}"/>
    <cellStyle name="Normal 6 7 7" xfId="3393" xr:uid="{042FD46B-5306-4FCA-A11D-F40BC033C7AC}"/>
    <cellStyle name="Normal 6 7 8" xfId="3394" xr:uid="{6E7D2AA7-8B63-4156-9F77-A685826E1AC3}"/>
    <cellStyle name="Normal 6 8" xfId="347" xr:uid="{56B23B7B-A152-46AF-8662-BC38F9D1A185}"/>
    <cellStyle name="Normal 6 8 2" xfId="675" xr:uid="{6C430767-5E16-4B8A-8C5B-87E653DE19D9}"/>
    <cellStyle name="Normal 6 8 2 2" xfId="676" xr:uid="{4D26E17A-3F6F-412D-A0CD-D50C4075D732}"/>
    <cellStyle name="Normal 6 8 2 2 2" xfId="1697" xr:uid="{279B62D9-9930-4611-9F92-03C99E1E2F99}"/>
    <cellStyle name="Normal 6 8 2 2 3" xfId="3395" xr:uid="{38DDB104-9CFD-47A2-BFAF-089D4204647E}"/>
    <cellStyle name="Normal 6 8 2 2 4" xfId="3396" xr:uid="{3C15D9DB-519D-4FEA-AAE3-3B8ECB958D8E}"/>
    <cellStyle name="Normal 6 8 2 3" xfId="1698" xr:uid="{3DD75891-33DB-4002-B4ED-A7FEE1F4256B}"/>
    <cellStyle name="Normal 6 8 2 4" xfId="3397" xr:uid="{D3CBC8A9-1680-4200-A6A6-C268BA1FE064}"/>
    <cellStyle name="Normal 6 8 2 5" xfId="3398" xr:uid="{7BAB2BD5-91F1-400D-906F-35BF59BAE529}"/>
    <cellStyle name="Normal 6 8 3" xfId="677" xr:uid="{BD2FFA03-DE15-400D-8AFA-B4867FF88C70}"/>
    <cellStyle name="Normal 6 8 3 2" xfId="1699" xr:uid="{1B719D02-C4DE-4DC3-8650-D680618D0666}"/>
    <cellStyle name="Normal 6 8 3 3" xfId="3399" xr:uid="{2A15E8E3-E909-446C-BBD8-E5506506F4C9}"/>
    <cellStyle name="Normal 6 8 3 4" xfId="3400" xr:uid="{AC77DB17-7325-411A-9E6D-F43B3D3F7B70}"/>
    <cellStyle name="Normal 6 8 4" xfId="1700" xr:uid="{8E01A8B3-ED62-45C9-BA4A-F466A04169F1}"/>
    <cellStyle name="Normal 6 8 4 2" xfId="3401" xr:uid="{507BD10B-C812-4FE7-A980-EA8C022732D0}"/>
    <cellStyle name="Normal 6 8 4 3" xfId="3402" xr:uid="{A34C782E-D33F-4196-BF3A-753F0017B64C}"/>
    <cellStyle name="Normal 6 8 4 4" xfId="3403" xr:uid="{D05F1C36-05DA-4F8C-A128-34315465CD06}"/>
    <cellStyle name="Normal 6 8 5" xfId="3404" xr:uid="{468156C6-A307-4CB0-AAFA-B50B9661D7DB}"/>
    <cellStyle name="Normal 6 8 6" xfId="3405" xr:uid="{AF7692DE-C621-439B-BCC4-8204B0931664}"/>
    <cellStyle name="Normal 6 8 7" xfId="3406" xr:uid="{38409F2A-67F2-4E28-A8B4-34DD533A9D2A}"/>
    <cellStyle name="Normal 6 9" xfId="348" xr:uid="{F1FC78D3-DF0D-4DE0-992A-9FFCD622812D}"/>
    <cellStyle name="Normal 6 9 2" xfId="678" xr:uid="{545326D7-5D50-4F2A-A247-DF928CD0E57D}"/>
    <cellStyle name="Normal 6 9 2 2" xfId="1701" xr:uid="{D5386718-6E36-4352-BC76-98B5C11F3BE7}"/>
    <cellStyle name="Normal 6 9 2 3" xfId="3407" xr:uid="{EB4BE682-3885-4A69-B634-0F04FFD14D4A}"/>
    <cellStyle name="Normal 6 9 2 4" xfId="3408" xr:uid="{064788D1-4C84-46E4-A214-19F05BA31FC3}"/>
    <cellStyle name="Normal 6 9 3" xfId="1702" xr:uid="{C22BC210-9C11-4A10-9482-0ABBA15C3F4C}"/>
    <cellStyle name="Normal 6 9 3 2" xfId="3409" xr:uid="{B572BE79-42D7-4F3E-A5E7-A4454FFED89F}"/>
    <cellStyle name="Normal 6 9 3 3" xfId="3410" xr:uid="{3C95BBE8-6B01-4AC6-A76D-F101CFF292E5}"/>
    <cellStyle name="Normal 6 9 3 4" xfId="3411" xr:uid="{83E5F38D-FBF0-43DC-BBA2-A1FB082CEBA1}"/>
    <cellStyle name="Normal 6 9 4" xfId="3412" xr:uid="{7212DAAD-E506-475B-A2B0-3C4F330FE21B}"/>
    <cellStyle name="Normal 6 9 5" xfId="3413" xr:uid="{27BB07DA-DA0C-4B9F-88CA-77921E087F48}"/>
    <cellStyle name="Normal 6 9 6" xfId="3414" xr:uid="{31C6E84F-F910-4FD8-BB7F-D8A1E014C943}"/>
    <cellStyle name="Normal 7" xfId="130" xr:uid="{056DAF57-67E4-4FF1-AE96-7D45137856EA}"/>
    <cellStyle name="Normal 7 10" xfId="1703" xr:uid="{312E2642-6827-4BA9-B7DC-05A2222051B0}"/>
    <cellStyle name="Normal 7 10 2" xfId="3415" xr:uid="{E287507D-8936-4D85-8950-467F3133C15D}"/>
    <cellStyle name="Normal 7 10 3" xfId="3416" xr:uid="{2A26ADBE-B9AC-49DF-BE26-30F66B5586CD}"/>
    <cellStyle name="Normal 7 10 4" xfId="3417" xr:uid="{621AAF58-726A-4FAE-B4EA-98E852EB45CF}"/>
    <cellStyle name="Normal 7 11" xfId="3418" xr:uid="{A9EF24A7-88A8-4E52-858B-AC16EFA7695D}"/>
    <cellStyle name="Normal 7 11 2" xfId="3419" xr:uid="{8847CDDD-AC1F-4460-9292-5919E32231CF}"/>
    <cellStyle name="Normal 7 11 3" xfId="3420" xr:uid="{6FD5944D-D4C2-4146-8D00-D5224687988F}"/>
    <cellStyle name="Normal 7 11 4" xfId="3421" xr:uid="{FA4FEEF9-CEC1-467D-B661-F2FE1ECF0326}"/>
    <cellStyle name="Normal 7 12" xfId="3422" xr:uid="{0F0F2EF8-9BCB-4B8B-B2E8-381C3F6424F6}"/>
    <cellStyle name="Normal 7 12 2" xfId="3423" xr:uid="{C9BCA259-173D-493A-9D06-6B1DC793D145}"/>
    <cellStyle name="Normal 7 13" xfId="3424" xr:uid="{B7A3F85A-0D92-4566-AA32-F2A3998197F2}"/>
    <cellStyle name="Normal 7 14" xfId="3425" xr:uid="{054E3563-2BB9-40EC-AC31-4F48AA1BF27F}"/>
    <cellStyle name="Normal 7 15" xfId="3426" xr:uid="{20D6E4D7-FC4D-4C66-8787-2F221919DED7}"/>
    <cellStyle name="Normal 7 2" xfId="131" xr:uid="{F53338B0-953D-4C53-8E0D-949B1DBE1BD9}"/>
    <cellStyle name="Normal 7 2 10" xfId="3427" xr:uid="{9D7CD8B8-9E84-481A-9906-12DF4ECA2EB8}"/>
    <cellStyle name="Normal 7 2 11" xfId="3428" xr:uid="{26B4D50B-C4E6-497E-82D8-8E9D63679B29}"/>
    <cellStyle name="Normal 7 2 2" xfId="132" xr:uid="{C693096E-6E47-436B-A95A-520F50B3E8EC}"/>
    <cellStyle name="Normal 7 2 2 2" xfId="133" xr:uid="{6188921F-4B7E-447B-B0E3-3445C5049F11}"/>
    <cellStyle name="Normal 7 2 2 2 2" xfId="349" xr:uid="{EFCD3F20-B981-4BD8-AC8F-B410C23D60F0}"/>
    <cellStyle name="Normal 7 2 2 2 2 2" xfId="679" xr:uid="{EAE475DA-9BA1-4147-AC63-D2D2D6BEF017}"/>
    <cellStyle name="Normal 7 2 2 2 2 2 2" xfId="680" xr:uid="{F4A5C876-6E1D-408F-817D-001692398BEC}"/>
    <cellStyle name="Normal 7 2 2 2 2 2 2 2" xfId="1704" xr:uid="{EDB1124E-44D9-4E96-87A2-F00CB8061F40}"/>
    <cellStyle name="Normal 7 2 2 2 2 2 2 2 2" xfId="1705" xr:uid="{1243DECE-4860-4A90-817E-9EBB42452BF9}"/>
    <cellStyle name="Normal 7 2 2 2 2 2 2 3" xfId="1706" xr:uid="{2D0FC487-3BC5-4066-9B82-D0C29FCF7A9A}"/>
    <cellStyle name="Normal 7 2 2 2 2 2 3" xfId="1707" xr:uid="{3EC25F01-914A-49B7-825D-C81FC80C3D69}"/>
    <cellStyle name="Normal 7 2 2 2 2 2 3 2" xfId="1708" xr:uid="{10EBCDCB-D9D2-4D33-ADA3-23DF3E9DCB10}"/>
    <cellStyle name="Normal 7 2 2 2 2 2 4" xfId="1709" xr:uid="{61D1008B-D18E-40CB-BC95-1C4F0DE2B4B0}"/>
    <cellStyle name="Normal 7 2 2 2 2 3" xfId="681" xr:uid="{54F88647-D71D-4A37-AAB2-68BEBE6CBE97}"/>
    <cellStyle name="Normal 7 2 2 2 2 3 2" xfId="1710" xr:uid="{CA21DAA2-7A99-4D3A-A1B9-4EDAC3F9763B}"/>
    <cellStyle name="Normal 7 2 2 2 2 3 2 2" xfId="1711" xr:uid="{6E49E741-5DCC-4932-BE01-A2EFA1EFCA87}"/>
    <cellStyle name="Normal 7 2 2 2 2 3 3" xfId="1712" xr:uid="{E7F9F69E-8F10-4FBD-B7C6-14071D490345}"/>
    <cellStyle name="Normal 7 2 2 2 2 3 4" xfId="3429" xr:uid="{5781908F-D771-41C1-B94B-DB4A9EEBC8C3}"/>
    <cellStyle name="Normal 7 2 2 2 2 4" xfId="1713" xr:uid="{777DD158-855A-4207-AB5E-C2882452D660}"/>
    <cellStyle name="Normal 7 2 2 2 2 4 2" xfId="1714" xr:uid="{A15CEEE6-9762-4A94-B158-9C2FAFB2D407}"/>
    <cellStyle name="Normal 7 2 2 2 2 5" xfId="1715" xr:uid="{95D2D367-5D59-4075-8F9C-E25C9332A84D}"/>
    <cellStyle name="Normal 7 2 2 2 2 6" xfId="3430" xr:uid="{E55CDD60-18D6-46B7-9DBD-DA5FE9698C50}"/>
    <cellStyle name="Normal 7 2 2 2 3" xfId="350" xr:uid="{B1999B0C-7C34-4B79-BFA6-DA6D5D9BC82D}"/>
    <cellStyle name="Normal 7 2 2 2 3 2" xfId="682" xr:uid="{10810F22-1D3F-48CB-B49E-8E8A27F7215B}"/>
    <cellStyle name="Normal 7 2 2 2 3 2 2" xfId="683" xr:uid="{209D6399-3D47-4C45-B9AC-B8F1078889FE}"/>
    <cellStyle name="Normal 7 2 2 2 3 2 2 2" xfId="1716" xr:uid="{99B44B00-EBA1-4795-B915-D8DBF8B1A6BE}"/>
    <cellStyle name="Normal 7 2 2 2 3 2 2 2 2" xfId="1717" xr:uid="{C4ADA4FB-17E6-4623-BB40-0DF68A5BE784}"/>
    <cellStyle name="Normal 7 2 2 2 3 2 2 3" xfId="1718" xr:uid="{0C99C2CC-349D-4169-BBCF-AC5452B2A52A}"/>
    <cellStyle name="Normal 7 2 2 2 3 2 3" xfId="1719" xr:uid="{8ED92511-2861-4DEA-BA3B-2B7A835E44D0}"/>
    <cellStyle name="Normal 7 2 2 2 3 2 3 2" xfId="1720" xr:uid="{42E173E8-8652-4571-8477-053375963A96}"/>
    <cellStyle name="Normal 7 2 2 2 3 2 4" xfId="1721" xr:uid="{5275F103-5AB3-4906-A056-FFBDDEBB84F8}"/>
    <cellStyle name="Normal 7 2 2 2 3 3" xfId="684" xr:uid="{A7BB2B71-ED16-402B-8FC7-7347AC21C45F}"/>
    <cellStyle name="Normal 7 2 2 2 3 3 2" xfId="1722" xr:uid="{25EF8361-5F49-4E62-B53D-ED7FF4D07CC8}"/>
    <cellStyle name="Normal 7 2 2 2 3 3 2 2" xfId="1723" xr:uid="{24E905C1-2A9B-42E8-8D8D-3EA735D2D4B2}"/>
    <cellStyle name="Normal 7 2 2 2 3 3 3" xfId="1724" xr:uid="{3DD22C6B-6674-4628-A4DF-DC115B3DD160}"/>
    <cellStyle name="Normal 7 2 2 2 3 4" xfId="1725" xr:uid="{4AAAA776-849E-4007-BB47-B89C1B623257}"/>
    <cellStyle name="Normal 7 2 2 2 3 4 2" xfId="1726" xr:uid="{122D3E35-D30A-4066-9500-7B571230DD76}"/>
    <cellStyle name="Normal 7 2 2 2 3 5" xfId="1727" xr:uid="{C2B074BB-AC99-4E10-A930-4F6BC28D5DDF}"/>
    <cellStyle name="Normal 7 2 2 2 4" xfId="685" xr:uid="{60E5CA48-9563-4CFA-8E66-35E61827D0F2}"/>
    <cellStyle name="Normal 7 2 2 2 4 2" xfId="686" xr:uid="{CF86238D-C65D-4AFF-AB2B-576808F092DD}"/>
    <cellStyle name="Normal 7 2 2 2 4 2 2" xfId="1728" xr:uid="{85837102-259E-42BA-A980-F2CBF50B6AC4}"/>
    <cellStyle name="Normal 7 2 2 2 4 2 2 2" xfId="1729" xr:uid="{58CB3E6A-8FDE-4C76-BBF2-CBCBB7461CE5}"/>
    <cellStyle name="Normal 7 2 2 2 4 2 3" xfId="1730" xr:uid="{9C6318DF-2246-4C5E-9A40-F941C5288FC6}"/>
    <cellStyle name="Normal 7 2 2 2 4 3" xfId="1731" xr:uid="{BF300CF0-901C-4818-A845-31C93F05047C}"/>
    <cellStyle name="Normal 7 2 2 2 4 3 2" xfId="1732" xr:uid="{1A29F96E-65B4-4A2C-82E2-A87BF0301D03}"/>
    <cellStyle name="Normal 7 2 2 2 4 4" xfId="1733" xr:uid="{0531281E-E202-4421-B826-89F040F68B81}"/>
    <cellStyle name="Normal 7 2 2 2 5" xfId="687" xr:uid="{86B18A90-A970-4504-993F-3B75515E6DF6}"/>
    <cellStyle name="Normal 7 2 2 2 5 2" xfId="1734" xr:uid="{6F1FE468-C6B8-45F2-A0CF-5808E08B3426}"/>
    <cellStyle name="Normal 7 2 2 2 5 2 2" xfId="1735" xr:uid="{53FE01BB-9C09-4F8A-90E7-1FAA19AED899}"/>
    <cellStyle name="Normal 7 2 2 2 5 3" xfId="1736" xr:uid="{B16D556B-6566-426F-9F06-FE410E4A65DA}"/>
    <cellStyle name="Normal 7 2 2 2 5 4" xfId="3431" xr:uid="{9AC13421-36D8-4353-AD15-C76843B96227}"/>
    <cellStyle name="Normal 7 2 2 2 6" xfId="1737" xr:uid="{3CB01286-7226-43E1-9A5D-055B85AF90CE}"/>
    <cellStyle name="Normal 7 2 2 2 6 2" xfId="1738" xr:uid="{439EA96E-4FF4-4D87-873F-8B5BFB8C61AF}"/>
    <cellStyle name="Normal 7 2 2 2 7" xfId="1739" xr:uid="{0E52D7B4-4A10-4533-AE87-BD4EE9F7C2BD}"/>
    <cellStyle name="Normal 7 2 2 2 8" xfId="3432" xr:uid="{0AB14DF0-BCE3-45F0-B016-B4F2B003F552}"/>
    <cellStyle name="Normal 7 2 2 3" xfId="351" xr:uid="{EE38AEB7-B9A9-4DAC-A540-014033D1122D}"/>
    <cellStyle name="Normal 7 2 2 3 2" xfId="688" xr:uid="{B4E41F85-34AE-4259-B893-B6A7883D80B4}"/>
    <cellStyle name="Normal 7 2 2 3 2 2" xfId="689" xr:uid="{64BD3B8B-7FA6-41A1-93B2-D581706BC209}"/>
    <cellStyle name="Normal 7 2 2 3 2 2 2" xfId="1740" xr:uid="{2EFD4AD0-04FC-46F6-AFAD-98D5B1815A44}"/>
    <cellStyle name="Normal 7 2 2 3 2 2 2 2" xfId="1741" xr:uid="{4B6767D5-D06E-4E37-B62A-6E9A1A610B2A}"/>
    <cellStyle name="Normal 7 2 2 3 2 2 3" xfId="1742" xr:uid="{5C387DDF-BB91-4C9B-969D-75AE70C687D7}"/>
    <cellStyle name="Normal 7 2 2 3 2 3" xfId="1743" xr:uid="{639634FE-B8E3-443E-A499-8B03724B544E}"/>
    <cellStyle name="Normal 7 2 2 3 2 3 2" xfId="1744" xr:uid="{D223E6A7-E476-4BE8-8469-AC0727CEB7CC}"/>
    <cellStyle name="Normal 7 2 2 3 2 4" xfId="1745" xr:uid="{1C192976-64EF-4005-9AFF-41B964B15B75}"/>
    <cellStyle name="Normal 7 2 2 3 3" xfId="690" xr:uid="{B85EF076-6881-4B18-A230-3CD5D2CF7EC0}"/>
    <cellStyle name="Normal 7 2 2 3 3 2" xfId="1746" xr:uid="{4C58B341-1A44-490A-BDD8-8DE9FA3B4BEF}"/>
    <cellStyle name="Normal 7 2 2 3 3 2 2" xfId="1747" xr:uid="{FBC91DF4-9EF9-4BBE-BA7A-AD6DE3AE85ED}"/>
    <cellStyle name="Normal 7 2 2 3 3 3" xfId="1748" xr:uid="{09FE5169-74B2-4731-B819-DDD7612617AA}"/>
    <cellStyle name="Normal 7 2 2 3 3 4" xfId="3433" xr:uid="{1A9D287F-38FF-4520-8118-82CA5A406371}"/>
    <cellStyle name="Normal 7 2 2 3 4" xfId="1749" xr:uid="{0E3131A6-079B-452B-8A94-0A041A34B532}"/>
    <cellStyle name="Normal 7 2 2 3 4 2" xfId="1750" xr:uid="{63413A04-1CA5-4671-8135-04831A168938}"/>
    <cellStyle name="Normal 7 2 2 3 5" xfId="1751" xr:uid="{301CF89F-2917-46A4-92D0-C5294C745366}"/>
    <cellStyle name="Normal 7 2 2 3 6" xfId="3434" xr:uid="{F331AD18-C829-491B-90AD-1FE9C0546004}"/>
    <cellStyle name="Normal 7 2 2 4" xfId="352" xr:uid="{21010600-C633-4C83-8757-E9E3E0AB29E3}"/>
    <cellStyle name="Normal 7 2 2 4 2" xfId="691" xr:uid="{968D42B9-6838-4C2F-B391-C095C651D73F}"/>
    <cellStyle name="Normal 7 2 2 4 2 2" xfId="692" xr:uid="{28AD7077-6E20-44AD-9277-4722DA94298E}"/>
    <cellStyle name="Normal 7 2 2 4 2 2 2" xfId="1752" xr:uid="{FEB03393-19DE-485D-95CA-9EFD5AB7E3C3}"/>
    <cellStyle name="Normal 7 2 2 4 2 2 2 2" xfId="1753" xr:uid="{5BA7622F-B72A-45ED-AD86-6C91F5D47CA8}"/>
    <cellStyle name="Normal 7 2 2 4 2 2 3" xfId="1754" xr:uid="{3D52E187-8AC1-4301-B951-5BB87E0959CD}"/>
    <cellStyle name="Normal 7 2 2 4 2 3" xfId="1755" xr:uid="{369B2745-BE65-4281-B29E-1D47D7775CBD}"/>
    <cellStyle name="Normal 7 2 2 4 2 3 2" xfId="1756" xr:uid="{DA18C8A8-CB07-4B0F-A1C6-7736FD7541F1}"/>
    <cellStyle name="Normal 7 2 2 4 2 4" xfId="1757" xr:uid="{A43166DC-3BC4-4F6B-9D66-DE8151D82741}"/>
    <cellStyle name="Normal 7 2 2 4 3" xfId="693" xr:uid="{DDB13BE8-BC7F-4348-874E-A4A3E33C91CE}"/>
    <cellStyle name="Normal 7 2 2 4 3 2" xfId="1758" xr:uid="{8A07C566-C614-49F9-9046-D67AAE175643}"/>
    <cellStyle name="Normal 7 2 2 4 3 2 2" xfId="1759" xr:uid="{32E31080-DC81-4D8E-9CEB-47A1150D0BBB}"/>
    <cellStyle name="Normal 7 2 2 4 3 3" xfId="1760" xr:uid="{AF86A83F-4C40-4B31-8150-7F3809520A7C}"/>
    <cellStyle name="Normal 7 2 2 4 4" xfId="1761" xr:uid="{7DC3C892-C398-4A10-985D-084F0D15854D}"/>
    <cellStyle name="Normal 7 2 2 4 4 2" xfId="1762" xr:uid="{AC5415CA-0022-4A34-A3A8-6011BEE90B55}"/>
    <cellStyle name="Normal 7 2 2 4 5" xfId="1763" xr:uid="{5509442B-CBBA-4F65-A600-837820320FE0}"/>
    <cellStyle name="Normal 7 2 2 5" xfId="353" xr:uid="{ACC0EBA5-214E-41C5-A1BA-4AA004A820C3}"/>
    <cellStyle name="Normal 7 2 2 5 2" xfId="694" xr:uid="{69D68927-C533-4C5A-95EE-4A4F5669A456}"/>
    <cellStyle name="Normal 7 2 2 5 2 2" xfId="1764" xr:uid="{CA0A61F6-DD3E-4468-877B-CF041A0FC8AA}"/>
    <cellStyle name="Normal 7 2 2 5 2 2 2" xfId="1765" xr:uid="{BE0524D3-252E-46DA-A720-0EA6E2E8E9A0}"/>
    <cellStyle name="Normal 7 2 2 5 2 3" xfId="1766" xr:uid="{05DF0C90-B55A-42B6-A404-AAF14606B7AC}"/>
    <cellStyle name="Normal 7 2 2 5 3" xfId="1767" xr:uid="{942CF302-8137-434B-AD47-168F5368853F}"/>
    <cellStyle name="Normal 7 2 2 5 3 2" xfId="1768" xr:uid="{01BB0024-30A7-47E1-B3B9-B28B7E70388E}"/>
    <cellStyle name="Normal 7 2 2 5 4" xfId="1769" xr:uid="{6F5DA1CD-95F2-4200-89FF-112B2DE9C810}"/>
    <cellStyle name="Normal 7 2 2 6" xfId="695" xr:uid="{2818F38B-519E-4798-BAE0-A49ACF279A1C}"/>
    <cellStyle name="Normal 7 2 2 6 2" xfId="1770" xr:uid="{0540F9D5-8879-4C25-A786-DDB16B839155}"/>
    <cellStyle name="Normal 7 2 2 6 2 2" xfId="1771" xr:uid="{5437D961-3149-40A2-BB96-8D8B9806D8C0}"/>
    <cellStyle name="Normal 7 2 2 6 3" xfId="1772" xr:uid="{D31BC7D7-968F-4AAB-8F15-FB5FB4FA03B0}"/>
    <cellStyle name="Normal 7 2 2 6 4" xfId="3435" xr:uid="{941EC3EC-3C5E-41CD-9F5A-8FE6586D7D91}"/>
    <cellStyle name="Normal 7 2 2 7" xfId="1773" xr:uid="{3E41DF2D-86A9-4D1D-9827-BA3A156082F6}"/>
    <cellStyle name="Normal 7 2 2 7 2" xfId="1774" xr:uid="{0F5EB7BF-1B10-42EB-B581-4CBAEBE0E671}"/>
    <cellStyle name="Normal 7 2 2 8" xfId="1775" xr:uid="{010FC18E-48DC-4844-AD34-36E0B5068F6C}"/>
    <cellStyle name="Normal 7 2 2 9" xfId="3436" xr:uid="{65CD53C1-8F69-460A-AE68-EE425120A2A7}"/>
    <cellStyle name="Normal 7 2 3" xfId="134" xr:uid="{B70EFB9E-22F0-4FB3-A44B-E28C734D6372}"/>
    <cellStyle name="Normal 7 2 3 2" xfId="135" xr:uid="{5771F41F-9D8A-4550-ACFE-5D5DA81E124E}"/>
    <cellStyle name="Normal 7 2 3 2 2" xfId="696" xr:uid="{F3D7F70B-F4BD-4B21-8608-C6387240724B}"/>
    <cellStyle name="Normal 7 2 3 2 2 2" xfId="697" xr:uid="{1749CE2E-A337-406E-B794-134B7CCE056F}"/>
    <cellStyle name="Normal 7 2 3 2 2 2 2" xfId="1776" xr:uid="{E03C0133-C541-4C4B-924D-8FA57E73EFEB}"/>
    <cellStyle name="Normal 7 2 3 2 2 2 2 2" xfId="1777" xr:uid="{AF3B03F0-4969-462E-94C0-03EACA543E30}"/>
    <cellStyle name="Normal 7 2 3 2 2 2 3" xfId="1778" xr:uid="{3D15330C-B210-494F-BF43-7D4BD853A49E}"/>
    <cellStyle name="Normal 7 2 3 2 2 3" xfId="1779" xr:uid="{FE154E41-3A5D-4A4F-9DE7-8E7E9ADD8269}"/>
    <cellStyle name="Normal 7 2 3 2 2 3 2" xfId="1780" xr:uid="{CD86393C-19A6-412A-B569-7B3EA618EDF6}"/>
    <cellStyle name="Normal 7 2 3 2 2 4" xfId="1781" xr:uid="{C9672B5A-5F3B-4F1F-9B87-9D47FA535527}"/>
    <cellStyle name="Normal 7 2 3 2 3" xfId="698" xr:uid="{ED54AB1E-397C-4359-8675-F11AE54853D1}"/>
    <cellStyle name="Normal 7 2 3 2 3 2" xfId="1782" xr:uid="{22EE5926-C27E-4AED-9CEA-213B3868EFD8}"/>
    <cellStyle name="Normal 7 2 3 2 3 2 2" xfId="1783" xr:uid="{72DB20FB-C255-476A-9E07-2CE650F09172}"/>
    <cellStyle name="Normal 7 2 3 2 3 3" xfId="1784" xr:uid="{1CCF0E9A-3946-4652-AE3C-49918CBA4C0C}"/>
    <cellStyle name="Normal 7 2 3 2 3 4" xfId="3437" xr:uid="{632669D2-A32B-468B-A391-C7423DED4493}"/>
    <cellStyle name="Normal 7 2 3 2 4" xfId="1785" xr:uid="{1C681478-F776-4FAC-A390-993DA93F520C}"/>
    <cellStyle name="Normal 7 2 3 2 4 2" xfId="1786" xr:uid="{3529448A-8FEE-45A9-AB64-8ACF453266B4}"/>
    <cellStyle name="Normal 7 2 3 2 5" xfId="1787" xr:uid="{A5CE0D63-B63A-4EFB-8795-FEBC8555F00A}"/>
    <cellStyle name="Normal 7 2 3 2 6" xfId="3438" xr:uid="{F6A72A62-6D85-4ED1-AA2B-008D1213CEA2}"/>
    <cellStyle name="Normal 7 2 3 3" xfId="354" xr:uid="{06C0F8C5-33C6-4DFC-A171-9BBA968F120D}"/>
    <cellStyle name="Normal 7 2 3 3 2" xfId="699" xr:uid="{05BE7F36-CB6E-4A14-909D-A077705DDC6D}"/>
    <cellStyle name="Normal 7 2 3 3 2 2" xfId="700" xr:uid="{2AC55FB8-C1B4-4695-AE46-03F5DC6FCC99}"/>
    <cellStyle name="Normal 7 2 3 3 2 2 2" xfId="1788" xr:uid="{F7830D07-F42F-455C-AEB3-321CB3BE47C1}"/>
    <cellStyle name="Normal 7 2 3 3 2 2 2 2" xfId="1789" xr:uid="{42F0415A-5677-4ABA-9758-798343FD8763}"/>
    <cellStyle name="Normal 7 2 3 3 2 2 3" xfId="1790" xr:uid="{FC259C0F-B8D3-44E8-A8B4-C416006CFE91}"/>
    <cellStyle name="Normal 7 2 3 3 2 3" xfId="1791" xr:uid="{58EF64E6-95C4-44A4-8B1F-9B0DDCF3F0C6}"/>
    <cellStyle name="Normal 7 2 3 3 2 3 2" xfId="1792" xr:uid="{D749DDAC-551A-43AA-A900-01D39A979800}"/>
    <cellStyle name="Normal 7 2 3 3 2 4" xfId="1793" xr:uid="{FCBE30E7-C035-4046-8510-D60010228721}"/>
    <cellStyle name="Normal 7 2 3 3 3" xfId="701" xr:uid="{9E6545C9-A6E1-4854-958F-331A177F6B0C}"/>
    <cellStyle name="Normal 7 2 3 3 3 2" xfId="1794" xr:uid="{1B481624-F6D3-4446-9A23-ECD9DCC968C4}"/>
    <cellStyle name="Normal 7 2 3 3 3 2 2" xfId="1795" xr:uid="{D4A7946A-379B-41BE-90F5-75782AB9C1DE}"/>
    <cellStyle name="Normal 7 2 3 3 3 3" xfId="1796" xr:uid="{F88D6A96-C91E-49FC-B455-9495CD218D63}"/>
    <cellStyle name="Normal 7 2 3 3 4" xfId="1797" xr:uid="{C5BF3E96-6D81-473A-BC2D-6ADBB26CFEEC}"/>
    <cellStyle name="Normal 7 2 3 3 4 2" xfId="1798" xr:uid="{C447193E-572D-4A92-AF15-EF11690A6A70}"/>
    <cellStyle name="Normal 7 2 3 3 5" xfId="1799" xr:uid="{619A4492-51A0-4E12-A74F-1CFA0E1A6B28}"/>
    <cellStyle name="Normal 7 2 3 4" xfId="355" xr:uid="{00ECBDC9-7486-4B8F-B6F7-BB45287B262F}"/>
    <cellStyle name="Normal 7 2 3 4 2" xfId="702" xr:uid="{0445301E-F487-4025-89D0-DF14DD7F0D47}"/>
    <cellStyle name="Normal 7 2 3 4 2 2" xfId="1800" xr:uid="{A78EDBFF-B8BA-4BA9-ACF9-1DA7A6A85BAC}"/>
    <cellStyle name="Normal 7 2 3 4 2 2 2" xfId="1801" xr:uid="{40B7C37E-527D-486B-94D5-11CADE88720D}"/>
    <cellStyle name="Normal 7 2 3 4 2 3" xfId="1802" xr:uid="{808CF1A7-E2BF-40FB-B614-4824148C5CA8}"/>
    <cellStyle name="Normal 7 2 3 4 3" xfId="1803" xr:uid="{60D9D408-016D-424F-834A-821F0DDF8754}"/>
    <cellStyle name="Normal 7 2 3 4 3 2" xfId="1804" xr:uid="{DB7840F4-A05B-4DF6-B12B-F6FCA5D855BC}"/>
    <cellStyle name="Normal 7 2 3 4 4" xfId="1805" xr:uid="{1AA572AC-414F-4984-AE87-3FC34DEDA554}"/>
    <cellStyle name="Normal 7 2 3 5" xfId="703" xr:uid="{66106324-2990-40D6-94A3-3B3D811D4784}"/>
    <cellStyle name="Normal 7 2 3 5 2" xfId="1806" xr:uid="{818F8F6E-B51E-4B25-A25A-2D33072E765F}"/>
    <cellStyle name="Normal 7 2 3 5 2 2" xfId="1807" xr:uid="{DC083BEE-A11B-457E-B4CB-93375DBA89CF}"/>
    <cellStyle name="Normal 7 2 3 5 3" xfId="1808" xr:uid="{33C2B20E-E379-4FDE-B382-D238716FECD8}"/>
    <cellStyle name="Normal 7 2 3 5 4" xfId="3439" xr:uid="{354E2E6F-E1EB-4730-87BD-1BB638A7600D}"/>
    <cellStyle name="Normal 7 2 3 6" xfId="1809" xr:uid="{CEAE23E3-9F10-46DB-A55F-05EF46A8108D}"/>
    <cellStyle name="Normal 7 2 3 6 2" xfId="1810" xr:uid="{F16F259C-122B-47E8-9A2B-6E3B0DEB731E}"/>
    <cellStyle name="Normal 7 2 3 7" xfId="1811" xr:uid="{758A9503-BB3D-4D9C-9F95-1EC9856A6842}"/>
    <cellStyle name="Normal 7 2 3 8" xfId="3440" xr:uid="{54104C3D-48B2-4B18-929F-35FEF5A25014}"/>
    <cellStyle name="Normal 7 2 4" xfId="136" xr:uid="{172B9D32-9D86-41D3-A8FC-1349FC731325}"/>
    <cellStyle name="Normal 7 2 4 2" xfId="450" xr:uid="{A096C316-1926-4E60-8014-9C72570224DD}"/>
    <cellStyle name="Normal 7 2 4 2 2" xfId="704" xr:uid="{8A0DAD42-1D87-46F1-BE6D-C9FF3E7AF241}"/>
    <cellStyle name="Normal 7 2 4 2 2 2" xfId="1812" xr:uid="{A3EAB639-BC0A-4868-B01D-F7F680B5FBA5}"/>
    <cellStyle name="Normal 7 2 4 2 2 2 2" xfId="1813" xr:uid="{ED2F0253-6AB3-4D52-AA81-4A3847EE74AB}"/>
    <cellStyle name="Normal 7 2 4 2 2 3" xfId="1814" xr:uid="{9B96C7EE-6EC3-4766-84A7-8D0B0335708A}"/>
    <cellStyle name="Normal 7 2 4 2 2 4" xfId="3441" xr:uid="{AB48A4EA-47F1-45A4-AF3A-0553BCBF5F4D}"/>
    <cellStyle name="Normal 7 2 4 2 3" xfId="1815" xr:uid="{A517814C-C09D-4079-9EC3-5580C4776CBF}"/>
    <cellStyle name="Normal 7 2 4 2 3 2" xfId="1816" xr:uid="{F3433A27-5DF0-49FB-A956-0828F8349987}"/>
    <cellStyle name="Normal 7 2 4 2 4" xfId="1817" xr:uid="{B351345C-7A23-443B-BAA8-5B3F74069811}"/>
    <cellStyle name="Normal 7 2 4 2 5" xfId="3442" xr:uid="{FA58DEB7-D24A-4FBA-BE8C-F744AA33195C}"/>
    <cellStyle name="Normal 7 2 4 3" xfId="705" xr:uid="{E03B8BBB-7CCD-4A20-A254-5A5279498A0C}"/>
    <cellStyle name="Normal 7 2 4 3 2" xfId="1818" xr:uid="{AE60BC5A-2F02-4266-8CEC-515F6C36E9A8}"/>
    <cellStyle name="Normal 7 2 4 3 2 2" xfId="1819" xr:uid="{EE3F9A7F-5FC6-4622-B31B-01E934A9D06D}"/>
    <cellStyle name="Normal 7 2 4 3 3" xfId="1820" xr:uid="{D46C6090-EBA4-4894-B6C5-28E0B109011C}"/>
    <cellStyle name="Normal 7 2 4 3 4" xfId="3443" xr:uid="{24E64D22-7291-4B61-8067-D9740A215EE5}"/>
    <cellStyle name="Normal 7 2 4 4" xfId="1821" xr:uid="{57BF94E5-5AF1-49E3-AEDA-67B4D7EFEB59}"/>
    <cellStyle name="Normal 7 2 4 4 2" xfId="1822" xr:uid="{A8C0F426-2547-4F78-90BC-CB6DEBCA426C}"/>
    <cellStyle name="Normal 7 2 4 4 3" xfId="3444" xr:uid="{5BD0A3C4-8B0A-4A1B-A11D-06552F3EAFB6}"/>
    <cellStyle name="Normal 7 2 4 4 4" xfId="3445" xr:uid="{D83B7591-5D0E-47A4-955E-21C54335629D}"/>
    <cellStyle name="Normal 7 2 4 5" xfId="1823" xr:uid="{15CF785B-707C-4E2C-90DA-FD6A1613DBC0}"/>
    <cellStyle name="Normal 7 2 4 6" xfId="3446" xr:uid="{93185047-1E0F-46BA-A4B0-B28E4E9EFBDC}"/>
    <cellStyle name="Normal 7 2 4 7" xfId="3447" xr:uid="{B38A97AD-F8C5-481A-BCA8-45743B02F826}"/>
    <cellStyle name="Normal 7 2 5" xfId="356" xr:uid="{00DD988D-AC10-4B1B-A27F-FE02332EC2C1}"/>
    <cellStyle name="Normal 7 2 5 2" xfId="706" xr:uid="{8BAA9171-28D1-4D32-94FA-78BEFF299E9A}"/>
    <cellStyle name="Normal 7 2 5 2 2" xfId="707" xr:uid="{1E5E4044-AC35-47E1-BB25-26BFE74B4920}"/>
    <cellStyle name="Normal 7 2 5 2 2 2" xfId="1824" xr:uid="{18D60EAE-820C-4BA4-A568-314484B7C56C}"/>
    <cellStyle name="Normal 7 2 5 2 2 2 2" xfId="1825" xr:uid="{86F5F2BF-FCDB-455C-B961-783CBF252250}"/>
    <cellStyle name="Normal 7 2 5 2 2 3" xfId="1826" xr:uid="{A7B87338-EDE3-4421-B32E-2CFAF03CB2AD}"/>
    <cellStyle name="Normal 7 2 5 2 3" xfId="1827" xr:uid="{244759C6-ABC6-491E-8287-E8B636861D54}"/>
    <cellStyle name="Normal 7 2 5 2 3 2" xfId="1828" xr:uid="{2138D2CB-BDA6-4010-9050-60129CB2B01A}"/>
    <cellStyle name="Normal 7 2 5 2 4" xfId="1829" xr:uid="{8D44DED2-8DDA-4BFA-B10A-B978F72518D1}"/>
    <cellStyle name="Normal 7 2 5 3" xfId="708" xr:uid="{FA89E8DF-95E2-43E5-8F3E-2A96D26A26AC}"/>
    <cellStyle name="Normal 7 2 5 3 2" xfId="1830" xr:uid="{AB397BC7-FC86-4E6D-A5CB-C3A18CA91B4B}"/>
    <cellStyle name="Normal 7 2 5 3 2 2" xfId="1831" xr:uid="{EEA674E0-64F4-478D-856C-1379D03B7762}"/>
    <cellStyle name="Normal 7 2 5 3 3" xfId="1832" xr:uid="{9AA0CC91-86EC-49CD-9663-8FE1EE21FB87}"/>
    <cellStyle name="Normal 7 2 5 3 4" xfId="3448" xr:uid="{F5E4BCD2-0F40-488F-BBA1-83B29BA09338}"/>
    <cellStyle name="Normal 7 2 5 4" xfId="1833" xr:uid="{B94E2E8C-751A-4302-A9CC-AC7B3DE1D777}"/>
    <cellStyle name="Normal 7 2 5 4 2" xfId="1834" xr:uid="{8E4E6D76-9925-49FC-8955-6219AE7CF195}"/>
    <cellStyle name="Normal 7 2 5 5" xfId="1835" xr:uid="{88C6F0F8-2802-4F27-998E-86BC9E8DE5A4}"/>
    <cellStyle name="Normal 7 2 5 6" xfId="3449" xr:uid="{529A5B6F-2072-4825-89DE-B3F503ABC9B4}"/>
    <cellStyle name="Normal 7 2 6" xfId="357" xr:uid="{D0AEAD0C-85D7-4C52-A745-AD189A81FBA6}"/>
    <cellStyle name="Normal 7 2 6 2" xfId="709" xr:uid="{0E4CFB0F-0959-4A6C-B8F5-731D4B98F6D8}"/>
    <cellStyle name="Normal 7 2 6 2 2" xfId="1836" xr:uid="{BEAA1236-4BEE-45BF-B9DA-330EF5DBF59C}"/>
    <cellStyle name="Normal 7 2 6 2 2 2" xfId="1837" xr:uid="{442B30B0-C37C-4AA7-82B9-8CB821114EE1}"/>
    <cellStyle name="Normal 7 2 6 2 3" xfId="1838" xr:uid="{7187671F-1A6A-49A1-ACBB-421B5B9695BE}"/>
    <cellStyle name="Normal 7 2 6 2 4" xfId="3450" xr:uid="{1D7896F3-D3B1-4FB5-9CD0-B4576DFCCDAC}"/>
    <cellStyle name="Normal 7 2 6 3" xfId="1839" xr:uid="{CD8F9EB2-8EAB-4BF4-BE5E-417CB02A97F8}"/>
    <cellStyle name="Normal 7 2 6 3 2" xfId="1840" xr:uid="{AB109A04-3B8D-4196-88BB-22C445C72319}"/>
    <cellStyle name="Normal 7 2 6 4" xfId="1841" xr:uid="{51B7DFC7-E6A3-462D-9575-57F637D24C3E}"/>
    <cellStyle name="Normal 7 2 6 5" xfId="3451" xr:uid="{61C0846A-BC37-4807-BE8E-D2FC1498E376}"/>
    <cellStyle name="Normal 7 2 7" xfId="710" xr:uid="{1A62284D-2EB0-4D91-BD1C-BFBFEDCDA028}"/>
    <cellStyle name="Normal 7 2 7 2" xfId="1842" xr:uid="{9D255C3F-9221-4E4B-8F12-20FD9749D376}"/>
    <cellStyle name="Normal 7 2 7 2 2" xfId="1843" xr:uid="{AAF4C21B-8B4D-4C2C-B93E-F6F3E87372E2}"/>
    <cellStyle name="Normal 7 2 7 2 3" xfId="4411" xr:uid="{FA7CA1EA-2AB4-448D-AB74-51AB9C9FAE45}"/>
    <cellStyle name="Normal 7 2 7 3" xfId="1844" xr:uid="{31114B18-5692-4E73-AB80-39792BEC61CF}"/>
    <cellStyle name="Normal 7 2 7 4" xfId="3452" xr:uid="{5800DE20-07A7-48BC-A0B5-B1185FB961C0}"/>
    <cellStyle name="Normal 7 2 7 4 2" xfId="4581" xr:uid="{D9D14614-CA99-4056-ABD5-719581DBB1FF}"/>
    <cellStyle name="Normal 7 2 7 4 3" xfId="4688" xr:uid="{DAD6C249-9231-4EE1-937B-FD870711723D}"/>
    <cellStyle name="Normal 7 2 7 4 4" xfId="4610" xr:uid="{12B9A207-D8D1-4670-B279-4639E6377568}"/>
    <cellStyle name="Normal 7 2 8" xfId="1845" xr:uid="{096E4B79-ED46-4D31-8495-1A04A7A07751}"/>
    <cellStyle name="Normal 7 2 8 2" xfId="1846" xr:uid="{C9949BF7-76E6-43F8-8431-CED648C4D5D6}"/>
    <cellStyle name="Normal 7 2 8 3" xfId="3453" xr:uid="{2372E5F3-788F-4F3F-B52F-F33917996D49}"/>
    <cellStyle name="Normal 7 2 8 4" xfId="3454" xr:uid="{B3C27DFD-5E6B-477D-846B-5C03E39521E8}"/>
    <cellStyle name="Normal 7 2 9" xfId="1847" xr:uid="{97498AD1-7939-4BAE-82B2-6B8003B02CC0}"/>
    <cellStyle name="Normal 7 3" xfId="137" xr:uid="{5DA76A24-EEC0-4E97-B631-026330BDC2EB}"/>
    <cellStyle name="Normal 7 3 10" xfId="3455" xr:uid="{B67C9C59-3BF1-47AE-9CFF-43E4B7602F24}"/>
    <cellStyle name="Normal 7 3 11" xfId="3456" xr:uid="{F3F37FFF-79F0-40CF-99D6-8DE7D33BEED5}"/>
    <cellStyle name="Normal 7 3 2" xfId="138" xr:uid="{E5125634-E23B-4489-9E78-20D368A863A0}"/>
    <cellStyle name="Normal 7 3 2 2" xfId="139" xr:uid="{DD00D049-A96B-4D65-ACE7-7E704CAD6D31}"/>
    <cellStyle name="Normal 7 3 2 2 2" xfId="358" xr:uid="{EF89975C-F9F3-45B7-9E6F-A77BBCDBC444}"/>
    <cellStyle name="Normal 7 3 2 2 2 2" xfId="711" xr:uid="{2B0C4962-E2CD-4886-927B-1A2DDFA5E577}"/>
    <cellStyle name="Normal 7 3 2 2 2 2 2" xfId="1848" xr:uid="{3F9C195F-2C18-41F7-8963-10221016E209}"/>
    <cellStyle name="Normal 7 3 2 2 2 2 2 2" xfId="1849" xr:uid="{90DA0578-7254-4C85-B855-AADE76C7E230}"/>
    <cellStyle name="Normal 7 3 2 2 2 2 3" xfId="1850" xr:uid="{FBE94D95-32A5-4A82-8B71-DC3C8BB7F6D0}"/>
    <cellStyle name="Normal 7 3 2 2 2 2 4" xfId="3457" xr:uid="{48BCC51B-1426-4D7D-A537-217E82693A72}"/>
    <cellStyle name="Normal 7 3 2 2 2 3" xfId="1851" xr:uid="{985C67C0-D8B1-49BE-AB18-BA2C44B02DB9}"/>
    <cellStyle name="Normal 7 3 2 2 2 3 2" xfId="1852" xr:uid="{E83C8FD6-58F7-4DD3-87E6-195FC2B554E6}"/>
    <cellStyle name="Normal 7 3 2 2 2 3 3" xfId="3458" xr:uid="{022B89BF-A2E4-4C2C-B90B-E8155C65D16C}"/>
    <cellStyle name="Normal 7 3 2 2 2 3 4" xfId="3459" xr:uid="{C63C8AF5-880F-442E-A83B-0358B5874E5F}"/>
    <cellStyle name="Normal 7 3 2 2 2 4" xfId="1853" xr:uid="{83D935F3-ADF9-47A4-B1E9-D18D0348BDFA}"/>
    <cellStyle name="Normal 7 3 2 2 2 5" xfId="3460" xr:uid="{734F2D29-8303-48CB-85E1-BD87C65F6D45}"/>
    <cellStyle name="Normal 7 3 2 2 2 6" xfId="3461" xr:uid="{6A822302-C401-434F-BEA9-6BC17A0D44E8}"/>
    <cellStyle name="Normal 7 3 2 2 3" xfId="712" xr:uid="{0F708CAD-AE76-45FE-8637-2D62AF871D3F}"/>
    <cellStyle name="Normal 7 3 2 2 3 2" xfId="1854" xr:uid="{A5998163-9BD9-4B6F-9E56-5712DAD19F34}"/>
    <cellStyle name="Normal 7 3 2 2 3 2 2" xfId="1855" xr:uid="{4B93A1ED-0ED8-4311-89BE-A14C74356258}"/>
    <cellStyle name="Normal 7 3 2 2 3 2 3" xfId="3462" xr:uid="{4CD9F026-8A13-461C-8B25-762E19A22195}"/>
    <cellStyle name="Normal 7 3 2 2 3 2 4" xfId="3463" xr:uid="{7FF319D5-A053-4423-90D9-48E673634D50}"/>
    <cellStyle name="Normal 7 3 2 2 3 3" xfId="1856" xr:uid="{16874323-6A8F-4DF8-8E89-47EC6F203177}"/>
    <cellStyle name="Normal 7 3 2 2 3 4" xfId="3464" xr:uid="{35E8EDE6-3F93-48E3-99A7-2CC1E080A737}"/>
    <cellStyle name="Normal 7 3 2 2 3 5" xfId="3465" xr:uid="{14EE58AD-B361-4DB6-AC4E-FF8AA1201DEC}"/>
    <cellStyle name="Normal 7 3 2 2 4" xfId="1857" xr:uid="{B851D9E9-3F90-40F0-881F-68E3D039B0BD}"/>
    <cellStyle name="Normal 7 3 2 2 4 2" xfId="1858" xr:uid="{7B77941E-5224-4394-AD25-579539A95723}"/>
    <cellStyle name="Normal 7 3 2 2 4 3" xfId="3466" xr:uid="{6DE586FA-3DF7-4E4B-9521-B880EA86AC08}"/>
    <cellStyle name="Normal 7 3 2 2 4 4" xfId="3467" xr:uid="{86C69EC5-4E05-4666-A7F4-7D5EFEC2B44F}"/>
    <cellStyle name="Normal 7 3 2 2 5" xfId="1859" xr:uid="{F202466E-541D-4A00-9950-CDC6CAA98080}"/>
    <cellStyle name="Normal 7 3 2 2 5 2" xfId="3468" xr:uid="{D4560393-CE56-4232-A192-06F75A762D77}"/>
    <cellStyle name="Normal 7 3 2 2 5 3" xfId="3469" xr:uid="{82CF6178-9369-45E6-8474-BDBE63B60E8A}"/>
    <cellStyle name="Normal 7 3 2 2 5 4" xfId="3470" xr:uid="{71CE6DBD-1AE0-4F35-940B-885429DA217C}"/>
    <cellStyle name="Normal 7 3 2 2 6" xfId="3471" xr:uid="{7C99811C-20F9-4ABA-8945-8623E664D5E0}"/>
    <cellStyle name="Normal 7 3 2 2 7" xfId="3472" xr:uid="{6446B7A4-D9DA-4712-B21A-E2374A85DCE1}"/>
    <cellStyle name="Normal 7 3 2 2 8" xfId="3473" xr:uid="{FB4EC782-B1E5-4BC7-8C8C-19E72963DFA7}"/>
    <cellStyle name="Normal 7 3 2 3" xfId="359" xr:uid="{A95651F9-9433-486C-AAC9-2DC9B13ED825}"/>
    <cellStyle name="Normal 7 3 2 3 2" xfId="713" xr:uid="{2197A33E-701E-4121-8981-1DF198CCA67B}"/>
    <cellStyle name="Normal 7 3 2 3 2 2" xfId="714" xr:uid="{A06D740A-CF98-4530-9AE6-3CEB1CE40572}"/>
    <cellStyle name="Normal 7 3 2 3 2 2 2" xfId="1860" xr:uid="{BA4540FC-20AD-4951-AB57-873BC417AC0B}"/>
    <cellStyle name="Normal 7 3 2 3 2 2 2 2" xfId="1861" xr:uid="{90128927-D730-43E4-AB82-3F0EFC610264}"/>
    <cellStyle name="Normal 7 3 2 3 2 2 3" xfId="1862" xr:uid="{F4C437B8-4538-40CD-9E34-C894FA87EF42}"/>
    <cellStyle name="Normal 7 3 2 3 2 3" xfId="1863" xr:uid="{992D3C2B-DF27-4E76-A92F-6E2A1C253147}"/>
    <cellStyle name="Normal 7 3 2 3 2 3 2" xfId="1864" xr:uid="{6B320EAA-F940-463B-96E3-5ADAF57B74EA}"/>
    <cellStyle name="Normal 7 3 2 3 2 4" xfId="1865" xr:uid="{02B6E2DB-F65F-44B5-876A-F179BEA2A542}"/>
    <cellStyle name="Normal 7 3 2 3 3" xfId="715" xr:uid="{BF511EAB-E65F-4DA3-8DCD-31247D387656}"/>
    <cellStyle name="Normal 7 3 2 3 3 2" xfId="1866" xr:uid="{1B13609F-0D05-4414-B896-A1D9FCDF267F}"/>
    <cellStyle name="Normal 7 3 2 3 3 2 2" xfId="1867" xr:uid="{86D30926-45B0-4E7D-95BF-DDA1C52595CB}"/>
    <cellStyle name="Normal 7 3 2 3 3 3" xfId="1868" xr:uid="{70C09B57-8847-48BE-A09F-ADDA6CE768F6}"/>
    <cellStyle name="Normal 7 3 2 3 3 4" xfId="3474" xr:uid="{DEBDFBEA-BEA2-4320-8B00-62E47D064099}"/>
    <cellStyle name="Normal 7 3 2 3 4" xfId="1869" xr:uid="{FE6C6D8B-94FA-43F2-B5E2-90480F49D3F0}"/>
    <cellStyle name="Normal 7 3 2 3 4 2" xfId="1870" xr:uid="{30CF145D-59C3-44A1-8EF7-138EA4E9254A}"/>
    <cellStyle name="Normal 7 3 2 3 5" xfId="1871" xr:uid="{023485C6-FC5E-4DBC-A9BA-7068F5AFDB61}"/>
    <cellStyle name="Normal 7 3 2 3 6" xfId="3475" xr:uid="{58790909-81BE-4601-AB2C-E3DC6A34B37A}"/>
    <cellStyle name="Normal 7 3 2 4" xfId="360" xr:uid="{F593E6BF-651E-40D4-8DBA-FC36EBA9C1BF}"/>
    <cellStyle name="Normal 7 3 2 4 2" xfId="716" xr:uid="{43B7ECB4-37EB-4100-BD85-6FF436B54531}"/>
    <cellStyle name="Normal 7 3 2 4 2 2" xfId="1872" xr:uid="{D849E8EF-D2FC-4A7F-A2F4-E1E67EC58FE7}"/>
    <cellStyle name="Normal 7 3 2 4 2 2 2" xfId="1873" xr:uid="{6010D239-CF1F-477A-A416-D94D13C09F21}"/>
    <cellStyle name="Normal 7 3 2 4 2 3" xfId="1874" xr:uid="{7CB01931-D879-4C07-AB11-E4DA7C171CA7}"/>
    <cellStyle name="Normal 7 3 2 4 2 4" xfId="3476" xr:uid="{973AC443-EA19-4A12-BBA8-9004AC634573}"/>
    <cellStyle name="Normal 7 3 2 4 3" xfId="1875" xr:uid="{FEAC7E63-DB27-404F-B554-50F634467265}"/>
    <cellStyle name="Normal 7 3 2 4 3 2" xfId="1876" xr:uid="{CB0431EA-CE97-4430-81A9-7E6014BF6EA7}"/>
    <cellStyle name="Normal 7 3 2 4 4" xfId="1877" xr:uid="{DFD06ECF-2AF9-4DA0-98FA-D2CAE5DAB9AB}"/>
    <cellStyle name="Normal 7 3 2 4 5" xfId="3477" xr:uid="{125F84CA-B0E9-421A-A45F-50225D5943FE}"/>
    <cellStyle name="Normal 7 3 2 5" xfId="361" xr:uid="{F3E3ED85-F355-469F-A638-37818C6019C7}"/>
    <cellStyle name="Normal 7 3 2 5 2" xfId="1878" xr:uid="{736826FD-5EA3-4DE1-9029-4A313BC6DC37}"/>
    <cellStyle name="Normal 7 3 2 5 2 2" xfId="1879" xr:uid="{D1558F45-0F73-49E4-B98C-07DE6690DAD3}"/>
    <cellStyle name="Normal 7 3 2 5 3" xfId="1880" xr:uid="{AFD5F613-A035-44B6-8536-B602E290F9C8}"/>
    <cellStyle name="Normal 7 3 2 5 4" xfId="3478" xr:uid="{A3D6294F-FE17-4562-BD4C-64CD780076AE}"/>
    <cellStyle name="Normal 7 3 2 6" xfId="1881" xr:uid="{8D42983D-BE4E-4031-9518-EB609A4A9AE4}"/>
    <cellStyle name="Normal 7 3 2 6 2" xfId="1882" xr:uid="{897C2C67-856F-43A9-B3FD-3C4144BE45F8}"/>
    <cellStyle name="Normal 7 3 2 6 3" xfId="3479" xr:uid="{51219659-BD34-412F-8193-F65BC61A369B}"/>
    <cellStyle name="Normal 7 3 2 6 4" xfId="3480" xr:uid="{4ADDD216-E9FE-404E-9146-A76C5B05146C}"/>
    <cellStyle name="Normal 7 3 2 7" xfId="1883" xr:uid="{D69B7954-CD85-4963-85E4-81AB07D3EA68}"/>
    <cellStyle name="Normal 7 3 2 8" xfId="3481" xr:uid="{B32BA806-7282-4865-A432-A59BE8A7B9CD}"/>
    <cellStyle name="Normal 7 3 2 9" xfId="3482" xr:uid="{03A3354C-1BB4-430B-9F8C-9DB7D50C251A}"/>
    <cellStyle name="Normal 7 3 3" xfId="140" xr:uid="{6E088643-C075-4C4C-B687-5B551FD7DC6F}"/>
    <cellStyle name="Normal 7 3 3 2" xfId="141" xr:uid="{7E81125D-E3D0-4E08-91C4-72EF0F14C47D}"/>
    <cellStyle name="Normal 7 3 3 2 2" xfId="717" xr:uid="{47B2B379-A092-446C-83CE-B9AE044533C2}"/>
    <cellStyle name="Normal 7 3 3 2 2 2" xfId="1884" xr:uid="{9C56209D-7323-4780-9011-C3E4D682A60E}"/>
    <cellStyle name="Normal 7 3 3 2 2 2 2" xfId="1885" xr:uid="{2C4F8E46-9766-43A9-967B-A13E4AACC7A0}"/>
    <cellStyle name="Normal 7 3 3 2 2 2 2 2" xfId="4486" xr:uid="{13A2990E-CB4F-4729-B706-3B0B48D36FB4}"/>
    <cellStyle name="Normal 7 3 3 2 2 2 3" xfId="4487" xr:uid="{767E3D2D-8F26-4029-852F-1B38B478CE56}"/>
    <cellStyle name="Normal 7 3 3 2 2 3" xfId="1886" xr:uid="{DE62E794-1948-43AD-A56D-9ABB0B3AD308}"/>
    <cellStyle name="Normal 7 3 3 2 2 3 2" xfId="4488" xr:uid="{BEA7EA07-1A0C-402C-B05C-81080CAF6B76}"/>
    <cellStyle name="Normal 7 3 3 2 2 4" xfId="3483" xr:uid="{10AF9365-CE98-460A-B34F-ECCD1C3BF9B9}"/>
    <cellStyle name="Normal 7 3 3 2 3" xfId="1887" xr:uid="{F8C6D76B-4161-4A4D-A009-6676700C8513}"/>
    <cellStyle name="Normal 7 3 3 2 3 2" xfId="1888" xr:uid="{CD3AF872-76F6-4172-AE2D-1D61FF873C5A}"/>
    <cellStyle name="Normal 7 3 3 2 3 2 2" xfId="4489" xr:uid="{19F5F360-6D57-4F35-A2FD-67C679EFCF59}"/>
    <cellStyle name="Normal 7 3 3 2 3 3" xfId="3484" xr:uid="{7E5DF3F9-2E17-49EC-A95A-8C7CC2B6E44A}"/>
    <cellStyle name="Normal 7 3 3 2 3 4" xfId="3485" xr:uid="{F0A144A9-EBBF-4EC1-9F44-8B4EA27CFEB9}"/>
    <cellStyle name="Normal 7 3 3 2 4" xfId="1889" xr:uid="{47EF8F90-E714-4D22-A423-5B2F80C9073A}"/>
    <cellStyle name="Normal 7 3 3 2 4 2" xfId="4490" xr:uid="{4F2774E9-BD5A-40D5-BC37-F498DFC775D4}"/>
    <cellStyle name="Normal 7 3 3 2 5" xfId="3486" xr:uid="{9DED7B51-95F7-4A6A-8E89-9F0D2699B7D8}"/>
    <cellStyle name="Normal 7 3 3 2 6" xfId="3487" xr:uid="{B4C06E27-D557-4A57-921F-A96A1E1758FC}"/>
    <cellStyle name="Normal 7 3 3 3" xfId="362" xr:uid="{4176A096-06CC-451B-92A6-A5816B5A6055}"/>
    <cellStyle name="Normal 7 3 3 3 2" xfId="1890" xr:uid="{34375123-26EE-4C57-9EEE-5B182A617BE9}"/>
    <cellStyle name="Normal 7 3 3 3 2 2" xfId="1891" xr:uid="{F35CD79F-1A7B-4AB3-92C6-D17892C4AC79}"/>
    <cellStyle name="Normal 7 3 3 3 2 2 2" xfId="4491" xr:uid="{6C531D2F-5597-474B-856B-BC6CF83DD6C1}"/>
    <cellStyle name="Normal 7 3 3 3 2 3" xfId="3488" xr:uid="{7EF6BC2D-4CBD-48F0-9272-7074644CF37F}"/>
    <cellStyle name="Normal 7 3 3 3 2 4" xfId="3489" xr:uid="{797B4E80-FD56-40CA-815D-F0A171E527E7}"/>
    <cellStyle name="Normal 7 3 3 3 3" xfId="1892" xr:uid="{F431C7DD-C25F-4604-A1AC-BDB2A8B89A42}"/>
    <cellStyle name="Normal 7 3 3 3 3 2" xfId="4492" xr:uid="{80C4F2CA-6407-46D8-A808-A654194E1726}"/>
    <cellStyle name="Normal 7 3 3 3 4" xfId="3490" xr:uid="{FA3F0444-D9E0-41F8-8648-C78D4FB1A2E7}"/>
    <cellStyle name="Normal 7 3 3 3 5" xfId="3491" xr:uid="{ED17E05B-E761-4C5C-983D-C4963832C5B0}"/>
    <cellStyle name="Normal 7 3 3 4" xfId="1893" xr:uid="{E9076ED6-2313-49FA-BB28-AAB8CC8DBCE9}"/>
    <cellStyle name="Normal 7 3 3 4 2" xfId="1894" xr:uid="{DDABC330-9500-4812-9418-546D15BD32CF}"/>
    <cellStyle name="Normal 7 3 3 4 2 2" xfId="4493" xr:uid="{ED41E30E-676C-4D5A-B656-7691657C24C2}"/>
    <cellStyle name="Normal 7 3 3 4 3" xfId="3492" xr:uid="{103D9ACA-8197-4CA7-BFB1-768ED6D8BEDB}"/>
    <cellStyle name="Normal 7 3 3 4 4" xfId="3493" xr:uid="{2EEF7E94-4891-4C19-A78B-28740C991CC4}"/>
    <cellStyle name="Normal 7 3 3 5" xfId="1895" xr:uid="{4C774BDD-73B4-4983-BE71-0401295E6101}"/>
    <cellStyle name="Normal 7 3 3 5 2" xfId="3494" xr:uid="{759E3937-E442-4A10-BEEE-CD2E57D77E5F}"/>
    <cellStyle name="Normal 7 3 3 5 3" xfId="3495" xr:uid="{47043573-C289-420E-AEA1-4BCA940938D1}"/>
    <cellStyle name="Normal 7 3 3 5 4" xfId="3496" xr:uid="{A9FDC27E-04F4-4302-B7EA-11A7FE6D40E5}"/>
    <cellStyle name="Normal 7 3 3 6" xfId="3497" xr:uid="{02320DF1-F8B4-41BD-A83F-2C1A2E1B3B1C}"/>
    <cellStyle name="Normal 7 3 3 7" xfId="3498" xr:uid="{AAA88C82-53FA-4B5F-84C8-AC573FEF9917}"/>
    <cellStyle name="Normal 7 3 3 8" xfId="3499" xr:uid="{6C01A652-7633-42F7-BA8E-253A40BA07C6}"/>
    <cellStyle name="Normal 7 3 4" xfId="142" xr:uid="{BEDBD48F-CE1E-47E6-B6F9-BAC700423C39}"/>
    <cellStyle name="Normal 7 3 4 2" xfId="718" xr:uid="{8EC0BCBF-C1B9-4586-91C5-4D30ACAF4A27}"/>
    <cellStyle name="Normal 7 3 4 2 2" xfId="719" xr:uid="{6E455D3E-138F-46A2-BAF4-FFACB08ED4FA}"/>
    <cellStyle name="Normal 7 3 4 2 2 2" xfId="1896" xr:uid="{D5582406-BEB3-4C7A-A145-5774AD865E80}"/>
    <cellStyle name="Normal 7 3 4 2 2 2 2" xfId="1897" xr:uid="{D77DE85E-3A92-44D5-84BA-82E978C158F4}"/>
    <cellStyle name="Normal 7 3 4 2 2 3" xfId="1898" xr:uid="{25167DE4-27BE-4F07-A157-8955E1423517}"/>
    <cellStyle name="Normal 7 3 4 2 2 4" xfId="3500" xr:uid="{92459299-F76E-4359-B963-D543E901C026}"/>
    <cellStyle name="Normal 7 3 4 2 3" xfId="1899" xr:uid="{C9A0BB0B-2E83-4D41-9BE4-B0870F4CBE9F}"/>
    <cellStyle name="Normal 7 3 4 2 3 2" xfId="1900" xr:uid="{43D87858-2EFE-4556-9CCD-D4D25B12BDA7}"/>
    <cellStyle name="Normal 7 3 4 2 4" xfId="1901" xr:uid="{71415512-27DC-4B46-8AFF-B17FFB441AB6}"/>
    <cellStyle name="Normal 7 3 4 2 5" xfId="3501" xr:uid="{6D92437A-F119-4303-95C3-8FEA26845A2B}"/>
    <cellStyle name="Normal 7 3 4 3" xfId="720" xr:uid="{278BB49B-BE2A-4A1B-AA47-60DB6EDF27F1}"/>
    <cellStyle name="Normal 7 3 4 3 2" xfId="1902" xr:uid="{B20EDF03-2704-4542-A50F-068994F3D80E}"/>
    <cellStyle name="Normal 7 3 4 3 2 2" xfId="1903" xr:uid="{7283350A-CE2E-41B0-8425-B25E839ED321}"/>
    <cellStyle name="Normal 7 3 4 3 3" xfId="1904" xr:uid="{40A3EBF4-790B-4F2A-9053-9C4264034406}"/>
    <cellStyle name="Normal 7 3 4 3 4" xfId="3502" xr:uid="{BAB53F12-E470-4F52-A4E7-6F115F460E40}"/>
    <cellStyle name="Normal 7 3 4 4" xfId="1905" xr:uid="{9132940A-3B97-4B9B-B73C-078552D8988C}"/>
    <cellStyle name="Normal 7 3 4 4 2" xfId="1906" xr:uid="{0EA4BD24-31D8-4659-80DC-09216D5506FB}"/>
    <cellStyle name="Normal 7 3 4 4 3" xfId="3503" xr:uid="{69BA0188-FE71-4EE4-A1AF-0644D4A99DA3}"/>
    <cellStyle name="Normal 7 3 4 4 4" xfId="3504" xr:uid="{B40B6B7D-F1AD-42EF-B13E-70AC2F0020D4}"/>
    <cellStyle name="Normal 7 3 4 5" xfId="1907" xr:uid="{3F6E143D-0CE6-4750-8EAE-152448CAC330}"/>
    <cellStyle name="Normal 7 3 4 6" xfId="3505" xr:uid="{EC9C3A37-8807-46C5-A888-45B9A3EE0A2A}"/>
    <cellStyle name="Normal 7 3 4 7" xfId="3506" xr:uid="{3A28A146-A020-49DB-938D-853CE64A76B3}"/>
    <cellStyle name="Normal 7 3 5" xfId="363" xr:uid="{1B1D8E56-87C9-4117-86E2-EA6235639281}"/>
    <cellStyle name="Normal 7 3 5 2" xfId="721" xr:uid="{533C7F2B-129A-4129-A8F9-BDFAF02CBCB2}"/>
    <cellStyle name="Normal 7 3 5 2 2" xfId="1908" xr:uid="{3B70123E-7D8F-4054-B3F8-514CE172216B}"/>
    <cellStyle name="Normal 7 3 5 2 2 2" xfId="1909" xr:uid="{B0F39F53-5C52-4FDA-A446-9B45DCF5CB31}"/>
    <cellStyle name="Normal 7 3 5 2 3" xfId="1910" xr:uid="{651132A4-C3AB-4E57-BB13-C65A011B88D8}"/>
    <cellStyle name="Normal 7 3 5 2 4" xfId="3507" xr:uid="{FFB3B5D2-E45D-4217-BE34-02E78DC06D52}"/>
    <cellStyle name="Normal 7 3 5 3" xfId="1911" xr:uid="{337EEA9B-B173-43AC-A560-E3FEEEF4EA27}"/>
    <cellStyle name="Normal 7 3 5 3 2" xfId="1912" xr:uid="{08BB173B-5AEE-4B8D-BE5F-B415D3A16B3E}"/>
    <cellStyle name="Normal 7 3 5 3 3" xfId="3508" xr:uid="{B0DB45C5-3975-46EE-9621-69EA384DC24D}"/>
    <cellStyle name="Normal 7 3 5 3 4" xfId="3509" xr:uid="{DF93E1E8-6071-41D5-8EDD-3C3305AA9144}"/>
    <cellStyle name="Normal 7 3 5 4" xfId="1913" xr:uid="{315477E1-A640-47E8-A875-51C1D42A71C4}"/>
    <cellStyle name="Normal 7 3 5 5" xfId="3510" xr:uid="{088A54CD-35C0-46A0-A1F8-2974CEB54F37}"/>
    <cellStyle name="Normal 7 3 5 6" xfId="3511" xr:uid="{C30755B5-BE74-488B-8077-4A67C2F8E749}"/>
    <cellStyle name="Normal 7 3 6" xfId="364" xr:uid="{6D6C557F-BB2D-4407-B5FF-A658DCC08210}"/>
    <cellStyle name="Normal 7 3 6 2" xfId="1914" xr:uid="{0375D814-0652-4428-AE72-03DC15BFB263}"/>
    <cellStyle name="Normal 7 3 6 2 2" xfId="1915" xr:uid="{08745065-948A-4475-A743-C4584D8BA467}"/>
    <cellStyle name="Normal 7 3 6 2 3" xfId="3512" xr:uid="{A9D7A41E-3914-4C28-86A7-EDBBF4C69412}"/>
    <cellStyle name="Normal 7 3 6 2 4" xfId="3513" xr:uid="{0FE709CA-6CB1-426A-9FC4-F0C839AB5685}"/>
    <cellStyle name="Normal 7 3 6 3" xfId="1916" xr:uid="{97B6695E-C8E1-4074-9DD8-2335BD10698A}"/>
    <cellStyle name="Normal 7 3 6 4" xfId="3514" xr:uid="{B97C5EF1-705B-4BC0-8B8B-7BCA8656278A}"/>
    <cellStyle name="Normal 7 3 6 5" xfId="3515" xr:uid="{9176C2A4-3B5C-49DB-ADC9-F7417DB21563}"/>
    <cellStyle name="Normal 7 3 7" xfId="1917" xr:uid="{63BFBF75-FF81-44FA-8DA9-7A7EDD9BD20E}"/>
    <cellStyle name="Normal 7 3 7 2" xfId="1918" xr:uid="{3B419430-BE8D-44BA-8410-23E87E1D6272}"/>
    <cellStyle name="Normal 7 3 7 3" xfId="3516" xr:uid="{44A43F4F-4F77-49BE-AB1D-872CB9B5B6B0}"/>
    <cellStyle name="Normal 7 3 7 4" xfId="3517" xr:uid="{B2952103-08A7-46DF-88FC-0E674427B8A0}"/>
    <cellStyle name="Normal 7 3 8" xfId="1919" xr:uid="{4358A504-04E3-44F7-A263-FBD66BC23FAB}"/>
    <cellStyle name="Normal 7 3 8 2" xfId="3518" xr:uid="{88B643AA-F1D7-4729-8CAA-1EAAB7824DBE}"/>
    <cellStyle name="Normal 7 3 8 3" xfId="3519" xr:uid="{79251CE6-2290-4378-A2A4-2E21EE8D6980}"/>
    <cellStyle name="Normal 7 3 8 4" xfId="3520" xr:uid="{C7173FDC-28E8-4E7F-BA37-308089B13CFC}"/>
    <cellStyle name="Normal 7 3 9" xfId="3521" xr:uid="{357F76B4-37F5-47FF-951B-2B74DBC90F94}"/>
    <cellStyle name="Normal 7 4" xfId="143" xr:uid="{20497125-CA36-4AC0-8976-575021E5DF65}"/>
    <cellStyle name="Normal 7 4 10" xfId="3522" xr:uid="{51CAEFDF-0056-40F7-9140-D5F3B10B3D69}"/>
    <cellStyle name="Normal 7 4 11" xfId="3523" xr:uid="{D4BEF925-214B-4091-ABEB-8B394CFDCA0A}"/>
    <cellStyle name="Normal 7 4 2" xfId="144" xr:uid="{243502CB-F12A-4D0C-80E3-5E4878C81E9F}"/>
    <cellStyle name="Normal 7 4 2 2" xfId="365" xr:uid="{664E8B8C-ACC0-4F4B-B037-820C8F9E6724}"/>
    <cellStyle name="Normal 7 4 2 2 2" xfId="722" xr:uid="{7FAF3A4E-1EF2-4091-ADED-9EED6156F0A7}"/>
    <cellStyle name="Normal 7 4 2 2 2 2" xfId="723" xr:uid="{04BA32CD-54C6-43D6-A0CF-96B4DEBF98DB}"/>
    <cellStyle name="Normal 7 4 2 2 2 2 2" xfId="1920" xr:uid="{96AAD0E1-5F06-4215-8837-867E6ADC27D4}"/>
    <cellStyle name="Normal 7 4 2 2 2 2 3" xfId="3524" xr:uid="{E21917EB-BC3F-4605-BDFF-131D43D12252}"/>
    <cellStyle name="Normal 7 4 2 2 2 2 4" xfId="3525" xr:uid="{DCFFD0B6-8C4F-4C03-A1F1-227917B69B8E}"/>
    <cellStyle name="Normal 7 4 2 2 2 3" xfId="1921" xr:uid="{A5FC9925-9191-4D0F-8492-39DDB622F503}"/>
    <cellStyle name="Normal 7 4 2 2 2 3 2" xfId="3526" xr:uid="{CBF4CA76-F61A-41E7-AFBD-A86BC4BEE14A}"/>
    <cellStyle name="Normal 7 4 2 2 2 3 3" xfId="3527" xr:uid="{FC435034-EF6B-46D7-B21C-F3E6FAC168AD}"/>
    <cellStyle name="Normal 7 4 2 2 2 3 4" xfId="3528" xr:uid="{88EF69B4-EBA3-4D07-B9FA-679531A41601}"/>
    <cellStyle name="Normal 7 4 2 2 2 4" xfId="3529" xr:uid="{4A62C35C-EA12-4E18-ADF4-1AC9C3A8E69E}"/>
    <cellStyle name="Normal 7 4 2 2 2 5" xfId="3530" xr:uid="{FADB84F2-9A65-4767-81DE-620701EBAAA9}"/>
    <cellStyle name="Normal 7 4 2 2 2 6" xfId="3531" xr:uid="{3C12BA85-7CEB-4556-89BB-67DC816EA710}"/>
    <cellStyle name="Normal 7 4 2 2 3" xfId="724" xr:uid="{E06D216E-FAE1-4FF8-A376-E811078154DC}"/>
    <cellStyle name="Normal 7 4 2 2 3 2" xfId="1922" xr:uid="{9CD3E818-7D92-48B0-9805-32346FCB948F}"/>
    <cellStyle name="Normal 7 4 2 2 3 2 2" xfId="3532" xr:uid="{990080B0-4011-4695-80F2-92AFE0643A9B}"/>
    <cellStyle name="Normal 7 4 2 2 3 2 3" xfId="3533" xr:uid="{F1437189-9FC4-48E0-BDDA-0FCA3FCD7873}"/>
    <cellStyle name="Normal 7 4 2 2 3 2 4" xfId="3534" xr:uid="{D6A0DEC7-FFDF-4911-9255-499469AC8F17}"/>
    <cellStyle name="Normal 7 4 2 2 3 3" xfId="3535" xr:uid="{27C8513A-DA26-4991-A1F6-B08BAB7A1482}"/>
    <cellStyle name="Normal 7 4 2 2 3 4" xfId="3536" xr:uid="{EE8EF076-7D98-42A2-A0CC-9AFC80CCE329}"/>
    <cellStyle name="Normal 7 4 2 2 3 5" xfId="3537" xr:uid="{EEEA4473-AE48-47D4-903B-832F41B254F2}"/>
    <cellStyle name="Normal 7 4 2 2 4" xfId="1923" xr:uid="{89F4BA50-79B6-4D87-A2AF-3AD913DF0FE9}"/>
    <cellStyle name="Normal 7 4 2 2 4 2" xfId="3538" xr:uid="{CE15D319-BACB-4559-A3AF-F28200F0CA5C}"/>
    <cellStyle name="Normal 7 4 2 2 4 3" xfId="3539" xr:uid="{77740F18-0F96-4CB1-9A3D-73E32EE15D7B}"/>
    <cellStyle name="Normal 7 4 2 2 4 4" xfId="3540" xr:uid="{0701C976-0A3D-4205-B4A1-D21650F6BA7C}"/>
    <cellStyle name="Normal 7 4 2 2 5" xfId="3541" xr:uid="{4600DB1A-0A14-4A49-B1B1-B02711C292B1}"/>
    <cellStyle name="Normal 7 4 2 2 5 2" xfId="3542" xr:uid="{E8BF116A-02BE-40AF-B167-28122C566FA2}"/>
    <cellStyle name="Normal 7 4 2 2 5 3" xfId="3543" xr:uid="{4CD37A2D-9097-4984-8133-6DC64F8A1AED}"/>
    <cellStyle name="Normal 7 4 2 2 5 4" xfId="3544" xr:uid="{10129C61-DA60-467F-80A9-43B2D68FBB69}"/>
    <cellStyle name="Normal 7 4 2 2 6" xfId="3545" xr:uid="{FD39B37B-2F5E-4CB1-B8CD-A367D35B4EB9}"/>
    <cellStyle name="Normal 7 4 2 2 7" xfId="3546" xr:uid="{42DBDEB7-8E77-45A1-ABCD-C41A5C8B741E}"/>
    <cellStyle name="Normal 7 4 2 2 8" xfId="3547" xr:uid="{15932EF2-3804-4B80-824D-4C83C62C3986}"/>
    <cellStyle name="Normal 7 4 2 3" xfId="725" xr:uid="{2137CA78-A451-4B23-9C92-1B7DADF2DFA3}"/>
    <cellStyle name="Normal 7 4 2 3 2" xfId="726" xr:uid="{E0286E28-3FAC-4FBF-B246-436D0D2FFA4F}"/>
    <cellStyle name="Normal 7 4 2 3 2 2" xfId="727" xr:uid="{BE0E27FC-4638-4423-A4C2-8CA861776B83}"/>
    <cellStyle name="Normal 7 4 2 3 2 3" xfId="3548" xr:uid="{932FB82C-29C8-4798-AD9E-D520BB7C06EE}"/>
    <cellStyle name="Normal 7 4 2 3 2 4" xfId="3549" xr:uid="{25A13F88-946F-47E8-A4B4-44C2301DE952}"/>
    <cellStyle name="Normal 7 4 2 3 3" xfId="728" xr:uid="{851809A0-E5D7-4D55-B7AF-78025B8A9A8B}"/>
    <cellStyle name="Normal 7 4 2 3 3 2" xfId="3550" xr:uid="{B80F35C4-DE6A-4B9E-92F9-4B2D2D91D3F0}"/>
    <cellStyle name="Normal 7 4 2 3 3 3" xfId="3551" xr:uid="{D3D8BBEB-B87A-4EC9-9242-5973CE50BFAA}"/>
    <cellStyle name="Normal 7 4 2 3 3 4" xfId="3552" xr:uid="{1F0D2710-8410-45B3-A994-F70B5DA3191E}"/>
    <cellStyle name="Normal 7 4 2 3 4" xfId="3553" xr:uid="{038D6313-8687-4350-91E5-C578E5073228}"/>
    <cellStyle name="Normal 7 4 2 3 5" xfId="3554" xr:uid="{5C94A2F2-03E8-4FE5-860A-04AFD58FAD53}"/>
    <cellStyle name="Normal 7 4 2 3 6" xfId="3555" xr:uid="{AAF687DF-DA52-402A-BDDA-7D62E7C720E5}"/>
    <cellStyle name="Normal 7 4 2 4" xfId="729" xr:uid="{D998B880-DB78-4FCD-9CCA-0C30E569B2C7}"/>
    <cellStyle name="Normal 7 4 2 4 2" xfId="730" xr:uid="{54F6F55C-BACE-455C-90C7-AD6D57AD9A54}"/>
    <cellStyle name="Normal 7 4 2 4 2 2" xfId="3556" xr:uid="{C3E92CA6-160F-4D94-B2CB-76C909095C9A}"/>
    <cellStyle name="Normal 7 4 2 4 2 3" xfId="3557" xr:uid="{7F0F373B-F4D6-42AE-946A-66B9200725C8}"/>
    <cellStyle name="Normal 7 4 2 4 2 4" xfId="3558" xr:uid="{AF01A95D-9054-45C6-9E83-CD1341AEFAF2}"/>
    <cellStyle name="Normal 7 4 2 4 3" xfId="3559" xr:uid="{00E758F1-A521-4A0B-B523-EBE877B9E0A3}"/>
    <cellStyle name="Normal 7 4 2 4 4" xfId="3560" xr:uid="{2B4F7664-23E4-4FEE-A3F6-0904DCB867CA}"/>
    <cellStyle name="Normal 7 4 2 4 5" xfId="3561" xr:uid="{EF5F9E21-DF79-42B7-A43E-A850ACDD6083}"/>
    <cellStyle name="Normal 7 4 2 5" xfId="731" xr:uid="{F66E1EA2-30A5-41F5-91D3-4E93DC1CF98A}"/>
    <cellStyle name="Normal 7 4 2 5 2" xfId="3562" xr:uid="{404D80EB-2141-4AE6-9778-B434844F6083}"/>
    <cellStyle name="Normal 7 4 2 5 3" xfId="3563" xr:uid="{9EE08E88-A596-4BDD-B081-892E406D9DF9}"/>
    <cellStyle name="Normal 7 4 2 5 4" xfId="3564" xr:uid="{4217F489-C57C-4526-9DBA-A7652562FB0B}"/>
    <cellStyle name="Normal 7 4 2 6" xfId="3565" xr:uid="{88BE3FDA-F031-4A1C-9694-01376B76CDBA}"/>
    <cellStyle name="Normal 7 4 2 6 2" xfId="3566" xr:uid="{4699A367-CD02-4E32-8257-A0892D7B6E72}"/>
    <cellStyle name="Normal 7 4 2 6 3" xfId="3567" xr:uid="{6DB0704A-B0B2-46E0-BCA5-E2AE662A2238}"/>
    <cellStyle name="Normal 7 4 2 6 4" xfId="3568" xr:uid="{4D9CEB61-604B-4E2E-820F-B989DC97CDB5}"/>
    <cellStyle name="Normal 7 4 2 7" xfId="3569" xr:uid="{BBDB58B4-910A-43D2-AF75-248A975227D9}"/>
    <cellStyle name="Normal 7 4 2 8" xfId="3570" xr:uid="{2DE56021-D807-4166-B6FE-D1C6482CB6A4}"/>
    <cellStyle name="Normal 7 4 2 9" xfId="3571" xr:uid="{66C7C9B4-10FE-47C7-A43A-6BFF16ED02BB}"/>
    <cellStyle name="Normal 7 4 3" xfId="366" xr:uid="{5EA1BDDB-2CEB-4C80-8811-1E832621EC8B}"/>
    <cellStyle name="Normal 7 4 3 2" xfId="732" xr:uid="{1F018262-DE20-4D1A-A07D-1C13B0979E82}"/>
    <cellStyle name="Normal 7 4 3 2 2" xfId="733" xr:uid="{581909CD-BD33-4B19-9F38-59AC03EAFE65}"/>
    <cellStyle name="Normal 7 4 3 2 2 2" xfId="1924" xr:uid="{1B9E0483-7D3F-4858-AFA5-115E9D169D90}"/>
    <cellStyle name="Normal 7 4 3 2 2 2 2" xfId="1925" xr:uid="{9BABB923-E08E-423E-ACB1-825693F3E703}"/>
    <cellStyle name="Normal 7 4 3 2 2 3" xfId="1926" xr:uid="{48861FB6-5649-4682-AFCC-8637DC35CB8D}"/>
    <cellStyle name="Normal 7 4 3 2 2 4" xfId="3572" xr:uid="{A1654889-5E38-41C1-83C4-84DF582C82A7}"/>
    <cellStyle name="Normal 7 4 3 2 3" xfId="1927" xr:uid="{4CCB458C-0567-4F51-B76C-D0D94434B14C}"/>
    <cellStyle name="Normal 7 4 3 2 3 2" xfId="1928" xr:uid="{7EDF9146-8760-4078-BE8E-2EBCF0BCF3D3}"/>
    <cellStyle name="Normal 7 4 3 2 3 3" xfId="3573" xr:uid="{8A13D19D-2D82-4E52-972F-836BCB49F68E}"/>
    <cellStyle name="Normal 7 4 3 2 3 4" xfId="3574" xr:uid="{4E50E3B5-D494-4167-B2A9-6B42E12AC32A}"/>
    <cellStyle name="Normal 7 4 3 2 4" xfId="1929" xr:uid="{573EAA43-9CBA-4592-8296-F1864922C5DF}"/>
    <cellStyle name="Normal 7 4 3 2 5" xfId="3575" xr:uid="{97CB7EA6-6A0B-4E41-94DD-58202A5C39F7}"/>
    <cellStyle name="Normal 7 4 3 2 6" xfId="3576" xr:uid="{01560DF9-B414-411E-BC74-D3F14D6F0EB8}"/>
    <cellStyle name="Normal 7 4 3 3" xfId="734" xr:uid="{99EE69B8-B722-4C8B-9725-63342A4BFA54}"/>
    <cellStyle name="Normal 7 4 3 3 2" xfId="1930" xr:uid="{2373E2BE-EC41-4614-976D-967A2FB0BB32}"/>
    <cellStyle name="Normal 7 4 3 3 2 2" xfId="1931" xr:uid="{C7F527A8-B863-4CA7-8214-E643A1008F66}"/>
    <cellStyle name="Normal 7 4 3 3 2 3" xfId="3577" xr:uid="{5307AB90-63F7-4139-BCDD-3732F909D940}"/>
    <cellStyle name="Normal 7 4 3 3 2 4" xfId="3578" xr:uid="{A5524832-340B-4173-922A-0109B49D65EB}"/>
    <cellStyle name="Normal 7 4 3 3 3" xfId="1932" xr:uid="{06CFA893-B231-44C9-A58B-AE9744EA4054}"/>
    <cellStyle name="Normal 7 4 3 3 4" xfId="3579" xr:uid="{488EAEA5-BC5C-4640-9F42-AB2D764289CF}"/>
    <cellStyle name="Normal 7 4 3 3 5" xfId="3580" xr:uid="{48FCFED8-0BD6-4974-BD27-A65A29D6740C}"/>
    <cellStyle name="Normal 7 4 3 4" xfId="1933" xr:uid="{847703D7-FA11-4EE0-9A76-EE56649E2127}"/>
    <cellStyle name="Normal 7 4 3 4 2" xfId="1934" xr:uid="{822014D1-7334-4118-8098-E2F36BDDCB8D}"/>
    <cellStyle name="Normal 7 4 3 4 3" xfId="3581" xr:uid="{EA6E39D8-9792-422D-89FF-4EF7225FA12E}"/>
    <cellStyle name="Normal 7 4 3 4 4" xfId="3582" xr:uid="{92151445-0261-4826-8A78-696395BF81DA}"/>
    <cellStyle name="Normal 7 4 3 5" xfId="1935" xr:uid="{34197E33-CDAC-4F66-8890-CAE5C914F8B6}"/>
    <cellStyle name="Normal 7 4 3 5 2" xfId="3583" xr:uid="{04A5CC6F-BA43-4ED9-9A95-5623E90A2571}"/>
    <cellStyle name="Normal 7 4 3 5 3" xfId="3584" xr:uid="{A368D585-8BBE-4846-9D8C-4F6C344F475C}"/>
    <cellStyle name="Normal 7 4 3 5 4" xfId="3585" xr:uid="{240016B7-0CAE-4A9C-9D86-0AEE5F33C709}"/>
    <cellStyle name="Normal 7 4 3 6" xfId="3586" xr:uid="{3210CB5D-721C-4EBC-9308-628489FA747B}"/>
    <cellStyle name="Normal 7 4 3 7" xfId="3587" xr:uid="{B7BE6D53-ED3B-4CE2-AD7C-619F4A5D357A}"/>
    <cellStyle name="Normal 7 4 3 8" xfId="3588" xr:uid="{47919881-9B6F-446B-89CA-8B9EEBD9D82C}"/>
    <cellStyle name="Normal 7 4 4" xfId="367" xr:uid="{B5091D94-3B43-48E0-A3B6-007280D013A3}"/>
    <cellStyle name="Normal 7 4 4 2" xfId="735" xr:uid="{C8B6AF9A-5FF2-4E47-A3D7-B4BFCE5B3ECB}"/>
    <cellStyle name="Normal 7 4 4 2 2" xfId="736" xr:uid="{4135D0E7-1DB0-4D6B-BFB7-9A0273C0B469}"/>
    <cellStyle name="Normal 7 4 4 2 2 2" xfId="1936" xr:uid="{D9F8C092-E63B-4FD1-BF35-297283948B52}"/>
    <cellStyle name="Normal 7 4 4 2 2 3" xfId="3589" xr:uid="{3B948A31-B73E-41B7-8A0D-28F0DE9600DB}"/>
    <cellStyle name="Normal 7 4 4 2 2 4" xfId="3590" xr:uid="{71C9E8B4-13E2-4052-A263-73D3DEFEBA29}"/>
    <cellStyle name="Normal 7 4 4 2 3" xfId="1937" xr:uid="{64FF108F-8BE5-40A8-9C7E-18F182214051}"/>
    <cellStyle name="Normal 7 4 4 2 4" xfId="3591" xr:uid="{38D9C385-EF1F-40BC-870F-286F95F71177}"/>
    <cellStyle name="Normal 7 4 4 2 5" xfId="3592" xr:uid="{FCF6E7EE-0E85-4DB4-9F11-41CDC9CE700B}"/>
    <cellStyle name="Normal 7 4 4 3" xfId="737" xr:uid="{5F5DE885-0AAB-425A-8E2E-FAB45F7349B7}"/>
    <cellStyle name="Normal 7 4 4 3 2" xfId="1938" xr:uid="{1CA4A252-10FA-49D2-92B2-2465B188956C}"/>
    <cellStyle name="Normal 7 4 4 3 3" xfId="3593" xr:uid="{0133DBFE-5F0A-4008-83AC-34E8E9C0B512}"/>
    <cellStyle name="Normal 7 4 4 3 4" xfId="3594" xr:uid="{4E87F705-8C98-4436-8ECD-197F5DB1EB68}"/>
    <cellStyle name="Normal 7 4 4 4" xfId="1939" xr:uid="{21D703F4-B8D5-435F-81E0-2CE0E793D70D}"/>
    <cellStyle name="Normal 7 4 4 4 2" xfId="3595" xr:uid="{66AEB3A4-D7C8-47E1-88BE-CBE246A794F9}"/>
    <cellStyle name="Normal 7 4 4 4 3" xfId="3596" xr:uid="{44B576CF-E5E3-4D11-8986-39761CC04611}"/>
    <cellStyle name="Normal 7 4 4 4 4" xfId="3597" xr:uid="{1B02A32A-85CD-456E-BCF8-B9E1A7E93197}"/>
    <cellStyle name="Normal 7 4 4 5" xfId="3598" xr:uid="{614521B2-A112-4CEF-B62C-154D3AE52B1A}"/>
    <cellStyle name="Normal 7 4 4 6" xfId="3599" xr:uid="{7F529157-9A8A-4F4D-9D7C-5FD18864AE61}"/>
    <cellStyle name="Normal 7 4 4 7" xfId="3600" xr:uid="{202E1767-C8BF-4547-AC1B-33DB2EEFEE67}"/>
    <cellStyle name="Normal 7 4 5" xfId="368" xr:uid="{F173A1E6-15E0-404C-B17F-1E8B5CA03EFC}"/>
    <cellStyle name="Normal 7 4 5 2" xfId="738" xr:uid="{4601F55D-89C4-4E9C-8CD1-521981AA2799}"/>
    <cellStyle name="Normal 7 4 5 2 2" xfId="1940" xr:uid="{9D6CEA98-899F-4332-9742-D19F291F4363}"/>
    <cellStyle name="Normal 7 4 5 2 3" xfId="3601" xr:uid="{5696BF8B-78C4-475F-8848-53923D88CDDF}"/>
    <cellStyle name="Normal 7 4 5 2 4" xfId="3602" xr:uid="{09A05A7A-D15E-464B-928C-6AEEE6C4048F}"/>
    <cellStyle name="Normal 7 4 5 3" xfId="1941" xr:uid="{1C32B99A-8938-4742-A7F3-B728EBE40C92}"/>
    <cellStyle name="Normal 7 4 5 3 2" xfId="3603" xr:uid="{38020E17-EEDD-4087-B361-EC2B05587523}"/>
    <cellStyle name="Normal 7 4 5 3 3" xfId="3604" xr:uid="{8272EFA1-7691-43F8-A6E2-5F5653FA7CC8}"/>
    <cellStyle name="Normal 7 4 5 3 4" xfId="3605" xr:uid="{20D1CEA9-DA12-4049-B924-945B76616587}"/>
    <cellStyle name="Normal 7 4 5 4" xfId="3606" xr:uid="{5B73CFF3-E63F-4C85-8961-DC6E1777C77B}"/>
    <cellStyle name="Normal 7 4 5 5" xfId="3607" xr:uid="{F8A22A99-B525-4650-9024-315FAB544A57}"/>
    <cellStyle name="Normal 7 4 5 6" xfId="3608" xr:uid="{CDB50413-049A-48E8-874C-2392FA2D830C}"/>
    <cellStyle name="Normal 7 4 6" xfId="739" xr:uid="{05172D30-5E68-499D-A902-0989E8909411}"/>
    <cellStyle name="Normal 7 4 6 2" xfId="1942" xr:uid="{BC6EF5F7-4A1E-423D-BD36-D663FC2F6A93}"/>
    <cellStyle name="Normal 7 4 6 2 2" xfId="3609" xr:uid="{0E72868E-BFC6-4091-B4DA-898F632B6F3C}"/>
    <cellStyle name="Normal 7 4 6 2 3" xfId="3610" xr:uid="{95DA9709-33DC-45FD-9A21-F21BF9C50337}"/>
    <cellStyle name="Normal 7 4 6 2 4" xfId="3611" xr:uid="{97CCD3F6-770E-4021-ACD9-95CCBDF8195A}"/>
    <cellStyle name="Normal 7 4 6 3" xfId="3612" xr:uid="{F343CF24-73BE-4721-B5FC-0474FAF6446F}"/>
    <cellStyle name="Normal 7 4 6 4" xfId="3613" xr:uid="{4BCF76BB-C931-48E7-896B-BAA5C80142CF}"/>
    <cellStyle name="Normal 7 4 6 5" xfId="3614" xr:uid="{D48E69D7-B84C-4FA6-B28D-593B52BD1AC1}"/>
    <cellStyle name="Normal 7 4 7" xfId="1943" xr:uid="{614028EC-5C52-481A-A3C5-A0A6B07D1229}"/>
    <cellStyle name="Normal 7 4 7 2" xfId="3615" xr:uid="{628B56CB-5E2C-4BCA-93AB-4490F7408164}"/>
    <cellStyle name="Normal 7 4 7 3" xfId="3616" xr:uid="{050BC979-949A-4BE8-BC69-7CEEE1D2F207}"/>
    <cellStyle name="Normal 7 4 7 4" xfId="3617" xr:uid="{9E7CD148-451D-4226-BE83-F922BB3CA5B1}"/>
    <cellStyle name="Normal 7 4 8" xfId="3618" xr:uid="{15D2A1B0-50D8-435D-9CD2-6A54AABC6DA3}"/>
    <cellStyle name="Normal 7 4 8 2" xfId="3619" xr:uid="{69DC9093-4795-4539-A807-7D17E61A7593}"/>
    <cellStyle name="Normal 7 4 8 3" xfId="3620" xr:uid="{50F5CD6C-8384-4E03-A54A-4909C84D5068}"/>
    <cellStyle name="Normal 7 4 8 4" xfId="3621" xr:uid="{E67D4220-53B3-4650-8056-8A12211A7B72}"/>
    <cellStyle name="Normal 7 4 9" xfId="3622" xr:uid="{D9B73F36-0A12-4DA7-B4FE-DCF8D1A41E67}"/>
    <cellStyle name="Normal 7 5" xfId="145" xr:uid="{379AB2AD-90A6-49CE-870E-986E79A75B86}"/>
    <cellStyle name="Normal 7 5 2" xfId="146" xr:uid="{874DFA7C-648F-43B9-B634-1FA727668C7E}"/>
    <cellStyle name="Normal 7 5 2 2" xfId="369" xr:uid="{95AE2298-50A0-477A-A607-2F968614EEDA}"/>
    <cellStyle name="Normal 7 5 2 2 2" xfId="740" xr:uid="{7CA588C1-D296-4AD4-9427-2CC85F7D357B}"/>
    <cellStyle name="Normal 7 5 2 2 2 2" xfId="1944" xr:uid="{2410391F-DA34-4B8C-ADE1-BBF8B477E9BA}"/>
    <cellStyle name="Normal 7 5 2 2 2 3" xfId="3623" xr:uid="{9DB26B0C-EBC1-4292-BAB3-2BB0AD55716A}"/>
    <cellStyle name="Normal 7 5 2 2 2 4" xfId="3624" xr:uid="{0A885A71-C7B1-4602-9F79-F1620F03B239}"/>
    <cellStyle name="Normal 7 5 2 2 3" xfId="1945" xr:uid="{39792498-9AF9-48DF-A384-D1826AC84511}"/>
    <cellStyle name="Normal 7 5 2 2 3 2" xfId="3625" xr:uid="{45DC7690-1192-486E-A9B0-262D79DC8B4B}"/>
    <cellStyle name="Normal 7 5 2 2 3 3" xfId="3626" xr:uid="{BB74AE42-79B5-4B44-8DE4-3C991ABC02FB}"/>
    <cellStyle name="Normal 7 5 2 2 3 4" xfId="3627" xr:uid="{B1D19A02-25C1-47B7-8973-1AF2F9E37BA3}"/>
    <cellStyle name="Normal 7 5 2 2 4" xfId="3628" xr:uid="{2E6E4367-1ED7-497A-8D76-A3ABFFECFAEB}"/>
    <cellStyle name="Normal 7 5 2 2 5" xfId="3629" xr:uid="{A9058A42-A1D7-4E82-B213-4EF3F78B46D3}"/>
    <cellStyle name="Normal 7 5 2 2 6" xfId="3630" xr:uid="{4DC5E2D9-A3EB-4D73-8F10-62D2849C8F2C}"/>
    <cellStyle name="Normal 7 5 2 3" xfId="741" xr:uid="{5CB59195-98F2-40A4-8E9F-4BEC43CF95C4}"/>
    <cellStyle name="Normal 7 5 2 3 2" xfId="1946" xr:uid="{E26576E1-5CE5-424A-A545-0092BF13627E}"/>
    <cellStyle name="Normal 7 5 2 3 2 2" xfId="3631" xr:uid="{F7AAA694-E92B-4389-BDD0-B95D933BB696}"/>
    <cellStyle name="Normal 7 5 2 3 2 3" xfId="3632" xr:uid="{B65F8D4E-9592-42E8-B644-2CD29491A652}"/>
    <cellStyle name="Normal 7 5 2 3 2 4" xfId="3633" xr:uid="{4AE22004-72A3-47EF-AD54-9B61147AC1A4}"/>
    <cellStyle name="Normal 7 5 2 3 3" xfId="3634" xr:uid="{34526C2F-7DBB-4853-BF2B-2D86D62AD380}"/>
    <cellStyle name="Normal 7 5 2 3 4" xfId="3635" xr:uid="{A8E72E3D-2CBF-4DA7-B288-E66F701914F0}"/>
    <cellStyle name="Normal 7 5 2 3 5" xfId="3636" xr:uid="{373F9E64-C2B6-44AE-8D10-38165CDF363A}"/>
    <cellStyle name="Normal 7 5 2 4" xfId="1947" xr:uid="{2CB74458-62C6-4E43-96AD-FD3BF37CED24}"/>
    <cellStyle name="Normal 7 5 2 4 2" xfId="3637" xr:uid="{E48D3D75-2E2E-432C-8AFD-100DFB3DE294}"/>
    <cellStyle name="Normal 7 5 2 4 3" xfId="3638" xr:uid="{C64C0822-5F9D-421A-A928-609A9B43C569}"/>
    <cellStyle name="Normal 7 5 2 4 4" xfId="3639" xr:uid="{386507FE-599C-494D-833F-1F9200E02250}"/>
    <cellStyle name="Normal 7 5 2 5" xfId="3640" xr:uid="{BE9AE198-F583-471E-918B-9B426CCFC0E0}"/>
    <cellStyle name="Normal 7 5 2 5 2" xfId="3641" xr:uid="{E5CD5F4D-EB9C-4B01-9FFF-F0D1B0258085}"/>
    <cellStyle name="Normal 7 5 2 5 3" xfId="3642" xr:uid="{EF371D0C-551C-46B8-9533-C340E6F7A020}"/>
    <cellStyle name="Normal 7 5 2 5 4" xfId="3643" xr:uid="{6CCABA17-7DD8-4078-AC11-038CF68A47D4}"/>
    <cellStyle name="Normal 7 5 2 6" xfId="3644" xr:uid="{9A252F59-02A4-47DD-BE4A-C3535511C576}"/>
    <cellStyle name="Normal 7 5 2 7" xfId="3645" xr:uid="{067BA1FA-FB59-4FA4-BC40-4D846083650B}"/>
    <cellStyle name="Normal 7 5 2 8" xfId="3646" xr:uid="{AF7FA535-6424-4E71-9CE5-67184DC7C158}"/>
    <cellStyle name="Normal 7 5 3" xfId="370" xr:uid="{99A8929E-74E3-4D0A-A9F8-A9509491A917}"/>
    <cellStyle name="Normal 7 5 3 2" xfId="742" xr:uid="{CCEBF714-1899-4A39-AC4F-88A33E5D74DD}"/>
    <cellStyle name="Normal 7 5 3 2 2" xfId="743" xr:uid="{E3E1B79D-BDEC-48FB-83B4-BAE258C5C573}"/>
    <cellStyle name="Normal 7 5 3 2 3" xfId="3647" xr:uid="{34871C6F-ACFE-441B-99AC-ED8C52B8EFBE}"/>
    <cellStyle name="Normal 7 5 3 2 4" xfId="3648" xr:uid="{C2162867-41BC-4A85-9D51-A4FBE5F877CA}"/>
    <cellStyle name="Normal 7 5 3 3" xfId="744" xr:uid="{79050C3E-EADD-458D-A438-AECC2AF8A703}"/>
    <cellStyle name="Normal 7 5 3 3 2" xfId="3649" xr:uid="{8DBC4FDB-3BAF-424C-ACEF-D9819A7355A7}"/>
    <cellStyle name="Normal 7 5 3 3 3" xfId="3650" xr:uid="{EA46DFBC-B85A-4F85-9194-33420EB598B8}"/>
    <cellStyle name="Normal 7 5 3 3 4" xfId="3651" xr:uid="{78014695-912E-4A2D-A177-CA5E3305E67E}"/>
    <cellStyle name="Normal 7 5 3 4" xfId="3652" xr:uid="{846F56D9-BDBF-49DE-B22B-026BF889232C}"/>
    <cellStyle name="Normal 7 5 3 5" xfId="3653" xr:uid="{A1B9DF45-C4B8-4D0D-9510-C7EEC59CAD53}"/>
    <cellStyle name="Normal 7 5 3 6" xfId="3654" xr:uid="{64D1ACDB-29DF-41E7-8070-6E0D4CE0C794}"/>
    <cellStyle name="Normal 7 5 4" xfId="371" xr:uid="{990370EC-3C78-4894-8F51-1E28C36A1D0F}"/>
    <cellStyle name="Normal 7 5 4 2" xfId="745" xr:uid="{759EED90-90EC-4352-8790-ADA847B0153D}"/>
    <cellStyle name="Normal 7 5 4 2 2" xfId="3655" xr:uid="{0118B3D2-C5B3-4C73-BD0D-D185D095DC5C}"/>
    <cellStyle name="Normal 7 5 4 2 3" xfId="3656" xr:uid="{1121E456-0B09-4791-8CD0-4EB79C8186EF}"/>
    <cellStyle name="Normal 7 5 4 2 4" xfId="3657" xr:uid="{42DA1603-DF1E-481A-9FD5-3B67FF41475A}"/>
    <cellStyle name="Normal 7 5 4 3" xfId="3658" xr:uid="{9176BD7E-482F-41EF-95AA-491721B08AF0}"/>
    <cellStyle name="Normal 7 5 4 4" xfId="3659" xr:uid="{0F377630-D09B-45C5-B946-D10F7B9ED497}"/>
    <cellStyle name="Normal 7 5 4 5" xfId="3660" xr:uid="{2C8161B5-AE8C-4AB9-BAD2-8B431C1A04B7}"/>
    <cellStyle name="Normal 7 5 5" xfId="746" xr:uid="{FA930F1D-4C0F-4BBB-8695-796EF1B6F47B}"/>
    <cellStyle name="Normal 7 5 5 2" xfId="3661" xr:uid="{E9E534A5-D150-4AD8-9253-440F1DE04970}"/>
    <cellStyle name="Normal 7 5 5 3" xfId="3662" xr:uid="{8503EF07-28CD-4477-9545-7BBD44087863}"/>
    <cellStyle name="Normal 7 5 5 4" xfId="3663" xr:uid="{98F6E70B-6A18-41B6-9626-D8F994AB6805}"/>
    <cellStyle name="Normal 7 5 6" xfId="3664" xr:uid="{F5CC3D4F-26B7-4F05-8041-5D61595AB59D}"/>
    <cellStyle name="Normal 7 5 6 2" xfId="3665" xr:uid="{FDA4A5E8-2427-42E1-A4C1-26808D19C102}"/>
    <cellStyle name="Normal 7 5 6 3" xfId="3666" xr:uid="{D1A3A38E-61FA-463C-956F-1EC6ECF3F38C}"/>
    <cellStyle name="Normal 7 5 6 4" xfId="3667" xr:uid="{FABEB58B-20FD-4377-8AF5-0938A90BEC8E}"/>
    <cellStyle name="Normal 7 5 7" xfId="3668" xr:uid="{84D6D3B3-4CCA-4B1F-A6F9-E91272217109}"/>
    <cellStyle name="Normal 7 5 8" xfId="3669" xr:uid="{DA8FBA32-6015-41D2-A592-5C4E45EE3687}"/>
    <cellStyle name="Normal 7 5 9" xfId="3670" xr:uid="{04E8A49D-B5BB-4EEF-9870-EDE0A5255D3D}"/>
    <cellStyle name="Normal 7 6" xfId="147" xr:uid="{FC7C4898-2072-4A84-83E3-B3F788BAB0B4}"/>
    <cellStyle name="Normal 7 6 2" xfId="372" xr:uid="{7AB0CD7E-6CF2-4F45-B99F-5C317E321354}"/>
    <cellStyle name="Normal 7 6 2 2" xfId="747" xr:uid="{9E64848E-E120-4748-B729-414112E74D36}"/>
    <cellStyle name="Normal 7 6 2 2 2" xfId="1948" xr:uid="{2AFED280-031A-4299-B8C7-14B23D4DEDEC}"/>
    <cellStyle name="Normal 7 6 2 2 2 2" xfId="1949" xr:uid="{95D0FBE8-8A62-44A4-9B69-9BB243823521}"/>
    <cellStyle name="Normal 7 6 2 2 3" xfId="1950" xr:uid="{0ECD054D-EF27-401E-9502-78D2F13AAD4F}"/>
    <cellStyle name="Normal 7 6 2 2 4" xfId="3671" xr:uid="{B968747A-AA21-4C43-A140-F8DCC8C91CB9}"/>
    <cellStyle name="Normal 7 6 2 3" xfId="1951" xr:uid="{62A144C3-963F-450C-BB96-0CA5CCB1B8A7}"/>
    <cellStyle name="Normal 7 6 2 3 2" xfId="1952" xr:uid="{9B28413D-6A98-4131-80AF-79F6637BF271}"/>
    <cellStyle name="Normal 7 6 2 3 3" xfId="3672" xr:uid="{934E6242-1688-4FC4-A12A-E2D0C116865E}"/>
    <cellStyle name="Normal 7 6 2 3 4" xfId="3673" xr:uid="{920D73AA-F503-415A-9A4A-685770620789}"/>
    <cellStyle name="Normal 7 6 2 4" xfId="1953" xr:uid="{E9891DC7-753D-4577-89BC-3B42D3A0C133}"/>
    <cellStyle name="Normal 7 6 2 5" xfId="3674" xr:uid="{7669AF80-019D-4439-9D49-7279808E8B70}"/>
    <cellStyle name="Normal 7 6 2 6" xfId="3675" xr:uid="{84AC5DBA-5F77-411A-BB8E-CC5DFFBB9C7E}"/>
    <cellStyle name="Normal 7 6 3" xfId="748" xr:uid="{AFBBECCC-5F17-4AE5-BF05-844582FA93AF}"/>
    <cellStyle name="Normal 7 6 3 2" xfId="1954" xr:uid="{791F148B-6CEA-4EFE-A54C-9AE573E7EAD3}"/>
    <cellStyle name="Normal 7 6 3 2 2" xfId="1955" xr:uid="{60153D04-DBCC-4DDA-9D11-2A063A17AA95}"/>
    <cellStyle name="Normal 7 6 3 2 3" xfId="3676" xr:uid="{317A75CD-1411-45B5-8EE9-718C7B0A1FE3}"/>
    <cellStyle name="Normal 7 6 3 2 4" xfId="3677" xr:uid="{8233DC3C-FE4D-4349-8114-6C468027101A}"/>
    <cellStyle name="Normal 7 6 3 3" xfId="1956" xr:uid="{87C0FFE2-D787-44FF-ABD8-EDB3AA22962F}"/>
    <cellStyle name="Normal 7 6 3 4" xfId="3678" xr:uid="{7B3AE237-DDE5-4C09-A5AA-A211756D18EC}"/>
    <cellStyle name="Normal 7 6 3 5" xfId="3679" xr:uid="{D751BEEF-8585-459B-9C9E-7BCE82DA2172}"/>
    <cellStyle name="Normal 7 6 4" xfId="1957" xr:uid="{CF3D1052-2DAA-45B7-8E69-02D19AFDFA09}"/>
    <cellStyle name="Normal 7 6 4 2" xfId="1958" xr:uid="{8EC73073-3397-4AFD-8712-70BA5B36B91D}"/>
    <cellStyle name="Normal 7 6 4 3" xfId="3680" xr:uid="{6FB67629-DD00-4898-8911-702C2D001C05}"/>
    <cellStyle name="Normal 7 6 4 4" xfId="3681" xr:uid="{9709ECA5-5427-4E87-93A9-93DA6FDE53EC}"/>
    <cellStyle name="Normal 7 6 5" xfId="1959" xr:uid="{9861D8BC-BA94-4FBB-BE76-BAA3E7B78E92}"/>
    <cellStyle name="Normal 7 6 5 2" xfId="3682" xr:uid="{38F30CD4-CA9F-4068-AC9D-5F902F75813E}"/>
    <cellStyle name="Normal 7 6 5 3" xfId="3683" xr:uid="{C549E85B-226B-402F-8054-4AC4F3C9D0F5}"/>
    <cellStyle name="Normal 7 6 5 4" xfId="3684" xr:uid="{63F0F127-8416-449F-8F55-15DB7A69A833}"/>
    <cellStyle name="Normal 7 6 6" xfId="3685" xr:uid="{B96ECA45-BE49-4814-BE9F-9F0097BC039E}"/>
    <cellStyle name="Normal 7 6 7" xfId="3686" xr:uid="{90286414-4077-4150-BC7A-50A8DE19F662}"/>
    <cellStyle name="Normal 7 6 8" xfId="3687" xr:uid="{BD900A4B-6CEE-458D-B7F4-B143A85C0EF5}"/>
    <cellStyle name="Normal 7 7" xfId="373" xr:uid="{BAC35AC0-1A53-4AB0-9576-BF3B231E28EC}"/>
    <cellStyle name="Normal 7 7 2" xfId="749" xr:uid="{246614DA-DDE5-4C64-B467-5EF0C9FCCE16}"/>
    <cellStyle name="Normal 7 7 2 2" xfId="750" xr:uid="{A928F53F-7CF0-4A2A-AB7F-F46C8F7412A6}"/>
    <cellStyle name="Normal 7 7 2 2 2" xfId="1960" xr:uid="{4CDD47C0-FD83-4D56-8265-1D9D34AA34B1}"/>
    <cellStyle name="Normal 7 7 2 2 3" xfId="3688" xr:uid="{CE137AE6-AC0F-4265-9B71-370D1A5D210D}"/>
    <cellStyle name="Normal 7 7 2 2 4" xfId="3689" xr:uid="{46EFE596-914C-431D-9196-F206C3872B51}"/>
    <cellStyle name="Normal 7 7 2 3" xfId="1961" xr:uid="{8CEE4D23-7F11-4A88-AC4D-4C2A93490042}"/>
    <cellStyle name="Normal 7 7 2 4" xfId="3690" xr:uid="{2047267F-1972-4AA9-91B9-AAE8FB1A4172}"/>
    <cellStyle name="Normal 7 7 2 5" xfId="3691" xr:uid="{86E46CE9-4D56-4EA8-873A-90532058D50D}"/>
    <cellStyle name="Normal 7 7 3" xfId="751" xr:uid="{354E85C0-47E9-4481-A1D1-F949EF06B12D}"/>
    <cellStyle name="Normal 7 7 3 2" xfId="1962" xr:uid="{47692361-2C68-437B-961B-3AAEFD1E7754}"/>
    <cellStyle name="Normal 7 7 3 3" xfId="3692" xr:uid="{4DB0D395-B720-4C79-9790-C40B7DB10D62}"/>
    <cellStyle name="Normal 7 7 3 4" xfId="3693" xr:uid="{FF908286-FAEB-4BC8-A4AB-6F549562515F}"/>
    <cellStyle name="Normal 7 7 4" xfId="1963" xr:uid="{FC293C4D-0277-45E1-BA1B-B00CA43AE687}"/>
    <cellStyle name="Normal 7 7 4 2" xfId="3694" xr:uid="{DB6FC46F-332C-4FDA-AB46-79D05DEDAD38}"/>
    <cellStyle name="Normal 7 7 4 3" xfId="3695" xr:uid="{9BE73A72-C604-4DA2-9115-661312AEB4DA}"/>
    <cellStyle name="Normal 7 7 4 4" xfId="3696" xr:uid="{BE96B7D0-ED80-4413-950F-783C3937B2FF}"/>
    <cellStyle name="Normal 7 7 5" xfId="3697" xr:uid="{BCCD2C01-2AF8-4702-ACF1-0CF576F8B6FE}"/>
    <cellStyle name="Normal 7 7 6" xfId="3698" xr:uid="{DD958836-B050-45C5-9A4F-8F37D42C05EA}"/>
    <cellStyle name="Normal 7 7 7" xfId="3699" xr:uid="{E3DBC828-1BE0-403B-B9FA-1B09A3417E4C}"/>
    <cellStyle name="Normal 7 8" xfId="374" xr:uid="{FAD72012-F66D-4465-A38F-5AE003267F99}"/>
    <cellStyle name="Normal 7 8 2" xfId="752" xr:uid="{E050773B-6E25-429F-8F48-2DDC313E1A80}"/>
    <cellStyle name="Normal 7 8 2 2" xfId="1964" xr:uid="{14F366DE-C574-4BB1-A698-167B772563F1}"/>
    <cellStyle name="Normal 7 8 2 3" xfId="3700" xr:uid="{7BD3207D-CDE5-4F53-8CFE-C268BFE47B67}"/>
    <cellStyle name="Normal 7 8 2 4" xfId="3701" xr:uid="{5DF361B7-A903-4750-B221-FDBD97257F4C}"/>
    <cellStyle name="Normal 7 8 3" xfId="1965" xr:uid="{EC3188D4-A62C-4CAA-ACFB-94D4DEB1CF60}"/>
    <cellStyle name="Normal 7 8 3 2" xfId="3702" xr:uid="{31202698-EFFE-4626-BFC3-FD102533DDA6}"/>
    <cellStyle name="Normal 7 8 3 3" xfId="3703" xr:uid="{D06BD9F4-AF55-47CC-8961-DCD67B87655C}"/>
    <cellStyle name="Normal 7 8 3 4" xfId="3704" xr:uid="{00455AC5-F873-4CD4-A12E-A74863BB51F3}"/>
    <cellStyle name="Normal 7 8 4" xfId="3705" xr:uid="{CFF8C0A2-5E83-454F-AEAC-EF0FE520D57E}"/>
    <cellStyle name="Normal 7 8 5" xfId="3706" xr:uid="{23BBA9BA-1F5D-4DA4-BBC4-73BAF5DC9E46}"/>
    <cellStyle name="Normal 7 8 6" xfId="3707" xr:uid="{805486CA-A6D1-4726-BC03-3068CDC6555E}"/>
    <cellStyle name="Normal 7 9" xfId="375" xr:uid="{A3000CDA-D4C2-4248-908F-AA4F2B68B271}"/>
    <cellStyle name="Normal 7 9 2" xfId="1966" xr:uid="{0A0C3A75-7DC3-45F5-85F7-7C81141DCD16}"/>
    <cellStyle name="Normal 7 9 2 2" xfId="3708" xr:uid="{31DBCE78-B9C5-4B90-8326-E6B144891669}"/>
    <cellStyle name="Normal 7 9 2 2 2" xfId="4410" xr:uid="{449A862F-8565-4D8F-9071-CB8AAAEA0641}"/>
    <cellStyle name="Normal 7 9 2 2 3" xfId="4689" xr:uid="{ADEDC2BB-9ACB-449B-87E7-0ABB826CC6D1}"/>
    <cellStyle name="Normal 7 9 2 3" xfId="3709" xr:uid="{F4D7B6CD-41B4-44D9-9607-AB09E336BEE3}"/>
    <cellStyle name="Normal 7 9 2 4" xfId="3710" xr:uid="{058299ED-F665-4426-BC02-7124DAA79588}"/>
    <cellStyle name="Normal 7 9 3" xfId="3711" xr:uid="{6D2D9651-A4E4-4512-8175-0E14BB84F7F8}"/>
    <cellStyle name="Normal 7 9 3 2" xfId="5348" xr:uid="{E91840C2-3401-403E-AB3C-EB93E3CCF99E}"/>
    <cellStyle name="Normal 7 9 4" xfId="3712" xr:uid="{6F2125C5-B2DC-4C2D-859B-9510258DB40D}"/>
    <cellStyle name="Normal 7 9 4 2" xfId="4580" xr:uid="{E1727C55-A526-4AD0-8B27-A32C8A59EF54}"/>
    <cellStyle name="Normal 7 9 4 3" xfId="4690" xr:uid="{1F031B2E-F8A0-4361-AEC9-34E9BE17D4DA}"/>
    <cellStyle name="Normal 7 9 4 4" xfId="4609" xr:uid="{990B1A87-7747-4D5D-A26B-6EB67B9653EB}"/>
    <cellStyle name="Normal 7 9 5" xfId="3713" xr:uid="{3F1B244A-595A-4DD9-851E-BF1D597B678E}"/>
    <cellStyle name="Normal 8" xfId="148" xr:uid="{6F22278E-2769-4FAB-8E27-2A899EC92625}"/>
    <cellStyle name="Normal 8 10" xfId="1967" xr:uid="{B7B6CD57-87C9-434C-8F79-5CD22553DB1C}"/>
    <cellStyle name="Normal 8 10 2" xfId="3714" xr:uid="{352560B2-F3E6-4441-8725-07F23DBFB050}"/>
    <cellStyle name="Normal 8 10 3" xfId="3715" xr:uid="{9B738FC3-521A-425E-98D4-A7FA9BF9A9AA}"/>
    <cellStyle name="Normal 8 10 4" xfId="3716" xr:uid="{7DEE4A1B-BC36-4A9B-B11D-6CD5B7831FEF}"/>
    <cellStyle name="Normal 8 11" xfId="3717" xr:uid="{A4C8A77C-B022-4FBC-94A0-503FD519D8C3}"/>
    <cellStyle name="Normal 8 11 2" xfId="3718" xr:uid="{8EEC387A-F4DF-43C2-9658-68586F691230}"/>
    <cellStyle name="Normal 8 11 3" xfId="3719" xr:uid="{7D10ACA8-673E-4CD2-8B9D-4BA1BC7A4690}"/>
    <cellStyle name="Normal 8 11 4" xfId="3720" xr:uid="{FDBCBF04-7101-4925-B093-C17B99B7F372}"/>
    <cellStyle name="Normal 8 12" xfId="3721" xr:uid="{B69C131F-844F-467D-9B3A-1FC57FF99ED3}"/>
    <cellStyle name="Normal 8 12 2" xfId="3722" xr:uid="{066DEB0A-2FD6-474C-914C-0FBFED39E8EC}"/>
    <cellStyle name="Normal 8 13" xfId="3723" xr:uid="{C58F5A68-54A3-4C9F-A90C-B5068D46D8A1}"/>
    <cellStyle name="Normal 8 14" xfId="3724" xr:uid="{049F140A-AB11-4B0D-92A5-C4B6315AF4DA}"/>
    <cellStyle name="Normal 8 15" xfId="3725" xr:uid="{8E5D64B3-98EB-42FD-A23A-1C26CFAADE27}"/>
    <cellStyle name="Normal 8 2" xfId="149" xr:uid="{C32BB397-1851-4DD5-9A13-7EDE029606A3}"/>
    <cellStyle name="Normal 8 2 10" xfId="3726" xr:uid="{56B8E398-DEFA-458E-A86C-C7367C777AF9}"/>
    <cellStyle name="Normal 8 2 11" xfId="3727" xr:uid="{047B7520-5E08-4FF4-A230-02384012E64C}"/>
    <cellStyle name="Normal 8 2 2" xfId="150" xr:uid="{78704D8D-B02D-49DF-92BD-9FDED7197B75}"/>
    <cellStyle name="Normal 8 2 2 2" xfId="151" xr:uid="{DDA6AD1B-4D39-40CC-BF4E-7A1A00FAB00B}"/>
    <cellStyle name="Normal 8 2 2 2 2" xfId="376" xr:uid="{08AD8188-6A0A-4B14-AB64-64FE5D9C72E1}"/>
    <cellStyle name="Normal 8 2 2 2 2 2" xfId="753" xr:uid="{24F1F8DE-EDE4-4491-8C16-42ACF7887F47}"/>
    <cellStyle name="Normal 8 2 2 2 2 2 2" xfId="754" xr:uid="{4A248199-9A48-4AEE-B8DB-FEE05CF18875}"/>
    <cellStyle name="Normal 8 2 2 2 2 2 2 2" xfId="1968" xr:uid="{60055786-4FFB-4810-864B-AF741BE3A664}"/>
    <cellStyle name="Normal 8 2 2 2 2 2 2 2 2" xfId="1969" xr:uid="{A2C49CD0-B206-4DE0-8D61-67A395E02D56}"/>
    <cellStyle name="Normal 8 2 2 2 2 2 2 3" xfId="1970" xr:uid="{5BE2FB39-F5C7-4BC5-B1FE-888745FEAD18}"/>
    <cellStyle name="Normal 8 2 2 2 2 2 3" xfId="1971" xr:uid="{06FE9034-0B8D-4C7D-88D8-9F1209B10B71}"/>
    <cellStyle name="Normal 8 2 2 2 2 2 3 2" xfId="1972" xr:uid="{7A09F08E-5BB1-4A0D-99F6-FA076583ECF0}"/>
    <cellStyle name="Normal 8 2 2 2 2 2 4" xfId="1973" xr:uid="{970FA13C-75EE-490B-9A7A-4E321B3FF8E4}"/>
    <cellStyle name="Normal 8 2 2 2 2 3" xfId="755" xr:uid="{6A4380D1-D141-4A85-B9BC-C0E0A18F6A53}"/>
    <cellStyle name="Normal 8 2 2 2 2 3 2" xfId="1974" xr:uid="{A45E3246-4B53-4B68-A95A-DAC5C0B065DA}"/>
    <cellStyle name="Normal 8 2 2 2 2 3 2 2" xfId="1975" xr:uid="{F4DC9B9C-9E5F-40D3-94F1-F1F815A21FBF}"/>
    <cellStyle name="Normal 8 2 2 2 2 3 3" xfId="1976" xr:uid="{A89D4D29-8B32-49C0-A028-ED08CB4C8162}"/>
    <cellStyle name="Normal 8 2 2 2 2 3 4" xfId="3728" xr:uid="{93EB6749-A47D-41DB-9F00-91EFBCAFE371}"/>
    <cellStyle name="Normal 8 2 2 2 2 4" xfId="1977" xr:uid="{4595113E-FF67-43D5-B8CB-B8519899A9AE}"/>
    <cellStyle name="Normal 8 2 2 2 2 4 2" xfId="1978" xr:uid="{02E4DA9D-7D65-4A12-A939-9D3FEA7B2288}"/>
    <cellStyle name="Normal 8 2 2 2 2 5" xfId="1979" xr:uid="{450C3FFB-82C0-4EBE-B336-B1E9215319B0}"/>
    <cellStyle name="Normal 8 2 2 2 2 6" xfId="3729" xr:uid="{AA5CA034-61EA-4A6C-BAC3-F08A0E32A8F7}"/>
    <cellStyle name="Normal 8 2 2 2 3" xfId="377" xr:uid="{F6F02713-D55A-4611-A3DE-3C99C443F7BC}"/>
    <cellStyle name="Normal 8 2 2 2 3 2" xfId="756" xr:uid="{8A948A57-0104-42DB-83E0-8FC3F8F65A5D}"/>
    <cellStyle name="Normal 8 2 2 2 3 2 2" xfId="757" xr:uid="{D54231F8-031A-4EF1-96DF-393C45BCC111}"/>
    <cellStyle name="Normal 8 2 2 2 3 2 2 2" xfId="1980" xr:uid="{5BB716A0-7EC2-4114-BDB5-FA8AED7F87EC}"/>
    <cellStyle name="Normal 8 2 2 2 3 2 2 2 2" xfId="1981" xr:uid="{430D40F6-E225-46A3-9C38-2B7AEDC1D9BC}"/>
    <cellStyle name="Normal 8 2 2 2 3 2 2 3" xfId="1982" xr:uid="{26271870-FF1D-4138-AF4A-66837AD9D5E9}"/>
    <cellStyle name="Normal 8 2 2 2 3 2 3" xfId="1983" xr:uid="{38A2EA8F-170D-452A-8960-B6D4C337803C}"/>
    <cellStyle name="Normal 8 2 2 2 3 2 3 2" xfId="1984" xr:uid="{14087BD9-A7F4-45B5-BDB4-B0BCDADAA97E}"/>
    <cellStyle name="Normal 8 2 2 2 3 2 4" xfId="1985" xr:uid="{2315865D-5F50-4886-96CE-22DC450C0D1B}"/>
    <cellStyle name="Normal 8 2 2 2 3 3" xfId="758" xr:uid="{0A93B5B9-85B8-40CC-83D1-9F325AC6D08E}"/>
    <cellStyle name="Normal 8 2 2 2 3 3 2" xfId="1986" xr:uid="{6093E0AE-F287-4113-B30D-FBA4F08B0A11}"/>
    <cellStyle name="Normal 8 2 2 2 3 3 2 2" xfId="1987" xr:uid="{59AE568F-C543-420E-82F9-5E95FC56D03F}"/>
    <cellStyle name="Normal 8 2 2 2 3 3 3" xfId="1988" xr:uid="{FBACE5D6-B1CD-4FCF-BF47-A23E61F88AB5}"/>
    <cellStyle name="Normal 8 2 2 2 3 4" xfId="1989" xr:uid="{778DA0E5-CBD7-42A3-A828-B84A46CEBCB0}"/>
    <cellStyle name="Normal 8 2 2 2 3 4 2" xfId="1990" xr:uid="{1C2E22EA-A813-4DCE-AD94-7548D2B8EA0F}"/>
    <cellStyle name="Normal 8 2 2 2 3 5" xfId="1991" xr:uid="{7B99ABCA-5CFC-4094-9A44-8EC2A72A024B}"/>
    <cellStyle name="Normal 8 2 2 2 4" xfId="759" xr:uid="{ABBB6A25-60A1-4910-9BC8-7A1284494599}"/>
    <cellStyle name="Normal 8 2 2 2 4 2" xfId="760" xr:uid="{C8DF0EB1-04E2-4229-B9AE-38004C265892}"/>
    <cellStyle name="Normal 8 2 2 2 4 2 2" xfId="1992" xr:uid="{20FAC26F-32F6-4C29-9DDD-2C31ACCA4DEE}"/>
    <cellStyle name="Normal 8 2 2 2 4 2 2 2" xfId="1993" xr:uid="{3D5ED741-1C23-4882-8C0E-98AC14C26145}"/>
    <cellStyle name="Normal 8 2 2 2 4 2 3" xfId="1994" xr:uid="{A5591A7D-8C71-47FB-8FAD-B3BDB331CC80}"/>
    <cellStyle name="Normal 8 2 2 2 4 3" xfId="1995" xr:uid="{F4E7A1D9-5DD8-4603-8B23-0D94BE66547A}"/>
    <cellStyle name="Normal 8 2 2 2 4 3 2" xfId="1996" xr:uid="{785E9398-7540-423B-8720-E750D2924AC6}"/>
    <cellStyle name="Normal 8 2 2 2 4 4" xfId="1997" xr:uid="{7BDBD31B-ACFC-48FD-BAE7-7FE2C6F9525D}"/>
    <cellStyle name="Normal 8 2 2 2 5" xfId="761" xr:uid="{02D0C618-F1AA-480B-8C80-7F3F08C1C068}"/>
    <cellStyle name="Normal 8 2 2 2 5 2" xfId="1998" xr:uid="{7B08A74D-2C28-4138-8D67-4C9C2868CCFC}"/>
    <cellStyle name="Normal 8 2 2 2 5 2 2" xfId="1999" xr:uid="{EF9D669B-3531-43D1-B007-F8030AA9E1AD}"/>
    <cellStyle name="Normal 8 2 2 2 5 3" xfId="2000" xr:uid="{8A12E969-6DA2-4E82-BD54-34F0929D67ED}"/>
    <cellStyle name="Normal 8 2 2 2 5 4" xfId="3730" xr:uid="{62545E74-CE46-4C6B-AE55-BEF01CEF3759}"/>
    <cellStyle name="Normal 8 2 2 2 6" xfId="2001" xr:uid="{6EAF7C38-F394-4824-8D2D-121F7B912E33}"/>
    <cellStyle name="Normal 8 2 2 2 6 2" xfId="2002" xr:uid="{D6D01C54-7E05-42AC-A94C-AA8D463D1C45}"/>
    <cellStyle name="Normal 8 2 2 2 7" xfId="2003" xr:uid="{7E92CAF7-0DAE-4E60-A929-AE50D2963A44}"/>
    <cellStyle name="Normal 8 2 2 2 8" xfId="3731" xr:uid="{43B6A933-3C6B-4B1C-9241-A17D40691A88}"/>
    <cellStyle name="Normal 8 2 2 3" xfId="378" xr:uid="{1813F229-3790-4C81-8B33-472815C5978A}"/>
    <cellStyle name="Normal 8 2 2 3 2" xfId="762" xr:uid="{7CC43E25-291E-41C7-819D-38BE8DEC6DCB}"/>
    <cellStyle name="Normal 8 2 2 3 2 2" xfId="763" xr:uid="{C79CED7D-B29D-4991-835A-9B545A4E2FC4}"/>
    <cellStyle name="Normal 8 2 2 3 2 2 2" xfId="2004" xr:uid="{6BEB2FE4-80D6-4C9B-8482-FF0A9C59BFB1}"/>
    <cellStyle name="Normal 8 2 2 3 2 2 2 2" xfId="2005" xr:uid="{D7302382-ADAF-472C-ADC4-260BD9C7E863}"/>
    <cellStyle name="Normal 8 2 2 3 2 2 3" xfId="2006" xr:uid="{55339D1B-6B17-4A43-9C19-F5D65371D82B}"/>
    <cellStyle name="Normal 8 2 2 3 2 3" xfId="2007" xr:uid="{9F0A0016-7F76-4DEA-A276-B833652E8F44}"/>
    <cellStyle name="Normal 8 2 2 3 2 3 2" xfId="2008" xr:uid="{605B7C38-C84D-44F6-B107-10728EF83790}"/>
    <cellStyle name="Normal 8 2 2 3 2 4" xfId="2009" xr:uid="{84C3586C-A849-479D-8F38-4BEF0A4099E1}"/>
    <cellStyle name="Normal 8 2 2 3 3" xfId="764" xr:uid="{642F0CE0-90CB-4AC8-8E14-8D0D8A513A3A}"/>
    <cellStyle name="Normal 8 2 2 3 3 2" xfId="2010" xr:uid="{B50C95EC-5B2A-4F48-BD00-2E0D4B5D3BD0}"/>
    <cellStyle name="Normal 8 2 2 3 3 2 2" xfId="2011" xr:uid="{D137BA54-72CE-4E09-B0CE-02715338E9A2}"/>
    <cellStyle name="Normal 8 2 2 3 3 3" xfId="2012" xr:uid="{1B0A6A36-8F64-4F10-843A-BF20FA532982}"/>
    <cellStyle name="Normal 8 2 2 3 3 4" xfId="3732" xr:uid="{BF7AEE74-A25E-46E1-A0E0-AF23E6941664}"/>
    <cellStyle name="Normal 8 2 2 3 4" xfId="2013" xr:uid="{9E59F67F-5EA8-43A1-89C0-80CFC3BCC74B}"/>
    <cellStyle name="Normal 8 2 2 3 4 2" xfId="2014" xr:uid="{4C74E929-A9FC-4CAF-B2DD-84938DB880EA}"/>
    <cellStyle name="Normal 8 2 2 3 5" xfId="2015" xr:uid="{F5BFF17A-9C3F-4252-8771-25577F26B329}"/>
    <cellStyle name="Normal 8 2 2 3 6" xfId="3733" xr:uid="{F8BD0BB0-025F-42DC-BC0E-AC1D5FB5B4EC}"/>
    <cellStyle name="Normal 8 2 2 4" xfId="379" xr:uid="{5ABE8C40-152A-4158-9E36-852709D9B279}"/>
    <cellStyle name="Normal 8 2 2 4 2" xfId="765" xr:uid="{D113D658-4F19-466E-B48F-F847ACE392C7}"/>
    <cellStyle name="Normal 8 2 2 4 2 2" xfId="766" xr:uid="{3B2A4577-F976-4B39-8A03-1097445EA7D0}"/>
    <cellStyle name="Normal 8 2 2 4 2 2 2" xfId="2016" xr:uid="{9C94F9B3-5DAB-4715-AC1B-E107F4343CF4}"/>
    <cellStyle name="Normal 8 2 2 4 2 2 2 2" xfId="2017" xr:uid="{AAB08E28-3D74-47BF-8226-F999228837A7}"/>
    <cellStyle name="Normal 8 2 2 4 2 2 3" xfId="2018" xr:uid="{B2ECBE67-8586-48EE-AE49-5A2578FC5BA8}"/>
    <cellStyle name="Normal 8 2 2 4 2 3" xfId="2019" xr:uid="{9D966BC8-B9A1-4E9D-9D00-D7294F0C59CB}"/>
    <cellStyle name="Normal 8 2 2 4 2 3 2" xfId="2020" xr:uid="{E7ECBE11-D63F-454E-A83F-437819481864}"/>
    <cellStyle name="Normal 8 2 2 4 2 4" xfId="2021" xr:uid="{2C33FD4B-96D5-4239-AD2A-9DCD0F325B57}"/>
    <cellStyle name="Normal 8 2 2 4 3" xfId="767" xr:uid="{2316BCC2-2FE7-41A8-99D9-FE2CF43AF0D7}"/>
    <cellStyle name="Normal 8 2 2 4 3 2" xfId="2022" xr:uid="{12F41FA5-45D3-4B1F-AAC8-3D5E9CE51641}"/>
    <cellStyle name="Normal 8 2 2 4 3 2 2" xfId="2023" xr:uid="{834880CD-7192-448D-8D9E-5B6C3A8670DA}"/>
    <cellStyle name="Normal 8 2 2 4 3 3" xfId="2024" xr:uid="{492C11C3-B267-4CDB-9FAB-F311881B64D5}"/>
    <cellStyle name="Normal 8 2 2 4 4" xfId="2025" xr:uid="{27571C70-DAA6-4F2D-A703-639309531190}"/>
    <cellStyle name="Normal 8 2 2 4 4 2" xfId="2026" xr:uid="{2BDE7338-B948-43AD-B8A0-163B2A7B70BD}"/>
    <cellStyle name="Normal 8 2 2 4 5" xfId="2027" xr:uid="{D160A354-B51E-4280-9A80-0A533448433A}"/>
    <cellStyle name="Normal 8 2 2 5" xfId="380" xr:uid="{E275C30A-899D-4541-A0A9-41BB87FB3FA4}"/>
    <cellStyle name="Normal 8 2 2 5 2" xfId="768" xr:uid="{7AAAC27A-C20E-4FF2-8496-52E2F0BD85A6}"/>
    <cellStyle name="Normal 8 2 2 5 2 2" xfId="2028" xr:uid="{004F5476-15C7-4344-B415-5554BE4DAE5C}"/>
    <cellStyle name="Normal 8 2 2 5 2 2 2" xfId="2029" xr:uid="{79746358-85E4-4AD7-807E-1EA5B073FDAF}"/>
    <cellStyle name="Normal 8 2 2 5 2 3" xfId="2030" xr:uid="{5E8705D4-A034-4042-A617-0E299A2E0D68}"/>
    <cellStyle name="Normal 8 2 2 5 3" xfId="2031" xr:uid="{9E8188D3-90E1-4EA0-B4E7-C7E7A51E6268}"/>
    <cellStyle name="Normal 8 2 2 5 3 2" xfId="2032" xr:uid="{6E108BE2-5EB1-4E2B-BA9C-6366997D5CCF}"/>
    <cellStyle name="Normal 8 2 2 5 4" xfId="2033" xr:uid="{1939B034-DEBE-4B43-8E09-AFDCD820AB4C}"/>
    <cellStyle name="Normal 8 2 2 6" xfId="769" xr:uid="{741C56D4-4B98-40FE-B417-0864D7AD572B}"/>
    <cellStyle name="Normal 8 2 2 6 2" xfId="2034" xr:uid="{10E221F2-F1D8-436A-B94D-4EE028E4E53A}"/>
    <cellStyle name="Normal 8 2 2 6 2 2" xfId="2035" xr:uid="{9AF307CA-5B52-46B1-9685-F903DF7F5738}"/>
    <cellStyle name="Normal 8 2 2 6 3" xfId="2036" xr:uid="{2992F4D2-3E08-41F1-AD65-41383A60B9D9}"/>
    <cellStyle name="Normal 8 2 2 6 4" xfId="3734" xr:uid="{8B0E539C-5FD3-45F2-863C-D8EAA0E5FDD2}"/>
    <cellStyle name="Normal 8 2 2 7" xfId="2037" xr:uid="{CE3137F8-A4F5-42FB-BF51-4983C794BF6C}"/>
    <cellStyle name="Normal 8 2 2 7 2" xfId="2038" xr:uid="{3473FCAC-BCB3-4DB2-B455-7B91FF469716}"/>
    <cellStyle name="Normal 8 2 2 8" xfId="2039" xr:uid="{F3F2E1A6-A4FB-405D-BFE2-3AF9F92BCD38}"/>
    <cellStyle name="Normal 8 2 2 9" xfId="3735" xr:uid="{1023991D-D463-4F5D-B9AB-21D259E98ECB}"/>
    <cellStyle name="Normal 8 2 3" xfId="152" xr:uid="{BAC57E60-9525-41AD-8CA3-389A4B495FEC}"/>
    <cellStyle name="Normal 8 2 3 2" xfId="153" xr:uid="{7D07340F-A8EC-4786-A4D4-019E9DF96FE0}"/>
    <cellStyle name="Normal 8 2 3 2 2" xfId="770" xr:uid="{D34A593D-3B20-4FDA-BF59-036D6F0C2C20}"/>
    <cellStyle name="Normal 8 2 3 2 2 2" xfId="771" xr:uid="{D95229A2-3385-4B45-A381-F8611521A0B4}"/>
    <cellStyle name="Normal 8 2 3 2 2 2 2" xfId="2040" xr:uid="{4D27234E-6B5A-4F37-8326-0FC75EC590DE}"/>
    <cellStyle name="Normal 8 2 3 2 2 2 2 2" xfId="2041" xr:uid="{6EA33B7A-6EEC-4125-A41A-26AC3107945B}"/>
    <cellStyle name="Normal 8 2 3 2 2 2 3" xfId="2042" xr:uid="{D1DD6CE0-DBD9-4C08-B7C5-375B5AA9B3EE}"/>
    <cellStyle name="Normal 8 2 3 2 2 3" xfId="2043" xr:uid="{76C53129-D609-4423-B8E2-3DFBCB280037}"/>
    <cellStyle name="Normal 8 2 3 2 2 3 2" xfId="2044" xr:uid="{ECD7D40E-E2F3-48EF-AFB4-41A19AB9F283}"/>
    <cellStyle name="Normal 8 2 3 2 2 4" xfId="2045" xr:uid="{8E79CDE4-C945-434D-AD5F-B90760D83C45}"/>
    <cellStyle name="Normal 8 2 3 2 3" xfId="772" xr:uid="{BDCCAA49-935A-45AE-B3A9-211FEA17E7AF}"/>
    <cellStyle name="Normal 8 2 3 2 3 2" xfId="2046" xr:uid="{D67701AF-913D-434B-8AD0-924C656ACD79}"/>
    <cellStyle name="Normal 8 2 3 2 3 2 2" xfId="2047" xr:uid="{99761366-75EC-461E-B528-9B2336D94929}"/>
    <cellStyle name="Normal 8 2 3 2 3 3" xfId="2048" xr:uid="{D60D644A-05F3-4F19-8B78-1A1C19DB8ACA}"/>
    <cellStyle name="Normal 8 2 3 2 3 4" xfId="3736" xr:uid="{254903F5-9F2B-4821-BD52-2EFA010C1496}"/>
    <cellStyle name="Normal 8 2 3 2 4" xfId="2049" xr:uid="{CB4749FC-C436-49A0-A0F1-17B030EDA327}"/>
    <cellStyle name="Normal 8 2 3 2 4 2" xfId="2050" xr:uid="{56756B82-7E10-4573-8DE9-29862ABDB1E4}"/>
    <cellStyle name="Normal 8 2 3 2 5" xfId="2051" xr:uid="{A1DBC00F-B257-4823-80A2-6C57EA8A80CA}"/>
    <cellStyle name="Normal 8 2 3 2 6" xfId="3737" xr:uid="{231B3619-3E01-46F4-84F1-40E8F844E795}"/>
    <cellStyle name="Normal 8 2 3 3" xfId="381" xr:uid="{8EB02C7F-2F73-4F73-A47E-5D1C93BB20F9}"/>
    <cellStyle name="Normal 8 2 3 3 2" xfId="773" xr:uid="{F896A312-E7CE-4253-BC6E-EB311F185971}"/>
    <cellStyle name="Normal 8 2 3 3 2 2" xfId="774" xr:uid="{4EC2BDE5-D6ED-4646-B8E3-B0B38C576F15}"/>
    <cellStyle name="Normal 8 2 3 3 2 2 2" xfId="2052" xr:uid="{63DD1104-9072-4B55-8CFD-7B6FF2C2B631}"/>
    <cellStyle name="Normal 8 2 3 3 2 2 2 2" xfId="2053" xr:uid="{53872992-78B2-47A3-8571-D1F5408861D1}"/>
    <cellStyle name="Normal 8 2 3 3 2 2 3" xfId="2054" xr:uid="{7F994563-835F-46F2-AF1C-E2FF2AB973D6}"/>
    <cellStyle name="Normal 8 2 3 3 2 3" xfId="2055" xr:uid="{B54C4077-06C3-4912-A50F-0FCF902D476D}"/>
    <cellStyle name="Normal 8 2 3 3 2 3 2" xfId="2056" xr:uid="{F2516E82-1249-46BD-973F-12A5D8723884}"/>
    <cellStyle name="Normal 8 2 3 3 2 4" xfId="2057" xr:uid="{A05A89A1-C3B7-4D06-B732-373CA21477A0}"/>
    <cellStyle name="Normal 8 2 3 3 3" xfId="775" xr:uid="{AE73C228-426F-4D36-A99C-1A565F824F39}"/>
    <cellStyle name="Normal 8 2 3 3 3 2" xfId="2058" xr:uid="{14373CAA-6C51-4FB5-8099-0F0E4959A0B7}"/>
    <cellStyle name="Normal 8 2 3 3 3 2 2" xfId="2059" xr:uid="{305A7536-2E65-4B20-9040-1B49F2CF025D}"/>
    <cellStyle name="Normal 8 2 3 3 3 3" xfId="2060" xr:uid="{C056BEBE-3BB5-4979-B070-846E4A1C4711}"/>
    <cellStyle name="Normal 8 2 3 3 4" xfId="2061" xr:uid="{2C14942A-FC18-4D9B-B043-1CBDB00A422E}"/>
    <cellStyle name="Normal 8 2 3 3 4 2" xfId="2062" xr:uid="{22BCDDD1-1A20-4181-93E3-5A5C1B2585FB}"/>
    <cellStyle name="Normal 8 2 3 3 5" xfId="2063" xr:uid="{970C288E-85F1-4016-90FB-19B8E0F8333E}"/>
    <cellStyle name="Normal 8 2 3 4" xfId="382" xr:uid="{9B3D26C2-1E94-432C-947C-222AB1CF92CD}"/>
    <cellStyle name="Normal 8 2 3 4 2" xfId="776" xr:uid="{08625AC1-D64E-4DFB-86FF-003095ECA739}"/>
    <cellStyle name="Normal 8 2 3 4 2 2" xfId="2064" xr:uid="{1195D644-ADE1-4DB4-A939-859E0693453E}"/>
    <cellStyle name="Normal 8 2 3 4 2 2 2" xfId="2065" xr:uid="{97BCD9E9-FA8D-4BF2-BA2F-AC4BA2AD3852}"/>
    <cellStyle name="Normal 8 2 3 4 2 3" xfId="2066" xr:uid="{A5856B31-0FDD-43D0-B991-EC7A142B824A}"/>
    <cellStyle name="Normal 8 2 3 4 3" xfId="2067" xr:uid="{93D89BB4-F136-4780-B094-E0C83C884163}"/>
    <cellStyle name="Normal 8 2 3 4 3 2" xfId="2068" xr:uid="{5C62E75E-8F60-4D74-9E68-B1B3F03AA609}"/>
    <cellStyle name="Normal 8 2 3 4 4" xfId="2069" xr:uid="{359FA72A-64E8-4A5D-A7B8-677CF5FA7607}"/>
    <cellStyle name="Normal 8 2 3 5" xfId="777" xr:uid="{EDC2B894-EC09-48E5-9554-83C294278762}"/>
    <cellStyle name="Normal 8 2 3 5 2" xfId="2070" xr:uid="{BDB5912F-7536-4EE7-8E6C-1890E0B147CC}"/>
    <cellStyle name="Normal 8 2 3 5 2 2" xfId="2071" xr:uid="{68C667CE-9E57-4296-A22D-6DAB2AC91E99}"/>
    <cellStyle name="Normal 8 2 3 5 3" xfId="2072" xr:uid="{0DECB312-AF84-401D-A094-3796CDC076AC}"/>
    <cellStyle name="Normal 8 2 3 5 4" xfId="3738" xr:uid="{41A4B1E6-7630-462B-93AC-F6BD941BEAAB}"/>
    <cellStyle name="Normal 8 2 3 6" xfId="2073" xr:uid="{1078033A-0227-4576-A81F-4F8072E4DF30}"/>
    <cellStyle name="Normal 8 2 3 6 2" xfId="2074" xr:uid="{676A2D0C-400C-4AB6-B8D7-7A149A3B753A}"/>
    <cellStyle name="Normal 8 2 3 7" xfId="2075" xr:uid="{6F00BAD6-F8E1-41C4-B834-3302EA05520C}"/>
    <cellStyle name="Normal 8 2 3 8" xfId="3739" xr:uid="{DBBE24C2-2F8D-42C6-B35C-98E9B9230F6E}"/>
    <cellStyle name="Normal 8 2 4" xfId="154" xr:uid="{30282F1A-3B3A-41A0-BE3A-BB0C6376FD56}"/>
    <cellStyle name="Normal 8 2 4 2" xfId="451" xr:uid="{C2B682BD-A8FC-44BB-9A0F-1B884F5BE018}"/>
    <cellStyle name="Normal 8 2 4 2 2" xfId="778" xr:uid="{10967F51-262F-4719-866A-1656DC29BCCD}"/>
    <cellStyle name="Normal 8 2 4 2 2 2" xfId="2076" xr:uid="{9FCE6236-D56C-470B-8EF1-D8560C16C590}"/>
    <cellStyle name="Normal 8 2 4 2 2 2 2" xfId="2077" xr:uid="{4F0E4E2D-61EC-46B5-9BD3-B80665AB118A}"/>
    <cellStyle name="Normal 8 2 4 2 2 3" xfId="2078" xr:uid="{4DA1F237-64DF-4E8B-942F-ADA176BE0184}"/>
    <cellStyle name="Normal 8 2 4 2 2 4" xfId="3740" xr:uid="{87818F9D-59F4-4A5B-9102-DF3B8E33D526}"/>
    <cellStyle name="Normal 8 2 4 2 3" xfId="2079" xr:uid="{1BEFD803-9236-4E49-87C2-D16CFFD8CE3D}"/>
    <cellStyle name="Normal 8 2 4 2 3 2" xfId="2080" xr:uid="{E7495F81-A512-42A9-A0F9-2541CFD88422}"/>
    <cellStyle name="Normal 8 2 4 2 4" xfId="2081" xr:uid="{607C97FA-B0EC-4AAE-BBD3-5DA9C471FE88}"/>
    <cellStyle name="Normal 8 2 4 2 5" xfId="3741" xr:uid="{E16499CB-27C2-42BF-8534-B2F12C195C6E}"/>
    <cellStyle name="Normal 8 2 4 3" xfId="779" xr:uid="{636A8A3A-6DE5-444E-9403-707353957B8E}"/>
    <cellStyle name="Normal 8 2 4 3 2" xfId="2082" xr:uid="{2884686A-9B55-4393-AA3C-5699C9CB6BEE}"/>
    <cellStyle name="Normal 8 2 4 3 2 2" xfId="2083" xr:uid="{9D579841-4AE0-4B92-B4ED-E27095CC5907}"/>
    <cellStyle name="Normal 8 2 4 3 3" xfId="2084" xr:uid="{4FE52713-6EFB-4473-910C-BD420C7AEC19}"/>
    <cellStyle name="Normal 8 2 4 3 4" xfId="3742" xr:uid="{30ED1010-C62A-4FEC-A29E-78175E7D0470}"/>
    <cellStyle name="Normal 8 2 4 4" xfId="2085" xr:uid="{E67B0730-AC0E-46E6-9B97-A650D72D769F}"/>
    <cellStyle name="Normal 8 2 4 4 2" xfId="2086" xr:uid="{1992DA1E-6959-4384-9E88-207A8AB65F49}"/>
    <cellStyle name="Normal 8 2 4 4 3" xfId="3743" xr:uid="{6843DE72-826A-4F82-B79B-1CB08D8C2F8D}"/>
    <cellStyle name="Normal 8 2 4 4 4" xfId="3744" xr:uid="{F20E01EE-D995-4BC1-B1F2-6D9DC4765E3A}"/>
    <cellStyle name="Normal 8 2 4 5" xfId="2087" xr:uid="{E20E2A6E-F82C-440B-AA26-37AA6C49419A}"/>
    <cellStyle name="Normal 8 2 4 6" xfId="3745" xr:uid="{96B3A109-21F5-419D-8CA4-222447255352}"/>
    <cellStyle name="Normal 8 2 4 7" xfId="3746" xr:uid="{83DC54B4-EB1D-4128-831F-CAC1A1DA2987}"/>
    <cellStyle name="Normal 8 2 5" xfId="383" xr:uid="{F407F368-515B-4D5F-9186-BAC3BDC216B4}"/>
    <cellStyle name="Normal 8 2 5 2" xfId="780" xr:uid="{AAB48BAB-3398-467A-9A12-EDFA0A9BFD12}"/>
    <cellStyle name="Normal 8 2 5 2 2" xfId="781" xr:uid="{126112C8-F4E8-4CAA-8EDF-833323E070F3}"/>
    <cellStyle name="Normal 8 2 5 2 2 2" xfId="2088" xr:uid="{5E925852-2CCB-471A-85E1-07C91CAF4994}"/>
    <cellStyle name="Normal 8 2 5 2 2 2 2" xfId="2089" xr:uid="{2701266B-8828-4F21-814F-2CF678874039}"/>
    <cellStyle name="Normal 8 2 5 2 2 3" xfId="2090" xr:uid="{0794D31E-4B6F-440C-ABE7-A74CA717EA8E}"/>
    <cellStyle name="Normal 8 2 5 2 3" xfId="2091" xr:uid="{FD5FCB76-BEE2-4323-BE61-C04BB0942C1B}"/>
    <cellStyle name="Normal 8 2 5 2 3 2" xfId="2092" xr:uid="{55505BDA-8EEF-4DD8-9ACF-E8E0795AA2CB}"/>
    <cellStyle name="Normal 8 2 5 2 4" xfId="2093" xr:uid="{1962D737-1924-4A6A-A210-8F41546B3B61}"/>
    <cellStyle name="Normal 8 2 5 3" xfId="782" xr:uid="{B87694A2-A661-4EA2-9E1C-282F8627FF3F}"/>
    <cellStyle name="Normal 8 2 5 3 2" xfId="2094" xr:uid="{CEED8E8F-2D40-48B1-802E-2FB3A71B2DD7}"/>
    <cellStyle name="Normal 8 2 5 3 2 2" xfId="2095" xr:uid="{3C4EFBE3-9275-4C14-B6EE-BE9B6BA4FE41}"/>
    <cellStyle name="Normal 8 2 5 3 3" xfId="2096" xr:uid="{075CAEDE-9F12-419D-A597-91D7BE19575B}"/>
    <cellStyle name="Normal 8 2 5 3 4" xfId="3747" xr:uid="{57030811-C09C-46F0-8775-C3D321EF40EB}"/>
    <cellStyle name="Normal 8 2 5 4" xfId="2097" xr:uid="{A519425B-F51E-4AE9-AE41-7C5CD304D7F6}"/>
    <cellStyle name="Normal 8 2 5 4 2" xfId="2098" xr:uid="{BF1382A2-9F4F-4866-B10F-C7A9A845731B}"/>
    <cellStyle name="Normal 8 2 5 5" xfId="2099" xr:uid="{09BE3D73-BEAE-41AA-9D23-0C9DB7B936AD}"/>
    <cellStyle name="Normal 8 2 5 6" xfId="3748" xr:uid="{A5F8B6AD-4726-404F-8B13-E27C674AF848}"/>
    <cellStyle name="Normal 8 2 6" xfId="384" xr:uid="{65E81ADE-C291-4105-81E6-1B21AF5F544A}"/>
    <cellStyle name="Normal 8 2 6 2" xfId="783" xr:uid="{B3CE12DA-8855-4417-AC17-32650A681BB3}"/>
    <cellStyle name="Normal 8 2 6 2 2" xfId="2100" xr:uid="{02468735-F4BE-4140-987C-28EBE9BE59F3}"/>
    <cellStyle name="Normal 8 2 6 2 2 2" xfId="2101" xr:uid="{B95625B1-0717-4D07-A131-0081E05B91B0}"/>
    <cellStyle name="Normal 8 2 6 2 3" xfId="2102" xr:uid="{3918AF4B-2556-4E55-B542-44D399DFA489}"/>
    <cellStyle name="Normal 8 2 6 2 4" xfId="3749" xr:uid="{D7458B44-FF98-4B04-AEFD-DB01FDD2CAB8}"/>
    <cellStyle name="Normal 8 2 6 3" xfId="2103" xr:uid="{B1AA2C5E-28B2-4604-97FE-7E23B9D9503B}"/>
    <cellStyle name="Normal 8 2 6 3 2" xfId="2104" xr:uid="{72AB6652-0793-419E-9819-5DB336B82DE7}"/>
    <cellStyle name="Normal 8 2 6 4" xfId="2105" xr:uid="{ABC9023C-A22B-4EF1-8E35-3B89665E7667}"/>
    <cellStyle name="Normal 8 2 6 5" xfId="3750" xr:uid="{D9E7CEAE-050B-4159-A78A-8C43A71A4A1B}"/>
    <cellStyle name="Normal 8 2 7" xfId="784" xr:uid="{E055ECEF-2DF1-4DAA-87BE-683BDEF4A062}"/>
    <cellStyle name="Normal 8 2 7 2" xfId="2106" xr:uid="{9EBFD09B-D6F5-4565-8C55-8FCFC07D8F1D}"/>
    <cellStyle name="Normal 8 2 7 2 2" xfId="2107" xr:uid="{8A47CCBD-F482-484A-B2B4-DE7D3A847A59}"/>
    <cellStyle name="Normal 8 2 7 3" xfId="2108" xr:uid="{CE32EBBB-7A6F-4792-95EF-D5033E769527}"/>
    <cellStyle name="Normal 8 2 7 4" xfId="3751" xr:uid="{C6CFA09F-37A3-40EE-BCE9-0A78CE57CBDE}"/>
    <cellStyle name="Normal 8 2 8" xfId="2109" xr:uid="{7ACB85A2-7870-406D-9DDD-BEDE8339CA03}"/>
    <cellStyle name="Normal 8 2 8 2" xfId="2110" xr:uid="{0AA71BBF-490B-49B2-885F-36F02F70989A}"/>
    <cellStyle name="Normal 8 2 8 3" xfId="3752" xr:uid="{6953D3B2-6AE0-4465-BA1C-55C9A8F8E3F4}"/>
    <cellStyle name="Normal 8 2 8 4" xfId="3753" xr:uid="{5F45415D-E54C-49FB-BAC8-33EB1FD6357E}"/>
    <cellStyle name="Normal 8 2 9" xfId="2111" xr:uid="{224711D7-D0B8-4748-A610-5098470C092F}"/>
    <cellStyle name="Normal 8 3" xfId="155" xr:uid="{FB397F73-3F8D-4B03-839A-4FB2E80467BE}"/>
    <cellStyle name="Normal 8 3 10" xfId="3754" xr:uid="{3ED9A09A-679B-4551-9827-CA4C936350AF}"/>
    <cellStyle name="Normal 8 3 11" xfId="3755" xr:uid="{2ED25D43-78E5-4AB4-82BB-D573CA482FEA}"/>
    <cellStyle name="Normal 8 3 2" xfId="156" xr:uid="{5C99F01A-84A1-4320-942B-765817C235A1}"/>
    <cellStyle name="Normal 8 3 2 2" xfId="157" xr:uid="{DFEE1343-0113-48B2-8FC6-7849BC288B54}"/>
    <cellStyle name="Normal 8 3 2 2 2" xfId="385" xr:uid="{D22F90C2-5CB2-47D7-A200-4A6D21F27802}"/>
    <cellStyle name="Normal 8 3 2 2 2 2" xfId="785" xr:uid="{C590E81A-EB91-4794-B949-96912A16F4AE}"/>
    <cellStyle name="Normal 8 3 2 2 2 2 2" xfId="2112" xr:uid="{0121D200-3505-47CE-9702-3385CAFC7234}"/>
    <cellStyle name="Normal 8 3 2 2 2 2 2 2" xfId="2113" xr:uid="{E458EE1F-2FED-4748-835A-85DC0731DBC5}"/>
    <cellStyle name="Normal 8 3 2 2 2 2 3" xfId="2114" xr:uid="{AE6F31CF-4070-41FE-89FB-A4C87173800B}"/>
    <cellStyle name="Normal 8 3 2 2 2 2 4" xfId="3756" xr:uid="{5A979F34-B1A1-4D91-8C9E-20512E7D4CF1}"/>
    <cellStyle name="Normal 8 3 2 2 2 3" xfId="2115" xr:uid="{56842C7B-FA39-4B7F-BB16-70519BE944AC}"/>
    <cellStyle name="Normal 8 3 2 2 2 3 2" xfId="2116" xr:uid="{F54AD5A0-8DB9-46A4-96ED-EAEA6A5AD4D6}"/>
    <cellStyle name="Normal 8 3 2 2 2 3 3" xfId="3757" xr:uid="{A4AED6FB-EA09-4088-9B46-6BD0D48AE535}"/>
    <cellStyle name="Normal 8 3 2 2 2 3 4" xfId="3758" xr:uid="{166B5E33-E726-4F31-AEB1-9BDB685228D3}"/>
    <cellStyle name="Normal 8 3 2 2 2 4" xfId="2117" xr:uid="{C6551CB2-7E40-4925-90F5-B13E5F85E680}"/>
    <cellStyle name="Normal 8 3 2 2 2 5" xfId="3759" xr:uid="{119D1779-BBD8-4931-9386-D60A8E2BC12E}"/>
    <cellStyle name="Normal 8 3 2 2 2 6" xfId="3760" xr:uid="{EAEE5A99-4CB6-4EDE-BE75-692F30F7B141}"/>
    <cellStyle name="Normal 8 3 2 2 3" xfId="786" xr:uid="{2A854A24-5482-440A-AADD-1A816A54774C}"/>
    <cellStyle name="Normal 8 3 2 2 3 2" xfId="2118" xr:uid="{BA26A4BE-50FA-42E6-A27F-006F291AB2D0}"/>
    <cellStyle name="Normal 8 3 2 2 3 2 2" xfId="2119" xr:uid="{79B06474-65E7-4973-BA55-CF03ACBB534F}"/>
    <cellStyle name="Normal 8 3 2 2 3 2 3" xfId="3761" xr:uid="{103F628F-32D3-4852-AF83-7D6D499209CB}"/>
    <cellStyle name="Normal 8 3 2 2 3 2 4" xfId="3762" xr:uid="{70B551EB-DA6D-48FF-88FE-EE0C773651B9}"/>
    <cellStyle name="Normal 8 3 2 2 3 3" xfId="2120" xr:uid="{B77803DA-5927-45BC-88C7-FA77BDAC3F64}"/>
    <cellStyle name="Normal 8 3 2 2 3 4" xfId="3763" xr:uid="{7C832DE5-5085-48C8-B17A-B7BE53633C00}"/>
    <cellStyle name="Normal 8 3 2 2 3 5" xfId="3764" xr:uid="{CBB3D66B-1342-427B-96C4-57A10990099F}"/>
    <cellStyle name="Normal 8 3 2 2 4" xfId="2121" xr:uid="{85C98410-F1B4-4B4D-A815-01B3C2C20EC3}"/>
    <cellStyle name="Normal 8 3 2 2 4 2" xfId="2122" xr:uid="{89B613E9-4E30-42BF-8468-A67E9A10ADE6}"/>
    <cellStyle name="Normal 8 3 2 2 4 3" xfId="3765" xr:uid="{17B146C4-0377-43CD-AC23-A2FEF6A59CEB}"/>
    <cellStyle name="Normal 8 3 2 2 4 4" xfId="3766" xr:uid="{2967BF74-FD19-4B79-AA8F-80647A2D233C}"/>
    <cellStyle name="Normal 8 3 2 2 5" xfId="2123" xr:uid="{EE93B930-B8C6-4A61-A131-F7E7FCF60433}"/>
    <cellStyle name="Normal 8 3 2 2 5 2" xfId="3767" xr:uid="{F6300D94-CD69-47B8-87CC-A8EC45E27B68}"/>
    <cellStyle name="Normal 8 3 2 2 5 3" xfId="3768" xr:uid="{6CA18115-266B-4FB5-8E26-4B195E230495}"/>
    <cellStyle name="Normal 8 3 2 2 5 4" xfId="3769" xr:uid="{6F0F4C7F-A372-4F06-8AE3-637734E47915}"/>
    <cellStyle name="Normal 8 3 2 2 6" xfId="3770" xr:uid="{FA19A8F6-4FE3-472C-96FD-8601C65A5BB4}"/>
    <cellStyle name="Normal 8 3 2 2 7" xfId="3771" xr:uid="{2CEFC087-4D49-4718-A2A4-250380D1886C}"/>
    <cellStyle name="Normal 8 3 2 2 8" xfId="3772" xr:uid="{05602D93-CAD8-4F93-8CE3-09FA66D9E2D7}"/>
    <cellStyle name="Normal 8 3 2 3" xfId="386" xr:uid="{238A1CE9-87F8-4CC8-95C9-848069CAB0FA}"/>
    <cellStyle name="Normal 8 3 2 3 2" xfId="787" xr:uid="{F2799592-65D9-4C84-87C1-4CC35C9509E3}"/>
    <cellStyle name="Normal 8 3 2 3 2 2" xfId="788" xr:uid="{ABF2817F-D757-40D9-9517-CCEDB0867CE9}"/>
    <cellStyle name="Normal 8 3 2 3 2 2 2" xfId="2124" xr:uid="{6676C7A0-7A1B-4392-8DCF-4E953DFC9C7B}"/>
    <cellStyle name="Normal 8 3 2 3 2 2 2 2" xfId="2125" xr:uid="{4BACDF76-AADC-44FF-932A-2BBCE5189011}"/>
    <cellStyle name="Normal 8 3 2 3 2 2 3" xfId="2126" xr:uid="{DA08530E-D91E-4442-9336-EDE46D8F0DF7}"/>
    <cellStyle name="Normal 8 3 2 3 2 3" xfId="2127" xr:uid="{B1038B19-E081-4D13-B887-0A2C08A76EDF}"/>
    <cellStyle name="Normal 8 3 2 3 2 3 2" xfId="2128" xr:uid="{95D5B6A0-9A4F-402B-B849-6CE8688195A6}"/>
    <cellStyle name="Normal 8 3 2 3 2 4" xfId="2129" xr:uid="{015487F4-1CEA-4A14-8F17-D7668DAF1601}"/>
    <cellStyle name="Normal 8 3 2 3 3" xfId="789" xr:uid="{D358FC61-A9B4-49D8-855C-C75272F01EFD}"/>
    <cellStyle name="Normal 8 3 2 3 3 2" xfId="2130" xr:uid="{2233B9B5-F1F3-458C-87F6-FC6916B0997B}"/>
    <cellStyle name="Normal 8 3 2 3 3 2 2" xfId="2131" xr:uid="{6B4A9967-2D07-4D0D-AFFE-60615D04E21B}"/>
    <cellStyle name="Normal 8 3 2 3 3 3" xfId="2132" xr:uid="{88350A78-7A8A-4932-AB57-B74AD6C70C9B}"/>
    <cellStyle name="Normal 8 3 2 3 3 4" xfId="3773" xr:uid="{5DC88B00-0957-407A-9051-671F94152D40}"/>
    <cellStyle name="Normal 8 3 2 3 4" xfId="2133" xr:uid="{2BE47808-5642-4CC0-B44E-07A2F27F93C1}"/>
    <cellStyle name="Normal 8 3 2 3 4 2" xfId="2134" xr:uid="{B1B523AA-CC78-4EAC-AAE0-AA94EF86CB79}"/>
    <cellStyle name="Normal 8 3 2 3 5" xfId="2135" xr:uid="{77CD8BE6-37F1-4B38-8FB1-CA274977E7F7}"/>
    <cellStyle name="Normal 8 3 2 3 6" xfId="3774" xr:uid="{B42F5617-E92F-4BA8-8056-284D63BB3BEB}"/>
    <cellStyle name="Normal 8 3 2 4" xfId="387" xr:uid="{A4C000F8-73CF-4DE0-B964-94E49593FB70}"/>
    <cellStyle name="Normal 8 3 2 4 2" xfId="790" xr:uid="{CD6298AD-72D6-4D8B-BD71-2E4218A56620}"/>
    <cellStyle name="Normal 8 3 2 4 2 2" xfId="2136" xr:uid="{14D79A67-D46B-4EC4-A92E-32481BF01570}"/>
    <cellStyle name="Normal 8 3 2 4 2 2 2" xfId="2137" xr:uid="{0FDD1D28-F609-49A0-AE4A-CCF1FD05620C}"/>
    <cellStyle name="Normal 8 3 2 4 2 3" xfId="2138" xr:uid="{B881DACF-3065-42FC-B5AF-A21DCDF124C0}"/>
    <cellStyle name="Normal 8 3 2 4 2 4" xfId="3775" xr:uid="{334658D6-2489-4A99-9663-23182FE7C125}"/>
    <cellStyle name="Normal 8 3 2 4 3" xfId="2139" xr:uid="{D14D5A9A-4405-43D0-B4D2-1714BC73B2F3}"/>
    <cellStyle name="Normal 8 3 2 4 3 2" xfId="2140" xr:uid="{D0F07569-F0A6-49E3-898D-BE4A6F745797}"/>
    <cellStyle name="Normal 8 3 2 4 4" xfId="2141" xr:uid="{A4DB5546-ABB1-42B7-B7E1-3CFF2E5981E3}"/>
    <cellStyle name="Normal 8 3 2 4 5" xfId="3776" xr:uid="{5199F9D1-AC04-4443-8F53-FA18F1097D0E}"/>
    <cellStyle name="Normal 8 3 2 5" xfId="388" xr:uid="{7827EB26-8AED-4F4B-BA71-7FEFB29AD1AD}"/>
    <cellStyle name="Normal 8 3 2 5 2" xfId="2142" xr:uid="{393E62F8-7442-4875-BBE1-A5B2DED6CF6B}"/>
    <cellStyle name="Normal 8 3 2 5 2 2" xfId="2143" xr:uid="{13A0E50A-432A-4B20-9D37-3F7FD4C2905E}"/>
    <cellStyle name="Normal 8 3 2 5 3" xfId="2144" xr:uid="{4BD672DC-7D0C-4DDE-AF84-413E2615F5AB}"/>
    <cellStyle name="Normal 8 3 2 5 4" xfId="3777" xr:uid="{3ACC5BE2-DF0B-4DA6-9021-7538D8876735}"/>
    <cellStyle name="Normal 8 3 2 6" xfId="2145" xr:uid="{C61B7B2C-7C49-4677-9A7D-C7B6C3B962C2}"/>
    <cellStyle name="Normal 8 3 2 6 2" xfId="2146" xr:uid="{5F5DE498-7AD0-4754-9908-42759A292D16}"/>
    <cellStyle name="Normal 8 3 2 6 3" xfId="3778" xr:uid="{9132D2E9-FC39-4C21-9F6E-5FBF02DE3695}"/>
    <cellStyle name="Normal 8 3 2 6 4" xfId="3779" xr:uid="{9C4629FC-5750-4632-9D47-503B7D4719D2}"/>
    <cellStyle name="Normal 8 3 2 7" xfId="2147" xr:uid="{D651E5DB-AF9E-46DA-966F-5697E8B70982}"/>
    <cellStyle name="Normal 8 3 2 8" xfId="3780" xr:uid="{82B9987E-2772-428E-AB56-F40F2B2A5F6D}"/>
    <cellStyle name="Normal 8 3 2 9" xfId="3781" xr:uid="{A57EE06F-2031-4EB4-AAD7-D6EBE702B4AE}"/>
    <cellStyle name="Normal 8 3 3" xfId="158" xr:uid="{DD5AF0C1-1824-4C00-8CAE-D149C8C6D461}"/>
    <cellStyle name="Normal 8 3 3 2" xfId="159" xr:uid="{67F98AC8-9531-4D28-AEF3-B09BB7594E54}"/>
    <cellStyle name="Normal 8 3 3 2 2" xfId="791" xr:uid="{19CB50A8-74FD-41E0-9E3B-C88ED00265AC}"/>
    <cellStyle name="Normal 8 3 3 2 2 2" xfId="2148" xr:uid="{DCA294D0-9B20-416B-A5F2-6A821A282519}"/>
    <cellStyle name="Normal 8 3 3 2 2 2 2" xfId="2149" xr:uid="{24AC4C24-CAB0-44E8-9C38-B55C16BD8616}"/>
    <cellStyle name="Normal 8 3 3 2 2 2 2 2" xfId="4494" xr:uid="{899DB997-EEC7-49B9-9E30-FE45E3AE5FAB}"/>
    <cellStyle name="Normal 8 3 3 2 2 2 3" xfId="4495" xr:uid="{2E2ADC67-284A-4EF4-8F02-33E4F98D4F2E}"/>
    <cellStyle name="Normal 8 3 3 2 2 3" xfId="2150" xr:uid="{1B806DEF-A9BC-4429-8CAF-BEFC938131B3}"/>
    <cellStyle name="Normal 8 3 3 2 2 3 2" xfId="4496" xr:uid="{D067CA0E-A382-4DFD-B3A9-0EE814512AD2}"/>
    <cellStyle name="Normal 8 3 3 2 2 4" xfId="3782" xr:uid="{3563AD0A-5BD3-4F04-A51E-9158C2F054BC}"/>
    <cellStyle name="Normal 8 3 3 2 3" xfId="2151" xr:uid="{06A2E09D-B55F-4B98-B2FC-5E9D6950A2DC}"/>
    <cellStyle name="Normal 8 3 3 2 3 2" xfId="2152" xr:uid="{F02AA81A-EBCB-4B9C-9465-759955C38661}"/>
    <cellStyle name="Normal 8 3 3 2 3 2 2" xfId="4497" xr:uid="{B23E7638-3C7C-4899-92C9-AD5ACB94D0CC}"/>
    <cellStyle name="Normal 8 3 3 2 3 3" xfId="3783" xr:uid="{7BC49F3A-6408-4545-BF08-812DBB0FC2C9}"/>
    <cellStyle name="Normal 8 3 3 2 3 4" xfId="3784" xr:uid="{A3A0BB19-937F-4F33-9907-27487F8C6200}"/>
    <cellStyle name="Normal 8 3 3 2 4" xfId="2153" xr:uid="{B750069B-1498-4E6A-B3E7-B059E74AA6AA}"/>
    <cellStyle name="Normal 8 3 3 2 4 2" xfId="4498" xr:uid="{CDAEF836-A9A7-4C98-81EE-9E953AA07E03}"/>
    <cellStyle name="Normal 8 3 3 2 5" xfId="3785" xr:uid="{9CF46FC7-5B7F-4274-AD61-AD5925163747}"/>
    <cellStyle name="Normal 8 3 3 2 6" xfId="3786" xr:uid="{120FFA2B-65BB-43A7-BA9F-154E7DD19B4E}"/>
    <cellStyle name="Normal 8 3 3 3" xfId="389" xr:uid="{197428BC-C635-4676-9FE2-C380DA7DB347}"/>
    <cellStyle name="Normal 8 3 3 3 2" xfId="2154" xr:uid="{72BE796D-6B61-4A6E-A5B2-07FBD2786AFA}"/>
    <cellStyle name="Normal 8 3 3 3 2 2" xfId="2155" xr:uid="{93DD6B3A-CD6F-4C35-91D5-457A415C3BF1}"/>
    <cellStyle name="Normal 8 3 3 3 2 2 2" xfId="4499" xr:uid="{B51CB76D-5EE1-45C2-98A8-8B72B20F390F}"/>
    <cellStyle name="Normal 8 3 3 3 2 3" xfId="3787" xr:uid="{E3D6D818-6330-43A2-B3BC-437BAFACA1F8}"/>
    <cellStyle name="Normal 8 3 3 3 2 4" xfId="3788" xr:uid="{10C7DDBA-D1DE-48C9-83D2-843DBB827505}"/>
    <cellStyle name="Normal 8 3 3 3 3" xfId="2156" xr:uid="{B7E405AF-DDEC-4DB2-B8CE-905CFF5D9E8F}"/>
    <cellStyle name="Normal 8 3 3 3 3 2" xfId="4500" xr:uid="{936B1588-873D-43A2-B75E-FAEF9E37668F}"/>
    <cellStyle name="Normal 8 3 3 3 4" xfId="3789" xr:uid="{CCE9BF37-8E67-467C-886B-B41DA60AD0B8}"/>
    <cellStyle name="Normal 8 3 3 3 5" xfId="3790" xr:uid="{D347603F-D3BE-4843-9319-178DF272AEE9}"/>
    <cellStyle name="Normal 8 3 3 4" xfId="2157" xr:uid="{68FAA249-EF9A-4E88-B447-9F556C5C1AF5}"/>
    <cellStyle name="Normal 8 3 3 4 2" xfId="2158" xr:uid="{AE4B1C2C-6D99-4C22-B411-83CD4101DA18}"/>
    <cellStyle name="Normal 8 3 3 4 2 2" xfId="4501" xr:uid="{B58D2642-D37C-40AC-8EEC-58E617F5F35A}"/>
    <cellStyle name="Normal 8 3 3 4 3" xfId="3791" xr:uid="{5B4CDBB8-517C-45C9-8F39-6598CD7AFD18}"/>
    <cellStyle name="Normal 8 3 3 4 4" xfId="3792" xr:uid="{680BA767-9BAE-453B-9996-5F6D3C238201}"/>
    <cellStyle name="Normal 8 3 3 5" xfId="2159" xr:uid="{44FCACB9-C0E0-4A41-9BC0-65AE4E4C60EE}"/>
    <cellStyle name="Normal 8 3 3 5 2" xfId="3793" xr:uid="{A14F2132-62CF-4108-8C38-41B95F44A721}"/>
    <cellStyle name="Normal 8 3 3 5 3" xfId="3794" xr:uid="{01303852-4041-4256-AF8A-0F22467B0C9D}"/>
    <cellStyle name="Normal 8 3 3 5 4" xfId="3795" xr:uid="{2DAB9E63-C625-43FB-9DB8-2C9F04F51D54}"/>
    <cellStyle name="Normal 8 3 3 6" xfId="3796" xr:uid="{AAF841D4-06C7-4F99-AF52-F6E990808429}"/>
    <cellStyle name="Normal 8 3 3 7" xfId="3797" xr:uid="{D0B597F3-89CE-44C8-B358-F1556BDB1772}"/>
    <cellStyle name="Normal 8 3 3 8" xfId="3798" xr:uid="{AA2972F5-F9EC-4A67-AC39-F3601F5DE1A4}"/>
    <cellStyle name="Normal 8 3 4" xfId="160" xr:uid="{D12C45F1-763B-4DAA-86AA-754A22B20C7F}"/>
    <cellStyle name="Normal 8 3 4 2" xfId="792" xr:uid="{1563A376-8C61-4011-97AF-D98FA95C2841}"/>
    <cellStyle name="Normal 8 3 4 2 2" xfId="793" xr:uid="{FA1C642A-D6FF-404C-861F-BB69B129D757}"/>
    <cellStyle name="Normal 8 3 4 2 2 2" xfId="2160" xr:uid="{3B293F53-D201-4CAA-AAD8-006F7674A829}"/>
    <cellStyle name="Normal 8 3 4 2 2 2 2" xfId="2161" xr:uid="{91DF8E13-0101-4B53-AF93-219301FF35FD}"/>
    <cellStyle name="Normal 8 3 4 2 2 3" xfId="2162" xr:uid="{30038B8C-C74E-4348-9D2D-BE18415A65AA}"/>
    <cellStyle name="Normal 8 3 4 2 2 4" xfId="3799" xr:uid="{08274923-EE27-466C-AA3A-32321843E61F}"/>
    <cellStyle name="Normal 8 3 4 2 3" xfId="2163" xr:uid="{7E9FFCDD-E763-4FCE-B7BF-87524EB0B0D9}"/>
    <cellStyle name="Normal 8 3 4 2 3 2" xfId="2164" xr:uid="{ED1F657F-9D6B-4FA7-BF06-BB693683BE65}"/>
    <cellStyle name="Normal 8 3 4 2 4" xfId="2165" xr:uid="{4DB78079-5BD9-4E0E-8CDB-D3F537E08EA2}"/>
    <cellStyle name="Normal 8 3 4 2 5" xfId="3800" xr:uid="{B6053CE0-8812-42AE-A795-EA47D5ADE7BF}"/>
    <cellStyle name="Normal 8 3 4 3" xfId="794" xr:uid="{8935E67B-86FD-4B3D-BD67-CE7C1E62F8C3}"/>
    <cellStyle name="Normal 8 3 4 3 2" xfId="2166" xr:uid="{14475E1A-C54B-4F05-BC37-5741D20562A8}"/>
    <cellStyle name="Normal 8 3 4 3 2 2" xfId="2167" xr:uid="{2FC4079E-5A0F-4D09-9D7A-C8FBF42F2D8E}"/>
    <cellStyle name="Normal 8 3 4 3 3" xfId="2168" xr:uid="{B94A18D6-0B9F-41B5-B6A3-C10D879808BB}"/>
    <cellStyle name="Normal 8 3 4 3 4" xfId="3801" xr:uid="{8CCCD1CE-5B0F-41AD-89E1-7CB41666B7A2}"/>
    <cellStyle name="Normal 8 3 4 4" xfId="2169" xr:uid="{35489FD0-A915-416F-92C2-458F8AE53A8D}"/>
    <cellStyle name="Normal 8 3 4 4 2" xfId="2170" xr:uid="{A1E77D40-E4DD-4D77-A51A-6A2BEE3B2A90}"/>
    <cellStyle name="Normal 8 3 4 4 3" xfId="3802" xr:uid="{7379AF6D-9D0B-47B1-B815-A32E899E7032}"/>
    <cellStyle name="Normal 8 3 4 4 4" xfId="3803" xr:uid="{58646592-5788-4643-B7F9-9FF1017E9D91}"/>
    <cellStyle name="Normal 8 3 4 5" xfId="2171" xr:uid="{558646BD-5CCA-4963-8720-2B90B7E2AD6E}"/>
    <cellStyle name="Normal 8 3 4 6" xfId="3804" xr:uid="{157BA4A8-7CDD-4277-AE5D-041C2328D5DA}"/>
    <cellStyle name="Normal 8 3 4 7" xfId="3805" xr:uid="{D0D97BAF-5A86-4371-9030-C7AE2BEFF682}"/>
    <cellStyle name="Normal 8 3 5" xfId="390" xr:uid="{58C7030A-D9E9-4D6A-9C7D-82408628EA4B}"/>
    <cellStyle name="Normal 8 3 5 2" xfId="795" xr:uid="{3F778440-A090-42CB-A224-85105EEDBD4A}"/>
    <cellStyle name="Normal 8 3 5 2 2" xfId="2172" xr:uid="{5BB60AF8-E1DC-4891-BBB8-E8F3A703E7C4}"/>
    <cellStyle name="Normal 8 3 5 2 2 2" xfId="2173" xr:uid="{1672507A-874F-476E-ADEE-029E6C142B27}"/>
    <cellStyle name="Normal 8 3 5 2 3" xfId="2174" xr:uid="{3FFB347A-6E2E-40AA-A15E-148B7C8D60F2}"/>
    <cellStyle name="Normal 8 3 5 2 4" xfId="3806" xr:uid="{F2E4C042-DFC5-4BB9-9084-CB30C6698F88}"/>
    <cellStyle name="Normal 8 3 5 3" xfId="2175" xr:uid="{90FBAF95-5F0C-4FD2-9000-20D77DEB35BB}"/>
    <cellStyle name="Normal 8 3 5 3 2" xfId="2176" xr:uid="{0039926F-A9B5-40C1-9D63-D492E0F79877}"/>
    <cellStyle name="Normal 8 3 5 3 3" xfId="3807" xr:uid="{F0C56558-D76C-42D7-860B-54C209FBAE28}"/>
    <cellStyle name="Normal 8 3 5 3 4" xfId="3808" xr:uid="{D0B7C45E-A976-4E24-AA61-91A9D91405D0}"/>
    <cellStyle name="Normal 8 3 5 4" xfId="2177" xr:uid="{C14A19ED-D801-4023-B5E6-7B44EF7D3A58}"/>
    <cellStyle name="Normal 8 3 5 5" xfId="3809" xr:uid="{759D0975-1B40-4B22-8BBA-2F27EF09ACAA}"/>
    <cellStyle name="Normal 8 3 5 6" xfId="3810" xr:uid="{A4184F1A-DD19-4F40-BF1F-C116EDAFD236}"/>
    <cellStyle name="Normal 8 3 6" xfId="391" xr:uid="{0D07AF58-B56C-4EA6-AAFF-4D0AF15BFC3E}"/>
    <cellStyle name="Normal 8 3 6 2" xfId="2178" xr:uid="{25AC69E8-64AF-41C2-BC99-58E01AE33AEE}"/>
    <cellStyle name="Normal 8 3 6 2 2" xfId="2179" xr:uid="{3E15613F-006E-458C-8FBA-83A30EC4A3F0}"/>
    <cellStyle name="Normal 8 3 6 2 3" xfId="3811" xr:uid="{6A0A5FD3-A8B7-4FE9-8CF1-38B0F193CF61}"/>
    <cellStyle name="Normal 8 3 6 2 4" xfId="3812" xr:uid="{E394E703-F7E2-4D70-9814-D37E8DEA4A2F}"/>
    <cellStyle name="Normal 8 3 6 3" xfId="2180" xr:uid="{99A97529-F378-4756-A13A-F6AEC2E45050}"/>
    <cellStyle name="Normal 8 3 6 4" xfId="3813" xr:uid="{AC8B37DC-D200-4DAA-BCB4-8C6AB26AEE7D}"/>
    <cellStyle name="Normal 8 3 6 5" xfId="3814" xr:uid="{4D8D9E9A-C483-4C54-B494-BA80413FA939}"/>
    <cellStyle name="Normal 8 3 7" xfId="2181" xr:uid="{0BFE971A-9B55-4784-ACDF-09312FA6974A}"/>
    <cellStyle name="Normal 8 3 7 2" xfId="2182" xr:uid="{83ADAB47-517C-4CC7-BA71-C598A010FBE1}"/>
    <cellStyle name="Normal 8 3 7 3" xfId="3815" xr:uid="{E3A3B580-3635-4851-842E-E07AE83D252F}"/>
    <cellStyle name="Normal 8 3 7 4" xfId="3816" xr:uid="{A4718934-0CE4-43E1-AFEF-085AEC2CAC52}"/>
    <cellStyle name="Normal 8 3 8" xfId="2183" xr:uid="{57D80C87-C2FF-4237-A269-79711D0B65DD}"/>
    <cellStyle name="Normal 8 3 8 2" xfId="3817" xr:uid="{45B6BC20-E9BA-4E15-9679-4B000DED11E0}"/>
    <cellStyle name="Normal 8 3 8 3" xfId="3818" xr:uid="{C7482E97-960F-4D5A-BB23-A6BDB8969E3D}"/>
    <cellStyle name="Normal 8 3 8 4" xfId="3819" xr:uid="{684006BA-2B3C-4748-AF1A-A1351703D536}"/>
    <cellStyle name="Normal 8 3 9" xfId="3820" xr:uid="{BB478AA0-91F3-443B-B794-B0A507C87037}"/>
    <cellStyle name="Normal 8 4" xfId="161" xr:uid="{A48914F9-1F22-4BBC-AB5E-BDB968D05D26}"/>
    <cellStyle name="Normal 8 4 10" xfId="3821" xr:uid="{64D6C13A-F9E7-46BE-9E6E-5885BD4695A5}"/>
    <cellStyle name="Normal 8 4 11" xfId="3822" xr:uid="{6C509D56-DA64-4216-8ADF-A799B59B22B4}"/>
    <cellStyle name="Normal 8 4 2" xfId="162" xr:uid="{24082874-DF35-487E-A69A-0F94B042CB93}"/>
    <cellStyle name="Normal 8 4 2 2" xfId="392" xr:uid="{0643601E-BE23-4884-A4AF-18FB2E8A9E29}"/>
    <cellStyle name="Normal 8 4 2 2 2" xfId="796" xr:uid="{BDB737AD-8DCF-47CD-A112-EC7F62DC5C43}"/>
    <cellStyle name="Normal 8 4 2 2 2 2" xfId="797" xr:uid="{128A8809-D55E-4470-89A0-ECAC7D09E877}"/>
    <cellStyle name="Normal 8 4 2 2 2 2 2" xfId="2184" xr:uid="{312BA286-CACD-4A14-8935-E77B4FB9D2D3}"/>
    <cellStyle name="Normal 8 4 2 2 2 2 3" xfId="3823" xr:uid="{F1C2F6FF-014B-4F64-8A92-E08F3AEEE229}"/>
    <cellStyle name="Normal 8 4 2 2 2 2 4" xfId="3824" xr:uid="{811FDFB3-4FCB-446E-8326-A8A22C31031B}"/>
    <cellStyle name="Normal 8 4 2 2 2 3" xfId="2185" xr:uid="{EF3CD963-EEA7-4D95-AC28-73DCE4D07D92}"/>
    <cellStyle name="Normal 8 4 2 2 2 3 2" xfId="3825" xr:uid="{F69D60DD-9142-4F6E-8F4B-B1B72B9F8642}"/>
    <cellStyle name="Normal 8 4 2 2 2 3 3" xfId="3826" xr:uid="{2712D574-98B1-4486-A73C-1C44E3C2A7DA}"/>
    <cellStyle name="Normal 8 4 2 2 2 3 4" xfId="3827" xr:uid="{72476BA4-D7BE-45D2-AB0C-AED3DE2C84E9}"/>
    <cellStyle name="Normal 8 4 2 2 2 4" xfId="3828" xr:uid="{20F12270-A2D6-4008-945F-E85DF649D0BF}"/>
    <cellStyle name="Normal 8 4 2 2 2 5" xfId="3829" xr:uid="{3B833231-30B8-43FE-A205-C89EF07406EB}"/>
    <cellStyle name="Normal 8 4 2 2 2 6" xfId="3830" xr:uid="{EDFB498E-4A27-4C38-B332-D5DBD4AB1AF4}"/>
    <cellStyle name="Normal 8 4 2 2 3" xfId="798" xr:uid="{132FCE70-F222-419C-9AF0-414B6DD46DD5}"/>
    <cellStyle name="Normal 8 4 2 2 3 2" xfId="2186" xr:uid="{9DB38619-8A90-4AC3-9BC8-6D1214BE3372}"/>
    <cellStyle name="Normal 8 4 2 2 3 2 2" xfId="3831" xr:uid="{7810457B-AE29-42BA-A64E-76E2BEDEB6C4}"/>
    <cellStyle name="Normal 8 4 2 2 3 2 3" xfId="3832" xr:uid="{C2D320D0-2416-4E8E-8773-6B0DB8CF4160}"/>
    <cellStyle name="Normal 8 4 2 2 3 2 4" xfId="3833" xr:uid="{E28C765B-6E9A-41D7-BFCB-857D6CA98CED}"/>
    <cellStyle name="Normal 8 4 2 2 3 3" xfId="3834" xr:uid="{74252180-E5EB-4112-BF14-5F65706BCBB9}"/>
    <cellStyle name="Normal 8 4 2 2 3 4" xfId="3835" xr:uid="{67FBBFF1-2CB2-4D79-AAC9-4FE0D38F7C2C}"/>
    <cellStyle name="Normal 8 4 2 2 3 5" xfId="3836" xr:uid="{588636D9-3573-4EFA-A06F-65C67F4DDED4}"/>
    <cellStyle name="Normal 8 4 2 2 4" xfId="2187" xr:uid="{D03FDAA5-C2AF-4EF2-87D9-6E4B9EF31FB2}"/>
    <cellStyle name="Normal 8 4 2 2 4 2" xfId="3837" xr:uid="{A7A87D29-4AF8-4D93-A8DE-660EA50AD07F}"/>
    <cellStyle name="Normal 8 4 2 2 4 3" xfId="3838" xr:uid="{350B3E7D-837E-4D8F-96AA-3D9194924148}"/>
    <cellStyle name="Normal 8 4 2 2 4 4" xfId="3839" xr:uid="{FA138FD1-7C18-454C-BB83-59E15652601B}"/>
    <cellStyle name="Normal 8 4 2 2 5" xfId="3840" xr:uid="{552C892D-36FE-418B-BD9E-A24E963E2C8F}"/>
    <cellStyle name="Normal 8 4 2 2 5 2" xfId="3841" xr:uid="{9F3117DF-5BAC-47F9-ACB7-CFCBD1BB2B0D}"/>
    <cellStyle name="Normal 8 4 2 2 5 3" xfId="3842" xr:uid="{D9DB3784-D893-4D3F-A45F-1009EF84FE0B}"/>
    <cellStyle name="Normal 8 4 2 2 5 4" xfId="3843" xr:uid="{8285A64C-E128-48E6-82CF-D0955070C991}"/>
    <cellStyle name="Normal 8 4 2 2 6" xfId="3844" xr:uid="{9B50641A-732D-4B0F-851A-2C8E91B4CFCC}"/>
    <cellStyle name="Normal 8 4 2 2 7" xfId="3845" xr:uid="{D46B739A-EC51-40C3-8EE3-501E7D7F9084}"/>
    <cellStyle name="Normal 8 4 2 2 8" xfId="3846" xr:uid="{E7372418-0118-4B32-B9D7-1C45B47F9938}"/>
    <cellStyle name="Normal 8 4 2 3" xfId="799" xr:uid="{C7D9EE05-773F-410A-B07F-0ED7C4D44CE7}"/>
    <cellStyle name="Normal 8 4 2 3 2" xfId="800" xr:uid="{7134D80E-1E1B-4300-A704-6C1586055D14}"/>
    <cellStyle name="Normal 8 4 2 3 2 2" xfId="801" xr:uid="{7B659769-72EA-4915-B4EE-2C09600297D7}"/>
    <cellStyle name="Normal 8 4 2 3 2 3" xfId="3847" xr:uid="{14CE9D81-EA92-4E45-A092-2551BAF9223C}"/>
    <cellStyle name="Normal 8 4 2 3 2 4" xfId="3848" xr:uid="{291C3B44-412A-4F16-81CA-F2510069C033}"/>
    <cellStyle name="Normal 8 4 2 3 3" xfId="802" xr:uid="{59E34BD0-503D-481B-BA50-6F1DEA830DE7}"/>
    <cellStyle name="Normal 8 4 2 3 3 2" xfId="3849" xr:uid="{F9AA6F7C-6AA6-49F7-BE7B-F6232A30DC2D}"/>
    <cellStyle name="Normal 8 4 2 3 3 3" xfId="3850" xr:uid="{DE738236-41E2-4327-B26A-CCE86BC8E0C5}"/>
    <cellStyle name="Normal 8 4 2 3 3 4" xfId="3851" xr:uid="{093170D9-D5F4-476F-9D72-41641C4A3493}"/>
    <cellStyle name="Normal 8 4 2 3 4" xfId="3852" xr:uid="{2D50E950-105F-430E-A24B-537B99185F12}"/>
    <cellStyle name="Normal 8 4 2 3 5" xfId="3853" xr:uid="{7271A724-6F81-48C0-833A-0D721525FA92}"/>
    <cellStyle name="Normal 8 4 2 3 6" xfId="3854" xr:uid="{348EA841-FAA3-47BB-93DF-B83D2F4FAC8A}"/>
    <cellStyle name="Normal 8 4 2 4" xfId="803" xr:uid="{F95E04E4-20F2-47E8-B3BC-73B3A28F908B}"/>
    <cellStyle name="Normal 8 4 2 4 2" xfId="804" xr:uid="{E604761E-6329-43BD-A197-860AFB3F2246}"/>
    <cellStyle name="Normal 8 4 2 4 2 2" xfId="3855" xr:uid="{E4B04CBA-DC05-49D0-A9DE-5A4CB8ECD9A9}"/>
    <cellStyle name="Normal 8 4 2 4 2 3" xfId="3856" xr:uid="{4F662C57-B274-495A-9D13-C0BBAFE6CEF1}"/>
    <cellStyle name="Normal 8 4 2 4 2 4" xfId="3857" xr:uid="{BBCA08EB-182B-4BD6-BC9C-D2D0E002E546}"/>
    <cellStyle name="Normal 8 4 2 4 3" xfId="3858" xr:uid="{F8F94EBD-9E2A-4867-A24C-6C35B5053687}"/>
    <cellStyle name="Normal 8 4 2 4 4" xfId="3859" xr:uid="{D2D8B687-A4E1-48F1-9368-497E5EB04CCA}"/>
    <cellStyle name="Normal 8 4 2 4 5" xfId="3860" xr:uid="{E72B8473-78E1-48F3-B317-FD06A4623621}"/>
    <cellStyle name="Normal 8 4 2 5" xfId="805" xr:uid="{3E56B8AF-06A4-45F9-876B-0612F876ABF5}"/>
    <cellStyle name="Normal 8 4 2 5 2" xfId="3861" xr:uid="{ABBA5714-5F41-4735-8637-3E96DC5B213E}"/>
    <cellStyle name="Normal 8 4 2 5 3" xfId="3862" xr:uid="{D481289D-E9D6-4330-9F90-74D66CF8433E}"/>
    <cellStyle name="Normal 8 4 2 5 4" xfId="3863" xr:uid="{C16CBE0D-3916-4F04-9591-163206637A12}"/>
    <cellStyle name="Normal 8 4 2 6" xfId="3864" xr:uid="{CD9ACDDA-E583-415A-AFA4-8F511376BF4B}"/>
    <cellStyle name="Normal 8 4 2 6 2" xfId="3865" xr:uid="{124AA2DE-EB22-40F5-92B0-AA2375D6CB6A}"/>
    <cellStyle name="Normal 8 4 2 6 3" xfId="3866" xr:uid="{9E1061C0-D179-414A-B414-4AA22815904D}"/>
    <cellStyle name="Normal 8 4 2 6 4" xfId="3867" xr:uid="{F3D8626A-2E1B-41F7-A763-665064DFA2A9}"/>
    <cellStyle name="Normal 8 4 2 7" xfId="3868" xr:uid="{5B6039F5-0FBB-4B59-BC72-284E722D9F56}"/>
    <cellStyle name="Normal 8 4 2 8" xfId="3869" xr:uid="{2F5CC010-BA4E-41D5-A957-6A3E1AB8B093}"/>
    <cellStyle name="Normal 8 4 2 9" xfId="3870" xr:uid="{72C24B21-170A-46B5-BC1D-2FED87D8F127}"/>
    <cellStyle name="Normal 8 4 3" xfId="393" xr:uid="{FD62A0F0-984E-482D-B44B-2DDC673EFD3E}"/>
    <cellStyle name="Normal 8 4 3 2" xfId="806" xr:uid="{50C443A1-2A88-4E7A-8A18-FE03C0BAA89C}"/>
    <cellStyle name="Normal 8 4 3 2 2" xfId="807" xr:uid="{F6438E03-75C4-4A0A-B034-17EAA5236526}"/>
    <cellStyle name="Normal 8 4 3 2 2 2" xfId="2188" xr:uid="{9879869E-3F4C-411A-BA2B-6BF3320A4DAA}"/>
    <cellStyle name="Normal 8 4 3 2 2 2 2" xfId="2189" xr:uid="{DC345C4F-AE06-4CCC-A0F9-EE7EC6D8A45C}"/>
    <cellStyle name="Normal 8 4 3 2 2 3" xfId="2190" xr:uid="{00368FA7-1425-4B10-9AB9-49472995185B}"/>
    <cellStyle name="Normal 8 4 3 2 2 4" xfId="3871" xr:uid="{89E4D8F1-2AAB-40C9-A99A-DF678E53439E}"/>
    <cellStyle name="Normal 8 4 3 2 3" xfId="2191" xr:uid="{F4AD25D9-5FBA-4EFC-AE4A-C5A5216A4407}"/>
    <cellStyle name="Normal 8 4 3 2 3 2" xfId="2192" xr:uid="{1624523C-3D34-48D5-96A9-1ED919C38753}"/>
    <cellStyle name="Normal 8 4 3 2 3 3" xfId="3872" xr:uid="{5AC2FC6D-1207-4A11-B796-EC930BD29487}"/>
    <cellStyle name="Normal 8 4 3 2 3 4" xfId="3873" xr:uid="{D4761CF7-35A7-4132-9B4E-9663818B3590}"/>
    <cellStyle name="Normal 8 4 3 2 4" xfId="2193" xr:uid="{3360761B-D10F-4A81-B7B5-90B348F80436}"/>
    <cellStyle name="Normal 8 4 3 2 5" xfId="3874" xr:uid="{06304B46-E48B-4FB0-8269-DD6FAB048AFD}"/>
    <cellStyle name="Normal 8 4 3 2 6" xfId="3875" xr:uid="{1ECE6172-30DB-4269-9697-D5C8478391B6}"/>
    <cellStyle name="Normal 8 4 3 3" xfId="808" xr:uid="{F602D7FB-AD49-46FC-BE8C-1FB342C261CA}"/>
    <cellStyle name="Normal 8 4 3 3 2" xfId="2194" xr:uid="{12F94459-7D73-4825-9540-A5430B846E26}"/>
    <cellStyle name="Normal 8 4 3 3 2 2" xfId="2195" xr:uid="{F8B13D17-0DCD-4A7A-9C71-D711C3EFC39D}"/>
    <cellStyle name="Normal 8 4 3 3 2 3" xfId="3876" xr:uid="{84D5C3DF-D49D-43B8-B0C6-6191E3BEBC06}"/>
    <cellStyle name="Normal 8 4 3 3 2 4" xfId="3877" xr:uid="{42F9EFD6-CCDB-44D7-99E1-353631E23179}"/>
    <cellStyle name="Normal 8 4 3 3 3" xfId="2196" xr:uid="{BD28B747-A35A-4259-A60C-A062B15F25CC}"/>
    <cellStyle name="Normal 8 4 3 3 4" xfId="3878" xr:uid="{A9F889B3-F526-46F1-AFBF-7E6F1CEEA25B}"/>
    <cellStyle name="Normal 8 4 3 3 5" xfId="3879" xr:uid="{3C3A41CC-05D6-4A96-89B2-D370880AD939}"/>
    <cellStyle name="Normal 8 4 3 4" xfId="2197" xr:uid="{4B15E89B-6F4F-47B3-A7D4-6CCD16753C2E}"/>
    <cellStyle name="Normal 8 4 3 4 2" xfId="2198" xr:uid="{373C61F6-A5BF-4AF9-98EC-C4C42A69ACB2}"/>
    <cellStyle name="Normal 8 4 3 4 3" xfId="3880" xr:uid="{518E9EE9-ABC7-4FC8-BBA2-3BE4310928C5}"/>
    <cellStyle name="Normal 8 4 3 4 4" xfId="3881" xr:uid="{A81BB9D6-5016-4634-8605-A7EB190EB30D}"/>
    <cellStyle name="Normal 8 4 3 5" xfId="2199" xr:uid="{F959A65E-5314-42B4-B1CD-61BF0075BA6D}"/>
    <cellStyle name="Normal 8 4 3 5 2" xfId="3882" xr:uid="{DCDDBC3F-5F4A-41EE-97BB-66AA9AF87537}"/>
    <cellStyle name="Normal 8 4 3 5 3" xfId="3883" xr:uid="{BA242CB2-69B5-45BC-B4D5-BB643AF02CA3}"/>
    <cellStyle name="Normal 8 4 3 5 4" xfId="3884" xr:uid="{E1C76DC2-691F-4308-A60F-A9640A85B3EA}"/>
    <cellStyle name="Normal 8 4 3 6" xfId="3885" xr:uid="{E17D68C0-27C8-4F4A-A7A1-741E4BA6D937}"/>
    <cellStyle name="Normal 8 4 3 7" xfId="3886" xr:uid="{57B89561-A62D-4723-984E-D963955FCEDF}"/>
    <cellStyle name="Normal 8 4 3 8" xfId="3887" xr:uid="{DB806558-27E5-4F1A-88CB-5B97A0FE63F2}"/>
    <cellStyle name="Normal 8 4 4" xfId="394" xr:uid="{977433AC-2468-4166-82D9-8EBCDB7864DB}"/>
    <cellStyle name="Normal 8 4 4 2" xfId="809" xr:uid="{6FD5461F-D5A3-45D7-9C20-3D1C100994EC}"/>
    <cellStyle name="Normal 8 4 4 2 2" xfId="810" xr:uid="{68EAB0E6-3374-422B-85AA-68D80C0B51B8}"/>
    <cellStyle name="Normal 8 4 4 2 2 2" xfId="2200" xr:uid="{104725CE-01F0-48F6-9A76-084C56C0BAA5}"/>
    <cellStyle name="Normal 8 4 4 2 2 3" xfId="3888" xr:uid="{B95C63D9-F506-4B5C-9C0B-B6A148AC42E9}"/>
    <cellStyle name="Normal 8 4 4 2 2 4" xfId="3889" xr:uid="{B5A5D1B3-81A4-4D5F-B5F8-5C822CFD39F6}"/>
    <cellStyle name="Normal 8 4 4 2 3" xfId="2201" xr:uid="{36D3FE10-BC2A-4FF2-ABFC-0BAE3C87A7E0}"/>
    <cellStyle name="Normal 8 4 4 2 4" xfId="3890" xr:uid="{32958AA3-C106-4EDF-A94A-ACEC66451036}"/>
    <cellStyle name="Normal 8 4 4 2 5" xfId="3891" xr:uid="{23E25500-4E30-4316-81AA-6B81657AD608}"/>
    <cellStyle name="Normal 8 4 4 3" xfId="811" xr:uid="{CA537031-D4CF-4413-98BB-DF654A2BEE3C}"/>
    <cellStyle name="Normal 8 4 4 3 2" xfId="2202" xr:uid="{81218277-E6E0-44FD-A5A4-1B5492F0DE70}"/>
    <cellStyle name="Normal 8 4 4 3 3" xfId="3892" xr:uid="{DD2A32D3-AAA2-4170-8351-B70BFC3D1E1E}"/>
    <cellStyle name="Normal 8 4 4 3 4" xfId="3893" xr:uid="{4F3E0D81-F3FD-4BB4-B108-E4E7FDB5F6AA}"/>
    <cellStyle name="Normal 8 4 4 4" xfId="2203" xr:uid="{9E725895-F097-4E57-BD4D-2BFE0706F344}"/>
    <cellStyle name="Normal 8 4 4 4 2" xfId="3894" xr:uid="{30F684C0-C616-413E-9241-75585D06EC5A}"/>
    <cellStyle name="Normal 8 4 4 4 3" xfId="3895" xr:uid="{CF69CF72-3810-46B7-A266-E92F7EB75A04}"/>
    <cellStyle name="Normal 8 4 4 4 4" xfId="3896" xr:uid="{0CBAF6AD-F20D-405D-859A-ED4FDBDA5A3F}"/>
    <cellStyle name="Normal 8 4 4 5" xfId="3897" xr:uid="{6C3C121B-5E4D-4B12-BED4-5CEA72922701}"/>
    <cellStyle name="Normal 8 4 4 6" xfId="3898" xr:uid="{61070952-CEC8-45A2-A9A7-3FC2E883F305}"/>
    <cellStyle name="Normal 8 4 4 7" xfId="3899" xr:uid="{23102B7D-9EF2-478B-8AC7-0B3D8FB08EA7}"/>
    <cellStyle name="Normal 8 4 5" xfId="395" xr:uid="{3ECEF5C4-0257-4FDD-9DC4-DB0294AA4D65}"/>
    <cellStyle name="Normal 8 4 5 2" xfId="812" xr:uid="{A43858F1-EB9E-43CE-B718-096F08D6ED77}"/>
    <cellStyle name="Normal 8 4 5 2 2" xfId="2204" xr:uid="{715FF956-6315-4B8A-834F-1C181C3AC6DD}"/>
    <cellStyle name="Normal 8 4 5 2 3" xfId="3900" xr:uid="{920649A5-ADF2-4D9F-A5D8-1F00E640ED9B}"/>
    <cellStyle name="Normal 8 4 5 2 4" xfId="3901" xr:uid="{1E911B11-92FF-49C4-A8C1-A3411DA723DD}"/>
    <cellStyle name="Normal 8 4 5 3" xfId="2205" xr:uid="{9E826361-2BA1-483E-977A-C4571F3DE92E}"/>
    <cellStyle name="Normal 8 4 5 3 2" xfId="3902" xr:uid="{A1C18E44-361F-4848-8E3C-16082C5A1D2C}"/>
    <cellStyle name="Normal 8 4 5 3 3" xfId="3903" xr:uid="{119EFD70-B707-4B12-9757-565151DBE4E5}"/>
    <cellStyle name="Normal 8 4 5 3 4" xfId="3904" xr:uid="{9FE2FC79-6D19-4371-9943-E684B766FCFA}"/>
    <cellStyle name="Normal 8 4 5 4" xfId="3905" xr:uid="{7CEB38F1-BAD2-46D8-BA9B-D6C4031D1891}"/>
    <cellStyle name="Normal 8 4 5 5" xfId="3906" xr:uid="{2543E105-9F2E-4EBF-B45B-EB52F913281B}"/>
    <cellStyle name="Normal 8 4 5 6" xfId="3907" xr:uid="{BC4E1147-1C4C-47A1-8BC3-9E426673FB0F}"/>
    <cellStyle name="Normal 8 4 6" xfId="813" xr:uid="{98CB5BEC-D519-4EB1-B442-61EB41F10A93}"/>
    <cellStyle name="Normal 8 4 6 2" xfId="2206" xr:uid="{02BC5056-E403-4E55-849D-BD2AB2FC5676}"/>
    <cellStyle name="Normal 8 4 6 2 2" xfId="3908" xr:uid="{BF155D4D-98E0-4A98-AD47-C6E0EFD009A0}"/>
    <cellStyle name="Normal 8 4 6 2 3" xfId="3909" xr:uid="{73AF2822-FAB0-4318-A667-E658AD0B4298}"/>
    <cellStyle name="Normal 8 4 6 2 4" xfId="3910" xr:uid="{CB6E30E8-46FC-4945-9FFF-60A89F38649A}"/>
    <cellStyle name="Normal 8 4 6 3" xfId="3911" xr:uid="{74D6800C-B7A5-4A53-A934-36E94DEB80E5}"/>
    <cellStyle name="Normal 8 4 6 4" xfId="3912" xr:uid="{44C75E39-E1E2-4E4A-B136-9EB445BAAC27}"/>
    <cellStyle name="Normal 8 4 6 5" xfId="3913" xr:uid="{EE9CC9D0-B79E-4A4D-9E90-7AEE25A5D615}"/>
    <cellStyle name="Normal 8 4 7" xfId="2207" xr:uid="{16A54C39-29F4-4C15-A0EC-7323971826CF}"/>
    <cellStyle name="Normal 8 4 7 2" xfId="3914" xr:uid="{F41AF8F2-C6EA-498A-9BB3-08FC0BA274F3}"/>
    <cellStyle name="Normal 8 4 7 3" xfId="3915" xr:uid="{5E56D11C-11CB-417A-ACF1-8835D0FEEE81}"/>
    <cellStyle name="Normal 8 4 7 4" xfId="3916" xr:uid="{687D5FFA-A830-4342-B1A6-4AD0A7B78282}"/>
    <cellStyle name="Normal 8 4 8" xfId="3917" xr:uid="{2FDB6A6F-45A8-4A42-A551-343D6344860C}"/>
    <cellStyle name="Normal 8 4 8 2" xfId="3918" xr:uid="{7BD9E404-5002-4519-9966-12A24E55359C}"/>
    <cellStyle name="Normal 8 4 8 3" xfId="3919" xr:uid="{DE617FA8-B504-480A-AA5D-2A3DFB62D51D}"/>
    <cellStyle name="Normal 8 4 8 4" xfId="3920" xr:uid="{B046A01A-8A7B-4FCF-A1AB-3E3F06837174}"/>
    <cellStyle name="Normal 8 4 9" xfId="3921" xr:uid="{58DD4FB5-7EBE-4E6A-81D1-88E8EDB92567}"/>
    <cellStyle name="Normal 8 5" xfId="163" xr:uid="{85CE6240-AF4D-4A50-8561-7945C38F2ECF}"/>
    <cellStyle name="Normal 8 5 2" xfId="164" xr:uid="{002F38D6-EA28-4CE0-8BD1-436B79AA61CB}"/>
    <cellStyle name="Normal 8 5 2 2" xfId="396" xr:uid="{01472219-D70C-458A-8A67-286B416F676A}"/>
    <cellStyle name="Normal 8 5 2 2 2" xfId="814" xr:uid="{809B164F-F524-411B-8CB2-77DC60FAE8A7}"/>
    <cellStyle name="Normal 8 5 2 2 2 2" xfId="2208" xr:uid="{FE8D0310-B142-4E0A-94D3-1ACAB71ACCCB}"/>
    <cellStyle name="Normal 8 5 2 2 2 3" xfId="3922" xr:uid="{EBB65349-22EA-4156-B96A-57E3EAC1F334}"/>
    <cellStyle name="Normal 8 5 2 2 2 4" xfId="3923" xr:uid="{A28F2ABC-7AE4-496D-BDEB-F3B4928BDADB}"/>
    <cellStyle name="Normal 8 5 2 2 3" xfId="2209" xr:uid="{BDDFB02A-04DF-4A4D-8979-8319013D37A0}"/>
    <cellStyle name="Normal 8 5 2 2 3 2" xfId="3924" xr:uid="{4BA29231-B7EB-4804-AA81-1827759684E9}"/>
    <cellStyle name="Normal 8 5 2 2 3 3" xfId="3925" xr:uid="{5CE36C0C-65FF-4324-B77C-BDA10C85BFEC}"/>
    <cellStyle name="Normal 8 5 2 2 3 4" xfId="3926" xr:uid="{7CA75E42-6233-4734-887D-190D76875ED7}"/>
    <cellStyle name="Normal 8 5 2 2 4" xfId="3927" xr:uid="{8A61000F-C675-484D-B420-9531DB3C3735}"/>
    <cellStyle name="Normal 8 5 2 2 5" xfId="3928" xr:uid="{49A3B794-6D3C-4997-989E-9E99E5E5CF2A}"/>
    <cellStyle name="Normal 8 5 2 2 6" xfId="3929" xr:uid="{D5F1207F-692D-4113-AB0A-9497265BD2C7}"/>
    <cellStyle name="Normal 8 5 2 3" xfId="815" xr:uid="{342839EB-E4AA-4597-85DB-2C3D986B4F14}"/>
    <cellStyle name="Normal 8 5 2 3 2" xfId="2210" xr:uid="{48AAE331-9366-4747-9CB8-6038A3E03283}"/>
    <cellStyle name="Normal 8 5 2 3 2 2" xfId="3930" xr:uid="{F86ADE72-5373-44EF-B783-54E4421E63C2}"/>
    <cellStyle name="Normal 8 5 2 3 2 3" xfId="3931" xr:uid="{205AD493-1E42-45CD-B5EB-3DD42A892C1C}"/>
    <cellStyle name="Normal 8 5 2 3 2 4" xfId="3932" xr:uid="{D157CA5F-42C8-46A4-84CD-F27012AA6F08}"/>
    <cellStyle name="Normal 8 5 2 3 3" xfId="3933" xr:uid="{20C0FBDE-A93F-4522-9303-4929F5C230A6}"/>
    <cellStyle name="Normal 8 5 2 3 4" xfId="3934" xr:uid="{005CCE1F-3D19-4D43-9D97-DE333303D5D8}"/>
    <cellStyle name="Normal 8 5 2 3 5" xfId="3935" xr:uid="{6D4D4299-A794-4F30-AB53-2C16F2363E80}"/>
    <cellStyle name="Normal 8 5 2 4" xfId="2211" xr:uid="{668FA709-F523-4354-A9CC-658D82A3B2DB}"/>
    <cellStyle name="Normal 8 5 2 4 2" xfId="3936" xr:uid="{9C02E475-A1D4-434D-8284-C921C931E3B3}"/>
    <cellStyle name="Normal 8 5 2 4 3" xfId="3937" xr:uid="{5F3B12E8-A8F2-4760-9F95-4A7F71C30F7C}"/>
    <cellStyle name="Normal 8 5 2 4 4" xfId="3938" xr:uid="{8F224163-18FB-459D-A2D3-9A0C09315118}"/>
    <cellStyle name="Normal 8 5 2 5" xfId="3939" xr:uid="{B8ABE1A6-3E64-4DA0-9785-2C41FE35D79F}"/>
    <cellStyle name="Normal 8 5 2 5 2" xfId="3940" xr:uid="{DD400964-A5E8-47DA-BD82-2994B792A033}"/>
    <cellStyle name="Normal 8 5 2 5 3" xfId="3941" xr:uid="{0C2C92C3-F560-4C7E-98AD-FB2283422D20}"/>
    <cellStyle name="Normal 8 5 2 5 4" xfId="3942" xr:uid="{CB0609E9-5886-4FFF-9B7B-DAF8F2ADFF76}"/>
    <cellStyle name="Normal 8 5 2 6" xfId="3943" xr:uid="{228378B2-52E1-4EE2-82FC-AE20901D3246}"/>
    <cellStyle name="Normal 8 5 2 7" xfId="3944" xr:uid="{3F84B8EF-F92E-4A75-BAE5-81BCC3AB5EAC}"/>
    <cellStyle name="Normal 8 5 2 8" xfId="3945" xr:uid="{0EF52563-44F7-4DD4-91F8-AA1B41D2AABE}"/>
    <cellStyle name="Normal 8 5 3" xfId="397" xr:uid="{507A89C2-C13C-4DE3-BA9D-5C8486309616}"/>
    <cellStyle name="Normal 8 5 3 2" xfId="816" xr:uid="{D8436175-7A0E-4BFA-9409-DC74A0A56247}"/>
    <cellStyle name="Normal 8 5 3 2 2" xfId="817" xr:uid="{9CD77D82-B2DD-48B1-8F4B-1C67476AC219}"/>
    <cellStyle name="Normal 8 5 3 2 3" xfId="3946" xr:uid="{1D65B020-38CC-415F-B343-51ECEA7CC368}"/>
    <cellStyle name="Normal 8 5 3 2 4" xfId="3947" xr:uid="{AF524F07-59F7-4038-BF37-1222DAFB391E}"/>
    <cellStyle name="Normal 8 5 3 3" xfId="818" xr:uid="{4AEC7EF9-DC6A-4C44-A76C-CEDEB736D612}"/>
    <cellStyle name="Normal 8 5 3 3 2" xfId="3948" xr:uid="{071C390E-617A-4BE1-9B72-6D90D83CD287}"/>
    <cellStyle name="Normal 8 5 3 3 3" xfId="3949" xr:uid="{AE568F56-F36F-4F6F-BD5A-3652054275D0}"/>
    <cellStyle name="Normal 8 5 3 3 4" xfId="3950" xr:uid="{1BCCEE7D-F082-4B92-B5BF-C06A70B9F69B}"/>
    <cellStyle name="Normal 8 5 3 4" xfId="3951" xr:uid="{A1446F0F-280D-4728-8A14-207867D8B51B}"/>
    <cellStyle name="Normal 8 5 3 5" xfId="3952" xr:uid="{57A4ACAE-6E9B-4B6F-B0EA-54659C6181B7}"/>
    <cellStyle name="Normal 8 5 3 6" xfId="3953" xr:uid="{F7D5C512-BE22-46C6-AAE2-92FCDD6CB557}"/>
    <cellStyle name="Normal 8 5 4" xfId="398" xr:uid="{0E8E3002-D581-4F3F-9E1F-4FD47E653325}"/>
    <cellStyle name="Normal 8 5 4 2" xfId="819" xr:uid="{19F0A922-2540-4524-8FC1-B67BCD1F9C52}"/>
    <cellStyle name="Normal 8 5 4 2 2" xfId="3954" xr:uid="{64DFD01C-AD59-4320-ABB6-063FD87E73D8}"/>
    <cellStyle name="Normal 8 5 4 2 3" xfId="3955" xr:uid="{53C18ED9-DB2F-4492-9F1E-2AC9F6D54FD4}"/>
    <cellStyle name="Normal 8 5 4 2 4" xfId="3956" xr:uid="{8F88FE05-DD2C-4695-A54C-375F157E4D9B}"/>
    <cellStyle name="Normal 8 5 4 3" xfId="3957" xr:uid="{B4AE3D59-7B0F-4BE8-A6BE-19B205218F8F}"/>
    <cellStyle name="Normal 8 5 4 4" xfId="3958" xr:uid="{0A42B77F-24B6-4895-8EA3-9A830D50271F}"/>
    <cellStyle name="Normal 8 5 4 5" xfId="3959" xr:uid="{CEB6C907-4D5F-4693-91CB-3249EA872830}"/>
    <cellStyle name="Normal 8 5 5" xfId="820" xr:uid="{5D1290F3-AC0E-4048-81B5-6336630D072E}"/>
    <cellStyle name="Normal 8 5 5 2" xfId="3960" xr:uid="{E77B2D0B-7357-41EE-A4DC-DA7A11E7C859}"/>
    <cellStyle name="Normal 8 5 5 3" xfId="3961" xr:uid="{D784DA42-B1CC-439A-A649-125D01EE8A0F}"/>
    <cellStyle name="Normal 8 5 5 4" xfId="3962" xr:uid="{1622723D-3BF1-494F-8C56-DCC3ADBFCFCA}"/>
    <cellStyle name="Normal 8 5 6" xfId="3963" xr:uid="{D991406B-B02F-4834-B6D3-760238AB4CE7}"/>
    <cellStyle name="Normal 8 5 6 2" xfId="3964" xr:uid="{55590A2A-B992-4D30-846C-1EFD8167A56B}"/>
    <cellStyle name="Normal 8 5 6 3" xfId="3965" xr:uid="{8379737B-2F1C-477D-9B8B-2EC5EBBDF412}"/>
    <cellStyle name="Normal 8 5 6 4" xfId="3966" xr:uid="{EDCDD5AE-F70A-4969-9DE6-5FA8A3548EE9}"/>
    <cellStyle name="Normal 8 5 7" xfId="3967" xr:uid="{6C3798C1-2E93-4977-AB4F-A7AE1F77D3BF}"/>
    <cellStyle name="Normal 8 5 8" xfId="3968" xr:uid="{5B39AC28-F863-4C94-A164-292CDD7241E3}"/>
    <cellStyle name="Normal 8 5 9" xfId="3969" xr:uid="{72D11101-A10D-4589-B53E-B8D90F8887C4}"/>
    <cellStyle name="Normal 8 6" xfId="165" xr:uid="{BC20AA36-0681-40CB-A3AC-4C991B6A9294}"/>
    <cellStyle name="Normal 8 6 2" xfId="399" xr:uid="{673E109C-2DF1-4E6E-8697-A35B4B1F2AFF}"/>
    <cellStyle name="Normal 8 6 2 2" xfId="821" xr:uid="{A6F9ED5C-9AE1-4F69-AC7F-A27E6632AA9F}"/>
    <cellStyle name="Normal 8 6 2 2 2" xfId="2212" xr:uid="{0462555C-C71D-4C5C-8CA3-14900CA72982}"/>
    <cellStyle name="Normal 8 6 2 2 2 2" xfId="2213" xr:uid="{5D9BECBD-6579-48CD-84D8-3D863E565BD3}"/>
    <cellStyle name="Normal 8 6 2 2 3" xfId="2214" xr:uid="{D6DEA092-F4CA-4688-9D4F-7702F64AB9C4}"/>
    <cellStyle name="Normal 8 6 2 2 4" xfId="3970" xr:uid="{DC24D4C9-D2DE-4AE7-A960-0077556847A1}"/>
    <cellStyle name="Normal 8 6 2 3" xfId="2215" xr:uid="{3116A6CD-35B0-451B-98AF-1A00E7CD247F}"/>
    <cellStyle name="Normal 8 6 2 3 2" xfId="2216" xr:uid="{295DC6CE-953E-4440-ACBF-C88A12AD9000}"/>
    <cellStyle name="Normal 8 6 2 3 3" xfId="3971" xr:uid="{5ACC0E73-4060-4844-A314-A6EEFA6D4598}"/>
    <cellStyle name="Normal 8 6 2 3 4" xfId="3972" xr:uid="{1F8DF6C9-CB59-4993-BDD2-A558961C285C}"/>
    <cellStyle name="Normal 8 6 2 4" xfId="2217" xr:uid="{E771F052-C489-45E5-B070-55AFC3F6486C}"/>
    <cellStyle name="Normal 8 6 2 5" xfId="3973" xr:uid="{DCA4AF9B-D185-4B6B-B207-EA26A1E00201}"/>
    <cellStyle name="Normal 8 6 2 6" xfId="3974" xr:uid="{E7FC326B-5AE7-4688-A9F6-5D863C1C1040}"/>
    <cellStyle name="Normal 8 6 3" xfId="822" xr:uid="{CFBE90B0-0ADE-4CF5-96C4-EEBA6A1F2A54}"/>
    <cellStyle name="Normal 8 6 3 2" xfId="2218" xr:uid="{70496CAD-69B6-4EEB-8BDB-AFB8AB4AC206}"/>
    <cellStyle name="Normal 8 6 3 2 2" xfId="2219" xr:uid="{072F1AB4-9805-4020-8104-67A2E738D47A}"/>
    <cellStyle name="Normal 8 6 3 2 3" xfId="3975" xr:uid="{2864D420-4D59-4CB7-9267-CB392475E164}"/>
    <cellStyle name="Normal 8 6 3 2 4" xfId="3976" xr:uid="{CDCF2772-63E3-4D02-8E73-E43737A1536A}"/>
    <cellStyle name="Normal 8 6 3 3" xfId="2220" xr:uid="{1AF86AA3-EEC4-4B50-B03D-97005FA0E4B2}"/>
    <cellStyle name="Normal 8 6 3 4" xfId="3977" xr:uid="{84509F85-39EC-4C2B-B58B-7B112B034F0E}"/>
    <cellStyle name="Normal 8 6 3 5" xfId="3978" xr:uid="{FB831C7B-DA29-434C-A8F2-F0456A1AC909}"/>
    <cellStyle name="Normal 8 6 4" xfId="2221" xr:uid="{26503928-35B9-40B5-A91A-5DFC145C995E}"/>
    <cellStyle name="Normal 8 6 4 2" xfId="2222" xr:uid="{402A80B9-290B-4A0D-A1BD-454B84D09A0F}"/>
    <cellStyle name="Normal 8 6 4 3" xfId="3979" xr:uid="{809A2994-07F1-4573-82E0-D252AFB5FA03}"/>
    <cellStyle name="Normal 8 6 4 4" xfId="3980" xr:uid="{B4216CF7-BB65-4279-A092-D7D16ABF78BA}"/>
    <cellStyle name="Normal 8 6 5" xfId="2223" xr:uid="{B1E60DB5-26ED-4A8D-A15B-444901A8CED8}"/>
    <cellStyle name="Normal 8 6 5 2" xfId="3981" xr:uid="{112940F8-B92F-49B5-931A-C0FF7BE2281E}"/>
    <cellStyle name="Normal 8 6 5 3" xfId="3982" xr:uid="{D4D12D5A-7767-4D34-AB34-F96376A96079}"/>
    <cellStyle name="Normal 8 6 5 4" xfId="3983" xr:uid="{FD28C24E-48A7-4A4F-ABD5-5444C54BD354}"/>
    <cellStyle name="Normal 8 6 6" xfId="3984" xr:uid="{990AAE96-E57E-4FBB-A7F7-CD08F971DADF}"/>
    <cellStyle name="Normal 8 6 7" xfId="3985" xr:uid="{A290AB9D-9776-440D-9B34-37014D6D945F}"/>
    <cellStyle name="Normal 8 6 8" xfId="3986" xr:uid="{6D9218E2-E6DE-41A7-B10D-94EF208EB9FE}"/>
    <cellStyle name="Normal 8 7" xfId="400" xr:uid="{E37B17F0-8588-4B1A-B779-C07C4B924343}"/>
    <cellStyle name="Normal 8 7 2" xfId="823" xr:uid="{A478C7FC-9DC9-4A04-9638-0D5EC86D7272}"/>
    <cellStyle name="Normal 8 7 2 2" xfId="824" xr:uid="{62B9A645-0FD9-4665-9C00-24E362E1A023}"/>
    <cellStyle name="Normal 8 7 2 2 2" xfId="2224" xr:uid="{42B36858-13AA-4CA8-BB3C-6E508ADE0E33}"/>
    <cellStyle name="Normal 8 7 2 2 3" xfId="3987" xr:uid="{07C21F26-BCF2-4137-A7B9-8F7636CADCA6}"/>
    <cellStyle name="Normal 8 7 2 2 4" xfId="3988" xr:uid="{D805BCDB-E50C-43B8-A4AE-24F6D4EBD310}"/>
    <cellStyle name="Normal 8 7 2 3" xfId="2225" xr:uid="{306BBB86-1C87-49DB-8EBF-B0AE124CF52E}"/>
    <cellStyle name="Normal 8 7 2 4" xfId="3989" xr:uid="{B943FCB8-5D9E-4B2E-8BAD-3DFFD7E3E71F}"/>
    <cellStyle name="Normal 8 7 2 5" xfId="3990" xr:uid="{1D5DFC2B-20D7-4DB9-9568-452C52E04B17}"/>
    <cellStyle name="Normal 8 7 3" xfId="825" xr:uid="{2FDACE46-7B4D-43FE-8074-9E976BA4C298}"/>
    <cellStyle name="Normal 8 7 3 2" xfId="2226" xr:uid="{5915FD34-C2BA-44AB-ADB7-5771BAC3F895}"/>
    <cellStyle name="Normal 8 7 3 3" xfId="3991" xr:uid="{96FFFBB2-0DC8-48A5-ABF7-9F1EA35C8361}"/>
    <cellStyle name="Normal 8 7 3 4" xfId="3992" xr:uid="{8281CE1C-E344-4EF0-A613-A4C16752B476}"/>
    <cellStyle name="Normal 8 7 4" xfId="2227" xr:uid="{A42755F5-264C-4656-AEE6-AF8224BA1CB8}"/>
    <cellStyle name="Normal 8 7 4 2" xfId="3993" xr:uid="{C986F3B2-E0BD-40CC-8C54-009D2A8115CC}"/>
    <cellStyle name="Normal 8 7 4 3" xfId="3994" xr:uid="{6612E825-CD78-4921-9A9C-9DF464825C6C}"/>
    <cellStyle name="Normal 8 7 4 4" xfId="3995" xr:uid="{013BA540-D8D5-4284-98E6-6ADEAF918621}"/>
    <cellStyle name="Normal 8 7 5" xfId="3996" xr:uid="{38BBC3A3-75D5-40A3-94A6-378F7085D9C3}"/>
    <cellStyle name="Normal 8 7 6" xfId="3997" xr:uid="{E3BE417B-70EA-465C-9990-AFFE1F585CF4}"/>
    <cellStyle name="Normal 8 7 7" xfId="3998" xr:uid="{08985F30-D8D4-4E96-B916-F4626E331817}"/>
    <cellStyle name="Normal 8 8" xfId="401" xr:uid="{869A662B-55E3-48C0-97BC-5F778B8401AE}"/>
    <cellStyle name="Normal 8 8 2" xfId="826" xr:uid="{E6303DE5-B91D-45C5-BE1B-012E9E9C276F}"/>
    <cellStyle name="Normal 8 8 2 2" xfId="2228" xr:uid="{607F216F-5256-43CE-A0D8-3C42B9D0A786}"/>
    <cellStyle name="Normal 8 8 2 3" xfId="3999" xr:uid="{F1807FDA-9DF6-4C71-8FF2-93CA975790F0}"/>
    <cellStyle name="Normal 8 8 2 4" xfId="4000" xr:uid="{3820CB8B-976A-4751-ADB7-3C71E216A78F}"/>
    <cellStyle name="Normal 8 8 3" xfId="2229" xr:uid="{4D541CC8-875F-440C-9D9B-1BD497AE50D6}"/>
    <cellStyle name="Normal 8 8 3 2" xfId="4001" xr:uid="{711925CB-A49C-42E7-9C84-B2E2A39A117E}"/>
    <cellStyle name="Normal 8 8 3 3" xfId="4002" xr:uid="{B210363E-FB05-462F-B632-8AF046AF97A5}"/>
    <cellStyle name="Normal 8 8 3 4" xfId="4003" xr:uid="{175D487F-E363-40E5-A58F-989108706D0D}"/>
    <cellStyle name="Normal 8 8 4" xfId="4004" xr:uid="{6F4426D0-4E32-4328-9188-69CACAAFE0BA}"/>
    <cellStyle name="Normal 8 8 5" xfId="4005" xr:uid="{AA5E4D84-2E4E-461B-AC3E-538940E23BAB}"/>
    <cellStyle name="Normal 8 8 6" xfId="4006" xr:uid="{9107F10E-466C-4A55-AC19-1E262302716B}"/>
    <cellStyle name="Normal 8 9" xfId="402" xr:uid="{096928F3-965C-4C2B-AED9-3D17CC15DE0A}"/>
    <cellStyle name="Normal 8 9 2" xfId="2230" xr:uid="{1ACFDFD9-EDD1-4DA1-B28A-84652409C258}"/>
    <cellStyle name="Normal 8 9 2 2" xfId="4007" xr:uid="{14F632B3-BA30-493E-9587-8C02F3C6E2FF}"/>
    <cellStyle name="Normal 8 9 2 2 2" xfId="4412" xr:uid="{3A06DF87-6033-4B24-BB9A-FC17CCA54DEE}"/>
    <cellStyle name="Normal 8 9 2 2 3" xfId="4691" xr:uid="{EF3AEC75-DD55-46EA-865F-C1E3787AC63B}"/>
    <cellStyle name="Normal 8 9 2 3" xfId="4008" xr:uid="{3F823A30-9039-4163-914F-00775F061C22}"/>
    <cellStyle name="Normal 8 9 2 4" xfId="4009" xr:uid="{79C10373-6146-4A3F-A9FA-48C2053715F3}"/>
    <cellStyle name="Normal 8 9 3" xfId="4010" xr:uid="{26D0A114-DEE4-4BC5-A820-86DE946C70F2}"/>
    <cellStyle name="Normal 8 9 3 2" xfId="5349" xr:uid="{3BC78B70-B546-4148-8260-4B4EEA52AB21}"/>
    <cellStyle name="Normal 8 9 4" xfId="4011" xr:uid="{BCE856E0-E9CD-4969-9A44-83C6F808B578}"/>
    <cellStyle name="Normal 8 9 4 2" xfId="4582" xr:uid="{1A4072FC-DB8C-4C58-ACFE-A281C68DFE2D}"/>
    <cellStyle name="Normal 8 9 4 3" xfId="4692" xr:uid="{992A1056-BB70-4311-870C-4D20A1F95F02}"/>
    <cellStyle name="Normal 8 9 4 4" xfId="4611" xr:uid="{3D65653B-168E-40DF-8F34-870B993265C2}"/>
    <cellStyle name="Normal 8 9 5" xfId="4012" xr:uid="{FAD694D1-07B7-4E49-AB93-03CF65FFEA33}"/>
    <cellStyle name="Normal 9" xfId="166" xr:uid="{CBEB7DE7-8EFB-4EAE-8F75-9E45BA704A85}"/>
    <cellStyle name="Normal 9 10" xfId="403" xr:uid="{B5E7D479-0A91-4A5F-BCA6-9B80FCB8FD64}"/>
    <cellStyle name="Normal 9 10 2" xfId="2231" xr:uid="{7FED4741-369B-4F51-8144-6DBE54FFB9F0}"/>
    <cellStyle name="Normal 9 10 2 2" xfId="4013" xr:uid="{77AD29A3-2CB7-462A-9B00-0C0880A88920}"/>
    <cellStyle name="Normal 9 10 2 3" xfId="4014" xr:uid="{2A5E634D-4A01-4298-96B9-0930C4B4821B}"/>
    <cellStyle name="Normal 9 10 2 4" xfId="4015" xr:uid="{C2E94AFC-BBDF-4D12-8469-AFA5F6527C7A}"/>
    <cellStyle name="Normal 9 10 3" xfId="4016" xr:uid="{B13E0DAD-2CFE-404D-A588-AEF5B2154EC8}"/>
    <cellStyle name="Normal 9 10 4" xfId="4017" xr:uid="{C1F7B91C-1ABD-4A1B-ADDA-0A13E7103B4C}"/>
    <cellStyle name="Normal 9 10 5" xfId="4018" xr:uid="{B8B75411-7919-4C18-B6ED-CDEBF9D9FB34}"/>
    <cellStyle name="Normal 9 11" xfId="2232" xr:uid="{51511F02-0C47-49E9-8086-B4C58FE0CE94}"/>
    <cellStyle name="Normal 9 11 2" xfId="4019" xr:uid="{8328C12F-06C5-44B2-8A5E-98982007F67D}"/>
    <cellStyle name="Normal 9 11 3" xfId="4020" xr:uid="{1C2AAA4A-4A2D-4F61-9E9F-F91FD68649D2}"/>
    <cellStyle name="Normal 9 11 4" xfId="4021" xr:uid="{080B05F0-EAF3-430C-BD31-6548DB170751}"/>
    <cellStyle name="Normal 9 12" xfId="4022" xr:uid="{AE621048-706F-4F19-80B4-2D978DDFC587}"/>
    <cellStyle name="Normal 9 12 2" xfId="4023" xr:uid="{813B7A4E-1966-4CC8-AF41-794318411593}"/>
    <cellStyle name="Normal 9 12 3" xfId="4024" xr:uid="{DEC0F1BD-933C-4FEF-96AB-4A5610A7FF9C}"/>
    <cellStyle name="Normal 9 12 4" xfId="4025" xr:uid="{8A07457B-75E2-42BC-9E24-00F6381944D1}"/>
    <cellStyle name="Normal 9 13" xfId="4026" xr:uid="{59E37375-4CCD-436C-917D-2ED6FBB8F054}"/>
    <cellStyle name="Normal 9 13 2" xfId="4027" xr:uid="{A22211D8-4851-48E4-B832-B8A4FE2C990A}"/>
    <cellStyle name="Normal 9 14" xfId="4028" xr:uid="{BB4A0AD0-4B75-4112-B313-95C233B297AF}"/>
    <cellStyle name="Normal 9 15" xfId="4029" xr:uid="{E311F3E9-1564-4800-BC32-6E01D648305F}"/>
    <cellStyle name="Normal 9 16" xfId="4030" xr:uid="{0778058D-AF1C-4C72-A5D8-84E57DE93FB5}"/>
    <cellStyle name="Normal 9 2" xfId="167" xr:uid="{43AED54B-5DF2-47EA-B818-48252776DFC2}"/>
    <cellStyle name="Normal 9 2 2" xfId="404" xr:uid="{C86F725A-2328-41F0-9AA1-0BE962B0DDEB}"/>
    <cellStyle name="Normal 9 2 2 2" xfId="4674" xr:uid="{3642660A-CEE6-4072-89E4-8B9BEE3C7D04}"/>
    <cellStyle name="Normal 9 2 2 2 2" xfId="5728" xr:uid="{90D967FA-3661-49A8-BCD5-0A6180CA8E27}"/>
    <cellStyle name="Normal 9 2 2 3" xfId="5556" xr:uid="{E43E7E11-F7CD-4B62-9E52-DE43DA9BA692}"/>
    <cellStyle name="Normal 9 2 3" xfId="4563" xr:uid="{DA852C3B-2DFE-4D4C-8FE1-401411E6483C}"/>
    <cellStyle name="Normal 9 2 3 2" xfId="5443" xr:uid="{C2D0513D-B4A3-453E-A5C7-5A42106B5825}"/>
    <cellStyle name="Normal 9 2 3 2 2" xfId="5788" xr:uid="{3CA401CA-6216-47E3-B04E-E34A4FD7F982}"/>
    <cellStyle name="Normal 9 2 3 3" xfId="5615" xr:uid="{BC6C6D4E-12AD-4C05-B08E-E352119B779A}"/>
    <cellStyle name="Normal 9 2 4" xfId="5395" xr:uid="{87DBB830-4F00-4348-BE2F-9392362A6758}"/>
    <cellStyle name="Normal 9 2 4 2" xfId="5670" xr:uid="{B3BD7EDC-CEED-47FD-8DEA-0ADC59304F26}"/>
    <cellStyle name="Normal 9 2 5" xfId="5498" xr:uid="{F526F4CD-2E80-4E45-8DA9-8EF76FBD82AD}"/>
    <cellStyle name="Normal 9 3" xfId="168" xr:uid="{B2D78FFD-DFBB-43BB-A6D8-7E9443038EFB}"/>
    <cellStyle name="Normal 9 3 10" xfId="4031" xr:uid="{3F0572B8-D1AF-4FF3-BF09-033452FCB6CF}"/>
    <cellStyle name="Normal 9 3 11" xfId="4032" xr:uid="{E259B5FE-4ED2-4F20-8F68-B2509BA940C3}"/>
    <cellStyle name="Normal 9 3 2" xfId="169" xr:uid="{BA1CFF9F-24DC-4762-AA90-BC982343BBB7}"/>
    <cellStyle name="Normal 9 3 2 2" xfId="170" xr:uid="{51E61BDE-BF65-41A3-A329-380936E05AB5}"/>
    <cellStyle name="Normal 9 3 2 2 2" xfId="405" xr:uid="{49B9F72E-7FE8-4A97-8861-081B02166E25}"/>
    <cellStyle name="Normal 9 3 2 2 2 2" xfId="827" xr:uid="{8CA73D94-171F-42D2-A12E-7FD3A6FA2AD2}"/>
    <cellStyle name="Normal 9 3 2 2 2 2 2" xfId="828" xr:uid="{E9AB2DD9-103B-4CBE-8C63-23A3C6C773B6}"/>
    <cellStyle name="Normal 9 3 2 2 2 2 2 2" xfId="2233" xr:uid="{EB266ADC-B40C-46C5-8F43-E59F14B9C217}"/>
    <cellStyle name="Normal 9 3 2 2 2 2 2 2 2" xfId="2234" xr:uid="{CBFF377B-4298-41A0-9E6D-9E92E1C62A82}"/>
    <cellStyle name="Normal 9 3 2 2 2 2 2 3" xfId="2235" xr:uid="{594EAB1D-E081-485E-A90E-93C625A3F5BE}"/>
    <cellStyle name="Normal 9 3 2 2 2 2 3" xfId="2236" xr:uid="{2B44E5D7-C35A-489E-BE4E-C5F3FA0CB0E9}"/>
    <cellStyle name="Normal 9 3 2 2 2 2 3 2" xfId="2237" xr:uid="{8BD506D7-CDC0-41DD-A232-60C498B55E78}"/>
    <cellStyle name="Normal 9 3 2 2 2 2 4" xfId="2238" xr:uid="{E5F96755-5CA8-4B16-BED3-C415E2499224}"/>
    <cellStyle name="Normal 9 3 2 2 2 3" xfId="829" xr:uid="{F54149FA-4A8D-4D5D-8F20-14AE6E9155B3}"/>
    <cellStyle name="Normal 9 3 2 2 2 3 2" xfId="2239" xr:uid="{BF746A32-498A-42B7-85BA-85A638601C67}"/>
    <cellStyle name="Normal 9 3 2 2 2 3 2 2" xfId="2240" xr:uid="{CE2077D4-152D-4ECE-A526-53E4DD2F5174}"/>
    <cellStyle name="Normal 9 3 2 2 2 3 3" xfId="2241" xr:uid="{A6FDA9FA-8F47-4705-AFB6-95568FC68574}"/>
    <cellStyle name="Normal 9 3 2 2 2 3 4" xfId="4033" xr:uid="{EA943E1B-DE85-40BE-8E98-7E8EDFED76FB}"/>
    <cellStyle name="Normal 9 3 2 2 2 4" xfId="2242" xr:uid="{B4CEACB3-27D3-4019-AD66-AC089FE2482A}"/>
    <cellStyle name="Normal 9 3 2 2 2 4 2" xfId="2243" xr:uid="{5FAC86CF-006A-44EF-93CE-C75E55F998CE}"/>
    <cellStyle name="Normal 9 3 2 2 2 5" xfId="2244" xr:uid="{B2A599CE-5C0E-41DF-90F2-1D23BABD4C76}"/>
    <cellStyle name="Normal 9 3 2 2 2 6" xfId="4034" xr:uid="{08D12146-3062-425F-AC1E-6D92BC229531}"/>
    <cellStyle name="Normal 9 3 2 2 3" xfId="406" xr:uid="{C438FCBC-C2DC-4279-8D53-AED1DB8F7DBE}"/>
    <cellStyle name="Normal 9 3 2 2 3 2" xfId="830" xr:uid="{56230D89-D0F1-4D0C-A98D-E812F64C0851}"/>
    <cellStyle name="Normal 9 3 2 2 3 2 2" xfId="831" xr:uid="{A2321CD4-76B9-4F7A-85EB-D8A4155B10E0}"/>
    <cellStyle name="Normal 9 3 2 2 3 2 2 2" xfId="2245" xr:uid="{AFE9039C-FC5A-4B51-8CE8-9BA477C57B1D}"/>
    <cellStyle name="Normal 9 3 2 2 3 2 2 2 2" xfId="2246" xr:uid="{FAE780C4-2063-4D3D-908E-3491E1511D63}"/>
    <cellStyle name="Normal 9 3 2 2 3 2 2 3" xfId="2247" xr:uid="{793DD1A1-71DF-40C0-81BA-BBFCC04E8FD3}"/>
    <cellStyle name="Normal 9 3 2 2 3 2 3" xfId="2248" xr:uid="{F2A25EF1-A08A-4DFB-9FD8-9989204B58CC}"/>
    <cellStyle name="Normal 9 3 2 2 3 2 3 2" xfId="2249" xr:uid="{669F53D5-1F48-4800-9C7B-992BA03E267D}"/>
    <cellStyle name="Normal 9 3 2 2 3 2 4" xfId="2250" xr:uid="{649A3A2E-F01B-48CA-B30D-B2CF150A4B57}"/>
    <cellStyle name="Normal 9 3 2 2 3 3" xfId="832" xr:uid="{B0F1F0AC-3A13-4470-84F9-159298DBC954}"/>
    <cellStyle name="Normal 9 3 2 2 3 3 2" xfId="2251" xr:uid="{5A8BD0D9-A57C-47AF-A65A-E40841D78B3C}"/>
    <cellStyle name="Normal 9 3 2 2 3 3 2 2" xfId="2252" xr:uid="{B4CD73F3-D0D1-4546-A46D-5DD6121939B6}"/>
    <cellStyle name="Normal 9 3 2 2 3 3 3" xfId="2253" xr:uid="{558313E0-A8F4-46DB-B87B-92D06BA6D788}"/>
    <cellStyle name="Normal 9 3 2 2 3 4" xfId="2254" xr:uid="{900EB1D5-C2A9-4B7E-9EB7-8E2A0CBC0DFC}"/>
    <cellStyle name="Normal 9 3 2 2 3 4 2" xfId="2255" xr:uid="{FA96BD3F-7412-45A1-BF2B-33CADF221A45}"/>
    <cellStyle name="Normal 9 3 2 2 3 5" xfId="2256" xr:uid="{5751A9F6-EE16-4353-8C1F-5B4D293A5258}"/>
    <cellStyle name="Normal 9 3 2 2 4" xfId="833" xr:uid="{3101F7FE-C714-422B-BA2B-C8F20309521D}"/>
    <cellStyle name="Normal 9 3 2 2 4 2" xfId="834" xr:uid="{D0A273F4-79A3-41BB-A1A4-B5BAE0780C73}"/>
    <cellStyle name="Normal 9 3 2 2 4 2 2" xfId="2257" xr:uid="{BBC3C2E5-C2BE-4DE5-A182-F159763ECE58}"/>
    <cellStyle name="Normal 9 3 2 2 4 2 2 2" xfId="2258" xr:uid="{D4728E1C-F40E-462B-8FA3-29403B3B505D}"/>
    <cellStyle name="Normal 9 3 2 2 4 2 3" xfId="2259" xr:uid="{CF199559-9686-4977-A25B-DBD579DB0AF1}"/>
    <cellStyle name="Normal 9 3 2 2 4 3" xfId="2260" xr:uid="{8144FD70-E821-456A-BC4D-680B0397D23C}"/>
    <cellStyle name="Normal 9 3 2 2 4 3 2" xfId="2261" xr:uid="{22984E51-EEE3-48DB-B706-BDE12633AA5C}"/>
    <cellStyle name="Normal 9 3 2 2 4 4" xfId="2262" xr:uid="{46000F3A-24B6-44EC-810D-899DF20A39CB}"/>
    <cellStyle name="Normal 9 3 2 2 5" xfId="835" xr:uid="{EE08615C-83F6-4534-985B-9055077CC572}"/>
    <cellStyle name="Normal 9 3 2 2 5 2" xfId="2263" xr:uid="{60A49C01-5116-4502-A028-75A6B02AA43C}"/>
    <cellStyle name="Normal 9 3 2 2 5 2 2" xfId="2264" xr:uid="{E1230279-E455-4755-87F0-4FE4135BE659}"/>
    <cellStyle name="Normal 9 3 2 2 5 3" xfId="2265" xr:uid="{F4C54AED-8987-476B-B407-0DD59019F519}"/>
    <cellStyle name="Normal 9 3 2 2 5 4" xfId="4035" xr:uid="{CC1F5704-9EB1-461C-9456-E6EED1A2E48B}"/>
    <cellStyle name="Normal 9 3 2 2 6" xfId="2266" xr:uid="{EE30628A-F05C-4080-B68C-C4EC20C97DA4}"/>
    <cellStyle name="Normal 9 3 2 2 6 2" xfId="2267" xr:uid="{45A7EFD6-40D9-4870-8103-4B3F81A5B701}"/>
    <cellStyle name="Normal 9 3 2 2 7" xfId="2268" xr:uid="{F1390C93-9EF2-43FD-BDB0-CAB777FED8A0}"/>
    <cellStyle name="Normal 9 3 2 2 8" xfId="4036" xr:uid="{A93514E1-6DBF-40DC-975E-526F74974E21}"/>
    <cellStyle name="Normal 9 3 2 3" xfId="407" xr:uid="{EFDFF9E3-FF30-4D2C-A7C2-6EAD9E651598}"/>
    <cellStyle name="Normal 9 3 2 3 2" xfId="836" xr:uid="{4769C760-04FC-430C-8414-AC6B3512FCC6}"/>
    <cellStyle name="Normal 9 3 2 3 2 2" xfId="837" xr:uid="{3B8B97CA-9110-492D-A73D-F6F4807A0A04}"/>
    <cellStyle name="Normal 9 3 2 3 2 2 2" xfId="2269" xr:uid="{61D7FB91-558E-4498-AE5D-68FE408F4AD2}"/>
    <cellStyle name="Normal 9 3 2 3 2 2 2 2" xfId="2270" xr:uid="{DAF72607-94CC-4458-9114-C3DE703A8A6C}"/>
    <cellStyle name="Normal 9 3 2 3 2 2 3" xfId="2271" xr:uid="{7E7D292F-FE7D-4C0E-BE1E-A1109A48BC57}"/>
    <cellStyle name="Normal 9 3 2 3 2 3" xfId="2272" xr:uid="{225002C5-BF16-4FA7-98F0-90B6560BCE11}"/>
    <cellStyle name="Normal 9 3 2 3 2 3 2" xfId="2273" xr:uid="{F57C4DD2-F788-451E-BCE8-CE05573C0CC0}"/>
    <cellStyle name="Normal 9 3 2 3 2 4" xfId="2274" xr:uid="{02A13194-13A9-4628-B3CD-B2F070819F45}"/>
    <cellStyle name="Normal 9 3 2 3 3" xfId="838" xr:uid="{D56CC6FA-6AFC-416D-92F5-F968C26C62EB}"/>
    <cellStyle name="Normal 9 3 2 3 3 2" xfId="2275" xr:uid="{767FE905-4639-4D96-8205-D4FDE3C20879}"/>
    <cellStyle name="Normal 9 3 2 3 3 2 2" xfId="2276" xr:uid="{5710843E-0FED-428F-8A0A-E394B60DB3C6}"/>
    <cellStyle name="Normal 9 3 2 3 3 3" xfId="2277" xr:uid="{ED8C70EC-59F4-46AC-927B-2CC753B2AFE7}"/>
    <cellStyle name="Normal 9 3 2 3 3 4" xfId="4037" xr:uid="{010924A7-075E-4376-A9FF-2F05E2FD6E68}"/>
    <cellStyle name="Normal 9 3 2 3 4" xfId="2278" xr:uid="{5C9AE2C0-6F9E-4EF7-91FB-D94C39C33554}"/>
    <cellStyle name="Normal 9 3 2 3 4 2" xfId="2279" xr:uid="{B397A5B6-D82F-46D1-B426-E996146762DE}"/>
    <cellStyle name="Normal 9 3 2 3 5" xfId="2280" xr:uid="{A8C90E66-593E-44B9-91B5-E71304A064C5}"/>
    <cellStyle name="Normal 9 3 2 3 6" xfId="4038" xr:uid="{D172FF9C-C90A-4CF9-8A87-BFD0E4F41236}"/>
    <cellStyle name="Normal 9 3 2 4" xfId="408" xr:uid="{5833FD47-B44B-4EFF-A57F-C2DEE6D20DCA}"/>
    <cellStyle name="Normal 9 3 2 4 2" xfId="839" xr:uid="{1B61AABE-135C-4D9B-B3DD-C8F0608C6396}"/>
    <cellStyle name="Normal 9 3 2 4 2 2" xfId="840" xr:uid="{D283C9D4-80DB-46F1-BDC9-E7F8D6E41CB7}"/>
    <cellStyle name="Normal 9 3 2 4 2 2 2" xfId="2281" xr:uid="{FEDBBF10-8557-4381-B76E-3A5D3314F647}"/>
    <cellStyle name="Normal 9 3 2 4 2 2 2 2" xfId="2282" xr:uid="{1C33C927-BA0D-440B-A870-4A55E612453F}"/>
    <cellStyle name="Normal 9 3 2 4 2 2 3" xfId="2283" xr:uid="{862FC3EA-4B7A-4C92-A8A9-F41B351CF4EB}"/>
    <cellStyle name="Normal 9 3 2 4 2 3" xfId="2284" xr:uid="{8E35518F-0AB4-4ECC-9E55-AF261C7D36C7}"/>
    <cellStyle name="Normal 9 3 2 4 2 3 2" xfId="2285" xr:uid="{162B1768-D9B6-4E8E-85E0-E40C047A4E04}"/>
    <cellStyle name="Normal 9 3 2 4 2 4" xfId="2286" xr:uid="{79D294FE-6812-4810-BBD1-1A31C1A33FCF}"/>
    <cellStyle name="Normal 9 3 2 4 3" xfId="841" xr:uid="{F8771866-9684-4BD0-88F1-A9065CC496C2}"/>
    <cellStyle name="Normal 9 3 2 4 3 2" xfId="2287" xr:uid="{DE67E18D-5F5A-423A-A40C-1845F49DCE4A}"/>
    <cellStyle name="Normal 9 3 2 4 3 2 2" xfId="2288" xr:uid="{4F9D87FD-18E8-425E-A5E4-9AEED135BEAC}"/>
    <cellStyle name="Normal 9 3 2 4 3 3" xfId="2289" xr:uid="{147963F5-7725-432A-A9EE-F469514FF388}"/>
    <cellStyle name="Normal 9 3 2 4 4" xfId="2290" xr:uid="{75469460-F27F-403F-9737-C90EB54055EA}"/>
    <cellStyle name="Normal 9 3 2 4 4 2" xfId="2291" xr:uid="{2D0CF828-2BE9-48DB-828B-52EAEDE33A25}"/>
    <cellStyle name="Normal 9 3 2 4 5" xfId="2292" xr:uid="{C64D686C-9E0C-436C-B7DD-717CF889A4C2}"/>
    <cellStyle name="Normal 9 3 2 5" xfId="409" xr:uid="{CEF5E6F2-83D2-4CDB-9AF2-467604278BFE}"/>
    <cellStyle name="Normal 9 3 2 5 2" xfId="842" xr:uid="{4F5176ED-4791-43E1-97D6-7B770E3B2D2C}"/>
    <cellStyle name="Normal 9 3 2 5 2 2" xfId="2293" xr:uid="{6CBBF290-740E-42C1-85D8-C05B369359C9}"/>
    <cellStyle name="Normal 9 3 2 5 2 2 2" xfId="2294" xr:uid="{3F884985-0900-40FD-BFD8-08E0396990E9}"/>
    <cellStyle name="Normal 9 3 2 5 2 3" xfId="2295" xr:uid="{904CF7C4-D5B3-41D8-89EF-90A017B68FE7}"/>
    <cellStyle name="Normal 9 3 2 5 3" xfId="2296" xr:uid="{C9A841C8-A17A-49E0-83A3-51806D2DA7B6}"/>
    <cellStyle name="Normal 9 3 2 5 3 2" xfId="2297" xr:uid="{48BD173B-F66A-4A02-9E78-F45FCEDF1BAA}"/>
    <cellStyle name="Normal 9 3 2 5 4" xfId="2298" xr:uid="{AD59A17A-C150-403C-9AD9-9BAC2D6E38DE}"/>
    <cellStyle name="Normal 9 3 2 6" xfId="843" xr:uid="{46DB2A49-0F76-4452-8BB4-331A85CE2A68}"/>
    <cellStyle name="Normal 9 3 2 6 2" xfId="2299" xr:uid="{7E9C5C30-D7C0-4889-9477-396D3BB31BFD}"/>
    <cellStyle name="Normal 9 3 2 6 2 2" xfId="2300" xr:uid="{3A6D8BAC-62E7-42BC-A6DF-54A264C270EC}"/>
    <cellStyle name="Normal 9 3 2 6 3" xfId="2301" xr:uid="{51D083FD-E2CD-425C-BB8E-A6D646BA04BF}"/>
    <cellStyle name="Normal 9 3 2 6 4" xfId="4039" xr:uid="{680C7967-BA96-441E-A2CE-B527B5D9D1C0}"/>
    <cellStyle name="Normal 9 3 2 7" xfId="2302" xr:uid="{A9ABBD0D-C30C-4FEB-8463-06F6D89F7A4F}"/>
    <cellStyle name="Normal 9 3 2 7 2" xfId="2303" xr:uid="{68C3F336-D450-4A80-91D6-03BE5B0EFC34}"/>
    <cellStyle name="Normal 9 3 2 8" xfId="2304" xr:uid="{0EA1782E-F953-4772-A1E0-AC98156CCA41}"/>
    <cellStyle name="Normal 9 3 2 9" xfId="4040" xr:uid="{27DB46A6-0365-4971-900D-9CC5698E3D58}"/>
    <cellStyle name="Normal 9 3 3" xfId="171" xr:uid="{5533854C-EE82-4986-A29B-268994071D39}"/>
    <cellStyle name="Normal 9 3 3 2" xfId="172" xr:uid="{CF78B66B-BBC9-4A81-A82D-CC13C34CD6E9}"/>
    <cellStyle name="Normal 9 3 3 2 2" xfId="844" xr:uid="{3436578A-F922-4838-9E50-0C4EB57A85B0}"/>
    <cellStyle name="Normal 9 3 3 2 2 2" xfId="845" xr:uid="{32FA3868-50A6-4CC9-949F-FEBD6E205294}"/>
    <cellStyle name="Normal 9 3 3 2 2 2 2" xfId="2305" xr:uid="{98ECF3EE-EA97-4BE2-90EB-BEDDC8D1E56E}"/>
    <cellStyle name="Normal 9 3 3 2 2 2 2 2" xfId="2306" xr:uid="{07D8FCD5-D69B-4ABC-87F3-ED4D6185BA8B}"/>
    <cellStyle name="Normal 9 3 3 2 2 2 3" xfId="2307" xr:uid="{C981ACF4-80A0-4725-9EAC-09DB21725B95}"/>
    <cellStyle name="Normal 9 3 3 2 2 3" xfId="2308" xr:uid="{CEE0FC95-4CF2-4493-AD0D-44E756118E66}"/>
    <cellStyle name="Normal 9 3 3 2 2 3 2" xfId="2309" xr:uid="{F4C8BC3D-5783-42BE-8B39-FE3415B238C8}"/>
    <cellStyle name="Normal 9 3 3 2 2 4" xfId="2310" xr:uid="{27F0F6D5-CC02-4ABC-BDDC-7F7686E693C4}"/>
    <cellStyle name="Normal 9 3 3 2 3" xfId="846" xr:uid="{F19A5F58-9FC0-41B3-9035-9F3430C42AE7}"/>
    <cellStyle name="Normal 9 3 3 2 3 2" xfId="2311" xr:uid="{A120CE8C-26B6-431D-9DC7-FEF4921B2363}"/>
    <cellStyle name="Normal 9 3 3 2 3 2 2" xfId="2312" xr:uid="{A3A3D14D-2558-4E0F-9F91-D2B7D01EF7CF}"/>
    <cellStyle name="Normal 9 3 3 2 3 3" xfId="2313" xr:uid="{700C8477-9B9D-4BCE-AF47-9013DEED0C6A}"/>
    <cellStyle name="Normal 9 3 3 2 3 4" xfId="4041" xr:uid="{1BCCF15E-F187-4C7C-8BA8-E03ADFE11F0E}"/>
    <cellStyle name="Normal 9 3 3 2 4" xfId="2314" xr:uid="{9B9D225C-32AC-4C65-A9A1-D61DC69BD931}"/>
    <cellStyle name="Normal 9 3 3 2 4 2" xfId="2315" xr:uid="{7DD91056-BDE1-4289-ACA6-D20DA3766F08}"/>
    <cellStyle name="Normal 9 3 3 2 5" xfId="2316" xr:uid="{65AC3E65-63BF-4EA9-9655-1FEA9328DF5F}"/>
    <cellStyle name="Normal 9 3 3 2 6" xfId="4042" xr:uid="{178E1DA7-89CE-4B91-98DB-7D11A9407C0A}"/>
    <cellStyle name="Normal 9 3 3 3" xfId="410" xr:uid="{497FA5CF-0987-4623-B08E-2786059EB129}"/>
    <cellStyle name="Normal 9 3 3 3 2" xfId="847" xr:uid="{61434174-F177-4394-9FE7-B140531DEE30}"/>
    <cellStyle name="Normal 9 3 3 3 2 2" xfId="848" xr:uid="{E35664BA-7331-4394-8CA1-F7A7EABD2305}"/>
    <cellStyle name="Normal 9 3 3 3 2 2 2" xfId="2317" xr:uid="{E0906FBD-5BF3-4628-8A3D-009CAFD31F48}"/>
    <cellStyle name="Normal 9 3 3 3 2 2 2 2" xfId="2318" xr:uid="{9ECE7DE8-4290-4484-92E7-B9D3D5535AFA}"/>
    <cellStyle name="Normal 9 3 3 3 2 2 2 2 2" xfId="4767" xr:uid="{4525759A-411B-4A5B-A23F-E891ED7D263D}"/>
    <cellStyle name="Normal 9 3 3 3 2 2 3" xfId="2319" xr:uid="{CB7B7F32-E5D6-4C28-9B5F-DA3CE722AAD0}"/>
    <cellStyle name="Normal 9 3 3 3 2 2 3 2" xfId="4768" xr:uid="{62AB84DB-51D7-44D4-B492-D9ACB2907131}"/>
    <cellStyle name="Normal 9 3 3 3 2 3" xfId="2320" xr:uid="{9C8CABAF-4FEB-4AB6-BDC0-B2DB8E548253}"/>
    <cellStyle name="Normal 9 3 3 3 2 3 2" xfId="2321" xr:uid="{AA59697C-9D41-4973-8847-6E36BF1B1E2F}"/>
    <cellStyle name="Normal 9 3 3 3 2 3 2 2" xfId="4770" xr:uid="{A214D472-A48B-4409-9EFA-1A3320142D34}"/>
    <cellStyle name="Normal 9 3 3 3 2 3 3" xfId="4769" xr:uid="{5D39B64E-970C-4C48-9EE3-5205EDB3FE89}"/>
    <cellStyle name="Normal 9 3 3 3 2 4" xfId="2322" xr:uid="{EA35A1B3-A4CA-4B28-BFA4-8E327AFA6BDC}"/>
    <cellStyle name="Normal 9 3 3 3 2 4 2" xfId="4771" xr:uid="{2DBFDEBF-A3B5-4C70-AA81-BFDC66390674}"/>
    <cellStyle name="Normal 9 3 3 3 3" xfId="849" xr:uid="{C27EF4DE-F75A-4F92-8F13-79F12CEB0688}"/>
    <cellStyle name="Normal 9 3 3 3 3 2" xfId="2323" xr:uid="{57056175-6984-4A0C-9CD0-C461C0D21A6F}"/>
    <cellStyle name="Normal 9 3 3 3 3 2 2" xfId="2324" xr:uid="{2FF85169-B934-4997-9BFA-1406781870E7}"/>
    <cellStyle name="Normal 9 3 3 3 3 2 2 2" xfId="4774" xr:uid="{B7961E3B-E5B0-4436-B726-2FAA58CFBFBD}"/>
    <cellStyle name="Normal 9 3 3 3 3 2 3" xfId="4773" xr:uid="{9B4729D3-924A-40A7-8E03-CF0E9411E9E2}"/>
    <cellStyle name="Normal 9 3 3 3 3 3" xfId="2325" xr:uid="{2C596C4A-58AA-4525-9193-1FC9E77232FE}"/>
    <cellStyle name="Normal 9 3 3 3 3 3 2" xfId="4775" xr:uid="{AD343F84-B015-4820-80E0-8E4B17CC6DE4}"/>
    <cellStyle name="Normal 9 3 3 3 3 4" xfId="4772" xr:uid="{1DA31215-C263-4B96-B5FD-3DAFDFDAB06B}"/>
    <cellStyle name="Normal 9 3 3 3 4" xfId="2326" xr:uid="{AFC58AFA-E13D-465D-808A-007239CFC217}"/>
    <cellStyle name="Normal 9 3 3 3 4 2" xfId="2327" xr:uid="{F0E3284F-F12F-4EC6-9A1D-BAA3989BF9EB}"/>
    <cellStyle name="Normal 9 3 3 3 4 2 2" xfId="4777" xr:uid="{90A654F3-8042-408C-B13B-F18AE7065ECC}"/>
    <cellStyle name="Normal 9 3 3 3 4 3" xfId="4776" xr:uid="{C12D560F-45D9-47BD-A25C-F8F2088E4C41}"/>
    <cellStyle name="Normal 9 3 3 3 5" xfId="2328" xr:uid="{620CDFD2-6E08-4BB4-AAE8-C25ABBF9B0DB}"/>
    <cellStyle name="Normal 9 3 3 3 5 2" xfId="4778" xr:uid="{3D2FABB3-404E-4611-83A3-0502D8C2947A}"/>
    <cellStyle name="Normal 9 3 3 4" xfId="411" xr:uid="{FF601728-AAE7-48BD-9ABF-2907840A8B76}"/>
    <cellStyle name="Normal 9 3 3 4 2" xfId="850" xr:uid="{5DA26DDC-8D55-4B18-892E-8EF099B87B41}"/>
    <cellStyle name="Normal 9 3 3 4 2 2" xfId="2329" xr:uid="{0561F799-4529-4D7B-945E-BC5684198A4F}"/>
    <cellStyle name="Normal 9 3 3 4 2 2 2" xfId="2330" xr:uid="{565E60EC-3056-4CDE-BEF1-5913F41FA0CE}"/>
    <cellStyle name="Normal 9 3 3 4 2 2 2 2" xfId="4782" xr:uid="{69A7B9DE-D01B-469B-9492-FB5A0A90ED65}"/>
    <cellStyle name="Normal 9 3 3 4 2 2 3" xfId="4781" xr:uid="{CA4A00E5-7304-420E-8C8A-1B4B36323539}"/>
    <cellStyle name="Normal 9 3 3 4 2 3" xfId="2331" xr:uid="{6CF31BB8-AC9A-4166-8698-AC118DBEEB0F}"/>
    <cellStyle name="Normal 9 3 3 4 2 3 2" xfId="4783" xr:uid="{E4416644-1157-4505-BADE-0DA4882D2E5F}"/>
    <cellStyle name="Normal 9 3 3 4 2 4" xfId="4780" xr:uid="{13B11468-389F-468B-B960-EB00B8B9F1F8}"/>
    <cellStyle name="Normal 9 3 3 4 3" xfId="2332" xr:uid="{EF6239FF-B50B-4773-ABD0-DC96D9A27E80}"/>
    <cellStyle name="Normal 9 3 3 4 3 2" xfId="2333" xr:uid="{210CB0F7-D420-4CE3-9C8C-2F7205224208}"/>
    <cellStyle name="Normal 9 3 3 4 3 2 2" xfId="4785" xr:uid="{7594E4FF-AD7C-4FE4-AA38-63139C23039F}"/>
    <cellStyle name="Normal 9 3 3 4 3 3" xfId="4784" xr:uid="{A3A3F2C1-5302-4850-8079-D4EB6F1E9E03}"/>
    <cellStyle name="Normal 9 3 3 4 4" xfId="2334" xr:uid="{49BCA7E2-BDE5-48E0-A5FD-F873EE0C3AE0}"/>
    <cellStyle name="Normal 9 3 3 4 4 2" xfId="4786" xr:uid="{2513C50D-02AE-44F1-A2C5-AFE0E185D885}"/>
    <cellStyle name="Normal 9 3 3 4 5" xfId="4779" xr:uid="{8922B22A-9A21-453E-8E83-51C25C1ACE39}"/>
    <cellStyle name="Normal 9 3 3 5" xfId="851" xr:uid="{575EB272-B19A-48DF-A9D4-02F8CAE3B5FC}"/>
    <cellStyle name="Normal 9 3 3 5 2" xfId="2335" xr:uid="{58E89771-4732-4B88-B2AE-1E61A6DC7C76}"/>
    <cellStyle name="Normal 9 3 3 5 2 2" xfId="2336" xr:uid="{48FA0E82-5D74-4105-83CF-4E2D072B7052}"/>
    <cellStyle name="Normal 9 3 3 5 2 2 2" xfId="4789" xr:uid="{49305AEA-B2D5-4032-B4EB-324815EF882D}"/>
    <cellStyle name="Normal 9 3 3 5 2 3" xfId="4788" xr:uid="{5CB468A4-D6CE-4247-9985-84D0A177FB53}"/>
    <cellStyle name="Normal 9 3 3 5 3" xfId="2337" xr:uid="{D7FE4EBD-34B8-46E1-9FE6-B96370247B39}"/>
    <cellStyle name="Normal 9 3 3 5 3 2" xfId="4790" xr:uid="{05848184-43A5-4601-B367-7046D51DA53E}"/>
    <cellStyle name="Normal 9 3 3 5 4" xfId="4043" xr:uid="{3DD2FF93-5260-406A-B96F-A9C6C3BA5B04}"/>
    <cellStyle name="Normal 9 3 3 5 4 2" xfId="4791" xr:uid="{070181B7-D0C2-4CA9-A405-2FE2BC8241F7}"/>
    <cellStyle name="Normal 9 3 3 5 5" xfId="4787" xr:uid="{8F0AFC99-B819-422F-A414-8553620F83AA}"/>
    <cellStyle name="Normal 9 3 3 6" xfId="2338" xr:uid="{0E3A6A9E-1A37-4A08-B186-0AB0F2784765}"/>
    <cellStyle name="Normal 9 3 3 6 2" xfId="2339" xr:uid="{4C7E9D4D-FF40-491F-999D-6FD70021863C}"/>
    <cellStyle name="Normal 9 3 3 6 2 2" xfId="4793" xr:uid="{6C09E0B8-801E-4354-A92B-03AC922E9703}"/>
    <cellStyle name="Normal 9 3 3 6 3" xfId="4792" xr:uid="{2C5B6728-B891-4CFA-8BE3-5F5AE87508FE}"/>
    <cellStyle name="Normal 9 3 3 7" xfId="2340" xr:uid="{99B914D7-7796-46D8-91D0-651FFA797EE4}"/>
    <cellStyle name="Normal 9 3 3 7 2" xfId="4794" xr:uid="{1C31355F-FC84-4A5A-8C21-1F679506F998}"/>
    <cellStyle name="Normal 9 3 3 8" xfId="4044" xr:uid="{FD0AD7EA-3125-4492-A08C-E02E7F8B73C5}"/>
    <cellStyle name="Normal 9 3 3 8 2" xfId="4795" xr:uid="{42FA2015-17D5-4BD9-8DA8-64AA5B20DEAF}"/>
    <cellStyle name="Normal 9 3 4" xfId="173" xr:uid="{9EB40901-FC48-40CA-818A-CBFD53998D17}"/>
    <cellStyle name="Normal 9 3 4 2" xfId="452" xr:uid="{6B722B15-0B63-4755-BF37-E7012B65A326}"/>
    <cellStyle name="Normal 9 3 4 2 2" xfId="852" xr:uid="{B891595D-5D4F-4F62-ADF4-C2FC60832C1A}"/>
    <cellStyle name="Normal 9 3 4 2 2 2" xfId="2341" xr:uid="{78AD4209-068B-4514-832B-96855F646116}"/>
    <cellStyle name="Normal 9 3 4 2 2 2 2" xfId="2342" xr:uid="{5F26B9DF-25D0-46C9-BA53-616D5B1EBD5F}"/>
    <cellStyle name="Normal 9 3 4 2 2 2 2 2" xfId="4800" xr:uid="{33788D8F-E5AE-465C-A18C-6CC65846E755}"/>
    <cellStyle name="Normal 9 3 4 2 2 2 3" xfId="4799" xr:uid="{89AD481D-0B0B-4DCD-9C27-55B592E90F3A}"/>
    <cellStyle name="Normal 9 3 4 2 2 3" xfId="2343" xr:uid="{9ABDD623-BFCA-4DB4-86E6-9633E266C4AB}"/>
    <cellStyle name="Normal 9 3 4 2 2 3 2" xfId="4801" xr:uid="{95FE30E7-DC25-4E13-BCCA-30E91A870BD1}"/>
    <cellStyle name="Normal 9 3 4 2 2 4" xfId="4045" xr:uid="{DFADB202-66EE-4793-9C92-0D1CEE79FD40}"/>
    <cellStyle name="Normal 9 3 4 2 2 4 2" xfId="4802" xr:uid="{262E0961-DF9D-4BA2-A3FB-27767EA1C861}"/>
    <cellStyle name="Normal 9 3 4 2 2 5" xfId="4798" xr:uid="{C368189B-1DC4-4EF0-875C-28BBF85F2F02}"/>
    <cellStyle name="Normal 9 3 4 2 3" xfId="2344" xr:uid="{10AA7BC2-C07E-4AA6-9B46-4A94379057A8}"/>
    <cellStyle name="Normal 9 3 4 2 3 2" xfId="2345" xr:uid="{4D2A8BD5-B68A-46EA-B61B-045DFADC3C9C}"/>
    <cellStyle name="Normal 9 3 4 2 3 2 2" xfId="4804" xr:uid="{6030B831-34A3-435D-814D-401B0A3C448C}"/>
    <cellStyle name="Normal 9 3 4 2 3 3" xfId="4803" xr:uid="{B107B47E-8659-44CC-91C2-B1155755E0D8}"/>
    <cellStyle name="Normal 9 3 4 2 4" xfId="2346" xr:uid="{4BD12D23-41D7-4819-A7FB-B28312AA2A98}"/>
    <cellStyle name="Normal 9 3 4 2 4 2" xfId="4805" xr:uid="{C852ABFE-D203-4F0E-9AF7-F01495075B4B}"/>
    <cellStyle name="Normal 9 3 4 2 5" xfId="4046" xr:uid="{59666DB4-3BF6-45B0-BC60-4DCBCBCABE06}"/>
    <cellStyle name="Normal 9 3 4 2 5 2" xfId="4806" xr:uid="{03DC8EC0-ED6A-48A3-B34D-C4170408AE94}"/>
    <cellStyle name="Normal 9 3 4 2 6" xfId="4797" xr:uid="{CB192A59-4A84-48BE-9FD9-1BC482D39DA9}"/>
    <cellStyle name="Normal 9 3 4 3" xfId="853" xr:uid="{B93F340A-5366-4BD4-9788-A7901C560B98}"/>
    <cellStyle name="Normal 9 3 4 3 2" xfId="2347" xr:uid="{4AFF41CC-16C6-4392-B56A-A908BF069E77}"/>
    <cellStyle name="Normal 9 3 4 3 2 2" xfId="2348" xr:uid="{30B32439-8A5E-4BE4-B59D-4944456EB16A}"/>
    <cellStyle name="Normal 9 3 4 3 2 2 2" xfId="4809" xr:uid="{94F66A5C-0739-497C-A876-FB42482030A9}"/>
    <cellStyle name="Normal 9 3 4 3 2 3" xfId="4808" xr:uid="{4C51F462-B47A-4B95-9948-02B5026FC15C}"/>
    <cellStyle name="Normal 9 3 4 3 3" xfId="2349" xr:uid="{22421E3A-A55C-4377-8BC6-2244798E33D7}"/>
    <cellStyle name="Normal 9 3 4 3 3 2" xfId="4810" xr:uid="{7703ADC3-13E6-4A65-9A8F-4D8F200A2413}"/>
    <cellStyle name="Normal 9 3 4 3 4" xfId="4047" xr:uid="{B002F216-AAC2-463A-8149-F9CDF4785574}"/>
    <cellStyle name="Normal 9 3 4 3 4 2" xfId="4811" xr:uid="{96C9ECB5-CA37-4569-A52D-C37055830A1B}"/>
    <cellStyle name="Normal 9 3 4 3 5" xfId="4807" xr:uid="{79605F9B-4323-4C74-9F5E-4C06EBE934EA}"/>
    <cellStyle name="Normal 9 3 4 4" xfId="2350" xr:uid="{BB7DDB68-E95C-49C9-859A-14A1A22055F9}"/>
    <cellStyle name="Normal 9 3 4 4 2" xfId="2351" xr:uid="{6C86CB0D-8B3F-4727-BC51-82B861F92C45}"/>
    <cellStyle name="Normal 9 3 4 4 2 2" xfId="4813" xr:uid="{B1F684A7-BEA1-4734-901D-ED70CC193431}"/>
    <cellStyle name="Normal 9 3 4 4 3" xfId="4048" xr:uid="{8AAEC3B3-0BE9-4D65-AC2F-EB876B5F8592}"/>
    <cellStyle name="Normal 9 3 4 4 3 2" xfId="4814" xr:uid="{A18A47DB-687F-43EE-BD8E-3CD6BE719993}"/>
    <cellStyle name="Normal 9 3 4 4 4" xfId="4049" xr:uid="{A10D48BB-C896-4836-9BCA-861B542440C1}"/>
    <cellStyle name="Normal 9 3 4 4 4 2" xfId="4815" xr:uid="{2A8072E9-9BE3-417A-9AB3-807CBCEA5EC9}"/>
    <cellStyle name="Normal 9 3 4 4 5" xfId="4812" xr:uid="{4F312961-F2DD-4297-AEBD-FE387C5D1020}"/>
    <cellStyle name="Normal 9 3 4 5" xfId="2352" xr:uid="{D300CA0A-7807-4AA2-8170-17E06EB2E3B5}"/>
    <cellStyle name="Normal 9 3 4 5 2" xfId="4816" xr:uid="{B35A89C7-B6BA-4A14-9C1E-049C34AEC574}"/>
    <cellStyle name="Normal 9 3 4 6" xfId="4050" xr:uid="{449E2112-A91B-4726-AE17-AA72FD5ECE84}"/>
    <cellStyle name="Normal 9 3 4 6 2" xfId="4817" xr:uid="{2B703AC7-C5D2-4F57-BAF5-4C91B2CB67D8}"/>
    <cellStyle name="Normal 9 3 4 7" xfId="4051" xr:uid="{3D8D9EBB-985A-4B25-ABEB-844E781E38EF}"/>
    <cellStyle name="Normal 9 3 4 7 2" xfId="4818" xr:uid="{E67C2C7C-ACDA-4BD1-883C-37AFEBC28660}"/>
    <cellStyle name="Normal 9 3 4 8" xfId="4796" xr:uid="{C5BE97C5-13FF-4A53-86EC-435856806DDF}"/>
    <cellStyle name="Normal 9 3 5" xfId="412" xr:uid="{7820CF71-E9DC-4F0E-97FC-9F0B2B1A6910}"/>
    <cellStyle name="Normal 9 3 5 2" xfId="854" xr:uid="{DED0F6F1-B1A7-462E-8184-CF65E05373A5}"/>
    <cellStyle name="Normal 9 3 5 2 2" xfId="855" xr:uid="{C411452F-69B4-44BE-8366-01756185613F}"/>
    <cellStyle name="Normal 9 3 5 2 2 2" xfId="2353" xr:uid="{6C380AAE-6D2F-43CD-A151-CFEFDDE51984}"/>
    <cellStyle name="Normal 9 3 5 2 2 2 2" xfId="2354" xr:uid="{DB09924B-D6B4-47DC-9500-11828C87C9B6}"/>
    <cellStyle name="Normal 9 3 5 2 2 2 2 2" xfId="4823" xr:uid="{02F81C1A-CF20-4F5C-B81C-9AC3EA10AA0D}"/>
    <cellStyle name="Normal 9 3 5 2 2 2 3" xfId="4822" xr:uid="{FB9ACF26-DC57-49DF-862B-8A05E910994A}"/>
    <cellStyle name="Normal 9 3 5 2 2 3" xfId="2355" xr:uid="{1715CF61-FC2F-433C-B7DA-3314BE1F0FE2}"/>
    <cellStyle name="Normal 9 3 5 2 2 3 2" xfId="4824" xr:uid="{C011E0E2-7A19-4442-A9B6-FE20D483C678}"/>
    <cellStyle name="Normal 9 3 5 2 2 4" xfId="4821" xr:uid="{0AFFAAAB-7220-465B-84BB-25D5CEC06DD3}"/>
    <cellStyle name="Normal 9 3 5 2 3" xfId="2356" xr:uid="{685CE576-03DB-4940-8142-202A35902465}"/>
    <cellStyle name="Normal 9 3 5 2 3 2" xfId="2357" xr:uid="{3846451E-906D-4033-B159-6CCF486498D8}"/>
    <cellStyle name="Normal 9 3 5 2 3 2 2" xfId="4826" xr:uid="{B85CF6ED-E10F-4D6A-9354-34F9BE70C430}"/>
    <cellStyle name="Normal 9 3 5 2 3 3" xfId="4825" xr:uid="{15511853-7BE0-4F9F-A269-8D8240F56DE2}"/>
    <cellStyle name="Normal 9 3 5 2 4" xfId="2358" xr:uid="{7F7CF37E-B13D-4F90-9179-C1C5BBCC0557}"/>
    <cellStyle name="Normal 9 3 5 2 4 2" xfId="4827" xr:uid="{F5207F66-677E-4B23-A417-F9E0269D352E}"/>
    <cellStyle name="Normal 9 3 5 2 5" xfId="4820" xr:uid="{854C01D4-8EF4-4EE9-9022-63BED7DD0592}"/>
    <cellStyle name="Normal 9 3 5 3" xfId="856" xr:uid="{397EAC8E-F071-481C-8BFE-160B7989A6D8}"/>
    <cellStyle name="Normal 9 3 5 3 2" xfId="2359" xr:uid="{203F978B-6FF1-458D-A99B-AB12177E9E8E}"/>
    <cellStyle name="Normal 9 3 5 3 2 2" xfId="2360" xr:uid="{F8D2BE1B-2A2D-402D-A374-8150FABB68FC}"/>
    <cellStyle name="Normal 9 3 5 3 2 2 2" xfId="4830" xr:uid="{8680C1D1-0DFA-4F32-84CF-863C855EC969}"/>
    <cellStyle name="Normal 9 3 5 3 2 3" xfId="4829" xr:uid="{86E7F34D-7F07-4C0C-AFE7-BAD2214C77E0}"/>
    <cellStyle name="Normal 9 3 5 3 3" xfId="2361" xr:uid="{787C11AD-52EB-40F7-8F70-573C1F166F59}"/>
    <cellStyle name="Normal 9 3 5 3 3 2" xfId="4831" xr:uid="{4734A196-26C8-4511-ADF2-30EB8D895680}"/>
    <cellStyle name="Normal 9 3 5 3 4" xfId="4052" xr:uid="{7D9A363F-3C89-43FF-A54A-8EED70161D6E}"/>
    <cellStyle name="Normal 9 3 5 3 4 2" xfId="4832" xr:uid="{632E8F32-0573-4168-86F4-D01F700C9DF6}"/>
    <cellStyle name="Normal 9 3 5 3 5" xfId="4828" xr:uid="{31722A7F-4815-4A37-9282-69E777198478}"/>
    <cellStyle name="Normal 9 3 5 4" xfId="2362" xr:uid="{B3B7B0FB-3E9C-42AE-884D-B46325AB6329}"/>
    <cellStyle name="Normal 9 3 5 4 2" xfId="2363" xr:uid="{382FACDF-CE19-496A-B001-670DA73E5082}"/>
    <cellStyle name="Normal 9 3 5 4 2 2" xfId="4834" xr:uid="{C7A02D2E-C72E-48F8-93BD-27AF61583DF4}"/>
    <cellStyle name="Normal 9 3 5 4 3" xfId="4833" xr:uid="{0EC6C3E8-4B10-4B1E-9FCE-9CBC90601888}"/>
    <cellStyle name="Normal 9 3 5 5" xfId="2364" xr:uid="{74076DBB-2908-4D17-8090-C4C4D544ED1B}"/>
    <cellStyle name="Normal 9 3 5 5 2" xfId="4835" xr:uid="{3E75E674-406A-46F5-B25C-184B121474EC}"/>
    <cellStyle name="Normal 9 3 5 6" xfId="4053" xr:uid="{823E3D1D-736B-40B4-A3D5-620898E6D896}"/>
    <cellStyle name="Normal 9 3 5 6 2" xfId="4836" xr:uid="{A1CF01FA-A471-44A6-ACED-9AD94419D367}"/>
    <cellStyle name="Normal 9 3 5 7" xfId="4819" xr:uid="{D73E7F82-6BFB-420D-AE73-9201F2598DB3}"/>
    <cellStyle name="Normal 9 3 6" xfId="413" xr:uid="{674CD546-FD0A-4D42-9099-8DA6CF59FF6E}"/>
    <cellStyle name="Normal 9 3 6 2" xfId="857" xr:uid="{3EF8C63E-FDC2-445C-9B60-F9593644D5FF}"/>
    <cellStyle name="Normal 9 3 6 2 2" xfId="2365" xr:uid="{0849D694-9D54-4128-A4F6-DF667D697D8F}"/>
    <cellStyle name="Normal 9 3 6 2 2 2" xfId="2366" xr:uid="{A12DC03C-DBD9-408B-8A6E-201452081BCE}"/>
    <cellStyle name="Normal 9 3 6 2 2 2 2" xfId="4840" xr:uid="{4296F7BA-6721-44E7-9BE4-4CCCC2A3BDEC}"/>
    <cellStyle name="Normal 9 3 6 2 2 3" xfId="4839" xr:uid="{909497C4-EBEA-442E-89ED-3CA7676F6389}"/>
    <cellStyle name="Normal 9 3 6 2 3" xfId="2367" xr:uid="{35304BA2-C95A-4BF7-8468-1835198A6FC0}"/>
    <cellStyle name="Normal 9 3 6 2 3 2" xfId="4841" xr:uid="{E83D1BD6-5FD5-4495-AEE4-CA4F86002802}"/>
    <cellStyle name="Normal 9 3 6 2 4" xfId="4054" xr:uid="{01787631-11C0-4123-BF7D-D3F87B32F077}"/>
    <cellStyle name="Normal 9 3 6 2 4 2" xfId="4842" xr:uid="{113D737B-C37A-4881-AA91-D88556A6D0E7}"/>
    <cellStyle name="Normal 9 3 6 2 5" xfId="4838" xr:uid="{EB963F4D-7A09-47F0-B0FA-6AF279A8F0A0}"/>
    <cellStyle name="Normal 9 3 6 3" xfId="2368" xr:uid="{AAC05D25-C313-455D-AB70-84ADDB8E434C}"/>
    <cellStyle name="Normal 9 3 6 3 2" xfId="2369" xr:uid="{F4A696C8-71C4-43F4-A6BE-68000D7E93B5}"/>
    <cellStyle name="Normal 9 3 6 3 2 2" xfId="4844" xr:uid="{D5FD7C12-3D2A-42F5-AE9C-6EA5407B24A2}"/>
    <cellStyle name="Normal 9 3 6 3 3" xfId="4843" xr:uid="{7E54DA67-7B5D-4557-8A96-C9BE1218EF82}"/>
    <cellStyle name="Normal 9 3 6 4" xfId="2370" xr:uid="{D7B24168-84B6-4F39-B73B-873D957B1461}"/>
    <cellStyle name="Normal 9 3 6 4 2" xfId="4845" xr:uid="{B7E81435-BE3E-484D-8DB1-023298A5C13F}"/>
    <cellStyle name="Normal 9 3 6 5" xfId="4055" xr:uid="{4DFD5905-1DA2-4249-891D-4E27C1BDF5D2}"/>
    <cellStyle name="Normal 9 3 6 5 2" xfId="4846" xr:uid="{1F09258B-F8A2-4251-AD50-50231F16CDCA}"/>
    <cellStyle name="Normal 9 3 6 6" xfId="4837" xr:uid="{7B497C76-6A83-496C-A8E8-818B5D18E380}"/>
    <cellStyle name="Normal 9 3 7" xfId="858" xr:uid="{A5498D51-0426-4A7C-A675-5DCA49174FE1}"/>
    <cellStyle name="Normal 9 3 7 2" xfId="2371" xr:uid="{CD4EB060-2AD0-4910-BAC2-B5EC64FDF791}"/>
    <cellStyle name="Normal 9 3 7 2 2" xfId="2372" xr:uid="{30308BF8-0079-4A33-8C9F-19F6BE184771}"/>
    <cellStyle name="Normal 9 3 7 2 2 2" xfId="4849" xr:uid="{09CB3782-235C-454F-AAE9-57144E111939}"/>
    <cellStyle name="Normal 9 3 7 2 3" xfId="4848" xr:uid="{20E15692-75D5-4FAA-943A-5FC5CDA4A673}"/>
    <cellStyle name="Normal 9 3 7 3" xfId="2373" xr:uid="{D9D45C11-9599-4D50-8E8D-CE3CD71206F4}"/>
    <cellStyle name="Normal 9 3 7 3 2" xfId="4850" xr:uid="{49260E89-BD00-4D4E-8978-0BD90A26721D}"/>
    <cellStyle name="Normal 9 3 7 4" xfId="4056" xr:uid="{D45EE3FD-6836-49D4-994F-CC19EF1A9A27}"/>
    <cellStyle name="Normal 9 3 7 4 2" xfId="4851" xr:uid="{D7B450ED-5DAC-40C3-B3EA-273B264F5C24}"/>
    <cellStyle name="Normal 9 3 7 5" xfId="4847" xr:uid="{C3CCE79B-4252-44E7-A588-D7604ECD1B34}"/>
    <cellStyle name="Normal 9 3 8" xfId="2374" xr:uid="{78AEBCAB-E6B5-48A7-8554-8E6EE6754EC1}"/>
    <cellStyle name="Normal 9 3 8 2" xfId="2375" xr:uid="{D2B3C7C6-B320-4439-B404-304276487007}"/>
    <cellStyle name="Normal 9 3 8 2 2" xfId="4853" xr:uid="{8BC78278-E1BF-4CC8-A0F5-55951A4AFF8F}"/>
    <cellStyle name="Normal 9 3 8 3" xfId="4057" xr:uid="{5C730ED9-6C0D-4151-AC8E-C7D397D7A41C}"/>
    <cellStyle name="Normal 9 3 8 3 2" xfId="4854" xr:uid="{0CFB51AB-A5A7-4AF3-98C4-6205621D1A8F}"/>
    <cellStyle name="Normal 9 3 8 4" xfId="4058" xr:uid="{B248301B-2B39-4562-A34C-2DD016BC9311}"/>
    <cellStyle name="Normal 9 3 8 4 2" xfId="4855" xr:uid="{9890D31E-1DBB-46E1-8591-4A00E7CE983D}"/>
    <cellStyle name="Normal 9 3 8 5" xfId="4852" xr:uid="{31DC85B9-0E57-45D6-B901-1675EC2FDFE2}"/>
    <cellStyle name="Normal 9 3 9" xfId="2376" xr:uid="{0FEBFA14-F28C-4F99-885A-572F9DB423D0}"/>
    <cellStyle name="Normal 9 3 9 2" xfId="4856" xr:uid="{27C1CCAA-63FC-496E-9166-CB7453FE6BB1}"/>
    <cellStyle name="Normal 9 4" xfId="174" xr:uid="{6196D99E-666B-4DA1-B6AB-780F4469485C}"/>
    <cellStyle name="Normal 9 4 10" xfId="4059" xr:uid="{9DB009D9-F8D8-4F1A-819A-F0CA6161C161}"/>
    <cellStyle name="Normal 9 4 10 2" xfId="4858" xr:uid="{B3C79C1D-8329-42AF-ACAE-A7538A69CD25}"/>
    <cellStyle name="Normal 9 4 11" xfId="4060" xr:uid="{A77CAE87-3F34-46A0-A587-BCD10F071F1B}"/>
    <cellStyle name="Normal 9 4 11 2" xfId="4859" xr:uid="{C64E185C-9729-4B66-96C0-188424DF7F64}"/>
    <cellStyle name="Normal 9 4 12" xfId="4857" xr:uid="{E1D51C0F-0BBF-427D-B838-A436F3C3CC1B}"/>
    <cellStyle name="Normal 9 4 2" xfId="175" xr:uid="{5EDB341D-DF42-4205-8BA1-DBAB9516F79E}"/>
    <cellStyle name="Normal 9 4 2 10" xfId="4860" xr:uid="{8681CE2A-11E7-41D4-85DC-1B3E69D29670}"/>
    <cellStyle name="Normal 9 4 2 2" xfId="176" xr:uid="{46CBFB83-80C8-4A74-AEE7-B67DFFB58EEF}"/>
    <cellStyle name="Normal 9 4 2 2 2" xfId="414" xr:uid="{D8BD4151-AAD1-471B-A28D-8AD35F8B9D9F}"/>
    <cellStyle name="Normal 9 4 2 2 2 2" xfId="859" xr:uid="{2428CE75-F9E2-4206-90D6-A5EC5E995739}"/>
    <cellStyle name="Normal 9 4 2 2 2 2 2" xfId="2377" xr:uid="{5FFBB4BF-03DB-4C1F-B937-35C5901E9C5F}"/>
    <cellStyle name="Normal 9 4 2 2 2 2 2 2" xfId="2378" xr:uid="{FA07329A-97DA-40A0-A482-F26A7E0E6FC8}"/>
    <cellStyle name="Normal 9 4 2 2 2 2 2 2 2" xfId="4865" xr:uid="{360C9BA0-DF69-426E-A750-D0B5EF5F32F2}"/>
    <cellStyle name="Normal 9 4 2 2 2 2 2 3" xfId="4864" xr:uid="{B8FA9101-BAF5-41E6-9671-1D0A7452E941}"/>
    <cellStyle name="Normal 9 4 2 2 2 2 3" xfId="2379" xr:uid="{B9D8E410-DBB8-4E16-930A-1A11A98E2AF4}"/>
    <cellStyle name="Normal 9 4 2 2 2 2 3 2" xfId="4866" xr:uid="{C0153C7E-C7D6-4D12-BFF6-8DCC74BC9AF7}"/>
    <cellStyle name="Normal 9 4 2 2 2 2 4" xfId="4061" xr:uid="{4A516A35-0991-40BF-B859-7D1AA84D60A2}"/>
    <cellStyle name="Normal 9 4 2 2 2 2 4 2" xfId="4867" xr:uid="{8E43788F-7469-4E38-BC64-78BA7F9F1036}"/>
    <cellStyle name="Normal 9 4 2 2 2 2 5" xfId="4863" xr:uid="{1E0103CD-DAD4-4B50-BA10-4C05900E5BED}"/>
    <cellStyle name="Normal 9 4 2 2 2 3" xfId="2380" xr:uid="{128CDF15-9BA8-4BAA-8F6C-92AE862A3462}"/>
    <cellStyle name="Normal 9 4 2 2 2 3 2" xfId="2381" xr:uid="{F02095EF-0AF7-432A-B10E-68A39169256B}"/>
    <cellStyle name="Normal 9 4 2 2 2 3 2 2" xfId="4869" xr:uid="{578419FC-F1D0-4154-947D-ECD2A09C6E4D}"/>
    <cellStyle name="Normal 9 4 2 2 2 3 3" xfId="4062" xr:uid="{9E2ABF6B-90DF-4832-8559-976DF30DC007}"/>
    <cellStyle name="Normal 9 4 2 2 2 3 3 2" xfId="4870" xr:uid="{770E53BE-8E5A-4F6E-8817-53793A4A176E}"/>
    <cellStyle name="Normal 9 4 2 2 2 3 4" xfId="4063" xr:uid="{8572915A-6071-40DC-995F-B8597C2F767A}"/>
    <cellStyle name="Normal 9 4 2 2 2 3 4 2" xfId="4871" xr:uid="{F224BD08-D1EF-4EB5-822B-0DCFEC808940}"/>
    <cellStyle name="Normal 9 4 2 2 2 3 5" xfId="4868" xr:uid="{E435F17A-745D-4CBA-9DA8-B74A816D5D83}"/>
    <cellStyle name="Normal 9 4 2 2 2 4" xfId="2382" xr:uid="{C96B486B-1B5A-41B7-B31F-75035AD53031}"/>
    <cellStyle name="Normal 9 4 2 2 2 4 2" xfId="4872" xr:uid="{092BBD1A-5551-405A-821C-23237940FCF8}"/>
    <cellStyle name="Normal 9 4 2 2 2 5" xfId="4064" xr:uid="{67D40E2D-8D4B-4293-BED8-8B2E0DB30372}"/>
    <cellStyle name="Normal 9 4 2 2 2 5 2" xfId="4873" xr:uid="{D6A71D9B-6FE8-40DF-AB83-5AA6FDDAA499}"/>
    <cellStyle name="Normal 9 4 2 2 2 6" xfId="4065" xr:uid="{25C10A3A-844B-4DE6-8FFF-37F072CF362B}"/>
    <cellStyle name="Normal 9 4 2 2 2 6 2" xfId="4874" xr:uid="{8D1C8D21-1625-4566-901B-CE301D1F53A9}"/>
    <cellStyle name="Normal 9 4 2 2 2 7" xfId="4862" xr:uid="{AC9DEDFA-FFDA-49A1-8FD4-FCD976ABB6C8}"/>
    <cellStyle name="Normal 9 4 2 2 3" xfId="860" xr:uid="{79FD07C8-8498-4B72-B4B6-889563B161A6}"/>
    <cellStyle name="Normal 9 4 2 2 3 2" xfId="2383" xr:uid="{D9D062E8-B95E-4DEC-9710-AC160D9E21A3}"/>
    <cellStyle name="Normal 9 4 2 2 3 2 2" xfId="2384" xr:uid="{2FCD1B90-0A98-4849-A7DA-ECE7A72E3AD4}"/>
    <cellStyle name="Normal 9 4 2 2 3 2 2 2" xfId="4877" xr:uid="{F8915E39-5C42-4222-9534-D8CC32433005}"/>
    <cellStyle name="Normal 9 4 2 2 3 2 3" xfId="4066" xr:uid="{46AD5976-924E-4B51-9E8A-85DB1F8E16C4}"/>
    <cellStyle name="Normal 9 4 2 2 3 2 3 2" xfId="4878" xr:uid="{363D56EC-A3CF-4B28-9226-1F6678DFAAC9}"/>
    <cellStyle name="Normal 9 4 2 2 3 2 4" xfId="4067" xr:uid="{9B2062E6-C6A9-46C6-A1DE-692B38278E2F}"/>
    <cellStyle name="Normal 9 4 2 2 3 2 4 2" xfId="4879" xr:uid="{3686CE0D-1643-4184-84C1-13D27E9A8872}"/>
    <cellStyle name="Normal 9 4 2 2 3 2 5" xfId="4876" xr:uid="{24ABC714-AA47-4F3E-BE12-51758BDA4BE1}"/>
    <cellStyle name="Normal 9 4 2 2 3 3" xfId="2385" xr:uid="{710F97CE-2DD8-4734-B9BA-432ED7655C67}"/>
    <cellStyle name="Normal 9 4 2 2 3 3 2" xfId="4880" xr:uid="{633F07C0-96FB-4ADB-A997-38C8FA1BB035}"/>
    <cellStyle name="Normal 9 4 2 2 3 4" xfId="4068" xr:uid="{7EF55934-497E-4A36-A171-70A3D0161F14}"/>
    <cellStyle name="Normal 9 4 2 2 3 4 2" xfId="4881" xr:uid="{2DFC97F7-468B-4558-94F1-1E49556074E9}"/>
    <cellStyle name="Normal 9 4 2 2 3 5" xfId="4069" xr:uid="{E6C56660-29F6-4634-A68B-4C387898A74D}"/>
    <cellStyle name="Normal 9 4 2 2 3 5 2" xfId="4882" xr:uid="{0354BAFA-CBE3-4F35-B052-36B3D0BE633F}"/>
    <cellStyle name="Normal 9 4 2 2 3 6" xfId="4875" xr:uid="{A0837DA5-0C3A-45E5-92AD-347C3FEF765E}"/>
    <cellStyle name="Normal 9 4 2 2 4" xfId="2386" xr:uid="{A9C33D8E-39B0-4921-A1D9-CEF2B3F906BD}"/>
    <cellStyle name="Normal 9 4 2 2 4 2" xfId="2387" xr:uid="{4B4050CA-3E88-405E-B3E6-E408490CD500}"/>
    <cellStyle name="Normal 9 4 2 2 4 2 2" xfId="4884" xr:uid="{413B1922-E596-4CCC-B57F-E09E715CCBF7}"/>
    <cellStyle name="Normal 9 4 2 2 4 3" xfId="4070" xr:uid="{01B94891-6964-4FBB-82F9-2479E8FC9ED5}"/>
    <cellStyle name="Normal 9 4 2 2 4 3 2" xfId="4885" xr:uid="{4543F991-5AD3-4C3F-8514-839C64C57508}"/>
    <cellStyle name="Normal 9 4 2 2 4 4" xfId="4071" xr:uid="{EE45A3B4-07C9-4B0F-BDA2-C12C19848A02}"/>
    <cellStyle name="Normal 9 4 2 2 4 4 2" xfId="4886" xr:uid="{A5B00A11-63FF-40F5-9DB5-630727FC4468}"/>
    <cellStyle name="Normal 9 4 2 2 4 5" xfId="4883" xr:uid="{330E0F1A-D05A-4E06-B7D9-D2E5630AE899}"/>
    <cellStyle name="Normal 9 4 2 2 5" xfId="2388" xr:uid="{D538EDA0-DC9B-4250-807A-AF14FC6AB710}"/>
    <cellStyle name="Normal 9 4 2 2 5 2" xfId="4072" xr:uid="{A1D0EBFA-0424-4BE7-8A46-A65DDD60299A}"/>
    <cellStyle name="Normal 9 4 2 2 5 2 2" xfId="4888" xr:uid="{DEB64F34-A9CC-42B2-A4E4-3130FFA7383B}"/>
    <cellStyle name="Normal 9 4 2 2 5 3" xfId="4073" xr:uid="{BAD1D178-9730-4ACB-BC7E-2E4ED4A762F3}"/>
    <cellStyle name="Normal 9 4 2 2 5 3 2" xfId="4889" xr:uid="{82657BF9-0A96-46E5-9FCB-9DCEF139C9F6}"/>
    <cellStyle name="Normal 9 4 2 2 5 4" xfId="4074" xr:uid="{2CCCF0C3-24DF-420A-AA60-D066F0686F0F}"/>
    <cellStyle name="Normal 9 4 2 2 5 4 2" xfId="4890" xr:uid="{83A6F6EA-6D5E-4C28-98D7-382CAACED0EC}"/>
    <cellStyle name="Normal 9 4 2 2 5 5" xfId="4887" xr:uid="{4598CDC8-CCC1-4DA1-8B4A-71010A692926}"/>
    <cellStyle name="Normal 9 4 2 2 6" xfId="4075" xr:uid="{895441EC-BB90-4FDC-BE3A-1BDCAA7C554F}"/>
    <cellStyle name="Normal 9 4 2 2 6 2" xfId="4891" xr:uid="{EC58C013-4E7A-4548-93D0-34454C8B349D}"/>
    <cellStyle name="Normal 9 4 2 2 7" xfId="4076" xr:uid="{1D013597-1E57-43E4-8821-2A4F0AB67840}"/>
    <cellStyle name="Normal 9 4 2 2 7 2" xfId="4892" xr:uid="{C8E1661E-A5AE-4754-BD5A-3BD0ED7B19B1}"/>
    <cellStyle name="Normal 9 4 2 2 8" xfId="4077" xr:uid="{A5FDB6EE-52BF-4304-8D5A-28271134C71D}"/>
    <cellStyle name="Normal 9 4 2 2 8 2" xfId="4893" xr:uid="{4FAEF6D4-8033-4144-B155-AA989EAEF1DD}"/>
    <cellStyle name="Normal 9 4 2 2 9" xfId="4861" xr:uid="{DF04A6B5-AD07-4A9F-BAC0-12B94C424D62}"/>
    <cellStyle name="Normal 9 4 2 3" xfId="415" xr:uid="{2202AC10-0161-4453-9753-23748DE7D4A5}"/>
    <cellStyle name="Normal 9 4 2 3 2" xfId="861" xr:uid="{42A312F6-77B5-474A-BD29-C691F5B1E2EF}"/>
    <cellStyle name="Normal 9 4 2 3 2 2" xfId="862" xr:uid="{7EC4B37F-D958-4E6F-A9ED-90089FB01B9C}"/>
    <cellStyle name="Normal 9 4 2 3 2 2 2" xfId="2389" xr:uid="{352E54AD-7B89-4BF4-8C89-6DC5A681F784}"/>
    <cellStyle name="Normal 9 4 2 3 2 2 2 2" xfId="2390" xr:uid="{C3A24B06-3473-4B4D-9CEA-44D81A5638B6}"/>
    <cellStyle name="Normal 9 4 2 3 2 2 2 2 2" xfId="4898" xr:uid="{C8854118-F8C5-4237-B1DD-0A9B0E25B026}"/>
    <cellStyle name="Normal 9 4 2 3 2 2 2 3" xfId="4897" xr:uid="{C5CD7FDB-220A-4571-B113-8E95B73D036D}"/>
    <cellStyle name="Normal 9 4 2 3 2 2 3" xfId="2391" xr:uid="{AA1EE3E9-20EF-4E02-B1A4-D311F0C99497}"/>
    <cellStyle name="Normal 9 4 2 3 2 2 3 2" xfId="4899" xr:uid="{C298D754-AE63-4A47-98FB-5DD89BF174E0}"/>
    <cellStyle name="Normal 9 4 2 3 2 2 4" xfId="4896" xr:uid="{A80C7E00-C035-4836-8BAB-D3B6DF636C13}"/>
    <cellStyle name="Normal 9 4 2 3 2 3" xfId="2392" xr:uid="{5124C279-E5E9-43DD-9517-4B101B9E3EF3}"/>
    <cellStyle name="Normal 9 4 2 3 2 3 2" xfId="2393" xr:uid="{198D4974-5E06-406F-82E0-971BC8E1B33A}"/>
    <cellStyle name="Normal 9 4 2 3 2 3 2 2" xfId="4901" xr:uid="{053CE0AC-644F-45BF-B11B-DB47C6C20F57}"/>
    <cellStyle name="Normal 9 4 2 3 2 3 3" xfId="4900" xr:uid="{9E4F00D0-1B35-478A-A03E-171D6FD4937A}"/>
    <cellStyle name="Normal 9 4 2 3 2 4" xfId="2394" xr:uid="{E1BA7D78-2F72-43F6-99CE-C9AF2E2E1416}"/>
    <cellStyle name="Normal 9 4 2 3 2 4 2" xfId="4902" xr:uid="{0F5BA3B3-3140-44AE-9417-88CC1A23E2E2}"/>
    <cellStyle name="Normal 9 4 2 3 2 5" xfId="4895" xr:uid="{57BADE72-44B4-466F-A8AD-A95828ABC6C3}"/>
    <cellStyle name="Normal 9 4 2 3 3" xfId="863" xr:uid="{D17658B8-1278-4BA3-B19B-D5BB560BE096}"/>
    <cellStyle name="Normal 9 4 2 3 3 2" xfId="2395" xr:uid="{3EE6AE6C-5D83-41FA-88E2-AEFE65825FC9}"/>
    <cellStyle name="Normal 9 4 2 3 3 2 2" xfId="2396" xr:uid="{9476CDB8-034E-4FA3-8B61-EC268E205253}"/>
    <cellStyle name="Normal 9 4 2 3 3 2 2 2" xfId="4905" xr:uid="{D507CC91-D541-4F7B-9875-667DC6ED0F66}"/>
    <cellStyle name="Normal 9 4 2 3 3 2 3" xfId="4904" xr:uid="{20B1074B-FEC4-447A-B7CB-EC7158123C85}"/>
    <cellStyle name="Normal 9 4 2 3 3 3" xfId="2397" xr:uid="{4FE0A8AA-F3D1-4A8B-B7D4-9C2E0D42F264}"/>
    <cellStyle name="Normal 9 4 2 3 3 3 2" xfId="4906" xr:uid="{A4CFC5CF-92F0-442F-9269-756A3E94CA1F}"/>
    <cellStyle name="Normal 9 4 2 3 3 4" xfId="4078" xr:uid="{F4729DAF-A186-402E-AE3C-42727292C5DC}"/>
    <cellStyle name="Normal 9 4 2 3 3 4 2" xfId="4907" xr:uid="{AE85B174-F2E7-4D2C-9DBE-86F23061AFD4}"/>
    <cellStyle name="Normal 9 4 2 3 3 5" xfId="4903" xr:uid="{11AB13DA-B8A2-40A4-8FE4-11BE0358213D}"/>
    <cellStyle name="Normal 9 4 2 3 4" xfId="2398" xr:uid="{17D1089E-B326-4E17-81B9-44FBD5CAD5FE}"/>
    <cellStyle name="Normal 9 4 2 3 4 2" xfId="2399" xr:uid="{CB0247FC-7C3C-40CF-83E5-199CACED4850}"/>
    <cellStyle name="Normal 9 4 2 3 4 2 2" xfId="4909" xr:uid="{8E4E11B9-6957-4D1D-BEA6-B006BF98C82B}"/>
    <cellStyle name="Normal 9 4 2 3 4 3" xfId="4908" xr:uid="{D2711E8B-0DF3-48F8-B245-A1218C58A623}"/>
    <cellStyle name="Normal 9 4 2 3 5" xfId="2400" xr:uid="{D7B0845E-2A12-48C0-86E4-BE2895FF8CC8}"/>
    <cellStyle name="Normal 9 4 2 3 5 2" xfId="4910" xr:uid="{8B8CFAF2-B724-43C4-A277-4F7DF8FD4A5B}"/>
    <cellStyle name="Normal 9 4 2 3 6" xfId="4079" xr:uid="{6F5EB78D-F05B-4790-AE8C-45F04F21BE05}"/>
    <cellStyle name="Normal 9 4 2 3 6 2" xfId="4911" xr:uid="{42AA4135-02E8-4A45-8947-E2FD32913077}"/>
    <cellStyle name="Normal 9 4 2 3 7" xfId="4894" xr:uid="{A3503588-8DF1-46F4-8295-8A1EEB297CEB}"/>
    <cellStyle name="Normal 9 4 2 4" xfId="416" xr:uid="{236F6253-386E-44BC-894D-77C99801A643}"/>
    <cellStyle name="Normal 9 4 2 4 2" xfId="864" xr:uid="{7F84E9EE-64ED-466C-A94E-5ED3BE34BB1B}"/>
    <cellStyle name="Normal 9 4 2 4 2 2" xfId="2401" xr:uid="{F58803E9-5460-423F-A489-3639C13CBA08}"/>
    <cellStyle name="Normal 9 4 2 4 2 2 2" xfId="2402" xr:uid="{2C25175A-F479-4BA2-A4C4-61B3CD5CE470}"/>
    <cellStyle name="Normal 9 4 2 4 2 2 2 2" xfId="4915" xr:uid="{285C223A-68B2-4CF2-AF2C-F43875B186D3}"/>
    <cellStyle name="Normal 9 4 2 4 2 2 3" xfId="4914" xr:uid="{1483E2D0-8946-4324-A2BD-6FBEF6DD5F8E}"/>
    <cellStyle name="Normal 9 4 2 4 2 3" xfId="2403" xr:uid="{A6685511-0DEF-45FE-BA97-C7541E761E4E}"/>
    <cellStyle name="Normal 9 4 2 4 2 3 2" xfId="4916" xr:uid="{8AA6E6A0-57A7-4E1C-BD35-6A87679D6ADB}"/>
    <cellStyle name="Normal 9 4 2 4 2 4" xfId="4080" xr:uid="{11C88B1F-76D2-45E1-B978-BCB3107F0203}"/>
    <cellStyle name="Normal 9 4 2 4 2 4 2" xfId="4917" xr:uid="{6AA2AE31-07C1-47C8-90CD-C26CDD55BE32}"/>
    <cellStyle name="Normal 9 4 2 4 2 5" xfId="4913" xr:uid="{06CDCFA0-B65A-46AE-8C6B-2E2DA7E5F521}"/>
    <cellStyle name="Normal 9 4 2 4 3" xfId="2404" xr:uid="{14B3233C-F10F-4B65-A898-0923F8F9C640}"/>
    <cellStyle name="Normal 9 4 2 4 3 2" xfId="2405" xr:uid="{FD081AB5-94AC-424C-B30D-1C20D3C3ABAF}"/>
    <cellStyle name="Normal 9 4 2 4 3 2 2" xfId="4919" xr:uid="{19384F30-7C9C-4F06-9D03-7A96AF2A735F}"/>
    <cellStyle name="Normal 9 4 2 4 3 3" xfId="4918" xr:uid="{335C29C0-715C-4BF9-8D8B-431066B13AA2}"/>
    <cellStyle name="Normal 9 4 2 4 4" xfId="2406" xr:uid="{E33BE692-5784-4B5B-9F97-1CE8D3CE8AD2}"/>
    <cellStyle name="Normal 9 4 2 4 4 2" xfId="4920" xr:uid="{7CB05AF6-21D0-4FA7-B900-08A58082156C}"/>
    <cellStyle name="Normal 9 4 2 4 5" xfId="4081" xr:uid="{8C8C1421-A99E-44CF-9A83-5DE31FEBE4F3}"/>
    <cellStyle name="Normal 9 4 2 4 5 2" xfId="4921" xr:uid="{DB1D5ACE-EA19-42EB-A7DC-6CA3F5945FB8}"/>
    <cellStyle name="Normal 9 4 2 4 6" xfId="4912" xr:uid="{6B0DCFEB-CF33-44C0-8412-5A7E2FA4DFA0}"/>
    <cellStyle name="Normal 9 4 2 5" xfId="417" xr:uid="{C75D9407-5384-4D55-813A-D39606CFCB8E}"/>
    <cellStyle name="Normal 9 4 2 5 2" xfId="2407" xr:uid="{D80B7FC7-2CF8-4DAA-B92B-F3D0BC17C85B}"/>
    <cellStyle name="Normal 9 4 2 5 2 2" xfId="2408" xr:uid="{469E2469-4673-40E8-AAB0-7AC4E1732E11}"/>
    <cellStyle name="Normal 9 4 2 5 2 2 2" xfId="4924" xr:uid="{6A67BAC2-7DBE-48BB-A4E0-11E737852140}"/>
    <cellStyle name="Normal 9 4 2 5 2 3" xfId="4923" xr:uid="{D1199E22-8570-402A-A5FD-A8648417C346}"/>
    <cellStyle name="Normal 9 4 2 5 3" xfId="2409" xr:uid="{E67420CA-264D-4BE3-AF2D-AEB6C21BA052}"/>
    <cellStyle name="Normal 9 4 2 5 3 2" xfId="4925" xr:uid="{A9177537-B9F3-47AA-A1AF-FAA5E7C7943C}"/>
    <cellStyle name="Normal 9 4 2 5 4" xfId="4082" xr:uid="{262C9E48-926D-489A-93F3-41EF493BFDDF}"/>
    <cellStyle name="Normal 9 4 2 5 4 2" xfId="4926" xr:uid="{9F6FD88D-4422-4F6D-9ADC-85266833DA9D}"/>
    <cellStyle name="Normal 9 4 2 5 5" xfId="4922" xr:uid="{35C51FF8-3556-4477-86DE-94BF0A1B6310}"/>
    <cellStyle name="Normal 9 4 2 6" xfId="2410" xr:uid="{82DC536B-0142-47BD-A117-4EDC5C362188}"/>
    <cellStyle name="Normal 9 4 2 6 2" xfId="2411" xr:uid="{A048EE9E-1356-4866-94DD-9E1FABB81A36}"/>
    <cellStyle name="Normal 9 4 2 6 2 2" xfId="4928" xr:uid="{3A06C527-40F7-48AB-89E6-BA47A125284D}"/>
    <cellStyle name="Normal 9 4 2 6 3" xfId="4083" xr:uid="{C101111C-8EF8-4907-90AE-396583D8DA1A}"/>
    <cellStyle name="Normal 9 4 2 6 3 2" xfId="4929" xr:uid="{C117EB81-0D91-4E93-81C4-0780A03EFB90}"/>
    <cellStyle name="Normal 9 4 2 6 4" xfId="4084" xr:uid="{6BBEA749-AF86-48FA-B5D2-452F8DFC4D39}"/>
    <cellStyle name="Normal 9 4 2 6 4 2" xfId="4930" xr:uid="{2EE2746C-50D2-495D-A0E0-008A7EFD2920}"/>
    <cellStyle name="Normal 9 4 2 6 5" xfId="4927" xr:uid="{8082F2BD-E233-4E7F-AB1D-FBC293125D3F}"/>
    <cellStyle name="Normal 9 4 2 7" xfId="2412" xr:uid="{6876113A-4CD0-4203-BA3F-FC20850BFB47}"/>
    <cellStyle name="Normal 9 4 2 7 2" xfId="4931" xr:uid="{EF13A373-FAF7-4FCF-A1BB-6B9081E882D5}"/>
    <cellStyle name="Normal 9 4 2 8" xfId="4085" xr:uid="{B9DDF075-BF62-458B-8DD1-14898D272BEF}"/>
    <cellStyle name="Normal 9 4 2 8 2" xfId="4932" xr:uid="{4286C30E-30E4-44BA-868C-0A0F6DA83A15}"/>
    <cellStyle name="Normal 9 4 2 9" xfId="4086" xr:uid="{5000B377-2B80-47CF-AE20-110A0F9BDD96}"/>
    <cellStyle name="Normal 9 4 2 9 2" xfId="4933" xr:uid="{5DC07B50-8B08-43AA-A8B5-56C396AD2015}"/>
    <cellStyle name="Normal 9 4 3" xfId="177" xr:uid="{B644C04F-4DC4-4103-B763-3295F3772D79}"/>
    <cellStyle name="Normal 9 4 3 2" xfId="178" xr:uid="{9E199E86-2218-43C9-86D1-3F2A40093045}"/>
    <cellStyle name="Normal 9 4 3 2 2" xfId="865" xr:uid="{7AD19493-8B3D-4EBE-85C5-D911BA53CB35}"/>
    <cellStyle name="Normal 9 4 3 2 2 2" xfId="2413" xr:uid="{162EDF51-B4D0-4C96-B27F-29CB2D922A83}"/>
    <cellStyle name="Normal 9 4 3 2 2 2 2" xfId="2414" xr:uid="{E4651D46-A6BE-49D2-AE15-9C87E4FD29DD}"/>
    <cellStyle name="Normal 9 4 3 2 2 2 2 2" xfId="4502" xr:uid="{AAC8BBC6-DED8-431B-BFCF-2A2A77ECF81E}"/>
    <cellStyle name="Normal 9 4 3 2 2 2 2 2 2" xfId="5309" xr:uid="{08CD55B7-EE14-4702-8C75-B5F9802D2FA5}"/>
    <cellStyle name="Normal 9 4 3 2 2 2 2 2 3" xfId="4938" xr:uid="{983A95DE-B6CA-4E7E-89CE-22A57912C5EF}"/>
    <cellStyle name="Normal 9 4 3 2 2 2 3" xfId="4503" xr:uid="{F70860A9-605B-4D59-A514-54E0E9E80B09}"/>
    <cellStyle name="Normal 9 4 3 2 2 2 3 2" xfId="5310" xr:uid="{135EF722-2214-4EA6-8315-0072A449FD20}"/>
    <cellStyle name="Normal 9 4 3 2 2 2 3 3" xfId="4937" xr:uid="{B7F9A5E8-AC59-4927-9F2C-C3DBB75A6843}"/>
    <cellStyle name="Normal 9 4 3 2 2 3" xfId="2415" xr:uid="{1A666B09-CEFB-4259-8D5C-00CF2E8BDB6E}"/>
    <cellStyle name="Normal 9 4 3 2 2 3 2" xfId="4504" xr:uid="{7ACB240F-F237-4CF8-9433-BDA3099AB932}"/>
    <cellStyle name="Normal 9 4 3 2 2 3 2 2" xfId="5311" xr:uid="{1D3B6861-A565-40A3-A55B-7ED3A0F8CE22}"/>
    <cellStyle name="Normal 9 4 3 2 2 3 2 3" xfId="4939" xr:uid="{AC000986-A0D2-49DE-B936-2ADBB723064F}"/>
    <cellStyle name="Normal 9 4 3 2 2 4" xfId="4087" xr:uid="{DEDC244A-C7D8-448F-8771-6FF8895DE2A3}"/>
    <cellStyle name="Normal 9 4 3 2 2 4 2" xfId="4940" xr:uid="{F9C760BD-77A5-4432-9EDB-607DD4400A36}"/>
    <cellStyle name="Normal 9 4 3 2 2 5" xfId="4936" xr:uid="{BF11CF54-43AC-4773-885B-22BD9459343D}"/>
    <cellStyle name="Normal 9 4 3 2 3" xfId="2416" xr:uid="{E9E54553-188B-4ACA-BF27-AC0DAB280728}"/>
    <cellStyle name="Normal 9 4 3 2 3 2" xfId="2417" xr:uid="{4967F216-08A9-4E87-9BA8-116A00DF82F7}"/>
    <cellStyle name="Normal 9 4 3 2 3 2 2" xfId="4505" xr:uid="{423E9A74-64C6-4D0E-A9F6-067992101694}"/>
    <cellStyle name="Normal 9 4 3 2 3 2 2 2" xfId="5312" xr:uid="{9775F7FF-E4EF-4CE3-863C-DFFCEF2BE723}"/>
    <cellStyle name="Normal 9 4 3 2 3 2 2 3" xfId="4942" xr:uid="{C180242F-1653-41FB-946C-C04DA7DC8334}"/>
    <cellStyle name="Normal 9 4 3 2 3 3" xfId="4088" xr:uid="{9ABC7663-9899-4E56-BDCA-181E1E403F18}"/>
    <cellStyle name="Normal 9 4 3 2 3 3 2" xfId="4943" xr:uid="{4D56CDA2-E57A-46AF-B995-D3B967F39789}"/>
    <cellStyle name="Normal 9 4 3 2 3 4" xfId="4089" xr:uid="{4AED6718-B771-4EEE-8BFA-98455BECB8E6}"/>
    <cellStyle name="Normal 9 4 3 2 3 4 2" xfId="4944" xr:uid="{E3837402-C216-49D6-998E-6F26583C4A13}"/>
    <cellStyle name="Normal 9 4 3 2 3 5" xfId="4941" xr:uid="{2FF469F2-5AB3-4514-BC95-B4AADC1BEB13}"/>
    <cellStyle name="Normal 9 4 3 2 4" xfId="2418" xr:uid="{76FE71AD-5E41-4337-99C8-96B1F2701F5B}"/>
    <cellStyle name="Normal 9 4 3 2 4 2" xfId="4506" xr:uid="{D8E8CE93-A85F-4FE0-84D3-464017A0A470}"/>
    <cellStyle name="Normal 9 4 3 2 4 2 2" xfId="5313" xr:uid="{547A4DD2-9353-4F0D-ACBC-F824AB159492}"/>
    <cellStyle name="Normal 9 4 3 2 4 2 3" xfId="4945" xr:uid="{A3EBA88A-76B6-4A3F-8B31-2063624A58EF}"/>
    <cellStyle name="Normal 9 4 3 2 5" xfId="4090" xr:uid="{9ECA97CE-581B-44E4-8EDF-95C12D62DB26}"/>
    <cellStyle name="Normal 9 4 3 2 5 2" xfId="4946" xr:uid="{DB1170B7-D8DB-4051-BF15-5735CC884787}"/>
    <cellStyle name="Normal 9 4 3 2 6" xfId="4091" xr:uid="{AA2E94A9-9B8F-42FD-9778-0008F4FA953F}"/>
    <cellStyle name="Normal 9 4 3 2 6 2" xfId="4947" xr:uid="{6D19F248-2B55-47A1-A612-D2E817B800BC}"/>
    <cellStyle name="Normal 9 4 3 2 7" xfId="4935" xr:uid="{98E00A17-A9EB-4F22-B1BF-76C1B0194327}"/>
    <cellStyle name="Normal 9 4 3 3" xfId="418" xr:uid="{37D128A1-D461-4D87-B4FE-66410AEF7930}"/>
    <cellStyle name="Normal 9 4 3 3 2" xfId="2419" xr:uid="{F55C9466-EF49-42BD-B3A2-8F1EA3E5C0F8}"/>
    <cellStyle name="Normal 9 4 3 3 2 2" xfId="2420" xr:uid="{1EBED8E0-39C4-4CBB-803C-44AB1E01BDD1}"/>
    <cellStyle name="Normal 9 4 3 3 2 2 2" xfId="4507" xr:uid="{EE477C86-8118-4FB6-BD81-D269C357B817}"/>
    <cellStyle name="Normal 9 4 3 3 2 2 2 2" xfId="5314" xr:uid="{F60DD4EF-B2C9-4747-BA44-F5C3D83B9E62}"/>
    <cellStyle name="Normal 9 4 3 3 2 2 2 3" xfId="4950" xr:uid="{A4075A17-CCD2-494E-80CF-6B8091C1A699}"/>
    <cellStyle name="Normal 9 4 3 3 2 3" xfId="4092" xr:uid="{25A66023-8DBA-48E7-8C9C-5B11C7B3DC1F}"/>
    <cellStyle name="Normal 9 4 3 3 2 3 2" xfId="4951" xr:uid="{AA11F694-AD29-452B-AAEE-B08643C425A2}"/>
    <cellStyle name="Normal 9 4 3 3 2 4" xfId="4093" xr:uid="{69DB8439-20C3-42D8-8E56-EF18DB03FA9D}"/>
    <cellStyle name="Normal 9 4 3 3 2 4 2" xfId="4952" xr:uid="{5E34E972-7A81-45A7-B637-60ACC02EA98B}"/>
    <cellStyle name="Normal 9 4 3 3 2 5" xfId="4949" xr:uid="{0D57BFA9-D515-49B6-ADB1-290A4EEFE0DE}"/>
    <cellStyle name="Normal 9 4 3 3 3" xfId="2421" xr:uid="{29D69B6F-F6B1-41AF-9786-D0CE1EAF99DD}"/>
    <cellStyle name="Normal 9 4 3 3 3 2" xfId="4508" xr:uid="{E7EC053E-D8B6-46F3-80F4-66A6A6DA6873}"/>
    <cellStyle name="Normal 9 4 3 3 3 2 2" xfId="5315" xr:uid="{37092F27-F225-4AC2-8430-238D2FD15923}"/>
    <cellStyle name="Normal 9 4 3 3 3 2 3" xfId="4953" xr:uid="{3A97C238-A074-4217-9642-2C253ACBC1DD}"/>
    <cellStyle name="Normal 9 4 3 3 4" xfId="4094" xr:uid="{20E786BF-E820-4DE6-930D-D757A3855B4A}"/>
    <cellStyle name="Normal 9 4 3 3 4 2" xfId="4954" xr:uid="{DF1DCC89-EE56-41F8-B918-D7A8B387FDB7}"/>
    <cellStyle name="Normal 9 4 3 3 5" xfId="4095" xr:uid="{DC6AAF07-F926-4069-96E7-5A4C0B2E3C11}"/>
    <cellStyle name="Normal 9 4 3 3 5 2" xfId="4955" xr:uid="{6AB6BF73-4DE2-45AB-A13C-33BE73C26F4B}"/>
    <cellStyle name="Normal 9 4 3 3 6" xfId="4948" xr:uid="{A2E17058-B56F-4967-8EC8-A3DE02264DE0}"/>
    <cellStyle name="Normal 9 4 3 4" xfId="2422" xr:uid="{07FB16F1-2504-45F0-9985-1CFEA3DCE2C4}"/>
    <cellStyle name="Normal 9 4 3 4 2" xfId="2423" xr:uid="{1105092A-85B5-4E85-8920-768B34591050}"/>
    <cellStyle name="Normal 9 4 3 4 2 2" xfId="4509" xr:uid="{711DE355-FEC9-4859-A9A6-FFEE56BA18C7}"/>
    <cellStyle name="Normal 9 4 3 4 2 2 2" xfId="5316" xr:uid="{5FA130B4-FD42-44B2-9623-C64AEDA92426}"/>
    <cellStyle name="Normal 9 4 3 4 2 2 3" xfId="4957" xr:uid="{560FD638-3067-4D60-8077-3D5C053F2171}"/>
    <cellStyle name="Normal 9 4 3 4 3" xfId="4096" xr:uid="{CEFC2504-5F44-46D4-8AE3-1E8E67801771}"/>
    <cellStyle name="Normal 9 4 3 4 3 2" xfId="4958" xr:uid="{217F1D80-A903-4D3D-A6B1-4FCAACE3EC4D}"/>
    <cellStyle name="Normal 9 4 3 4 4" xfId="4097" xr:uid="{B39E2400-6C45-4789-95B4-525FEAD32FD6}"/>
    <cellStyle name="Normal 9 4 3 4 4 2" xfId="4959" xr:uid="{38F7FF44-695C-4DC5-866C-E5A843D5B7EB}"/>
    <cellStyle name="Normal 9 4 3 4 5" xfId="4956" xr:uid="{0A43117A-85B2-4F2F-A7A8-B97BC8FDD07F}"/>
    <cellStyle name="Normal 9 4 3 5" xfId="2424" xr:uid="{12964F57-9201-467E-AFB0-1CAB94A58DC7}"/>
    <cellStyle name="Normal 9 4 3 5 2" xfId="4098" xr:uid="{CBE73CEE-99E4-4505-952C-1296498436E3}"/>
    <cellStyle name="Normal 9 4 3 5 2 2" xfId="4961" xr:uid="{1BBC84F2-522B-46FF-B7E8-387226FE6CC7}"/>
    <cellStyle name="Normal 9 4 3 5 3" xfId="4099" xr:uid="{EAE63322-36AC-4AC1-82E0-5EEFA93854AE}"/>
    <cellStyle name="Normal 9 4 3 5 3 2" xfId="4962" xr:uid="{864C656E-8604-431D-AA7A-956BD38789A9}"/>
    <cellStyle name="Normal 9 4 3 5 4" xfId="4100" xr:uid="{91A6DD03-05BC-4785-B2AD-A7127D59BDE2}"/>
    <cellStyle name="Normal 9 4 3 5 4 2" xfId="4963" xr:uid="{A5446A1C-971D-4E21-9BFC-A1AC06DBFA8A}"/>
    <cellStyle name="Normal 9 4 3 5 5" xfId="4960" xr:uid="{58284F08-DCD2-44F4-8ABE-4E983F56D0AF}"/>
    <cellStyle name="Normal 9 4 3 6" xfId="4101" xr:uid="{981050CC-0408-4CCE-9E06-0FEA808A6071}"/>
    <cellStyle name="Normal 9 4 3 6 2" xfId="4964" xr:uid="{5B25B735-9175-4A25-BCC5-39B94F0F9BB8}"/>
    <cellStyle name="Normal 9 4 3 7" xfId="4102" xr:uid="{70FC4D63-61B3-4FFF-A88C-21AB67DC6168}"/>
    <cellStyle name="Normal 9 4 3 7 2" xfId="4965" xr:uid="{3BE692F4-85E0-495B-B256-923866B9873C}"/>
    <cellStyle name="Normal 9 4 3 8" xfId="4103" xr:uid="{4C601292-958C-44B2-9543-A8C726F015E0}"/>
    <cellStyle name="Normal 9 4 3 8 2" xfId="4966" xr:uid="{1568B89E-BB90-4ACB-887A-90FC9790B5F9}"/>
    <cellStyle name="Normal 9 4 3 9" xfId="4934" xr:uid="{768025DA-0B47-4B71-BF5E-3F06695AB4C3}"/>
    <cellStyle name="Normal 9 4 4" xfId="179" xr:uid="{ACAF5F5F-A3AD-4A13-A51F-7A632FB3A9EB}"/>
    <cellStyle name="Normal 9 4 4 2" xfId="866" xr:uid="{A772E3FD-37EC-4E2C-94E9-8324D3DB4737}"/>
    <cellStyle name="Normal 9 4 4 2 2" xfId="867" xr:uid="{F6AE3EB8-3224-4942-B43A-FB1393C88DB0}"/>
    <cellStyle name="Normal 9 4 4 2 2 2" xfId="2425" xr:uid="{3E578543-0C08-45C7-A3F0-3478A5CB75FB}"/>
    <cellStyle name="Normal 9 4 4 2 2 2 2" xfId="2426" xr:uid="{63415345-9E33-49A4-8F22-7C907E6ADC79}"/>
    <cellStyle name="Normal 9 4 4 2 2 2 2 2" xfId="4971" xr:uid="{E72DC88F-336D-4460-8687-DFEED44E6B35}"/>
    <cellStyle name="Normal 9 4 4 2 2 2 3" xfId="4970" xr:uid="{E4FA4766-69A3-44DC-82AF-96D6F931E89E}"/>
    <cellStyle name="Normal 9 4 4 2 2 3" xfId="2427" xr:uid="{69D32B3A-2A81-42B4-8C18-14807C4811C6}"/>
    <cellStyle name="Normal 9 4 4 2 2 3 2" xfId="4972" xr:uid="{C2B5A108-CE00-49FC-A4B3-D6FE554399F6}"/>
    <cellStyle name="Normal 9 4 4 2 2 4" xfId="4104" xr:uid="{184EE225-2E8B-4562-8083-8847552B82F1}"/>
    <cellStyle name="Normal 9 4 4 2 2 4 2" xfId="4973" xr:uid="{3BEFCB1E-DD4E-46F9-A757-AFD088F02566}"/>
    <cellStyle name="Normal 9 4 4 2 2 5" xfId="4969" xr:uid="{A8FA5451-CEEE-434B-8F80-1DB3A05A5485}"/>
    <cellStyle name="Normal 9 4 4 2 3" xfId="2428" xr:uid="{0826D5D6-C114-4C40-A32C-547BA8CAE81D}"/>
    <cellStyle name="Normal 9 4 4 2 3 2" xfId="2429" xr:uid="{E933569E-365C-46A1-B5E7-7D7B4E263C59}"/>
    <cellStyle name="Normal 9 4 4 2 3 2 2" xfId="4975" xr:uid="{EE61078D-BD7F-4F70-985F-ED0CE3D6839C}"/>
    <cellStyle name="Normal 9 4 4 2 3 3" xfId="4974" xr:uid="{A326616E-2C55-4570-97C1-AFBCDCC735DF}"/>
    <cellStyle name="Normal 9 4 4 2 4" xfId="2430" xr:uid="{89C3DAFB-FC5A-4726-A712-DA9860251373}"/>
    <cellStyle name="Normal 9 4 4 2 4 2" xfId="4976" xr:uid="{99108B59-1BE9-475B-8D16-855ECA60C4E5}"/>
    <cellStyle name="Normal 9 4 4 2 5" xfId="4105" xr:uid="{4F4B616B-C00F-4D8D-B4C5-230A0772B4D2}"/>
    <cellStyle name="Normal 9 4 4 2 5 2" xfId="4977" xr:uid="{27E4BF9F-AA40-40DF-8D76-C3437DCF357E}"/>
    <cellStyle name="Normal 9 4 4 2 6" xfId="4968" xr:uid="{A67F3C10-6F2B-47A0-9CBD-54A9C15D70AE}"/>
    <cellStyle name="Normal 9 4 4 3" xfId="868" xr:uid="{1F3944F9-2002-4DBD-890C-02C283DFEB98}"/>
    <cellStyle name="Normal 9 4 4 3 2" xfId="2431" xr:uid="{76F100F6-A589-481D-9D60-1343AF0DD537}"/>
    <cellStyle name="Normal 9 4 4 3 2 2" xfId="2432" xr:uid="{00185070-5ADB-49F4-A942-8977E86DB838}"/>
    <cellStyle name="Normal 9 4 4 3 2 2 2" xfId="4980" xr:uid="{A8B18E06-649B-4384-9DD3-347AC6783D02}"/>
    <cellStyle name="Normal 9 4 4 3 2 3" xfId="4979" xr:uid="{22C14FB6-B420-4A16-BDC2-0B134171EBD4}"/>
    <cellStyle name="Normal 9 4 4 3 3" xfId="2433" xr:uid="{936E4D55-20EB-47F2-B76F-9C3A1DA04489}"/>
    <cellStyle name="Normal 9 4 4 3 3 2" xfId="4981" xr:uid="{9BFFB009-D033-4266-BEBD-5B1B75E09841}"/>
    <cellStyle name="Normal 9 4 4 3 4" xfId="4106" xr:uid="{0383B024-4307-46F0-A5C0-0F1D8CF2FA9C}"/>
    <cellStyle name="Normal 9 4 4 3 4 2" xfId="4982" xr:uid="{F2B8FED2-F52F-4421-B277-BE42EC8F9AF2}"/>
    <cellStyle name="Normal 9 4 4 3 5" xfId="4978" xr:uid="{99DED23C-80C9-4049-AB69-76C6D7F82E4A}"/>
    <cellStyle name="Normal 9 4 4 4" xfId="2434" xr:uid="{83F9D41A-981C-469D-A222-FBDE3977C7AB}"/>
    <cellStyle name="Normal 9 4 4 4 2" xfId="2435" xr:uid="{6AF2B20F-A089-49DF-A2FB-8BA3B5C289C9}"/>
    <cellStyle name="Normal 9 4 4 4 2 2" xfId="4984" xr:uid="{9FCBA534-55DF-4105-B580-3501EA08F1A2}"/>
    <cellStyle name="Normal 9 4 4 4 3" xfId="4107" xr:uid="{F6D2BFA2-8B26-426F-8D65-4BFC760A9B1C}"/>
    <cellStyle name="Normal 9 4 4 4 3 2" xfId="4985" xr:uid="{2370119C-1B29-411B-BC67-C33AA9EAA916}"/>
    <cellStyle name="Normal 9 4 4 4 4" xfId="4108" xr:uid="{905C3A2F-D933-452D-B5E0-C849A52981A2}"/>
    <cellStyle name="Normal 9 4 4 4 4 2" xfId="4986" xr:uid="{50022DB0-F2C5-4552-BE82-0B9C4ABCEAB6}"/>
    <cellStyle name="Normal 9 4 4 4 5" xfId="4983" xr:uid="{5198401C-5E9D-4D59-AE0B-BB39727C6C44}"/>
    <cellStyle name="Normal 9 4 4 5" xfId="2436" xr:uid="{B3583F1A-E490-4D4F-9740-80745A306809}"/>
    <cellStyle name="Normal 9 4 4 5 2" xfId="4987" xr:uid="{BC527D59-F497-47D4-A1BC-EBE00D7904D9}"/>
    <cellStyle name="Normal 9 4 4 6" xfId="4109" xr:uid="{0847885E-314D-4DA9-96AE-977EABC72361}"/>
    <cellStyle name="Normal 9 4 4 6 2" xfId="4988" xr:uid="{50ECD2F8-B1B3-40B2-AF64-D4FE8669EFAF}"/>
    <cellStyle name="Normal 9 4 4 7" xfId="4110" xr:uid="{F0EE9018-BF3A-413C-9B76-50E8C6563BB1}"/>
    <cellStyle name="Normal 9 4 4 7 2" xfId="4989" xr:uid="{13DFD5EF-3DFB-4505-B8BE-4F184A94889A}"/>
    <cellStyle name="Normal 9 4 4 8" xfId="4967" xr:uid="{E04B16E9-CA6B-4513-9BE6-1A865BDA8975}"/>
    <cellStyle name="Normal 9 4 5" xfId="419" xr:uid="{3C16E87A-AAE5-4280-A86B-3100B88F7F93}"/>
    <cellStyle name="Normal 9 4 5 2" xfId="869" xr:uid="{F01A59EA-B743-47BC-B67D-7FDCC0C1F334}"/>
    <cellStyle name="Normal 9 4 5 2 2" xfId="2437" xr:uid="{3067A989-27FA-429C-8FE4-8C9F61D0389F}"/>
    <cellStyle name="Normal 9 4 5 2 2 2" xfId="2438" xr:uid="{552487A3-39EC-41E9-A721-F7B5F92D0D93}"/>
    <cellStyle name="Normal 9 4 5 2 2 2 2" xfId="4993" xr:uid="{B709D723-B51E-410C-BA94-C058181CF87F}"/>
    <cellStyle name="Normal 9 4 5 2 2 3" xfId="4992" xr:uid="{B4483F09-295A-455F-9D1E-40D2786DBB97}"/>
    <cellStyle name="Normal 9 4 5 2 3" xfId="2439" xr:uid="{3937E326-12D9-4C1B-B2F4-A8AB6122C09D}"/>
    <cellStyle name="Normal 9 4 5 2 3 2" xfId="4994" xr:uid="{2AB0A8A4-5F25-4117-9AA2-2195F89952AD}"/>
    <cellStyle name="Normal 9 4 5 2 4" xfId="4111" xr:uid="{9A8631AE-79B1-4AE3-87D9-A88F16EB0CE2}"/>
    <cellStyle name="Normal 9 4 5 2 4 2" xfId="4995" xr:uid="{AA520C07-C6D4-4442-8FF2-BE2FC8E4B921}"/>
    <cellStyle name="Normal 9 4 5 2 5" xfId="4991" xr:uid="{2063A1CF-B44F-4951-9A7F-0BA3288C3947}"/>
    <cellStyle name="Normal 9 4 5 3" xfId="2440" xr:uid="{A88568BA-93EF-4BD3-AF6F-897F43137A3F}"/>
    <cellStyle name="Normal 9 4 5 3 2" xfId="2441" xr:uid="{5B67B3A1-1279-4602-B652-5608365B0BA4}"/>
    <cellStyle name="Normal 9 4 5 3 2 2" xfId="4997" xr:uid="{E868AB14-39F9-4AF5-994F-A3F11F67CAC4}"/>
    <cellStyle name="Normal 9 4 5 3 3" xfId="4112" xr:uid="{ABA25019-DA38-43DA-9B63-5649D2EC374A}"/>
    <cellStyle name="Normal 9 4 5 3 3 2" xfId="4998" xr:uid="{12B0C654-FA90-4BBF-8488-25E58B142792}"/>
    <cellStyle name="Normal 9 4 5 3 4" xfId="4113" xr:uid="{F1D4BCA9-5377-4014-8835-717593596E6F}"/>
    <cellStyle name="Normal 9 4 5 3 4 2" xfId="4999" xr:uid="{5332BF39-8D20-4CD9-80F3-9223526B0451}"/>
    <cellStyle name="Normal 9 4 5 3 5" xfId="4996" xr:uid="{5AF67D86-092F-4959-97EA-2A8070E30D6B}"/>
    <cellStyle name="Normal 9 4 5 4" xfId="2442" xr:uid="{3A32318E-1C43-491B-B313-B4C782A5CF51}"/>
    <cellStyle name="Normal 9 4 5 4 2" xfId="5000" xr:uid="{84911A99-CA42-48CC-AAE8-9834624B9C80}"/>
    <cellStyle name="Normal 9 4 5 5" xfId="4114" xr:uid="{BC907047-4D0C-40CE-AB99-3FF93F8EF45B}"/>
    <cellStyle name="Normal 9 4 5 5 2" xfId="5001" xr:uid="{797D9198-A3A1-4ACA-AE37-3E18D1371356}"/>
    <cellStyle name="Normal 9 4 5 6" xfId="4115" xr:uid="{EFEDF56F-69B8-46C6-8BD3-ABFC10C1AE4D}"/>
    <cellStyle name="Normal 9 4 5 6 2" xfId="5002" xr:uid="{920E7E90-6917-413B-8BFC-206D6B896090}"/>
    <cellStyle name="Normal 9 4 5 7" xfId="4990" xr:uid="{98E7E221-D39F-412A-B532-E7503AF650DB}"/>
    <cellStyle name="Normal 9 4 6" xfId="420" xr:uid="{6E013B61-1FB9-43FA-AA4D-BB42555395FA}"/>
    <cellStyle name="Normal 9 4 6 2" xfId="2443" xr:uid="{3E299645-2A1E-4525-A3E9-F9879E5C6704}"/>
    <cellStyle name="Normal 9 4 6 2 2" xfId="2444" xr:uid="{6518D149-C250-4DA9-BB2B-D6CE8F21F20E}"/>
    <cellStyle name="Normal 9 4 6 2 2 2" xfId="5005" xr:uid="{35C4CA99-F525-41C9-AA9C-BF032D9FD659}"/>
    <cellStyle name="Normal 9 4 6 2 3" xfId="4116" xr:uid="{5F3EC733-BEB7-459E-9556-8CD02B136531}"/>
    <cellStyle name="Normal 9 4 6 2 3 2" xfId="5006" xr:uid="{38F24860-A82F-44DF-822F-9063118FC504}"/>
    <cellStyle name="Normal 9 4 6 2 4" xfId="4117" xr:uid="{BF0E5865-A877-47C2-8BAD-20B8E9121611}"/>
    <cellStyle name="Normal 9 4 6 2 4 2" xfId="5007" xr:uid="{F2862CCC-5080-4031-A360-C0C485B0D77F}"/>
    <cellStyle name="Normal 9 4 6 2 5" xfId="5004" xr:uid="{154B841E-758C-485B-8CF3-1D2DD472B7C8}"/>
    <cellStyle name="Normal 9 4 6 3" xfId="2445" xr:uid="{1721B24B-6372-46FC-A78D-369BD3C87B58}"/>
    <cellStyle name="Normal 9 4 6 3 2" xfId="5008" xr:uid="{CAAE1C03-0391-4295-A5D8-C3C2B19846B8}"/>
    <cellStyle name="Normal 9 4 6 4" xfId="4118" xr:uid="{87CF66E8-0E64-47C7-8AF6-8CC13A573F45}"/>
    <cellStyle name="Normal 9 4 6 4 2" xfId="5009" xr:uid="{F9F9BE10-4A07-4506-A46E-3E6B9279377B}"/>
    <cellStyle name="Normal 9 4 6 5" xfId="4119" xr:uid="{5347F45F-389F-4FAF-AD8B-94816B76ED89}"/>
    <cellStyle name="Normal 9 4 6 5 2" xfId="5010" xr:uid="{6390BD7E-9934-40EE-9105-F40FD7558690}"/>
    <cellStyle name="Normal 9 4 6 6" xfId="5003" xr:uid="{85890B63-A45E-4F34-A6BA-56037791EC64}"/>
    <cellStyle name="Normal 9 4 7" xfId="2446" xr:uid="{F513649A-7330-4FF6-8D39-10540BBB41E8}"/>
    <cellStyle name="Normal 9 4 7 2" xfId="2447" xr:uid="{78FE23C0-4FB3-4DB0-A823-8175B8BDE2F0}"/>
    <cellStyle name="Normal 9 4 7 2 2" xfId="5012" xr:uid="{755B3332-C042-426F-B2EE-84175F001204}"/>
    <cellStyle name="Normal 9 4 7 3" xfId="4120" xr:uid="{0E3665AB-A67A-4641-8908-5436E85CFD27}"/>
    <cellStyle name="Normal 9 4 7 3 2" xfId="5013" xr:uid="{0DD26146-7E96-4C1D-955D-E6509C42A0BD}"/>
    <cellStyle name="Normal 9 4 7 4" xfId="4121" xr:uid="{A4AD8812-D7C5-43EA-AD0A-0DBDD2375832}"/>
    <cellStyle name="Normal 9 4 7 4 2" xfId="5014" xr:uid="{643DB334-9462-46D3-A438-D53D5C4B28F6}"/>
    <cellStyle name="Normal 9 4 7 5" xfId="5011" xr:uid="{69818503-6DDB-47E5-A97A-EF4F636621C9}"/>
    <cellStyle name="Normal 9 4 8" xfId="2448" xr:uid="{10D28EE8-EF80-4D19-98A7-225A4241D4CA}"/>
    <cellStyle name="Normal 9 4 8 2" xfId="4122" xr:uid="{226E7D10-F06A-4B81-804D-FFA3DF7A614B}"/>
    <cellStyle name="Normal 9 4 8 2 2" xfId="5016" xr:uid="{7FA3E560-C4AF-428B-B32C-4E37BFDF128F}"/>
    <cellStyle name="Normal 9 4 8 3" xfId="4123" xr:uid="{3C2A6FBA-5DDC-4639-9D85-8EEE07228160}"/>
    <cellStyle name="Normal 9 4 8 3 2" xfId="5017" xr:uid="{1F29FBCE-9109-45B9-8397-F49727ED4A3D}"/>
    <cellStyle name="Normal 9 4 8 4" xfId="4124" xr:uid="{ABA032D0-A89C-4FA0-AA12-32DE0E27728F}"/>
    <cellStyle name="Normal 9 4 8 4 2" xfId="5018" xr:uid="{CC647EA3-E1B9-48FF-81B7-EF1F72128930}"/>
    <cellStyle name="Normal 9 4 8 5" xfId="5015" xr:uid="{3AF47D72-AD27-42A2-AFB3-7EE991186551}"/>
    <cellStyle name="Normal 9 4 9" xfId="4125" xr:uid="{15D6368B-03CB-4AED-BF4A-53FEF285A419}"/>
    <cellStyle name="Normal 9 4 9 2" xfId="5019" xr:uid="{2D2B93B8-4629-4CA8-8CD4-88177836551E}"/>
    <cellStyle name="Normal 9 5" xfId="180" xr:uid="{6C734241-3EF5-485D-B72B-69919B2D49B4}"/>
    <cellStyle name="Normal 9 5 10" xfId="4126" xr:uid="{44A8206F-F8A3-455A-95A1-AA67392947DB}"/>
    <cellStyle name="Normal 9 5 10 2" xfId="5021" xr:uid="{FECDA66B-4D86-4BA2-AABB-6D08CD78852D}"/>
    <cellStyle name="Normal 9 5 11" xfId="4127" xr:uid="{97323D56-A509-49F7-9947-1F414E639B55}"/>
    <cellStyle name="Normal 9 5 11 2" xfId="5022" xr:uid="{51C753AF-5CC9-4E41-B27D-96C35E1E64E8}"/>
    <cellStyle name="Normal 9 5 12" xfId="5020" xr:uid="{70C5278F-1516-4CAF-9DBD-9DFC51AA15B5}"/>
    <cellStyle name="Normal 9 5 2" xfId="181" xr:uid="{2B184675-EBCF-4220-B3BE-553E6A9CFECF}"/>
    <cellStyle name="Normal 9 5 2 10" xfId="5023" xr:uid="{6824A89E-4F99-410F-B013-9C89AEB11299}"/>
    <cellStyle name="Normal 9 5 2 2" xfId="421" xr:uid="{4A5319A4-1E8D-484D-88ED-1EE6A5619F55}"/>
    <cellStyle name="Normal 9 5 2 2 2" xfId="870" xr:uid="{60401045-8B04-4B63-8833-2830F3C2ECA9}"/>
    <cellStyle name="Normal 9 5 2 2 2 2" xfId="871" xr:uid="{B12B673A-AC70-4233-BEA9-845613E5036D}"/>
    <cellStyle name="Normal 9 5 2 2 2 2 2" xfId="2449" xr:uid="{63C16F0D-A87D-44A8-BBBC-CACEE3F8CA84}"/>
    <cellStyle name="Normal 9 5 2 2 2 2 2 2" xfId="5027" xr:uid="{48CCABE7-E245-4FF2-A81A-BFAE3AADAD88}"/>
    <cellStyle name="Normal 9 5 2 2 2 2 3" xfId="4128" xr:uid="{C29C8EA9-CB1B-4FD2-A888-086A45498E8A}"/>
    <cellStyle name="Normal 9 5 2 2 2 2 3 2" xfId="5028" xr:uid="{A3699550-1B53-43BD-9BAC-7D9D2E604B3A}"/>
    <cellStyle name="Normal 9 5 2 2 2 2 4" xfId="4129" xr:uid="{55975AAE-362F-4327-9B14-2696697000EB}"/>
    <cellStyle name="Normal 9 5 2 2 2 2 4 2" xfId="5029" xr:uid="{989D6501-149E-42BF-B47E-C4824DFFC5C2}"/>
    <cellStyle name="Normal 9 5 2 2 2 2 5" xfId="5026" xr:uid="{6C010073-9D2E-4F72-BF8F-B75922DD30B6}"/>
    <cellStyle name="Normal 9 5 2 2 2 3" xfId="2450" xr:uid="{9F45A935-ADDD-4679-A4DF-4AB498A78896}"/>
    <cellStyle name="Normal 9 5 2 2 2 3 2" xfId="4130" xr:uid="{DC45FA11-9672-4619-8306-1D45ADEAC950}"/>
    <cellStyle name="Normal 9 5 2 2 2 3 2 2" xfId="5031" xr:uid="{BFF66937-5969-4858-8686-E01A1293D443}"/>
    <cellStyle name="Normal 9 5 2 2 2 3 3" xfId="4131" xr:uid="{7E8F14C5-DF10-40BE-AAEE-317A1C844D80}"/>
    <cellStyle name="Normal 9 5 2 2 2 3 3 2" xfId="5032" xr:uid="{04F16097-940A-43D6-A486-D976946D33B0}"/>
    <cellStyle name="Normal 9 5 2 2 2 3 4" xfId="4132" xr:uid="{1460F749-8528-46C9-AA2E-2FE70C6F495F}"/>
    <cellStyle name="Normal 9 5 2 2 2 3 4 2" xfId="5033" xr:uid="{60DB1B2C-6523-4F8E-B4D5-2C4E2A2CC572}"/>
    <cellStyle name="Normal 9 5 2 2 2 3 5" xfId="5030" xr:uid="{5A1BC842-D57D-44C5-8B0F-93B6E142E54C}"/>
    <cellStyle name="Normal 9 5 2 2 2 4" xfId="4133" xr:uid="{5DD3F784-0B0D-47A7-9CC7-A71C10828355}"/>
    <cellStyle name="Normal 9 5 2 2 2 4 2" xfId="5034" xr:uid="{81386182-E9F3-4933-8A6A-D1F35C044A0B}"/>
    <cellStyle name="Normal 9 5 2 2 2 5" xfId="4134" xr:uid="{596D69E1-5456-4ADF-B257-08AFA63A0BBE}"/>
    <cellStyle name="Normal 9 5 2 2 2 5 2" xfId="5035" xr:uid="{5E60D438-F0DE-4E98-9AE6-C65A1EDCBC1B}"/>
    <cellStyle name="Normal 9 5 2 2 2 6" xfId="4135" xr:uid="{6413F9F0-6928-47F8-8D0F-5B252D38E360}"/>
    <cellStyle name="Normal 9 5 2 2 2 6 2" xfId="5036" xr:uid="{764DC8FC-B2A0-4CC3-B521-364E8E3B3AD6}"/>
    <cellStyle name="Normal 9 5 2 2 2 7" xfId="5025" xr:uid="{284B7A5C-577C-4518-8BFF-3D820D10F077}"/>
    <cellStyle name="Normal 9 5 2 2 3" xfId="872" xr:uid="{ED4D51A7-1E41-487C-9543-76FE5C6EFB8A}"/>
    <cellStyle name="Normal 9 5 2 2 3 2" xfId="2451" xr:uid="{47DE3399-4FB0-4D9D-9FEC-E6B85E6CF961}"/>
    <cellStyle name="Normal 9 5 2 2 3 2 2" xfId="4136" xr:uid="{3B1A1F67-15E8-4187-9309-F27B251F320F}"/>
    <cellStyle name="Normal 9 5 2 2 3 2 2 2" xfId="5039" xr:uid="{801BDD53-3EF2-4DA6-8EA6-9DF986C1A8BC}"/>
    <cellStyle name="Normal 9 5 2 2 3 2 3" xfId="4137" xr:uid="{3F8FC3C8-ED78-49A8-82F7-48C42E1C61DE}"/>
    <cellStyle name="Normal 9 5 2 2 3 2 3 2" xfId="5040" xr:uid="{5C7EA2E6-154E-4ECD-9229-3674C6E04B1C}"/>
    <cellStyle name="Normal 9 5 2 2 3 2 4" xfId="4138" xr:uid="{09A2833D-FD5B-4011-9D2F-8F75FDAE01C4}"/>
    <cellStyle name="Normal 9 5 2 2 3 2 4 2" xfId="5041" xr:uid="{61899F70-192A-4DD1-9092-34E15A1868B6}"/>
    <cellStyle name="Normal 9 5 2 2 3 2 5" xfId="5038" xr:uid="{40FC5B6B-FD44-49DF-B2CF-B8BD62391844}"/>
    <cellStyle name="Normal 9 5 2 2 3 3" xfId="4139" xr:uid="{D94A8801-1845-47D4-9B14-99DF812871C7}"/>
    <cellStyle name="Normal 9 5 2 2 3 3 2" xfId="5042" xr:uid="{80EED30B-2D35-4301-BE71-60812DB5AF25}"/>
    <cellStyle name="Normal 9 5 2 2 3 4" xfId="4140" xr:uid="{468BF52C-41C4-47E4-8ED3-1641F1E57D9B}"/>
    <cellStyle name="Normal 9 5 2 2 3 4 2" xfId="5043" xr:uid="{046C9647-6773-4B46-AE0D-BE024F0EF81E}"/>
    <cellStyle name="Normal 9 5 2 2 3 5" xfId="4141" xr:uid="{F83D0835-9416-435D-9128-F70A5F2E582A}"/>
    <cellStyle name="Normal 9 5 2 2 3 5 2" xfId="5044" xr:uid="{684F9012-7F48-422F-A23B-72FEDD39D365}"/>
    <cellStyle name="Normal 9 5 2 2 3 6" xfId="5037" xr:uid="{F5F860C3-000A-482B-BF8F-E42DEC1A6867}"/>
    <cellStyle name="Normal 9 5 2 2 4" xfId="2452" xr:uid="{A28CDE4F-71B4-4C8D-BD21-26E6AA47C92E}"/>
    <cellStyle name="Normal 9 5 2 2 4 2" xfId="4142" xr:uid="{0DB797E2-DB17-4083-AC4F-9F08E81261FB}"/>
    <cellStyle name="Normal 9 5 2 2 4 2 2" xfId="5046" xr:uid="{CB1FFD9E-5490-4240-BE73-E1D4789DB06A}"/>
    <cellStyle name="Normal 9 5 2 2 4 3" xfId="4143" xr:uid="{6667AF62-C40D-453B-9A0A-32FED481E251}"/>
    <cellStyle name="Normal 9 5 2 2 4 3 2" xfId="5047" xr:uid="{D91D8DC6-3C1D-4853-BB8B-C7CE84191DE7}"/>
    <cellStyle name="Normal 9 5 2 2 4 4" xfId="4144" xr:uid="{33D9A8C4-B885-43FC-AA4C-C368D2A057AD}"/>
    <cellStyle name="Normal 9 5 2 2 4 4 2" xfId="5048" xr:uid="{9DA09E36-3142-4260-866A-AA513D03AF8B}"/>
    <cellStyle name="Normal 9 5 2 2 4 5" xfId="5045" xr:uid="{839C3891-D0FB-4286-A1D8-6DAF8D9C4068}"/>
    <cellStyle name="Normal 9 5 2 2 5" xfId="4145" xr:uid="{31E45C95-15E4-4B6B-9988-773E50EA753E}"/>
    <cellStyle name="Normal 9 5 2 2 5 2" xfId="4146" xr:uid="{117B3F06-5D53-492B-9DEF-E1012A8D2F63}"/>
    <cellStyle name="Normal 9 5 2 2 5 2 2" xfId="5050" xr:uid="{A0D3C06A-3D40-44E3-9EE5-8BD83D277635}"/>
    <cellStyle name="Normal 9 5 2 2 5 3" xfId="4147" xr:uid="{AFE38CDB-06DC-47D9-B338-5F4B20BF6716}"/>
    <cellStyle name="Normal 9 5 2 2 5 3 2" xfId="5051" xr:uid="{32A2E685-7D49-48CA-986C-6A29167CB31D}"/>
    <cellStyle name="Normal 9 5 2 2 5 4" xfId="4148" xr:uid="{6EB24997-4D5B-4910-A7D8-2EC26404A011}"/>
    <cellStyle name="Normal 9 5 2 2 5 4 2" xfId="5052" xr:uid="{FE81CF95-5D60-4583-9833-62565B07D7CA}"/>
    <cellStyle name="Normal 9 5 2 2 5 5" xfId="5049" xr:uid="{7646DB9D-9AEB-421F-8A12-3EC1CFA1BCE9}"/>
    <cellStyle name="Normal 9 5 2 2 6" xfId="4149" xr:uid="{990AADA3-ED54-416C-8CB5-566709C69E19}"/>
    <cellStyle name="Normal 9 5 2 2 6 2" xfId="5053" xr:uid="{53FF75F9-C4CF-4FC3-AE78-E4F960CA7345}"/>
    <cellStyle name="Normal 9 5 2 2 7" xfId="4150" xr:uid="{3A74A014-7E6A-4C83-BB40-14857142D7CB}"/>
    <cellStyle name="Normal 9 5 2 2 7 2" xfId="5054" xr:uid="{92C4459A-0A7D-4257-B9C0-2DE586FAEC89}"/>
    <cellStyle name="Normal 9 5 2 2 8" xfId="4151" xr:uid="{9F502F06-6E17-4381-9B55-AB63C54D19E6}"/>
    <cellStyle name="Normal 9 5 2 2 8 2" xfId="5055" xr:uid="{DCC09B76-4237-424C-BB4B-CCC91C454AC0}"/>
    <cellStyle name="Normal 9 5 2 2 9" xfId="5024" xr:uid="{9286F22B-3BB7-4D41-9C55-62C28903B8E3}"/>
    <cellStyle name="Normal 9 5 2 3" xfId="873" xr:uid="{1838B580-52B9-41C7-B19C-33A7DB6AB2F4}"/>
    <cellStyle name="Normal 9 5 2 3 2" xfId="874" xr:uid="{B72A3EC3-E68E-4669-8A7E-76E33AFDF019}"/>
    <cellStyle name="Normal 9 5 2 3 2 2" xfId="875" xr:uid="{875EFD0C-9FF9-4C5D-A24C-39D7C8368DAC}"/>
    <cellStyle name="Normal 9 5 2 3 2 2 2" xfId="5058" xr:uid="{604FC780-3C0F-42FD-BFB9-57C91B4ABF56}"/>
    <cellStyle name="Normal 9 5 2 3 2 3" xfId="4152" xr:uid="{776519BE-6AED-4965-A405-C394102040DF}"/>
    <cellStyle name="Normal 9 5 2 3 2 3 2" xfId="5059" xr:uid="{AD24325A-3A9A-4A66-AC24-B6067EA70D70}"/>
    <cellStyle name="Normal 9 5 2 3 2 4" xfId="4153" xr:uid="{2C80E4FD-A2EC-4588-8A83-EADED4B72E03}"/>
    <cellStyle name="Normal 9 5 2 3 2 4 2" xfId="5060" xr:uid="{0B31CD27-D83F-45D1-A4A7-C7DFEC256163}"/>
    <cellStyle name="Normal 9 5 2 3 2 5" xfId="5057" xr:uid="{6AF0B81E-5234-4E18-8794-C87E3E084375}"/>
    <cellStyle name="Normal 9 5 2 3 3" xfId="876" xr:uid="{81DCB8DB-84E3-4A07-9DB1-D28C50D26E85}"/>
    <cellStyle name="Normal 9 5 2 3 3 2" xfId="4154" xr:uid="{8A96CF14-1820-4D6B-952B-9457D28E61D0}"/>
    <cellStyle name="Normal 9 5 2 3 3 2 2" xfId="5062" xr:uid="{9633E766-D52B-47C0-80AA-6DF5AF78B370}"/>
    <cellStyle name="Normal 9 5 2 3 3 3" xfId="4155" xr:uid="{186F2859-5A2C-4578-ADF0-F88F70C5AB0A}"/>
    <cellStyle name="Normal 9 5 2 3 3 3 2" xfId="5063" xr:uid="{DAE50F51-3490-48F7-B2DB-336531757F47}"/>
    <cellStyle name="Normal 9 5 2 3 3 4" xfId="4156" xr:uid="{93B5A3EE-D72A-4ECC-B582-1A938DF2E175}"/>
    <cellStyle name="Normal 9 5 2 3 3 4 2" xfId="5064" xr:uid="{A54D9B52-8A1A-4122-8403-0F43B687128A}"/>
    <cellStyle name="Normal 9 5 2 3 3 5" xfId="5061" xr:uid="{F49086B8-3912-4C44-9F49-506632B61F65}"/>
    <cellStyle name="Normal 9 5 2 3 4" xfId="4157" xr:uid="{4427DAE6-5C89-4085-8DC8-57AFC3D70C27}"/>
    <cellStyle name="Normal 9 5 2 3 4 2" xfId="5065" xr:uid="{B8E7661B-9D11-4DAB-AF37-636549233BC3}"/>
    <cellStyle name="Normal 9 5 2 3 5" xfId="4158" xr:uid="{EB2D535F-EE41-4588-9BBF-3893A2A5B02B}"/>
    <cellStyle name="Normal 9 5 2 3 5 2" xfId="5066" xr:uid="{BA9778F6-74ED-43F0-B7C7-AE4281BF6C4D}"/>
    <cellStyle name="Normal 9 5 2 3 6" xfId="4159" xr:uid="{54AF1134-784D-492A-9EFD-9DA432D9312D}"/>
    <cellStyle name="Normal 9 5 2 3 6 2" xfId="5067" xr:uid="{0A6C8F2F-4A43-4230-9602-693D0D3A0333}"/>
    <cellStyle name="Normal 9 5 2 3 7" xfId="5056" xr:uid="{BAB9C717-01FC-4981-93D9-17B8C85D8D64}"/>
    <cellStyle name="Normal 9 5 2 4" xfId="877" xr:uid="{920EBE05-A189-475E-A286-97C8B475BC84}"/>
    <cellStyle name="Normal 9 5 2 4 2" xfId="878" xr:uid="{322F15E3-62AA-412B-BFFE-90E82E7A2307}"/>
    <cellStyle name="Normal 9 5 2 4 2 2" xfId="4160" xr:uid="{430394BC-220D-4F62-9869-7E6A50E4CCD3}"/>
    <cellStyle name="Normal 9 5 2 4 2 2 2" xfId="5070" xr:uid="{46617420-3FAA-4912-B869-1C96AF6C55CF}"/>
    <cellStyle name="Normal 9 5 2 4 2 3" xfId="4161" xr:uid="{D4FCE747-0EB4-4F81-B43D-DDDF7F3D23CF}"/>
    <cellStyle name="Normal 9 5 2 4 2 3 2" xfId="5071" xr:uid="{3019AEE7-4829-4C55-8682-BFE13AA02345}"/>
    <cellStyle name="Normal 9 5 2 4 2 4" xfId="4162" xr:uid="{68C07923-EA4F-409C-BE58-5D908295B409}"/>
    <cellStyle name="Normal 9 5 2 4 2 4 2" xfId="5072" xr:uid="{49CC7880-263A-483F-BD62-9BBDC349B017}"/>
    <cellStyle name="Normal 9 5 2 4 2 5" xfId="5069" xr:uid="{B75138DC-5EFA-4055-ACF0-8760280C3145}"/>
    <cellStyle name="Normal 9 5 2 4 3" xfId="4163" xr:uid="{71E24D85-15E4-4E6B-9B79-11628FB1963D}"/>
    <cellStyle name="Normal 9 5 2 4 3 2" xfId="5073" xr:uid="{785FDDDD-A732-45DA-98C5-C61D5C4E979E}"/>
    <cellStyle name="Normal 9 5 2 4 4" xfId="4164" xr:uid="{2408B358-D05C-4FCB-BB4F-D5716A12387D}"/>
    <cellStyle name="Normal 9 5 2 4 4 2" xfId="5074" xr:uid="{35F296F0-C5ED-45E2-B7A0-F726733EC960}"/>
    <cellStyle name="Normal 9 5 2 4 5" xfId="4165" xr:uid="{5B9234B6-638D-4295-801C-16384E17BDF7}"/>
    <cellStyle name="Normal 9 5 2 4 5 2" xfId="5075" xr:uid="{506A72DC-903F-469F-9EE2-EB9AA28E9A30}"/>
    <cellStyle name="Normal 9 5 2 4 6" xfId="5068" xr:uid="{5A47CD4D-0879-4404-8427-0A83301B212E}"/>
    <cellStyle name="Normal 9 5 2 5" xfId="879" xr:uid="{6C5EA90D-FB2D-4314-9A54-F950D493DC6A}"/>
    <cellStyle name="Normal 9 5 2 5 2" xfId="4166" xr:uid="{3331D4FF-7EEC-48F3-91EF-B4D7BEA78394}"/>
    <cellStyle name="Normal 9 5 2 5 2 2" xfId="5077" xr:uid="{69C5AA82-9A4C-4168-A8BD-97F624B57B2F}"/>
    <cellStyle name="Normal 9 5 2 5 3" xfId="4167" xr:uid="{5C8CE466-E4D3-4B02-9941-480FAC819974}"/>
    <cellStyle name="Normal 9 5 2 5 3 2" xfId="5078" xr:uid="{C7963BA4-F5B0-4040-AC12-309E23DF1E94}"/>
    <cellStyle name="Normal 9 5 2 5 4" xfId="4168" xr:uid="{16A0064D-C423-4A33-AE9B-016A0091A6C2}"/>
    <cellStyle name="Normal 9 5 2 5 4 2" xfId="5079" xr:uid="{A2BC73EB-0BEE-4C4D-B398-98CBDFF7B677}"/>
    <cellStyle name="Normal 9 5 2 5 5" xfId="5076" xr:uid="{A7F2CB62-1F2C-4F46-8B79-373B2E49A97C}"/>
    <cellStyle name="Normal 9 5 2 6" xfId="4169" xr:uid="{A0ECDE28-DE67-4666-8D10-870F3A414007}"/>
    <cellStyle name="Normal 9 5 2 6 2" xfId="4170" xr:uid="{80139513-DA1D-4DE8-9678-173303E9AA0A}"/>
    <cellStyle name="Normal 9 5 2 6 2 2" xfId="5081" xr:uid="{639F5733-4928-45BD-A9C1-01E809F0EBCB}"/>
    <cellStyle name="Normal 9 5 2 6 3" xfId="4171" xr:uid="{CD481AF0-B4FC-45FC-9750-9795063785A5}"/>
    <cellStyle name="Normal 9 5 2 6 3 2" xfId="5082" xr:uid="{09468EE7-5247-4054-9904-3E0382296BD1}"/>
    <cellStyle name="Normal 9 5 2 6 4" xfId="4172" xr:uid="{490DD61D-3935-4CDB-9C36-A2F54A276DBA}"/>
    <cellStyle name="Normal 9 5 2 6 4 2" xfId="5083" xr:uid="{A4EB527C-6DB2-4EDB-B5BE-B65EA69CDC5E}"/>
    <cellStyle name="Normal 9 5 2 6 5" xfId="5080" xr:uid="{43477494-371C-4DAD-9CD6-D6FC8BC0B24B}"/>
    <cellStyle name="Normal 9 5 2 7" xfId="4173" xr:uid="{DDFB1847-6B7E-45EF-953C-9BBC0BE7630A}"/>
    <cellStyle name="Normal 9 5 2 7 2" xfId="5084" xr:uid="{9C9771F0-A7BD-43F1-B8E7-0D531D8D1DD0}"/>
    <cellStyle name="Normal 9 5 2 8" xfId="4174" xr:uid="{D3C02E55-6692-40B9-856A-2F7EAD152B0A}"/>
    <cellStyle name="Normal 9 5 2 8 2" xfId="5085" xr:uid="{51140018-4ABD-44E2-AC94-9B2DF23228F3}"/>
    <cellStyle name="Normal 9 5 2 9" xfId="4175" xr:uid="{D3D3DC3D-EBF2-421F-A362-8815C1C72B31}"/>
    <cellStyle name="Normal 9 5 2 9 2" xfId="5086" xr:uid="{B85C657F-9C14-4C9D-B43B-19048B95438D}"/>
    <cellStyle name="Normal 9 5 3" xfId="422" xr:uid="{1E1B8312-58DA-400D-8715-02A628FCB49F}"/>
    <cellStyle name="Normal 9 5 3 2" xfId="880" xr:uid="{3359A42A-1CE7-49E7-B45D-EF2CF47C80DD}"/>
    <cellStyle name="Normal 9 5 3 2 2" xfId="881" xr:uid="{4D5F2D24-E11C-4DA5-B02E-3F9FB6EEF14F}"/>
    <cellStyle name="Normal 9 5 3 2 2 2" xfId="2453" xr:uid="{A4639084-C2EB-427A-B331-AC566615A3A6}"/>
    <cellStyle name="Normal 9 5 3 2 2 2 2" xfId="2454" xr:uid="{E828F30B-8F72-4A82-A7E7-27D006826301}"/>
    <cellStyle name="Normal 9 5 3 2 2 2 2 2" xfId="5091" xr:uid="{B0E7D0A9-1774-46B6-8C81-6AAF3C89D7EB}"/>
    <cellStyle name="Normal 9 5 3 2 2 2 3" xfId="5090" xr:uid="{6C0EACE3-C865-4FF9-9DBD-C65DA8473416}"/>
    <cellStyle name="Normal 9 5 3 2 2 3" xfId="2455" xr:uid="{348ED8E0-61BE-40C5-8488-383F8F99DB13}"/>
    <cellStyle name="Normal 9 5 3 2 2 3 2" xfId="5092" xr:uid="{3C212C43-1418-4BA5-80C1-F11EFF7953BE}"/>
    <cellStyle name="Normal 9 5 3 2 2 4" xfId="4176" xr:uid="{4AB82F22-9A02-423F-B614-1CCC61A0CFD4}"/>
    <cellStyle name="Normal 9 5 3 2 2 4 2" xfId="5093" xr:uid="{7D98842B-1C41-426B-8C63-25883E55D590}"/>
    <cellStyle name="Normal 9 5 3 2 2 5" xfId="5089" xr:uid="{83607938-9ADE-4FA6-9552-B4D63B10D36A}"/>
    <cellStyle name="Normal 9 5 3 2 3" xfId="2456" xr:uid="{05E651AF-ACE9-4D5B-B98E-1E903655C728}"/>
    <cellStyle name="Normal 9 5 3 2 3 2" xfId="2457" xr:uid="{2D8B7FAF-BF53-4F94-82E3-5F3C372F95A3}"/>
    <cellStyle name="Normal 9 5 3 2 3 2 2" xfId="5095" xr:uid="{3D2FA2AB-980A-4AAC-9651-41BDE53EB244}"/>
    <cellStyle name="Normal 9 5 3 2 3 3" xfId="4177" xr:uid="{336527A4-4596-4D07-9303-E3101178E1BE}"/>
    <cellStyle name="Normal 9 5 3 2 3 3 2" xfId="5096" xr:uid="{15715B6F-8355-4136-9B30-20B97661653D}"/>
    <cellStyle name="Normal 9 5 3 2 3 4" xfId="4178" xr:uid="{B05DFE15-428F-45E7-94B7-22E663B6F8AA}"/>
    <cellStyle name="Normal 9 5 3 2 3 4 2" xfId="5097" xr:uid="{06CC786A-1A9B-4357-A2E5-6F7DE8FAD7D2}"/>
    <cellStyle name="Normal 9 5 3 2 3 5" xfId="5094" xr:uid="{4007E2C8-FF21-409B-924E-0E358A5DB551}"/>
    <cellStyle name="Normal 9 5 3 2 4" xfId="2458" xr:uid="{E8291FD3-DF85-4558-A46C-8324F7913027}"/>
    <cellStyle name="Normal 9 5 3 2 4 2" xfId="5098" xr:uid="{BFEB98C2-7CF6-4B52-826C-B43C52B8AE50}"/>
    <cellStyle name="Normal 9 5 3 2 5" xfId="4179" xr:uid="{FD246133-6CED-4DC5-AEB8-42809283E49B}"/>
    <cellStyle name="Normal 9 5 3 2 5 2" xfId="5099" xr:uid="{89930707-E434-459A-9184-BB9D05051664}"/>
    <cellStyle name="Normal 9 5 3 2 6" xfId="4180" xr:uid="{475D2965-7BE8-4BAF-BDFB-D047351DB612}"/>
    <cellStyle name="Normal 9 5 3 2 6 2" xfId="5100" xr:uid="{334A3914-1574-43C7-8219-62A9AAD8AE92}"/>
    <cellStyle name="Normal 9 5 3 2 7" xfId="5088" xr:uid="{FA836EFB-211D-4F20-8298-FACD1889C6AF}"/>
    <cellStyle name="Normal 9 5 3 3" xfId="882" xr:uid="{9DA64FEF-A55B-4BFB-91DE-56CD32C64AE7}"/>
    <cellStyle name="Normal 9 5 3 3 2" xfId="2459" xr:uid="{70C5D06E-5FEB-4292-87F1-76F687234974}"/>
    <cellStyle name="Normal 9 5 3 3 2 2" xfId="2460" xr:uid="{56DFF918-2CF0-4410-8BFD-31755DB85D75}"/>
    <cellStyle name="Normal 9 5 3 3 2 2 2" xfId="5103" xr:uid="{CC75E007-D78A-49B2-9F17-58F6AC16257B}"/>
    <cellStyle name="Normal 9 5 3 3 2 3" xfId="4181" xr:uid="{F9734F57-FB1F-4AB5-83D7-4EF50BB97D97}"/>
    <cellStyle name="Normal 9 5 3 3 2 3 2" xfId="5104" xr:uid="{31AC5455-A213-4D1B-93BC-A643FAA1D202}"/>
    <cellStyle name="Normal 9 5 3 3 2 4" xfId="4182" xr:uid="{626D5DC8-B8DC-4683-B27F-513620078D0F}"/>
    <cellStyle name="Normal 9 5 3 3 2 4 2" xfId="5105" xr:uid="{F2F5DE6E-43A7-4060-9822-FF44F9FCE9E1}"/>
    <cellStyle name="Normal 9 5 3 3 2 5" xfId="5102" xr:uid="{E67A9BA2-1F5B-4EDB-A51C-6C919B114D1E}"/>
    <cellStyle name="Normal 9 5 3 3 3" xfId="2461" xr:uid="{E41D9CC6-3624-48EF-8BBB-F58E00985905}"/>
    <cellStyle name="Normal 9 5 3 3 3 2" xfId="5106" xr:uid="{C88BAA38-1979-4FA3-A41E-221963B1AD5E}"/>
    <cellStyle name="Normal 9 5 3 3 4" xfId="4183" xr:uid="{2B31ED1E-FDFA-4881-A1AA-E09121D1E816}"/>
    <cellStyle name="Normal 9 5 3 3 4 2" xfId="5107" xr:uid="{F87023DA-F853-4322-AC96-1FAB4B44A726}"/>
    <cellStyle name="Normal 9 5 3 3 5" xfId="4184" xr:uid="{1F7B7071-5350-41CE-9EBE-2E531902D7BA}"/>
    <cellStyle name="Normal 9 5 3 3 5 2" xfId="5108" xr:uid="{848F7A71-4D99-444A-8324-D7D210E059F5}"/>
    <cellStyle name="Normal 9 5 3 3 6" xfId="5101" xr:uid="{0433C28B-6E41-4A24-AE03-F71AB314FA15}"/>
    <cellStyle name="Normal 9 5 3 4" xfId="2462" xr:uid="{7A3A490A-4225-4205-90CB-D7320D2C1ADD}"/>
    <cellStyle name="Normal 9 5 3 4 2" xfId="2463" xr:uid="{7230B218-9A90-4CB8-99C7-2FC9BFE6EEF8}"/>
    <cellStyle name="Normal 9 5 3 4 2 2" xfId="5110" xr:uid="{1C7DA82B-2385-4E85-9FBF-B82260E86200}"/>
    <cellStyle name="Normal 9 5 3 4 3" xfId="4185" xr:uid="{0AB1168D-8F6B-4E3B-8A18-1D539E7A4252}"/>
    <cellStyle name="Normal 9 5 3 4 3 2" xfId="5111" xr:uid="{DB201BE8-8858-41DD-A255-2459055EDEBA}"/>
    <cellStyle name="Normal 9 5 3 4 4" xfId="4186" xr:uid="{1A486FEA-ADC0-431D-8F10-F7D047B2064C}"/>
    <cellStyle name="Normal 9 5 3 4 4 2" xfId="5112" xr:uid="{DB085AEE-BCDF-4953-BCA3-0D166E36D8D3}"/>
    <cellStyle name="Normal 9 5 3 4 5" xfId="5109" xr:uid="{89CD4F39-15C2-4284-A930-74F3B1375695}"/>
    <cellStyle name="Normal 9 5 3 5" xfId="2464" xr:uid="{5724103C-C63C-49DA-A031-E194D7F02BEA}"/>
    <cellStyle name="Normal 9 5 3 5 2" xfId="4187" xr:uid="{8B665C21-6E59-4DAD-9433-E2B116F62EA7}"/>
    <cellStyle name="Normal 9 5 3 5 2 2" xfId="5114" xr:uid="{566DDDC1-A1AE-4CC4-9748-A81413ECD255}"/>
    <cellStyle name="Normal 9 5 3 5 3" xfId="4188" xr:uid="{F969EFDE-FD95-481F-8ABE-FB782FD547CB}"/>
    <cellStyle name="Normal 9 5 3 5 3 2" xfId="5115" xr:uid="{78237525-D42E-41D7-A5B8-D1857504F0A8}"/>
    <cellStyle name="Normal 9 5 3 5 4" xfId="4189" xr:uid="{FC2A193E-2C1B-4C15-B8C5-77829DE69B5E}"/>
    <cellStyle name="Normal 9 5 3 5 4 2" xfId="5116" xr:uid="{3BBEBCE4-33F7-4F95-866F-612B43841270}"/>
    <cellStyle name="Normal 9 5 3 5 5" xfId="5113" xr:uid="{42D789ED-CF9A-4D74-904E-71C0629113BA}"/>
    <cellStyle name="Normal 9 5 3 6" xfId="4190" xr:uid="{3D9F779F-8216-4286-84DD-DFA756E61977}"/>
    <cellStyle name="Normal 9 5 3 6 2" xfId="5117" xr:uid="{A5C51055-CB73-44C0-9BC9-4E26D02D3965}"/>
    <cellStyle name="Normal 9 5 3 7" xfId="4191" xr:uid="{2D0D06CF-04E3-420E-94C4-7078295623E8}"/>
    <cellStyle name="Normal 9 5 3 7 2" xfId="5118" xr:uid="{A60ECB13-6B62-491E-807B-FD3CD8B4460D}"/>
    <cellStyle name="Normal 9 5 3 8" xfId="4192" xr:uid="{F002E252-055A-4289-B0B1-8013DE4D9B13}"/>
    <cellStyle name="Normal 9 5 3 8 2" xfId="5119" xr:uid="{9EF62977-F2BF-4AC0-B6AF-1CDEA8BBDD83}"/>
    <cellStyle name="Normal 9 5 3 9" xfId="5087" xr:uid="{75488174-856C-410D-9F62-4F55EF8DEE45}"/>
    <cellStyle name="Normal 9 5 4" xfId="423" xr:uid="{0263DBFE-08F0-46AA-A58B-52CFE032DD69}"/>
    <cellStyle name="Normal 9 5 4 2" xfId="883" xr:uid="{F3FF8BF9-B3E3-4603-AE0B-2409B3B633D2}"/>
    <cellStyle name="Normal 9 5 4 2 2" xfId="884" xr:uid="{343F11BB-BAE3-47CF-BB6F-2177BAC421F4}"/>
    <cellStyle name="Normal 9 5 4 2 2 2" xfId="2465" xr:uid="{C5A020CB-4CD3-490B-ABE2-EF90F3587C0B}"/>
    <cellStyle name="Normal 9 5 4 2 2 2 2" xfId="5123" xr:uid="{98CBB8F2-1F45-4532-B512-AD43FA3EC4CF}"/>
    <cellStyle name="Normal 9 5 4 2 2 3" xfId="4193" xr:uid="{C6706730-43B7-4684-B58E-32FEC67C39D9}"/>
    <cellStyle name="Normal 9 5 4 2 2 3 2" xfId="5124" xr:uid="{AA031196-3EC0-44AC-B7EF-A31FD7277A48}"/>
    <cellStyle name="Normal 9 5 4 2 2 4" xfId="4194" xr:uid="{BC1C9D6C-95BC-4646-9DF8-B28A8C4F16EB}"/>
    <cellStyle name="Normal 9 5 4 2 2 4 2" xfId="5125" xr:uid="{F05CC497-346A-443D-8C40-22134892C4E8}"/>
    <cellStyle name="Normal 9 5 4 2 2 5" xfId="5122" xr:uid="{02ACAD39-353D-419C-9EF3-0EB0CBA654FE}"/>
    <cellStyle name="Normal 9 5 4 2 3" xfId="2466" xr:uid="{F3E36A52-EBFA-441A-89B1-2D3CCEFFFAFE}"/>
    <cellStyle name="Normal 9 5 4 2 3 2" xfId="5126" xr:uid="{838373CE-4B58-4466-86B7-0A14CE40F58A}"/>
    <cellStyle name="Normal 9 5 4 2 4" xfId="4195" xr:uid="{44D40570-B234-4B14-AE30-3AC420665738}"/>
    <cellStyle name="Normal 9 5 4 2 4 2" xfId="5127" xr:uid="{8C47416D-916E-4835-B341-AF5EC28B6F72}"/>
    <cellStyle name="Normal 9 5 4 2 5" xfId="4196" xr:uid="{81072ABA-BEDB-4B95-99AC-56ED56FA60FF}"/>
    <cellStyle name="Normal 9 5 4 2 5 2" xfId="5128" xr:uid="{E26EDA89-996B-4B3C-97C8-7F8D458ADC0F}"/>
    <cellStyle name="Normal 9 5 4 2 6" xfId="5121" xr:uid="{F7BA0298-09C7-4078-AF06-919650C85EEA}"/>
    <cellStyle name="Normal 9 5 4 3" xfId="885" xr:uid="{8E4057BD-69DC-4CF6-967E-AE1889BE7E6F}"/>
    <cellStyle name="Normal 9 5 4 3 2" xfId="2467" xr:uid="{795E7C1F-6C57-4739-8234-343389918192}"/>
    <cellStyle name="Normal 9 5 4 3 2 2" xfId="5130" xr:uid="{ED8A051B-68AB-4ADD-BF17-AD8AD7A1208A}"/>
    <cellStyle name="Normal 9 5 4 3 3" xfId="4197" xr:uid="{D0BFAEB4-CC28-45C5-A1BE-561A3B343D98}"/>
    <cellStyle name="Normal 9 5 4 3 3 2" xfId="5131" xr:uid="{C5000E36-EAF6-4D09-B958-5BBEC76D441F}"/>
    <cellStyle name="Normal 9 5 4 3 4" xfId="4198" xr:uid="{895D1AE1-DA6A-45AE-BB2F-55EB5B778AFB}"/>
    <cellStyle name="Normal 9 5 4 3 4 2" xfId="5132" xr:uid="{5D960237-FE3C-4177-A74B-494E48B6C27B}"/>
    <cellStyle name="Normal 9 5 4 3 5" xfId="5129" xr:uid="{6FF757EF-7774-44BE-9192-954550FB0E76}"/>
    <cellStyle name="Normal 9 5 4 4" xfId="2468" xr:uid="{6B0EEC03-EE0E-4F9C-9FA5-76A2E7421BD8}"/>
    <cellStyle name="Normal 9 5 4 4 2" xfId="4199" xr:uid="{1A2BC584-5BE6-4408-9BDF-42520530283F}"/>
    <cellStyle name="Normal 9 5 4 4 2 2" xfId="5134" xr:uid="{6B099F05-FEB5-445E-9290-6F8CE0FA646B}"/>
    <cellStyle name="Normal 9 5 4 4 3" xfId="4200" xr:uid="{A89C7F71-B24C-4753-B6F4-39A781D1FA76}"/>
    <cellStyle name="Normal 9 5 4 4 3 2" xfId="5135" xr:uid="{B9EC083B-B275-4317-A3A8-DBF5DC10FA30}"/>
    <cellStyle name="Normal 9 5 4 4 4" xfId="4201" xr:uid="{8EEE1F15-DE62-4394-B1AF-36AFB8A09CAD}"/>
    <cellStyle name="Normal 9 5 4 4 4 2" xfId="5136" xr:uid="{2864D824-A3E6-435A-BE94-85EDE0DEBC50}"/>
    <cellStyle name="Normal 9 5 4 4 5" xfId="5133" xr:uid="{294A53FD-875A-4D37-B92A-6D8B3A3720E4}"/>
    <cellStyle name="Normal 9 5 4 5" xfId="4202" xr:uid="{EAB7AB09-5927-4A5E-A01E-91354AD24BD8}"/>
    <cellStyle name="Normal 9 5 4 5 2" xfId="5137" xr:uid="{4F73AEC4-2C9C-418C-9C58-5EE077D49ED3}"/>
    <cellStyle name="Normal 9 5 4 6" xfId="4203" xr:uid="{35013AFB-0A14-4018-A268-3C07656ABBAD}"/>
    <cellStyle name="Normal 9 5 4 6 2" xfId="5138" xr:uid="{78FB1791-842B-42FC-807E-BA99D17BBB08}"/>
    <cellStyle name="Normal 9 5 4 7" xfId="4204" xr:uid="{6F1EEFE7-0A45-4D3E-AC41-A18A069CA366}"/>
    <cellStyle name="Normal 9 5 4 7 2" xfId="5139" xr:uid="{D1B7C7D5-7189-4B25-AE6C-2A770C6AF01B}"/>
    <cellStyle name="Normal 9 5 4 8" xfId="5120" xr:uid="{F7071348-49DC-4896-9A16-8893AE6AA2E9}"/>
    <cellStyle name="Normal 9 5 5" xfId="424" xr:uid="{F469B742-5FB4-48FB-B962-D9F4B64DAB8A}"/>
    <cellStyle name="Normal 9 5 5 2" xfId="886" xr:uid="{72606549-4908-4B03-82E5-47CF0F1D48EF}"/>
    <cellStyle name="Normal 9 5 5 2 2" xfId="2469" xr:uid="{A6E99D21-CDBE-4DC3-9413-633B4B36159D}"/>
    <cellStyle name="Normal 9 5 5 2 2 2" xfId="5142" xr:uid="{A3F64A15-51A0-4108-81B8-EE1F694FD74F}"/>
    <cellStyle name="Normal 9 5 5 2 3" xfId="4205" xr:uid="{EB35A5B9-861D-4AA7-8FA9-B02B98D4B9BF}"/>
    <cellStyle name="Normal 9 5 5 2 3 2" xfId="5143" xr:uid="{026A1DD5-90B1-4C47-AE15-86E9E208404D}"/>
    <cellStyle name="Normal 9 5 5 2 4" xfId="4206" xr:uid="{3158C53D-291F-40AC-85BC-F2EDD7A27E9F}"/>
    <cellStyle name="Normal 9 5 5 2 4 2" xfId="5144" xr:uid="{E387E3CB-3089-458B-B981-6C6014483AED}"/>
    <cellStyle name="Normal 9 5 5 2 5" xfId="5141" xr:uid="{4B9F7D8F-7492-4D2A-9283-34A50F51D36A}"/>
    <cellStyle name="Normal 9 5 5 3" xfId="2470" xr:uid="{35AC1AA5-436B-459E-9A12-1AE3238DF21D}"/>
    <cellStyle name="Normal 9 5 5 3 2" xfId="4207" xr:uid="{89719CA1-DCDD-4577-BC1B-E71F5ED7769E}"/>
    <cellStyle name="Normal 9 5 5 3 2 2" xfId="5146" xr:uid="{7A2E10C5-B507-48F5-880E-299A615E3D7F}"/>
    <cellStyle name="Normal 9 5 5 3 3" xfId="4208" xr:uid="{6CBB16F0-59BD-4C9B-B3B2-AA98BDF2D6E1}"/>
    <cellStyle name="Normal 9 5 5 3 3 2" xfId="5147" xr:uid="{DBE9CB3C-E0FC-4A5E-A748-1F57566432E4}"/>
    <cellStyle name="Normal 9 5 5 3 4" xfId="4209" xr:uid="{4FDBCF52-CECB-4012-BC03-A2C66F003DCB}"/>
    <cellStyle name="Normal 9 5 5 3 4 2" xfId="5148" xr:uid="{CB6B6D3A-6633-4B2C-A3D0-147CC076CCC3}"/>
    <cellStyle name="Normal 9 5 5 3 5" xfId="5145" xr:uid="{E60A6C34-3D90-4ED4-BBE5-8F24BD896C6F}"/>
    <cellStyle name="Normal 9 5 5 4" xfId="4210" xr:uid="{A7A46600-6413-4A0C-9749-0A7D06FF794C}"/>
    <cellStyle name="Normal 9 5 5 4 2" xfId="5149" xr:uid="{8B2B3576-F262-4126-B40C-1A9D4141AB2A}"/>
    <cellStyle name="Normal 9 5 5 5" xfId="4211" xr:uid="{863066E8-08EA-4AC1-9356-8156028448BE}"/>
    <cellStyle name="Normal 9 5 5 5 2" xfId="5150" xr:uid="{C9DABA6A-9F64-4D10-9051-711791257441}"/>
    <cellStyle name="Normal 9 5 5 6" xfId="4212" xr:uid="{D0AE077E-2D99-4D7D-A7E5-9A7EEF4B4B85}"/>
    <cellStyle name="Normal 9 5 5 6 2" xfId="5151" xr:uid="{A0837E20-2DE2-49C7-BA16-572094C27E14}"/>
    <cellStyle name="Normal 9 5 5 7" xfId="5140" xr:uid="{2E2124B8-AA22-438E-8AF4-3DEA8AEDD201}"/>
    <cellStyle name="Normal 9 5 6" xfId="887" xr:uid="{EA28F0B3-72CE-4FCF-9099-ABF192C7F71B}"/>
    <cellStyle name="Normal 9 5 6 2" xfId="2471" xr:uid="{DC2CD36E-8D93-4561-AFDB-DCF3CBD380D8}"/>
    <cellStyle name="Normal 9 5 6 2 2" xfId="4213" xr:uid="{2CFBCBC5-9E1C-46FB-A28A-7C9D5FC136BE}"/>
    <cellStyle name="Normal 9 5 6 2 2 2" xfId="5154" xr:uid="{4D774EFC-4C81-4C9E-B60D-165EFDFD8581}"/>
    <cellStyle name="Normal 9 5 6 2 3" xfId="4214" xr:uid="{FA013D1B-0381-4062-B4B5-6131F35B529D}"/>
    <cellStyle name="Normal 9 5 6 2 3 2" xfId="5155" xr:uid="{B3CC8F65-B2F0-4117-B5C4-8C93FB62641C}"/>
    <cellStyle name="Normal 9 5 6 2 4" xfId="4215" xr:uid="{D82A0B5B-9855-438A-954B-01AC59C6CD3E}"/>
    <cellStyle name="Normal 9 5 6 2 4 2" xfId="5156" xr:uid="{2C49C2FF-1BCC-4607-B56F-841F3FE97E14}"/>
    <cellStyle name="Normal 9 5 6 2 5" xfId="5153" xr:uid="{358D3967-FEB2-4208-9F72-BD569FFAA52A}"/>
    <cellStyle name="Normal 9 5 6 3" xfId="4216" xr:uid="{6BC5576C-FF0A-4CA4-9F35-4F211A0E27FD}"/>
    <cellStyle name="Normal 9 5 6 3 2" xfId="5157" xr:uid="{CBDFFF24-872C-4A10-9EB7-CB9976F4EE5E}"/>
    <cellStyle name="Normal 9 5 6 4" xfId="4217" xr:uid="{AEA7E890-B80A-4F2F-B801-AE7A4ED451BC}"/>
    <cellStyle name="Normal 9 5 6 4 2" xfId="5158" xr:uid="{24EE1F6D-DF66-4298-91DE-5EAF6A909F48}"/>
    <cellStyle name="Normal 9 5 6 5" xfId="4218" xr:uid="{F032E7DD-4825-400E-B9F5-FF47CD6BDEFC}"/>
    <cellStyle name="Normal 9 5 6 5 2" xfId="5159" xr:uid="{B947AA7D-98B4-4A7D-9649-438877F36C6B}"/>
    <cellStyle name="Normal 9 5 6 6" xfId="5152" xr:uid="{3CD573FA-9838-4C90-8E7D-E2A0BE97728F}"/>
    <cellStyle name="Normal 9 5 7" xfId="2472" xr:uid="{45B1BAB0-17D7-4DED-9E2A-F4DF170B3F50}"/>
    <cellStyle name="Normal 9 5 7 2" xfId="4219" xr:uid="{13329E80-C439-4CE5-A0FE-C0883E7DE4B6}"/>
    <cellStyle name="Normal 9 5 7 2 2" xfId="5161" xr:uid="{8A642356-49BF-4E29-9090-8139B8A28EE3}"/>
    <cellStyle name="Normal 9 5 7 3" xfId="4220" xr:uid="{A0829C90-754C-402F-BE78-5D784115BB2C}"/>
    <cellStyle name="Normal 9 5 7 3 2" xfId="5162" xr:uid="{48A93B0D-B6DD-4DDC-AE47-4B22D22E49CE}"/>
    <cellStyle name="Normal 9 5 7 4" xfId="4221" xr:uid="{702778E9-A793-4F77-A6AC-09166F383234}"/>
    <cellStyle name="Normal 9 5 7 4 2" xfId="5163" xr:uid="{D3C162A6-1C4D-4B9B-8DE4-85FA1AF8B796}"/>
    <cellStyle name="Normal 9 5 7 5" xfId="5160" xr:uid="{003E92E8-C0ED-4291-A53C-E8CA54617557}"/>
    <cellStyle name="Normal 9 5 8" xfId="4222" xr:uid="{3E6CAE9F-EF84-4252-8942-55C4CB2E9C0B}"/>
    <cellStyle name="Normal 9 5 8 2" xfId="4223" xr:uid="{17DA105E-9630-432E-8EBA-C567CFABF368}"/>
    <cellStyle name="Normal 9 5 8 2 2" xfId="5165" xr:uid="{3303AB5F-3295-45C2-9F78-810DD79EE8BE}"/>
    <cellStyle name="Normal 9 5 8 3" xfId="4224" xr:uid="{E0191F77-0782-4AE2-9C3E-52952935F3F6}"/>
    <cellStyle name="Normal 9 5 8 3 2" xfId="5166" xr:uid="{35309846-6C1E-4BEA-85DE-E623999E9C26}"/>
    <cellStyle name="Normal 9 5 8 4" xfId="4225" xr:uid="{C9810ED3-B3C8-409F-BDF6-687206D811E2}"/>
    <cellStyle name="Normal 9 5 8 4 2" xfId="5167" xr:uid="{0CDF0045-63D8-4B7D-953B-3ADEECD3F5F7}"/>
    <cellStyle name="Normal 9 5 8 5" xfId="5164" xr:uid="{AEF3A862-04F3-4EBE-97F8-DF0FB33F5D29}"/>
    <cellStyle name="Normal 9 5 9" xfId="4226" xr:uid="{14A146BF-681A-4EF0-9B5B-917AA6CA4508}"/>
    <cellStyle name="Normal 9 5 9 2" xfId="5168" xr:uid="{50493121-1141-49AF-B45B-DEBA7652DEE7}"/>
    <cellStyle name="Normal 9 6" xfId="182" xr:uid="{E7CB5BEB-7FBD-4FCD-A460-428ECE3FED78}"/>
    <cellStyle name="Normal 9 6 10" xfId="5169" xr:uid="{9F87A39F-BD88-4523-A9DC-8E14431F2539}"/>
    <cellStyle name="Normal 9 6 2" xfId="183" xr:uid="{004DF54A-C01F-4670-932A-14ECEB7A0A29}"/>
    <cellStyle name="Normal 9 6 2 2" xfId="425" xr:uid="{577F076B-0F3A-4968-8200-812C68A14A15}"/>
    <cellStyle name="Normal 9 6 2 2 2" xfId="888" xr:uid="{10ECACF9-9C25-4FDA-A61D-E63A5582446D}"/>
    <cellStyle name="Normal 9 6 2 2 2 2" xfId="2473" xr:uid="{B44D010E-0922-42F1-BE39-112DBA19014E}"/>
    <cellStyle name="Normal 9 6 2 2 2 2 2" xfId="5173" xr:uid="{A613BB34-975C-4CAE-9D1C-5A3BEEF34BC1}"/>
    <cellStyle name="Normal 9 6 2 2 2 3" xfId="4227" xr:uid="{7E075795-EB05-4629-8C8F-B54B9B84E415}"/>
    <cellStyle name="Normal 9 6 2 2 2 3 2" xfId="5174" xr:uid="{C6835876-CDFE-4EB7-9078-8C43D32BD96E}"/>
    <cellStyle name="Normal 9 6 2 2 2 4" xfId="4228" xr:uid="{5E89D9E3-A359-44E4-9F4C-3650E2F76C23}"/>
    <cellStyle name="Normal 9 6 2 2 2 4 2" xfId="5175" xr:uid="{25B6EF13-03A1-4D6F-BBA3-768985E28DC5}"/>
    <cellStyle name="Normal 9 6 2 2 2 5" xfId="5172" xr:uid="{84FEF33C-96AB-4FDA-AC6A-E0F1BD712675}"/>
    <cellStyle name="Normal 9 6 2 2 3" xfId="2474" xr:uid="{019E24B4-151F-4D4B-96AE-C0848275D4D2}"/>
    <cellStyle name="Normal 9 6 2 2 3 2" xfId="4229" xr:uid="{228F87A1-6E8A-41E6-B72A-BB3815CB9E28}"/>
    <cellStyle name="Normal 9 6 2 2 3 2 2" xfId="5177" xr:uid="{DBC3FDBB-902C-4418-BA89-B8AADCFD1D7B}"/>
    <cellStyle name="Normal 9 6 2 2 3 3" xfId="4230" xr:uid="{0447ACF3-8FE3-473E-9BC1-1690EDF747AE}"/>
    <cellStyle name="Normal 9 6 2 2 3 3 2" xfId="5178" xr:uid="{68945DC8-CCE7-4E7B-B453-CE00D366092A}"/>
    <cellStyle name="Normal 9 6 2 2 3 4" xfId="4231" xr:uid="{7AC68649-BC28-4A85-8298-2BBBAF8BBCF4}"/>
    <cellStyle name="Normal 9 6 2 2 3 4 2" xfId="5179" xr:uid="{E9E5C195-B44F-4FC4-98C0-BB1D4C6443F7}"/>
    <cellStyle name="Normal 9 6 2 2 3 5" xfId="5176" xr:uid="{8F8814DA-7314-4F95-B81B-1401F6B869D7}"/>
    <cellStyle name="Normal 9 6 2 2 4" xfId="4232" xr:uid="{21896675-7D12-4F36-8639-4D0EDBC4889A}"/>
    <cellStyle name="Normal 9 6 2 2 4 2" xfId="5180" xr:uid="{E977B8BD-EB98-401B-92E4-F1CF7EA06681}"/>
    <cellStyle name="Normal 9 6 2 2 5" xfId="4233" xr:uid="{775DFBD1-1941-429F-BE7B-48AB6CDB1889}"/>
    <cellStyle name="Normal 9 6 2 2 5 2" xfId="5181" xr:uid="{717B90EB-D46E-4C95-9269-59C2EB1B0C91}"/>
    <cellStyle name="Normal 9 6 2 2 6" xfId="4234" xr:uid="{86419EE8-B20B-4A9B-8D56-8A6E663365C6}"/>
    <cellStyle name="Normal 9 6 2 2 6 2" xfId="5182" xr:uid="{3BDDA224-8AA8-4F71-BB87-1A7F32AA5778}"/>
    <cellStyle name="Normal 9 6 2 2 7" xfId="5171" xr:uid="{58FF4E24-9CB8-4505-B2A8-496D99550DBA}"/>
    <cellStyle name="Normal 9 6 2 3" xfId="889" xr:uid="{CBC222B4-DC23-4764-8B03-BDA8577DBA6A}"/>
    <cellStyle name="Normal 9 6 2 3 2" xfId="2475" xr:uid="{2E04D8F9-E157-4419-A09B-374B876777D8}"/>
    <cellStyle name="Normal 9 6 2 3 2 2" xfId="4235" xr:uid="{0621DAB6-FAD3-49CE-9077-93F69E5B0276}"/>
    <cellStyle name="Normal 9 6 2 3 2 2 2" xfId="5185" xr:uid="{02BBAB8C-9E4A-4E36-A03B-19F1B3B410C0}"/>
    <cellStyle name="Normal 9 6 2 3 2 3" xfId="4236" xr:uid="{A841D888-D778-440E-8640-730EEC5847ED}"/>
    <cellStyle name="Normal 9 6 2 3 2 3 2" xfId="5186" xr:uid="{A5835CDF-7595-492A-8EB3-BCD94D2D36DA}"/>
    <cellStyle name="Normal 9 6 2 3 2 4" xfId="4237" xr:uid="{C976829B-1D20-4A41-B209-F61648889036}"/>
    <cellStyle name="Normal 9 6 2 3 2 4 2" xfId="5187" xr:uid="{0EC1B28F-9EDD-4979-BE5C-3EE72D6EEB2B}"/>
    <cellStyle name="Normal 9 6 2 3 2 5" xfId="5184" xr:uid="{FEED0173-32A3-4AA4-864C-6D386F322C89}"/>
    <cellStyle name="Normal 9 6 2 3 3" xfId="4238" xr:uid="{D1CE0B7B-50DC-4E1E-AC2C-F01100A4230B}"/>
    <cellStyle name="Normal 9 6 2 3 3 2" xfId="5188" xr:uid="{B748858A-2F41-4481-8CF5-9EA21CB35BC2}"/>
    <cellStyle name="Normal 9 6 2 3 4" xfId="4239" xr:uid="{DA714BDA-05FD-4F84-B53C-5D32790E4377}"/>
    <cellStyle name="Normal 9 6 2 3 4 2" xfId="5189" xr:uid="{CA16C9F7-5B74-4F17-9285-C5EAE1533FC4}"/>
    <cellStyle name="Normal 9 6 2 3 5" xfId="4240" xr:uid="{A084A507-38E8-430C-A774-C336DF874D7C}"/>
    <cellStyle name="Normal 9 6 2 3 5 2" xfId="5190" xr:uid="{5A9CF727-FC3A-4C6B-86A7-CC1340FECFE0}"/>
    <cellStyle name="Normal 9 6 2 3 6" xfId="5183" xr:uid="{19FD4C9B-0665-4C34-9E93-B3A81C2E62B2}"/>
    <cellStyle name="Normal 9 6 2 4" xfId="2476" xr:uid="{F73ECD27-25E7-47A7-8530-50666EB64EB5}"/>
    <cellStyle name="Normal 9 6 2 4 2" xfId="4241" xr:uid="{5DF133A5-693B-4DDC-AE31-033790FC0431}"/>
    <cellStyle name="Normal 9 6 2 4 2 2" xfId="5192" xr:uid="{47FACE53-D0B9-482B-90DC-3601F520408C}"/>
    <cellStyle name="Normal 9 6 2 4 3" xfId="4242" xr:uid="{E45D89CA-0808-4637-95D3-E06CD5ADCD32}"/>
    <cellStyle name="Normal 9 6 2 4 3 2" xfId="5193" xr:uid="{34A790E9-B260-4820-90D6-1AA2C214F750}"/>
    <cellStyle name="Normal 9 6 2 4 4" xfId="4243" xr:uid="{583A9C5B-875F-4D6F-A99D-7F857BEFBB1A}"/>
    <cellStyle name="Normal 9 6 2 4 4 2" xfId="5194" xr:uid="{E02E2D52-2E66-41E0-B697-78FD9DBFA81B}"/>
    <cellStyle name="Normal 9 6 2 4 5" xfId="5191" xr:uid="{18D05D4E-30C7-4B38-B762-93F3F7F01E42}"/>
    <cellStyle name="Normal 9 6 2 5" xfId="4244" xr:uid="{9A197C03-2EF8-41F7-85CC-622DB3105039}"/>
    <cellStyle name="Normal 9 6 2 5 2" xfId="4245" xr:uid="{9911E86C-38A2-442E-B166-DF43836334D3}"/>
    <cellStyle name="Normal 9 6 2 5 2 2" xfId="5196" xr:uid="{930D67AC-3CA2-4846-ACB2-23D14450C02F}"/>
    <cellStyle name="Normal 9 6 2 5 3" xfId="4246" xr:uid="{46586868-C0AC-4280-AA2C-426268FA3B4A}"/>
    <cellStyle name="Normal 9 6 2 5 3 2" xfId="5197" xr:uid="{5D883406-0D1B-4ECA-BDAF-21BFB192647F}"/>
    <cellStyle name="Normal 9 6 2 5 4" xfId="4247" xr:uid="{6BA778BB-A84D-47D3-9B68-50462F7EBCBD}"/>
    <cellStyle name="Normal 9 6 2 5 4 2" xfId="5198" xr:uid="{FFF7CC96-F090-4177-A2C5-C8A7E6D5F702}"/>
    <cellStyle name="Normal 9 6 2 5 5" xfId="5195" xr:uid="{D5FB8DD5-C4BD-4FBE-8F1F-335F4E6B2EE4}"/>
    <cellStyle name="Normal 9 6 2 6" xfId="4248" xr:uid="{BAD42CCA-380C-4111-9068-2D4BF4F64DC7}"/>
    <cellStyle name="Normal 9 6 2 6 2" xfId="5199" xr:uid="{CDFA8ABC-C12C-4E91-A766-8485A5B32CB5}"/>
    <cellStyle name="Normal 9 6 2 7" xfId="4249" xr:uid="{FFD1A021-4808-4A63-BE13-3CE8F89D7E13}"/>
    <cellStyle name="Normal 9 6 2 7 2" xfId="5200" xr:uid="{D59A68EB-AE5F-4A99-82C6-AB5DA0D482E5}"/>
    <cellStyle name="Normal 9 6 2 8" xfId="4250" xr:uid="{E6DE1629-801C-4092-B1F8-79D296B14B93}"/>
    <cellStyle name="Normal 9 6 2 8 2" xfId="5201" xr:uid="{E5350756-F1FA-4BE4-B9BF-84510AA81A6A}"/>
    <cellStyle name="Normal 9 6 2 9" xfId="5170" xr:uid="{34E713ED-176B-4492-B182-F6547906E05A}"/>
    <cellStyle name="Normal 9 6 3" xfId="426" xr:uid="{B4F8D460-A312-4172-A302-B821F1A7957E}"/>
    <cellStyle name="Normal 9 6 3 2" xfId="890" xr:uid="{EF254E4F-0C15-4E31-830B-BCE420BC9D62}"/>
    <cellStyle name="Normal 9 6 3 2 2" xfId="891" xr:uid="{38E31EB9-AC2E-438B-A4C7-12DB3E2CB1FE}"/>
    <cellStyle name="Normal 9 6 3 2 2 2" xfId="5204" xr:uid="{6D2F52C0-8EBD-45A8-931F-4ABE6B26DABC}"/>
    <cellStyle name="Normal 9 6 3 2 3" xfId="4251" xr:uid="{99069823-9BD7-4B84-A8CE-A0E7DFE31A30}"/>
    <cellStyle name="Normal 9 6 3 2 3 2" xfId="5205" xr:uid="{6CD342A1-FDCF-4709-B469-6F191719809E}"/>
    <cellStyle name="Normal 9 6 3 2 4" xfId="4252" xr:uid="{5C92B16F-840E-43EA-B51B-69E8237E924D}"/>
    <cellStyle name="Normal 9 6 3 2 4 2" xfId="5206" xr:uid="{87975ABE-1A5B-4B4F-9369-017ED0067385}"/>
    <cellStyle name="Normal 9 6 3 2 5" xfId="5203" xr:uid="{49A7374A-B251-4E2C-B5C5-4C850218EB7C}"/>
    <cellStyle name="Normal 9 6 3 3" xfId="892" xr:uid="{90F693B8-4E7D-4B5B-BFDB-A378545413E5}"/>
    <cellStyle name="Normal 9 6 3 3 2" xfId="4253" xr:uid="{52546DD9-35AC-4D0B-8EFF-802ACACECA37}"/>
    <cellStyle name="Normal 9 6 3 3 2 2" xfId="5208" xr:uid="{A1CA0E9E-8C23-4A65-898F-43FFD751659C}"/>
    <cellStyle name="Normal 9 6 3 3 3" xfId="4254" xr:uid="{BC9F6809-50A2-487A-8FC7-47B86BE0E0ED}"/>
    <cellStyle name="Normal 9 6 3 3 3 2" xfId="5209" xr:uid="{14EBC3CC-FC4A-4AC3-AE65-5AAB1B964DDD}"/>
    <cellStyle name="Normal 9 6 3 3 4" xfId="4255" xr:uid="{4447E4B5-AA60-47B5-86DE-DCB10433D644}"/>
    <cellStyle name="Normal 9 6 3 3 4 2" xfId="5210" xr:uid="{F24C8A8A-4548-46C1-8B67-6D170E9EB659}"/>
    <cellStyle name="Normal 9 6 3 3 5" xfId="5207" xr:uid="{DB7F7A20-A94B-4733-A567-DBE0B80947C0}"/>
    <cellStyle name="Normal 9 6 3 4" xfId="4256" xr:uid="{BB107A99-EA06-439B-9106-C971A2BA6155}"/>
    <cellStyle name="Normal 9 6 3 4 2" xfId="5211" xr:uid="{4AD820B1-C626-4C81-B219-58A1EC0FA9A1}"/>
    <cellStyle name="Normal 9 6 3 5" xfId="4257" xr:uid="{71E7709A-F732-4521-BF92-2A5A3AAD4FC9}"/>
    <cellStyle name="Normal 9 6 3 5 2" xfId="5212" xr:uid="{758E5469-D160-413D-ADBE-E876355CC7E6}"/>
    <cellStyle name="Normal 9 6 3 6" xfId="4258" xr:uid="{7BF4999B-8458-489E-9A29-25136D72C02F}"/>
    <cellStyle name="Normal 9 6 3 6 2" xfId="5213" xr:uid="{FC8D0846-5A98-4E8E-8C60-90EA681FE2D5}"/>
    <cellStyle name="Normal 9 6 3 7" xfId="5202" xr:uid="{23DE8111-81A8-4A83-B7F5-1E2DB8095818}"/>
    <cellStyle name="Normal 9 6 4" xfId="427" xr:uid="{DD393C3D-D23B-4E4F-BE34-CDDB0887595A}"/>
    <cellStyle name="Normal 9 6 4 2" xfId="893" xr:uid="{1E2D932F-6039-48E6-B89C-55109BC3C2C9}"/>
    <cellStyle name="Normal 9 6 4 2 2" xfId="4259" xr:uid="{F881B8DB-58C7-4B59-B362-794D2F2018BA}"/>
    <cellStyle name="Normal 9 6 4 2 2 2" xfId="5216" xr:uid="{77379AD1-BC94-4EEE-9839-B3A862139BFE}"/>
    <cellStyle name="Normal 9 6 4 2 3" xfId="4260" xr:uid="{665AD835-984C-4792-B2D1-05509EED77FE}"/>
    <cellStyle name="Normal 9 6 4 2 3 2" xfId="5217" xr:uid="{F5F67CB3-8069-45F8-8CD7-B0094FB34768}"/>
    <cellStyle name="Normal 9 6 4 2 4" xfId="4261" xr:uid="{6A5307B8-8588-478A-9FEA-075CEDA9BB6D}"/>
    <cellStyle name="Normal 9 6 4 2 4 2" xfId="5218" xr:uid="{5E9212A7-B126-467E-A728-EE6AD6F154EB}"/>
    <cellStyle name="Normal 9 6 4 2 5" xfId="5215" xr:uid="{071DC035-5A79-402E-9E74-C624C263DE32}"/>
    <cellStyle name="Normal 9 6 4 3" xfId="4262" xr:uid="{FDE7D0D1-DC76-4641-A086-867E9E27C071}"/>
    <cellStyle name="Normal 9 6 4 3 2" xfId="5219" xr:uid="{F7DF06E5-A32F-4CF8-9A7D-E41F593A4A99}"/>
    <cellStyle name="Normal 9 6 4 4" xfId="4263" xr:uid="{D8744270-FA28-4DB3-A19C-C7186172A07A}"/>
    <cellStyle name="Normal 9 6 4 4 2" xfId="5220" xr:uid="{E52AC2AD-49FB-42F7-BB13-9EF70DC500D8}"/>
    <cellStyle name="Normal 9 6 4 5" xfId="4264" xr:uid="{74DF69D1-C8A7-4CA2-9702-31BCAE6ABAA8}"/>
    <cellStyle name="Normal 9 6 4 5 2" xfId="5221" xr:uid="{222C3F8E-7691-4D31-A76D-70A9CE2E8856}"/>
    <cellStyle name="Normal 9 6 4 6" xfId="5214" xr:uid="{F0AB8EB6-3D18-42EF-9626-ECD530A9FE3A}"/>
    <cellStyle name="Normal 9 6 5" xfId="894" xr:uid="{B5818FBA-20BB-4D4E-8999-6BFE07457CA6}"/>
    <cellStyle name="Normal 9 6 5 2" xfId="4265" xr:uid="{1A06DAA5-E4AB-4BD5-BA8B-7A6FE99A6763}"/>
    <cellStyle name="Normal 9 6 5 2 2" xfId="5223" xr:uid="{27A25C7B-71A3-46E4-8380-DB0D8BA85CE4}"/>
    <cellStyle name="Normal 9 6 5 3" xfId="4266" xr:uid="{CB8F8198-7473-4D91-81CE-A9CA4878C670}"/>
    <cellStyle name="Normal 9 6 5 3 2" xfId="5224" xr:uid="{4B1F85A0-FD4E-430F-A775-F0FA647D844B}"/>
    <cellStyle name="Normal 9 6 5 4" xfId="4267" xr:uid="{62C2D438-587B-49BA-8B54-70649EADD41C}"/>
    <cellStyle name="Normal 9 6 5 4 2" xfId="5225" xr:uid="{A287271C-B81F-4C68-9727-4E6F5C20B277}"/>
    <cellStyle name="Normal 9 6 5 5" xfId="5222" xr:uid="{AC5EB0EB-4933-43A7-9418-D2C9F4D94F3A}"/>
    <cellStyle name="Normal 9 6 6" xfId="4268" xr:uid="{BC66241C-8EA9-40BB-9B95-00699A896349}"/>
    <cellStyle name="Normal 9 6 6 2" xfId="4269" xr:uid="{E3C47811-C8BA-452B-8E15-4AC44777C036}"/>
    <cellStyle name="Normal 9 6 6 2 2" xfId="5227" xr:uid="{8B41E8B6-64CA-4AC0-8E07-6A3F5D79E00F}"/>
    <cellStyle name="Normal 9 6 6 3" xfId="4270" xr:uid="{F01491A6-A4C5-459C-8C2B-D190D2D5AA7C}"/>
    <cellStyle name="Normal 9 6 6 3 2" xfId="5228" xr:uid="{7E34D1C3-E5C7-4433-B874-0F049F37FBC9}"/>
    <cellStyle name="Normal 9 6 6 4" xfId="4271" xr:uid="{2F71B165-1340-4528-9D85-2AE3F537BE86}"/>
    <cellStyle name="Normal 9 6 6 4 2" xfId="5229" xr:uid="{731FC6E1-1E5F-497A-AA7B-2FB90281A744}"/>
    <cellStyle name="Normal 9 6 6 5" xfId="5226" xr:uid="{68ADC436-841E-4140-90B9-FD9DF37EE37D}"/>
    <cellStyle name="Normal 9 6 7" xfId="4272" xr:uid="{DA534ADE-D36D-4535-A279-97C6D5E04FCB}"/>
    <cellStyle name="Normal 9 6 7 2" xfId="5230" xr:uid="{D0C70094-9120-4E97-A1FE-A5ED0143959E}"/>
    <cellStyle name="Normal 9 6 8" xfId="4273" xr:uid="{6EF434AC-78EC-4399-92FA-955D26A2690E}"/>
    <cellStyle name="Normal 9 6 8 2" xfId="5231" xr:uid="{12232955-360F-4B4F-BBB0-6945E056E470}"/>
    <cellStyle name="Normal 9 6 9" xfId="4274" xr:uid="{2845108A-5D4F-4DC2-AAE9-269F0A22B697}"/>
    <cellStyle name="Normal 9 6 9 2" xfId="5232" xr:uid="{98851517-9B2B-4551-B028-F652EE96C84C}"/>
    <cellStyle name="Normal 9 7" xfId="184" xr:uid="{52B6A5C6-8C83-4FDB-AF80-2C58A87D7F34}"/>
    <cellStyle name="Normal 9 7 2" xfId="428" xr:uid="{45996587-A49F-45C4-9FE2-83A3098209A0}"/>
    <cellStyle name="Normal 9 7 2 2" xfId="895" xr:uid="{FD27785F-3FEC-4ED9-9CCD-B201581E4EB9}"/>
    <cellStyle name="Normal 9 7 2 2 2" xfId="2477" xr:uid="{309303F9-3530-4FC4-9017-5E3A5E386E2E}"/>
    <cellStyle name="Normal 9 7 2 2 2 2" xfId="2478" xr:uid="{A07FB893-43A9-43AF-90D2-5EF9CE613905}"/>
    <cellStyle name="Normal 9 7 2 2 2 2 2" xfId="5237" xr:uid="{89B96CB1-391D-4225-9C9E-07A0780CFAB7}"/>
    <cellStyle name="Normal 9 7 2 2 2 3" xfId="5236" xr:uid="{BF81C4B2-1C2F-4055-89F2-59BAC1B4158A}"/>
    <cellStyle name="Normal 9 7 2 2 3" xfId="2479" xr:uid="{191359FF-A17F-4CBE-B1B8-298BA674A3C8}"/>
    <cellStyle name="Normal 9 7 2 2 3 2" xfId="5238" xr:uid="{C4734206-2FBB-46F7-A214-6C3ECF364510}"/>
    <cellStyle name="Normal 9 7 2 2 4" xfId="4275" xr:uid="{9EE9AEE0-A2CD-4563-B4DF-675F188EB46B}"/>
    <cellStyle name="Normal 9 7 2 2 4 2" xfId="5239" xr:uid="{7FFA276D-A3DD-4BF3-9714-9189F6B2A59E}"/>
    <cellStyle name="Normal 9 7 2 2 5" xfId="5235" xr:uid="{A49CDF5B-02F5-40EB-994D-6F6AF3409A64}"/>
    <cellStyle name="Normal 9 7 2 3" xfId="2480" xr:uid="{2E5D8D06-68F7-41DD-9D73-9015EB8C88F7}"/>
    <cellStyle name="Normal 9 7 2 3 2" xfId="2481" xr:uid="{CC1208E9-27A7-4A9A-A74E-258D5F2E0ADF}"/>
    <cellStyle name="Normal 9 7 2 3 2 2" xfId="5241" xr:uid="{8B8150B1-A6EF-401F-98BB-DC907408B8D5}"/>
    <cellStyle name="Normal 9 7 2 3 3" xfId="4276" xr:uid="{7F517EF8-6F35-443E-80E0-298DDEDC780B}"/>
    <cellStyle name="Normal 9 7 2 3 3 2" xfId="5242" xr:uid="{528ACA17-B26E-4B92-8651-F3753314ECAC}"/>
    <cellStyle name="Normal 9 7 2 3 4" xfId="4277" xr:uid="{731534EC-0518-4061-8DE5-6E292BB2CCC5}"/>
    <cellStyle name="Normal 9 7 2 3 4 2" xfId="5243" xr:uid="{D8437FA0-1627-440D-844E-EEF5977A6E16}"/>
    <cellStyle name="Normal 9 7 2 3 5" xfId="5240" xr:uid="{A753F9EF-1B61-4379-951B-47CA9669D624}"/>
    <cellStyle name="Normal 9 7 2 4" xfId="2482" xr:uid="{D248F361-032C-4517-8BCE-34E89450DC52}"/>
    <cellStyle name="Normal 9 7 2 4 2" xfId="5244" xr:uid="{B44E5799-A052-4F97-9150-824550035DD3}"/>
    <cellStyle name="Normal 9 7 2 5" xfId="4278" xr:uid="{29AFFA31-2021-4404-A287-565025776094}"/>
    <cellStyle name="Normal 9 7 2 5 2" xfId="5245" xr:uid="{0F46757B-00E5-4DBC-A106-294D1EBD08ED}"/>
    <cellStyle name="Normal 9 7 2 6" xfId="4279" xr:uid="{6393D096-5AAF-406F-AF7D-EDA0157096C0}"/>
    <cellStyle name="Normal 9 7 2 6 2" xfId="5246" xr:uid="{7AEC135B-FE53-4322-86DA-B0510D3C0675}"/>
    <cellStyle name="Normal 9 7 2 7" xfId="5234" xr:uid="{4A44BF5B-B00E-4FE6-B6D3-A022105B1266}"/>
    <cellStyle name="Normal 9 7 3" xfId="896" xr:uid="{250B8947-A7BD-4999-BCE0-AFF0D361AFBD}"/>
    <cellStyle name="Normal 9 7 3 2" xfId="2483" xr:uid="{CE512DFC-9057-4285-A5DD-2C0BCF89F92B}"/>
    <cellStyle name="Normal 9 7 3 2 2" xfId="2484" xr:uid="{EF1D2B21-AB05-49EC-AABA-CD60C994798E}"/>
    <cellStyle name="Normal 9 7 3 2 2 2" xfId="5249" xr:uid="{818D49AA-E13A-4650-B144-1BC95D694798}"/>
    <cellStyle name="Normal 9 7 3 2 3" xfId="4280" xr:uid="{6086FFCD-6794-41CE-A498-21D6677F8E61}"/>
    <cellStyle name="Normal 9 7 3 2 3 2" xfId="5250" xr:uid="{791C8E2A-6B11-4C68-BA39-08EC0CC45DF1}"/>
    <cellStyle name="Normal 9 7 3 2 4" xfId="4281" xr:uid="{820B907E-A474-4AD2-81F3-97AFFFCA036A}"/>
    <cellStyle name="Normal 9 7 3 2 4 2" xfId="5251" xr:uid="{5EB87FA8-F454-4C47-A9C9-C143B2F3D1C1}"/>
    <cellStyle name="Normal 9 7 3 2 5" xfId="5248" xr:uid="{7C0F182B-30EA-4112-83D7-948F19BE7FDB}"/>
    <cellStyle name="Normal 9 7 3 3" xfId="2485" xr:uid="{FF9C2281-5C08-47D4-9613-98A7B29077D4}"/>
    <cellStyle name="Normal 9 7 3 3 2" xfId="5252" xr:uid="{6AA2BB27-29D4-4607-B2FD-C7633F26AE4C}"/>
    <cellStyle name="Normal 9 7 3 4" xfId="4282" xr:uid="{1D16114C-313E-488C-9A5A-046FB7E3CFD9}"/>
    <cellStyle name="Normal 9 7 3 4 2" xfId="5253" xr:uid="{815A898B-55DE-4A4E-BAAB-F4DEA27C3014}"/>
    <cellStyle name="Normal 9 7 3 5" xfId="4283" xr:uid="{9DA6B18C-D807-412D-BA71-4C323EAC5C29}"/>
    <cellStyle name="Normal 9 7 3 5 2" xfId="5254" xr:uid="{DC0F9310-7BFC-4D7B-BB71-B765FEC1EF1D}"/>
    <cellStyle name="Normal 9 7 3 6" xfId="5247" xr:uid="{676FE20B-0614-4A88-A3B9-40236223E668}"/>
    <cellStyle name="Normal 9 7 4" xfId="2486" xr:uid="{6AF1D50C-D694-4231-A5F3-C8F2B5539E32}"/>
    <cellStyle name="Normal 9 7 4 2" xfId="2487" xr:uid="{44B0663F-8C51-452A-B580-266D3F2F0D55}"/>
    <cellStyle name="Normal 9 7 4 2 2" xfId="5256" xr:uid="{41D83EF6-4ED3-4032-89E6-BE385B9786C0}"/>
    <cellStyle name="Normal 9 7 4 3" xfId="4284" xr:uid="{6E6F89F7-636D-47C6-92FF-9CBBFFA69620}"/>
    <cellStyle name="Normal 9 7 4 3 2" xfId="5257" xr:uid="{D454C54D-4377-4C9B-94E6-3B9F5D162FAA}"/>
    <cellStyle name="Normal 9 7 4 4" xfId="4285" xr:uid="{96B90BD2-7EC1-4E57-94D8-E2D44F0DD43E}"/>
    <cellStyle name="Normal 9 7 4 4 2" xfId="5258" xr:uid="{D4F4F478-D5D5-4EB9-8F44-50CAB308026D}"/>
    <cellStyle name="Normal 9 7 4 5" xfId="5255" xr:uid="{427345C9-A3FE-460D-8D14-E763FD18BACC}"/>
    <cellStyle name="Normal 9 7 5" xfId="2488" xr:uid="{CF909381-F632-4BF1-B11B-3852B30C8302}"/>
    <cellStyle name="Normal 9 7 5 2" xfId="4286" xr:uid="{D63CB5C1-CCF2-447F-BD61-885AB6368141}"/>
    <cellStyle name="Normal 9 7 5 2 2" xfId="5260" xr:uid="{322D2D74-8D40-475E-91FB-C2138F609B1B}"/>
    <cellStyle name="Normal 9 7 5 3" xfId="4287" xr:uid="{08EAD4C0-2F73-42B3-A564-BF776AAD9944}"/>
    <cellStyle name="Normal 9 7 5 3 2" xfId="5261" xr:uid="{636221C9-66E2-4449-B6E1-D6D29D851B8E}"/>
    <cellStyle name="Normal 9 7 5 4" xfId="4288" xr:uid="{D75362A4-2527-4B90-93FC-9E54DC3FA9EB}"/>
    <cellStyle name="Normal 9 7 5 4 2" xfId="5262" xr:uid="{FB87A405-8F2F-4744-ADEF-E9B330EAC878}"/>
    <cellStyle name="Normal 9 7 5 5" xfId="5259" xr:uid="{04B92736-1462-4799-BB8E-05462FFDA6F9}"/>
    <cellStyle name="Normal 9 7 6" xfId="4289" xr:uid="{6E20B83D-146C-4FCC-AC74-9E591BC4DC9B}"/>
    <cellStyle name="Normal 9 7 6 2" xfId="5263" xr:uid="{DEAB1E40-B7AB-49FF-9254-7387FC3D51D1}"/>
    <cellStyle name="Normal 9 7 7" xfId="4290" xr:uid="{0014B5D6-D5EC-4CC4-9B56-33E162AA22FD}"/>
    <cellStyle name="Normal 9 7 7 2" xfId="5264" xr:uid="{6850D078-95EA-40B4-B9FC-9721DEF32763}"/>
    <cellStyle name="Normal 9 7 8" xfId="4291" xr:uid="{56A5516C-7E92-4E41-A7E3-A7A83975482F}"/>
    <cellStyle name="Normal 9 7 8 2" xfId="5265" xr:uid="{D19B5C01-1BEE-4DCD-989B-7CE92435D429}"/>
    <cellStyle name="Normal 9 7 9" xfId="5233" xr:uid="{2319DE1A-5715-47E7-850A-1B55235EDAA2}"/>
    <cellStyle name="Normal 9 8" xfId="429" xr:uid="{80775CD6-E0F1-4C6E-84F5-3A86193BB79E}"/>
    <cellStyle name="Normal 9 8 2" xfId="897" xr:uid="{489900D9-F518-423C-9F30-C7B1B7E75E71}"/>
    <cellStyle name="Normal 9 8 2 2" xfId="898" xr:uid="{A7C015CD-8C32-4F6C-B448-63C3FBE50FFA}"/>
    <cellStyle name="Normal 9 8 2 2 2" xfId="2489" xr:uid="{21A990D7-266D-46E5-B6A1-61AD82F2A5A9}"/>
    <cellStyle name="Normal 9 8 2 2 2 2" xfId="5269" xr:uid="{2544EA49-8C40-4209-918E-FADFEF54C5E1}"/>
    <cellStyle name="Normal 9 8 2 2 3" xfId="4292" xr:uid="{6DEC0F1E-8C9F-4C28-96E9-0F21328336DC}"/>
    <cellStyle name="Normal 9 8 2 2 3 2" xfId="5270" xr:uid="{A5D763BF-4B7D-43DD-BFF5-B339CEA3E2EC}"/>
    <cellStyle name="Normal 9 8 2 2 4" xfId="4293" xr:uid="{A1F2F932-245F-4590-85F1-50135B016CAF}"/>
    <cellStyle name="Normal 9 8 2 2 4 2" xfId="5271" xr:uid="{BFB70A2C-C427-4A0A-B4C2-B2EF99C45E3D}"/>
    <cellStyle name="Normal 9 8 2 2 5" xfId="5268" xr:uid="{92C4C137-8BC1-4014-9C47-1B2E51AA694C}"/>
    <cellStyle name="Normal 9 8 2 3" xfId="2490" xr:uid="{A3E371DF-B557-4363-B510-6E782DF192D6}"/>
    <cellStyle name="Normal 9 8 2 3 2" xfId="5272" xr:uid="{145CDEF7-F7E5-4C29-8BA1-AE37C393F0D9}"/>
    <cellStyle name="Normal 9 8 2 4" xfId="4294" xr:uid="{1381E6CB-6E80-4F3A-8A9B-8AD394CD46A9}"/>
    <cellStyle name="Normal 9 8 2 4 2" xfId="5273" xr:uid="{1A51A1C2-A899-4520-A0F5-466FF05BA050}"/>
    <cellStyle name="Normal 9 8 2 5" xfId="4295" xr:uid="{7344FF7E-ABA8-4995-812E-F476879A703E}"/>
    <cellStyle name="Normal 9 8 2 5 2" xfId="5274" xr:uid="{004C9BD7-EDE3-43EB-9B21-C5990101589D}"/>
    <cellStyle name="Normal 9 8 2 6" xfId="5267" xr:uid="{B98695ED-A8B4-4CA8-9A36-E3C540EDAC89}"/>
    <cellStyle name="Normal 9 8 3" xfId="899" xr:uid="{62E157D5-4C96-434A-8F82-737B669C4CC9}"/>
    <cellStyle name="Normal 9 8 3 2" xfId="2491" xr:uid="{D6629ABC-6DCE-44E5-B69F-9F318FA16B1E}"/>
    <cellStyle name="Normal 9 8 3 2 2" xfId="5276" xr:uid="{CB9E2F97-8162-485F-A957-DA41523ACBD0}"/>
    <cellStyle name="Normal 9 8 3 3" xfId="4296" xr:uid="{D1344E74-DF35-41E2-B17B-9A128898CA8E}"/>
    <cellStyle name="Normal 9 8 3 3 2" xfId="5277" xr:uid="{B4EC1AA7-76F2-4565-9938-AF33E7768A91}"/>
    <cellStyle name="Normal 9 8 3 4" xfId="4297" xr:uid="{FD4158D7-BE95-4F87-A223-666F6CA804DB}"/>
    <cellStyle name="Normal 9 8 3 4 2" xfId="5278" xr:uid="{4B25AF7F-59EE-4585-93E8-AF20881BE79F}"/>
    <cellStyle name="Normal 9 8 3 5" xfId="5275" xr:uid="{A9FFB1EF-5D4B-4F44-9ECF-B00E6FDE4992}"/>
    <cellStyle name="Normal 9 8 4" xfId="2492" xr:uid="{75E82785-4C10-43FF-8FFB-D00A511626BB}"/>
    <cellStyle name="Normal 9 8 4 2" xfId="4298" xr:uid="{AB1B2DEB-8D69-405F-817C-1C375EA6D4B3}"/>
    <cellStyle name="Normal 9 8 4 2 2" xfId="5280" xr:uid="{AE9351F1-0C6F-43B1-8E73-C3E55C2C3257}"/>
    <cellStyle name="Normal 9 8 4 3" xfId="4299" xr:uid="{86C346B1-67F8-4D11-A47C-D5F12FEF8E2E}"/>
    <cellStyle name="Normal 9 8 4 3 2" xfId="5281" xr:uid="{63FE93A2-1962-4C4B-8EE2-99053C3D69A3}"/>
    <cellStyle name="Normal 9 8 4 4" xfId="4300" xr:uid="{431148CB-1FDF-4458-8622-75682C153DFD}"/>
    <cellStyle name="Normal 9 8 4 4 2" xfId="5282" xr:uid="{37EC8889-1EC4-45B4-8275-7FEDAB35AFDF}"/>
    <cellStyle name="Normal 9 8 4 5" xfId="5279" xr:uid="{17DD6887-57EA-4925-A288-E64C50D37D78}"/>
    <cellStyle name="Normal 9 8 5" xfId="4301" xr:uid="{DD03906E-2F53-4908-88C5-57CC5B606542}"/>
    <cellStyle name="Normal 9 8 5 2" xfId="5283" xr:uid="{E7F5FCE3-F0F5-4928-B04F-0DA4A10C2644}"/>
    <cellStyle name="Normal 9 8 6" xfId="4302" xr:uid="{437EDD7D-BCCC-44A9-940B-CBC5A55EE8EE}"/>
    <cellStyle name="Normal 9 8 6 2" xfId="5284" xr:uid="{AD575B18-0D42-4445-9936-3422A131064D}"/>
    <cellStyle name="Normal 9 8 7" xfId="4303" xr:uid="{F0971D3A-1CB4-4185-A30E-A0F61BF807F3}"/>
    <cellStyle name="Normal 9 8 7 2" xfId="5285" xr:uid="{1C98AF23-ECAA-405A-9889-2E7422EF2B48}"/>
    <cellStyle name="Normal 9 8 8" xfId="5266" xr:uid="{2B4AD7CB-F606-4FCA-990C-39AD582A616C}"/>
    <cellStyle name="Normal 9 9" xfId="430" xr:uid="{4BCAD480-9A01-4E8E-B967-660C410A2CFD}"/>
    <cellStyle name="Normal 9 9 2" xfId="900" xr:uid="{D7285108-917E-4725-A0DB-FEE8F4883546}"/>
    <cellStyle name="Normal 9 9 2 2" xfId="2493" xr:uid="{45CE461E-111D-422F-B056-259D5035DDCA}"/>
    <cellStyle name="Normal 9 9 2 2 2" xfId="5288" xr:uid="{5E2D7F4A-CF7E-427A-B969-904B15265851}"/>
    <cellStyle name="Normal 9 9 2 3" xfId="4304" xr:uid="{D8D15A82-3A96-441A-A2DB-7F76681994C3}"/>
    <cellStyle name="Normal 9 9 2 3 2" xfId="5289" xr:uid="{F46AF046-D4ED-4268-80CB-18651072CFB1}"/>
    <cellStyle name="Normal 9 9 2 4" xfId="4305" xr:uid="{03A705D0-B922-4002-AC6D-C5C3EAD58150}"/>
    <cellStyle name="Normal 9 9 2 4 2" xfId="5290" xr:uid="{AC74EC7F-FA99-40F1-9A54-60750C3DF912}"/>
    <cellStyle name="Normal 9 9 2 5" xfId="5287" xr:uid="{E8B684E7-6310-459E-824D-DA456EF72394}"/>
    <cellStyle name="Normal 9 9 3" xfId="2494" xr:uid="{FC2C83B7-6A9C-49FE-B24A-81582F4DD94B}"/>
    <cellStyle name="Normal 9 9 3 2" xfId="4306" xr:uid="{D2D43C7E-26A4-4DA8-BE29-CFCC762EC7D0}"/>
    <cellStyle name="Normal 9 9 3 2 2" xfId="5292" xr:uid="{5D6D2376-9ED9-463D-8234-0B5D6C695CE3}"/>
    <cellStyle name="Normal 9 9 3 3" xfId="4307" xr:uid="{7C29A514-64AE-4F23-84C6-3CA95D079166}"/>
    <cellStyle name="Normal 9 9 3 3 2" xfId="5293" xr:uid="{B1D54BBB-DCC8-40CE-8DAF-8A550B4F86E3}"/>
    <cellStyle name="Normal 9 9 3 4" xfId="4308" xr:uid="{E7D7F9DF-79FF-4777-9E18-50FEA2EAF0AE}"/>
    <cellStyle name="Normal 9 9 3 4 2" xfId="5294" xr:uid="{35DE2107-9ABC-4D58-A995-63B851A473B3}"/>
    <cellStyle name="Normal 9 9 3 5" xfId="5291" xr:uid="{D890307C-97F7-499E-9C37-BA4733FB677E}"/>
    <cellStyle name="Normal 9 9 4" xfId="4309" xr:uid="{D8391A27-5640-4C35-904F-5DF54768900E}"/>
    <cellStyle name="Normal 9 9 4 2" xfId="5295" xr:uid="{1C4BC9FD-14F0-4860-8508-B009F94A473B}"/>
    <cellStyle name="Normal 9 9 5" xfId="4310" xr:uid="{048EDF8B-5BBB-45EF-AB15-2785FDBCFEFD}"/>
    <cellStyle name="Normal 9 9 5 2" xfId="5296" xr:uid="{FBAA2FF7-D37E-48C5-A58E-F46604CD392C}"/>
    <cellStyle name="Normal 9 9 6" xfId="4311" xr:uid="{2A0AF95E-83D7-4C19-B17B-AF9A85D49130}"/>
    <cellStyle name="Normal 9 9 6 2" xfId="5297" xr:uid="{1D0A34A7-B776-4E00-B447-6606A2A890AA}"/>
    <cellStyle name="Normal 9 9 7" xfId="5286" xr:uid="{AAF21B45-57BE-4DBC-A2BA-997A9051D4EE}"/>
    <cellStyle name="Percent 2" xfId="185" xr:uid="{63BD3277-82EF-4B45-84BE-D58BDD37877C}"/>
    <cellStyle name="Percent 2 2" xfId="5298" xr:uid="{5989DAC9-C250-4C08-859C-0490271677E7}"/>
    <cellStyle name="Гиперссылка 2" xfId="4" xr:uid="{49BAA0F8-B3D3-41B5-87DD-435502328B29}"/>
    <cellStyle name="Гиперссылка 2 2" xfId="5299" xr:uid="{80C7DD41-0A36-43CB-8851-AED322168791}"/>
    <cellStyle name="Обычный 2" xfId="1" xr:uid="{A3CD5D5E-4502-4158-8112-08CDD679ACF5}"/>
    <cellStyle name="Обычный 2 2" xfId="5" xr:uid="{D19F253E-EE9B-4476-9D91-2EE3A6D7A3DC}"/>
    <cellStyle name="Обычный 2 2 2" xfId="5301" xr:uid="{8A36FEFD-9D15-4F34-92D7-68DD122966E4}"/>
    <cellStyle name="Обычный 2 3" xfId="5300" xr:uid="{0AEA338C-D755-45FE-9610-848D1DDD9652}"/>
    <cellStyle name="常规_Sheet1_1" xfId="4413" xr:uid="{EDE3429E-1418-4AE6-AD37-A6B0CC0C5271}"/>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F32" sqref="F32"/>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3" t="s">
        <v>2</v>
      </c>
      <c r="C8" s="94"/>
      <c r="D8" s="94"/>
      <c r="E8" s="94"/>
      <c r="F8" s="94"/>
      <c r="G8" s="95"/>
    </row>
    <row r="9" spans="2:7" ht="14.25">
      <c r="B9" s="153"/>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N49"/>
  <sheetViews>
    <sheetView tabSelected="1" zoomScale="90" zoomScaleNormal="90" workbookViewId="0">
      <selection activeCell="H21" sqref="H21"/>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2"/>
      <c r="D2" s="132"/>
      <c r="E2" s="132"/>
      <c r="F2" s="132"/>
      <c r="G2" s="132"/>
      <c r="H2" s="132"/>
      <c r="I2" s="132"/>
      <c r="J2" s="138"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714</v>
      </c>
      <c r="C10" s="132"/>
      <c r="D10" s="132"/>
      <c r="E10" s="132"/>
      <c r="F10" s="127"/>
      <c r="G10" s="128"/>
      <c r="H10" s="128" t="s">
        <v>714</v>
      </c>
      <c r="I10" s="132"/>
      <c r="J10" s="158">
        <v>51515</v>
      </c>
      <c r="K10" s="127"/>
    </row>
    <row r="11" spans="1:11">
      <c r="A11" s="126"/>
      <c r="B11" s="126" t="s">
        <v>715</v>
      </c>
      <c r="C11" s="132"/>
      <c r="D11" s="132"/>
      <c r="E11" s="132"/>
      <c r="F11" s="127"/>
      <c r="G11" s="128"/>
      <c r="H11" s="128" t="s">
        <v>715</v>
      </c>
      <c r="I11" s="132"/>
      <c r="J11" s="159"/>
      <c r="K11" s="127"/>
    </row>
    <row r="12" spans="1:11">
      <c r="A12" s="126"/>
      <c r="B12" s="126" t="s">
        <v>716</v>
      </c>
      <c r="C12" s="132"/>
      <c r="D12" s="132"/>
      <c r="E12" s="132"/>
      <c r="F12" s="127"/>
      <c r="G12" s="128"/>
      <c r="H12" s="128" t="s">
        <v>716</v>
      </c>
      <c r="I12" s="132"/>
      <c r="J12" s="132"/>
      <c r="K12" s="127"/>
    </row>
    <row r="13" spans="1:11">
      <c r="A13" s="126"/>
      <c r="B13" s="126" t="s">
        <v>717</v>
      </c>
      <c r="C13" s="132"/>
      <c r="D13" s="132"/>
      <c r="E13" s="132"/>
      <c r="F13" s="127"/>
      <c r="G13" s="128"/>
      <c r="H13" s="128" t="s">
        <v>717</v>
      </c>
      <c r="I13" s="132"/>
      <c r="J13" s="111" t="s">
        <v>16</v>
      </c>
      <c r="K13" s="127"/>
    </row>
    <row r="14" spans="1:11" ht="15" customHeight="1">
      <c r="A14" s="126"/>
      <c r="B14" s="126" t="s">
        <v>718</v>
      </c>
      <c r="C14" s="132"/>
      <c r="D14" s="132"/>
      <c r="E14" s="132"/>
      <c r="F14" s="127"/>
      <c r="G14" s="128"/>
      <c r="H14" s="128" t="s">
        <v>718</v>
      </c>
      <c r="I14" s="132"/>
      <c r="J14" s="160">
        <v>45190</v>
      </c>
      <c r="K14" s="127"/>
    </row>
    <row r="15" spans="1:11" ht="15" customHeight="1">
      <c r="A15" s="126"/>
      <c r="B15" s="151" t="s">
        <v>752</v>
      </c>
      <c r="C15" s="7"/>
      <c r="D15" s="7"/>
      <c r="E15" s="7"/>
      <c r="F15" s="8"/>
      <c r="G15" s="128"/>
      <c r="H15" s="152" t="s">
        <v>752</v>
      </c>
      <c r="I15" s="132"/>
      <c r="J15" s="161"/>
      <c r="K15" s="127"/>
    </row>
    <row r="16" spans="1:11" ht="15" customHeight="1">
      <c r="A16" s="126"/>
      <c r="B16" s="132"/>
      <c r="C16" s="132"/>
      <c r="D16" s="132"/>
      <c r="E16" s="132"/>
      <c r="F16" s="132"/>
      <c r="G16" s="132"/>
      <c r="H16" s="132"/>
      <c r="I16" s="136" t="s">
        <v>147</v>
      </c>
      <c r="J16" s="142">
        <v>40083</v>
      </c>
      <c r="K16" s="127"/>
    </row>
    <row r="17" spans="1:14">
      <c r="A17" s="126"/>
      <c r="B17" s="132" t="s">
        <v>719</v>
      </c>
      <c r="C17" s="132"/>
      <c r="D17" s="132"/>
      <c r="E17" s="132"/>
      <c r="F17" s="132"/>
      <c r="G17" s="132"/>
      <c r="H17" s="132"/>
      <c r="I17" s="136" t="s">
        <v>148</v>
      </c>
      <c r="J17" s="142" t="s">
        <v>743</v>
      </c>
      <c r="K17" s="127"/>
    </row>
    <row r="18" spans="1:14" ht="18">
      <c r="A18" s="126"/>
      <c r="B18" s="132" t="s">
        <v>720</v>
      </c>
      <c r="C18" s="132"/>
      <c r="D18" s="132"/>
      <c r="E18" s="132"/>
      <c r="F18" s="132"/>
      <c r="G18" s="132"/>
      <c r="H18" s="132"/>
      <c r="I18" s="135" t="s">
        <v>264</v>
      </c>
      <c r="J18" s="116" t="s">
        <v>164</v>
      </c>
      <c r="K18" s="127"/>
    </row>
    <row r="19" spans="1:14">
      <c r="A19" s="126"/>
      <c r="B19" s="132"/>
      <c r="C19" s="132"/>
      <c r="D19" s="132"/>
      <c r="E19" s="132"/>
      <c r="F19" s="132"/>
      <c r="G19" s="132"/>
      <c r="H19" s="132"/>
      <c r="I19" s="132"/>
      <c r="J19" s="132"/>
      <c r="K19" s="127"/>
    </row>
    <row r="20" spans="1:14">
      <c r="A20" s="126"/>
      <c r="B20" s="112" t="s">
        <v>204</v>
      </c>
      <c r="C20" s="112" t="s">
        <v>205</v>
      </c>
      <c r="D20" s="129" t="s">
        <v>290</v>
      </c>
      <c r="E20" s="129" t="s">
        <v>206</v>
      </c>
      <c r="F20" s="162" t="s">
        <v>207</v>
      </c>
      <c r="G20" s="163"/>
      <c r="H20" s="112" t="s">
        <v>174</v>
      </c>
      <c r="I20" s="112" t="s">
        <v>208</v>
      </c>
      <c r="J20" s="112" t="s">
        <v>26</v>
      </c>
      <c r="K20" s="127"/>
    </row>
    <row r="21" spans="1:14">
      <c r="A21" s="126"/>
      <c r="B21" s="117"/>
      <c r="C21" s="117"/>
      <c r="D21" s="118"/>
      <c r="E21" s="118"/>
      <c r="F21" s="164"/>
      <c r="G21" s="165"/>
      <c r="H21" s="117" t="s">
        <v>146</v>
      </c>
      <c r="I21" s="117"/>
      <c r="J21" s="117"/>
      <c r="K21" s="127"/>
    </row>
    <row r="22" spans="1:14" ht="48">
      <c r="A22" s="126"/>
      <c r="B22" s="119">
        <v>4</v>
      </c>
      <c r="C22" s="10" t="s">
        <v>721</v>
      </c>
      <c r="D22" s="130" t="s">
        <v>721</v>
      </c>
      <c r="E22" s="130" t="s">
        <v>705</v>
      </c>
      <c r="F22" s="156"/>
      <c r="G22" s="157"/>
      <c r="H22" s="11" t="s">
        <v>722</v>
      </c>
      <c r="I22" s="14">
        <v>26.94</v>
      </c>
      <c r="J22" s="121">
        <f t="shared" ref="J22:J33" si="0">I22*B22</f>
        <v>107.76</v>
      </c>
      <c r="K22" s="127"/>
      <c r="N22" s="2" t="s">
        <v>11</v>
      </c>
    </row>
    <row r="23" spans="1:14" ht="36">
      <c r="A23" s="126"/>
      <c r="B23" s="119">
        <v>1</v>
      </c>
      <c r="C23" s="10" t="s">
        <v>723</v>
      </c>
      <c r="D23" s="130" t="s">
        <v>739</v>
      </c>
      <c r="E23" s="130" t="s">
        <v>210</v>
      </c>
      <c r="F23" s="156" t="s">
        <v>112</v>
      </c>
      <c r="G23" s="157"/>
      <c r="H23" s="11" t="s">
        <v>724</v>
      </c>
      <c r="I23" s="14">
        <v>24.27</v>
      </c>
      <c r="J23" s="121">
        <f t="shared" si="0"/>
        <v>24.27</v>
      </c>
      <c r="K23" s="127"/>
    </row>
    <row r="24" spans="1:14" ht="36">
      <c r="A24" s="126"/>
      <c r="B24" s="119">
        <v>1</v>
      </c>
      <c r="C24" s="10" t="s">
        <v>723</v>
      </c>
      <c r="D24" s="130" t="s">
        <v>739</v>
      </c>
      <c r="E24" s="130" t="s">
        <v>210</v>
      </c>
      <c r="F24" s="156" t="s">
        <v>216</v>
      </c>
      <c r="G24" s="157"/>
      <c r="H24" s="11" t="s">
        <v>724</v>
      </c>
      <c r="I24" s="14">
        <v>24.27</v>
      </c>
      <c r="J24" s="121">
        <f t="shared" si="0"/>
        <v>24.27</v>
      </c>
      <c r="K24" s="127"/>
    </row>
    <row r="25" spans="1:14" ht="36">
      <c r="A25" s="126"/>
      <c r="B25" s="119">
        <v>1</v>
      </c>
      <c r="C25" s="10" t="s">
        <v>723</v>
      </c>
      <c r="D25" s="130" t="s">
        <v>739</v>
      </c>
      <c r="E25" s="130" t="s">
        <v>210</v>
      </c>
      <c r="F25" s="156" t="s">
        <v>220</v>
      </c>
      <c r="G25" s="157"/>
      <c r="H25" s="11" t="s">
        <v>724</v>
      </c>
      <c r="I25" s="14">
        <v>24.27</v>
      </c>
      <c r="J25" s="121">
        <f t="shared" si="0"/>
        <v>24.27</v>
      </c>
      <c r="K25" s="127"/>
    </row>
    <row r="26" spans="1:14" ht="36">
      <c r="A26" s="126"/>
      <c r="B26" s="119">
        <v>1</v>
      </c>
      <c r="C26" s="10" t="s">
        <v>725</v>
      </c>
      <c r="D26" s="130" t="s">
        <v>740</v>
      </c>
      <c r="E26" s="130" t="s">
        <v>210</v>
      </c>
      <c r="F26" s="156" t="s">
        <v>245</v>
      </c>
      <c r="G26" s="157"/>
      <c r="H26" s="11" t="s">
        <v>726</v>
      </c>
      <c r="I26" s="14">
        <v>25.21</v>
      </c>
      <c r="J26" s="121">
        <f t="shared" si="0"/>
        <v>25.21</v>
      </c>
      <c r="K26" s="127"/>
    </row>
    <row r="27" spans="1:14" ht="36">
      <c r="A27" s="126"/>
      <c r="B27" s="119">
        <v>2</v>
      </c>
      <c r="C27" s="10" t="s">
        <v>727</v>
      </c>
      <c r="D27" s="130" t="s">
        <v>741</v>
      </c>
      <c r="E27" s="130" t="s">
        <v>210</v>
      </c>
      <c r="F27" s="156" t="s">
        <v>112</v>
      </c>
      <c r="G27" s="157"/>
      <c r="H27" s="11" t="s">
        <v>728</v>
      </c>
      <c r="I27" s="14">
        <v>26.04</v>
      </c>
      <c r="J27" s="121">
        <f t="shared" si="0"/>
        <v>52.08</v>
      </c>
      <c r="K27" s="127"/>
    </row>
    <row r="28" spans="1:14" ht="36">
      <c r="A28" s="126"/>
      <c r="B28" s="119">
        <v>1</v>
      </c>
      <c r="C28" s="10" t="s">
        <v>727</v>
      </c>
      <c r="D28" s="130" t="s">
        <v>741</v>
      </c>
      <c r="E28" s="130" t="s">
        <v>210</v>
      </c>
      <c r="F28" s="156" t="s">
        <v>216</v>
      </c>
      <c r="G28" s="157"/>
      <c r="H28" s="11" t="s">
        <v>728</v>
      </c>
      <c r="I28" s="14">
        <v>26.04</v>
      </c>
      <c r="J28" s="121">
        <f t="shared" si="0"/>
        <v>26.04</v>
      </c>
      <c r="K28" s="127"/>
    </row>
    <row r="29" spans="1:14" ht="24">
      <c r="A29" s="126"/>
      <c r="B29" s="119">
        <v>16</v>
      </c>
      <c r="C29" s="10" t="s">
        <v>729</v>
      </c>
      <c r="D29" s="130" t="s">
        <v>729</v>
      </c>
      <c r="E29" s="130"/>
      <c r="F29" s="156"/>
      <c r="G29" s="157"/>
      <c r="H29" s="11" t="s">
        <v>730</v>
      </c>
      <c r="I29" s="14">
        <v>66.53</v>
      </c>
      <c r="J29" s="121">
        <f t="shared" si="0"/>
        <v>1064.48</v>
      </c>
      <c r="K29" s="133"/>
    </row>
    <row r="30" spans="1:14" ht="24">
      <c r="A30" s="126"/>
      <c r="B30" s="119">
        <v>8</v>
      </c>
      <c r="C30" s="10" t="s">
        <v>731</v>
      </c>
      <c r="D30" s="130" t="s">
        <v>731</v>
      </c>
      <c r="E30" s="130"/>
      <c r="F30" s="156"/>
      <c r="G30" s="157"/>
      <c r="H30" s="11" t="s">
        <v>732</v>
      </c>
      <c r="I30" s="14">
        <v>72.63</v>
      </c>
      <c r="J30" s="121">
        <f t="shared" si="0"/>
        <v>581.04</v>
      </c>
      <c r="K30" s="127"/>
    </row>
    <row r="31" spans="1:14" ht="24">
      <c r="A31" s="126"/>
      <c r="B31" s="119">
        <v>5</v>
      </c>
      <c r="C31" s="10" t="s">
        <v>733</v>
      </c>
      <c r="D31" s="130" t="s">
        <v>733</v>
      </c>
      <c r="E31" s="130"/>
      <c r="F31" s="156"/>
      <c r="G31" s="157"/>
      <c r="H31" s="11" t="s">
        <v>734</v>
      </c>
      <c r="I31" s="14">
        <v>50.13</v>
      </c>
      <c r="J31" s="121">
        <f t="shared" si="0"/>
        <v>250.65</v>
      </c>
      <c r="K31" s="127"/>
    </row>
    <row r="32" spans="1:14" ht="24">
      <c r="A32" s="126"/>
      <c r="B32" s="119">
        <v>5</v>
      </c>
      <c r="C32" s="10" t="s">
        <v>735</v>
      </c>
      <c r="D32" s="130" t="s">
        <v>735</v>
      </c>
      <c r="E32" s="130"/>
      <c r="F32" s="156"/>
      <c r="G32" s="157"/>
      <c r="H32" s="11" t="s">
        <v>736</v>
      </c>
      <c r="I32" s="14">
        <v>54.71</v>
      </c>
      <c r="J32" s="121">
        <f t="shared" si="0"/>
        <v>273.55</v>
      </c>
      <c r="K32" s="127"/>
    </row>
    <row r="33" spans="1:11" ht="24">
      <c r="A33" s="126"/>
      <c r="B33" s="120">
        <v>28</v>
      </c>
      <c r="C33" s="12" t="s">
        <v>737</v>
      </c>
      <c r="D33" s="131" t="s">
        <v>737</v>
      </c>
      <c r="E33" s="131"/>
      <c r="F33" s="154"/>
      <c r="G33" s="155"/>
      <c r="H33" s="13" t="s">
        <v>738</v>
      </c>
      <c r="I33" s="15">
        <v>71.150000000000006</v>
      </c>
      <c r="J33" s="122">
        <f t="shared" si="0"/>
        <v>1992.2000000000003</v>
      </c>
      <c r="K33" s="133"/>
    </row>
    <row r="34" spans="1:11">
      <c r="A34" s="126"/>
      <c r="B34" s="139"/>
      <c r="C34" s="139"/>
      <c r="D34" s="139"/>
      <c r="E34" s="139"/>
      <c r="F34" s="139"/>
      <c r="G34" s="139"/>
      <c r="H34" s="139"/>
      <c r="I34" s="140" t="s">
        <v>261</v>
      </c>
      <c r="J34" s="141">
        <f>SUM(J22:J33)</f>
        <v>4445.8200000000006</v>
      </c>
      <c r="K34" s="127"/>
    </row>
    <row r="35" spans="1:11">
      <c r="A35" s="126"/>
      <c r="B35" s="139"/>
      <c r="C35" s="139"/>
      <c r="D35" s="139"/>
      <c r="E35" s="139"/>
      <c r="F35" s="139"/>
      <c r="G35" s="139"/>
      <c r="H35" s="139"/>
      <c r="I35" s="140" t="s">
        <v>744</v>
      </c>
      <c r="J35" s="141">
        <v>10</v>
      </c>
      <c r="K35" s="127"/>
    </row>
    <row r="36" spans="1:11">
      <c r="A36" s="126"/>
      <c r="B36" s="139"/>
      <c r="C36" s="139"/>
      <c r="D36" s="139"/>
      <c r="E36" s="139"/>
      <c r="F36" s="139"/>
      <c r="G36" s="139"/>
      <c r="H36" s="139"/>
      <c r="I36" s="140" t="s">
        <v>745</v>
      </c>
      <c r="J36" s="141">
        <f>J34*-30%</f>
        <v>-1333.7460000000001</v>
      </c>
      <c r="K36" s="127"/>
    </row>
    <row r="37" spans="1:11" outlineLevel="1">
      <c r="A37" s="126"/>
      <c r="B37" s="139"/>
      <c r="C37" s="139"/>
      <c r="D37" s="139"/>
      <c r="E37" s="139"/>
      <c r="F37" s="139"/>
      <c r="G37" s="139"/>
      <c r="H37" s="139"/>
      <c r="I37" s="140" t="s">
        <v>746</v>
      </c>
      <c r="J37" s="141">
        <v>0</v>
      </c>
      <c r="K37" s="127"/>
    </row>
    <row r="38" spans="1:11">
      <c r="A38" s="126"/>
      <c r="B38" s="139"/>
      <c r="C38" s="139"/>
      <c r="D38" s="139"/>
      <c r="E38" s="139"/>
      <c r="F38" s="139"/>
      <c r="G38" s="139"/>
      <c r="H38" s="139"/>
      <c r="I38" s="140" t="s">
        <v>263</v>
      </c>
      <c r="J38" s="145">
        <f>SUM(J34:J37)</f>
        <v>3122.0740000000005</v>
      </c>
      <c r="K38" s="127"/>
    </row>
    <row r="39" spans="1:11">
      <c r="A39" s="6"/>
      <c r="B39" s="7"/>
      <c r="C39" s="7"/>
      <c r="D39" s="7"/>
      <c r="E39" s="7"/>
      <c r="F39" s="7"/>
      <c r="G39" s="7"/>
      <c r="H39" s="144" t="s">
        <v>747</v>
      </c>
      <c r="I39" s="7"/>
      <c r="J39" s="7"/>
      <c r="K39" s="8"/>
    </row>
    <row r="40" spans="1:11" ht="12" customHeight="1"/>
    <row r="41" spans="1:11" ht="12" customHeight="1">
      <c r="H41" s="1" t="s">
        <v>748</v>
      </c>
      <c r="I41" s="143">
        <v>3890.09</v>
      </c>
    </row>
    <row r="42" spans="1:11" ht="12" customHeight="1">
      <c r="H42" s="146" t="s">
        <v>749</v>
      </c>
      <c r="I42" s="147">
        <f>I41-J38</f>
        <v>768.01599999999962</v>
      </c>
    </row>
    <row r="43" spans="1:11" ht="12" customHeight="1"/>
    <row r="44" spans="1:11" ht="12" customHeight="1">
      <c r="H44" s="1" t="s">
        <v>711</v>
      </c>
      <c r="I44" s="103">
        <f>'Tax Invoice'!M11</f>
        <v>36.06</v>
      </c>
    </row>
    <row r="45" spans="1:11">
      <c r="H45" s="1" t="s">
        <v>712</v>
      </c>
      <c r="I45" s="103">
        <f>I44*J34</f>
        <v>160316.26920000004</v>
      </c>
    </row>
    <row r="46" spans="1:11">
      <c r="H46" s="1" t="s">
        <v>713</v>
      </c>
      <c r="I46" s="103">
        <f>I44*J38</f>
        <v>112581.98844000003</v>
      </c>
    </row>
    <row r="47" spans="1:11">
      <c r="H47" s="1"/>
      <c r="I47" s="103"/>
    </row>
    <row r="48" spans="1:11">
      <c r="H48" s="1"/>
      <c r="I48" s="103"/>
    </row>
    <row r="49" spans="8:9">
      <c r="H49" s="1"/>
      <c r="I49" s="103"/>
    </row>
  </sheetData>
  <mergeCells count="16">
    <mergeCell ref="F23:G23"/>
    <mergeCell ref="F24:G24"/>
    <mergeCell ref="F25:G25"/>
    <mergeCell ref="F26:G26"/>
    <mergeCell ref="F27:G27"/>
    <mergeCell ref="J10:J11"/>
    <mergeCell ref="J14:J15"/>
    <mergeCell ref="F20:G20"/>
    <mergeCell ref="F21:G21"/>
    <mergeCell ref="F22:G22"/>
    <mergeCell ref="F33:G33"/>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73</v>
      </c>
      <c r="O1" t="s">
        <v>149</v>
      </c>
      <c r="T1" t="s">
        <v>261</v>
      </c>
      <c r="U1">
        <v>4445.8200000000006</v>
      </c>
    </row>
    <row r="2" spans="1:21" ht="15.75">
      <c r="A2" s="126"/>
      <c r="B2" s="137" t="s">
        <v>139</v>
      </c>
      <c r="C2" s="132"/>
      <c r="D2" s="132"/>
      <c r="E2" s="132"/>
      <c r="F2" s="132"/>
      <c r="G2" s="132"/>
      <c r="H2" s="132"/>
      <c r="I2" s="138" t="s">
        <v>145</v>
      </c>
      <c r="J2" s="127"/>
      <c r="T2" t="s">
        <v>190</v>
      </c>
      <c r="U2">
        <v>555.73</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5001.5500000000011</v>
      </c>
    </row>
    <row r="5" spans="1:21">
      <c r="A5" s="126"/>
      <c r="B5" s="134" t="s">
        <v>142</v>
      </c>
      <c r="C5" s="132"/>
      <c r="D5" s="132"/>
      <c r="E5" s="132"/>
      <c r="F5" s="132"/>
      <c r="G5" s="132"/>
      <c r="H5" s="132"/>
      <c r="I5" s="132"/>
      <c r="J5" s="127"/>
      <c r="S5" t="s">
        <v>742</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714</v>
      </c>
      <c r="C10" s="132"/>
      <c r="D10" s="132"/>
      <c r="E10" s="127"/>
      <c r="F10" s="128"/>
      <c r="G10" s="128" t="s">
        <v>714</v>
      </c>
      <c r="H10" s="132"/>
      <c r="I10" s="158"/>
      <c r="J10" s="127"/>
    </row>
    <row r="11" spans="1:21">
      <c r="A11" s="126"/>
      <c r="B11" s="126" t="s">
        <v>715</v>
      </c>
      <c r="C11" s="132"/>
      <c r="D11" s="132"/>
      <c r="E11" s="127"/>
      <c r="F11" s="128"/>
      <c r="G11" s="128" t="s">
        <v>715</v>
      </c>
      <c r="H11" s="132"/>
      <c r="I11" s="159"/>
      <c r="J11" s="127"/>
    </row>
    <row r="12" spans="1:21">
      <c r="A12" s="126"/>
      <c r="B12" s="126" t="s">
        <v>716</v>
      </c>
      <c r="C12" s="132"/>
      <c r="D12" s="132"/>
      <c r="E12" s="127"/>
      <c r="F12" s="128"/>
      <c r="G12" s="128" t="s">
        <v>716</v>
      </c>
      <c r="H12" s="132"/>
      <c r="I12" s="132"/>
      <c r="J12" s="127"/>
    </row>
    <row r="13" spans="1:21">
      <c r="A13" s="126"/>
      <c r="B13" s="126" t="s">
        <v>717</v>
      </c>
      <c r="C13" s="132"/>
      <c r="D13" s="132"/>
      <c r="E13" s="127"/>
      <c r="F13" s="128"/>
      <c r="G13" s="128" t="s">
        <v>717</v>
      </c>
      <c r="H13" s="132"/>
      <c r="I13" s="111" t="s">
        <v>16</v>
      </c>
      <c r="J13" s="127"/>
    </row>
    <row r="14" spans="1:21">
      <c r="A14" s="126"/>
      <c r="B14" s="126" t="s">
        <v>718</v>
      </c>
      <c r="C14" s="132"/>
      <c r="D14" s="132"/>
      <c r="E14" s="127"/>
      <c r="F14" s="128"/>
      <c r="G14" s="128" t="s">
        <v>718</v>
      </c>
      <c r="H14" s="132"/>
      <c r="I14" s="160">
        <v>45190</v>
      </c>
      <c r="J14" s="127"/>
    </row>
    <row r="15" spans="1:21">
      <c r="A15" s="126"/>
      <c r="B15" s="6" t="s">
        <v>11</v>
      </c>
      <c r="C15" s="7"/>
      <c r="D15" s="7"/>
      <c r="E15" s="8"/>
      <c r="F15" s="128"/>
      <c r="G15" s="9" t="s">
        <v>11</v>
      </c>
      <c r="H15" s="132"/>
      <c r="I15" s="161"/>
      <c r="J15" s="127"/>
    </row>
    <row r="16" spans="1:21">
      <c r="A16" s="126"/>
      <c r="B16" s="132"/>
      <c r="C16" s="132"/>
      <c r="D16" s="132"/>
      <c r="E16" s="132"/>
      <c r="F16" s="132"/>
      <c r="G16" s="132"/>
      <c r="H16" s="136" t="s">
        <v>147</v>
      </c>
      <c r="I16" s="142">
        <v>40083</v>
      </c>
      <c r="J16" s="127"/>
    </row>
    <row r="17" spans="1:16">
      <c r="A17" s="126"/>
      <c r="B17" s="132" t="s">
        <v>719</v>
      </c>
      <c r="C17" s="132"/>
      <c r="D17" s="132"/>
      <c r="E17" s="132"/>
      <c r="F17" s="132"/>
      <c r="G17" s="132"/>
      <c r="H17" s="136" t="s">
        <v>148</v>
      </c>
      <c r="I17" s="142"/>
      <c r="J17" s="127"/>
    </row>
    <row r="18" spans="1:16" ht="18">
      <c r="A18" s="126"/>
      <c r="B18" s="132" t="s">
        <v>720</v>
      </c>
      <c r="C18" s="132"/>
      <c r="D18" s="132"/>
      <c r="E18" s="132"/>
      <c r="F18" s="132"/>
      <c r="G18" s="132"/>
      <c r="H18" s="135" t="s">
        <v>264</v>
      </c>
      <c r="I18" s="116" t="s">
        <v>164</v>
      </c>
      <c r="J18" s="127"/>
    </row>
    <row r="19" spans="1:16">
      <c r="A19" s="126"/>
      <c r="B19" s="132"/>
      <c r="C19" s="132"/>
      <c r="D19" s="132"/>
      <c r="E19" s="132"/>
      <c r="F19" s="132"/>
      <c r="G19" s="132"/>
      <c r="H19" s="132"/>
      <c r="I19" s="132"/>
      <c r="J19" s="127"/>
      <c r="P19">
        <v>45190</v>
      </c>
    </row>
    <row r="20" spans="1:16">
      <c r="A20" s="126"/>
      <c r="B20" s="112" t="s">
        <v>204</v>
      </c>
      <c r="C20" s="112" t="s">
        <v>205</v>
      </c>
      <c r="D20" s="129" t="s">
        <v>206</v>
      </c>
      <c r="E20" s="162" t="s">
        <v>207</v>
      </c>
      <c r="F20" s="163"/>
      <c r="G20" s="112" t="s">
        <v>174</v>
      </c>
      <c r="H20" s="112" t="s">
        <v>208</v>
      </c>
      <c r="I20" s="112" t="s">
        <v>26</v>
      </c>
      <c r="J20" s="127"/>
    </row>
    <row r="21" spans="1:16">
      <c r="A21" s="126"/>
      <c r="B21" s="117"/>
      <c r="C21" s="117"/>
      <c r="D21" s="118"/>
      <c r="E21" s="164"/>
      <c r="F21" s="165"/>
      <c r="G21" s="117" t="s">
        <v>146</v>
      </c>
      <c r="H21" s="117"/>
      <c r="I21" s="117"/>
      <c r="J21" s="127"/>
    </row>
    <row r="22" spans="1:16" ht="324">
      <c r="A22" s="126"/>
      <c r="B22" s="119">
        <v>4</v>
      </c>
      <c r="C22" s="10" t="s">
        <v>721</v>
      </c>
      <c r="D22" s="130" t="s">
        <v>705</v>
      </c>
      <c r="E22" s="156"/>
      <c r="F22" s="157"/>
      <c r="G22" s="11" t="s">
        <v>722</v>
      </c>
      <c r="H22" s="14">
        <v>26.94</v>
      </c>
      <c r="I22" s="121">
        <f t="shared" ref="I22:I33" si="0">H22*B22</f>
        <v>107.76</v>
      </c>
      <c r="J22" s="127"/>
    </row>
    <row r="23" spans="1:16" ht="240">
      <c r="A23" s="126"/>
      <c r="B23" s="119">
        <v>1</v>
      </c>
      <c r="C23" s="10" t="s">
        <v>723</v>
      </c>
      <c r="D23" s="130" t="s">
        <v>210</v>
      </c>
      <c r="E23" s="156" t="s">
        <v>112</v>
      </c>
      <c r="F23" s="157"/>
      <c r="G23" s="11" t="s">
        <v>724</v>
      </c>
      <c r="H23" s="14">
        <v>24.27</v>
      </c>
      <c r="I23" s="121">
        <f t="shared" si="0"/>
        <v>24.27</v>
      </c>
      <c r="J23" s="127"/>
    </row>
    <row r="24" spans="1:16" ht="240">
      <c r="A24" s="126"/>
      <c r="B24" s="119">
        <v>1</v>
      </c>
      <c r="C24" s="10" t="s">
        <v>723</v>
      </c>
      <c r="D24" s="130" t="s">
        <v>210</v>
      </c>
      <c r="E24" s="156" t="s">
        <v>216</v>
      </c>
      <c r="F24" s="157"/>
      <c r="G24" s="11" t="s">
        <v>724</v>
      </c>
      <c r="H24" s="14">
        <v>24.27</v>
      </c>
      <c r="I24" s="121">
        <f t="shared" si="0"/>
        <v>24.27</v>
      </c>
      <c r="J24" s="127"/>
    </row>
    <row r="25" spans="1:16" ht="240">
      <c r="A25" s="126"/>
      <c r="B25" s="119">
        <v>1</v>
      </c>
      <c r="C25" s="10" t="s">
        <v>723</v>
      </c>
      <c r="D25" s="130" t="s">
        <v>210</v>
      </c>
      <c r="E25" s="156" t="s">
        <v>220</v>
      </c>
      <c r="F25" s="157"/>
      <c r="G25" s="11" t="s">
        <v>724</v>
      </c>
      <c r="H25" s="14">
        <v>24.27</v>
      </c>
      <c r="I25" s="121">
        <f t="shared" si="0"/>
        <v>24.27</v>
      </c>
      <c r="J25" s="127"/>
    </row>
    <row r="26" spans="1:16" ht="288">
      <c r="A26" s="126"/>
      <c r="B26" s="119">
        <v>1</v>
      </c>
      <c r="C26" s="10" t="s">
        <v>725</v>
      </c>
      <c r="D26" s="130" t="s">
        <v>210</v>
      </c>
      <c r="E26" s="156" t="s">
        <v>245</v>
      </c>
      <c r="F26" s="157"/>
      <c r="G26" s="11" t="s">
        <v>726</v>
      </c>
      <c r="H26" s="14">
        <v>25.21</v>
      </c>
      <c r="I26" s="121">
        <f t="shared" si="0"/>
        <v>25.21</v>
      </c>
      <c r="J26" s="127"/>
    </row>
    <row r="27" spans="1:16" ht="252">
      <c r="A27" s="126"/>
      <c r="B27" s="119">
        <v>2</v>
      </c>
      <c r="C27" s="10" t="s">
        <v>727</v>
      </c>
      <c r="D27" s="130" t="s">
        <v>210</v>
      </c>
      <c r="E27" s="156" t="s">
        <v>112</v>
      </c>
      <c r="F27" s="157"/>
      <c r="G27" s="11" t="s">
        <v>728</v>
      </c>
      <c r="H27" s="14">
        <v>26.04</v>
      </c>
      <c r="I27" s="121">
        <f t="shared" si="0"/>
        <v>52.08</v>
      </c>
      <c r="J27" s="127"/>
    </row>
    <row r="28" spans="1:16" ht="252">
      <c r="A28" s="126"/>
      <c r="B28" s="119">
        <v>1</v>
      </c>
      <c r="C28" s="10" t="s">
        <v>727</v>
      </c>
      <c r="D28" s="130" t="s">
        <v>210</v>
      </c>
      <c r="E28" s="156" t="s">
        <v>216</v>
      </c>
      <c r="F28" s="157"/>
      <c r="G28" s="11" t="s">
        <v>728</v>
      </c>
      <c r="H28" s="14">
        <v>26.04</v>
      </c>
      <c r="I28" s="121">
        <f t="shared" si="0"/>
        <v>26.04</v>
      </c>
      <c r="J28" s="127"/>
    </row>
    <row r="29" spans="1:16" ht="168">
      <c r="A29" s="126"/>
      <c r="B29" s="119">
        <v>16</v>
      </c>
      <c r="C29" s="10" t="s">
        <v>729</v>
      </c>
      <c r="D29" s="130"/>
      <c r="E29" s="156"/>
      <c r="F29" s="157"/>
      <c r="G29" s="11" t="s">
        <v>730</v>
      </c>
      <c r="H29" s="14">
        <v>66.53</v>
      </c>
      <c r="I29" s="121">
        <f t="shared" si="0"/>
        <v>1064.48</v>
      </c>
      <c r="J29" s="133"/>
    </row>
    <row r="30" spans="1:16" ht="156">
      <c r="A30" s="126"/>
      <c r="B30" s="119">
        <v>8</v>
      </c>
      <c r="C30" s="10" t="s">
        <v>731</v>
      </c>
      <c r="D30" s="130"/>
      <c r="E30" s="156"/>
      <c r="F30" s="157"/>
      <c r="G30" s="11" t="s">
        <v>732</v>
      </c>
      <c r="H30" s="14">
        <v>72.63</v>
      </c>
      <c r="I30" s="121">
        <f t="shared" si="0"/>
        <v>581.04</v>
      </c>
      <c r="J30" s="127"/>
    </row>
    <row r="31" spans="1:16" ht="168">
      <c r="A31" s="126"/>
      <c r="B31" s="119">
        <v>5</v>
      </c>
      <c r="C31" s="10" t="s">
        <v>733</v>
      </c>
      <c r="D31" s="130"/>
      <c r="E31" s="156"/>
      <c r="F31" s="157"/>
      <c r="G31" s="11" t="s">
        <v>734</v>
      </c>
      <c r="H31" s="14">
        <v>50.13</v>
      </c>
      <c r="I31" s="121">
        <f t="shared" si="0"/>
        <v>250.65</v>
      </c>
      <c r="J31" s="127"/>
    </row>
    <row r="32" spans="1:16" ht="168">
      <c r="A32" s="126"/>
      <c r="B32" s="119">
        <v>5</v>
      </c>
      <c r="C32" s="10" t="s">
        <v>735</v>
      </c>
      <c r="D32" s="130"/>
      <c r="E32" s="156"/>
      <c r="F32" s="157"/>
      <c r="G32" s="11" t="s">
        <v>736</v>
      </c>
      <c r="H32" s="14">
        <v>54.71</v>
      </c>
      <c r="I32" s="121">
        <f t="shared" si="0"/>
        <v>273.55</v>
      </c>
      <c r="J32" s="127"/>
    </row>
    <row r="33" spans="1:10" ht="180">
      <c r="A33" s="126"/>
      <c r="B33" s="120">
        <v>28</v>
      </c>
      <c r="C33" s="12" t="s">
        <v>737</v>
      </c>
      <c r="D33" s="131"/>
      <c r="E33" s="154"/>
      <c r="F33" s="155"/>
      <c r="G33" s="13" t="s">
        <v>738</v>
      </c>
      <c r="H33" s="15">
        <v>71.150000000000006</v>
      </c>
      <c r="I33" s="122">
        <f t="shared" si="0"/>
        <v>1992.2000000000003</v>
      </c>
      <c r="J33" s="133"/>
    </row>
  </sheetData>
  <mergeCells count="16">
    <mergeCell ref="E23:F23"/>
    <mergeCell ref="E24:F24"/>
    <mergeCell ref="E25:F25"/>
    <mergeCell ref="E26:F26"/>
    <mergeCell ref="E27:F27"/>
    <mergeCell ref="I10:I11"/>
    <mergeCell ref="I14:I15"/>
    <mergeCell ref="E20:F20"/>
    <mergeCell ref="E21:F21"/>
    <mergeCell ref="E22:F22"/>
    <mergeCell ref="E33:F33"/>
    <mergeCell ref="E28:F28"/>
    <mergeCell ref="E29:F29"/>
    <mergeCell ref="E30:F30"/>
    <mergeCell ref="E31:F31"/>
    <mergeCell ref="E32:F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5"/>
  <sheetViews>
    <sheetView zoomScale="90" zoomScaleNormal="90" workbookViewId="0">
      <selection activeCell="B19" sqref="B19:K19"/>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v>0.25</v>
      </c>
      <c r="O1" t="s">
        <v>187</v>
      </c>
    </row>
    <row r="2" spans="1:15" ht="15.75" customHeight="1">
      <c r="A2" s="126"/>
      <c r="B2" s="137" t="s">
        <v>139</v>
      </c>
      <c r="C2" s="132"/>
      <c r="D2" s="132"/>
      <c r="E2" s="132"/>
      <c r="F2" s="132"/>
      <c r="G2" s="132"/>
      <c r="H2" s="132"/>
      <c r="I2" s="132"/>
      <c r="J2" s="132"/>
      <c r="K2" s="138" t="s">
        <v>145</v>
      </c>
      <c r="L2" s="127"/>
      <c r="N2">
        <v>4445.8200000000006</v>
      </c>
      <c r="O2" t="s">
        <v>188</v>
      </c>
    </row>
    <row r="3" spans="1:15" ht="12.75" customHeight="1">
      <c r="A3" s="126"/>
      <c r="B3" s="134" t="s">
        <v>140</v>
      </c>
      <c r="C3" s="132"/>
      <c r="D3" s="132"/>
      <c r="E3" s="132"/>
      <c r="F3" s="132"/>
      <c r="G3" s="132"/>
      <c r="H3" s="132"/>
      <c r="I3" s="132"/>
      <c r="J3" s="132"/>
      <c r="K3" s="132"/>
      <c r="L3" s="127"/>
      <c r="N3">
        <v>4445.8200000000006</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c r="J5" s="132"/>
      <c r="K5" s="132"/>
      <c r="L5" s="127"/>
    </row>
    <row r="6" spans="1:15" ht="12.75" customHeight="1">
      <c r="A6" s="126"/>
      <c r="B6" s="134" t="s">
        <v>143</v>
      </c>
      <c r="C6" s="132"/>
      <c r="D6" s="132"/>
      <c r="E6" s="132"/>
      <c r="F6" s="132"/>
      <c r="G6" s="132"/>
      <c r="H6" s="132"/>
      <c r="I6" s="132"/>
      <c r="J6" s="132"/>
      <c r="K6" s="132"/>
      <c r="L6" s="127"/>
    </row>
    <row r="7" spans="1:15" ht="12.75" hidden="1"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714</v>
      </c>
      <c r="C10" s="132"/>
      <c r="D10" s="132"/>
      <c r="E10" s="132"/>
      <c r="F10" s="127"/>
      <c r="G10" s="128"/>
      <c r="H10" s="128" t="s">
        <v>714</v>
      </c>
      <c r="I10" s="132"/>
      <c r="J10" s="132"/>
      <c r="K10" s="158">
        <f>IF(Invoice!J10&lt;&gt;"",Invoice!J10,"")</f>
        <v>51515</v>
      </c>
      <c r="L10" s="127"/>
    </row>
    <row r="11" spans="1:15" ht="12.75" customHeight="1">
      <c r="A11" s="126"/>
      <c r="B11" s="126" t="s">
        <v>715</v>
      </c>
      <c r="C11" s="132"/>
      <c r="D11" s="132"/>
      <c r="E11" s="132"/>
      <c r="F11" s="127"/>
      <c r="G11" s="128"/>
      <c r="H11" s="128" t="s">
        <v>715</v>
      </c>
      <c r="I11" s="132"/>
      <c r="J11" s="132"/>
      <c r="K11" s="159"/>
      <c r="L11" s="127"/>
    </row>
    <row r="12" spans="1:15" ht="12.75" customHeight="1">
      <c r="A12" s="126"/>
      <c r="B12" s="126" t="s">
        <v>716</v>
      </c>
      <c r="C12" s="132"/>
      <c r="D12" s="132"/>
      <c r="E12" s="132"/>
      <c r="F12" s="127"/>
      <c r="G12" s="128"/>
      <c r="H12" s="128" t="s">
        <v>716</v>
      </c>
      <c r="I12" s="132"/>
      <c r="J12" s="132"/>
      <c r="K12" s="132"/>
      <c r="L12" s="127"/>
    </row>
    <row r="13" spans="1:15" ht="12.75" customHeight="1">
      <c r="A13" s="126"/>
      <c r="B13" s="126" t="s">
        <v>717</v>
      </c>
      <c r="C13" s="132"/>
      <c r="D13" s="132"/>
      <c r="E13" s="132"/>
      <c r="F13" s="127"/>
      <c r="G13" s="128"/>
      <c r="H13" s="128" t="s">
        <v>717</v>
      </c>
      <c r="I13" s="132"/>
      <c r="J13" s="132"/>
      <c r="K13" s="111" t="s">
        <v>16</v>
      </c>
      <c r="L13" s="127"/>
    </row>
    <row r="14" spans="1:15" ht="15" customHeight="1">
      <c r="A14" s="126"/>
      <c r="B14" s="126" t="s">
        <v>718</v>
      </c>
      <c r="C14" s="132"/>
      <c r="D14" s="132"/>
      <c r="E14" s="132"/>
      <c r="F14" s="127"/>
      <c r="G14" s="128"/>
      <c r="H14" s="128" t="s">
        <v>718</v>
      </c>
      <c r="I14" s="132"/>
      <c r="J14" s="132"/>
      <c r="K14" s="160">
        <f>Invoice!J14</f>
        <v>45190</v>
      </c>
      <c r="L14" s="127"/>
    </row>
    <row r="15" spans="1:15" ht="15" customHeight="1">
      <c r="A15" s="126"/>
      <c r="B15" s="151" t="s">
        <v>752</v>
      </c>
      <c r="C15" s="7"/>
      <c r="D15" s="7"/>
      <c r="E15" s="7"/>
      <c r="F15" s="8"/>
      <c r="G15" s="128"/>
      <c r="H15" s="152" t="s">
        <v>752</v>
      </c>
      <c r="I15" s="132"/>
      <c r="J15" s="132"/>
      <c r="K15" s="161"/>
      <c r="L15" s="127"/>
    </row>
    <row r="16" spans="1:15" ht="15" customHeight="1">
      <c r="A16" s="126"/>
      <c r="B16" s="132"/>
      <c r="C16" s="132"/>
      <c r="D16" s="132"/>
      <c r="E16" s="132"/>
      <c r="F16" s="132"/>
      <c r="G16" s="132"/>
      <c r="H16" s="132"/>
      <c r="I16" s="136" t="s">
        <v>147</v>
      </c>
      <c r="J16" s="136" t="s">
        <v>147</v>
      </c>
      <c r="K16" s="142">
        <v>40083</v>
      </c>
      <c r="L16" s="127"/>
    </row>
    <row r="17" spans="1:12" ht="12.75" customHeight="1">
      <c r="A17" s="126"/>
      <c r="B17" s="132" t="s">
        <v>719</v>
      </c>
      <c r="C17" s="132"/>
      <c r="D17" s="132"/>
      <c r="E17" s="132"/>
      <c r="F17" s="132"/>
      <c r="G17" s="132"/>
      <c r="H17" s="132"/>
      <c r="I17" s="136" t="s">
        <v>148</v>
      </c>
      <c r="J17" s="136" t="s">
        <v>148</v>
      </c>
      <c r="K17" s="142" t="str">
        <f>IF(Invoice!J17&lt;&gt;"",Invoice!J17,"")</f>
        <v>Didi</v>
      </c>
      <c r="L17" s="127"/>
    </row>
    <row r="18" spans="1:12" ht="18" customHeight="1">
      <c r="A18" s="126"/>
      <c r="B18" s="132" t="s">
        <v>720</v>
      </c>
      <c r="C18" s="132"/>
      <c r="D18" s="132"/>
      <c r="E18" s="132"/>
      <c r="F18" s="132"/>
      <c r="G18" s="132"/>
      <c r="H18" s="150" t="s">
        <v>751</v>
      </c>
      <c r="I18" s="135" t="s">
        <v>264</v>
      </c>
      <c r="J18" s="135" t="s">
        <v>264</v>
      </c>
      <c r="K18" s="116" t="s">
        <v>164</v>
      </c>
      <c r="L18" s="127"/>
    </row>
    <row r="19" spans="1:12" ht="21.75" customHeight="1">
      <c r="A19" s="149"/>
      <c r="B19" s="166" t="s">
        <v>753</v>
      </c>
      <c r="C19" s="166"/>
      <c r="D19" s="166"/>
      <c r="E19" s="166"/>
      <c r="F19" s="166"/>
      <c r="G19" s="166"/>
      <c r="H19" s="166"/>
      <c r="I19" s="166"/>
      <c r="J19" s="166"/>
      <c r="K19" s="166"/>
      <c r="L19" s="148"/>
    </row>
    <row r="20" spans="1:12" ht="12.75" customHeight="1">
      <c r="A20" s="126"/>
      <c r="B20" s="112" t="s">
        <v>204</v>
      </c>
      <c r="C20" s="112" t="s">
        <v>205</v>
      </c>
      <c r="D20" s="112" t="s">
        <v>290</v>
      </c>
      <c r="E20" s="129" t="s">
        <v>206</v>
      </c>
      <c r="F20" s="162" t="s">
        <v>207</v>
      </c>
      <c r="G20" s="163"/>
      <c r="H20" s="112" t="s">
        <v>174</v>
      </c>
      <c r="I20" s="112" t="s">
        <v>208</v>
      </c>
      <c r="J20" s="112" t="s">
        <v>208</v>
      </c>
      <c r="K20" s="112" t="s">
        <v>26</v>
      </c>
      <c r="L20" s="127"/>
    </row>
    <row r="21" spans="1:12" ht="12.75" customHeight="1">
      <c r="A21" s="126"/>
      <c r="B21" s="117"/>
      <c r="C21" s="117"/>
      <c r="D21" s="117"/>
      <c r="E21" s="118"/>
      <c r="F21" s="164"/>
      <c r="G21" s="165"/>
      <c r="H21" s="117" t="s">
        <v>146</v>
      </c>
      <c r="I21" s="117"/>
      <c r="J21" s="117"/>
      <c r="K21" s="117"/>
      <c r="L21" s="127"/>
    </row>
    <row r="22" spans="1:12" ht="48" customHeight="1">
      <c r="A22" s="126"/>
      <c r="B22" s="119">
        <f>'Tax Invoice'!D18</f>
        <v>4</v>
      </c>
      <c r="C22" s="10" t="s">
        <v>721</v>
      </c>
      <c r="D22" s="10" t="s">
        <v>721</v>
      </c>
      <c r="E22" s="130" t="s">
        <v>705</v>
      </c>
      <c r="F22" s="156"/>
      <c r="G22" s="157"/>
      <c r="H22" s="11" t="s">
        <v>722</v>
      </c>
      <c r="I22" s="14">
        <f t="shared" ref="I22:I33" si="0">ROUNDUP(J22*$N$1,2)</f>
        <v>6.74</v>
      </c>
      <c r="J22" s="14">
        <v>26.94</v>
      </c>
      <c r="K22" s="121">
        <f t="shared" ref="K22:K33" si="1">I22*B22</f>
        <v>26.96</v>
      </c>
      <c r="L22" s="127"/>
    </row>
    <row r="23" spans="1:12" ht="36" customHeight="1">
      <c r="A23" s="126"/>
      <c r="B23" s="119">
        <f>'Tax Invoice'!D19</f>
        <v>1</v>
      </c>
      <c r="C23" s="10" t="s">
        <v>723</v>
      </c>
      <c r="D23" s="10" t="s">
        <v>739</v>
      </c>
      <c r="E23" s="130" t="s">
        <v>210</v>
      </c>
      <c r="F23" s="156" t="s">
        <v>112</v>
      </c>
      <c r="G23" s="157"/>
      <c r="H23" s="11" t="s">
        <v>724</v>
      </c>
      <c r="I23" s="14">
        <f t="shared" si="0"/>
        <v>6.0699999999999994</v>
      </c>
      <c r="J23" s="14">
        <v>24.27</v>
      </c>
      <c r="K23" s="121">
        <f t="shared" si="1"/>
        <v>6.0699999999999994</v>
      </c>
      <c r="L23" s="127"/>
    </row>
    <row r="24" spans="1:12" ht="36" customHeight="1">
      <c r="A24" s="126"/>
      <c r="B24" s="119">
        <f>'Tax Invoice'!D20</f>
        <v>1</v>
      </c>
      <c r="C24" s="10" t="s">
        <v>723</v>
      </c>
      <c r="D24" s="10" t="s">
        <v>739</v>
      </c>
      <c r="E24" s="130" t="s">
        <v>210</v>
      </c>
      <c r="F24" s="156" t="s">
        <v>216</v>
      </c>
      <c r="G24" s="157"/>
      <c r="H24" s="11" t="s">
        <v>724</v>
      </c>
      <c r="I24" s="14">
        <f t="shared" si="0"/>
        <v>6.0699999999999994</v>
      </c>
      <c r="J24" s="14">
        <v>24.27</v>
      </c>
      <c r="K24" s="121">
        <f t="shared" si="1"/>
        <v>6.0699999999999994</v>
      </c>
      <c r="L24" s="127"/>
    </row>
    <row r="25" spans="1:12" ht="36" customHeight="1">
      <c r="A25" s="126"/>
      <c r="B25" s="119">
        <f>'Tax Invoice'!D21</f>
        <v>1</v>
      </c>
      <c r="C25" s="10" t="s">
        <v>723</v>
      </c>
      <c r="D25" s="10" t="s">
        <v>739</v>
      </c>
      <c r="E25" s="130" t="s">
        <v>210</v>
      </c>
      <c r="F25" s="156" t="s">
        <v>220</v>
      </c>
      <c r="G25" s="157"/>
      <c r="H25" s="11" t="s">
        <v>724</v>
      </c>
      <c r="I25" s="14">
        <f t="shared" si="0"/>
        <v>6.0699999999999994</v>
      </c>
      <c r="J25" s="14">
        <v>24.27</v>
      </c>
      <c r="K25" s="121">
        <f t="shared" si="1"/>
        <v>6.0699999999999994</v>
      </c>
      <c r="L25" s="127"/>
    </row>
    <row r="26" spans="1:12" ht="36" customHeight="1">
      <c r="A26" s="126"/>
      <c r="B26" s="119">
        <f>'Tax Invoice'!D22</f>
        <v>1</v>
      </c>
      <c r="C26" s="10" t="s">
        <v>725</v>
      </c>
      <c r="D26" s="10" t="s">
        <v>740</v>
      </c>
      <c r="E26" s="130" t="s">
        <v>210</v>
      </c>
      <c r="F26" s="156" t="s">
        <v>245</v>
      </c>
      <c r="G26" s="157"/>
      <c r="H26" s="11" t="s">
        <v>726</v>
      </c>
      <c r="I26" s="14">
        <f t="shared" si="0"/>
        <v>6.31</v>
      </c>
      <c r="J26" s="14">
        <v>25.21</v>
      </c>
      <c r="K26" s="121">
        <f t="shared" si="1"/>
        <v>6.31</v>
      </c>
      <c r="L26" s="127"/>
    </row>
    <row r="27" spans="1:12" ht="36" customHeight="1">
      <c r="A27" s="126"/>
      <c r="B27" s="119">
        <f>'Tax Invoice'!D23</f>
        <v>2</v>
      </c>
      <c r="C27" s="10" t="s">
        <v>727</v>
      </c>
      <c r="D27" s="10" t="s">
        <v>741</v>
      </c>
      <c r="E27" s="130" t="s">
        <v>210</v>
      </c>
      <c r="F27" s="156" t="s">
        <v>112</v>
      </c>
      <c r="G27" s="157"/>
      <c r="H27" s="11" t="s">
        <v>728</v>
      </c>
      <c r="I27" s="14">
        <f t="shared" si="0"/>
        <v>6.51</v>
      </c>
      <c r="J27" s="14">
        <v>26.04</v>
      </c>
      <c r="K27" s="121">
        <f t="shared" si="1"/>
        <v>13.02</v>
      </c>
      <c r="L27" s="127"/>
    </row>
    <row r="28" spans="1:12" ht="36" customHeight="1">
      <c r="A28" s="126"/>
      <c r="B28" s="119">
        <f>'Tax Invoice'!D24</f>
        <v>1</v>
      </c>
      <c r="C28" s="10" t="s">
        <v>727</v>
      </c>
      <c r="D28" s="10" t="s">
        <v>741</v>
      </c>
      <c r="E28" s="130" t="s">
        <v>210</v>
      </c>
      <c r="F28" s="156" t="s">
        <v>216</v>
      </c>
      <c r="G28" s="157"/>
      <c r="H28" s="11" t="s">
        <v>728</v>
      </c>
      <c r="I28" s="14">
        <f t="shared" si="0"/>
        <v>6.51</v>
      </c>
      <c r="J28" s="14">
        <v>26.04</v>
      </c>
      <c r="K28" s="121">
        <f t="shared" si="1"/>
        <v>6.51</v>
      </c>
      <c r="L28" s="127"/>
    </row>
    <row r="29" spans="1:12" ht="24" customHeight="1">
      <c r="A29" s="126"/>
      <c r="B29" s="119">
        <f>'Tax Invoice'!D25</f>
        <v>16</v>
      </c>
      <c r="C29" s="10" t="s">
        <v>729</v>
      </c>
      <c r="D29" s="10" t="s">
        <v>729</v>
      </c>
      <c r="E29" s="130"/>
      <c r="F29" s="156"/>
      <c r="G29" s="157"/>
      <c r="H29" s="11" t="s">
        <v>730</v>
      </c>
      <c r="I29" s="14">
        <f t="shared" si="0"/>
        <v>16.64</v>
      </c>
      <c r="J29" s="14">
        <v>66.53</v>
      </c>
      <c r="K29" s="121">
        <f t="shared" si="1"/>
        <v>266.24</v>
      </c>
      <c r="L29" s="133"/>
    </row>
    <row r="30" spans="1:12" ht="24" customHeight="1">
      <c r="A30" s="126"/>
      <c r="B30" s="119">
        <f>'Tax Invoice'!D26</f>
        <v>8</v>
      </c>
      <c r="C30" s="10" t="s">
        <v>731</v>
      </c>
      <c r="D30" s="10" t="s">
        <v>731</v>
      </c>
      <c r="E30" s="130"/>
      <c r="F30" s="156"/>
      <c r="G30" s="157"/>
      <c r="H30" s="11" t="s">
        <v>732</v>
      </c>
      <c r="I30" s="14">
        <f t="shared" si="0"/>
        <v>18.16</v>
      </c>
      <c r="J30" s="14">
        <v>72.63</v>
      </c>
      <c r="K30" s="121">
        <f t="shared" si="1"/>
        <v>145.28</v>
      </c>
      <c r="L30" s="127"/>
    </row>
    <row r="31" spans="1:12" ht="24" customHeight="1">
      <c r="A31" s="126"/>
      <c r="B31" s="119">
        <f>'Tax Invoice'!D27</f>
        <v>5</v>
      </c>
      <c r="C31" s="10" t="s">
        <v>733</v>
      </c>
      <c r="D31" s="10" t="s">
        <v>733</v>
      </c>
      <c r="E31" s="130"/>
      <c r="F31" s="156"/>
      <c r="G31" s="157"/>
      <c r="H31" s="11" t="s">
        <v>734</v>
      </c>
      <c r="I31" s="14">
        <f t="shared" si="0"/>
        <v>12.54</v>
      </c>
      <c r="J31" s="14">
        <v>50.13</v>
      </c>
      <c r="K31" s="121">
        <f t="shared" si="1"/>
        <v>62.699999999999996</v>
      </c>
      <c r="L31" s="127"/>
    </row>
    <row r="32" spans="1:12" ht="24" customHeight="1">
      <c r="A32" s="126"/>
      <c r="B32" s="119">
        <f>'Tax Invoice'!D28</f>
        <v>5</v>
      </c>
      <c r="C32" s="10" t="s">
        <v>735</v>
      </c>
      <c r="D32" s="10" t="s">
        <v>735</v>
      </c>
      <c r="E32" s="130"/>
      <c r="F32" s="156"/>
      <c r="G32" s="157"/>
      <c r="H32" s="11" t="s">
        <v>736</v>
      </c>
      <c r="I32" s="14">
        <f t="shared" si="0"/>
        <v>13.68</v>
      </c>
      <c r="J32" s="14">
        <v>54.71</v>
      </c>
      <c r="K32" s="121">
        <f t="shared" si="1"/>
        <v>68.400000000000006</v>
      </c>
      <c r="L32" s="127"/>
    </row>
    <row r="33" spans="1:12" ht="24" customHeight="1">
      <c r="A33" s="126"/>
      <c r="B33" s="120">
        <f>'Tax Invoice'!D29</f>
        <v>28</v>
      </c>
      <c r="C33" s="12" t="s">
        <v>737</v>
      </c>
      <c r="D33" s="12" t="s">
        <v>737</v>
      </c>
      <c r="E33" s="131"/>
      <c r="F33" s="154"/>
      <c r="G33" s="155"/>
      <c r="H33" s="13" t="s">
        <v>738</v>
      </c>
      <c r="I33" s="15">
        <f t="shared" si="0"/>
        <v>17.790000000000003</v>
      </c>
      <c r="J33" s="15">
        <v>71.150000000000006</v>
      </c>
      <c r="K33" s="122">
        <f t="shared" si="1"/>
        <v>498.12000000000006</v>
      </c>
      <c r="L33" s="133"/>
    </row>
    <row r="34" spans="1:12" ht="12.75" customHeight="1">
      <c r="A34" s="126"/>
      <c r="B34" s="139">
        <f>SUM(B22:B33)</f>
        <v>73</v>
      </c>
      <c r="C34" s="139" t="s">
        <v>149</v>
      </c>
      <c r="D34" s="139"/>
      <c r="E34" s="139"/>
      <c r="F34" s="139"/>
      <c r="G34" s="139"/>
      <c r="H34" s="139"/>
      <c r="I34" s="140" t="s">
        <v>261</v>
      </c>
      <c r="J34" s="140" t="s">
        <v>261</v>
      </c>
      <c r="K34" s="141">
        <f>SUM(K22:K33)</f>
        <v>1111.75</v>
      </c>
      <c r="L34" s="127"/>
    </row>
    <row r="35" spans="1:12" ht="12.75" customHeight="1" outlineLevel="1">
      <c r="A35" s="126"/>
      <c r="B35" s="139"/>
      <c r="C35" s="139"/>
      <c r="D35" s="139"/>
      <c r="E35" s="139"/>
      <c r="F35" s="139"/>
      <c r="G35" s="139"/>
      <c r="H35" s="139"/>
      <c r="I35" s="140" t="s">
        <v>745</v>
      </c>
      <c r="J35" s="140" t="s">
        <v>191</v>
      </c>
      <c r="K35" s="141">
        <f>K34*-30%</f>
        <v>-333.52499999999998</v>
      </c>
      <c r="L35" s="127"/>
    </row>
    <row r="36" spans="1:12" ht="14.25" customHeight="1" outlineLevel="1">
      <c r="A36" s="126"/>
      <c r="B36" s="139"/>
      <c r="C36" s="139"/>
      <c r="D36" s="139"/>
      <c r="E36" s="139"/>
      <c r="F36" s="139"/>
      <c r="G36" s="139"/>
      <c r="H36" s="139"/>
      <c r="I36" s="140" t="s">
        <v>746</v>
      </c>
      <c r="J36" s="140"/>
      <c r="K36" s="141">
        <v>0</v>
      </c>
      <c r="L36" s="127"/>
    </row>
    <row r="37" spans="1:12" ht="12.75" customHeight="1">
      <c r="A37" s="126"/>
      <c r="B37" s="139"/>
      <c r="C37" s="139"/>
      <c r="D37" s="139"/>
      <c r="E37" s="139"/>
      <c r="F37" s="139"/>
      <c r="G37" s="139"/>
      <c r="H37" s="139"/>
      <c r="I37" s="140" t="s">
        <v>263</v>
      </c>
      <c r="J37" s="140" t="s">
        <v>263</v>
      </c>
      <c r="K37" s="145">
        <f>SUM(K34:K36)</f>
        <v>778.22500000000002</v>
      </c>
      <c r="L37" s="127"/>
    </row>
    <row r="38" spans="1:12" ht="12.75" customHeight="1">
      <c r="A38" s="6"/>
      <c r="B38" s="7"/>
      <c r="C38" s="7"/>
      <c r="D38" s="7"/>
      <c r="E38" s="7"/>
      <c r="F38" s="7"/>
      <c r="G38" s="7"/>
      <c r="H38" s="7" t="s">
        <v>742</v>
      </c>
      <c r="I38" s="7"/>
      <c r="J38" s="7"/>
      <c r="K38" s="7"/>
      <c r="L38" s="8"/>
    </row>
    <row r="39" spans="1:12" ht="12.75" customHeight="1"/>
    <row r="40" spans="1:12" ht="12.75" customHeight="1"/>
    <row r="41" spans="1:12" ht="12.75" customHeight="1"/>
    <row r="42" spans="1:12" ht="12.75" customHeight="1"/>
    <row r="43" spans="1:12" ht="12.75" customHeight="1"/>
    <row r="44" spans="1:12" ht="12.75" customHeight="1"/>
    <row r="45" spans="1:12" ht="12.75" customHeight="1"/>
  </sheetData>
  <mergeCells count="17">
    <mergeCell ref="K10:K11"/>
    <mergeCell ref="K14:K15"/>
    <mergeCell ref="F24:G24"/>
    <mergeCell ref="F25:G25"/>
    <mergeCell ref="F23:G23"/>
    <mergeCell ref="F33:G33"/>
    <mergeCell ref="B19:K19"/>
    <mergeCell ref="F28:G28"/>
    <mergeCell ref="F29:G29"/>
    <mergeCell ref="F30:G30"/>
    <mergeCell ref="F31:G31"/>
    <mergeCell ref="F32:G32"/>
    <mergeCell ref="F20:G20"/>
    <mergeCell ref="F21:G21"/>
    <mergeCell ref="F22:G22"/>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3" zoomScaleNormal="100" workbookViewId="0">
      <selection activeCell="H1016" sqref="H1016"/>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4445.8200000000006</v>
      </c>
      <c r="O2" s="21" t="s">
        <v>265</v>
      </c>
    </row>
    <row r="3" spans="1:15" s="21" customFormat="1" ht="15" customHeight="1" thickBot="1">
      <c r="A3" s="22" t="s">
        <v>156</v>
      </c>
      <c r="G3" s="28">
        <f>Invoice!J14</f>
        <v>45190</v>
      </c>
      <c r="H3" s="29"/>
      <c r="N3" s="21">
        <v>4445.8200000000006</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Kinzie</v>
      </c>
      <c r="B10" s="37"/>
      <c r="C10" s="37"/>
      <c r="D10" s="37"/>
      <c r="F10" s="38" t="str">
        <f>'Copy paste to Here'!B10</f>
        <v>Kinzie</v>
      </c>
      <c r="G10" s="39"/>
      <c r="H10" s="40"/>
      <c r="K10" s="107" t="s">
        <v>282</v>
      </c>
      <c r="L10" s="35" t="s">
        <v>282</v>
      </c>
      <c r="M10" s="21">
        <v>1</v>
      </c>
    </row>
    <row r="11" spans="1:15" s="21" customFormat="1" ht="15.75" thickBot="1">
      <c r="A11" s="41" t="str">
        <f>'Copy paste to Here'!G11</f>
        <v>Abbey Sires</v>
      </c>
      <c r="B11" s="42"/>
      <c r="C11" s="42"/>
      <c r="D11" s="42"/>
      <c r="F11" s="43" t="str">
        <f>'Copy paste to Here'!B11</f>
        <v>Abbey Sires</v>
      </c>
      <c r="G11" s="44"/>
      <c r="H11" s="45"/>
      <c r="K11" s="105" t="s">
        <v>163</v>
      </c>
      <c r="L11" s="46" t="s">
        <v>164</v>
      </c>
      <c r="M11" s="21">
        <f>VLOOKUP(G3,[1]Sheet1!$A$9:$I$7290,2,FALSE)</f>
        <v>36.06</v>
      </c>
    </row>
    <row r="12" spans="1:15" s="21" customFormat="1" ht="15.75" thickBot="1">
      <c r="A12" s="41" t="str">
        <f>'Copy paste to Here'!G12</f>
        <v>11180 Aurora Ave Building 13</v>
      </c>
      <c r="B12" s="42"/>
      <c r="C12" s="42"/>
      <c r="D12" s="42"/>
      <c r="E12" s="89"/>
      <c r="F12" s="43" t="str">
        <f>'Copy paste to Here'!B12</f>
        <v>11180 Aurora Ave Building 13</v>
      </c>
      <c r="G12" s="44"/>
      <c r="H12" s="45"/>
      <c r="K12" s="105" t="s">
        <v>165</v>
      </c>
      <c r="L12" s="46" t="s">
        <v>138</v>
      </c>
      <c r="M12" s="21">
        <f>VLOOKUP(G3,[1]Sheet1!$A$9:$I$7290,3,FALSE)</f>
        <v>38.17</v>
      </c>
    </row>
    <row r="13" spans="1:15" s="21" customFormat="1" ht="15.75" thickBot="1">
      <c r="A13" s="41" t="str">
        <f>'Copy paste to Here'!G13</f>
        <v>50322 Urbandale</v>
      </c>
      <c r="B13" s="42"/>
      <c r="C13" s="42"/>
      <c r="D13" s="42"/>
      <c r="E13" s="123" t="s">
        <v>164</v>
      </c>
      <c r="F13" s="43" t="str">
        <f>'Copy paste to Here'!B13</f>
        <v>50322 Urbandale</v>
      </c>
      <c r="G13" s="44"/>
      <c r="H13" s="45"/>
      <c r="K13" s="105" t="s">
        <v>166</v>
      </c>
      <c r="L13" s="46" t="s">
        <v>167</v>
      </c>
      <c r="M13" s="125">
        <f>VLOOKUP(G3,[1]Sheet1!$A$9:$I$7290,4,FALSE)</f>
        <v>44.2</v>
      </c>
    </row>
    <row r="14" spans="1:15" s="21" customFormat="1" ht="15.75" thickBot="1">
      <c r="A14" s="41" t="str">
        <f>'Copy paste to Here'!G14</f>
        <v>United States</v>
      </c>
      <c r="B14" s="42"/>
      <c r="C14" s="42"/>
      <c r="D14" s="42"/>
      <c r="E14" s="123">
        <f>VLOOKUP(J9,$L$10:$M$17,2,FALSE)</f>
        <v>36.06</v>
      </c>
      <c r="F14" s="43" t="str">
        <f>'Copy paste to Here'!B14</f>
        <v>United States</v>
      </c>
      <c r="G14" s="44"/>
      <c r="H14" s="45"/>
      <c r="K14" s="105" t="s">
        <v>168</v>
      </c>
      <c r="L14" s="46" t="s">
        <v>169</v>
      </c>
      <c r="M14" s="21">
        <f>VLOOKUP(G3,[1]Sheet1!$A$9:$I$7290,5,FALSE)</f>
        <v>22.79</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26.57</v>
      </c>
    </row>
    <row r="16" spans="1:15" s="21" customFormat="1" ht="13.7" customHeight="1" thickBot="1">
      <c r="A16" s="52"/>
      <c r="K16" s="106" t="s">
        <v>172</v>
      </c>
      <c r="L16" s="51" t="s">
        <v>173</v>
      </c>
      <c r="M16" s="21">
        <f>VLOOKUP(G3,[1]Sheet1!$A$9:$I$7290,7,FALSE)</f>
        <v>21.07</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60">
      <c r="A18" s="56" t="str">
        <f>IF((LEN('Copy paste to Here'!G22))&gt;5,((CONCATENATE('Copy paste to Here'!G22," &amp; ",'Copy paste to Here'!D22,"  &amp;  ",'Copy paste to Here'!E22))),"Empty Cell")</f>
        <v xml:space="preserve">Display box with 52 pcs. of 925 sterling silver nose bones, 22g (0.6mm) with 18k gold plating and tiny 1.25mm round prong set clear CZ stones (in standard packing or in vacuum sealed packing to prevent tarnishing) &amp; Packing Option: Standard Package  &amp;  </v>
      </c>
      <c r="B18" s="57" t="str">
        <f>'Copy paste to Here'!C22</f>
        <v>18BZ12XC</v>
      </c>
      <c r="C18" s="57" t="s">
        <v>721</v>
      </c>
      <c r="D18" s="58">
        <f>Invoice!B22</f>
        <v>4</v>
      </c>
      <c r="E18" s="59">
        <f>'Shipping Invoice'!J22*$N$1</f>
        <v>26.94</v>
      </c>
      <c r="F18" s="59">
        <f>D18*E18</f>
        <v>107.76</v>
      </c>
      <c r="G18" s="60">
        <f>E18*$E$14</f>
        <v>971.45640000000014</v>
      </c>
      <c r="H18" s="61">
        <f>D18*G18</f>
        <v>3885.8256000000006</v>
      </c>
    </row>
    <row r="19" spans="1:13" s="62" customFormat="1" ht="48">
      <c r="A19" s="124" t="str">
        <f>IF((LEN('Copy paste to Here'!G23))&gt;5,((CONCATENATE('Copy paste to Here'!G23," &amp; ",'Copy paste to Here'!D23,"  &amp;  ",'Copy paste to Here'!E23))),"Empty Cell")</f>
        <v>Wholesale silver nose piercing bulk of 1000, 500, 250 or 100 pcs. of 925 sterling silver nose bones, 22g (0.6mm) with 2mm round prong set crystal &amp; Quantity In Bulk: 100 pcs.  &amp;  Crystal Color: Clear</v>
      </c>
      <c r="B19" s="57" t="str">
        <f>'Copy paste to Here'!C23</f>
        <v>BLK499</v>
      </c>
      <c r="C19" s="57" t="s">
        <v>739</v>
      </c>
      <c r="D19" s="58">
        <f>Invoice!B23</f>
        <v>1</v>
      </c>
      <c r="E19" s="59">
        <f>'Shipping Invoice'!J23*$N$1</f>
        <v>24.27</v>
      </c>
      <c r="F19" s="59">
        <f t="shared" ref="F19:F82" si="0">D19*E19</f>
        <v>24.27</v>
      </c>
      <c r="G19" s="60">
        <f t="shared" ref="G19:G82" si="1">E19*$E$14</f>
        <v>875.17619999999999</v>
      </c>
      <c r="H19" s="63">
        <f t="shared" ref="H19:H82" si="2">D19*G19</f>
        <v>875.17619999999999</v>
      </c>
    </row>
    <row r="20" spans="1:13" s="62" customFormat="1" ht="36">
      <c r="A20" s="56" t="str">
        <f>IF((LEN('Copy paste to Here'!G24))&gt;5,((CONCATENATE('Copy paste to Here'!G24," &amp; ",'Copy paste to Here'!D24,"  &amp;  ",'Copy paste to Here'!E24))),"Empty Cell")</f>
        <v>Wholesale silver nose piercing bulk of 1000, 500, 250 or 100 pcs. of 925 sterling silver nose bones, 22g (0.6mm) with 2mm round prong set crystal &amp; Quantity In Bulk: 100 pcs.  &amp;  Crystal Color: AB</v>
      </c>
      <c r="B20" s="57" t="str">
        <f>'Copy paste to Here'!C24</f>
        <v>BLK499</v>
      </c>
      <c r="C20" s="57" t="s">
        <v>739</v>
      </c>
      <c r="D20" s="58">
        <f>Invoice!B24</f>
        <v>1</v>
      </c>
      <c r="E20" s="59">
        <f>'Shipping Invoice'!J24*$N$1</f>
        <v>24.27</v>
      </c>
      <c r="F20" s="59">
        <f t="shared" si="0"/>
        <v>24.27</v>
      </c>
      <c r="G20" s="60">
        <f t="shared" si="1"/>
        <v>875.17619999999999</v>
      </c>
      <c r="H20" s="63">
        <f t="shared" si="2"/>
        <v>875.17619999999999</v>
      </c>
    </row>
    <row r="21" spans="1:13" s="62" customFormat="1" ht="48">
      <c r="A21" s="56" t="str">
        <f>IF((LEN('Copy paste to Here'!G25))&gt;5,((CONCATENATE('Copy paste to Here'!G25," &amp; ",'Copy paste to Here'!D25,"  &amp;  ",'Copy paste to Here'!E25))),"Empty Cell")</f>
        <v>Wholesale silver nose piercing bulk of 1000, 500, 250 or 100 pcs. of 925 sterling silver nose bones, 22g (0.6mm) with 2mm round prong set crystal &amp; Quantity In Bulk: 100 pcs.  &amp;  Crystal Color: Aquamarine</v>
      </c>
      <c r="B21" s="57" t="str">
        <f>'Copy paste to Here'!C25</f>
        <v>BLK499</v>
      </c>
      <c r="C21" s="57" t="s">
        <v>739</v>
      </c>
      <c r="D21" s="58">
        <f>Invoice!B25</f>
        <v>1</v>
      </c>
      <c r="E21" s="59">
        <f>'Shipping Invoice'!J25*$N$1</f>
        <v>24.27</v>
      </c>
      <c r="F21" s="59">
        <f t="shared" si="0"/>
        <v>24.27</v>
      </c>
      <c r="G21" s="60">
        <f t="shared" si="1"/>
        <v>875.17619999999999</v>
      </c>
      <c r="H21" s="63">
        <f t="shared" si="2"/>
        <v>875.17619999999999</v>
      </c>
    </row>
    <row r="22" spans="1:13" s="62" customFormat="1" ht="48">
      <c r="A22" s="56" t="str">
        <f>IF((LEN('Copy paste to Here'!G26))&gt;5,((CONCATENATE('Copy paste to Here'!G26," &amp; ",'Copy paste to Here'!D26,"  &amp;  ",'Copy paste to Here'!E26))),"Empty Cell")</f>
        <v>Wholesale silver nose piercing bulk of 1000, 500, 250 or 100 pcs.of 925 sterling silver nose bones, 22g (0.6mm) with 1.25mm round prong set Cubic zirconia stone (CZ) &amp; Quantity In Bulk: 100 pcs.  &amp;  Cz Color: Clear</v>
      </c>
      <c r="B22" s="57" t="str">
        <f>'Copy paste to Here'!C26</f>
        <v>BLK518</v>
      </c>
      <c r="C22" s="57" t="s">
        <v>740</v>
      </c>
      <c r="D22" s="58">
        <f>Invoice!B26</f>
        <v>1</v>
      </c>
      <c r="E22" s="59">
        <f>'Shipping Invoice'!J26*$N$1</f>
        <v>25.21</v>
      </c>
      <c r="F22" s="59">
        <f t="shared" si="0"/>
        <v>25.21</v>
      </c>
      <c r="G22" s="60">
        <f t="shared" si="1"/>
        <v>909.07260000000008</v>
      </c>
      <c r="H22" s="63">
        <f t="shared" si="2"/>
        <v>909.07260000000008</v>
      </c>
    </row>
    <row r="23" spans="1:13" s="62" customFormat="1" ht="48">
      <c r="A23" s="56" t="str">
        <f>IF((LEN('Copy paste to Here'!G27))&gt;5,((CONCATENATE('Copy paste to Here'!G27," &amp; ",'Copy paste to Here'!D27,"  &amp;  ",'Copy paste to Here'!E27))),"Empty Cell")</f>
        <v>Wholesale silver nose piercing bulk of 1000, 500, 250 or 100 pcs.of 925 sterling silver nose bones, 22g (0.6mm) with 2.5mm round prong set crystal &amp; Quantity In Bulk: 100 pcs.  &amp;  Crystal Color: Clear</v>
      </c>
      <c r="B23" s="57" t="str">
        <f>'Copy paste to Here'!C27</f>
        <v>BLK527</v>
      </c>
      <c r="C23" s="57" t="s">
        <v>741</v>
      </c>
      <c r="D23" s="58">
        <f>Invoice!B27</f>
        <v>2</v>
      </c>
      <c r="E23" s="59">
        <f>'Shipping Invoice'!J27*$N$1</f>
        <v>26.04</v>
      </c>
      <c r="F23" s="59">
        <f t="shared" si="0"/>
        <v>52.08</v>
      </c>
      <c r="G23" s="60">
        <f t="shared" si="1"/>
        <v>939.00240000000008</v>
      </c>
      <c r="H23" s="63">
        <f t="shared" si="2"/>
        <v>1878.0048000000002</v>
      </c>
    </row>
    <row r="24" spans="1:13" s="62" customFormat="1" ht="48">
      <c r="A24" s="56" t="str">
        <f>IF((LEN('Copy paste to Here'!G28))&gt;5,((CONCATENATE('Copy paste to Here'!G28," &amp; ",'Copy paste to Here'!D28,"  &amp;  ",'Copy paste to Here'!E28))),"Empty Cell")</f>
        <v>Wholesale silver nose piercing bulk of 1000, 500, 250 or 100 pcs.of 925 sterling silver nose bones, 22g (0.6mm) with 2.5mm round prong set crystal &amp; Quantity In Bulk: 100 pcs.  &amp;  Crystal Color: AB</v>
      </c>
      <c r="B24" s="57" t="str">
        <f>'Copy paste to Here'!C28</f>
        <v>BLK527</v>
      </c>
      <c r="C24" s="57" t="s">
        <v>741</v>
      </c>
      <c r="D24" s="58">
        <f>Invoice!B28</f>
        <v>1</v>
      </c>
      <c r="E24" s="59">
        <f>'Shipping Invoice'!J28*$N$1</f>
        <v>26.04</v>
      </c>
      <c r="F24" s="59">
        <f t="shared" si="0"/>
        <v>26.04</v>
      </c>
      <c r="G24" s="60">
        <f t="shared" si="1"/>
        <v>939.00240000000008</v>
      </c>
      <c r="H24" s="63">
        <f t="shared" si="2"/>
        <v>939.00240000000008</v>
      </c>
    </row>
    <row r="25" spans="1:13" s="62" customFormat="1" ht="24">
      <c r="A25" s="56" t="str">
        <f>IF((LEN('Copy paste to Here'!G29))&gt;5,((CONCATENATE('Copy paste to Here'!G29," &amp; ",'Copy paste to Here'!D29,"  &amp;  ",'Copy paste to Here'!E29))),"Empty Cell")</f>
        <v xml:space="preserve">Box with 12 pcs. of 14 kt. gold nose bones, 22g (0.6mm) with tiny 1.25mm prong set clear round CZ stones &amp;   &amp;  </v>
      </c>
      <c r="B25" s="57" t="str">
        <f>'Copy paste to Here'!C29</f>
        <v>DGNB22</v>
      </c>
      <c r="C25" s="57" t="s">
        <v>729</v>
      </c>
      <c r="D25" s="58">
        <f>Invoice!B29</f>
        <v>16</v>
      </c>
      <c r="E25" s="59">
        <f>'Shipping Invoice'!J29*$N$1</f>
        <v>66.53</v>
      </c>
      <c r="F25" s="59">
        <f t="shared" si="0"/>
        <v>1064.48</v>
      </c>
      <c r="G25" s="60">
        <f t="shared" si="1"/>
        <v>2399.0718000000002</v>
      </c>
      <c r="H25" s="63">
        <f t="shared" si="2"/>
        <v>38385.148800000003</v>
      </c>
    </row>
    <row r="26" spans="1:13" s="62" customFormat="1" ht="24">
      <c r="A26" s="56" t="str">
        <f>IF((LEN('Copy paste to Here'!G30))&gt;5,((CONCATENATE('Copy paste to Here'!G30," &amp; ",'Copy paste to Here'!D30,"  &amp;  ",'Copy paste to Here'!E30))),"Empty Cell")</f>
        <v xml:space="preserve">Box with 12 pcs. of 14 kt. gold nose bones, 22g (0.6mm) with 2mm prong set clear round CZ stones &amp;   &amp;  </v>
      </c>
      <c r="B26" s="57" t="str">
        <f>'Copy paste to Here'!C30</f>
        <v>DGNB6</v>
      </c>
      <c r="C26" s="57" t="s">
        <v>731</v>
      </c>
      <c r="D26" s="58">
        <f>Invoice!B30</f>
        <v>8</v>
      </c>
      <c r="E26" s="59">
        <f>'Shipping Invoice'!J30*$N$1</f>
        <v>72.63</v>
      </c>
      <c r="F26" s="59">
        <f t="shared" si="0"/>
        <v>581.04</v>
      </c>
      <c r="G26" s="60">
        <f t="shared" si="1"/>
        <v>2619.0378000000001</v>
      </c>
      <c r="H26" s="63">
        <f t="shared" si="2"/>
        <v>20952.3024</v>
      </c>
    </row>
    <row r="27" spans="1:13" s="62" customFormat="1" ht="24">
      <c r="A27" s="56" t="str">
        <f>IF((LEN('Copy paste to Here'!G31))&gt;5,((CONCATENATE('Copy paste to Here'!G31," &amp; ",'Copy paste to Here'!D31,"  &amp;  ",'Copy paste to Here'!E31))),"Empty Cell")</f>
        <v xml:space="preserve">Box with 9 pcs. of 14 kt. rose gold nose bones, 22g (0.6mm) with tiny 1.25mm prong set clear round CZ stones &amp;   &amp;  </v>
      </c>
      <c r="B27" s="57" t="str">
        <f>'Copy paste to Here'!C31</f>
        <v>DRNB26</v>
      </c>
      <c r="C27" s="57" t="s">
        <v>733</v>
      </c>
      <c r="D27" s="58">
        <f>Invoice!B31</f>
        <v>5</v>
      </c>
      <c r="E27" s="59">
        <f>'Shipping Invoice'!J31*$N$1</f>
        <v>50.13</v>
      </c>
      <c r="F27" s="59">
        <f t="shared" si="0"/>
        <v>250.65</v>
      </c>
      <c r="G27" s="60">
        <f t="shared" si="1"/>
        <v>1807.6878000000002</v>
      </c>
      <c r="H27" s="63">
        <f t="shared" si="2"/>
        <v>9038.4390000000003</v>
      </c>
    </row>
    <row r="28" spans="1:13" s="62" customFormat="1" ht="24">
      <c r="A28" s="56" t="str">
        <f>IF((LEN('Copy paste to Here'!G32))&gt;5,((CONCATENATE('Copy paste to Here'!G32," &amp; ",'Copy paste to Here'!D32,"  &amp;  ",'Copy paste to Here'!E32))),"Empty Cell")</f>
        <v xml:space="preserve">Display box with 9 pcs. of 14 kt. rose gold nose bones, 22g (0.6mm) with 2mm prong set clear round CZ stones &amp;   &amp;  </v>
      </c>
      <c r="B28" s="57" t="str">
        <f>'Copy paste to Here'!C32</f>
        <v>DRNB6</v>
      </c>
      <c r="C28" s="57" t="s">
        <v>735</v>
      </c>
      <c r="D28" s="58">
        <f>Invoice!B32</f>
        <v>5</v>
      </c>
      <c r="E28" s="59">
        <f>'Shipping Invoice'!J32*$N$1</f>
        <v>54.71</v>
      </c>
      <c r="F28" s="59">
        <f t="shared" si="0"/>
        <v>273.55</v>
      </c>
      <c r="G28" s="60">
        <f t="shared" si="1"/>
        <v>1972.8426000000002</v>
      </c>
      <c r="H28" s="63">
        <f t="shared" si="2"/>
        <v>9864.2130000000016</v>
      </c>
    </row>
    <row r="29" spans="1:13" s="62" customFormat="1" ht="24">
      <c r="A29" s="56" t="str">
        <f>IF((LEN('Copy paste to Here'!G33))&gt;5,((CONCATENATE('Copy paste to Here'!G33," &amp; ",'Copy paste to Here'!D33,"  &amp;  ",'Copy paste to Here'!E33))),"Empty Cell")</f>
        <v xml:space="preserve">Box with 12 pcs. of 14 kt. white gold nose bones, 22g (0.6mm) with tiny 1.25mm prong set clear round CZ stones &amp;   &amp;  </v>
      </c>
      <c r="B29" s="57" t="str">
        <f>'Copy paste to Here'!C33</f>
        <v>DWNB22</v>
      </c>
      <c r="C29" s="57" t="s">
        <v>737</v>
      </c>
      <c r="D29" s="58">
        <f>Invoice!B33</f>
        <v>28</v>
      </c>
      <c r="E29" s="59">
        <f>'Shipping Invoice'!J33*$N$1</f>
        <v>71.150000000000006</v>
      </c>
      <c r="F29" s="59">
        <f t="shared" si="0"/>
        <v>1992.2000000000003</v>
      </c>
      <c r="G29" s="60">
        <f t="shared" si="1"/>
        <v>2565.6690000000003</v>
      </c>
      <c r="H29" s="63">
        <f t="shared" si="2"/>
        <v>71838.732000000004</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4445.8200000000006</v>
      </c>
      <c r="G1000" s="60"/>
      <c r="H1000" s="61">
        <f t="shared" ref="H1000:H1007" si="49">F1000*$E$14</f>
        <v>160316.26920000004</v>
      </c>
    </row>
    <row r="1001" spans="1:8" s="62" customFormat="1">
      <c r="A1001" s="56" t="s">
        <v>750</v>
      </c>
      <c r="B1001" s="75"/>
      <c r="C1001" s="75"/>
      <c r="D1001" s="76"/>
      <c r="E1001" s="67"/>
      <c r="F1001" s="59">
        <f>Invoice!J36</f>
        <v>-1333.7460000000001</v>
      </c>
      <c r="G1001" s="60"/>
      <c r="H1001" s="61">
        <f t="shared" si="49"/>
        <v>-48094.880760000007</v>
      </c>
    </row>
    <row r="1002" spans="1:8" s="62" customFormat="1" outlineLevel="1">
      <c r="A1002" s="56" t="s">
        <v>744</v>
      </c>
      <c r="B1002" s="75"/>
      <c r="C1002" s="75"/>
      <c r="D1002" s="76"/>
      <c r="E1002" s="67"/>
      <c r="F1002" s="59">
        <v>10</v>
      </c>
      <c r="G1002" s="60"/>
      <c r="H1002" s="61">
        <f t="shared" si="49"/>
        <v>360.6</v>
      </c>
    </row>
    <row r="1003" spans="1:8" s="62" customFormat="1">
      <c r="A1003" s="56" t="str">
        <f>'[2]Copy paste to Here'!T4</f>
        <v>Total:</v>
      </c>
      <c r="B1003" s="75"/>
      <c r="C1003" s="75"/>
      <c r="D1003" s="76"/>
      <c r="E1003" s="67"/>
      <c r="F1003" s="59">
        <f>SUM(F1000:F1002)</f>
        <v>3122.0740000000005</v>
      </c>
      <c r="G1003" s="60"/>
      <c r="H1003" s="61">
        <f t="shared" si="49"/>
        <v>112581.98844000003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160316.26920000001</v>
      </c>
    </row>
    <row r="1010" spans="1:8" s="21" customFormat="1">
      <c r="A1010" s="22"/>
      <c r="E1010" s="21" t="s">
        <v>182</v>
      </c>
      <c r="H1010" s="84">
        <f>(SUMIF($A$1000:$A$1008,"Total:",$H$1000:$H$1008))</f>
        <v>112581.98844000003</v>
      </c>
    </row>
    <row r="1011" spans="1:8" s="21" customFormat="1">
      <c r="E1011" s="21" t="s">
        <v>183</v>
      </c>
      <c r="H1011" s="85">
        <f>H1013-H1012</f>
        <v>105216.81</v>
      </c>
    </row>
    <row r="1012" spans="1:8" s="21" customFormat="1">
      <c r="E1012" s="21" t="s">
        <v>184</v>
      </c>
      <c r="H1012" s="85">
        <f>ROUND((H1013*7)/107,2)</f>
        <v>7365.18</v>
      </c>
    </row>
    <row r="1013" spans="1:8" s="21" customFormat="1">
      <c r="E1013" s="22" t="s">
        <v>185</v>
      </c>
      <c r="H1013" s="86">
        <f>ROUND((SUMIF($A$1000:$A$1008,"Total:",$H$1000:$H$1008)),2)</f>
        <v>112581.99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2"/>
  <sheetViews>
    <sheetView workbookViewId="0">
      <selection activeCell="A5" sqref="A5"/>
    </sheetView>
  </sheetViews>
  <sheetFormatPr defaultRowHeight="15"/>
  <sheetData>
    <row r="1" spans="1:1">
      <c r="A1" s="2" t="s">
        <v>721</v>
      </c>
    </row>
    <row r="2" spans="1:1">
      <c r="A2" s="2" t="s">
        <v>739</v>
      </c>
    </row>
    <row r="3" spans="1:1">
      <c r="A3" s="2" t="s">
        <v>739</v>
      </c>
    </row>
    <row r="4" spans="1:1">
      <c r="A4" s="2" t="s">
        <v>739</v>
      </c>
    </row>
    <row r="5" spans="1:1">
      <c r="A5" s="2" t="s">
        <v>740</v>
      </c>
    </row>
    <row r="6" spans="1:1">
      <c r="A6" s="2" t="s">
        <v>741</v>
      </c>
    </row>
    <row r="7" spans="1:1">
      <c r="A7" s="2" t="s">
        <v>741</v>
      </c>
    </row>
    <row r="8" spans="1:1">
      <c r="A8" s="2" t="s">
        <v>729</v>
      </c>
    </row>
    <row r="9" spans="1:1">
      <c r="A9" s="2" t="s">
        <v>731</v>
      </c>
    </row>
    <row r="10" spans="1:1">
      <c r="A10" s="2" t="s">
        <v>733</v>
      </c>
    </row>
    <row r="11" spans="1:1">
      <c r="A11" s="2" t="s">
        <v>735</v>
      </c>
    </row>
    <row r="12" spans="1:1">
      <c r="A12" s="2" t="s">
        <v>737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2023-09-22T03:32:47Z</cp:lastPrinted>
  <dcterms:created xsi:type="dcterms:W3CDTF">2009-06-02T18:56:54Z</dcterms:created>
  <dcterms:modified xsi:type="dcterms:W3CDTF">2023-09-22T03:32:48Z</dcterms:modified>
</cp:coreProperties>
</file>