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E4AAAB13-9FDB-4F71-9E5E-363393D5959A}"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Invoice!$A$1:$K$50</definedName>
    <definedName name="_xlnm.Print_Area" localSheetId="2">'Shipping Invoice'!$A$1:$L$43</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6" i="2" l="1"/>
  <c r="K41" i="7"/>
  <c r="K14" i="7"/>
  <c r="K17" i="7"/>
  <c r="K10" i="7"/>
  <c r="I34" i="7"/>
  <c r="I29" i="7"/>
  <c r="I28" i="7"/>
  <c r="I23" i="7"/>
  <c r="I22" i="7"/>
  <c r="N1" i="7"/>
  <c r="I37" i="7" s="1"/>
  <c r="N1" i="6"/>
  <c r="E33" i="6" s="1"/>
  <c r="F1002" i="6"/>
  <c r="F1001" i="6"/>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38" i="5"/>
  <c r="I37" i="5"/>
  <c r="I36" i="5"/>
  <c r="I35" i="5"/>
  <c r="I34" i="5"/>
  <c r="I33" i="5"/>
  <c r="I32" i="5"/>
  <c r="I31" i="5"/>
  <c r="I30" i="5"/>
  <c r="I29" i="5"/>
  <c r="I28" i="5"/>
  <c r="I27" i="5"/>
  <c r="I26" i="5"/>
  <c r="I25" i="5"/>
  <c r="I24" i="5"/>
  <c r="I23" i="5"/>
  <c r="I22" i="5"/>
  <c r="J38" i="2"/>
  <c r="J37" i="2"/>
  <c r="J36" i="2"/>
  <c r="J35" i="2"/>
  <c r="J34" i="2"/>
  <c r="J33" i="2"/>
  <c r="J32" i="2"/>
  <c r="J31" i="2"/>
  <c r="J30" i="2"/>
  <c r="J29" i="2"/>
  <c r="J28" i="2"/>
  <c r="J27" i="2"/>
  <c r="J26" i="2"/>
  <c r="J25" i="2"/>
  <c r="J24" i="2"/>
  <c r="J23" i="2"/>
  <c r="J22" i="2"/>
  <c r="A1007" i="6"/>
  <c r="A1006" i="6"/>
  <c r="A1005" i="6"/>
  <c r="F1004" i="6"/>
  <c r="A1004" i="6"/>
  <c r="A1003" i="6"/>
  <c r="A1002" i="6"/>
  <c r="A1001" i="6"/>
  <c r="J39" i="2" l="1"/>
  <c r="J42" i="2" s="1"/>
  <c r="K37" i="7"/>
  <c r="K33" i="7"/>
  <c r="K24" i="7"/>
  <c r="K30" i="7"/>
  <c r="I27" i="7"/>
  <c r="I33" i="7"/>
  <c r="I38" i="7"/>
  <c r="K32" i="7"/>
  <c r="K38" i="7"/>
  <c r="K27" i="7"/>
  <c r="I24" i="7"/>
  <c r="I30" i="7"/>
  <c r="I35" i="7"/>
  <c r="K35" i="7" s="1"/>
  <c r="K31" i="7"/>
  <c r="K26" i="7"/>
  <c r="K28" i="7"/>
  <c r="K34" i="7"/>
  <c r="I25" i="7"/>
  <c r="K25" i="7" s="1"/>
  <c r="I31" i="7"/>
  <c r="I36" i="7"/>
  <c r="K36" i="7" s="1"/>
  <c r="K23" i="7"/>
  <c r="K29" i="7"/>
  <c r="I26" i="7"/>
  <c r="I32" i="7"/>
  <c r="E22" i="6"/>
  <c r="E28" i="6"/>
  <c r="E34" i="6"/>
  <c r="E23" i="6"/>
  <c r="E29" i="6"/>
  <c r="E18" i="6"/>
  <c r="E24" i="6"/>
  <c r="E30" i="6"/>
  <c r="E19" i="6"/>
  <c r="E25" i="6"/>
  <c r="E31" i="6"/>
  <c r="E20" i="6"/>
  <c r="E26" i="6"/>
  <c r="E32" i="6"/>
  <c r="E21" i="6"/>
  <c r="E27" i="6"/>
  <c r="B39" i="7"/>
  <c r="K22" i="7"/>
  <c r="M11" i="6"/>
  <c r="I48" i="2" s="1"/>
  <c r="K39" i="7" l="1"/>
  <c r="K42" i="7" s="1"/>
  <c r="I50" i="2"/>
  <c r="I49"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<sst xmlns="http://schemas.openxmlformats.org/spreadsheetml/2006/main" count="2118" uniqueCount="744">
  <si>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</si>
  <si>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</si>
  <si>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</si>
  <si>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</si>
  <si>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</si>
  <si>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</si>
  <si>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</si>
  <si>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</si>
  <si>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</si>
  <si>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</si>
  <si>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</si>
  <si>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</si>
  <si>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</si>
  <si>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</si>
  <si>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</si>
  <si>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</si>
  <si>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</si>
  <si>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</si>
  <si>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</si>
  <si>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</si>
  <si>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</si>
  <si>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</si>
  <si>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</si>
  <si>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</si>
  <si>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</si>
  <si>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</si>
  <si>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</si>
  <si>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</si>
  <si>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</si>
  <si>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</si>
  <si>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</si>
  <si>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</si>
  <si>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</si>
  <si>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</si>
  <si>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</si>
  <si>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</si>
  <si>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</si>
  <si>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</si>
  <si>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</si>
  <si>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</si>
  <si>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</si>
  <si>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</si>
  <si>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</si>
  <si>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</si>
  <si>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</si>
  <si>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</si>
  <si>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</si>
  <si>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</si>
  <si>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</si>
  <si>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</si>
  <si>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</si>
  <si>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</si>
  <si>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</si>
  <si>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</si>
  <si>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</si>
  <si>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</si>
  <si>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</si>
  <si>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</si>
  <si>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</si>
  <si>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</si>
  <si>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</si>
  <si>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</si>
  <si>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</si>
  <si>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</si>
  <si>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</si>
  <si>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</si>
  <si>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</si>
  <si>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</si>
  <si>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</si>
  <si>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</si>
  <si>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</si>
  <si>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</si>
  <si>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</si>
  <si>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</si>
  <si>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</si>
  <si>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</si>
  <si>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</si>
  <si>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</si>
  <si>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</si>
  <si>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</si>
  <si>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</si>
  <si>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</si>
  <si>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</si>
  <si>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</si>
  <si>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</si>
  <si>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</si>
  <si>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</si>
  <si>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</si>
  <si>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</si>
  <si>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</si>
  <si>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</si>
  <si>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</si>
  <si>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</si>
  <si>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</si>
  <si>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</si>
  <si>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</si>
  <si>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</si>
  <si>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</si>
  <si>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</si>
  <si>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</si>
  <si>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</si>
  <si>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</si>
  <si>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</si>
  <si>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</si>
  <si>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</si>
  <si>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</si>
  <si>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</si>
  <si>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</si>
  <si>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</si>
  <si>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</si>
  <si>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</si>
  <si>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</si>
  <si>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</si>
  <si>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</si>
  <si>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</si>
  <si>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</si>
  <si>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</si>
  <si>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</si>
  <si>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</si>
  <si>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</si>
  <si>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</si>
  <si>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</si>
  <si>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</si>
  <si>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</si>
  <si>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</si>
  <si>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</si>
  <si>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</si>
  <si>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</si>
  <si>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</si>
  <si>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</si>
  <si>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</si>
  <si>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</si>
  <si>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</si>
  <si>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</si>
  <si>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</si>
  <si>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</si>
  <si>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</si>
  <si>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</si>
  <si>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</si>
  <si>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</si>
  <si>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</si>
  <si>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</si>
  <si>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</si>
  <si>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</si>
  <si>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</si>
  <si>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</si>
  <si>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</si>
  <si>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</si>
  <si>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</si>
  <si>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</si>
  <si>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</si>
  <si>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</si>
  <si>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</si>
  <si>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</si>
  <si>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</si>
  <si>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</si>
  <si>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</si>
  <si>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</si>
  <si>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</si>
  <si>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</si>
  <si>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</si>
  <si>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</si>
  <si>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</si>
  <si>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</si>
  <si>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</si>
  <si>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</si>
  <si>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</si>
  <si>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</si>
  <si>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</si>
  <si>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</si>
  <si>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</si>
  <si>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</si>
  <si>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</si>
  <si>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</si>
  <si>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</si>
  <si>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</si>
  <si>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</si>
  <si>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</si>
  <si>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</si>
  <si>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</si>
  <si>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</si>
  <si>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</si>
  <si>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</si>
  <si>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</si>
  <si>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</si>
  <si>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</si>
  <si>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</si>
  <si>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</si>
  <si>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</si>
  <si>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</si>
  <si>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</si>
  <si>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</si>
  <si>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</si>
  <si>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</si>
  <si>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</si>
  <si>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</si>
  <si>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</si>
  <si>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</si>
  <si>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</si>
  <si>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</si>
  <si>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</si>
  <si>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</si>
  <si>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</si>
  <si>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</si>
  <si>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</si>
  <si>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</si>
  <si>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</si>
  <si>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</si>
  <si>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</si>
  <si>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</si>
  <si>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</si>
  <si>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</si>
  <si>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</si>
  <si>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</si>
  <si>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</si>
  <si>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</si>
  <si>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</si>
  <si>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</si>
  <si>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</si>
  <si>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</si>
  <si>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</si>
  <si>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</si>
  <si>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</si>
  <si>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</si>
  <si>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</si>
  <si>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</si>
  <si>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</si>
  <si>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</si>
  <si>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</si>
  <si>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</si>
  <si>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</si>
  <si>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</si>
  <si>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</si>
  <si>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</si>
  <si>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</si>
  <si>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</si>
  <si>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</si>
  <si>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</si>
  <si>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</si>
  <si>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</si>
  <si>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</si>
  <si>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</si>
  <si>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</si>
  <si>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</si>
  <si>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</si>
  <si>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</si>
  <si>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</si>
  <si>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</si>
  <si>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</si>
  <si>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</si>
  <si>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</si>
  <si>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</si>
  <si>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</si>
  <si>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</si>
  <si>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</si>
  <si>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</si>
  <si>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</si>
  <si>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</si>
  <si>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</si>
  <si>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</si>
  <si>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</si>
  <si>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</si>
  <si>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</si>
  <si>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</si>
  <si>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</si>
  <si>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</si>
  <si>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</si>
  <si>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</si>
  <si>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</si>
  <si>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</si>
  <si>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</si>
  <si>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</si>
  <si>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</si>
  <si>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</si>
  <si>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</si>
  <si>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</si>
  <si>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</si>
  <si>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</si>
  <si>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</si>
  <si>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</si>
  <si>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</si>
  <si>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</si>
  <si>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</si>
  <si>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</si>
  <si>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</si>
  <si>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</si>
  <si>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</si>
  <si>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</si>
  <si>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</si>
  <si>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</si>
  <si>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</si>
  <si>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</si>
  <si>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</si>
  <si>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</si>
  <si>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</si>
  <si>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</si>
  <si>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</si>
  <si>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</si>
  <si>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</si>
  <si>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</si>
  <si>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</si>
  <si>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</si>
  <si>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</si>
  <si>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</si>
  <si>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</si>
  <si>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</si>
  <si>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</si>
  <si>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</si>
  <si>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</si>
  <si>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</si>
  <si>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</si>
  <si>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</si>
  <si>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</si>
  <si>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</si>
  <si>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</si>
  <si>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</si>
  <si>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</si>
  <si>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</si>
  <si>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</si>
  <si>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</si>
  <si>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</si>
  <si>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</si>
  <si>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</si>
  <si>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</si>
  <si>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</si>
  <si>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</si>
  <si>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</si>
  <si>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</si>
  <si>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</si>
  <si>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</si>
  <si>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</si>
  <si>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</si>
  <si>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</si>
  <si>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</si>
  <si>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</si>
  <si>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</si>
  <si>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</si>
  <si>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</si>
  <si>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</si>
  <si>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</si>
  <si>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</si>
  <si>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</si>
  <si>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</si>
  <si>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</si>
  <si>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</si>
  <si>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</si>
  <si>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</si>
  <si>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</si>
  <si>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</si>
  <si>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</si>
  <si>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</si>
  <si>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</si>
  <si>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</si>
  <si>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</si>
  <si>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</si>
  <si>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</si>
  <si>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</si>
  <si>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</si>
  <si>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</si>
  <si>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</si>
  <si>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</si>
  <si>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</si>
  <si>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</si>
  <si>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</si>
  <si>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</si>
  <si>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</si>
  <si>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</si>
  <si>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</si>
  <si>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</si>
  <si>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</si>
  <si>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</si>
  <si>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</si>
  <si>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</si>
  <si>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</si>
  <si>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</si>
  <si>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</si>
  <si>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</si>
  <si>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</si>
  <si>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</si>
  <si>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</si>
  <si>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</si>
  <si>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</si>
  <si>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</si>
  <si>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</si>
  <si>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</si>
  <si>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</si>
  <si>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</si>
  <si>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</si>
  <si>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</si>
  <si>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</si>
  <si>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</si>
  <si>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</si>
  <si>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</si>
  <si>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</si>
  <si>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</si>
  <si>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</si>
  <si>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</si>
  <si>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</si>
  <si>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</si>
  <si>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</si>
  <si>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</si>
  <si>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</si>
  <si>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</si>
  <si>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</si>
  <si>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</si>
  <si>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</si>
  <si>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</si>
  <si>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</si>
  <si>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</si>
  <si>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</si>
  <si>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</si>
  <si>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</si>
  <si>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</si>
  <si>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</si>
  <si>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</si>
  <si>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</si>
  <si>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</si>
  <si>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</si>
  <si>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</si>
  <si>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</si>
  <si>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</si>
  <si>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</si>
  <si>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</si>
  <si>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</si>
  <si>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</si>
  <si>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</si>
  <si>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</si>
  <si>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</si>
  <si>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</si>
  <si>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</si>
  <si>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</si>
  <si>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</si>
  <si>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</si>
  <si>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</si>
  <si>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</si>
  <si>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</si>
  <si>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</si>
  <si>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</si>
  <si>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</si>
  <si>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</si>
  <si>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</si>
  <si>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</si>
  <si>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</si>
  <si>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</si>
  <si>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</si>
  <si>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</si>
  <si>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</si>
  <si>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</si>
  <si>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</si>
  <si>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</si>
  <si>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</si>
  <si>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</si>
  <si>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</si>
  <si>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</si>
  <si>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</si>
  <si>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</si>
  <si>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</si>
  <si>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</si>
  <si>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</si>
  <si>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</si>
  <si>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</si>
  <si>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</si>
  <si>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</si>
  <si>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</si>
  <si>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</si>
  <si>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</si>
  <si>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</si>
  <si>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</si>
  <si>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</si>
  <si>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</si>
  <si>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</si>
  <si>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</si>
  <si>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</si>
  <si>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</si>
  <si>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</si>
  <si>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</si>
  <si>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</si>
  <si>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</si>
  <si>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</si>
  <si>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</si>
  <si>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</si>
  <si>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</si>
  <si>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</si>
  <si>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</si>
  <si>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</si>
  <si>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</si>
  <si>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</si>
  <si>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</si>
  <si>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</si>
  <si>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</si>
  <si>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</si>
  <si>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</si>
  <si>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</si>
  <si>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</si>
  <si>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</si>
  <si>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</si>
  <si>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</si>
  <si>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</si>
  <si>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</si>
  <si>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</si>
  <si>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</si>
  <si>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</si>
  <si>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</si>
  <si>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</si>
  <si>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</si>
  <si>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</si>
  <si>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</si>
  <si>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</si>
  <si>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</si>
  <si>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</si>
  <si>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</si>
  <si>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</si>
  <si>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</si>
  <si>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</si>
  <si>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</si>
  <si>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</si>
  <si>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</si>
  <si>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</si>
  <si>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</si>
  <si>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</si>
  <si>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</si>
  <si>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</si>
  <si>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</si>
  <si>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</si>
  <si>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</si>
  <si>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</si>
  <si>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</si>
  <si>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</si>
  <si>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</si>
  <si>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</si>
  <si>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</si>
  <si>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</si>
  <si>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</si>
  <si>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</si>
  <si>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</si>
  <si>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</si>
  <si>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</si>
  <si>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</si>
  <si>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</si>
  <si>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</si>
  <si>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</si>
  <si>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</si>
  <si>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</si>
  <si>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</si>
  <si>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</si>
  <si>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</si>
  <si>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</si>
  <si>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</si>
  <si>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</si>
  <si>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</si>
  <si>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</si>
  <si>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</si>
  <si>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</si>
  <si>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</si>
  <si>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</si>
  <si>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</si>
  <si>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</si>
  <si>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</si>
  <si>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</si>
  <si>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</si>
  <si>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</si>
  <si>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</si>
  <si>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</si>
  <si>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</si>
  <si>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</si>
  <si>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</si>
  <si>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</si>
  <si>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</si>
  <si>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</si>
  <si>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</si>
  <si>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</si>
  <si>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</si>
  <si>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</si>
  <si>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</si>
  <si>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</si>
  <si>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</si>
  <si>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</si>
  <si>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</si>
  <si>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</si>
  <si>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</si>
  <si>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</si>
  <si>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</si>
  <si>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</si>
  <si>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</si>
  <si>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</si>
  <si>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</si>
  <si>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</si>
  <si>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</si>
  <si>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</si>
  <si>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</si>
  <si>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</si>
  <si>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</si>
  <si>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</si>
  <si>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</si>
  <si>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</si>
  <si>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</si>
  <si>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</si>
  <si>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</si>
  <si>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</si>
  <si>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</si>
  <si>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</si>
  <si>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</si>
  <si>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</si>
  <si>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</si>
  <si>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</si>
  <si>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</si>
  <si>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</si>
  <si>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</si>
  <si>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</si>
  <si>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</si>
  <si>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</si>
  <si>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</si>
  <si>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</si>
  <si>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</si>
  <si>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</si>
  <si>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</si>
  <si>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</si>
  <si>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</si>
  <si>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</si>
  <si>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</si>
  <si>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</si>
  <si>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</si>
  <si>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</si>
  <si>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</si>
  <si>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</si>
  <si>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</si>
  <si>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</si>
  <si>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</si>
  <si>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</si>
  <si>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</si>
  <si>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</si>
  <si>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</si>
  <si>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</si>
  <si>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</si>
  <si>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</si>
  <si>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</si>
  <si>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</si>
  <si>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</si>
  <si>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</si>
  <si>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</si>
  <si>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</si>
  <si>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</si>
  <si>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</si>
  <si>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</si>
  <si>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</si>
  <si>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</si>
  <si>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</si>
  <si>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</si>
  <si>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</si>
  <si>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</si>
  <si>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</si>
  <si>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</si>
  <si>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</si>
  <si>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</si>
  <si>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</si>
  <si>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</si>
  <si>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</si>
  <si>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</si>
  <si>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</si>
  <si>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</si>
  <si>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</si>
  <si>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</si>
  <si>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</si>
  <si>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</si>
  <si>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</si>
  <si>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</si>
  <si>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</si>
  <si>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</si>
  <si>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</si>
  <si>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</si>
  <si>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</si>
  <si>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</si>
  <si>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</si>
  <si>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</si>
  <si>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</si>
  <si>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</si>
  <si>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</si>
  <si>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</si>
  <si>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</si>
  <si>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</si>
  <si>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</si>
  <si>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</si>
  <si>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</si>
  <si>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</si>
  <si>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</si>
  <si>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</si>
  <si>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</si>
  <si>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</si>
  <si>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</si>
  <si>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</si>
  <si>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</si>
  <si>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</si>
  <si>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</si>
  <si>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</si>
  <si>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</si>
  <si>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</si>
  <si>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</si>
  <si>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</si>
  <si>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</si>
  <si>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</si>
  <si>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</si>
  <si>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</si>
  <si>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</si>
  <si>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</si>
  <si>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</si>
  <si>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</si>
  <si>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</si>
  <si>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</si>
  <si>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</si>
  <si>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EO gas sterilized 316L steel nose screw, 0.8mm (20g) with 2mm bezel set color round crystal</t>
  </si>
  <si>
    <t>Konker tattoo</t>
  </si>
  <si>
    <t>Jazzmine Gonzalez</t>
  </si>
  <si>
    <t>3706 la godornis st</t>
  </si>
  <si>
    <t>78570 Mercedes</t>
  </si>
  <si>
    <t>Tel: 3614455706</t>
  </si>
  <si>
    <t>Email: Jazzmineg95@gmail.com</t>
  </si>
  <si>
    <t>BLK468</t>
  </si>
  <si>
    <t>Piercing supplies: Assortment of 12 to 250 pcs. of EO gas sterilized piercing: surgical steel eyebrow bananas, 16g (1.2mm) with two 3mm balls</t>
  </si>
  <si>
    <t>BLK470</t>
  </si>
  <si>
    <t>Piercing supplies: Assortment of 12 to 250 pcs. of EO gas sterilized piercing: surgical steel labrets, 16g (1.2mm) with a 3mm ball</t>
  </si>
  <si>
    <t>BN18B3</t>
  </si>
  <si>
    <t>PVD plated 316L steel eyebrow banana, 18g (1mm) with two 3mm balls</t>
  </si>
  <si>
    <t>ZBNEBL</t>
  </si>
  <si>
    <t>EO gas sterilized 316L steel snake eyes piercing banana, 16g (1.2mm) with two 3mm balls</t>
  </si>
  <si>
    <t>ZERZ</t>
  </si>
  <si>
    <t>Size: 4mm</t>
  </si>
  <si>
    <t>One pair of EO gas sterilized stainless steel ear studs, 0.8mm (20g) with 2mm to 6mm prong set clear round Cubic Zirconia (CZ) stone</t>
  </si>
  <si>
    <t>EO gas sterilized piercing: 316L steel labret, 16g (1.2mm) with 3mm bezel set jewel ball</t>
  </si>
  <si>
    <t>BLK468E</t>
  </si>
  <si>
    <t>BLK470D</t>
  </si>
  <si>
    <t>BNT18B3</t>
  </si>
  <si>
    <t>ZERZ4</t>
  </si>
  <si>
    <t>Two Hundred Sixty Two and 68 cents USD</t>
  </si>
  <si>
    <t>Sura</t>
  </si>
  <si>
    <t>Konker Tattoo</t>
  </si>
  <si>
    <t>3706 La Godornis St</t>
  </si>
  <si>
    <t>78570 Mercedes, Texas</t>
  </si>
  <si>
    <t>Shipping cost to USA via FedEx:</t>
  </si>
  <si>
    <t>GSP Eligible</t>
  </si>
  <si>
    <t xml:space="preserve">  HTS - A7117.19.9000: Imitation jewelry of base metal</t>
  </si>
  <si>
    <t>Customer paid</t>
  </si>
  <si>
    <t>Refund</t>
  </si>
  <si>
    <t>Two Hundred Forty Five and 76 cents USD</t>
  </si>
  <si>
    <t>Two Hundred Twenty Five and 76 cents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</si>
</sst>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26">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cellStyleXfs>
  <cellXfs count="162">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4" fontId="32" fillId="0" borderId="0" xfId="7" applyFont="1"/>
    <xf numFmtId="44" fontId="1" fillId="0" borderId="0" xfId="7" applyFont="1"/>
    <xf numFmtId="49" fontId="31" fillId="2" borderId="0" xfId="6" applyNumberFormat="1" applyFont="1" applyFill="1" applyBorder="1" applyAlignment="1" applyProtection="1">
      <alignment horizontal="center" vertical="center"/>
    </xf>
    <xf numFmtId="0" fontId="32" fillId="0" borderId="0" xfId="0" applyFont="1" applyAlignment="1">
      <alignment horizontal="right"/>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cellXfs>
  <cellStyles count="5326">
    <cellStyle name="Comma 2" xfId="9" xr:uid="{AD118F84-226D-41C1-A147-C779DE96D494}"/>
    <cellStyle name="Comma 2 2" xfId="4758" xr:uid="{0B887635-F2C7-4935-814B-9E044B44E4CB}"/>
    <cellStyle name="Comma 2 2 2" xfId="5322" xr:uid="{B475C4E8-AAB0-4397-9FBD-3D106E9F0DB3}"/>
    <cellStyle name="Comma 3" xfId="4291" xr:uid="{DAA90828-F0EA-4C42-B14C-146F8D37BB4A}"/>
    <cellStyle name="Comma 3 2" xfId="4759" xr:uid="{CB792794-E25B-4F07-88E1-9B7968481DD1}"/>
    <cellStyle name="Comma 3 2 2" xfId="5323" xr:uid="{15D26F76-0494-4098-B643-545F420E6DE2}"/>
    <cellStyle name="Currency" xfId="7" builtinId="4"/>
    <cellStyle name="Currency 10" xfId="10" xr:uid="{4E514355-F671-4909-A467-D4677F20F6CC}"/>
    <cellStyle name="Currency 10 2" xfId="11" xr:uid="{FD33C12C-3552-4233-89A7-8DBDF99AB6F8}"/>
    <cellStyle name="Currency 10 2 2" xfId="3667" xr:uid="{99EC8F4E-76BC-4B09-B473-6EDC24C582DE}"/>
    <cellStyle name="Currency 10 2 2 2" xfId="4485" xr:uid="{E7025296-9E58-4337-BB31-F5AB15D9E753}"/>
    <cellStyle name="Currency 10 2 3" xfId="4486" xr:uid="{F2CF5035-771C-4263-83BC-FA98C4138086}"/>
    <cellStyle name="Currency 10 3" xfId="12" xr:uid="{7161EEC9-03C1-44CE-8BCD-503EB9F315B7}"/>
    <cellStyle name="Currency 10 3 2" xfId="3668" xr:uid="{892CAEFF-0585-4BE3-91AF-8F684A260B13}"/>
    <cellStyle name="Currency 10 3 2 2" xfId="4487" xr:uid="{362B59AD-7A97-4184-8F49-50C758651D58}"/>
    <cellStyle name="Currency 10 3 3" xfId="4488" xr:uid="{C51327BB-A978-48E9-8FA3-C6AF2594E5F8}"/>
    <cellStyle name="Currency 10 4" xfId="3669" xr:uid="{8F505847-E63B-4F04-B425-828E1EBCDF62}"/>
    <cellStyle name="Currency 10 4 2" xfId="4489" xr:uid="{52E6AFFD-BDAA-4EF7-B158-358B6DAF8E98}"/>
    <cellStyle name="Currency 10 5" xfId="4490" xr:uid="{AB83627F-5244-491F-B193-AE51CFDF06DF}"/>
    <cellStyle name="Currency 10 6" xfId="4681" xr:uid="{5D8FECB0-472E-4D8A-A7D1-2F13083E91ED}"/>
    <cellStyle name="Currency 11" xfId="13" xr:uid="{187151B6-D5E8-4460-83E7-0D5E926FB31A}"/>
    <cellStyle name="Currency 11 2" xfId="14" xr:uid="{312DB4B0-47F7-46B1-83D1-6CCBF520557D}"/>
    <cellStyle name="Currency 11 2 2" xfId="3670" xr:uid="{EBD0AEF8-BB45-477D-91CB-42F2D9040439}"/>
    <cellStyle name="Currency 11 2 2 2" xfId="4491" xr:uid="{2C0D0537-8CD1-4706-9751-F948A529FE04}"/>
    <cellStyle name="Currency 11 2 3" xfId="4492" xr:uid="{C1772DCE-A719-474F-9A0B-D769E913E169}"/>
    <cellStyle name="Currency 11 3" xfId="15" xr:uid="{1227F49A-FFF0-4267-AC3A-9DA3557A1548}"/>
    <cellStyle name="Currency 11 3 2" xfId="3671" xr:uid="{FADFBF83-D0EA-472E-935F-8356DD9931AD}"/>
    <cellStyle name="Currency 11 3 2 2" xfId="4493" xr:uid="{E0D16AD1-D9BF-4250-9702-2993CEE02732}"/>
    <cellStyle name="Currency 11 3 3" xfId="4494" xr:uid="{2BD2F492-A2D5-4A44-8B79-4C2B9AC3A541}"/>
    <cellStyle name="Currency 11 4" xfId="3672" xr:uid="{87FD6638-B5C5-49A1-8CC5-9D4AF8D7601C}"/>
    <cellStyle name="Currency 11 4 2" xfId="4495" xr:uid="{A500CD56-E4DC-4312-8202-FB60F4A2D025}"/>
    <cellStyle name="Currency 11 5" xfId="4292" xr:uid="{EFC1C9A1-95D0-4791-B8E4-2AA241BCE565}"/>
    <cellStyle name="Currency 11 5 2" xfId="4496" xr:uid="{FFED1B7B-CD81-4869-A340-477C51D46C80}"/>
    <cellStyle name="Currency 11 5 3" xfId="4713" xr:uid="{1A1E8D71-F172-435C-AEFE-DB25FBB77413}"/>
    <cellStyle name="Currency 11 5 3 2" xfId="5318" xr:uid="{E577663E-FA7A-431E-AF8F-7F78C7E39AAE}"/>
    <cellStyle name="Currency 11 5 3 3" xfId="4760" xr:uid="{1AE76BE9-0EF1-48FE-9E0A-07D3E06A9AE8}"/>
    <cellStyle name="Currency 11 5 4" xfId="4690" xr:uid="{DE704C6B-37BE-4875-9B19-8452B2A6923A}"/>
    <cellStyle name="Currency 11 6" xfId="4682" xr:uid="{16D321F7-A56A-4ADA-A57D-E3C92268D431}"/>
    <cellStyle name="Currency 12" xfId="16" xr:uid="{EB76A1A6-E4AD-4A49-8498-0F8650D2A190}"/>
    <cellStyle name="Currency 12 2" xfId="17" xr:uid="{B4B2103B-FAFC-4A81-BEB3-9999F231C322}"/>
    <cellStyle name="Currency 12 2 2" xfId="3673" xr:uid="{C89A582D-F025-4E27-8976-148365B10BC4}"/>
    <cellStyle name="Currency 12 2 2 2" xfId="4497" xr:uid="{12E7B658-9204-4094-96C7-435EC2D50B02}"/>
    <cellStyle name="Currency 12 2 3" xfId="4498" xr:uid="{6D9CC436-3DA2-46FC-912F-9AABB96E64EE}"/>
    <cellStyle name="Currency 12 3" xfId="3674" xr:uid="{8D5C506E-3B46-44F2-8AA3-C1406723AD30}"/>
    <cellStyle name="Currency 12 3 2" xfId="4499" xr:uid="{81343EEA-E101-4DDE-831E-6C424E3E41B1}"/>
    <cellStyle name="Currency 12 4" xfId="4500" xr:uid="{18BBDFDF-7CB1-48AD-B364-A63FEFFCF721}"/>
    <cellStyle name="Currency 13" xfId="18" xr:uid="{9B9B7C27-0D24-4B8E-895C-4412F4EF4854}"/>
    <cellStyle name="Currency 13 2" xfId="4294" xr:uid="{E3653626-9E07-438A-B96F-9AB4BC461BB2}"/>
    <cellStyle name="Currency 13 3" xfId="4295" xr:uid="{33B2CEA8-9CAC-4B86-8C78-05FF9AED060D}"/>
    <cellStyle name="Currency 13 3 2" xfId="4762" xr:uid="{2BF5F17B-FFD0-4A2C-8832-911E7AE78289}"/>
    <cellStyle name="Currency 13 4" xfId="4293" xr:uid="{79DC3253-9F6A-40EF-92C5-E360F8AF7601}"/>
    <cellStyle name="Currency 13 5" xfId="4761" xr:uid="{8D1DD973-2CC5-4062-83D6-3377B5B450D2}"/>
    <cellStyle name="Currency 14" xfId="19" xr:uid="{1C5C3680-AF1C-4953-9C09-F0032381137F}"/>
    <cellStyle name="Currency 14 2" xfId="3675" xr:uid="{CEFF09D0-DE18-4416-A9CD-4990485D8D32}"/>
    <cellStyle name="Currency 14 2 2" xfId="4501" xr:uid="{A1DCF9FB-69CD-44C7-9EC0-788A3B610EF7}"/>
    <cellStyle name="Currency 14 3" xfId="4502" xr:uid="{D417FF73-F73F-4C66-8414-B2EC0CF9C3CF}"/>
    <cellStyle name="Currency 15" xfId="4387" xr:uid="{8571ACF8-4689-42E8-9A84-92301D0B1B1D}"/>
    <cellStyle name="Currency 16" xfId="8" xr:uid="{1AE4765D-7595-4CA0-AF05-BA19D65C3D6F}"/>
    <cellStyle name="Currency 17" xfId="4296" xr:uid="{172FA513-C6EE-49E4-A8E7-805744736507}"/>
    <cellStyle name="Currency 2" xfId="20" xr:uid="{B0E18CDE-15E4-4883-98A9-BAD7CD111047}"/>
    <cellStyle name="Currency 2 2" xfId="21" xr:uid="{C551DC40-4713-498D-AAD5-7BC0BF56AC25}"/>
    <cellStyle name="Currency 2 2 2" xfId="22" xr:uid="{59A4B530-808D-4B9B-8633-6C10468DB803}"/>
    <cellStyle name="Currency 2 2 2 2" xfId="23" xr:uid="{D3EFA6AE-9D1B-4A2E-AAFF-38B57F8DF4D5}"/>
    <cellStyle name="Currency 2 2 2 2 2" xfId="4763" xr:uid="{3BF92765-94EB-4B86-B128-5B5FB53B517C}"/>
    <cellStyle name="Currency 2 2 2 3" xfId="24" xr:uid="{735FE753-CC67-454F-B321-288347378E25}"/>
    <cellStyle name="Currency 2 2 2 3 2" xfId="3676" xr:uid="{C10E7C3D-2B0B-4CB6-8DB7-533F4E27382E}"/>
    <cellStyle name="Currency 2 2 2 3 2 2" xfId="4503" xr:uid="{A5970BF4-097E-4A00-A271-FA592C8A3972}"/>
    <cellStyle name="Currency 2 2 2 3 3" xfId="4504" xr:uid="{A92F95AF-BAEA-45B2-B3BE-4E0459A0EBC1}"/>
    <cellStyle name="Currency 2 2 2 4" xfId="3677" xr:uid="{82FB8405-8358-4A21-8D45-7EF798707D70}"/>
    <cellStyle name="Currency 2 2 2 4 2" xfId="4505" xr:uid="{0B5584CF-2B73-4454-B921-7049319C2107}"/>
    <cellStyle name="Currency 2 2 2 5" xfId="4506" xr:uid="{C1A76DD6-C0B7-446C-ACA9-7087A3BC278D}"/>
    <cellStyle name="Currency 2 2 3" xfId="3678" xr:uid="{4428241C-C96B-49A7-A3FB-194134BC18D0}"/>
    <cellStyle name="Currency 2 2 3 2" xfId="4507" xr:uid="{0C70F346-1807-444D-BC80-778ABE28BD73}"/>
    <cellStyle name="Currency 2 2 4" xfId="4508" xr:uid="{4C60DDDD-19DF-4EA1-8D1F-1543AE289215}"/>
    <cellStyle name="Currency 2 3" xfId="25" xr:uid="{086A0108-DE80-4948-B0AE-A104C84DDF78}"/>
    <cellStyle name="Currency 2 3 2" xfId="3679" xr:uid="{81C8A8B8-594C-42AB-B98D-97974E1E450B}"/>
    <cellStyle name="Currency 2 3 2 2" xfId="4509" xr:uid="{E68C87B2-ECA0-4849-BEFC-04CEEE6C40AA}"/>
    <cellStyle name="Currency 2 3 3" xfId="4510" xr:uid="{E0500BF2-8D93-4179-9A31-9C260C58D94F}"/>
    <cellStyle name="Currency 2 4" xfId="3680" xr:uid="{F1C5C8C8-C89A-41E2-BB50-B712527BA9E7}"/>
    <cellStyle name="Currency 2 4 2" xfId="4420" xr:uid="{0474A555-53D9-4AB0-B24E-888A3FB490FE}"/>
    <cellStyle name="Currency 2 5" xfId="4421" xr:uid="{917CA9D4-3889-4AA2-AAC3-60B30EF58D52}"/>
    <cellStyle name="Currency 2 5 2" xfId="4422" xr:uid="{7C5FE4A3-E7E6-4B43-8AF1-A1C212362842}"/>
    <cellStyle name="Currency 2 6" xfId="4423" xr:uid="{F92E1FFF-FEDC-45DC-B6E8-E0002F56D654}"/>
    <cellStyle name="Currency 3" xfId="26" xr:uid="{8E4D6E4D-41AA-4F4E-9E91-759B1D8D047C}"/>
    <cellStyle name="Currency 3 2" xfId="27" xr:uid="{F164F44F-EF04-4E58-B2E0-A900F10A439A}"/>
    <cellStyle name="Currency 3 2 2" xfId="3681" xr:uid="{3445D394-AB7C-408A-A512-0AA8FCA81C4B}"/>
    <cellStyle name="Currency 3 2 2 2" xfId="4511" xr:uid="{8865B438-CC3D-43E3-A28D-5BA0A2041526}"/>
    <cellStyle name="Currency 3 2 3" xfId="4512" xr:uid="{533C8482-3166-4AF9-B3CD-11F375A3398B}"/>
    <cellStyle name="Currency 3 3" xfId="28" xr:uid="{FEED6314-EC62-4731-9A77-D382E88D679B}"/>
    <cellStyle name="Currency 3 3 2" xfId="3682" xr:uid="{644FE3F5-F030-4EBC-8BB9-0ABFE99C7DC5}"/>
    <cellStyle name="Currency 3 3 2 2" xfId="4513" xr:uid="{127CAD97-535C-45BC-9126-F6AC41E41FC0}"/>
    <cellStyle name="Currency 3 3 3" xfId="4514" xr:uid="{C70681A5-7E01-40E6-81B2-2525257644CD}"/>
    <cellStyle name="Currency 3 4" xfId="29" xr:uid="{A8088D8A-B3B5-485A-A76F-C689A18730BA}"/>
    <cellStyle name="Currency 3 4 2" xfId="3683" xr:uid="{EDC51A66-F27D-4CDC-AC30-8FDADDEC8277}"/>
    <cellStyle name="Currency 3 4 2 2" xfId="4515" xr:uid="{A3FFFA39-6DCD-47F2-8325-6E97EE11A019}"/>
    <cellStyle name="Currency 3 4 3" xfId="4516" xr:uid="{653DBE1C-2B67-476D-8985-7190B9065107}"/>
    <cellStyle name="Currency 3 5" xfId="3684" xr:uid="{1103AC6F-8F1E-4A50-8257-2755E971817E}"/>
    <cellStyle name="Currency 3 5 2" xfId="4517" xr:uid="{08C6F8C4-ECC9-475F-93C0-DF4D96DDA5F7}"/>
    <cellStyle name="Currency 3 6" xfId="4518" xr:uid="{FC960076-4763-4B60-BFC7-08D4AE2609F9}"/>
    <cellStyle name="Currency 4" xfId="30" xr:uid="{FCA43E9C-0144-48C2-ABF3-9000361CB51A}"/>
    <cellStyle name="Currency 4 2" xfId="31" xr:uid="{15CCFD5C-FAF1-4110-A632-BDA2CAA7655D}"/>
    <cellStyle name="Currency 4 2 2" xfId="3685" xr:uid="{6890C33F-E81C-415A-AF7E-960606BD832F}"/>
    <cellStyle name="Currency 4 2 2 2" xfId="4519" xr:uid="{781B1F96-A3BF-47E9-BCD0-0FE834DB756D}"/>
    <cellStyle name="Currency 4 2 3" xfId="4520" xr:uid="{91064FEE-640A-4094-8A22-FBA85D21AE40}"/>
    <cellStyle name="Currency 4 3" xfId="32" xr:uid="{FA3B20F4-FE92-4977-9FDB-05ACBA918A20}"/>
    <cellStyle name="Currency 4 3 2" xfId="3686" xr:uid="{EFD5288B-0D2B-4C5D-BAE8-B4F7439CD6C4}"/>
    <cellStyle name="Currency 4 3 2 2" xfId="4521" xr:uid="{232BEA88-593A-4056-AEEB-33138EA33D52}"/>
    <cellStyle name="Currency 4 3 3" xfId="4522" xr:uid="{B8AD14FA-D98F-4EBC-856A-A2FE38357394}"/>
    <cellStyle name="Currency 4 4" xfId="3687" xr:uid="{5CD0971C-7728-4249-BE53-970E00720103}"/>
    <cellStyle name="Currency 4 4 2" xfId="4523" xr:uid="{C58B2026-1614-48AA-990E-F2ACA3CDEB89}"/>
    <cellStyle name="Currency 4 5" xfId="4297" xr:uid="{F3A921E0-3443-4A51-8BDB-BB06E960A61C}"/>
    <cellStyle name="Currency 4 5 2" xfId="4524" xr:uid="{8DE0A012-D352-45F9-B5B5-EDFFECCCDEFC}"/>
    <cellStyle name="Currency 4 5 3" xfId="4714" xr:uid="{6B31DEA5-1155-492D-B5E5-0F829B10A09E}"/>
    <cellStyle name="Currency 4 5 3 2" xfId="5319" xr:uid="{FB46823F-FCDE-443F-BF4C-CDA7743AEC29}"/>
    <cellStyle name="Currency 4 5 3 3" xfId="4764" xr:uid="{D59B1940-39A3-4C2A-9E69-DC9A72D3C138}"/>
    <cellStyle name="Currency 4 5 4" xfId="4691" xr:uid="{8BF23E58-A441-4F18-BC8D-4C4733782170}"/>
    <cellStyle name="Currency 4 6" xfId="4683" xr:uid="{5A92E896-3858-478D-925C-878D58DBE63F}"/>
    <cellStyle name="Currency 5" xfId="33" xr:uid="{D3937748-4655-4D38-A721-3EE5B0F22D38}"/>
    <cellStyle name="Currency 5 2" xfId="34" xr:uid="{1093DA65-2CD0-4F98-AB39-736E0BA2B163}"/>
    <cellStyle name="Currency 5 2 2" xfId="3688" xr:uid="{39844BDD-27A6-4F5A-AFE1-3EC35C82739B}"/>
    <cellStyle name="Currency 5 2 2 2" xfId="4525" xr:uid="{356481C4-A6D8-433C-B688-3641C136D3D6}"/>
    <cellStyle name="Currency 5 2 3" xfId="4526" xr:uid="{5FCD9E76-7E88-4DD8-81EF-1FAB557D36CA}"/>
    <cellStyle name="Currency 5 3" xfId="4298" xr:uid="{8DDB5E2B-D51A-439B-A0D7-0B681AF8D4A4}"/>
    <cellStyle name="Currency 5 3 2" xfId="4622" xr:uid="{90B4C978-B560-40E1-927D-74C6B3050446}"/>
    <cellStyle name="Currency 5 3 2 2" xfId="5309" xr:uid="{7AF15E11-E53F-4548-96F9-411D8FA99362}"/>
    <cellStyle name="Currency 5 3 2 3" xfId="4766" xr:uid="{B1D49D63-B8E7-4A5B-AB29-03DECF57C8FB}"/>
    <cellStyle name="Currency 5 4" xfId="4765" xr:uid="{F33D6DC0-93E8-4803-BA41-613038B7E9ED}"/>
    <cellStyle name="Currency 6" xfId="35" xr:uid="{79FA3B5D-FB58-47BE-B775-CFDFF2D41A8F}"/>
    <cellStyle name="Currency 6 2" xfId="3689" xr:uid="{578D752E-3CC5-4B18-8285-AB1743ED4327}"/>
    <cellStyle name="Currency 6 2 2" xfId="4527" xr:uid="{AF232522-75BF-4CA4-A54D-CCC436690C45}"/>
    <cellStyle name="Currency 6 3" xfId="4299" xr:uid="{BB99FB15-992D-48AE-831E-EC48331B52DF}"/>
    <cellStyle name="Currency 6 3 2" xfId="4528" xr:uid="{F1233D69-4D18-442E-9FD7-D7193A69D334}"/>
    <cellStyle name="Currency 6 3 3" xfId="4715" xr:uid="{80DC295A-13ED-4334-A9F9-426785A372C1}"/>
    <cellStyle name="Currency 6 3 3 2" xfId="5320" xr:uid="{4C33A0E7-124A-48EE-8E02-D58F63DAA06A}"/>
    <cellStyle name="Currency 6 3 3 3" xfId="4767" xr:uid="{917EC3D9-D074-4F2F-B5CB-8E7F9B4BC3B6}"/>
    <cellStyle name="Currency 6 3 4" xfId="4692" xr:uid="{94B6A703-7468-4819-9F3D-823E89755978}"/>
    <cellStyle name="Currency 6 4" xfId="4684" xr:uid="{6247DB76-7191-4F94-AD66-18AD1E80A19F}"/>
    <cellStyle name="Currency 7" xfId="36" xr:uid="{2B04BE3B-92DF-438E-8111-CE9597A5BED3}"/>
    <cellStyle name="Currency 7 2" xfId="37" xr:uid="{B9369EC9-081C-4404-8A0F-21EB9B179DA6}"/>
    <cellStyle name="Currency 7 2 2" xfId="3690" xr:uid="{32B65C17-44E0-4343-A34A-DC38D888B49D}"/>
    <cellStyle name="Currency 7 2 2 2" xfId="4529" xr:uid="{9C254386-B8B1-4C28-81FF-38530BD0080B}"/>
    <cellStyle name="Currency 7 2 3" xfId="4530" xr:uid="{1F0F80FC-7ADC-4756-BA2E-09AB91CABCFD}"/>
    <cellStyle name="Currency 7 3" xfId="3691" xr:uid="{60D55FA1-8DC0-4FA2-8655-95F4B857D377}"/>
    <cellStyle name="Currency 7 3 2" xfId="4531" xr:uid="{3B44A63C-A1A4-4095-88E4-13BB91DC4137}"/>
    <cellStyle name="Currency 7 4" xfId="4532" xr:uid="{C06ABFCA-E702-42E0-9545-75DCE6C5C71C}"/>
    <cellStyle name="Currency 7 5" xfId="4685" xr:uid="{4F9ACFE0-405C-462D-B3FD-9C27E2C802DD}"/>
    <cellStyle name="Currency 8" xfId="38" xr:uid="{276C8E21-9A4A-49D2-AAD3-15CFE3282925}"/>
    <cellStyle name="Currency 8 2" xfId="39" xr:uid="{54400057-3F07-4782-9DA7-8973CE13E49F}"/>
    <cellStyle name="Currency 8 2 2" xfId="3692" xr:uid="{15AF67AB-4ECE-4D48-8467-3B1C7C0C8969}"/>
    <cellStyle name="Currency 8 2 2 2" xfId="4533" xr:uid="{2FE8041E-68DD-4F6A-BBC6-564CC0FD6E07}"/>
    <cellStyle name="Currency 8 2 3" xfId="4534" xr:uid="{CD8CF964-34DB-43C1-9B2F-51B8987D3A15}"/>
    <cellStyle name="Currency 8 3" xfId="40" xr:uid="{B7D06284-DD60-4441-9341-6DD45206E1AB}"/>
    <cellStyle name="Currency 8 3 2" xfId="3693" xr:uid="{7818DD0B-5566-4624-9CEB-2F19C9CEB0F3}"/>
    <cellStyle name="Currency 8 3 2 2" xfId="4535" xr:uid="{9C709530-E7A7-409D-A1B8-6D96106619DD}"/>
    <cellStyle name="Currency 8 3 3" xfId="4536" xr:uid="{9E8CF83A-587B-45E8-9CE7-A5AF04F642F8}"/>
    <cellStyle name="Currency 8 4" xfId="41" xr:uid="{7E66A240-665E-44F1-A7B1-75E5FA63194C}"/>
    <cellStyle name="Currency 8 4 2" xfId="3694" xr:uid="{DE45DCAB-690D-443A-830E-770A4EF1990F}"/>
    <cellStyle name="Currency 8 4 2 2" xfId="4537" xr:uid="{AEF2B8F9-4112-40B3-A768-DD3D83F59566}"/>
    <cellStyle name="Currency 8 4 3" xfId="4538" xr:uid="{4D92BE85-413B-4024-97B4-BF84BA014609}"/>
    <cellStyle name="Currency 8 5" xfId="3695" xr:uid="{A541223D-780A-40B4-9B95-F473BD1472B4}"/>
    <cellStyle name="Currency 8 5 2" xfId="4539" xr:uid="{4F595CE2-A13C-4537-97A8-DC00BE61C4F9}"/>
    <cellStyle name="Currency 8 6" xfId="4540" xr:uid="{C0A58503-0598-48CA-9562-A2F3FD163B76}"/>
    <cellStyle name="Currency 8 7" xfId="4686" xr:uid="{9C987153-55EE-47AD-961F-B7C87A34AEDD}"/>
    <cellStyle name="Currency 9" xfId="42" xr:uid="{2889BD09-9B87-46C5-8D93-F52502CEB7C0}"/>
    <cellStyle name="Currency 9 2" xfId="43" xr:uid="{8AA71D5F-6A2D-4C2B-A5A4-E96999E6537B}"/>
    <cellStyle name="Currency 9 2 2" xfId="3696" xr:uid="{15CF5CF2-6BDF-4E06-9F0B-5299E38B1BB5}"/>
    <cellStyle name="Currency 9 2 2 2" xfId="4541" xr:uid="{16E3DD2F-3F78-4180-B311-DE7D414C67A8}"/>
    <cellStyle name="Currency 9 2 3" xfId="4542" xr:uid="{4C5911F6-36C8-4C2C-BCE4-155CEA9F1876}"/>
    <cellStyle name="Currency 9 3" xfId="44" xr:uid="{67619268-A166-415F-B3D6-311B35CE2DE9}"/>
    <cellStyle name="Currency 9 3 2" xfId="3697" xr:uid="{03F09EDF-977A-4979-8F7A-66C5B765F906}"/>
    <cellStyle name="Currency 9 3 2 2" xfId="4543" xr:uid="{A826FD31-938C-4A85-ADC5-EC8B19361EBF}"/>
    <cellStyle name="Currency 9 3 3" xfId="4544" xr:uid="{2B12ED03-14C3-4E72-ADCD-DB3CB6D4D983}"/>
    <cellStyle name="Currency 9 4" xfId="3698" xr:uid="{B411633B-17C4-4E53-B992-EA47B90F0F43}"/>
    <cellStyle name="Currency 9 4 2" xfId="4545" xr:uid="{A6400BF5-E51A-4A88-A521-C7824018FC78}"/>
    <cellStyle name="Currency 9 5" xfId="4300" xr:uid="{000F005C-EEB7-407D-9C92-5AAC05CEBE2F}"/>
    <cellStyle name="Currency 9 5 2" xfId="4546" xr:uid="{6156B615-EB57-4293-A547-E6ABCA1CC545}"/>
    <cellStyle name="Currency 9 5 3" xfId="4716" xr:uid="{ABB0B290-4D53-4CD4-9F02-1B563073341E}"/>
    <cellStyle name="Currency 9 5 4" xfId="4693" xr:uid="{4F2613DB-990D-4F63-B338-F110943C0912}"/>
    <cellStyle name="Currency 9 6" xfId="4687" xr:uid="{BDF392BF-1C76-4200-A70A-3D41776D139D}"/>
    <cellStyle name="Hyperlink 2" xfId="6" xr:uid="{6CFFD761-E1C4-4FFC-9C82-FDD569F38491}"/>
    <cellStyle name="Hyperlink 3" xfId="45" xr:uid="{A927ABAD-B27E-42D4-A04B-13EA34C4D2ED}"/>
    <cellStyle name="Hyperlink 3 2" xfId="4388" xr:uid="{CFA305F7-F2F5-4F2C-A4B1-50E2794F19DB}"/>
    <cellStyle name="Hyperlink 3 3" xfId="4301" xr:uid="{FB95B141-34BA-4604-8246-ACB881EA93AB}"/>
    <cellStyle name="Hyperlink 4" xfId="4302" xr:uid="{F2794018-F5C6-4935-9DB5-940614882684}"/>
    <cellStyle name="Normal" xfId="0" builtinId="0"/>
    <cellStyle name="Normal 10" xfId="46" xr:uid="{2F896020-D587-48C0-9A8C-6B15CDB66650}"/>
    <cellStyle name="Normal 10 10" xfId="95" xr:uid="{6D461563-7502-430D-8368-BF9469202576}"/>
    <cellStyle name="Normal 10 10 2" xfId="96" xr:uid="{BD3ACC64-3258-41E0-ABBE-51360CC44CEF}"/>
    <cellStyle name="Normal 10 10 2 2" xfId="4304" xr:uid="{E702547D-A734-4AD5-B1D4-1B655431190F}"/>
    <cellStyle name="Normal 10 10 2 3" xfId="4600" xr:uid="{4F9CF59A-104D-4F66-8597-95F1C168256B}"/>
    <cellStyle name="Normal 10 10 3" xfId="97" xr:uid="{9A09778D-2681-4909-A926-EF0AAA96BDD2}"/>
    <cellStyle name="Normal 10 10 4" xfId="98" xr:uid="{D56A41E3-65B2-4FD4-88F8-78428327B79D}"/>
    <cellStyle name="Normal 10 11" xfId="99" xr:uid="{0181C1C3-5B7F-4DC7-AD29-194D1C3AC44B}"/>
    <cellStyle name="Normal 10 11 2" xfId="100" xr:uid="{587B70CA-0E46-49C7-9E38-E2E5209C6F54}"/>
    <cellStyle name="Normal 10 11 3" xfId="101" xr:uid="{47012C3B-4739-4E4B-8973-F972279C378B}"/>
    <cellStyle name="Normal 10 11 4" xfId="102" xr:uid="{747DC91C-2DA7-4E6A-82D0-1428BF2E5951}"/>
    <cellStyle name="Normal 10 12" xfId="103" xr:uid="{84B1FA5C-26B6-44A2-86EA-B0259D1365B6}"/>
    <cellStyle name="Normal 10 12 2" xfId="104" xr:uid="{ED72E3C7-9C4C-4DF1-93D8-298890487D1C}"/>
    <cellStyle name="Normal 10 13" xfId="105" xr:uid="{9D6EDB15-7863-4F56-B985-CF73BEC1B5EC}"/>
    <cellStyle name="Normal 10 14" xfId="106" xr:uid="{4AFE4D18-BA99-4EA9-8DC9-A0C17533F972}"/>
    <cellStyle name="Normal 10 15" xfId="107" xr:uid="{1BB672D4-C7CB-4007-B205-E130A4D1863F}"/>
    <cellStyle name="Normal 10 2" xfId="47" xr:uid="{897F0996-42B8-451B-9574-27FC2CFBD9D8}"/>
    <cellStyle name="Normal 10 2 10" xfId="108" xr:uid="{6CD56A1F-1B55-4425-B8BA-28A323ECBF95}"/>
    <cellStyle name="Normal 10 2 11" xfId="109" xr:uid="{5F270C16-D56A-4955-8191-BDEE0C779AB0}"/>
    <cellStyle name="Normal 10 2 2" xfId="110" xr:uid="{D42066CB-3302-4BB4-8915-F69532313F5E}"/>
    <cellStyle name="Normal 10 2 2 2" xfId="111" xr:uid="{1FBB8F0E-C98F-4FD3-930E-DE19F42B7652}"/>
    <cellStyle name="Normal 10 2 2 2 2" xfId="112" xr:uid="{A6ED9D7F-526E-4595-BACE-EDE0C4E80872}"/>
    <cellStyle name="Normal 10 2 2 2 2 2" xfId="113" xr:uid="{3C7D3809-C2F1-4DB5-9FB9-3A8EE518E0F2}"/>
    <cellStyle name="Normal 10 2 2 2 2 2 2" xfId="114" xr:uid="{83E695F7-9CE4-4459-8DBC-8F531CF458D3}"/>
    <cellStyle name="Normal 10 2 2 2 2 2 2 2" xfId="3740" xr:uid="{885298BF-84FF-44E1-B2CB-3E13E0FAA449}"/>
    <cellStyle name="Normal 10 2 2 2 2 2 2 2 2" xfId="3741" xr:uid="{B4C3195F-36E5-4DBF-AF0C-F77E601DF714}"/>
    <cellStyle name="Normal 10 2 2 2 2 2 2 3" xfId="3742" xr:uid="{31D23241-5C5D-492B-BA99-86A6A51A4A54}"/>
    <cellStyle name="Normal 10 2 2 2 2 2 3" xfId="115" xr:uid="{72231877-A888-4215-9493-83CA6E243F24}"/>
    <cellStyle name="Normal 10 2 2 2 2 2 3 2" xfId="3743" xr:uid="{8225A13F-2697-4C07-8593-A5E0687F71BB}"/>
    <cellStyle name="Normal 10 2 2 2 2 2 4" xfId="116" xr:uid="{B5383954-56A9-4E35-98FF-EA5FE84838D3}"/>
    <cellStyle name="Normal 10 2 2 2 2 3" xfId="117" xr:uid="{E843F2BE-6EC1-43A7-8470-0CB356E99F82}"/>
    <cellStyle name="Normal 10 2 2 2 2 3 2" xfId="118" xr:uid="{1D4276D1-C151-43A4-8A27-81F956B6F0D5}"/>
    <cellStyle name="Normal 10 2 2 2 2 3 2 2" xfId="3744" xr:uid="{A401317F-F7CE-4885-9AE2-6E64E6D28DA6}"/>
    <cellStyle name="Normal 10 2 2 2 2 3 3" xfId="119" xr:uid="{8B327018-978D-448C-B206-842CF8FCDB74}"/>
    <cellStyle name="Normal 10 2 2 2 2 3 4" xfId="120" xr:uid="{D0D628EE-98D4-40B6-B1E7-4127605FE469}"/>
    <cellStyle name="Normal 10 2 2 2 2 4" xfId="121" xr:uid="{396B4820-2BC2-4823-94EE-E24B49CEBE47}"/>
    <cellStyle name="Normal 10 2 2 2 2 4 2" xfId="3745" xr:uid="{51A68A3D-1E5D-404C-99AB-9CDA0B12415D}"/>
    <cellStyle name="Normal 10 2 2 2 2 5" xfId="122" xr:uid="{B7D33BB5-C7F7-48A9-9E8B-5DEBC0E52520}"/>
    <cellStyle name="Normal 10 2 2 2 2 6" xfId="123" xr:uid="{45DD371B-295E-4475-BF34-A93D9464F641}"/>
    <cellStyle name="Normal 10 2 2 2 3" xfId="124" xr:uid="{D3AFB16E-736A-4EDC-8F3B-21314AB1A5C7}"/>
    <cellStyle name="Normal 10 2 2 2 3 2" xfId="125" xr:uid="{E2D5C3F1-0E1D-4936-B4A5-BC748B12D1CF}"/>
    <cellStyle name="Normal 10 2 2 2 3 2 2" xfId="126" xr:uid="{C2BDD6A6-A2FE-45D1-9995-06D388DABCF4}"/>
    <cellStyle name="Normal 10 2 2 2 3 2 2 2" xfId="3746" xr:uid="{BCD9D7E6-4F09-446E-99E0-3ECD87601D94}"/>
    <cellStyle name="Normal 10 2 2 2 3 2 2 2 2" xfId="3747" xr:uid="{2BE87367-D2D1-4554-9277-9E1DCFCA37E9}"/>
    <cellStyle name="Normal 10 2 2 2 3 2 2 3" xfId="3748" xr:uid="{1847987F-F834-48ED-BA9F-E1FB5B4962B9}"/>
    <cellStyle name="Normal 10 2 2 2 3 2 3" xfId="127" xr:uid="{D179482F-CBE5-4BD5-8475-F93F17120A89}"/>
    <cellStyle name="Normal 10 2 2 2 3 2 3 2" xfId="3749" xr:uid="{C4D05802-9B0D-4118-AC32-89AA5FE1C41E}"/>
    <cellStyle name="Normal 10 2 2 2 3 2 4" xfId="128" xr:uid="{B9C05AAB-08F3-4912-9745-13717295E442}"/>
    <cellStyle name="Normal 10 2 2 2 3 3" xfId="129" xr:uid="{3810CA62-F0A0-4A9E-862B-95D6D2A82F51}"/>
    <cellStyle name="Normal 10 2 2 2 3 3 2" xfId="3750" xr:uid="{4E6F3A62-B63E-4193-81EE-B75DBFE03181}"/>
    <cellStyle name="Normal 10 2 2 2 3 3 2 2" xfId="3751" xr:uid="{0994DDE0-58F4-46E8-A71B-D96F4B90DB49}"/>
    <cellStyle name="Normal 10 2 2 2 3 3 3" xfId="3752" xr:uid="{56DD7672-5B13-4F01-9D3C-B2B33CEDA333}"/>
    <cellStyle name="Normal 10 2 2 2 3 4" xfId="130" xr:uid="{CE685103-16C6-4440-9C65-588A0F2FADF1}"/>
    <cellStyle name="Normal 10 2 2 2 3 4 2" xfId="3753" xr:uid="{0141BFFA-9653-41AD-88BA-60ADCA5D3F34}"/>
    <cellStyle name="Normal 10 2 2 2 3 5" xfId="131" xr:uid="{012D0B63-F79A-4634-B5C0-3F6BCE71AD24}"/>
    <cellStyle name="Normal 10 2 2 2 4" xfId="132" xr:uid="{A8E2C3EB-0CC2-434B-9503-AABDEBE65B18}"/>
    <cellStyle name="Normal 10 2 2 2 4 2" xfId="133" xr:uid="{9362CD26-B0D6-4089-9E39-11BFEFB31736}"/>
    <cellStyle name="Normal 10 2 2 2 4 2 2" xfId="3754" xr:uid="{3065FC7D-6F09-4106-8026-62E31C553C6F}"/>
    <cellStyle name="Normal 10 2 2 2 4 2 2 2" xfId="3755" xr:uid="{1A1B6144-6516-4831-8E34-7E492B6EDB63}"/>
    <cellStyle name="Normal 10 2 2 2 4 2 3" xfId="3756" xr:uid="{DB8D25C9-DA3F-4DC2-9D58-EEADFEA090D7}"/>
    <cellStyle name="Normal 10 2 2 2 4 3" xfId="134" xr:uid="{73181CE5-D0A9-4E7F-ABBB-BE363DB40B1D}"/>
    <cellStyle name="Normal 10 2 2 2 4 3 2" xfId="3757" xr:uid="{EC5F1D17-6DE9-4705-8CEB-250A45FCDA79}"/>
    <cellStyle name="Normal 10 2 2 2 4 4" xfId="135" xr:uid="{8ECBEA60-2597-4098-8BBE-BD6E0620AB9C}"/>
    <cellStyle name="Normal 10 2 2 2 5" xfId="136" xr:uid="{367BCB0B-73F2-4129-B82B-07650490EDAD}"/>
    <cellStyle name="Normal 10 2 2 2 5 2" xfId="137" xr:uid="{C5EEECFC-814F-4D09-AA4D-682044B64C47}"/>
    <cellStyle name="Normal 10 2 2 2 5 2 2" xfId="3758" xr:uid="{948E5C28-D987-4D87-9068-B52B682903ED}"/>
    <cellStyle name="Normal 10 2 2 2 5 3" xfId="138" xr:uid="{0052B474-257B-4906-A837-D45EFF8D697F}"/>
    <cellStyle name="Normal 10 2 2 2 5 4" xfId="139" xr:uid="{1FA67937-0A0E-4096-9BF9-D30E7153A05D}"/>
    <cellStyle name="Normal 10 2 2 2 6" xfId="140" xr:uid="{B0CB360A-7DE6-4A25-A346-634472824BA5}"/>
    <cellStyle name="Normal 10 2 2 2 6 2" xfId="3759" xr:uid="{366EC89F-D704-4B0E-AAF3-AA5C9984CB7D}"/>
    <cellStyle name="Normal 10 2 2 2 7" xfId="141" xr:uid="{39C99111-21E6-4CE5-B679-96077AE3C09D}"/>
    <cellStyle name="Normal 10 2 2 2 8" xfId="142" xr:uid="{E0F0E573-DCD0-4F66-AEC4-9FB375CB0B97}"/>
    <cellStyle name="Normal 10 2 2 3" xfId="143" xr:uid="{20DDE1DB-395A-4813-BFEE-A5ECBD27C2E3}"/>
    <cellStyle name="Normal 10 2 2 3 2" xfId="144" xr:uid="{714856CC-8260-47C5-98AE-89DBE54AF4E7}"/>
    <cellStyle name="Normal 10 2 2 3 2 2" xfId="145" xr:uid="{934E2834-703A-4B01-AB34-0C3A59D58956}"/>
    <cellStyle name="Normal 10 2 2 3 2 2 2" xfId="3760" xr:uid="{2154B5F9-C9BD-45A4-8594-707FB62B19CA}"/>
    <cellStyle name="Normal 10 2 2 3 2 2 2 2" xfId="3761" xr:uid="{DB1E43B8-4AE1-4712-91A9-3E43ED55264F}"/>
    <cellStyle name="Normal 10 2 2 3 2 2 3" xfId="3762" xr:uid="{ED777EF5-B2D7-43C0-B0CF-8B5E3C178416}"/>
    <cellStyle name="Normal 10 2 2 3 2 3" xfId="146" xr:uid="{8D7A2AA6-8E66-48A6-B95F-AB35A0C9DDCF}"/>
    <cellStyle name="Normal 10 2 2 3 2 3 2" xfId="3763" xr:uid="{6F046C8A-9253-4726-AEFE-131D7C18C4A8}"/>
    <cellStyle name="Normal 10 2 2 3 2 4" xfId="147" xr:uid="{2C1ED984-2D7E-460E-ABA3-495119731668}"/>
    <cellStyle name="Normal 10 2 2 3 3" xfId="148" xr:uid="{4122AD1B-65BE-45C7-A07D-F50DFDDE7ABF}"/>
    <cellStyle name="Normal 10 2 2 3 3 2" xfId="149" xr:uid="{6F57803A-C6E4-4465-8741-92B73F878162}"/>
    <cellStyle name="Normal 10 2 2 3 3 2 2" xfId="3764" xr:uid="{46F742B3-F484-4F35-B64F-EE864E3ED3FA}"/>
    <cellStyle name="Normal 10 2 2 3 3 3" xfId="150" xr:uid="{7FD52567-317A-49D6-9821-A602E249DE7A}"/>
    <cellStyle name="Normal 10 2 2 3 3 4" xfId="151" xr:uid="{46F85B43-F833-4F59-9ED8-D4FAB4F2BF6C}"/>
    <cellStyle name="Normal 10 2 2 3 4" xfId="152" xr:uid="{10168D94-4369-45DD-A05B-7096E26EEC9B}"/>
    <cellStyle name="Normal 10 2 2 3 4 2" xfId="3765" xr:uid="{4C7D456C-70BF-457C-BE88-B4F8F9BA33D0}"/>
    <cellStyle name="Normal 10 2 2 3 5" xfId="153" xr:uid="{5D4C8DEF-8A4B-4209-B0B4-97F8C7DC5471}"/>
    <cellStyle name="Normal 10 2 2 3 6" xfId="154" xr:uid="{8526670C-595F-4094-B219-B4A612546169}"/>
    <cellStyle name="Normal 10 2 2 4" xfId="155" xr:uid="{6131F02F-C767-46D8-9F69-D068CD2CA64B}"/>
    <cellStyle name="Normal 10 2 2 4 2" xfId="156" xr:uid="{2A5C9B44-FC5A-4103-B891-F705EA8A00F2}"/>
    <cellStyle name="Normal 10 2 2 4 2 2" xfId="157" xr:uid="{A0607241-499F-491B-B7B7-86D55593504F}"/>
    <cellStyle name="Normal 10 2 2 4 2 2 2" xfId="3766" xr:uid="{D5715E20-2BF7-46B1-963B-8CCE6E7C9E7B}"/>
    <cellStyle name="Normal 10 2 2 4 2 2 2 2" xfId="3767" xr:uid="{CA39AE70-23F1-4A11-8B02-1C2CC154B10A}"/>
    <cellStyle name="Normal 10 2 2 4 2 2 3" xfId="3768" xr:uid="{F903A78F-7BBC-4D51-A1B8-40D7D0696EE3}"/>
    <cellStyle name="Normal 10 2 2 4 2 3" xfId="158" xr:uid="{946FCC16-5B5F-4B4B-A86F-1A2990BAFC58}"/>
    <cellStyle name="Normal 10 2 2 4 2 3 2" xfId="3769" xr:uid="{A7E4DF43-18AF-4DB7-9470-CE9C365A9C94}"/>
    <cellStyle name="Normal 10 2 2 4 2 4" xfId="159" xr:uid="{7D5B06F4-EFD8-4C2A-A572-E2BA5398CEA1}"/>
    <cellStyle name="Normal 10 2 2 4 3" xfId="160" xr:uid="{AF126D59-7DC0-4B2F-9D50-E04624EDC8D2}"/>
    <cellStyle name="Normal 10 2 2 4 3 2" xfId="3770" xr:uid="{7E0F94A2-6BF9-4F65-B5C0-CF5E834884B6}"/>
    <cellStyle name="Normal 10 2 2 4 3 2 2" xfId="3771" xr:uid="{DE910C68-C288-43CD-A413-D81CA26D608B}"/>
    <cellStyle name="Normal 10 2 2 4 3 3" xfId="3772" xr:uid="{D2B38614-25C4-4DA3-B037-A34CEAE4EC27}"/>
    <cellStyle name="Normal 10 2 2 4 4" xfId="161" xr:uid="{22FDA40F-4B02-4DE4-BD57-F65A94D44AB7}"/>
    <cellStyle name="Normal 10 2 2 4 4 2" xfId="3773" xr:uid="{E0EEC6C6-0154-48D4-9B4A-53DB0719F0CD}"/>
    <cellStyle name="Normal 10 2 2 4 5" xfId="162" xr:uid="{13BF9478-997D-4B04-8F28-3FB965087C3E}"/>
    <cellStyle name="Normal 10 2 2 5" xfId="163" xr:uid="{3B794E27-FCC6-43CF-9C54-6A07C274E706}"/>
    <cellStyle name="Normal 10 2 2 5 2" xfId="164" xr:uid="{103CB27F-98A3-46A5-83A4-AB5A107F1641}"/>
    <cellStyle name="Normal 10 2 2 5 2 2" xfId="3774" xr:uid="{FA28EFB1-C1F0-4300-B17C-D95007449127}"/>
    <cellStyle name="Normal 10 2 2 5 2 2 2" xfId="3775" xr:uid="{BF58BFF0-E293-44F3-BA2D-F3D2B7F41457}"/>
    <cellStyle name="Normal 10 2 2 5 2 3" xfId="3776" xr:uid="{1634F1A4-F3A9-4B32-A71B-7D87126544D2}"/>
    <cellStyle name="Normal 10 2 2 5 3" xfId="165" xr:uid="{F9AA4C7D-B4FD-48EB-8FB0-D43210C199D2}"/>
    <cellStyle name="Normal 10 2 2 5 3 2" xfId="3777" xr:uid="{8FFC96B4-7895-4102-BBC1-A64F20DFB92E}"/>
    <cellStyle name="Normal 10 2 2 5 4" xfId="166" xr:uid="{2152B91A-44BF-4323-A932-C3773A7CD081}"/>
    <cellStyle name="Normal 10 2 2 6" xfId="167" xr:uid="{F9454478-D059-444D-ABF3-B06A0A18F8C1}"/>
    <cellStyle name="Normal 10 2 2 6 2" xfId="168" xr:uid="{A09FB0DC-EEFE-43D4-B885-D05FAA0DD92B}"/>
    <cellStyle name="Normal 10 2 2 6 2 2" xfId="3778" xr:uid="{B7BBD641-2B93-4528-98E4-5B6AEBCD92E5}"/>
    <cellStyle name="Normal 10 2 2 6 2 3" xfId="4306" xr:uid="{F372359C-E493-443B-9225-FB1B1D15F199}"/>
    <cellStyle name="Normal 10 2 2 6 3" xfId="169" xr:uid="{098DF39A-1EC6-464F-8A71-2085D7A13201}"/>
    <cellStyle name="Normal 10 2 2 6 4" xfId="170" xr:uid="{7A8494C1-E38F-4666-8F1D-580AA21A0894}"/>
    <cellStyle name="Normal 10 2 2 6 4 2" xfId="4742" xr:uid="{E848F360-8E83-45E2-81CD-8BC519A6C98F}"/>
    <cellStyle name="Normal 10 2 2 6 4 3" xfId="4601" xr:uid="{AD6FF69E-FDB2-4094-B923-073E454DD288}"/>
    <cellStyle name="Normal 10 2 2 6 4 4" xfId="4449" xr:uid="{47AEE471-5736-451D-B9A9-5E06FC5F3064}"/>
    <cellStyle name="Normal 10 2 2 7" xfId="171" xr:uid="{A19BC1B0-F23B-4ABE-A850-602F98F297D3}"/>
    <cellStyle name="Normal 10 2 2 7 2" xfId="3779" xr:uid="{7B40CCDF-E3FA-421D-8768-726911F167F5}"/>
    <cellStyle name="Normal 10 2 2 8" xfId="172" xr:uid="{189A7991-4B77-41F2-8816-C053E706CC15}"/>
    <cellStyle name="Normal 10 2 2 9" xfId="173" xr:uid="{795BD447-7AC9-4329-BA65-145B47A80487}"/>
    <cellStyle name="Normal 10 2 3" xfId="174" xr:uid="{5DE01574-17AF-4FE2-BEC0-2BC21A482B97}"/>
    <cellStyle name="Normal 10 2 3 2" xfId="175" xr:uid="{8FD227DF-3762-4139-BCD8-7F221E9C22F9}"/>
    <cellStyle name="Normal 10 2 3 2 2" xfId="176" xr:uid="{5C2A5613-EA0E-4AAF-B832-78C49DFE826C}"/>
    <cellStyle name="Normal 10 2 3 2 2 2" xfId="177" xr:uid="{3298FC04-345A-45FF-BED8-BE17DDF42A03}"/>
    <cellStyle name="Normal 10 2 3 2 2 2 2" xfId="3780" xr:uid="{5C3FAD36-75D9-4FA1-BDF2-16CCC5C54BAB}"/>
    <cellStyle name="Normal 10 2 3 2 2 2 2 2" xfId="3781" xr:uid="{42FF1A73-F0B9-4034-AA00-8252D17DBACC}"/>
    <cellStyle name="Normal 10 2 3 2 2 2 3" xfId="3782" xr:uid="{AAEE78A1-3E83-4FDC-A632-51A9FC4A653E}"/>
    <cellStyle name="Normal 10 2 3 2 2 3" xfId="178" xr:uid="{E0CFD464-8B41-4656-81D3-7EBC7DAD2AF8}"/>
    <cellStyle name="Normal 10 2 3 2 2 3 2" xfId="3783" xr:uid="{6D12805B-BC0C-45E0-90A5-15ED89929ADF}"/>
    <cellStyle name="Normal 10 2 3 2 2 4" xfId="179" xr:uid="{D8ACA403-AAA3-4D6A-ACD0-6F679312A38B}"/>
    <cellStyle name="Normal 10 2 3 2 3" xfId="180" xr:uid="{4B0664FF-78C4-4596-A7C3-85F9E9D9979F}"/>
    <cellStyle name="Normal 10 2 3 2 3 2" xfId="181" xr:uid="{4624A872-FC23-4D75-AF8D-88D1DDF28995}"/>
    <cellStyle name="Normal 10 2 3 2 3 2 2" xfId="3784" xr:uid="{7ABE3584-7A3B-437A-8207-4673F52B724C}"/>
    <cellStyle name="Normal 10 2 3 2 3 3" xfId="182" xr:uid="{3B23CA4A-C052-42C9-885E-6FE9F0F2AF6F}"/>
    <cellStyle name="Normal 10 2 3 2 3 4" xfId="183" xr:uid="{AEAD61FC-B795-437D-B5BF-A5E91B9711CD}"/>
    <cellStyle name="Normal 10 2 3 2 4" xfId="184" xr:uid="{E1A749A7-030F-4D48-90B1-4165D76F5383}"/>
    <cellStyle name="Normal 10 2 3 2 4 2" xfId="3785" xr:uid="{48A3F87B-5A6F-446F-B7EC-AB1881B33730}"/>
    <cellStyle name="Normal 10 2 3 2 5" xfId="185" xr:uid="{7746F0F6-8D70-4538-A71B-59733B3DBC4D}"/>
    <cellStyle name="Normal 10 2 3 2 6" xfId="186" xr:uid="{003E76F6-A463-484C-92CC-3E6C329E2611}"/>
    <cellStyle name="Normal 10 2 3 3" xfId="187" xr:uid="{C58742C1-88D0-40A6-AD02-4C231CB8C0E6}"/>
    <cellStyle name="Normal 10 2 3 3 2" xfId="188" xr:uid="{54980C60-8E80-4A83-9FF3-AA66C96B4BD6}"/>
    <cellStyle name="Normal 10 2 3 3 2 2" xfId="189" xr:uid="{391977E7-E880-4818-8741-271F767E2B1C}"/>
    <cellStyle name="Normal 10 2 3 3 2 2 2" xfId="3786" xr:uid="{C325CB75-A465-4A9C-B8D8-854158E12187}"/>
    <cellStyle name="Normal 10 2 3 3 2 2 2 2" xfId="3787" xr:uid="{BBFA20EC-5558-4DB5-AB99-C62DFE8B7F6D}"/>
    <cellStyle name="Normal 10 2 3 3 2 2 3" xfId="3788" xr:uid="{B578DA28-3007-40A0-A8C3-6320DDD3D5A3}"/>
    <cellStyle name="Normal 10 2 3 3 2 3" xfId="190" xr:uid="{E73FDEE5-FC75-4E37-B09C-D4CB0A31C03A}"/>
    <cellStyle name="Normal 10 2 3 3 2 3 2" xfId="3789" xr:uid="{6CD57244-539E-4AEB-816A-C4E9455F44A0}"/>
    <cellStyle name="Normal 10 2 3 3 2 4" xfId="191" xr:uid="{FDDB76EC-CF44-41BA-A4FB-E0679745C187}"/>
    <cellStyle name="Normal 10 2 3 3 3" xfId="192" xr:uid="{675CF613-19F8-4CE2-BD89-F5584F5D33C1}"/>
    <cellStyle name="Normal 10 2 3 3 3 2" xfId="3790" xr:uid="{3E1BFF77-2EF3-4B78-8849-6F8BD8B4CD19}"/>
    <cellStyle name="Normal 10 2 3 3 3 2 2" xfId="3791" xr:uid="{E52EEB23-5668-4581-8B71-348332EC2F95}"/>
    <cellStyle name="Normal 10 2 3 3 3 3" xfId="3792" xr:uid="{9E64768D-9F1C-4835-939B-017BCFD9810E}"/>
    <cellStyle name="Normal 10 2 3 3 4" xfId="193" xr:uid="{AFD07A4B-063B-450D-AC1A-0310D61E4A14}"/>
    <cellStyle name="Normal 10 2 3 3 4 2" xfId="3793" xr:uid="{12E97F70-1657-4B93-A22E-5CDD5BD721B5}"/>
    <cellStyle name="Normal 10 2 3 3 5" xfId="194" xr:uid="{FD7ED205-CF4B-4FF8-ACB8-91F1DB668D6E}"/>
    <cellStyle name="Normal 10 2 3 4" xfId="195" xr:uid="{2DD6867F-5899-4A2A-8DBC-9549768F3B97}"/>
    <cellStyle name="Normal 10 2 3 4 2" xfId="196" xr:uid="{6B2F2E2B-AE00-4DB4-AC60-9DCBB319EA9A}"/>
    <cellStyle name="Normal 10 2 3 4 2 2" xfId="3794" xr:uid="{4E5C0F8C-3B28-476F-A331-472607E8B95E}"/>
    <cellStyle name="Normal 10 2 3 4 2 2 2" xfId="3795" xr:uid="{5508623A-5A05-4780-88D6-424BF7E5910E}"/>
    <cellStyle name="Normal 10 2 3 4 2 3" xfId="3796" xr:uid="{24E9AA7B-53C7-4301-900B-5D3C03AE1EEA}"/>
    <cellStyle name="Normal 10 2 3 4 3" xfId="197" xr:uid="{4348EC3E-AF34-4692-9F62-8F5A1B53ACFD}"/>
    <cellStyle name="Normal 10 2 3 4 3 2" xfId="3797" xr:uid="{E2C5DA2C-1120-409C-9F02-45B5071BB815}"/>
    <cellStyle name="Normal 10 2 3 4 4" xfId="198" xr:uid="{A89AC3CE-548A-432E-BB6A-7AFB201E452F}"/>
    <cellStyle name="Normal 10 2 3 5" xfId="199" xr:uid="{D62FA713-E7DC-42A2-AD28-C660CA016A52}"/>
    <cellStyle name="Normal 10 2 3 5 2" xfId="200" xr:uid="{E7CACB24-6033-462A-A995-B78BEF79934D}"/>
    <cellStyle name="Normal 10 2 3 5 2 2" xfId="3798" xr:uid="{9A27C894-9539-4F75-BDF4-0F2DC3E1E543}"/>
    <cellStyle name="Normal 10 2 3 5 2 3" xfId="4307" xr:uid="{C779D27B-5B6D-4FA9-BF98-F986FE8E01C8}"/>
    <cellStyle name="Normal 10 2 3 5 3" xfId="201" xr:uid="{9E4D95A9-862E-42F6-9F7C-E4570ED6A13D}"/>
    <cellStyle name="Normal 10 2 3 5 4" xfId="202" xr:uid="{8449102F-578A-48D1-83BA-FFB874047188}"/>
    <cellStyle name="Normal 10 2 3 5 4 2" xfId="4743" xr:uid="{23CB0241-8B59-414A-9C7D-9AD658695936}"/>
    <cellStyle name="Normal 10 2 3 5 4 3" xfId="4602" xr:uid="{B78D3B14-4397-4E16-8A2F-BE2D766DCA92}"/>
    <cellStyle name="Normal 10 2 3 5 4 4" xfId="4450" xr:uid="{612AE1D6-2CB8-4916-85ED-342F2BC17449}"/>
    <cellStyle name="Normal 10 2 3 6" xfId="203" xr:uid="{E42785C8-8632-4CFC-99B3-08C3BE26C65A}"/>
    <cellStyle name="Normal 10 2 3 6 2" xfId="3799" xr:uid="{3FB7FCD9-1640-476A-92A5-80C19FE7CEB1}"/>
    <cellStyle name="Normal 10 2 3 7" xfId="204" xr:uid="{52290975-D529-4367-92A0-1A2C0793CFDD}"/>
    <cellStyle name="Normal 10 2 3 8" xfId="205" xr:uid="{BBEDD031-19BA-4DEB-8958-83FDD0980B74}"/>
    <cellStyle name="Normal 10 2 4" xfId="206" xr:uid="{CD0FD90C-01B1-4587-8C41-04A7BCE38BF5}"/>
    <cellStyle name="Normal 10 2 4 2" xfId="207" xr:uid="{A5E8094F-1481-4923-B958-5C7CF5A924CD}"/>
    <cellStyle name="Normal 10 2 4 2 2" xfId="208" xr:uid="{B6F1861A-9120-4975-BAAF-BCE93028372E}"/>
    <cellStyle name="Normal 10 2 4 2 2 2" xfId="209" xr:uid="{2831355C-72F9-48F0-A136-F220C85AEF5A}"/>
    <cellStyle name="Normal 10 2 4 2 2 2 2" xfId="3800" xr:uid="{3EACB2CF-EE55-4B75-B085-1767E35F8E1C}"/>
    <cellStyle name="Normal 10 2 4 2 2 3" xfId="210" xr:uid="{790B4C23-CC86-4BF2-BE09-CA99E0363DFB}"/>
    <cellStyle name="Normal 10 2 4 2 2 4" xfId="211" xr:uid="{C1CDDDAE-8753-4DBC-950B-EF6A25353486}"/>
    <cellStyle name="Normal 10 2 4 2 3" xfId="212" xr:uid="{AAE891DB-E746-4C45-A24B-426DCEFFACE3}"/>
    <cellStyle name="Normal 10 2 4 2 3 2" xfId="3801" xr:uid="{5D7F8FF1-374F-4B61-A9DF-CF72667DDCE0}"/>
    <cellStyle name="Normal 10 2 4 2 4" xfId="213" xr:uid="{79ABF79A-0EC6-4D1F-A8F0-300022F73B92}"/>
    <cellStyle name="Normal 10 2 4 2 5" xfId="214" xr:uid="{7F4C689B-8076-4AA7-BD84-5E0FD1A7BA7C}"/>
    <cellStyle name="Normal 10 2 4 3" xfId="215" xr:uid="{DF4AF57B-8D59-4397-86B6-03B7D062849E}"/>
    <cellStyle name="Normal 10 2 4 3 2" xfId="216" xr:uid="{AB379FC8-DAEA-4201-9CE3-D5DF49EEC6BD}"/>
    <cellStyle name="Normal 10 2 4 3 2 2" xfId="3802" xr:uid="{00E3DC92-70FD-4CBA-94A2-9DE25BC55955}"/>
    <cellStyle name="Normal 10 2 4 3 3" xfId="217" xr:uid="{15585977-E46A-43B4-AC2B-2C49D973232C}"/>
    <cellStyle name="Normal 10 2 4 3 4" xfId="218" xr:uid="{CBB8D067-D211-440F-A3C8-74F97EA216AF}"/>
    <cellStyle name="Normal 10 2 4 4" xfId="219" xr:uid="{7C1BF97A-814C-4E5E-A88E-8119BBA549BA}"/>
    <cellStyle name="Normal 10 2 4 4 2" xfId="220" xr:uid="{0DBBEAC0-1350-4FDD-9CE1-70464E1E22C9}"/>
    <cellStyle name="Normal 10 2 4 4 3" xfId="221" xr:uid="{33B2FA58-642E-4EEC-8ADD-0F0D1FD3C04B}"/>
    <cellStyle name="Normal 10 2 4 4 4" xfId="222" xr:uid="{C5D8CF86-E3E1-402C-84E7-674F308F47F1}"/>
    <cellStyle name="Normal 10 2 4 5" xfId="223" xr:uid="{879E6817-BAE8-47F1-B28E-D2EADE499329}"/>
    <cellStyle name="Normal 10 2 4 6" xfId="224" xr:uid="{6124B6D2-2630-4825-9218-22A76CDAE1EE}"/>
    <cellStyle name="Normal 10 2 4 7" xfId="225" xr:uid="{7F29C809-75FC-4DF8-9747-B7DEA3C5BF3C}"/>
    <cellStyle name="Normal 10 2 5" xfId="226" xr:uid="{4CD555AE-F1C5-44A2-AAC5-8A4E137BBA39}"/>
    <cellStyle name="Normal 10 2 5 2" xfId="227" xr:uid="{03C30CAC-C6A7-4887-AE0B-D5DC44F5230C}"/>
    <cellStyle name="Normal 10 2 5 2 2" xfId="228" xr:uid="{057B768F-4BC4-47FE-A07C-737236FBD830}"/>
    <cellStyle name="Normal 10 2 5 2 2 2" xfId="3803" xr:uid="{056165D7-F801-45F3-BAA3-B77A095C1D7F}"/>
    <cellStyle name="Normal 10 2 5 2 2 2 2" xfId="3804" xr:uid="{B15F9344-1497-4EDD-B128-857180EFAC6F}"/>
    <cellStyle name="Normal 10 2 5 2 2 3" xfId="3805" xr:uid="{069421FA-5B75-4534-9C6E-AE1B1D6A31CD}"/>
    <cellStyle name="Normal 10 2 5 2 3" xfId="229" xr:uid="{28602853-C124-4AEC-A3C2-274E326D12D8}"/>
    <cellStyle name="Normal 10 2 5 2 3 2" xfId="3806" xr:uid="{7E5D61CB-8310-4A28-A830-CE8C32CCA4AA}"/>
    <cellStyle name="Normal 10 2 5 2 4" xfId="230" xr:uid="{A106545E-C19D-4DE6-805A-0DC223EE289E}"/>
    <cellStyle name="Normal 10 2 5 3" xfId="231" xr:uid="{D370C06F-8782-4F86-A738-E7C54323E436}"/>
    <cellStyle name="Normal 10 2 5 3 2" xfId="232" xr:uid="{BDDD93D0-CBB3-48C8-B079-0820AC3896F7}"/>
    <cellStyle name="Normal 10 2 5 3 2 2" xfId="3807" xr:uid="{35D63378-6295-4B7B-84F7-6C8C3DFC4D24}"/>
    <cellStyle name="Normal 10 2 5 3 3" xfId="233" xr:uid="{7D15DA6C-6A06-4F02-A740-8927D9264778}"/>
    <cellStyle name="Normal 10 2 5 3 4" xfId="234" xr:uid="{F2C66FE9-F7D8-4EE1-A03A-A39A29C3DA88}"/>
    <cellStyle name="Normal 10 2 5 4" xfId="235" xr:uid="{915D6C6D-91C8-4C99-B9E4-15B3D0A55382}"/>
    <cellStyle name="Normal 10 2 5 4 2" xfId="3808" xr:uid="{3D89A59A-688A-42CA-AD48-107449AE4F3E}"/>
    <cellStyle name="Normal 10 2 5 5" xfId="236" xr:uid="{474E26C3-B31A-44A4-A808-D63CB6755DD7}"/>
    <cellStyle name="Normal 10 2 5 6" xfId="237" xr:uid="{CF42CC07-A6F6-4CA9-925C-232D1F53BCEE}"/>
    <cellStyle name="Normal 10 2 6" xfId="238" xr:uid="{9B0BF862-2368-4F57-92B8-33E4623AB4EB}"/>
    <cellStyle name="Normal 10 2 6 2" xfId="239" xr:uid="{4D8FB6DB-F2B4-4EFA-A6FF-E9488C25BCDA}"/>
    <cellStyle name="Normal 10 2 6 2 2" xfId="240" xr:uid="{85D22C98-F9CE-4E7B-BFC1-618CD4DE7F3E}"/>
    <cellStyle name="Normal 10 2 6 2 2 2" xfId="3809" xr:uid="{15ADAF32-DFB6-4EDA-8593-BEBEFADA534F}"/>
    <cellStyle name="Normal 10 2 6 2 3" xfId="241" xr:uid="{4E0DDD77-E6F5-4A8C-8410-36FDF4F35D7A}"/>
    <cellStyle name="Normal 10 2 6 2 4" xfId="242" xr:uid="{A2B700D4-9644-4DEF-9B5E-C927AFF64F28}"/>
    <cellStyle name="Normal 10 2 6 3" xfId="243" xr:uid="{B3AD8D64-947C-468E-A204-5C518234680E}"/>
    <cellStyle name="Normal 10 2 6 3 2" xfId="3810" xr:uid="{5832D3C2-6770-4B87-B2CA-86B253FCFF84}"/>
    <cellStyle name="Normal 10 2 6 4" xfId="244" xr:uid="{508A8618-F9C0-4F7D-A62B-8F5AAAF6B84F}"/>
    <cellStyle name="Normal 10 2 6 5" xfId="245" xr:uid="{1735F732-533B-4042-BC04-0B6C653858F1}"/>
    <cellStyle name="Normal 10 2 7" xfId="246" xr:uid="{B44CD328-65A7-4B6F-9823-F85204F74FD9}"/>
    <cellStyle name="Normal 10 2 7 2" xfId="247" xr:uid="{C859D5F5-8564-465D-8628-37C8E98E8617}"/>
    <cellStyle name="Normal 10 2 7 2 2" xfId="3811" xr:uid="{59F68EC3-F300-44DA-B30F-817D421632E3}"/>
    <cellStyle name="Normal 10 2 7 2 3" xfId="4305" xr:uid="{DDB47A45-17E5-4AB7-86CA-A0765FEA4557}"/>
    <cellStyle name="Normal 10 2 7 3" xfId="248" xr:uid="{9E11FB47-5FF5-4F19-B640-6DB78031EA59}"/>
    <cellStyle name="Normal 10 2 7 4" xfId="249" xr:uid="{F2790569-4132-486C-BF7A-78FF1C224C9B}"/>
    <cellStyle name="Normal 10 2 7 4 2" xfId="4741" xr:uid="{7CED8383-0679-4051-A025-49A5E9C08DCD}"/>
    <cellStyle name="Normal 10 2 7 4 3" xfId="4603" xr:uid="{E5EF8C23-386B-433E-8448-42841F849E2D}"/>
    <cellStyle name="Normal 10 2 7 4 4" xfId="4448" xr:uid="{78455CD5-75E3-46EF-B6C8-143DBD8AF951}"/>
    <cellStyle name="Normal 10 2 8" xfId="250" xr:uid="{5BC41D24-B3E5-43CA-B77C-28B05409EFD2}"/>
    <cellStyle name="Normal 10 2 8 2" xfId="251" xr:uid="{0E3697EE-3C56-4090-AE5B-578CCB9E8BC9}"/>
    <cellStyle name="Normal 10 2 8 3" xfId="252" xr:uid="{5A7862FA-2B98-4058-AE24-9326ED7DE278}"/>
    <cellStyle name="Normal 10 2 8 4" xfId="253" xr:uid="{E39C05DF-B1EB-4185-B819-B93E2FA0F3B0}"/>
    <cellStyle name="Normal 10 2 9" xfId="254" xr:uid="{D20D467B-4818-4145-A8E4-9411FF148B50}"/>
    <cellStyle name="Normal 10 3" xfId="255" xr:uid="{A9BC5EE1-F668-460B-A65A-9FB1B16C61F4}"/>
    <cellStyle name="Normal 10 3 10" xfId="256" xr:uid="{16642B3D-9E09-49CE-8E84-A93897D99077}"/>
    <cellStyle name="Normal 10 3 11" xfId="257" xr:uid="{E6CF08D7-9AF4-4FD4-B477-C7384C949E56}"/>
    <cellStyle name="Normal 10 3 2" xfId="258" xr:uid="{A5206603-AD94-49D2-BEC9-71BA2EBBEB91}"/>
    <cellStyle name="Normal 10 3 2 2" xfId="259" xr:uid="{3975DE3F-E467-4053-8A8B-61BE975D4CD4}"/>
    <cellStyle name="Normal 10 3 2 2 2" xfId="260" xr:uid="{F4C0C4B0-8770-4CBC-955A-6590596C17BA}"/>
    <cellStyle name="Normal 10 3 2 2 2 2" xfId="261" xr:uid="{2345D267-E2C4-4A50-81FF-742904012BA6}"/>
    <cellStyle name="Normal 10 3 2 2 2 2 2" xfId="262" xr:uid="{AE1B2CC6-C507-4ADB-A83D-F331B1877BDA}"/>
    <cellStyle name="Normal 10 3 2 2 2 2 2 2" xfId="3812" xr:uid="{462E4D42-92E1-4ED4-923B-FCE2088454FD}"/>
    <cellStyle name="Normal 10 3 2 2 2 2 3" xfId="263" xr:uid="{16B377F8-A27F-4CBF-8A12-29DB89C63DF0}"/>
    <cellStyle name="Normal 10 3 2 2 2 2 4" xfId="264" xr:uid="{00641B6C-C8EC-49C7-96A7-64AE24229EDD}"/>
    <cellStyle name="Normal 10 3 2 2 2 3" xfId="265" xr:uid="{57B4BF39-1CFE-466B-A565-111B2C205052}"/>
    <cellStyle name="Normal 10 3 2 2 2 3 2" xfId="266" xr:uid="{CAF91C1C-0F8D-47D9-9FFD-1292D339A892}"/>
    <cellStyle name="Normal 10 3 2 2 2 3 3" xfId="267" xr:uid="{CD953E18-3890-4A8F-9293-D5C42A5B9215}"/>
    <cellStyle name="Normal 10 3 2 2 2 3 4" xfId="268" xr:uid="{771E4A01-EEE5-4D85-8508-7702995A3152}"/>
    <cellStyle name="Normal 10 3 2 2 2 4" xfId="269" xr:uid="{A9EC55C9-9C11-4C99-BBFC-F057561C688F}"/>
    <cellStyle name="Normal 10 3 2 2 2 5" xfId="270" xr:uid="{C5022ED2-C58B-4360-BE1D-7B6D569DAB0B}"/>
    <cellStyle name="Normal 10 3 2 2 2 6" xfId="271" xr:uid="{D2851290-6639-44A0-8E02-A2E4AE0C0144}"/>
    <cellStyle name="Normal 10 3 2 2 3" xfId="272" xr:uid="{74133B40-0C13-4DA6-8108-1C386571B9D1}"/>
    <cellStyle name="Normal 10 3 2 2 3 2" xfId="273" xr:uid="{46FACF7C-D9C1-4F1C-9EA6-995F345FB7BF}"/>
    <cellStyle name="Normal 10 3 2 2 3 2 2" xfId="274" xr:uid="{A8BD92DF-122E-42E7-A5FD-191D13F10FEF}"/>
    <cellStyle name="Normal 10 3 2 2 3 2 3" xfId="275" xr:uid="{45E1177F-10DC-4D2F-A254-B00084880CFA}"/>
    <cellStyle name="Normal 10 3 2 2 3 2 4" xfId="276" xr:uid="{FED8E088-8430-445A-96F4-0FC544D66967}"/>
    <cellStyle name="Normal 10 3 2 2 3 3" xfId="277" xr:uid="{9486A045-BA4B-43B6-A0D6-02544554BE59}"/>
    <cellStyle name="Normal 10 3 2 2 3 4" xfId="278" xr:uid="{A7C06ADC-8C51-4F91-8B25-4A95A15C5217}"/>
    <cellStyle name="Normal 10 3 2 2 3 5" xfId="279" xr:uid="{5D98B687-5029-4414-AE30-673A1084D62A}"/>
    <cellStyle name="Normal 10 3 2 2 4" xfId="280" xr:uid="{5AAE8E7C-EA88-4822-BA02-10BF0C885536}"/>
    <cellStyle name="Normal 10 3 2 2 4 2" xfId="281" xr:uid="{C4D36663-0456-420E-896A-A1B0D9775A7E}"/>
    <cellStyle name="Normal 10 3 2 2 4 3" xfId="282" xr:uid="{8A8028F2-4044-4DBE-BFBD-C6C94CF81F1E}"/>
    <cellStyle name="Normal 10 3 2 2 4 4" xfId="283" xr:uid="{40AFC304-A1D7-4644-89A3-14B848061E33}"/>
    <cellStyle name="Normal 10 3 2 2 5" xfId="284" xr:uid="{AF0E4777-748E-4757-9990-1C81E75CBF98}"/>
    <cellStyle name="Normal 10 3 2 2 5 2" xfId="285" xr:uid="{5D95B041-CF3D-4DCE-A2A8-9554FCF0AE90}"/>
    <cellStyle name="Normal 10 3 2 2 5 3" xfId="286" xr:uid="{9DAF2467-9ACE-4B8B-A281-3B86713F03BA}"/>
    <cellStyle name="Normal 10 3 2 2 5 4" xfId="287" xr:uid="{7CC3C130-7C62-4F4C-A8AF-7CC4FA9FF1CA}"/>
    <cellStyle name="Normal 10 3 2 2 6" xfId="288" xr:uid="{945A181A-D7DD-44EA-9DD9-915808838E04}"/>
    <cellStyle name="Normal 10 3 2 2 7" xfId="289" xr:uid="{7D30F094-EBDA-41F2-A71C-BE2EDC1D1326}"/>
    <cellStyle name="Normal 10 3 2 2 8" xfId="290" xr:uid="{C9534092-A01A-44AF-9F55-FE9ADB137BD7}"/>
    <cellStyle name="Normal 10 3 2 3" xfId="291" xr:uid="{4EF9D829-9DF9-40BE-A86C-5CB00D5FD201}"/>
    <cellStyle name="Normal 10 3 2 3 2" xfId="292" xr:uid="{EC1E7024-313E-4012-814D-2E5756AB9B70}"/>
    <cellStyle name="Normal 10 3 2 3 2 2" xfId="293" xr:uid="{4018A798-09EA-407D-A286-16D8451F4106}"/>
    <cellStyle name="Normal 10 3 2 3 2 2 2" xfId="3813" xr:uid="{72812AC0-DF81-4887-9F09-A7B44F63A7CB}"/>
    <cellStyle name="Normal 10 3 2 3 2 2 2 2" xfId="3814" xr:uid="{B25E28FA-279F-4BA1-B163-77B392525835}"/>
    <cellStyle name="Normal 10 3 2 3 2 2 3" xfId="3815" xr:uid="{70965FD3-65D4-4EA7-9A9C-1CF11EB15CFA}"/>
    <cellStyle name="Normal 10 3 2 3 2 3" xfId="294" xr:uid="{B7BAC06F-B901-4878-8961-A59C3673CC75}"/>
    <cellStyle name="Normal 10 3 2 3 2 3 2" xfId="3816" xr:uid="{0551D6E9-961A-4D90-9931-2E66AF6BEC85}"/>
    <cellStyle name="Normal 10 3 2 3 2 4" xfId="295" xr:uid="{DBF9A24C-0189-4343-9E86-40191B3A0F01}"/>
    <cellStyle name="Normal 10 3 2 3 3" xfId="296" xr:uid="{16F0AF17-2C5A-4E6F-AB0E-E6983106F3B4}"/>
    <cellStyle name="Normal 10 3 2 3 3 2" xfId="297" xr:uid="{D53DB4D5-BE42-46C4-96C3-005152B83D22}"/>
    <cellStyle name="Normal 10 3 2 3 3 2 2" xfId="3817" xr:uid="{BE783C6E-5F08-4B67-BC50-FF9852D482C8}"/>
    <cellStyle name="Normal 10 3 2 3 3 3" xfId="298" xr:uid="{17EFDDCD-83F4-4731-B898-E77C23FD6426}"/>
    <cellStyle name="Normal 10 3 2 3 3 4" xfId="299" xr:uid="{D2DFA6CD-863E-4C47-BB35-F05A3CD6A4AF}"/>
    <cellStyle name="Normal 10 3 2 3 4" xfId="300" xr:uid="{D2E599EB-0A5A-481C-916D-48ED8D0E9C57}"/>
    <cellStyle name="Normal 10 3 2 3 4 2" xfId="3818" xr:uid="{9478F1BC-4D58-49AD-BB8E-451B6E43435A}"/>
    <cellStyle name="Normal 10 3 2 3 5" xfId="301" xr:uid="{A10E1E96-0AA9-41AD-9420-09CA7FC5AE53}"/>
    <cellStyle name="Normal 10 3 2 3 6" xfId="302" xr:uid="{651C7EDE-FC8F-4037-BF1A-0CCF126D96E5}"/>
    <cellStyle name="Normal 10 3 2 4" xfId="303" xr:uid="{C790B7A1-92EA-4370-83B0-A939D439299C}"/>
    <cellStyle name="Normal 10 3 2 4 2" xfId="304" xr:uid="{C9AFA7C3-E5C1-4DF1-9E00-D6EA32B47662}"/>
    <cellStyle name="Normal 10 3 2 4 2 2" xfId="305" xr:uid="{6B4A2679-06A9-4147-B200-D0AE63D1D312}"/>
    <cellStyle name="Normal 10 3 2 4 2 2 2" xfId="3819" xr:uid="{439C8033-CFAF-4559-8B74-5F021D9446CD}"/>
    <cellStyle name="Normal 10 3 2 4 2 3" xfId="306" xr:uid="{15F2C5CB-3B2F-42BB-B833-8285F2207C41}"/>
    <cellStyle name="Normal 10 3 2 4 2 4" xfId="307" xr:uid="{0E17BBFB-7A67-4BBA-93BF-38A59B146ED4}"/>
    <cellStyle name="Normal 10 3 2 4 3" xfId="308" xr:uid="{27F72424-C9BE-464E-B6A0-D5B5EDC1F87E}"/>
    <cellStyle name="Normal 10 3 2 4 3 2" xfId="3820" xr:uid="{053A0C97-95A8-4D10-A70D-6C286C19A5DB}"/>
    <cellStyle name="Normal 10 3 2 4 4" xfId="309" xr:uid="{892178E4-655D-4FF1-809A-7EE72F5056A9}"/>
    <cellStyle name="Normal 10 3 2 4 5" xfId="310" xr:uid="{4FB4A89B-8380-4A74-A984-EA44565599F3}"/>
    <cellStyle name="Normal 10 3 2 5" xfId="311" xr:uid="{C762470D-C190-4189-A607-2E200568E129}"/>
    <cellStyle name="Normal 10 3 2 5 2" xfId="312" xr:uid="{DB27ADBD-64C1-4AFB-956A-4240377C16E5}"/>
    <cellStyle name="Normal 10 3 2 5 2 2" xfId="3821" xr:uid="{07C3E01B-7548-44EB-AE03-3FD98590F1E6}"/>
    <cellStyle name="Normal 10 3 2 5 3" xfId="313" xr:uid="{6519BA86-EC74-4AB5-A86C-2526D882AF9E}"/>
    <cellStyle name="Normal 10 3 2 5 4" xfId="314" xr:uid="{EB880778-C526-4073-AA56-335399C43816}"/>
    <cellStyle name="Normal 10 3 2 6" xfId="315" xr:uid="{65EE7937-F483-4B0D-9F4B-446B81414FD3}"/>
    <cellStyle name="Normal 10 3 2 6 2" xfId="316" xr:uid="{D41B3D22-83DC-4199-838E-08EE7424DFCE}"/>
    <cellStyle name="Normal 10 3 2 6 3" xfId="317" xr:uid="{CF3B51AA-A160-4ED8-BEAE-5F22BD89A81D}"/>
    <cellStyle name="Normal 10 3 2 6 4" xfId="318" xr:uid="{132C8EA6-D66D-4C81-A08E-B586CEA38704}"/>
    <cellStyle name="Normal 10 3 2 7" xfId="319" xr:uid="{AA1CE045-198E-4955-B8AA-C2570FC620E9}"/>
    <cellStyle name="Normal 10 3 2 8" xfId="320" xr:uid="{8432F5FF-47E6-4C9F-9592-48BE5A213ED5}"/>
    <cellStyle name="Normal 10 3 2 9" xfId="321" xr:uid="{778C30D5-899C-41EF-914E-561D296FD5E5}"/>
    <cellStyle name="Normal 10 3 3" xfId="322" xr:uid="{942A89C2-EE86-408F-A28F-601A00C485ED}"/>
    <cellStyle name="Normal 10 3 3 2" xfId="323" xr:uid="{FFD8567D-34AF-4819-9094-9BE3E8447183}"/>
    <cellStyle name="Normal 10 3 3 2 2" xfId="324" xr:uid="{4B849047-D2CF-4F41-98FC-86E76775EEEC}"/>
    <cellStyle name="Normal 10 3 3 2 2 2" xfId="325" xr:uid="{0BED727C-465A-45FB-A59A-E987D078DE13}"/>
    <cellStyle name="Normal 10 3 3 2 2 2 2" xfId="3822" xr:uid="{C9DDB3E9-B58B-40DB-986A-47AB2C6E3B30}"/>
    <cellStyle name="Normal 10 3 3 2 2 2 2 2" xfId="4623" xr:uid="{CBB6327D-4EAB-4065-A3CE-20576AB44D2D}"/>
    <cellStyle name="Normal 10 3 3 2 2 2 3" xfId="4624" xr:uid="{7AE25CDF-563A-4B0A-8E81-F12D38E6F6F6}"/>
    <cellStyle name="Normal 10 3 3 2 2 3" xfId="326" xr:uid="{AC37CC39-5A81-4495-AA07-54867C3D6BDC}"/>
    <cellStyle name="Normal 10 3 3 2 2 3 2" xfId="4625" xr:uid="{B7C49EE2-550E-48C4-92BE-50909BD3F590}"/>
    <cellStyle name="Normal 10 3 3 2 2 4" xfId="327" xr:uid="{BA5E27BE-8000-4997-865B-EE08967528CB}"/>
    <cellStyle name="Normal 10 3 3 2 3" xfId="328" xr:uid="{918F45E0-8193-48F4-9ADF-299D3E9EEB19}"/>
    <cellStyle name="Normal 10 3 3 2 3 2" xfId="329" xr:uid="{8B32BE25-B72D-4128-9758-D7EED1F4C981}"/>
    <cellStyle name="Normal 10 3 3 2 3 2 2" xfId="4626" xr:uid="{D9C47C73-0D8C-4184-A6BA-CE7E2978CBA3}"/>
    <cellStyle name="Normal 10 3 3 2 3 3" xfId="330" xr:uid="{7CA2AD41-6E20-4F2C-A039-61510F2FBD95}"/>
    <cellStyle name="Normal 10 3 3 2 3 4" xfId="331" xr:uid="{A06692F4-539C-438D-88A0-DFA360AC63B8}"/>
    <cellStyle name="Normal 10 3 3 2 4" xfId="332" xr:uid="{FCBE1091-DFDD-4C85-903B-87005FDB57A3}"/>
    <cellStyle name="Normal 10 3 3 2 4 2" xfId="4627" xr:uid="{9BF5EC2D-6888-454B-BD2A-B1D5D433FCAB}"/>
    <cellStyle name="Normal 10 3 3 2 5" xfId="333" xr:uid="{BD6D2EFE-FDB8-4AA5-AFF9-F8BABDCB8609}"/>
    <cellStyle name="Normal 10 3 3 2 6" xfId="334" xr:uid="{8D1062FD-3E46-456A-975D-6B5C12308A71}"/>
    <cellStyle name="Normal 10 3 3 3" xfId="335" xr:uid="{2CD9C3DD-5D1E-47F9-8F69-B76ECE4B7FAF}"/>
    <cellStyle name="Normal 10 3 3 3 2" xfId="336" xr:uid="{523B0B19-DCF9-4690-9C67-D5A2B3BC5C72}"/>
    <cellStyle name="Normal 10 3 3 3 2 2" xfId="337" xr:uid="{0408C10D-4A49-4FD6-A995-C91A803823FC}"/>
    <cellStyle name="Normal 10 3 3 3 2 2 2" xfId="4628" xr:uid="{ED68FFE6-301F-4F2B-AB06-AFD03673DF03}"/>
    <cellStyle name="Normal 10 3 3 3 2 3" xfId="338" xr:uid="{C3A36184-4070-4C4E-A623-D7B694338E74}"/>
    <cellStyle name="Normal 10 3 3 3 2 4" xfId="339" xr:uid="{C7D58167-973F-4910-A366-E0C0171A3F70}"/>
    <cellStyle name="Normal 10 3 3 3 3" xfId="340" xr:uid="{3FA88CC5-390F-4E5F-AB46-45043CFCCA85}"/>
    <cellStyle name="Normal 10 3 3 3 3 2" xfId="4629" xr:uid="{C03023CD-52FE-48B1-9EED-52F53F2D8C17}"/>
    <cellStyle name="Normal 10 3 3 3 4" xfId="341" xr:uid="{D131FEC4-C332-42F2-8D2E-0412681A76DF}"/>
    <cellStyle name="Normal 10 3 3 3 5" xfId="342" xr:uid="{3B86D7D3-D13E-4F29-8D9B-B5F5111C2A79}"/>
    <cellStyle name="Normal 10 3 3 4" xfId="343" xr:uid="{543B23BD-89F1-4460-ADAE-663755AB8C6C}"/>
    <cellStyle name="Normal 10 3 3 4 2" xfId="344" xr:uid="{FA2E356A-9D89-4D85-BEF3-257DBC64FB08}"/>
    <cellStyle name="Normal 10 3 3 4 2 2" xfId="4630" xr:uid="{917A807F-7459-4427-9777-B91F468E4794}"/>
    <cellStyle name="Normal 10 3 3 4 3" xfId="345" xr:uid="{F817F338-12F1-4B9D-BA89-1DD80301BA15}"/>
    <cellStyle name="Normal 10 3 3 4 4" xfId="346" xr:uid="{C8F4EF27-F99B-4946-A228-AB82D31F8D02}"/>
    <cellStyle name="Normal 10 3 3 5" xfId="347" xr:uid="{8E439C7F-4BA5-4C8F-BA6C-9CCAFB921B68}"/>
    <cellStyle name="Normal 10 3 3 5 2" xfId="348" xr:uid="{955016B4-B1AF-483D-B8FE-240BA93C3CD1}"/>
    <cellStyle name="Normal 10 3 3 5 3" xfId="349" xr:uid="{A646D64D-A51E-44F3-BB20-9AB86235F013}"/>
    <cellStyle name="Normal 10 3 3 5 4" xfId="350" xr:uid="{142AEA2C-B4D9-4844-B8C9-EB3FBBFCF9D2}"/>
    <cellStyle name="Normal 10 3 3 6" xfId="351" xr:uid="{1858DA18-1B2E-4F0B-A839-394A62917B2D}"/>
    <cellStyle name="Normal 10 3 3 7" xfId="352" xr:uid="{3A4E2C37-FAAE-45FF-A3E0-10B789A0EDF9}"/>
    <cellStyle name="Normal 10 3 3 8" xfId="353" xr:uid="{301876B0-435B-48E6-B799-E390BE9CB2ED}"/>
    <cellStyle name="Normal 10 3 4" xfId="354" xr:uid="{02984C02-8AA9-493F-838F-DA95DB62165D}"/>
    <cellStyle name="Normal 10 3 4 2" xfId="355" xr:uid="{73001035-49DB-4940-9BFD-36E8F2F169DA}"/>
    <cellStyle name="Normal 10 3 4 2 2" xfId="356" xr:uid="{F7A343AD-5C7B-4E8B-9EFE-5533CEC66F18}"/>
    <cellStyle name="Normal 10 3 4 2 2 2" xfId="357" xr:uid="{19F00E12-E168-4E16-BB4F-649C270CC0F6}"/>
    <cellStyle name="Normal 10 3 4 2 2 2 2" xfId="3823" xr:uid="{593E1839-9EEA-4F15-88BD-BA960308FB6C}"/>
    <cellStyle name="Normal 10 3 4 2 2 3" xfId="358" xr:uid="{C6068FC4-F1BC-4506-92F1-F6A702943D4C}"/>
    <cellStyle name="Normal 10 3 4 2 2 4" xfId="359" xr:uid="{DDADEEE7-4075-4CB6-9ED8-9003285D54FB}"/>
    <cellStyle name="Normal 10 3 4 2 3" xfId="360" xr:uid="{2D31F7AD-FA00-47B3-A142-0886D36CB570}"/>
    <cellStyle name="Normal 10 3 4 2 3 2" xfId="3824" xr:uid="{D8C4D9E5-6C48-48CE-8F20-732ACD20B9C3}"/>
    <cellStyle name="Normal 10 3 4 2 4" xfId="361" xr:uid="{8CE8A3FE-1B20-404F-8500-E089095B3880}"/>
    <cellStyle name="Normal 10 3 4 2 5" xfId="362" xr:uid="{70A33A9C-7A0E-4BE9-B69C-81137F5C0EE9}"/>
    <cellStyle name="Normal 10 3 4 3" xfId="363" xr:uid="{91EFC860-DC23-46BB-9CD7-6760EACC16B7}"/>
    <cellStyle name="Normal 10 3 4 3 2" xfId="364" xr:uid="{851A0627-0305-4C1D-B07C-26765C4EEA8B}"/>
    <cellStyle name="Normal 10 3 4 3 2 2" xfId="3825" xr:uid="{6D859170-290F-41E9-A240-310803ADEA92}"/>
    <cellStyle name="Normal 10 3 4 3 3" xfId="365" xr:uid="{92636988-9FAD-4B55-8AF2-DD18E3389F57}"/>
    <cellStyle name="Normal 10 3 4 3 4" xfId="366" xr:uid="{D65BB3AE-0ADB-47E4-9842-6119150F12FA}"/>
    <cellStyle name="Normal 10 3 4 4" xfId="367" xr:uid="{F3BFBF1F-513C-4ABD-882A-C1F5F62E70CC}"/>
    <cellStyle name="Normal 10 3 4 4 2" xfId="368" xr:uid="{1F19390E-0D93-455D-A02A-3FF241D33831}"/>
    <cellStyle name="Normal 10 3 4 4 3" xfId="369" xr:uid="{2823AB1A-23EB-4D36-A07C-DAC4FA4521A7}"/>
    <cellStyle name="Normal 10 3 4 4 4" xfId="370" xr:uid="{9C628897-9EF7-43FE-908F-7E592A72B739}"/>
    <cellStyle name="Normal 10 3 4 5" xfId="371" xr:uid="{A93F8D88-1D7B-4194-B6B5-C6902A98E785}"/>
    <cellStyle name="Normal 10 3 4 6" xfId="372" xr:uid="{87ED9D12-C3DB-4E90-BF6A-7D85BD784519}"/>
    <cellStyle name="Normal 10 3 4 7" xfId="373" xr:uid="{487151EF-4C97-465F-8607-A8784F522A23}"/>
    <cellStyle name="Normal 10 3 5" xfId="374" xr:uid="{FF270F83-44FF-4E6E-95B3-5403D1FD6A79}"/>
    <cellStyle name="Normal 10 3 5 2" xfId="375" xr:uid="{2D9B18CD-C4A6-4FE6-BC9E-2615B8424F24}"/>
    <cellStyle name="Normal 10 3 5 2 2" xfId="376" xr:uid="{EAC117DA-C7BA-48A0-BB08-227432B32476}"/>
    <cellStyle name="Normal 10 3 5 2 2 2" xfId="3826" xr:uid="{D3FE395F-37A2-49D9-A9FE-25BFDA5501D0}"/>
    <cellStyle name="Normal 10 3 5 2 3" xfId="377" xr:uid="{37E5F59D-0F63-47F4-9210-962CE969442A}"/>
    <cellStyle name="Normal 10 3 5 2 4" xfId="378" xr:uid="{9D3148FB-DB1C-4D74-A5D2-73CBAB30392E}"/>
    <cellStyle name="Normal 10 3 5 3" xfId="379" xr:uid="{5AFA4FE8-14CE-4752-BD15-55AC8751F369}"/>
    <cellStyle name="Normal 10 3 5 3 2" xfId="380" xr:uid="{7F7856DF-D977-47CE-9116-F44BF06EAE0D}"/>
    <cellStyle name="Normal 10 3 5 3 3" xfId="381" xr:uid="{E5EFD639-21DD-46C2-A677-80A325EEB1FD}"/>
    <cellStyle name="Normal 10 3 5 3 4" xfId="382" xr:uid="{A8EDCC97-DF46-43C5-A8E9-DC4DD3B75DCC}"/>
    <cellStyle name="Normal 10 3 5 4" xfId="383" xr:uid="{FC63B3DE-AB36-4864-B199-FAD56F2828D1}"/>
    <cellStyle name="Normal 10 3 5 5" xfId="384" xr:uid="{81DB3C01-4539-426C-B45A-280DD4D6A55A}"/>
    <cellStyle name="Normal 10 3 5 6" xfId="385" xr:uid="{E8651B45-A784-44A7-992A-5DCAC91E9B12}"/>
    <cellStyle name="Normal 10 3 6" xfId="386" xr:uid="{9F04D21E-5E86-44B3-AD90-581A9E1E920A}"/>
    <cellStyle name="Normal 10 3 6 2" xfId="387" xr:uid="{CB5FF524-A15A-4DA2-A22B-D8082D0AC224}"/>
    <cellStyle name="Normal 10 3 6 2 2" xfId="388" xr:uid="{0352B7B1-D3E2-4769-B9E8-B79CD772BDE4}"/>
    <cellStyle name="Normal 10 3 6 2 3" xfId="389" xr:uid="{77AE119D-CCAA-44ED-BA9C-9117AFCFFE31}"/>
    <cellStyle name="Normal 10 3 6 2 4" xfId="390" xr:uid="{DF11E49A-4B62-4040-B93A-E72B3DBD7223}"/>
    <cellStyle name="Normal 10 3 6 3" xfId="391" xr:uid="{172B3285-1ECD-417F-BCDF-C15451402D31}"/>
    <cellStyle name="Normal 10 3 6 4" xfId="392" xr:uid="{E86FC862-3E3D-493E-8E77-24E6213DB514}"/>
    <cellStyle name="Normal 10 3 6 5" xfId="393" xr:uid="{445CEC7D-836A-477C-9046-6C51A14774D8}"/>
    <cellStyle name="Normal 10 3 7" xfId="394" xr:uid="{2DCF2102-3624-4B28-93C6-745E1A586C4C}"/>
    <cellStyle name="Normal 10 3 7 2" xfId="395" xr:uid="{521AC2C3-942F-4554-B2DC-07CFE53EC6EB}"/>
    <cellStyle name="Normal 10 3 7 3" xfId="396" xr:uid="{BE9CED50-212C-490F-A5FC-FA550231CEFA}"/>
    <cellStyle name="Normal 10 3 7 4" xfId="397" xr:uid="{8254B8F8-4FF2-4B58-9CF8-1C355A4DAB9D}"/>
    <cellStyle name="Normal 10 3 8" xfId="398" xr:uid="{021EE54D-479C-4B5C-B3A6-9B627C8BFD82}"/>
    <cellStyle name="Normal 10 3 8 2" xfId="399" xr:uid="{EF069F25-EF7A-4163-B953-32D7AC0AC0E1}"/>
    <cellStyle name="Normal 10 3 8 3" xfId="400" xr:uid="{B17CDD0F-B2A5-4577-9F22-036EBDE414EB}"/>
    <cellStyle name="Normal 10 3 8 4" xfId="401" xr:uid="{75A1E32D-71B9-4928-9C16-5426B39C69DD}"/>
    <cellStyle name="Normal 10 3 9" xfId="402" xr:uid="{08C6A924-F199-434B-B503-DEDC9DE72CD7}"/>
    <cellStyle name="Normal 10 4" xfId="403" xr:uid="{14F5D517-75B5-4B80-9904-365BD86C3A96}"/>
    <cellStyle name="Normal 10 4 10" xfId="404" xr:uid="{59C8AFB9-5060-4C8D-800F-6B96968ECE3E}"/>
    <cellStyle name="Normal 10 4 11" xfId="405" xr:uid="{D9C1B9AF-E261-4131-B922-3F45551EAF3C}"/>
    <cellStyle name="Normal 10 4 2" xfId="406" xr:uid="{11A5881F-4C1B-41C5-9475-E59C7D69C30C}"/>
    <cellStyle name="Normal 10 4 2 2" xfId="407" xr:uid="{6218A368-14C7-405D-8C01-9F89F0402D7A}"/>
    <cellStyle name="Normal 10 4 2 2 2" xfId="408" xr:uid="{CAFAAC04-A082-489F-9DAB-32BE05517DB1}"/>
    <cellStyle name="Normal 10 4 2 2 2 2" xfId="409" xr:uid="{52949B37-5C0C-4CFA-B8CE-0E1FC9B68368}"/>
    <cellStyle name="Normal 10 4 2 2 2 2 2" xfId="410" xr:uid="{E7138B62-5102-4DFA-9506-1695300AF007}"/>
    <cellStyle name="Normal 10 4 2 2 2 2 3" xfId="411" xr:uid="{40149DB8-31A8-4F48-BA77-37CFE11BC95D}"/>
    <cellStyle name="Normal 10 4 2 2 2 2 4" xfId="412" xr:uid="{30C98D77-D9E6-4AA8-B4C6-47CFA32EA053}"/>
    <cellStyle name="Normal 10 4 2 2 2 3" xfId="413" xr:uid="{7390D50F-58C5-42BE-AF89-A39AE9BE51CD}"/>
    <cellStyle name="Normal 10 4 2 2 2 3 2" xfId="414" xr:uid="{740A209C-5152-4E6F-B81A-A90E1D85C9FE}"/>
    <cellStyle name="Normal 10 4 2 2 2 3 3" xfId="415" xr:uid="{9E9BE333-E011-4D0F-A8B9-B9F9D0D66EE9}"/>
    <cellStyle name="Normal 10 4 2 2 2 3 4" xfId="416" xr:uid="{6ADDAF7A-B318-4BA7-AEA8-27889152F15A}"/>
    <cellStyle name="Normal 10 4 2 2 2 4" xfId="417" xr:uid="{5BE6A63C-C06A-4C3E-A58F-073F3D99ED26}"/>
    <cellStyle name="Normal 10 4 2 2 2 5" xfId="418" xr:uid="{6780274D-9F8C-48BB-8E3C-025670DEF3D0}"/>
    <cellStyle name="Normal 10 4 2 2 2 6" xfId="419" xr:uid="{97040B2A-96F5-4E7D-AA73-1B830C1CA7AC}"/>
    <cellStyle name="Normal 10 4 2 2 3" xfId="420" xr:uid="{8CE806C0-0B6C-4FB3-8A7C-E285CBAD2865}"/>
    <cellStyle name="Normal 10 4 2 2 3 2" xfId="421" xr:uid="{9527E549-BB5E-43C1-98BC-AEEA6330D530}"/>
    <cellStyle name="Normal 10 4 2 2 3 2 2" xfId="422" xr:uid="{B456CC74-5DD9-4E9E-BCF1-35F25E788C41}"/>
    <cellStyle name="Normal 10 4 2 2 3 2 3" xfId="423" xr:uid="{5B6BEB21-FC6C-4D00-A98C-4A96FC2BDD3E}"/>
    <cellStyle name="Normal 10 4 2 2 3 2 4" xfId="424" xr:uid="{A4CEF9CD-44F8-4A74-908B-78E776597F8A}"/>
    <cellStyle name="Normal 10 4 2 2 3 3" xfId="425" xr:uid="{BCF7A9D0-D5B0-4DA1-83CA-C4A3FB164BE8}"/>
    <cellStyle name="Normal 10 4 2 2 3 4" xfId="426" xr:uid="{FE0DF469-199B-4FA7-B947-3D6705498899}"/>
    <cellStyle name="Normal 10 4 2 2 3 5" xfId="427" xr:uid="{7F1D8136-0755-4B7C-91EA-CE53380417DE}"/>
    <cellStyle name="Normal 10 4 2 2 4" xfId="428" xr:uid="{C5A41DEF-239E-4B40-AEC2-2B89135CAB69}"/>
    <cellStyle name="Normal 10 4 2 2 4 2" xfId="429" xr:uid="{79C46B14-31EA-41AA-BCFA-AFDA69425090}"/>
    <cellStyle name="Normal 10 4 2 2 4 3" xfId="430" xr:uid="{26FECDD8-E615-4E13-88D6-54236DB8BF56}"/>
    <cellStyle name="Normal 10 4 2 2 4 4" xfId="431" xr:uid="{4B4C5691-D3D5-486F-85F0-3E6E13642C35}"/>
    <cellStyle name="Normal 10 4 2 2 5" xfId="432" xr:uid="{29D6A573-306C-47C1-A3B0-6566317BD0C5}"/>
    <cellStyle name="Normal 10 4 2 2 5 2" xfId="433" xr:uid="{752D1D9E-1C96-4A6E-99AB-4737BD7E77D1}"/>
    <cellStyle name="Normal 10 4 2 2 5 3" xfId="434" xr:uid="{7AE73ECB-771E-4088-8001-427995914D45}"/>
    <cellStyle name="Normal 10 4 2 2 5 4" xfId="435" xr:uid="{C3190293-3A38-4BC1-A603-BB993BC48898}"/>
    <cellStyle name="Normal 10 4 2 2 6" xfId="436" xr:uid="{2CE65AB3-026C-4ACD-B004-4396915FBF8C}"/>
    <cellStyle name="Normal 10 4 2 2 7" xfId="437" xr:uid="{51AD6726-CED2-476B-8164-1685150A785F}"/>
    <cellStyle name="Normal 10 4 2 2 8" xfId="438" xr:uid="{12A39D93-0064-47BD-AA87-4108BCBAD03F}"/>
    <cellStyle name="Normal 10 4 2 3" xfId="439" xr:uid="{08358148-C4A8-4C52-B2AA-D6F2F4E0C2E2}"/>
    <cellStyle name="Normal 10 4 2 3 2" xfId="440" xr:uid="{C5346989-989F-426F-81D2-6821B7D9C2FC}"/>
    <cellStyle name="Normal 10 4 2 3 2 2" xfId="441" xr:uid="{9BE5B7EF-F147-45C5-9C98-BE5B7BABB84D}"/>
    <cellStyle name="Normal 10 4 2 3 2 3" xfId="442" xr:uid="{8C2BDEDE-8F13-4A24-A059-6B341DE086BC}"/>
    <cellStyle name="Normal 10 4 2 3 2 4" xfId="443" xr:uid="{04C7B5CA-77CA-49FA-9DE0-3BB353405ACD}"/>
    <cellStyle name="Normal 10 4 2 3 3" xfId="444" xr:uid="{4BE08914-044C-4FDF-8996-9DB7C732B435}"/>
    <cellStyle name="Normal 10 4 2 3 3 2" xfId="445" xr:uid="{4F59E7A8-709F-4FEF-8A45-7E1AC2BC9D2E}"/>
    <cellStyle name="Normal 10 4 2 3 3 3" xfId="446" xr:uid="{A4C71184-C5DF-4327-A606-60F9D9B3586A}"/>
    <cellStyle name="Normal 10 4 2 3 3 4" xfId="447" xr:uid="{D2537882-4075-424B-BCD3-119A9E351A19}"/>
    <cellStyle name="Normal 10 4 2 3 4" xfId="448" xr:uid="{30F2F84A-B57E-47F3-9CDF-23AEBFF9ABA4}"/>
    <cellStyle name="Normal 10 4 2 3 5" xfId="449" xr:uid="{88B79540-FE1B-457E-893D-86806CF8EE39}"/>
    <cellStyle name="Normal 10 4 2 3 6" xfId="450" xr:uid="{558D9785-FDC2-49DC-B656-62FC42B6D378}"/>
    <cellStyle name="Normal 10 4 2 4" xfId="451" xr:uid="{4F6DF258-D186-49F5-8520-9D8CCB4F138A}"/>
    <cellStyle name="Normal 10 4 2 4 2" xfId="452" xr:uid="{E24F2984-8801-4072-B7D1-1104C48F7474}"/>
    <cellStyle name="Normal 10 4 2 4 2 2" xfId="453" xr:uid="{616B1B37-83FA-4C56-8F01-40FDFA3396EB}"/>
    <cellStyle name="Normal 10 4 2 4 2 3" xfId="454" xr:uid="{5FED8078-C81E-4B9E-80F1-C89249CDEAA9}"/>
    <cellStyle name="Normal 10 4 2 4 2 4" xfId="455" xr:uid="{5505100D-3817-4713-B92C-24C151E7BD82}"/>
    <cellStyle name="Normal 10 4 2 4 3" xfId="456" xr:uid="{4EBDB09E-6A04-426E-B93D-E067A730E967}"/>
    <cellStyle name="Normal 10 4 2 4 4" xfId="457" xr:uid="{12AF8F92-5CBB-46C4-9527-BDB1446D5FF8}"/>
    <cellStyle name="Normal 10 4 2 4 5" xfId="458" xr:uid="{13A212E8-5450-494C-ADC7-3F9B6E95281C}"/>
    <cellStyle name="Normal 10 4 2 5" xfId="459" xr:uid="{5F4A5309-C80E-4ACB-98E4-443E8F73E0D1}"/>
    <cellStyle name="Normal 10 4 2 5 2" xfId="460" xr:uid="{7843CF7D-3FF8-43C3-A8FF-A993CBB566A7}"/>
    <cellStyle name="Normal 10 4 2 5 3" xfId="461" xr:uid="{6783C8AE-51D4-4F82-8BDE-13B3158872BD}"/>
    <cellStyle name="Normal 10 4 2 5 4" xfId="462" xr:uid="{EB3C9A1B-7B76-4A5F-87E3-2C7CCBA8C88A}"/>
    <cellStyle name="Normal 10 4 2 6" xfId="463" xr:uid="{A366B147-6135-416D-A2DF-94C8003CA331}"/>
    <cellStyle name="Normal 10 4 2 6 2" xfId="464" xr:uid="{3067C413-219E-4268-96A7-4479F0245A59}"/>
    <cellStyle name="Normal 10 4 2 6 3" xfId="465" xr:uid="{81D39C34-DAD2-43A2-8980-A3D6AD115536}"/>
    <cellStyle name="Normal 10 4 2 6 4" xfId="466" xr:uid="{0EE3B6E0-19EC-4EF7-AEAE-0B758FE37916}"/>
    <cellStyle name="Normal 10 4 2 7" xfId="467" xr:uid="{A53DAF3B-3D54-4078-9B6B-830EF8CE2E44}"/>
    <cellStyle name="Normal 10 4 2 8" xfId="468" xr:uid="{C6450625-3C73-4AC9-9A7F-E0E76C0ACD90}"/>
    <cellStyle name="Normal 10 4 2 9" xfId="469" xr:uid="{27FEBA18-CDC1-41E6-9148-63FD0E05D3CF}"/>
    <cellStyle name="Normal 10 4 3" xfId="470" xr:uid="{DC1E9476-94B5-4ED0-9658-C024FA2944D5}"/>
    <cellStyle name="Normal 10 4 3 2" xfId="471" xr:uid="{7DCEB6D3-A857-4012-BA58-D7B64F4E220E}"/>
    <cellStyle name="Normal 10 4 3 2 2" xfId="472" xr:uid="{9321938E-AF64-4A0B-A079-52AA78C602A8}"/>
    <cellStyle name="Normal 10 4 3 2 2 2" xfId="473" xr:uid="{47404701-1B13-4E32-B855-22ECA7DABD6A}"/>
    <cellStyle name="Normal 10 4 3 2 2 2 2" xfId="3827" xr:uid="{A0A598A5-3B26-470B-BF51-B3B82E4523B3}"/>
    <cellStyle name="Normal 10 4 3 2 2 3" xfId="474" xr:uid="{57FAAA30-FAA5-42D2-AF52-2B28EDD60D03}"/>
    <cellStyle name="Normal 10 4 3 2 2 4" xfId="475" xr:uid="{48DDDF7C-0172-4BD8-9011-690C928B6150}"/>
    <cellStyle name="Normal 10 4 3 2 3" xfId="476" xr:uid="{9CC38B5A-AC4A-4CF4-BC7A-57344CAA9555}"/>
    <cellStyle name="Normal 10 4 3 2 3 2" xfId="477" xr:uid="{DF62529B-C65C-4BD0-A22F-A1EB2417D863}"/>
    <cellStyle name="Normal 10 4 3 2 3 3" xfId="478" xr:uid="{90228723-103D-4CEF-A9C7-8BBD6932BA02}"/>
    <cellStyle name="Normal 10 4 3 2 3 4" xfId="479" xr:uid="{EA01FBC0-1512-4523-8163-4E54D9E755D1}"/>
    <cellStyle name="Normal 10 4 3 2 4" xfId="480" xr:uid="{1FC3166C-6CA2-48BD-A30E-15E55CF5116D}"/>
    <cellStyle name="Normal 10 4 3 2 5" xfId="481" xr:uid="{94149966-6350-458C-8241-36CB0CE21116}"/>
    <cellStyle name="Normal 10 4 3 2 6" xfId="482" xr:uid="{3A3C9BF5-DFBD-4781-8A0E-A8A9408E950F}"/>
    <cellStyle name="Normal 10 4 3 3" xfId="483" xr:uid="{180833B1-25E8-4059-9BD0-6E6A2457BFAF}"/>
    <cellStyle name="Normal 10 4 3 3 2" xfId="484" xr:uid="{850D1C3F-846C-40E4-A91A-0ACF19181F71}"/>
    <cellStyle name="Normal 10 4 3 3 2 2" xfId="485" xr:uid="{E95C7D02-FC8B-4510-9586-7CD3BD5C74F7}"/>
    <cellStyle name="Normal 10 4 3 3 2 3" xfId="486" xr:uid="{FC82D926-307E-4E3F-ACF7-B5D19BA1BFDD}"/>
    <cellStyle name="Normal 10 4 3 3 2 4" xfId="487" xr:uid="{E239B9FA-31B1-437B-B4F0-F9CBBE583DC1}"/>
    <cellStyle name="Normal 10 4 3 3 3" xfId="488" xr:uid="{5F411616-749B-45D3-B441-E7E492384167}"/>
    <cellStyle name="Normal 10 4 3 3 4" xfId="489" xr:uid="{0C5C446F-54B2-468B-BB7F-608A66BB060E}"/>
    <cellStyle name="Normal 10 4 3 3 5" xfId="490" xr:uid="{58538CE0-A76C-4B97-A96C-47B7715F690C}"/>
    <cellStyle name="Normal 10 4 3 4" xfId="491" xr:uid="{72FB2AE1-903C-4835-9995-17058EC6B83B}"/>
    <cellStyle name="Normal 10 4 3 4 2" xfId="492" xr:uid="{0B181BC4-54CA-445F-BBC2-22E5D822DD19}"/>
    <cellStyle name="Normal 10 4 3 4 3" xfId="493" xr:uid="{32C6A314-92C1-44C7-A162-DBED0DD6621D}"/>
    <cellStyle name="Normal 10 4 3 4 4" xfId="494" xr:uid="{2E6CAC88-0F33-4F33-8FCF-1F4A447DBF49}"/>
    <cellStyle name="Normal 10 4 3 5" xfId="495" xr:uid="{3C7671C3-063D-4F57-B126-724EA9E151BE}"/>
    <cellStyle name="Normal 10 4 3 5 2" xfId="496" xr:uid="{F4E74163-99CD-4113-83F8-FC28EB64526F}"/>
    <cellStyle name="Normal 10 4 3 5 3" xfId="497" xr:uid="{4A0859C3-7E93-4D08-8FD4-9D6898C45C38}"/>
    <cellStyle name="Normal 10 4 3 5 4" xfId="498" xr:uid="{084ACEC3-873A-4D82-8B57-7701B14F6EB4}"/>
    <cellStyle name="Normal 10 4 3 6" xfId="499" xr:uid="{2E97239D-4EEC-4B9D-B5A1-9401FA0B4A2E}"/>
    <cellStyle name="Normal 10 4 3 7" xfId="500" xr:uid="{C903E011-744D-4121-A086-16CC75CA7D07}"/>
    <cellStyle name="Normal 10 4 3 8" xfId="501" xr:uid="{B8AB3DE1-CB34-45AE-9FC1-6D725EEFDFF4}"/>
    <cellStyle name="Normal 10 4 4" xfId="502" xr:uid="{C2C2E97E-3B89-4CF4-9DD3-7384C718DB13}"/>
    <cellStyle name="Normal 10 4 4 2" xfId="503" xr:uid="{A8F5D7CC-33F7-4EC3-B3D7-DA2F4A1E83EF}"/>
    <cellStyle name="Normal 10 4 4 2 2" xfId="504" xr:uid="{8D315901-FFE7-456A-98C4-7A7BCE7B8DF7}"/>
    <cellStyle name="Normal 10 4 4 2 2 2" xfId="505" xr:uid="{04416221-507E-4B0B-8C5D-CD6D1CFA2219}"/>
    <cellStyle name="Normal 10 4 4 2 2 3" xfId="506" xr:uid="{6C590FCB-9687-4EF0-8909-81CC8A8C697E}"/>
    <cellStyle name="Normal 10 4 4 2 2 4" xfId="507" xr:uid="{B74799D3-2AB9-4725-9DA4-95C577195474}"/>
    <cellStyle name="Normal 10 4 4 2 3" xfId="508" xr:uid="{B54427EA-1C54-46C9-A93D-895BAC531567}"/>
    <cellStyle name="Normal 10 4 4 2 4" xfId="509" xr:uid="{68B554BF-BF6E-4D02-B2C5-2BBA00E1DA75}"/>
    <cellStyle name="Normal 10 4 4 2 5" xfId="510" xr:uid="{CADE029C-9DD3-4DE6-87A0-B7F74AD00021}"/>
    <cellStyle name="Normal 10 4 4 3" xfId="511" xr:uid="{13F667BD-8399-4DC2-8230-9E44EA378719}"/>
    <cellStyle name="Normal 10 4 4 3 2" xfId="512" xr:uid="{00F025A7-BE87-46A0-9C25-31F17D30E39D}"/>
    <cellStyle name="Normal 10 4 4 3 3" xfId="513" xr:uid="{1D6EF9BE-54C5-4E19-848D-994068ED5FA5}"/>
    <cellStyle name="Normal 10 4 4 3 4" xfId="514" xr:uid="{E134991A-7D80-4F32-B043-1B92C23B493B}"/>
    <cellStyle name="Normal 10 4 4 4" xfId="515" xr:uid="{EBBC0C20-357A-4291-9AE5-3B9CC41B2615}"/>
    <cellStyle name="Normal 10 4 4 4 2" xfId="516" xr:uid="{40BC28F2-66C4-4BBB-B44D-9ECF3FD57215}"/>
    <cellStyle name="Normal 10 4 4 4 3" xfId="517" xr:uid="{483F1C64-B32D-4331-9D0C-DA9C79D71C15}"/>
    <cellStyle name="Normal 10 4 4 4 4" xfId="518" xr:uid="{84967C12-D566-456C-8E98-6601C0D1E009}"/>
    <cellStyle name="Normal 10 4 4 5" xfId="519" xr:uid="{2D357469-BC2C-45A2-AE36-3AE22C18B89D}"/>
    <cellStyle name="Normal 10 4 4 6" xfId="520" xr:uid="{58AFAC9E-8605-4F6C-AC2B-440B1B1CA679}"/>
    <cellStyle name="Normal 10 4 4 7" xfId="521" xr:uid="{3ECF91D3-F971-4BE3-9AD1-AA2002AC676E}"/>
    <cellStyle name="Normal 10 4 5" xfId="522" xr:uid="{98EC16F2-06A4-484C-9420-087DBA59B7D3}"/>
    <cellStyle name="Normal 10 4 5 2" xfId="523" xr:uid="{3DE2DCEE-9D78-4434-815E-7AF8A975EB63}"/>
    <cellStyle name="Normal 10 4 5 2 2" xfId="524" xr:uid="{C549212C-956E-47F4-BFD5-F15EBC976F07}"/>
    <cellStyle name="Normal 10 4 5 2 3" xfId="525" xr:uid="{2A58D657-5458-4ABD-A327-E93665A08D86}"/>
    <cellStyle name="Normal 10 4 5 2 4" xfId="526" xr:uid="{7D76E9F5-E27E-4AA7-9686-F2673971E6FE}"/>
    <cellStyle name="Normal 10 4 5 3" xfId="527" xr:uid="{91261118-E884-4FDE-A6F8-A8AB0C9F5F86}"/>
    <cellStyle name="Normal 10 4 5 3 2" xfId="528" xr:uid="{A42343A7-7D33-4459-BBE4-BE8EB5E0B0F5}"/>
    <cellStyle name="Normal 10 4 5 3 3" xfId="529" xr:uid="{B372126F-E8EC-4E45-8CF7-110AD78282AB}"/>
    <cellStyle name="Normal 10 4 5 3 4" xfId="530" xr:uid="{79B6F672-F008-4AD2-BD34-13204219AF6D}"/>
    <cellStyle name="Normal 10 4 5 4" xfId="531" xr:uid="{0881A3F6-35A4-43D8-BEF3-765CFA983C0C}"/>
    <cellStyle name="Normal 10 4 5 5" xfId="532" xr:uid="{1E969F63-7C14-4920-A7E0-5775EAA3E8C8}"/>
    <cellStyle name="Normal 10 4 5 6" xfId="533" xr:uid="{D619407B-EBD4-4DF2-938F-AFDA72259528}"/>
    <cellStyle name="Normal 10 4 6" xfId="534" xr:uid="{F4FBFFD1-CFC7-44FB-A80F-FC2EBD934F70}"/>
    <cellStyle name="Normal 10 4 6 2" xfId="535" xr:uid="{36C4E28D-953C-48F9-8EF1-63A806E610F4}"/>
    <cellStyle name="Normal 10 4 6 2 2" xfId="536" xr:uid="{3A210007-3857-4A45-BE51-32A00B808BF2}"/>
    <cellStyle name="Normal 10 4 6 2 3" xfId="537" xr:uid="{30CEE6F8-48D3-415F-81FE-CD0C5C2A9192}"/>
    <cellStyle name="Normal 10 4 6 2 4" xfId="538" xr:uid="{C07B75E1-220C-4408-8986-1664971E68D0}"/>
    <cellStyle name="Normal 10 4 6 3" xfId="539" xr:uid="{3D10FB16-410B-4782-A337-41081489B581}"/>
    <cellStyle name="Normal 10 4 6 4" xfId="540" xr:uid="{5181B701-15AB-449C-878A-F2261D65023D}"/>
    <cellStyle name="Normal 10 4 6 5" xfId="541" xr:uid="{AB245DB8-0EBA-47FD-92AB-BC99B4554B82}"/>
    <cellStyle name="Normal 10 4 7" xfId="542" xr:uid="{F0823F4C-3806-47D5-B9E7-0A6F4E93FD3D}"/>
    <cellStyle name="Normal 10 4 7 2" xfId="543" xr:uid="{B7375684-A796-4DB5-A63E-0FDE5386867B}"/>
    <cellStyle name="Normal 10 4 7 3" xfId="544" xr:uid="{02CDAE81-77E7-40AD-9C44-CE1E45090CFE}"/>
    <cellStyle name="Normal 10 4 7 4" xfId="545" xr:uid="{72BA21ED-A059-4B15-A9EB-CEF3BA430D9F}"/>
    <cellStyle name="Normal 10 4 8" xfId="546" xr:uid="{790BAF92-5CBD-4632-AC31-0DD2A85547A6}"/>
    <cellStyle name="Normal 10 4 8 2" xfId="547" xr:uid="{8D8ADA42-3558-4D8D-A289-C013452C8638}"/>
    <cellStyle name="Normal 10 4 8 3" xfId="548" xr:uid="{1CF2AA87-D1BF-47AB-A739-7C9C8097A887}"/>
    <cellStyle name="Normal 10 4 8 4" xfId="549" xr:uid="{CF06E1E8-BF0A-4BBA-A181-C4065DD7404E}"/>
    <cellStyle name="Normal 10 4 9" xfId="550" xr:uid="{05896DE1-C355-49FB-9F1C-6E3D797C60BF}"/>
    <cellStyle name="Normal 10 5" xfId="551" xr:uid="{5B2C7272-8259-4F49-AF0A-AA043F7CA201}"/>
    <cellStyle name="Normal 10 5 2" xfId="552" xr:uid="{F271D403-D50C-4E74-B852-D9B5CB2F84ED}"/>
    <cellStyle name="Normal 10 5 2 2" xfId="553" xr:uid="{920A6DE9-B2FA-4BFC-B540-140343081E15}"/>
    <cellStyle name="Normal 10 5 2 2 2" xfId="554" xr:uid="{14073697-01D7-4D0E-8B3C-763E290300BC}"/>
    <cellStyle name="Normal 10 5 2 2 2 2" xfId="555" xr:uid="{666E1D94-4D95-4407-BCF0-865D746FF255}"/>
    <cellStyle name="Normal 10 5 2 2 2 3" xfId="556" xr:uid="{6802D228-BA86-4FE4-8BB4-50C529A3DFC4}"/>
    <cellStyle name="Normal 10 5 2 2 2 4" xfId="557" xr:uid="{49BE9C36-6087-4612-B96E-9D0CD5A6A8DB}"/>
    <cellStyle name="Normal 10 5 2 2 3" xfId="558" xr:uid="{5132F698-2A02-4566-814F-11428F077AFD}"/>
    <cellStyle name="Normal 10 5 2 2 3 2" xfId="559" xr:uid="{60071FB0-C5A9-4A47-B979-33BB73609FFD}"/>
    <cellStyle name="Normal 10 5 2 2 3 3" xfId="560" xr:uid="{76CE6B12-BA03-4709-A049-B86BF3D19386}"/>
    <cellStyle name="Normal 10 5 2 2 3 4" xfId="561" xr:uid="{A8BA556D-5135-44AD-A28B-82AE635B2C76}"/>
    <cellStyle name="Normal 10 5 2 2 4" xfId="562" xr:uid="{F9AD72C1-4F1D-44A9-9207-8D9382E9EC0F}"/>
    <cellStyle name="Normal 10 5 2 2 5" xfId="563" xr:uid="{5B4B31FD-9DAE-4E93-AEC0-42BA97ABF87B}"/>
    <cellStyle name="Normal 10 5 2 2 6" xfId="564" xr:uid="{609FFAB2-A611-4554-8E9A-0563B3D1F35B}"/>
    <cellStyle name="Normal 10 5 2 3" xfId="565" xr:uid="{F10C8EEE-465B-4198-A3CF-A6AE97C59D9F}"/>
    <cellStyle name="Normal 10 5 2 3 2" xfId="566" xr:uid="{B0BD5DBB-6EDD-4FAA-A923-5882B0D8E03F}"/>
    <cellStyle name="Normal 10 5 2 3 2 2" xfId="567" xr:uid="{8CD20D14-C3DF-4CF0-A2BF-25FF5A6E70FA}"/>
    <cellStyle name="Normal 10 5 2 3 2 3" xfId="568" xr:uid="{0DA7F5F9-D48E-4386-8DE2-EFDB63EB03C8}"/>
    <cellStyle name="Normal 10 5 2 3 2 4" xfId="569" xr:uid="{A3F552D0-CDE8-4FDA-921C-81BC8FEA9A53}"/>
    <cellStyle name="Normal 10 5 2 3 3" xfId="570" xr:uid="{C593CBA9-2F53-4558-A4D0-ECB80AC10696}"/>
    <cellStyle name="Normal 10 5 2 3 4" xfId="571" xr:uid="{D232AD5F-8EA6-45CC-A70D-A003EF80AFE1}"/>
    <cellStyle name="Normal 10 5 2 3 5" xfId="572" xr:uid="{0DA7F927-6562-4C62-894B-634A732579AB}"/>
    <cellStyle name="Normal 10 5 2 4" xfId="573" xr:uid="{157425B1-F9B4-4BE7-8F37-C87905B3D5EF}"/>
    <cellStyle name="Normal 10 5 2 4 2" xfId="574" xr:uid="{BD6A7099-8D55-4D07-9EA8-79C47D2B36F0}"/>
    <cellStyle name="Normal 10 5 2 4 3" xfId="575" xr:uid="{0534A5A3-EAF7-4BBD-B1BC-0D38C5072D2B}"/>
    <cellStyle name="Normal 10 5 2 4 4" xfId="576" xr:uid="{639C70AB-240A-43C1-BB5D-2C74441B5A0B}"/>
    <cellStyle name="Normal 10 5 2 5" xfId="577" xr:uid="{5D00083B-3104-44CD-8D37-014FBE34E458}"/>
    <cellStyle name="Normal 10 5 2 5 2" xfId="578" xr:uid="{77A83435-D2BF-49D5-9EFB-DA6E2D13B899}"/>
    <cellStyle name="Normal 10 5 2 5 3" xfId="579" xr:uid="{DFA3EC78-8241-45E6-83D8-8214E8CF6A95}"/>
    <cellStyle name="Normal 10 5 2 5 4" xfId="580" xr:uid="{C003AE80-0B2E-4E57-B238-802CE731C3C9}"/>
    <cellStyle name="Normal 10 5 2 6" xfId="581" xr:uid="{EE375643-B515-4695-87E4-E9D9D5A98AD4}"/>
    <cellStyle name="Normal 10 5 2 7" xfId="582" xr:uid="{30CDE72D-A53E-4D55-AF59-150BCDB2BC3D}"/>
    <cellStyle name="Normal 10 5 2 8" xfId="583" xr:uid="{44BAB348-8A09-4734-97CC-D5A05B64D0C9}"/>
    <cellStyle name="Normal 10 5 3" xfId="584" xr:uid="{E129B504-B661-4498-B6C9-8D300500E222}"/>
    <cellStyle name="Normal 10 5 3 2" xfId="585" xr:uid="{4ED45254-876D-43B2-85EA-71F5237A007B}"/>
    <cellStyle name="Normal 10 5 3 2 2" xfId="586" xr:uid="{4D53228C-1CFE-46E7-B297-08EE3BF33214}"/>
    <cellStyle name="Normal 10 5 3 2 3" xfId="587" xr:uid="{BB1C4740-1DD6-4440-93B4-C608F4B85EA6}"/>
    <cellStyle name="Normal 10 5 3 2 4" xfId="588" xr:uid="{8789BA8D-5722-4B58-B78B-1C6DD5DD1D4C}"/>
    <cellStyle name="Normal 10 5 3 3" xfId="589" xr:uid="{0893806A-2229-4B8D-81F9-841FEF1F874B}"/>
    <cellStyle name="Normal 10 5 3 3 2" xfId="590" xr:uid="{5BEDF855-2A87-4CF8-8198-06EB5A3A24E0}"/>
    <cellStyle name="Normal 10 5 3 3 3" xfId="591" xr:uid="{4ED57F05-8788-4E78-8A78-93A2EFADA86A}"/>
    <cellStyle name="Normal 10 5 3 3 4" xfId="592" xr:uid="{45A946D4-6B8F-4950-B94F-787C5C45AB12}"/>
    <cellStyle name="Normal 10 5 3 4" xfId="593" xr:uid="{34264365-E352-4CDA-9E90-598E43205785}"/>
    <cellStyle name="Normal 10 5 3 5" xfId="594" xr:uid="{D0891539-E08E-4336-A9F5-2C99C1C2CC90}"/>
    <cellStyle name="Normal 10 5 3 6" xfId="595" xr:uid="{88991395-6D01-4FD8-8498-6F04E6CC76D8}"/>
    <cellStyle name="Normal 10 5 4" xfId="596" xr:uid="{2E1E17F0-DCF1-4F3B-AE27-3D7B409C4F2B}"/>
    <cellStyle name="Normal 10 5 4 2" xfId="597" xr:uid="{EE50D92E-1CA7-4D94-B026-6EA6DC3C51F1}"/>
    <cellStyle name="Normal 10 5 4 2 2" xfId="598" xr:uid="{C823A898-3A51-4683-8019-22FE157B7F9E}"/>
    <cellStyle name="Normal 10 5 4 2 3" xfId="599" xr:uid="{2E3DF4CB-0B49-4137-B6CF-30772D0B3D3C}"/>
    <cellStyle name="Normal 10 5 4 2 4" xfId="600" xr:uid="{A14741DC-7A19-48D2-9FA2-3C10C33503E8}"/>
    <cellStyle name="Normal 10 5 4 3" xfId="601" xr:uid="{E951720D-DF25-458D-A8C5-A59EA632935A}"/>
    <cellStyle name="Normal 10 5 4 4" xfId="602" xr:uid="{AD6FF7E1-ECBA-4AFF-AF72-720529462F68}"/>
    <cellStyle name="Normal 10 5 4 5" xfId="603" xr:uid="{3FC87D92-CA0E-4356-85B9-EF0EEFFE91E3}"/>
    <cellStyle name="Normal 10 5 5" xfId="604" xr:uid="{C2DD726C-6CB2-48D2-AB4F-F4B9B2A8F55B}"/>
    <cellStyle name="Normal 10 5 5 2" xfId="605" xr:uid="{7BDD2465-BBAA-4324-AA55-98DEB510CDF9}"/>
    <cellStyle name="Normal 10 5 5 3" xfId="606" xr:uid="{3951EC4B-4930-4250-930F-A073A61AB310}"/>
    <cellStyle name="Normal 10 5 5 4" xfId="607" xr:uid="{E53A67D2-F15F-4DAF-A2AC-0DB6E79CEC74}"/>
    <cellStyle name="Normal 10 5 6" xfId="608" xr:uid="{F4ACE846-17B1-41F7-B23A-396DD49B4CE7}"/>
    <cellStyle name="Normal 10 5 6 2" xfId="609" xr:uid="{6F313416-3305-49E6-A523-C6F53C359F31}"/>
    <cellStyle name="Normal 10 5 6 3" xfId="610" xr:uid="{E8A8F9A4-D56E-498B-A4E0-926CA79AAA69}"/>
    <cellStyle name="Normal 10 5 6 4" xfId="611" xr:uid="{D87B3F26-7156-4B23-BD5F-6C8B59FD6467}"/>
    <cellStyle name="Normal 10 5 7" xfId="612" xr:uid="{DEC68766-BD4E-4343-9930-FCBAECCC8F3B}"/>
    <cellStyle name="Normal 10 5 8" xfId="613" xr:uid="{84F51549-A761-4082-A7CC-710F41A74B3D}"/>
    <cellStyle name="Normal 10 5 9" xfId="614" xr:uid="{3930C79C-F9D0-4B2D-B2FA-F99F637B5067}"/>
    <cellStyle name="Normal 10 6" xfId="615" xr:uid="{D5F18057-31AA-49D7-BCA8-282C31F47E49}"/>
    <cellStyle name="Normal 10 6 2" xfId="616" xr:uid="{29EE782E-E7BE-4DD4-8482-10E87DB9233D}"/>
    <cellStyle name="Normal 10 6 2 2" xfId="617" xr:uid="{307B78A8-D6F8-417C-9377-1C60A363E894}"/>
    <cellStyle name="Normal 10 6 2 2 2" xfId="618" xr:uid="{A396D31C-D2D3-4A1E-9CBA-C4CDC219901D}"/>
    <cellStyle name="Normal 10 6 2 2 2 2" xfId="3828" xr:uid="{A64A7249-44B7-4EC1-AA91-735379704711}"/>
    <cellStyle name="Normal 10 6 2 2 3" xfId="619" xr:uid="{664AD519-9FF3-49C4-93D9-FDB6ACD68513}"/>
    <cellStyle name="Normal 10 6 2 2 4" xfId="620" xr:uid="{5A2ECE93-12E0-4B7A-96E4-50B6CF7B80E9}"/>
    <cellStyle name="Normal 10 6 2 3" xfId="621" xr:uid="{02553A83-2CA5-4FC6-BAB9-E1FD2B273E82}"/>
    <cellStyle name="Normal 10 6 2 3 2" xfId="622" xr:uid="{98A1B7CD-1272-45F5-9AB0-55D37871471C}"/>
    <cellStyle name="Normal 10 6 2 3 3" xfId="623" xr:uid="{80D39E08-16E8-4EFB-A4D6-C4EE21D6EBA4}"/>
    <cellStyle name="Normal 10 6 2 3 4" xfId="624" xr:uid="{F4D8F20B-8B3C-476D-AFDE-E5CE76D393DD}"/>
    <cellStyle name="Normal 10 6 2 4" xfId="625" xr:uid="{07547806-C40E-475A-ADAD-7D6389E5BF24}"/>
    <cellStyle name="Normal 10 6 2 5" xfId="626" xr:uid="{387DC66D-5190-4AAD-B02A-FE29AEDA07B7}"/>
    <cellStyle name="Normal 10 6 2 6" xfId="627" xr:uid="{36397C4F-E668-4C50-B9DB-00B79D809C7F}"/>
    <cellStyle name="Normal 10 6 3" xfId="628" xr:uid="{3670B151-3ECB-4E8B-B90B-602EFC5DA0E6}"/>
    <cellStyle name="Normal 10 6 3 2" xfId="629" xr:uid="{AE12AA72-307E-432B-B759-AA9662906163}"/>
    <cellStyle name="Normal 10 6 3 2 2" xfId="630" xr:uid="{3B683054-C7BA-484C-9F9D-EE3C3027E8CD}"/>
    <cellStyle name="Normal 10 6 3 2 3" xfId="631" xr:uid="{C1AA94D1-8BBC-4292-A602-C58B866A39D9}"/>
    <cellStyle name="Normal 10 6 3 2 4" xfId="632" xr:uid="{5B9CAFCD-2E2E-4122-AC15-65C8AFA82F31}"/>
    <cellStyle name="Normal 10 6 3 3" xfId="633" xr:uid="{96846168-020A-4A6B-95DF-3ED849790825}"/>
    <cellStyle name="Normal 10 6 3 4" xfId="634" xr:uid="{8EEC82F8-065C-454B-8194-197E528C48DB}"/>
    <cellStyle name="Normal 10 6 3 5" xfId="635" xr:uid="{863138FC-62B7-490C-8FB9-3966808DD98D}"/>
    <cellStyle name="Normal 10 6 4" xfId="636" xr:uid="{77E04869-C640-4A99-91F4-52FBD7401CA7}"/>
    <cellStyle name="Normal 10 6 4 2" xfId="637" xr:uid="{69B2ECD5-B835-4C9C-91EC-0E65292DB6CF}"/>
    <cellStyle name="Normal 10 6 4 3" xfId="638" xr:uid="{A49964AC-FB7A-496C-A1BC-656DE04B542D}"/>
    <cellStyle name="Normal 10 6 4 4" xfId="639" xr:uid="{4FF868F0-0C86-4877-B5AF-A08AECA4320A}"/>
    <cellStyle name="Normal 10 6 5" xfId="640" xr:uid="{F76231D1-6ADE-494D-979A-E50DF7062A14}"/>
    <cellStyle name="Normal 10 6 5 2" xfId="641" xr:uid="{D4A3F160-C18F-4AAA-A229-CF05D8BD57BD}"/>
    <cellStyle name="Normal 10 6 5 3" xfId="642" xr:uid="{6B65AD5D-CF98-4C92-A370-20DC85C12973}"/>
    <cellStyle name="Normal 10 6 5 4" xfId="643" xr:uid="{4C95FF8B-E841-4779-91F8-F056EE47F883}"/>
    <cellStyle name="Normal 10 6 6" xfId="644" xr:uid="{7418AACD-F651-469A-8162-00D2C1F9C074}"/>
    <cellStyle name="Normal 10 6 7" xfId="645" xr:uid="{4C5C559E-7688-437F-8148-2E56DDE4C847}"/>
    <cellStyle name="Normal 10 6 8" xfId="646" xr:uid="{81AD3B4B-692A-429B-AA12-55BE9DB9D6DF}"/>
    <cellStyle name="Normal 10 7" xfId="647" xr:uid="{644DDC2E-903D-4A46-923D-D4BC0ABD9068}"/>
    <cellStyle name="Normal 10 7 2" xfId="648" xr:uid="{DC52C1DB-6910-4428-A16D-8A13A25CD360}"/>
    <cellStyle name="Normal 10 7 2 2" xfId="649" xr:uid="{291A583E-F963-4046-8B05-4E20CB82EC74}"/>
    <cellStyle name="Normal 10 7 2 2 2" xfId="650" xr:uid="{B803E0BB-17D6-4450-B0FE-4D43F215623A}"/>
    <cellStyle name="Normal 10 7 2 2 3" xfId="651" xr:uid="{DC673DF4-6942-4A7B-9485-3F540489E123}"/>
    <cellStyle name="Normal 10 7 2 2 4" xfId="652" xr:uid="{BC97D0D2-CBF3-453B-986E-62E9B7553940}"/>
    <cellStyle name="Normal 10 7 2 3" xfId="653" xr:uid="{067DBD78-EE90-4E1F-9356-09FFD9B211DC}"/>
    <cellStyle name="Normal 10 7 2 4" xfId="654" xr:uid="{767C38BD-CCEB-4960-A2C1-87BCDAFCE704}"/>
    <cellStyle name="Normal 10 7 2 5" xfId="655" xr:uid="{EB2E52A9-7A42-48B3-A5C1-423976F00027}"/>
    <cellStyle name="Normal 10 7 3" xfId="656" xr:uid="{EAC57ECD-12CF-4727-B655-B0E4602C736B}"/>
    <cellStyle name="Normal 10 7 3 2" xfId="657" xr:uid="{EC504AF1-EC51-4D5D-A5F4-9C6E4FB37D0C}"/>
    <cellStyle name="Normal 10 7 3 3" xfId="658" xr:uid="{1D4FF3D2-5C16-46AB-9798-1D137829EDB0}"/>
    <cellStyle name="Normal 10 7 3 4" xfId="659" xr:uid="{3C9320FB-9448-491C-92ED-1555C375EEDE}"/>
    <cellStyle name="Normal 10 7 4" xfId="660" xr:uid="{AB06470B-8C89-4351-ABD0-CD72C32C4D20}"/>
    <cellStyle name="Normal 10 7 4 2" xfId="661" xr:uid="{7EDF6372-431C-4589-8AEF-B2262D4DB00B}"/>
    <cellStyle name="Normal 10 7 4 3" xfId="662" xr:uid="{1101C20D-2DFC-4371-9BF1-389E6A202B86}"/>
    <cellStyle name="Normal 10 7 4 4" xfId="663" xr:uid="{27664C86-BBAD-493A-B206-50D2620CF662}"/>
    <cellStyle name="Normal 10 7 5" xfId="664" xr:uid="{45AFCE4E-C5E6-4522-84BA-2FF2E9117D85}"/>
    <cellStyle name="Normal 10 7 6" xfId="665" xr:uid="{7E1862E8-7ED9-407E-BAC6-91F49D52AEAA}"/>
    <cellStyle name="Normal 10 7 7" xfId="666" xr:uid="{C3F3BE37-380B-40B8-B754-4C7C83116C22}"/>
    <cellStyle name="Normal 10 8" xfId="667" xr:uid="{CB8F6F4A-F423-42F7-9C3B-999DE7E49E61}"/>
    <cellStyle name="Normal 10 8 2" xfId="668" xr:uid="{D71B5C3D-3077-40D2-B50C-B5582A66FA7F}"/>
    <cellStyle name="Normal 10 8 2 2" xfId="669" xr:uid="{C198A8E5-EE2D-4D78-AE18-7E53C10AAA82}"/>
    <cellStyle name="Normal 10 8 2 3" xfId="670" xr:uid="{F662B0C3-87ED-45FA-9EF6-9923B2613252}"/>
    <cellStyle name="Normal 10 8 2 4" xfId="671" xr:uid="{F3CCCBB1-3EF0-4823-818C-747EA3E2BD21}"/>
    <cellStyle name="Normal 10 8 3" xfId="672" xr:uid="{8CA02C8E-F2D0-4A9B-BDE5-1D0C23EF937E}"/>
    <cellStyle name="Normal 10 8 3 2" xfId="673" xr:uid="{D161B768-A548-482D-9500-B0E05CA63CDA}"/>
    <cellStyle name="Normal 10 8 3 3" xfId="674" xr:uid="{A4CB992A-BC73-4910-ABA7-E865EF6BFDF3}"/>
    <cellStyle name="Normal 10 8 3 4" xfId="675" xr:uid="{BEBB0AC4-AB4F-45D6-A707-6BF1FFE4A359}"/>
    <cellStyle name="Normal 10 8 4" xfId="676" xr:uid="{E5ABC188-83EE-42B5-8B99-D72FA1BCAF95}"/>
    <cellStyle name="Normal 10 8 5" xfId="677" xr:uid="{AC0BD1E0-9993-4BD7-867C-F09A4167DDC4}"/>
    <cellStyle name="Normal 10 8 6" xfId="678" xr:uid="{DE7913C7-C84C-4D40-A57B-355016ADDA9D}"/>
    <cellStyle name="Normal 10 9" xfId="679" xr:uid="{08DB58CB-168C-45E4-8685-0662FDB4C6B2}"/>
    <cellStyle name="Normal 10 9 2" xfId="680" xr:uid="{1B7CCEF8-85D3-4AC5-822C-E5AFD609B646}"/>
    <cellStyle name="Normal 10 9 2 2" xfId="681" xr:uid="{B276B4C1-3C5E-495A-9086-EAC9960EB374}"/>
    <cellStyle name="Normal 10 9 2 2 2" xfId="4303" xr:uid="{DB6C5671-431E-4B4F-B62D-502C95EACEE2}"/>
    <cellStyle name="Normal 10 9 2 2 3" xfId="4604" xr:uid="{A81B1EE6-E408-41CC-86BD-9B791382C867}"/>
    <cellStyle name="Normal 10 9 2 3" xfId="682" xr:uid="{2E5E45C1-A440-4FA0-BC8F-18DDB884743B}"/>
    <cellStyle name="Normal 10 9 2 4" xfId="683" xr:uid="{1042BBD6-A66E-44D5-8064-79500D1BFC48}"/>
    <cellStyle name="Normal 10 9 3" xfId="684" xr:uid="{3F923C75-A16C-4B99-BC9F-000ECDA3938C}"/>
    <cellStyle name="Normal 10 9 4" xfId="685" xr:uid="{8A099948-638A-4C04-9AB6-AA3C88A94179}"/>
    <cellStyle name="Normal 10 9 4 2" xfId="4740" xr:uid="{69304931-E9E4-4F1B-A848-615D620FF435}"/>
    <cellStyle name="Normal 10 9 4 3" xfId="4605" xr:uid="{783482AB-D3AF-4615-A158-ACB8BA1AA8B6}"/>
    <cellStyle name="Normal 10 9 4 4" xfId="4447" xr:uid="{5E3C1207-6031-4F57-BF00-56684694C2FB}"/>
    <cellStyle name="Normal 10 9 5" xfId="686" xr:uid="{86A84FB1-35C3-4DCF-A177-F21047A0BA16}"/>
    <cellStyle name="Normal 11" xfId="48" xr:uid="{DEB804EB-273B-4CF1-834E-24C697C8F306}"/>
    <cellStyle name="Normal 11 2" xfId="3699" xr:uid="{24254E8E-3686-4B2E-8D20-3F4E9CF8CC0F}"/>
    <cellStyle name="Normal 11 2 2" xfId="4547" xr:uid="{CEE9C8AF-05CA-46D3-9F2B-216AC5D828FE}"/>
    <cellStyle name="Normal 11 3" xfId="4308" xr:uid="{B516D912-AA72-4553-A6BA-D0BFF35FEF95}"/>
    <cellStyle name="Normal 11 3 2" xfId="4548" xr:uid="{F62E01C2-D236-405C-A2FE-826FAFE5929C}"/>
    <cellStyle name="Normal 11 3 3" xfId="4717" xr:uid="{FC2269C8-5976-4EBD-ADFD-10BE6F43E39C}"/>
    <cellStyle name="Normal 11 3 4" xfId="4694" xr:uid="{8169FD6E-2C2A-495B-A998-77608DAD7D79}"/>
    <cellStyle name="Normal 12" xfId="49" xr:uid="{3C0998A8-A9C4-44C3-8255-4DA1F0026AE9}"/>
    <cellStyle name="Normal 12 2" xfId="3700" xr:uid="{62B96116-CACB-4468-A429-4DE7B88CC577}"/>
    <cellStyle name="Normal 12 2 2" xfId="4549" xr:uid="{84C6EBCD-DFFA-4542-95EE-F3B8BBF9683F}"/>
    <cellStyle name="Normal 12 3" xfId="4550" xr:uid="{017E6B91-5417-4076-907E-844107179468}"/>
    <cellStyle name="Normal 13" xfId="50" xr:uid="{CBE5FAD6-8BE3-4EF8-A8EC-F91E41F310EB}"/>
    <cellStyle name="Normal 13 2" xfId="51" xr:uid="{4E76243C-26E9-4C6F-9EED-2D2F63F6AE13}"/>
    <cellStyle name="Normal 13 2 2" xfId="3701" xr:uid="{75573C09-971B-4D5C-AE3F-10B77DC8C1C6}"/>
    <cellStyle name="Normal 13 2 2 2" xfId="4551" xr:uid="{3C6CA8B8-FE1C-4A5A-94A1-A582E3F1B6C6}"/>
    <cellStyle name="Normal 13 2 3" xfId="4310" xr:uid="{2B146E09-0064-4940-9CA8-9F44685D5B92}"/>
    <cellStyle name="Normal 13 2 3 2" xfId="4552" xr:uid="{1A7FFC51-7DDC-4932-883A-2DBE24DD7B48}"/>
    <cellStyle name="Normal 13 2 3 3" xfId="4718" xr:uid="{6954143C-C7AE-426F-B338-A264A7851DF0}"/>
    <cellStyle name="Normal 13 2 3 4" xfId="4695" xr:uid="{1D34E3DB-0FA1-4860-827C-033DE62ED411}"/>
    <cellStyle name="Normal 13 3" xfId="3702" xr:uid="{054ACFB0-A869-49D8-B6BD-EDCF5CFE6C7E}"/>
    <cellStyle name="Normal 13 3 2" xfId="4394" xr:uid="{8404CABD-65D5-46FD-B657-477AF9718F8C}"/>
    <cellStyle name="Normal 13 3 3" xfId="4311" xr:uid="{9289899D-14D8-4B7D-83A6-8164FA804273}"/>
    <cellStyle name="Normal 13 3 4" xfId="4451" xr:uid="{0B813DE7-7A9E-404D-B259-87222B721FDA}"/>
    <cellStyle name="Normal 13 3 5" xfId="4719" xr:uid="{9063FBDA-CAF3-42BC-8CFC-CF6F1FC92F85}"/>
    <cellStyle name="Normal 13 4" xfId="4312" xr:uid="{ABD0FE83-5FD6-4E3F-B93E-085546B54CA2}"/>
    <cellStyle name="Normal 13 5" xfId="4309" xr:uid="{2210B9D4-718D-45F1-85C1-E41CC4CD1A28}"/>
    <cellStyle name="Normal 14" xfId="52" xr:uid="{1EEB1841-F5B0-42BB-AD4E-54082CA6BD07}"/>
    <cellStyle name="Normal 14 18" xfId="4314" xr:uid="{BCDA04A0-4E0C-48D0-8EA9-0D6BE3DF81EE}"/>
    <cellStyle name="Normal 14 2" xfId="53" xr:uid="{9D264FD6-02D7-4EAB-AE5C-DDDC8077B333}"/>
    <cellStyle name="Normal 14 2 2" xfId="54" xr:uid="{2ABDCCE3-AEE1-4599-9EB0-6E72B79D4BB7}"/>
    <cellStyle name="Normal 14 2 2 2" xfId="3703" xr:uid="{482723FB-0810-46A3-879E-BF359B310509}"/>
    <cellStyle name="Normal 14 2 3" xfId="3704" xr:uid="{453D6D65-7A21-470A-A359-B444A18586CB}"/>
    <cellStyle name="Normal 14 3" xfId="3705" xr:uid="{7B243C11-69D5-41F7-A7B1-9D57F0F3440D}"/>
    <cellStyle name="Normal 14 3 2" xfId="4553" xr:uid="{E2852938-746F-4335-B036-E12D11EBDA2F}"/>
    <cellStyle name="Normal 14 4" xfId="4313" xr:uid="{FEF6ACC5-75BB-4FA8-9603-64CCD41EA841}"/>
    <cellStyle name="Normal 14 4 2" xfId="4554" xr:uid="{4E4B40A0-7FCD-42EA-B2C2-18091D04E04A}"/>
    <cellStyle name="Normal 14 4 3" xfId="4720" xr:uid="{90FDC5BB-1AED-4C9C-9466-14F7D93B73C2}"/>
    <cellStyle name="Normal 14 4 4" xfId="4696" xr:uid="{DFCF6D8C-4C30-4BBF-8646-E4C1A5841DAD}"/>
    <cellStyle name="Normal 15" xfId="55" xr:uid="{F5182D64-31C3-4261-B274-62A2D32C1697}"/>
    <cellStyle name="Normal 15 2" xfId="56" xr:uid="{A99C88BA-4191-43D0-9FC7-358EC00F815B}"/>
    <cellStyle name="Normal 15 2 2" xfId="3706" xr:uid="{89CADC99-15A1-46D4-B144-046D19242A73}"/>
    <cellStyle name="Normal 15 2 2 2" xfId="4555" xr:uid="{62EE7685-DB36-49BE-A1AA-6AFAC3ADF037}"/>
    <cellStyle name="Normal 15 2 3" xfId="4556" xr:uid="{9E6B15E8-4FF4-4AB4-B8F5-B037F0174644}"/>
    <cellStyle name="Normal 15 3" xfId="3707" xr:uid="{6DA99950-B0CF-4BD8-BB74-FF1897C89713}"/>
    <cellStyle name="Normal 15 3 2" xfId="4395" xr:uid="{4D1F714D-C404-4434-AA37-F9DC09E7EA60}"/>
    <cellStyle name="Normal 15 3 3" xfId="4316" xr:uid="{D184DCB4-D40D-46FA-9A23-50C5F7384D63}"/>
    <cellStyle name="Normal 15 3 4" xfId="4452" xr:uid="{2AF1BD12-1014-4131-B065-27C33D3E48AC}"/>
    <cellStyle name="Normal 15 3 5" xfId="4722" xr:uid="{AFD3330A-8B42-40A2-971B-958FA5215BB7}"/>
    <cellStyle name="Normal 15 4" xfId="4315" xr:uid="{ABDB741A-A28B-4E54-BAFB-DB572BE508F2}"/>
    <cellStyle name="Normal 15 4 2" xfId="4557" xr:uid="{4F14A349-DE33-4066-AC43-13522609147E}"/>
    <cellStyle name="Normal 15 4 3" xfId="4721" xr:uid="{B0A60ED9-9919-4CDE-B5D8-1CFD600330ED}"/>
    <cellStyle name="Normal 15 4 4" xfId="4697" xr:uid="{E961607E-E5F9-41AC-B2C8-A83A5FA026B3}"/>
    <cellStyle name="Normal 16" xfId="57" xr:uid="{E20FFC6A-053D-41A2-8669-29A17B46C1AD}"/>
    <cellStyle name="Normal 16 2" xfId="3708" xr:uid="{7F50BBA8-404E-4F32-A4E5-E409D3734E6D}"/>
    <cellStyle name="Normal 16 2 2" xfId="4396" xr:uid="{9FE22555-3928-4949-91DE-561931B02F29}"/>
    <cellStyle name="Normal 16 2 3" xfId="4317" xr:uid="{882E63E2-3DA5-4F16-A780-7FC03E78B347}"/>
    <cellStyle name="Normal 16 2 4" xfId="4453" xr:uid="{D37A4260-E385-41B1-BF7F-C0E478B1359F}"/>
    <cellStyle name="Normal 16 2 5" xfId="4723" xr:uid="{EDA7464B-690E-4567-9021-A58372C40653}"/>
    <cellStyle name="Normal 16 3" xfId="4424" xr:uid="{BF28551D-CD45-4638-9489-2EC7A967896A}"/>
    <cellStyle name="Normal 17" xfId="58" xr:uid="{A00CE28B-AE91-422A-A78B-FED519E57EAA}"/>
    <cellStyle name="Normal 17 2" xfId="3709" xr:uid="{1AFD2061-E97A-45E2-8BF5-3DE2518789FB}"/>
    <cellStyle name="Normal 17 2 2" xfId="4397" xr:uid="{7564C795-6A7C-44F9-8885-99557D00C53B}"/>
    <cellStyle name="Normal 17 2 3" xfId="4319" xr:uid="{A2129417-34C6-471F-A2F4-BEE173882893}"/>
    <cellStyle name="Normal 17 2 4" xfId="4454" xr:uid="{F8B6456B-1861-48DE-8D24-81A0E2BE4CB3}"/>
    <cellStyle name="Normal 17 2 5" xfId="4724" xr:uid="{41650164-C9C8-4162-AFFA-C6E8B3E5FE27}"/>
    <cellStyle name="Normal 17 3" xfId="4320" xr:uid="{31B9A751-4E30-4B86-A73C-F33D0BC15F19}"/>
    <cellStyle name="Normal 17 4" xfId="4318" xr:uid="{2AC08F89-AEFE-4E1F-BB81-DCC74D644801}"/>
    <cellStyle name="Normal 18" xfId="59" xr:uid="{28065212-7853-4759-9CBE-A5AFD98E4CBE}"/>
    <cellStyle name="Normal 18 2" xfId="3710" xr:uid="{6A9F85CD-3240-4EBD-906B-4FBC96C3F4FA}"/>
    <cellStyle name="Normal 18 2 2" xfId="4558" xr:uid="{85D0F7C2-A186-4D6C-AD3C-4FD3B5091249}"/>
    <cellStyle name="Normal 18 3" xfId="4321" xr:uid="{95B10BE5-C4FE-4791-A674-BBF93843E416}"/>
    <cellStyle name="Normal 18 3 2" xfId="4559" xr:uid="{1437CB5D-0F86-4733-8151-1163F2004EC3}"/>
    <cellStyle name="Normal 18 3 3" xfId="4725" xr:uid="{FBC46D58-C2ED-451E-972E-05A0F1CE771B}"/>
    <cellStyle name="Normal 18 3 4" xfId="4698" xr:uid="{FFCDFEA0-39EF-4B8B-86F9-A36CD8E1E9BD}"/>
    <cellStyle name="Normal 19" xfId="60" xr:uid="{34497C6F-C57B-404B-8214-53D864D94854}"/>
    <cellStyle name="Normal 19 2" xfId="61" xr:uid="{03FD4A07-39C4-47C6-9827-5EC298CD764E}"/>
    <cellStyle name="Normal 19 2 2" xfId="3711" xr:uid="{40BB3E2B-1808-4FF1-BABF-FC68B171FA5E}"/>
    <cellStyle name="Normal 19 2 2 2" xfId="4560" xr:uid="{F06450B9-D588-448C-AD8D-1FD8EEB99F66}"/>
    <cellStyle name="Normal 19 2 3" xfId="4561" xr:uid="{C1E64EAA-1077-4DFF-A9A7-86AFB9C10727}"/>
    <cellStyle name="Normal 19 3" xfId="3712" xr:uid="{30FD1E8F-4B69-4579-9A85-05673AF6D79C}"/>
    <cellStyle name="Normal 19 3 2" xfId="4562" xr:uid="{18DD2754-A199-49BC-B875-4F1E8EC7F0BD}"/>
    <cellStyle name="Normal 19 4" xfId="4563" xr:uid="{1580DFD9-8A8D-435E-A0AD-D6CF95490EE6}"/>
    <cellStyle name="Normal 2" xfId="3" xr:uid="{0035700C-F3A5-4A6F-B63A-5CE25669DEE2}"/>
    <cellStyle name="Normal 2 2" xfId="62" xr:uid="{854C178B-6323-4327-A262-78F15CA3A698}"/>
    <cellStyle name="Normal 2 2 2" xfId="63" xr:uid="{EDA71239-E392-4D8B-9C3F-33D1B4C1B20E}"/>
    <cellStyle name="Normal 2 2 2 2" xfId="3713" xr:uid="{343D436D-3CB6-4FE0-91E6-6E4A8049E102}"/>
    <cellStyle name="Normal 2 2 2 2 2" xfId="4566" xr:uid="{4A898B96-0E95-4675-87B2-2B8D22FC19F7}"/>
    <cellStyle name="Normal 2 2 2 3" xfId="4567" xr:uid="{9D442B37-E594-4EBC-A63D-5AF3E01C19CE}"/>
    <cellStyle name="Normal 2 2 3" xfId="3714" xr:uid="{161A632E-3B8B-4325-837E-95DBB594E664}"/>
    <cellStyle name="Normal 2 2 3 2" xfId="4474" xr:uid="{42330F15-516E-4F95-B940-EC44DA526156}"/>
    <cellStyle name="Normal 2 2 3 2 2" xfId="4568" xr:uid="{E9CA1F17-6910-493B-BB33-9C02A06B53D3}"/>
    <cellStyle name="Normal 2 2 3 2 3" xfId="4753" xr:uid="{D8315B9A-9278-4CB0-B633-497AC9A80E76}"/>
    <cellStyle name="Normal 2 2 3 2 4" xfId="5308" xr:uid="{921E97D6-152E-4186-B1F4-A3FE0A4C8293}"/>
    <cellStyle name="Normal 2 2 3 3" xfId="4597" xr:uid="{953B777F-5F41-4038-A29B-7040ACE72671}"/>
    <cellStyle name="Normal 2 2 3 4" xfId="4699" xr:uid="{281723FD-050D-4E76-B34F-59BD4BB3BC63}"/>
    <cellStyle name="Normal 2 2 3 5" xfId="4688" xr:uid="{B833F76E-4870-4891-AAC1-495F234ABA97}"/>
    <cellStyle name="Normal 2 2 4" xfId="4322" xr:uid="{41D12FE9-D02B-42C8-8E68-583744C412A1}"/>
    <cellStyle name="Normal 2 2 4 2" xfId="4481" xr:uid="{26F98DF4-D2FD-435D-AA1E-F4BBF64D37A3}"/>
    <cellStyle name="Normal 2 2 4 3" xfId="4726" xr:uid="{376FC81B-841A-46EB-9F83-04BA128697EA}"/>
    <cellStyle name="Normal 2 2 4 4" xfId="4700" xr:uid="{3B704D0E-202F-42B8-B3DE-6F6BEEA6EEF1}"/>
    <cellStyle name="Normal 2 2 5" xfId="4565" xr:uid="{191643FD-3ABB-4D34-805A-B748BA1E6386}"/>
    <cellStyle name="Normal 2 2 6" xfId="4756" xr:uid="{76A69391-D653-4EAD-A8B1-7FEE3BC3F311}"/>
    <cellStyle name="Normal 2 3" xfId="64" xr:uid="{D64E55B0-8895-4622-8458-A67DBEFCB057}"/>
    <cellStyle name="Normal 2 3 2" xfId="65" xr:uid="{7A8F5BDD-FEAB-427D-BB8B-72D542B90377}"/>
    <cellStyle name="Normal 2 3 2 2" xfId="3715" xr:uid="{48737546-203F-4818-8D9B-802160CFA8EA}"/>
    <cellStyle name="Normal 2 3 2 2 2" xfId="4569" xr:uid="{9C8191EB-A555-477C-A85A-7D20A80BD8B9}"/>
    <cellStyle name="Normal 2 3 2 3" xfId="4324" xr:uid="{D92F5110-5751-4229-9601-D8B349AF3A6A}"/>
    <cellStyle name="Normal 2 3 2 3 2" xfId="4570" xr:uid="{FC08EBC5-3708-415B-B291-56473022C05D}"/>
    <cellStyle name="Normal 2 3 2 3 3" xfId="4728" xr:uid="{F402EAE4-F9DF-446B-B1AE-85CA0455C823}"/>
    <cellStyle name="Normal 2 3 2 3 4" xfId="4701" xr:uid="{F795A526-34D8-4BA8-9018-5669A1E29491}"/>
    <cellStyle name="Normal 2 3 3" xfId="66" xr:uid="{FE32AACF-A4FA-4BCD-861D-A7738ABDAF64}"/>
    <cellStyle name="Normal 2 3 4" xfId="67" xr:uid="{70F2AAEC-453A-4986-A273-8D7BE80929CF}"/>
    <cellStyle name="Normal 2 3 5" xfId="3716" xr:uid="{81FAC16C-57EA-45C0-B05F-66CEA00D8ABE}"/>
    <cellStyle name="Normal 2 3 5 2" xfId="4571" xr:uid="{E02F2187-7EC0-477D-AE76-10A71FDC5895}"/>
    <cellStyle name="Normal 2 3 6" xfId="4323" xr:uid="{C82045CC-4EE1-45DD-A4C6-D86BA01D4BBF}"/>
    <cellStyle name="Normal 2 3 6 2" xfId="4572" xr:uid="{70F8D620-BF3E-4E9E-9AFC-02F7EC94F6FB}"/>
    <cellStyle name="Normal 2 3 6 3" xfId="4727" xr:uid="{554C0B6B-BB7A-45A3-9FAF-385112FD6F15}"/>
    <cellStyle name="Normal 2 3 6 4" xfId="4702" xr:uid="{CFAB2F02-9345-431B-972E-9B474B06740E}"/>
    <cellStyle name="Normal 2 3 7" xfId="5321" xr:uid="{6AF95A93-4699-42D1-91AE-093D6A8ACC1A}"/>
    <cellStyle name="Normal 2 4" xfId="68" xr:uid="{1319DC01-04B9-42D5-9E22-333DEFB7DF36}"/>
    <cellStyle name="Normal 2 4 2" xfId="69" xr:uid="{66646928-4945-4675-A6E7-2E26F098B8F6}"/>
    <cellStyle name="Normal 2 4 3" xfId="3717" xr:uid="{53C56B40-FB72-4099-AC47-0FF55A64E7AF}"/>
    <cellStyle name="Normal 2 4 3 2" xfId="4573" xr:uid="{C071E127-3297-4AD0-B01F-15B031FE1C66}"/>
    <cellStyle name="Normal 2 4 3 3" xfId="4598" xr:uid="{9B113AA8-B9E4-486B-8B13-11F5EB262774}"/>
    <cellStyle name="Normal 2 4 4" xfId="4574" xr:uid="{B74EEBAD-0C3B-432D-95A8-0F895F6F56AA}"/>
    <cellStyle name="Normal 2 4 5" xfId="4757" xr:uid="{92C83A74-2917-40C0-AE7A-1F6C76BFE2B3}"/>
    <cellStyle name="Normal 2 4 6" xfId="4755" xr:uid="{F1EA83F3-4437-4B39-9B62-4994D3AFFA9C}"/>
    <cellStyle name="Normal 2 5" xfId="3718" xr:uid="{D2330908-6D95-4C12-82C4-6BF5B659EA0F}"/>
    <cellStyle name="Normal 2 5 2" xfId="3733" xr:uid="{F40703F9-7569-4504-A50B-CA574A4B144D}"/>
    <cellStyle name="Normal 2 5 2 2" xfId="4432" xr:uid="{116D11A6-8F12-44E0-9E31-195C8DE74B5D}"/>
    <cellStyle name="Normal 2 5 3" xfId="4425" xr:uid="{74AD974E-3679-4EFD-9F23-A6688411A403}"/>
    <cellStyle name="Normal 2 5 3 2" xfId="4477" xr:uid="{4E7ADC04-A64C-4D61-B577-FDF4AEC1D2A2}"/>
    <cellStyle name="Normal 2 5 3 3" xfId="4739" xr:uid="{48C4A5B2-62E6-4D75-A42F-CAE787A42009}"/>
    <cellStyle name="Normal 2 5 3 4" xfId="5305" xr:uid="{F7D66CC6-C9AD-486B-8B5C-ADA9DA98CEEB}"/>
    <cellStyle name="Normal 2 5 4" xfId="4575" xr:uid="{410BC8E4-08A2-4613-9F99-F41396DE715B}"/>
    <cellStyle name="Normal 2 5 5" xfId="4483" xr:uid="{AAA556E7-F2A8-4315-B428-F552A4E4EF55}"/>
    <cellStyle name="Normal 2 5 6" xfId="4482" xr:uid="{851B8B05-BAD4-4E38-A9EC-8919BD4B849D}"/>
    <cellStyle name="Normal 2 5 7" xfId="4752" xr:uid="{63D746CD-759C-469A-B805-30601E78190A}"/>
    <cellStyle name="Normal 2 5 8" xfId="4712" xr:uid="{B2757B1E-0459-4701-AFC3-34D996BDC2E3}"/>
    <cellStyle name="Normal 2 6" xfId="3734" xr:uid="{956F9457-B6EC-4482-8928-31A963339537}"/>
    <cellStyle name="Normal 2 6 2" xfId="4427" xr:uid="{1682044B-1DB9-4E58-B0D1-B32F44375425}"/>
    <cellStyle name="Normal 2 6 3" xfId="4430" xr:uid="{4BF1669E-293D-42EC-AE8D-5D9247F13D07}"/>
    <cellStyle name="Normal 2 6 4" xfId="4576" xr:uid="{CD5E5A5E-6387-4FCF-8687-47DF5A98C109}"/>
    <cellStyle name="Normal 2 6 5" xfId="4473" xr:uid="{84E32684-A018-4D43-9A0A-DE56F3080081}"/>
    <cellStyle name="Normal 2 6 5 2" xfId="4703" xr:uid="{34BF5233-CD74-46E8-A2C2-11A2AE6ED3BE}"/>
    <cellStyle name="Normal 2 6 6" xfId="4445" xr:uid="{7B0BA2F7-AF51-4AA3-9DA9-677ED15B79C3}"/>
    <cellStyle name="Normal 2 6 7" xfId="4426" xr:uid="{0AC3B9FB-8B0C-44D3-9A6B-3783953D8DB5}"/>
    <cellStyle name="Normal 2 7" xfId="4428" xr:uid="{EB7087A8-D55E-4A33-8D2B-D1A81CA98F7F}"/>
    <cellStyle name="Normal 2 7 2" xfId="4578" xr:uid="{6FFF6230-8C5B-4CF1-AF10-CC530F8A2FB7}"/>
    <cellStyle name="Normal 2 7 3" xfId="4577" xr:uid="{DFD47CE1-E3DC-4129-AC9D-5820F5CDFF16}"/>
    <cellStyle name="Normal 2 7 4" xfId="5306" xr:uid="{347D3688-494F-4CAE-8E1C-9CBE5C3B3F76}"/>
    <cellStyle name="Normal 2 8" xfId="4579" xr:uid="{7F5962ED-54BE-4C06-A34A-E83934BFCA9B}"/>
    <cellStyle name="Normal 2 9" xfId="4564" xr:uid="{F8791621-2D30-4056-B815-B46CBD21196E}"/>
    <cellStyle name="Normal 20" xfId="70" xr:uid="{DBA79E05-78A0-47A4-AD11-41757F86FE79}"/>
    <cellStyle name="Normal 20 2" xfId="3719" xr:uid="{6EEAC51B-C65D-4FD1-9DEF-68842855426C}"/>
    <cellStyle name="Normal 20 2 2" xfId="3720" xr:uid="{1AE15045-FDE7-408D-A97E-0D350327EAF3}"/>
    <cellStyle name="Normal 20 2 2 2" xfId="4398" xr:uid="{1F4EF28F-E764-4112-B44A-D1D0602EAB7E}"/>
    <cellStyle name="Normal 20 2 2 3" xfId="4390" xr:uid="{55298B06-34CC-4AAD-9DBD-B9F549FEDD34}"/>
    <cellStyle name="Normal 20 2 2 4" xfId="4470" xr:uid="{4E5C231A-BD30-4DD6-A5BB-8A4F7BC6287C}"/>
    <cellStyle name="Normal 20 2 2 5" xfId="4737" xr:uid="{D39E0FF6-298B-4B0A-B391-94D3B716A4F3}"/>
    <cellStyle name="Normal 20 2 3" xfId="4393" xr:uid="{4E26163C-DC84-402A-B60B-C46A2698C5E0}"/>
    <cellStyle name="Normal 20 2 4" xfId="4389" xr:uid="{3F7622EB-6FC6-40B9-9760-B641052A7F72}"/>
    <cellStyle name="Normal 20 2 5" xfId="4469" xr:uid="{FCFA9BDB-476C-440D-92E0-CB5AABBD4BEA}"/>
    <cellStyle name="Normal 20 2 6" xfId="4736" xr:uid="{27888781-1DDB-4480-A3C0-A57C0DEB279D}"/>
    <cellStyle name="Normal 20 3" xfId="3829" xr:uid="{FB0FCF9D-3DDC-4726-89FD-8B3169AD8FE8}"/>
    <cellStyle name="Normal 20 3 2" xfId="4631" xr:uid="{B780CF7E-5BA7-4FE2-B0CA-6E514A11717B}"/>
    <cellStyle name="Normal 20 4" xfId="4325" xr:uid="{ED8807B0-6050-4CBF-AC63-2DC40C960A02}"/>
    <cellStyle name="Normal 20 4 2" xfId="4475" xr:uid="{356E5CAA-2D45-4B38-96E7-4E26BC032FC3}"/>
    <cellStyle name="Normal 20 4 3" xfId="4729" xr:uid="{EDF7E00A-2B54-47FB-9863-FFFBC8B25CFA}"/>
    <cellStyle name="Normal 20 4 4" xfId="4704" xr:uid="{74C7E2E9-0E8D-4045-ACB8-5F63CD6C4701}"/>
    <cellStyle name="Normal 20 5" xfId="4480" xr:uid="{F68C3DBF-F2F5-492B-92E0-F1D916724AA4}"/>
    <cellStyle name="Normal 20 6" xfId="4478" xr:uid="{367F58B1-AEB2-4A24-9CFD-E16F662E62EB}"/>
    <cellStyle name="Normal 20 7" xfId="4689" xr:uid="{0609066D-114E-48D6-A44F-9E494A6AEF68}"/>
    <cellStyle name="Normal 20 8" xfId="4710" xr:uid="{9F291D68-BA4E-4089-BE12-31B9C5B3D1E4}"/>
    <cellStyle name="Normal 20 9" xfId="4709" xr:uid="{98823A2A-D550-4EBF-B059-835E2F6B0A4C}"/>
    <cellStyle name="Normal 21" xfId="71" xr:uid="{2308A4CB-0976-4C23-9A9B-A30D6980EBC3}"/>
    <cellStyle name="Normal 21 2" xfId="3721" xr:uid="{44F28895-89A0-4EB0-B2AB-48E069B512E3}"/>
    <cellStyle name="Normal 21 2 2" xfId="3722" xr:uid="{D36AFA87-619E-4288-9A1E-1126F44345AE}"/>
    <cellStyle name="Normal 21 3" xfId="4326" xr:uid="{11EA5C25-3589-40BC-BE15-9189BB860E77}"/>
    <cellStyle name="Normal 21 3 2" xfId="4633" xr:uid="{B6E3DBA5-8536-43B6-B18F-912A49C47413}"/>
    <cellStyle name="Normal 21 3 3" xfId="4632" xr:uid="{8D1CF490-80C1-4A19-B2E8-65F7250896DB}"/>
    <cellStyle name="Normal 21 4" xfId="4455" xr:uid="{CDF76565-1510-40B3-A906-40869A280F1A}"/>
    <cellStyle name="Normal 21 5" xfId="4730" xr:uid="{FD59EA65-D5BB-48ED-86BA-44E81BA325CC}"/>
    <cellStyle name="Normal 22" xfId="687" xr:uid="{6026FBC8-2891-4199-8618-0E867F34C18C}"/>
    <cellStyle name="Normal 22 2" xfId="3663" xr:uid="{71E6ECEA-E811-40A5-BB8D-2026B125D27E}"/>
    <cellStyle name="Normal 22 3" xfId="3662" xr:uid="{19B4DF75-6C72-40F2-98FB-0311CB5BF0F6}"/>
    <cellStyle name="Normal 22 3 2" xfId="4327" xr:uid="{FBF80E9E-5AD5-4FC3-AFB2-267F680E0656}"/>
    <cellStyle name="Normal 22 3 2 2" xfId="4635" xr:uid="{ACDC542E-FA3C-4298-90CB-FCB49080B455}"/>
    <cellStyle name="Normal 22 3 3" xfId="4634" xr:uid="{DA8AE52F-AB7C-4739-B924-29F047CE6DCE}"/>
    <cellStyle name="Normal 22 3 4" xfId="4617" xr:uid="{CEA972EE-D879-4260-B536-F71EF1963EBE}"/>
    <cellStyle name="Normal 22 4" xfId="3666" xr:uid="{BC52AAA0-4E68-4099-BAF0-F922DC0196E0}"/>
    <cellStyle name="Normal 22 4 2" xfId="4403" xr:uid="{AFD0D042-B680-40E2-83C6-1CCBC2542924}"/>
    <cellStyle name="Normal 22 4 3" xfId="4744" xr:uid="{C7B76716-073B-4624-9EB1-CE8E30D9C84E}"/>
    <cellStyle name="Normal 22 4 3 2" xfId="5324" xr:uid="{967CCD1F-AA6D-4558-A26F-6E858D55F037}"/>
    <cellStyle name="Normal 22 4 4" xfId="4618" xr:uid="{15A2898C-9439-4B16-830C-1F95C2311138}"/>
    <cellStyle name="Normal 22 4 5" xfId="4456" xr:uid="{E0855E3A-EC59-4AA3-B84F-EEDDEECC417C}"/>
    <cellStyle name="Normal 22 4 6" xfId="4442" xr:uid="{4786EF94-A5CD-43F7-AD17-1DD64DA2EF36}"/>
    <cellStyle name="Normal 22 4 7" xfId="4441" xr:uid="{3D8BD554-3D02-4B27-B53E-AD74C32E7B08}"/>
    <cellStyle name="Normal 22 4 8" xfId="4440" xr:uid="{6B0AE1A3-26D4-4D75-83D2-E3BF995FA9FB}"/>
    <cellStyle name="Normal 22 4 9" xfId="4439" xr:uid="{9D3DAB20-CC30-435A-9E28-8E7369D539A4}"/>
    <cellStyle name="Normal 22 5" xfId="4731" xr:uid="{307BBA69-46CA-47A6-A82E-B4D76EB6B805}"/>
    <cellStyle name="Normal 23" xfId="3723" xr:uid="{C361C713-8BF4-4305-868E-80CB631941A2}"/>
    <cellStyle name="Normal 23 2" xfId="4284" xr:uid="{F1BEDDD0-E9EE-4A67-AACC-3B1FBED4AA4F}"/>
    <cellStyle name="Normal 23 2 2" xfId="4329" xr:uid="{AE50B62D-D569-40FF-9FFB-EAA1F10CE6EA}"/>
    <cellStyle name="Normal 23 2 2 2" xfId="4754" xr:uid="{D60B8E3C-742A-428C-84DE-E87D88C151F6}"/>
    <cellStyle name="Normal 23 2 2 3" xfId="4619" xr:uid="{AD23F42D-DC39-4439-940D-8B0514FAB271}"/>
    <cellStyle name="Normal 23 2 2 4" xfId="4580" xr:uid="{4B306CC0-C873-457F-8CF1-ACB2D977D1CA}"/>
    <cellStyle name="Normal 23 2 3" xfId="4458" xr:uid="{FF661524-49B1-4EB4-8727-8CA4AEFCCB32}"/>
    <cellStyle name="Normal 23 2 4" xfId="4705" xr:uid="{81B11452-00EF-4760-B193-19DA484E3FB4}"/>
    <cellStyle name="Normal 23 3" xfId="4399" xr:uid="{98639195-438E-4E75-99A9-46D6340863EE}"/>
    <cellStyle name="Normal 23 4" xfId="4328" xr:uid="{D7A12B32-47D9-4003-AB35-5CB4A0F4C863}"/>
    <cellStyle name="Normal 23 5" xfId="4457" xr:uid="{5C2A23D2-990D-42D9-A475-90AC73CA39C6}"/>
    <cellStyle name="Normal 23 6" xfId="4732" xr:uid="{70C2FBF2-E9DA-4183-A08E-E0E8B88BEFB5}"/>
    <cellStyle name="Normal 24" xfId="3724" xr:uid="{9CAF5BDB-59F7-44D2-98B7-032C62F75DCA}"/>
    <cellStyle name="Normal 24 2" xfId="3725" xr:uid="{197DC457-137B-4CD4-B65A-91B21C05E63E}"/>
    <cellStyle name="Normal 24 2 2" xfId="4401" xr:uid="{4AE2DC79-5D18-4202-B5A5-D34E62915FA7}"/>
    <cellStyle name="Normal 24 2 3" xfId="4331" xr:uid="{C995D699-1CB0-4241-9841-B9236DDC20AA}"/>
    <cellStyle name="Normal 24 2 4" xfId="4460" xr:uid="{9470920B-3B25-4283-AB7E-7718DC189671}"/>
    <cellStyle name="Normal 24 2 5" xfId="4734" xr:uid="{BDA7B421-BA73-47CC-8198-574DC707E40C}"/>
    <cellStyle name="Normal 24 3" xfId="4400" xr:uid="{F3FA8014-7C54-4BED-ADB5-FA82A157807A}"/>
    <cellStyle name="Normal 24 4" xfId="4330" xr:uid="{1C74CDC9-9372-474F-8754-F3AA0A5946FC}"/>
    <cellStyle name="Normal 24 5" xfId="4459" xr:uid="{BC60C3E2-B0A0-402C-B0F1-EEB7D6844B01}"/>
    <cellStyle name="Normal 24 6" xfId="4733" xr:uid="{D1EA2C53-490F-4BEC-BCB9-CB3CA486A80C}"/>
    <cellStyle name="Normal 25" xfId="3732" xr:uid="{1FBD2A43-50A4-473E-B73E-D47C29DB8DE0}"/>
    <cellStyle name="Normal 25 2" xfId="4333" xr:uid="{E90B52A1-8BFB-4742-B541-43046F797E3D}"/>
    <cellStyle name="Normal 25 2 2" xfId="5325" xr:uid="{5F3145A2-80BA-422E-90F4-8E97E4486F83}"/>
    <cellStyle name="Normal 25 3" xfId="4402" xr:uid="{47D8C497-14FE-4AAA-A486-F1B834E396E6}"/>
    <cellStyle name="Normal 25 4" xfId="4332" xr:uid="{EC4C308E-F706-41B9-8F86-AAD7C665F1DA}"/>
    <cellStyle name="Normal 25 5" xfId="4461" xr:uid="{2F9C1C75-FD3D-4E03-AC7D-38FE2BA50E35}"/>
    <cellStyle name="Normal 26" xfId="4282" xr:uid="{326DF560-873B-4ABE-9ADC-367003578A94}"/>
    <cellStyle name="Normal 26 2" xfId="4283" xr:uid="{74F9BABD-7430-4193-9E65-9258D818DEE7}"/>
    <cellStyle name="Normal 26 2 2" xfId="4335" xr:uid="{79F8D696-B5EB-4874-A03F-1B89A7821EC4}"/>
    <cellStyle name="Normal 26 3" xfId="4334" xr:uid="{E408EF93-11DA-486B-8A5E-C2A51D9BD94B}"/>
    <cellStyle name="Normal 26 3 2" xfId="4621" xr:uid="{53C9CD80-C981-4BC1-81B1-EB1700456C19}"/>
    <cellStyle name="Normal 27" xfId="4336" xr:uid="{91DDAAEA-3E10-47C4-8268-F250DF527F28}"/>
    <cellStyle name="Normal 27 2" xfId="4337" xr:uid="{240AB183-E7F5-466A-AB4B-664A45A97568}"/>
    <cellStyle name="Normal 27 3" xfId="4462" xr:uid="{36FE3E87-FFEC-4676-B8B5-CACF0A30B644}"/>
    <cellStyle name="Normal 27 4" xfId="4446" xr:uid="{3010AD64-35C0-4FF1-8A4D-0A54D509AED3}"/>
    <cellStyle name="Normal 27 5" xfId="4437" xr:uid="{3DE8D2C3-DE3E-4E93-AF12-2B0AE1F4271B}"/>
    <cellStyle name="Normal 27 6" xfId="4434" xr:uid="{88ECD45F-B9AF-4EE7-B95E-2AC23DDA3773}"/>
    <cellStyle name="Normal 28" xfId="4338" xr:uid="{F1919C16-2C38-4396-B16E-B04BD1BAD795}"/>
    <cellStyle name="Normal 28 2" xfId="4339" xr:uid="{F458E32D-5922-404F-9C08-7FCB83773296}"/>
    <cellStyle name="Normal 28 3" xfId="4340" xr:uid="{690EC818-10A1-449B-9CBD-E275416977F8}"/>
    <cellStyle name="Normal 29" xfId="4341" xr:uid="{D961FE83-3A99-4242-A601-624E5B801A5B}"/>
    <cellStyle name="Normal 29 2" xfId="4342" xr:uid="{40ADEBCA-E179-4142-83AC-33CAAEC3A181}"/>
    <cellStyle name="Normal 3" xfId="2" xr:uid="{665067A7-73F8-4B7E-BFD2-7BB3B9468366}"/>
    <cellStyle name="Normal 3 2" xfId="72" xr:uid="{6E9E744D-0086-4D7A-B4E5-BF27863C10BA}"/>
    <cellStyle name="Normal 3 2 2" xfId="73" xr:uid="{DA6F9C3B-2F94-4C63-B13D-A4B48563949A}"/>
    <cellStyle name="Normal 3 2 2 2" xfId="3726" xr:uid="{62278BF3-E597-4B83-82A8-335CF42850D9}"/>
    <cellStyle name="Normal 3 2 2 2 2" xfId="4582" xr:uid="{98BC7DF2-547B-440A-9780-1E8EA8DD092B}"/>
    <cellStyle name="Normal 3 2 2 3" xfId="4583" xr:uid="{232763DE-A800-4BE5-B6F1-81831B0D455D}"/>
    <cellStyle name="Normal 3 2 3" xfId="74" xr:uid="{8FAD0797-7E5D-4ACE-853D-4559024B0B78}"/>
    <cellStyle name="Normal 3 2 4" xfId="3727" xr:uid="{556B1766-354B-4C18-8B34-BEA4BFAFEE54}"/>
    <cellStyle name="Normal 3 2 4 2" xfId="4584" xr:uid="{13B36717-D14D-4890-B9C2-EA117BEE81AB}"/>
    <cellStyle name="Normal 3 2 5" xfId="4433" xr:uid="{1FE14896-43FE-4AF1-8672-52420FC2A373}"/>
    <cellStyle name="Normal 3 2 5 2" xfId="4585" xr:uid="{17E8CE0C-55C7-4BC4-BE9E-141524E8B7CC}"/>
    <cellStyle name="Normal 3 2 5 3" xfId="5307" xr:uid="{8CD33193-474E-4613-889D-5FA92A3EEDF5}"/>
    <cellStyle name="Normal 3 3" xfId="75" xr:uid="{D0943DEC-ABB6-4B16-ACAD-730B5E45295D}"/>
    <cellStyle name="Normal 3 3 2" xfId="3728" xr:uid="{E9E2E944-1AF7-4620-9674-8AECEDAF598E}"/>
    <cellStyle name="Normal 3 3 2 2" xfId="4586" xr:uid="{7A65F233-1389-4F76-8B5E-D5AF44ECD9E2}"/>
    <cellStyle name="Normal 3 3 3" xfId="4587" xr:uid="{AF1741FB-7B79-4093-9029-4981C93481E0}"/>
    <cellStyle name="Normal 3 4" xfId="3735" xr:uid="{22240BCC-3100-4DD0-9D03-8F31E094BCB6}"/>
    <cellStyle name="Normal 3 4 2" xfId="4286" xr:uid="{C0F94B69-C3EA-4875-AE0A-16B6E0B48D0B}"/>
    <cellStyle name="Normal 3 4 2 2" xfId="4588" xr:uid="{931DB0B9-0E4F-4C31-80E0-B28DBEB45724}"/>
    <cellStyle name="Normal 3 5" xfId="4285" xr:uid="{72394C1E-33CB-4A5C-8778-B93C3A0ED354}"/>
    <cellStyle name="Normal 3 5 2" xfId="4589" xr:uid="{A95B4C5B-AA40-408D-AAFD-A1B5F4D9CECA}"/>
    <cellStyle name="Normal 3 5 3" xfId="4738" xr:uid="{8A161AD8-8654-4543-87C0-9A5A307DFD7F}"/>
    <cellStyle name="Normal 3 5 4" xfId="4706" xr:uid="{EE6B1A5C-CEBF-4455-B841-D194F06A36AB}"/>
    <cellStyle name="Normal 3 6" xfId="4581" xr:uid="{90EC0052-C99E-4DC4-9CC4-9219A55CDCC4}"/>
    <cellStyle name="Normal 30" xfId="4343" xr:uid="{11A3862F-08C5-45C9-AAEE-D07B4DF9B160}"/>
    <cellStyle name="Normal 30 2" xfId="4344" xr:uid="{DA261905-AC1E-4033-B688-E0A76DDC9619}"/>
    <cellStyle name="Normal 31" xfId="4345" xr:uid="{E37DE8A4-AB7B-44A6-84D9-1E0F1148D672}"/>
    <cellStyle name="Normal 31 2" xfId="4346" xr:uid="{923215C6-3177-4707-82B6-DF8BBD02DDBC}"/>
    <cellStyle name="Normal 32" xfId="4347" xr:uid="{030D7476-BBF4-476B-8608-909E82E91A12}"/>
    <cellStyle name="Normal 33" xfId="4348" xr:uid="{1738E34B-CD3C-4FD8-A9D8-D8932650A1A5}"/>
    <cellStyle name="Normal 33 2" xfId="4349" xr:uid="{0A982ED9-B09E-4B71-94D3-6F6372DA131E}"/>
    <cellStyle name="Normal 34" xfId="4350" xr:uid="{C09A034C-252B-4F98-90A3-3A467C4DA95F}"/>
    <cellStyle name="Normal 34 2" xfId="4351" xr:uid="{3DF35ED5-8C62-4508-953A-E9552EE038A3}"/>
    <cellStyle name="Normal 35" xfId="4352" xr:uid="{90F6D442-3A4E-4874-8128-370BED16882E}"/>
    <cellStyle name="Normal 35 2" xfId="4353" xr:uid="{692B3D99-D993-4FDA-B55C-1341B714D18E}"/>
    <cellStyle name="Normal 36" xfId="4354" xr:uid="{C1365D6A-463C-400F-A447-06B624BF7206}"/>
    <cellStyle name="Normal 36 2" xfId="4355" xr:uid="{6A355EA3-DC8D-4BDB-AC1A-16FBFF07C10D}"/>
    <cellStyle name="Normal 37" xfId="4356" xr:uid="{2D14C734-5B15-411F-AE1B-30195F5A5958}"/>
    <cellStyle name="Normal 37 2" xfId="4357" xr:uid="{B3702FAC-C3BE-4434-9011-9EFE554B8F8B}"/>
    <cellStyle name="Normal 38" xfId="4358" xr:uid="{326CBC12-15F3-4CEF-9F63-0903890F0D23}"/>
    <cellStyle name="Normal 38 2" xfId="4359" xr:uid="{E6C8E04D-64AC-4164-BB5F-FA80764AC570}"/>
    <cellStyle name="Normal 39" xfId="4360" xr:uid="{78DE0168-2078-42BF-A502-4EB93A280C7F}"/>
    <cellStyle name="Normal 39 2" xfId="4361" xr:uid="{BA48BFEB-2A4E-46E2-81B8-60D4664C6830}"/>
    <cellStyle name="Normal 39 2 2" xfId="4362" xr:uid="{4780EE72-6808-4C09-8569-49E6180950CD}"/>
    <cellStyle name="Normal 39 3" xfId="4363" xr:uid="{30181CEB-0376-4F5B-99D2-72037246CDFF}"/>
    <cellStyle name="Normal 4" xfId="76" xr:uid="{A16B515A-753E-4CA6-9B8A-8209FED20DB2}"/>
    <cellStyle name="Normal 4 2" xfId="77" xr:uid="{89A0469E-4932-414F-8676-68AE57155156}"/>
    <cellStyle name="Normal 4 2 2" xfId="688" xr:uid="{0D609973-8DD8-4C6D-96EA-E2F077FA17AE}"/>
    <cellStyle name="Normal 4 2 2 2" xfId="689" xr:uid="{79B35E41-77D5-4EA2-9A8C-9F076CF08C9A}"/>
    <cellStyle name="Normal 4 2 2 3" xfId="690" xr:uid="{EA99491D-C291-42C0-AEA1-D50B2A175F0B}"/>
    <cellStyle name="Normal 4 2 2 4" xfId="691" xr:uid="{C9B0DFA7-3EF6-40DB-ADCB-C347C8C5BD8A}"/>
    <cellStyle name="Normal 4 2 2 4 2" xfId="692" xr:uid="{525597F6-1286-41D4-A15F-F1C4A0258863}"/>
    <cellStyle name="Normal 4 2 2 4 3" xfId="693" xr:uid="{5B1CE7A8-8B06-4326-B8BE-097E4084E570}"/>
    <cellStyle name="Normal 4 2 2 4 3 2" xfId="694" xr:uid="{45B1CB1D-58F5-4396-8EEA-DA9982352024}"/>
    <cellStyle name="Normal 4 2 2 4 3 3" xfId="3665" xr:uid="{81B20788-B27C-45CF-9727-4A2FF4967D53}"/>
    <cellStyle name="Normal 4 2 3" xfId="4277" xr:uid="{4133CE5D-E437-488D-9FAF-5487654D0817}"/>
    <cellStyle name="Normal 4 2 3 2" xfId="4288" xr:uid="{BBC318E0-13B5-4F25-9014-FAEA51813688}"/>
    <cellStyle name="Normal 4 2 3 2 2" xfId="4590" xr:uid="{D39AA52F-8D1E-4B35-BC70-FD9C125ADE77}"/>
    <cellStyle name="Normal 4 2 3 3" xfId="4636" xr:uid="{A710ECE2-3826-40F1-828A-A6B303A63F50}"/>
    <cellStyle name="Normal 4 2 3 3 2" xfId="4637" xr:uid="{8D905D13-D1A6-480B-B5E1-F92265108A43}"/>
    <cellStyle name="Normal 4 2 3 4" xfId="4638" xr:uid="{B04EA2D7-56F9-4332-95BC-A49A7019DC38}"/>
    <cellStyle name="Normal 4 2 3 5" xfId="4639" xr:uid="{59DDED13-48DF-4B19-B9B3-A07FFD9D0A94}"/>
    <cellStyle name="Normal 4 2 4" xfId="4278" xr:uid="{176CFFB3-3B56-44F7-A5DD-00ECA88B8F5A}"/>
    <cellStyle name="Normal 4 2 4 2" xfId="4365" xr:uid="{8407838A-B3B8-48B9-82F8-8FB0F81A3DC3}"/>
    <cellStyle name="Normal 4 2 4 2 2" xfId="4640" xr:uid="{0E93B54A-2009-49D7-B634-27398F87C63A}"/>
    <cellStyle name="Normal 4 2 4 2 3" xfId="4620" xr:uid="{786EADC3-35BD-4C5C-AC82-34CE272319AE}"/>
    <cellStyle name="Normal 4 2 4 2 4" xfId="4476" xr:uid="{5E819368-7383-43A2-9EDA-5CE2ADA581CA}"/>
    <cellStyle name="Normal 4 2 4 3" xfId="4463" xr:uid="{E3892FE4-BB4D-433F-BDE1-6B312012620A}"/>
    <cellStyle name="Normal 4 2 4 4" xfId="4707" xr:uid="{C22FBF69-A1D7-46AE-846F-60B5071768C2}"/>
    <cellStyle name="Normal 4 2 5" xfId="3830" xr:uid="{A1FE18B8-DC1C-49F7-A08E-AA513BF5D684}"/>
    <cellStyle name="Normal 4 2 6" xfId="4479" xr:uid="{16CF6AB6-5D82-44C6-B117-E12CFAF495B8}"/>
    <cellStyle name="Normal 4 2 7" xfId="4435" xr:uid="{F25189AA-372B-4AD6-BB65-B17BC0980F19}"/>
    <cellStyle name="Normal 4 3" xfId="78" xr:uid="{6E84894F-A41A-43D2-88E7-8662FB3451B0}"/>
    <cellStyle name="Normal 4 3 2" xfId="79" xr:uid="{986FE7D1-314D-4B6A-BD08-22B4A53526F5}"/>
    <cellStyle name="Normal 4 3 2 2" xfId="695" xr:uid="{19DDB7F2-8239-45F5-A8BB-4D845A24A0BD}"/>
    <cellStyle name="Normal 4 3 2 3" xfId="3831" xr:uid="{94C18FF9-C376-4FED-868F-7AB35B9BED18}"/>
    <cellStyle name="Normal 4 3 3" xfId="696" xr:uid="{26C845C6-2B73-420A-A449-DD4004229D32}"/>
    <cellStyle name="Normal 4 3 3 2" xfId="4484" xr:uid="{921DD16D-C5A2-468B-8E39-7F8EE3ED8816}"/>
    <cellStyle name="Normal 4 3 4" xfId="697" xr:uid="{F84D12AB-405A-4ECA-B394-8CB01D9F339E}"/>
    <cellStyle name="Normal 4 3 5" xfId="698" xr:uid="{0C29B62B-360F-426A-A4BF-9663138D5E99}"/>
    <cellStyle name="Normal 4 3 5 2" xfId="699" xr:uid="{0815C6FA-7F8F-4867-B577-F95D78059BB7}"/>
    <cellStyle name="Normal 4 3 5 3" xfId="700" xr:uid="{9ACD45DD-B1A2-405A-B3BC-F8ECF979DB19}"/>
    <cellStyle name="Normal 4 3 5 3 2" xfId="701" xr:uid="{90DF31C2-DDD2-4B2E-AAC2-42A80FAF3939}"/>
    <cellStyle name="Normal 4 3 5 3 3" xfId="3664" xr:uid="{DA243A7E-2884-40C7-BB2A-8367999109EF}"/>
    <cellStyle name="Normal 4 3 6" xfId="3737" xr:uid="{83FF9519-B963-4772-B6F8-4D3EF931938E}"/>
    <cellStyle name="Normal 4 4" xfId="3736" xr:uid="{F5A0FDB7-9BB4-440A-AF64-8099D57426FA}"/>
    <cellStyle name="Normal 4 4 2" xfId="4279" xr:uid="{0B6F48ED-86AE-449D-9C15-831D130EB24F}"/>
    <cellStyle name="Normal 4 4 3" xfId="4287" xr:uid="{37E76096-066F-4E0F-82DC-8820C2017EE7}"/>
    <cellStyle name="Normal 4 4 3 2" xfId="4290" xr:uid="{3F963844-2620-4531-9DB6-97B67F0B0333}"/>
    <cellStyle name="Normal 4 4 3 3" xfId="4289" xr:uid="{12DB540C-AAB9-4D19-A4DA-1CDE854314EB}"/>
    <cellStyle name="Normal 4 4 4" xfId="4745" xr:uid="{B4C0368D-189E-4378-BE39-BC450A30B6EC}"/>
    <cellStyle name="Normal 4 5" xfId="4280" xr:uid="{DED98C7F-4A31-4B11-9613-E135133244EE}"/>
    <cellStyle name="Normal 4 5 2" xfId="4364" xr:uid="{E4CC0BB3-284E-4A9A-8EA9-FDDB02B42BD3}"/>
    <cellStyle name="Normal 4 6" xfId="4281" xr:uid="{FD55FB25-4C9F-48A9-B044-B9C3035BD991}"/>
    <cellStyle name="Normal 4 7" xfId="3739" xr:uid="{BCBFCD8A-1712-4679-8A09-081CA37889A9}"/>
    <cellStyle name="Normal 4 8" xfId="4431" xr:uid="{10A64444-6415-451B-8B69-238292089FB6}"/>
    <cellStyle name="Normal 40" xfId="4366" xr:uid="{A8F5E91D-3428-4BBD-AB01-42CE9D1A33D5}"/>
    <cellStyle name="Normal 40 2" xfId="4367" xr:uid="{7DD2FE8C-DF94-487A-8027-3C9DE3161FC7}"/>
    <cellStyle name="Normal 40 2 2" xfId="4368" xr:uid="{FA73EFBA-C2EC-44A5-942C-8210B76FB6A8}"/>
    <cellStyle name="Normal 40 3" xfId="4369" xr:uid="{DE40C2DE-C749-43A1-9339-AC281EB96907}"/>
    <cellStyle name="Normal 41" xfId="4370" xr:uid="{B10110FC-0326-410D-AED4-1DD6D0BB102B}"/>
    <cellStyle name="Normal 41 2" xfId="4371" xr:uid="{F87F922C-1B57-4797-8236-23BB01FD061F}"/>
    <cellStyle name="Normal 42" xfId="4372" xr:uid="{32B49F03-7067-436D-8958-CDEF34466B44}"/>
    <cellStyle name="Normal 42 2" xfId="4373" xr:uid="{F854AD34-2073-48D2-8212-0A5AACEA5263}"/>
    <cellStyle name="Normal 43" xfId="4374" xr:uid="{41D3CD45-5D2A-4714-9AE9-A8246D5A0932}"/>
    <cellStyle name="Normal 43 2" xfId="4375" xr:uid="{8018168E-32EF-4195-84D3-DE26EC9C9BFC}"/>
    <cellStyle name="Normal 44" xfId="4385" xr:uid="{F0F1BD76-F24D-48EE-8299-46F270D32567}"/>
    <cellStyle name="Normal 44 2" xfId="4386" xr:uid="{2DB97121-EEAB-49B0-8B38-96F6D59EDA1B}"/>
    <cellStyle name="Normal 45" xfId="4599" xr:uid="{7F22992C-4062-4946-9F25-23C07BDAB554}"/>
    <cellStyle name="Normal 5" xfId="80" xr:uid="{A59A3071-8C94-4765-AA1B-CA72243A5C34}"/>
    <cellStyle name="Normal 5 10" xfId="702" xr:uid="{6064026B-8DCD-4BE8-ACAE-8CB50FD1B164}"/>
    <cellStyle name="Normal 5 10 2" xfId="703" xr:uid="{A9E3071D-B901-4B8C-B8EB-6A3BAC52C89D}"/>
    <cellStyle name="Normal 5 10 2 2" xfId="704" xr:uid="{3B6269E2-548B-425A-B37D-2EB1BBEDDCC1}"/>
    <cellStyle name="Normal 5 10 2 3" xfId="705" xr:uid="{E2A114D7-CFE3-4BE3-8482-7BA2DD3F726B}"/>
    <cellStyle name="Normal 5 10 2 4" xfId="706" xr:uid="{C01FF3C9-5A01-497C-8CA4-A9CAAF2EF3AE}"/>
    <cellStyle name="Normal 5 10 3" xfId="707" xr:uid="{60EF57FC-DA63-4B40-8050-1C49B5F07C1F}"/>
    <cellStyle name="Normal 5 10 3 2" xfId="708" xr:uid="{4D55F3ED-C145-4C94-B24F-98341B6BD15C}"/>
    <cellStyle name="Normal 5 10 3 3" xfId="709" xr:uid="{DF0F48B0-75A5-4150-878B-9C35995A505B}"/>
    <cellStyle name="Normal 5 10 3 4" xfId="710" xr:uid="{FFEF9961-FFD6-4DD3-9D6F-F3FDCA301387}"/>
    <cellStyle name="Normal 5 10 4" xfId="711" xr:uid="{0BBBFF9C-ECD4-4319-B67E-F5AE6F336E2E}"/>
    <cellStyle name="Normal 5 10 5" xfId="712" xr:uid="{17C747D8-546E-4B62-813E-3F07388FE3D1}"/>
    <cellStyle name="Normal 5 10 6" xfId="713" xr:uid="{0491F25F-A987-4D85-B46B-5446B68FE70D}"/>
    <cellStyle name="Normal 5 11" xfId="714" xr:uid="{2C85B91A-4B3D-4431-8674-787284EF5A20}"/>
    <cellStyle name="Normal 5 11 2" xfId="715" xr:uid="{B2CFB86E-6F26-4DFB-848B-96092E11301A}"/>
    <cellStyle name="Normal 5 11 2 2" xfId="716" xr:uid="{1FE77F35-8531-45C5-9572-89F4C5463A50}"/>
    <cellStyle name="Normal 5 11 2 2 2" xfId="4376" xr:uid="{4A7D289B-C2F8-4B7E-90FE-0810F66B022B}"/>
    <cellStyle name="Normal 5 11 2 2 3" xfId="4606" xr:uid="{4102978F-381B-4254-B379-17CC362B047E}"/>
    <cellStyle name="Normal 5 11 2 3" xfId="717" xr:uid="{99F2DC40-32F9-48DC-8CAE-E45FF363FBF7}"/>
    <cellStyle name="Normal 5 11 2 4" xfId="718" xr:uid="{900931D9-5569-464F-BFA0-6B9E0735CE83}"/>
    <cellStyle name="Normal 5 11 3" xfId="719" xr:uid="{03D75A11-B895-42FC-9680-67DE2B4B4116}"/>
    <cellStyle name="Normal 5 11 4" xfId="720" xr:uid="{88316F8F-4D75-4584-AC76-5907129667C7}"/>
    <cellStyle name="Normal 5 11 4 2" xfId="4746" xr:uid="{DE878791-82B6-431D-9E2B-EA2A34A8258A}"/>
    <cellStyle name="Normal 5 11 4 3" xfId="4607" xr:uid="{4624CE68-5694-47B0-92C3-53FC9240F67D}"/>
    <cellStyle name="Normal 5 11 4 4" xfId="4464" xr:uid="{DED26146-3F00-48D3-8739-05001625427F}"/>
    <cellStyle name="Normal 5 11 5" xfId="721" xr:uid="{400161A0-891C-4F4D-B828-D9F5347A4D4C}"/>
    <cellStyle name="Normal 5 12" xfId="722" xr:uid="{F1EFA9DD-65A3-4E5F-9445-3915AFFC7EC0}"/>
    <cellStyle name="Normal 5 12 2" xfId="723" xr:uid="{8D618E9D-C95D-46D9-917A-A513B0C96590}"/>
    <cellStyle name="Normal 5 12 3" xfId="724" xr:uid="{7281CEA2-BD0A-4002-87E0-0CC8779534A7}"/>
    <cellStyle name="Normal 5 12 4" xfId="725" xr:uid="{A146257E-FD07-464D-B922-0FF645BE68C3}"/>
    <cellStyle name="Normal 5 13" xfId="726" xr:uid="{237E671D-F0F9-4E09-824B-C5E2032F1EEA}"/>
    <cellStyle name="Normal 5 13 2" xfId="727" xr:uid="{F8DC1D4F-3EC4-48B5-8DCE-3C9E2A0A36C3}"/>
    <cellStyle name="Normal 5 13 3" xfId="728" xr:uid="{128946E5-C973-406B-AC38-1A8FE1AE1395}"/>
    <cellStyle name="Normal 5 13 4" xfId="729" xr:uid="{2AA8A5EC-AC81-402F-8341-63785C41B081}"/>
    <cellStyle name="Normal 5 14" xfId="730" xr:uid="{E4BC973E-B21D-4BAD-975D-D0F8368B8FD1}"/>
    <cellStyle name="Normal 5 14 2" xfId="731" xr:uid="{15E9489D-0789-47F2-A1F1-CE5D3321874B}"/>
    <cellStyle name="Normal 5 15" xfId="732" xr:uid="{25B2A635-83BB-45CC-B377-6252A70011CD}"/>
    <cellStyle name="Normal 5 16" xfId="733" xr:uid="{08B6E19B-E9D3-48B6-ADAB-D276BAD37A3D}"/>
    <cellStyle name="Normal 5 17" xfId="734" xr:uid="{3241D020-072B-4887-8572-1389E2DF60B5}"/>
    <cellStyle name="Normal 5 2" xfId="81" xr:uid="{FC4D2027-D8B4-4847-9DA3-20BC64E5E029}"/>
    <cellStyle name="Normal 5 2 2" xfId="3729" xr:uid="{0182014A-E91A-417C-84E6-BF47C3C249C3}"/>
    <cellStyle name="Normal 5 2 2 2" xfId="4406" xr:uid="{C50433AC-E158-4C3F-995E-29AA5656546D}"/>
    <cellStyle name="Normal 5 2 2 2 2" xfId="4407" xr:uid="{8C8F7DB8-3D54-445C-AA52-FD5C41CF92A0}"/>
    <cellStyle name="Normal 5 2 2 2 2 2" xfId="4408" xr:uid="{CB55490A-D756-4B43-8371-079DC7551A5F}"/>
    <cellStyle name="Normal 5 2 2 2 3" xfId="4409" xr:uid="{C35DA8F8-D2C6-47F0-A65C-CBD2E2F6317F}"/>
    <cellStyle name="Normal 5 2 2 2 4" xfId="4591" xr:uid="{B6AACA5F-BCC3-4BB1-AC4A-FF2E66AE62EA}"/>
    <cellStyle name="Normal 5 2 2 2 5" xfId="5303" xr:uid="{F8077759-245B-4931-9218-7390B6E2B956}"/>
    <cellStyle name="Normal 5 2 2 3" xfId="4410" xr:uid="{B78CB700-CD87-40CD-9396-ED3C3FAD6238}"/>
    <cellStyle name="Normal 5 2 2 3 2" xfId="4411" xr:uid="{8CD41FD3-3ADA-4D1A-957F-AE233748E488}"/>
    <cellStyle name="Normal 5 2 2 4" xfId="4412" xr:uid="{6D2104D8-92B7-4687-9175-30C64424D956}"/>
    <cellStyle name="Normal 5 2 2 5" xfId="4429" xr:uid="{FED25BE4-63C4-4FF0-AA27-5A12CDE13C17}"/>
    <cellStyle name="Normal 5 2 2 6" xfId="4443" xr:uid="{6EFA2042-E28A-4AEC-8A1D-DCE9837DA6B9}"/>
    <cellStyle name="Normal 5 2 2 7" xfId="4405" xr:uid="{C22CBC7F-2936-4A8B-B123-FFECF231A47E}"/>
    <cellStyle name="Normal 5 2 3" xfId="4377" xr:uid="{6A8CA940-0BA0-4BAC-894B-924BF3A7D44D}"/>
    <cellStyle name="Normal 5 2 3 2" xfId="4414" xr:uid="{AF7455AA-874A-426A-8D68-22F7212B5A45}"/>
    <cellStyle name="Normal 5 2 3 2 2" xfId="4415" xr:uid="{4ACFDD91-E3B8-4FD0-9D7C-74AE64A471DA}"/>
    <cellStyle name="Normal 5 2 3 2 3" xfId="4592" xr:uid="{115E8433-C25A-40DD-9BDC-28C191997D3D}"/>
    <cellStyle name="Normal 5 2 3 2 4" xfId="5304" xr:uid="{4CFDA22F-B263-4C56-8396-D0C9A422ED38}"/>
    <cellStyle name="Normal 5 2 3 3" xfId="4416" xr:uid="{D5AFB00B-7D7B-442B-AD97-2DFE45200752}"/>
    <cellStyle name="Normal 5 2 3 3 2" xfId="4735" xr:uid="{DA978111-9D69-4A3A-B6D1-5D3E1D5D3145}"/>
    <cellStyle name="Normal 5 2 3 4" xfId="4465" xr:uid="{3A7DD49F-69C9-4EF4-A2C1-8B5FA790A190}"/>
    <cellStyle name="Normal 5 2 3 4 2" xfId="4708" xr:uid="{1EF13DE2-F85B-41CA-A5B5-A0D472363F48}"/>
    <cellStyle name="Normal 5 2 3 5" xfId="4444" xr:uid="{7C723E2B-E5B8-4635-A7D1-E0EF143BE5D0}"/>
    <cellStyle name="Normal 5 2 3 6" xfId="4438" xr:uid="{F7CB9634-C9D0-4797-94C0-6D62DA5CC1C4}"/>
    <cellStyle name="Normal 5 2 3 7" xfId="4413" xr:uid="{7AB510F2-7050-4151-AFB5-2F9FF4B24F81}"/>
    <cellStyle name="Normal 5 2 4" xfId="4417" xr:uid="{154885FC-B513-49F0-97A9-2D6DCEA618CC}"/>
    <cellStyle name="Normal 5 2 4 2" xfId="4418" xr:uid="{B180056D-9D83-498F-B82C-6B287858475F}"/>
    <cellStyle name="Normal 5 2 5" xfId="4419" xr:uid="{5CC0D9AE-19A1-49A8-92BA-DFD4B0313DBE}"/>
    <cellStyle name="Normal 5 2 6" xfId="4404" xr:uid="{E6A51907-D66A-44E0-AEAC-D88D79268850}"/>
    <cellStyle name="Normal 5 3" xfId="82" xr:uid="{3DC11286-6770-416C-9D7D-FD27D51B5265}"/>
    <cellStyle name="Normal 5 3 2" xfId="4379" xr:uid="{F6D50AA4-AB5B-4674-8C1E-BCDFDCEE3CBD}"/>
    <cellStyle name="Normal 5 3 3" xfId="4378" xr:uid="{FC2EE854-CE36-4E54-8815-B1ADED4D7AC6}"/>
    <cellStyle name="Normal 5 4" xfId="83" xr:uid="{2E4319C6-BB3B-465D-B48B-19241F752E30}"/>
    <cellStyle name="Normal 5 4 10" xfId="735" xr:uid="{49CF7E10-E37D-47A3-A332-40E4151F71F6}"/>
    <cellStyle name="Normal 5 4 11" xfId="736" xr:uid="{B8BDAE94-CEFD-4A92-B4DF-19825F00A10D}"/>
    <cellStyle name="Normal 5 4 2" xfId="737" xr:uid="{AA387358-AB95-4CEF-AFCD-79FC145962A5}"/>
    <cellStyle name="Normal 5 4 2 2" xfId="738" xr:uid="{553A3E15-4F88-4F42-BB32-A644E092AE2C}"/>
    <cellStyle name="Normal 5 4 2 2 2" xfId="739" xr:uid="{9E432755-E7B8-4EFA-9BA5-BC4CE5891149}"/>
    <cellStyle name="Normal 5 4 2 2 2 2" xfId="740" xr:uid="{81F8A75F-5AE3-4D65-8977-596748D92ED6}"/>
    <cellStyle name="Normal 5 4 2 2 2 2 2" xfId="741" xr:uid="{E88CC6EA-FBDD-431B-A0C8-43305C9AD298}"/>
    <cellStyle name="Normal 5 4 2 2 2 2 2 2" xfId="3832" xr:uid="{36D44428-BF31-4CAC-A2C3-4E7847C90BE7}"/>
    <cellStyle name="Normal 5 4 2 2 2 2 2 2 2" xfId="3833" xr:uid="{16B15BB4-16C8-4435-9BB8-057284D9C02E}"/>
    <cellStyle name="Normal 5 4 2 2 2 2 2 3" xfId="3834" xr:uid="{8C097240-6E82-4430-BBE4-AE5EBEE48A0B}"/>
    <cellStyle name="Normal 5 4 2 2 2 2 3" xfId="742" xr:uid="{DF89108F-4FB6-4319-A33C-15D8BD669894}"/>
    <cellStyle name="Normal 5 4 2 2 2 2 3 2" xfId="3835" xr:uid="{CFC6F460-A5EB-4A93-B454-1B8814626C6B}"/>
    <cellStyle name="Normal 5 4 2 2 2 2 4" xfId="743" xr:uid="{D4548555-F4F1-4EE4-A13C-3B108392554E}"/>
    <cellStyle name="Normal 5 4 2 2 2 3" xfId="744" xr:uid="{36B3B99B-9179-4981-8B53-7B9477026BC0}"/>
    <cellStyle name="Normal 5 4 2 2 2 3 2" xfId="745" xr:uid="{B2C85992-1564-4BC8-8186-A8C4535B9026}"/>
    <cellStyle name="Normal 5 4 2 2 2 3 2 2" xfId="3836" xr:uid="{D0AF5A9B-5CE5-4A60-A7C4-D906A722DE52}"/>
    <cellStyle name="Normal 5 4 2 2 2 3 3" xfId="746" xr:uid="{7A58EE15-FC20-4792-A33A-E4FB8118B78F}"/>
    <cellStyle name="Normal 5 4 2 2 2 3 4" xfId="747" xr:uid="{A96311EE-D098-4B32-B196-9B80E88C14C7}"/>
    <cellStyle name="Normal 5 4 2 2 2 4" xfId="748" xr:uid="{4FED3258-87A3-4AAE-BA07-71F925605B36}"/>
    <cellStyle name="Normal 5 4 2 2 2 4 2" xfId="3837" xr:uid="{7889D6A9-A3EA-48F7-9045-FBE74E43751B}"/>
    <cellStyle name="Normal 5 4 2 2 2 5" xfId="749" xr:uid="{5E12EEEC-CBD2-4C22-9D19-D77B12ECCB50}"/>
    <cellStyle name="Normal 5 4 2 2 2 6" xfId="750" xr:uid="{5C2FA95A-3DE7-4C5F-801A-F16EF3B0A335}"/>
    <cellStyle name="Normal 5 4 2 2 3" xfId="751" xr:uid="{A554B46D-7F1A-437D-BCD4-5353E10FD2A8}"/>
    <cellStyle name="Normal 5 4 2 2 3 2" xfId="752" xr:uid="{0999F9E1-11C3-4DCA-AD10-D9DE11DC41E7}"/>
    <cellStyle name="Normal 5 4 2 2 3 2 2" xfId="753" xr:uid="{D6AE2951-FE90-4ADC-8F14-4B05E5E70EF2}"/>
    <cellStyle name="Normal 5 4 2 2 3 2 2 2" xfId="3838" xr:uid="{355D71E6-C338-40A4-9D0F-8E4E9F0167EC}"/>
    <cellStyle name="Normal 5 4 2 2 3 2 2 2 2" xfId="3839" xr:uid="{55B38252-8707-43D0-8335-4DD138BD6BCF}"/>
    <cellStyle name="Normal 5 4 2 2 3 2 2 3" xfId="3840" xr:uid="{3A262419-2589-4637-B3CF-9579287973E7}"/>
    <cellStyle name="Normal 5 4 2 2 3 2 3" xfId="754" xr:uid="{E5AFAEDC-90DF-4255-8C76-64E08955AB68}"/>
    <cellStyle name="Normal 5 4 2 2 3 2 3 2" xfId="3841" xr:uid="{04EE21A8-8A08-4840-8D11-88CC0ECFEC32}"/>
    <cellStyle name="Normal 5 4 2 2 3 2 4" xfId="755" xr:uid="{ACBF7626-3570-4026-9DA4-DDADEA1FB319}"/>
    <cellStyle name="Normal 5 4 2 2 3 3" xfId="756" xr:uid="{E113EE89-60E5-4E71-85F7-DA5126EFC503}"/>
    <cellStyle name="Normal 5 4 2 2 3 3 2" xfId="3842" xr:uid="{73A8BC50-8F61-4927-9935-C24198E7F272}"/>
    <cellStyle name="Normal 5 4 2 2 3 3 2 2" xfId="3843" xr:uid="{DE90A94E-6AD6-426A-BBDE-F9E9E71E7D97}"/>
    <cellStyle name="Normal 5 4 2 2 3 3 3" xfId="3844" xr:uid="{C8E68DCD-799F-441D-8376-5B1DA863A76D}"/>
    <cellStyle name="Normal 5 4 2 2 3 4" xfId="757" xr:uid="{219C29F4-FB8A-48CB-BF42-CE44FCE069BA}"/>
    <cellStyle name="Normal 5 4 2 2 3 4 2" xfId="3845" xr:uid="{3EC36E44-2681-4BF2-AA34-72D640D0CC5B}"/>
    <cellStyle name="Normal 5 4 2 2 3 5" xfId="758" xr:uid="{D0E77DFC-1653-4894-A980-030ED457BC62}"/>
    <cellStyle name="Normal 5 4 2 2 4" xfId="759" xr:uid="{D336626C-1657-4755-9A61-92E6A0EEF12F}"/>
    <cellStyle name="Normal 5 4 2 2 4 2" xfId="760" xr:uid="{47361110-2F28-45FC-9382-2EA080DD2B93}"/>
    <cellStyle name="Normal 5 4 2 2 4 2 2" xfId="3846" xr:uid="{602CCD28-D96B-4A6C-9CAB-27BEEB4AD77C}"/>
    <cellStyle name="Normal 5 4 2 2 4 2 2 2" xfId="3847" xr:uid="{0B426AF2-5468-4F7E-B016-AD63B9C796F8}"/>
    <cellStyle name="Normal 5 4 2 2 4 2 3" xfId="3848" xr:uid="{8E9A6DC8-3659-4E2B-A140-B6040B584F14}"/>
    <cellStyle name="Normal 5 4 2 2 4 3" xfId="761" xr:uid="{01E3E619-0767-4168-84F3-1658F41EF8D4}"/>
    <cellStyle name="Normal 5 4 2 2 4 3 2" xfId="3849" xr:uid="{522F9E9C-4088-4E79-B945-7CE96025446F}"/>
    <cellStyle name="Normal 5 4 2 2 4 4" xfId="762" xr:uid="{3D3E81FA-3BB8-45FB-8F6A-BED0FCA408A5}"/>
    <cellStyle name="Normal 5 4 2 2 5" xfId="763" xr:uid="{D489ABF6-1DEA-4F2B-9009-302860287E87}"/>
    <cellStyle name="Normal 5 4 2 2 5 2" xfId="764" xr:uid="{AF61C975-1B3A-4325-8A6A-AF750FAC8E58}"/>
    <cellStyle name="Normal 5 4 2 2 5 2 2" xfId="3850" xr:uid="{1C95002E-661C-4235-8693-956AD7B46FF0}"/>
    <cellStyle name="Normal 5 4 2 2 5 3" xfId="765" xr:uid="{E0DCDF35-DBD7-405A-B1BC-8666C959F1A3}"/>
    <cellStyle name="Normal 5 4 2 2 5 4" xfId="766" xr:uid="{E8321F50-58A1-4165-AFE5-DE5ACA69F206}"/>
    <cellStyle name="Normal 5 4 2 2 6" xfId="767" xr:uid="{2F9DBF56-AC91-479A-9D64-20D8D99E2445}"/>
    <cellStyle name="Normal 5 4 2 2 6 2" xfId="3851" xr:uid="{FEE30BD6-4845-40B0-91C3-052ECBCFB382}"/>
    <cellStyle name="Normal 5 4 2 2 7" xfId="768" xr:uid="{6C3ABDDF-D6EF-4964-941B-C7E5A821D29F}"/>
    <cellStyle name="Normal 5 4 2 2 8" xfId="769" xr:uid="{3537B763-32A6-41A3-A51A-C74F729286DD}"/>
    <cellStyle name="Normal 5 4 2 3" xfId="770" xr:uid="{6396B27C-24E6-49CD-84E8-DF9ACF819CDD}"/>
    <cellStyle name="Normal 5 4 2 3 2" xfId="771" xr:uid="{ADE5E2BB-10CE-4A6C-858C-84AD6F27FF26}"/>
    <cellStyle name="Normal 5 4 2 3 2 2" xfId="772" xr:uid="{B4DB6037-9B5C-4BB6-A6D5-55AD2D004D52}"/>
    <cellStyle name="Normal 5 4 2 3 2 2 2" xfId="3852" xr:uid="{D86D2759-326E-4E0C-A80D-81B5F683B1AA}"/>
    <cellStyle name="Normal 5 4 2 3 2 2 2 2" xfId="3853" xr:uid="{EB14A8BA-55A6-4F45-A827-9C2D010DBEE9}"/>
    <cellStyle name="Normal 5 4 2 3 2 2 3" xfId="3854" xr:uid="{AAEEA68D-7DEF-4CD3-965E-E65B3FA40914}"/>
    <cellStyle name="Normal 5 4 2 3 2 3" xfId="773" xr:uid="{3FF8C89C-922D-451F-8F24-7344F17951FC}"/>
    <cellStyle name="Normal 5 4 2 3 2 3 2" xfId="3855" xr:uid="{30B7536B-9145-49EA-844F-8F3A616CD504}"/>
    <cellStyle name="Normal 5 4 2 3 2 4" xfId="774" xr:uid="{7E1CEF51-55E0-4040-8683-33733F725403}"/>
    <cellStyle name="Normal 5 4 2 3 3" xfId="775" xr:uid="{034585E7-A34F-4E0C-B236-3BE9D54DD59D}"/>
    <cellStyle name="Normal 5 4 2 3 3 2" xfId="776" xr:uid="{71B2AE6C-EC65-487B-A6DD-59876BA68156}"/>
    <cellStyle name="Normal 5 4 2 3 3 2 2" xfId="3856" xr:uid="{D80F3533-23BC-4BD7-936E-8960D6EB82E5}"/>
    <cellStyle name="Normal 5 4 2 3 3 3" xfId="777" xr:uid="{A098EFF7-2BD7-48F3-BEE4-47C3CD45C69F}"/>
    <cellStyle name="Normal 5 4 2 3 3 4" xfId="778" xr:uid="{DCDB6F8B-C4DC-47E1-B7FE-21EBCCF60F89}"/>
    <cellStyle name="Normal 5 4 2 3 4" xfId="779" xr:uid="{7E27BD7F-0ECE-469B-8C5C-303A07011537}"/>
    <cellStyle name="Normal 5 4 2 3 4 2" xfId="3857" xr:uid="{089E650B-60D7-4E0C-8CE1-D7677E494486}"/>
    <cellStyle name="Normal 5 4 2 3 5" xfId="780" xr:uid="{49F2301B-C877-4C7A-8ECF-ADE84A84E77A}"/>
    <cellStyle name="Normal 5 4 2 3 6" xfId="781" xr:uid="{DCD7C07C-F64B-46E9-ADBD-A2AA99E7EB5C}"/>
    <cellStyle name="Normal 5 4 2 4" xfId="782" xr:uid="{6ED8AA57-7077-439D-96DC-EC7A10A520B8}"/>
    <cellStyle name="Normal 5 4 2 4 2" xfId="783" xr:uid="{29A0385C-30A6-448D-BC38-FE40A6B93728}"/>
    <cellStyle name="Normal 5 4 2 4 2 2" xfId="784" xr:uid="{5E05F568-C02D-400B-AD88-5A7D4F6D01ED}"/>
    <cellStyle name="Normal 5 4 2 4 2 2 2" xfId="3858" xr:uid="{939F0AF6-F1E0-4A4C-8765-3B1354340136}"/>
    <cellStyle name="Normal 5 4 2 4 2 2 2 2" xfId="3859" xr:uid="{3116B5AE-1212-4F7E-9B7D-5D2B3CBE409E}"/>
    <cellStyle name="Normal 5 4 2 4 2 2 3" xfId="3860" xr:uid="{D486938D-9BB3-4851-A89B-172D773A5711}"/>
    <cellStyle name="Normal 5 4 2 4 2 3" xfId="785" xr:uid="{AEAEFBBD-34FD-408E-A08A-4020B195CC0D}"/>
    <cellStyle name="Normal 5 4 2 4 2 3 2" xfId="3861" xr:uid="{4811CEF1-426B-4EEE-B910-3B1FFF86BAA6}"/>
    <cellStyle name="Normal 5 4 2 4 2 4" xfId="786" xr:uid="{B9448B1E-A9D9-4482-83CA-D28E3E8C4F09}"/>
    <cellStyle name="Normal 5 4 2 4 3" xfId="787" xr:uid="{2586A121-6701-4A41-813D-076E2E2F7523}"/>
    <cellStyle name="Normal 5 4 2 4 3 2" xfId="3862" xr:uid="{6EE1DDEF-D54D-4400-8FC3-08C0A9686CBE}"/>
    <cellStyle name="Normal 5 4 2 4 3 2 2" xfId="3863" xr:uid="{5C6ED4C4-D8E8-4FEA-9CE7-5906C512CD73}"/>
    <cellStyle name="Normal 5 4 2 4 3 3" xfId="3864" xr:uid="{39952744-D84A-43BB-A375-B91142797155}"/>
    <cellStyle name="Normal 5 4 2 4 4" xfId="788" xr:uid="{092CE5E0-02B9-468C-B5B7-CB8237649C8B}"/>
    <cellStyle name="Normal 5 4 2 4 4 2" xfId="3865" xr:uid="{B5EB8696-8B1F-48C4-A602-03D544C22621}"/>
    <cellStyle name="Normal 5 4 2 4 5" xfId="789" xr:uid="{BD0A52B5-5510-442E-BCCE-D167BDDDBBB9}"/>
    <cellStyle name="Normal 5 4 2 5" xfId="790" xr:uid="{27A6D183-01E6-46E3-894F-081775DB7BB2}"/>
    <cellStyle name="Normal 5 4 2 5 2" xfId="791" xr:uid="{3FE24092-16BC-41CB-8F9F-FB6972A34E6E}"/>
    <cellStyle name="Normal 5 4 2 5 2 2" xfId="3866" xr:uid="{0B114B78-E1B7-4CDA-91CB-A9E5AF1419FB}"/>
    <cellStyle name="Normal 5 4 2 5 2 2 2" xfId="3867" xr:uid="{AE06C7CE-C102-4D6C-B6FE-D184A1E85A73}"/>
    <cellStyle name="Normal 5 4 2 5 2 3" xfId="3868" xr:uid="{993BDA73-035B-4565-B351-689649AA93C9}"/>
    <cellStyle name="Normal 5 4 2 5 3" xfId="792" xr:uid="{C7EF1BEF-1393-40D7-81AC-84C05358690E}"/>
    <cellStyle name="Normal 5 4 2 5 3 2" xfId="3869" xr:uid="{8B06675F-2267-4A9F-A771-F747CFDDD591}"/>
    <cellStyle name="Normal 5 4 2 5 4" xfId="793" xr:uid="{C193D644-2196-4ADF-812E-4B1BC0A821B8}"/>
    <cellStyle name="Normal 5 4 2 6" xfId="794" xr:uid="{2AAF5DED-BEF7-4F65-9966-40CF5EFE683A}"/>
    <cellStyle name="Normal 5 4 2 6 2" xfId="795" xr:uid="{15ED648B-3F48-457C-8948-DA0230A35FC8}"/>
    <cellStyle name="Normal 5 4 2 6 2 2" xfId="3870" xr:uid="{BE141F66-0C2C-4FA7-AA32-9881461E7F41}"/>
    <cellStyle name="Normal 5 4 2 6 2 3" xfId="4392" xr:uid="{B63F237F-1044-4C84-B57F-C377EC2608B9}"/>
    <cellStyle name="Normal 5 4 2 6 3" xfId="796" xr:uid="{D0D27282-2E1E-47F5-A159-71E52440D50B}"/>
    <cellStyle name="Normal 5 4 2 6 4" xfId="797" xr:uid="{140B483C-97F9-43E5-A252-A8CDFD159136}"/>
    <cellStyle name="Normal 5 4 2 6 4 2" xfId="4751" xr:uid="{C642D7A2-215C-4526-8A52-A2556B74EFF3}"/>
    <cellStyle name="Normal 5 4 2 6 4 3" xfId="4608" xr:uid="{0336074A-E109-4BAB-A3A9-26499FA553B3}"/>
    <cellStyle name="Normal 5 4 2 6 4 4" xfId="4472" xr:uid="{B70C42A0-F603-48C9-B85B-6738C3F9809F}"/>
    <cellStyle name="Normal 5 4 2 7" xfId="798" xr:uid="{B03CF5F4-BB2F-493B-A479-98AF96379F35}"/>
    <cellStyle name="Normal 5 4 2 7 2" xfId="3871" xr:uid="{CC03140C-AC82-4E40-A393-529387886702}"/>
    <cellStyle name="Normal 5 4 2 8" xfId="799" xr:uid="{840FAFC0-C73C-4E1C-BB93-30B2EB383E72}"/>
    <cellStyle name="Normal 5 4 2 9" xfId="800" xr:uid="{16B6B8D6-5AA4-4BAA-9395-515C563D1D13}"/>
    <cellStyle name="Normal 5 4 3" xfId="801" xr:uid="{924047D9-A7EE-47F8-9C74-97344DFE6FE8}"/>
    <cellStyle name="Normal 5 4 3 2" xfId="802" xr:uid="{1C4790CF-9525-4358-8B2C-982EDF921536}"/>
    <cellStyle name="Normal 5 4 3 2 2" xfId="803" xr:uid="{F9600520-36A3-42A6-A770-4E456312DE08}"/>
    <cellStyle name="Normal 5 4 3 2 2 2" xfId="804" xr:uid="{6411C339-61CE-4473-B2F3-30E422F76796}"/>
    <cellStyle name="Normal 5 4 3 2 2 2 2" xfId="3872" xr:uid="{57D9537B-1A6C-40D7-AECF-A0C790BF42A3}"/>
    <cellStyle name="Normal 5 4 3 2 2 2 2 2" xfId="3873" xr:uid="{2E3B634B-8D61-4B21-94D9-0A5D983873F7}"/>
    <cellStyle name="Normal 5 4 3 2 2 2 3" xfId="3874" xr:uid="{FBF5BEDC-8B91-426D-83F3-7EFB1E8EDE90}"/>
    <cellStyle name="Normal 5 4 3 2 2 3" xfId="805" xr:uid="{53730BA4-79D0-4AA0-92A5-B1A6425C8AAC}"/>
    <cellStyle name="Normal 5 4 3 2 2 3 2" xfId="3875" xr:uid="{1C4E4735-06DC-4453-856E-EA4DA263300B}"/>
    <cellStyle name="Normal 5 4 3 2 2 4" xfId="806" xr:uid="{BBAD6193-2411-4F27-A4DE-F13AA57903DD}"/>
    <cellStyle name="Normal 5 4 3 2 3" xfId="807" xr:uid="{5E93F818-BB34-49F0-94A3-B002E191627D}"/>
    <cellStyle name="Normal 5 4 3 2 3 2" xfId="808" xr:uid="{953A9FA6-6697-49F3-A250-DB19CFDE1703}"/>
    <cellStyle name="Normal 5 4 3 2 3 2 2" xfId="3876" xr:uid="{4988EF66-DB64-4550-A1F1-08A0793CCED9}"/>
    <cellStyle name="Normal 5 4 3 2 3 3" xfId="809" xr:uid="{7710A5A5-FF42-4F84-A02E-A31D52AC5FA1}"/>
    <cellStyle name="Normal 5 4 3 2 3 4" xfId="810" xr:uid="{A5695C49-0B96-490E-BF86-72386CB2165F}"/>
    <cellStyle name="Normal 5 4 3 2 4" xfId="811" xr:uid="{A57A2DB2-19B6-465E-B9E4-F050F310AE96}"/>
    <cellStyle name="Normal 5 4 3 2 4 2" xfId="3877" xr:uid="{D146C8D0-7F2A-4A1F-A068-DD57F710F906}"/>
    <cellStyle name="Normal 5 4 3 2 5" xfId="812" xr:uid="{BCFCF20B-7DC3-4A2D-BCB7-99DB397D9C78}"/>
    <cellStyle name="Normal 5 4 3 2 6" xfId="813" xr:uid="{05DE3642-D8A6-4CD7-9B8C-1526B2493BCF}"/>
    <cellStyle name="Normal 5 4 3 3" xfId="814" xr:uid="{E75EC77F-93D5-46BB-85EE-8A7E6EC2C809}"/>
    <cellStyle name="Normal 5 4 3 3 2" xfId="815" xr:uid="{D860FEF2-9EE5-425A-A2AF-FD97F93FAFC2}"/>
    <cellStyle name="Normal 5 4 3 3 2 2" xfId="816" xr:uid="{F6DA28B7-7B5A-4C53-A26C-E232F25EC224}"/>
    <cellStyle name="Normal 5 4 3 3 2 2 2" xfId="3878" xr:uid="{469FAD29-D0E1-4767-BC0C-8765950720EC}"/>
    <cellStyle name="Normal 5 4 3 3 2 2 2 2" xfId="3879" xr:uid="{C5A70005-057F-4576-B8A2-D919563BF7D2}"/>
    <cellStyle name="Normal 5 4 3 3 2 2 3" xfId="3880" xr:uid="{4D5F0F84-DBB8-4D8C-8866-A045CAF5CAB5}"/>
    <cellStyle name="Normal 5 4 3 3 2 3" xfId="817" xr:uid="{A4C14951-E1FF-4FA9-A8E4-052867739D06}"/>
    <cellStyle name="Normal 5 4 3 3 2 3 2" xfId="3881" xr:uid="{6A95FA24-C536-49CA-9B8D-C63A0DDC7911}"/>
    <cellStyle name="Normal 5 4 3 3 2 4" xfId="818" xr:uid="{380CABEB-2F7C-401D-B4E2-199F7D36DAAF}"/>
    <cellStyle name="Normal 5 4 3 3 3" xfId="819" xr:uid="{DD3FA113-10C0-40CE-B3EF-0A7F36CFF9C1}"/>
    <cellStyle name="Normal 5 4 3 3 3 2" xfId="3882" xr:uid="{FFFC37A7-7AA8-47BA-BADA-81B88E7DF790}"/>
    <cellStyle name="Normal 5 4 3 3 3 2 2" xfId="3883" xr:uid="{EE22F943-99A9-4200-AA1D-F7855F1E9A86}"/>
    <cellStyle name="Normal 5 4 3 3 3 3" xfId="3884" xr:uid="{76AB7C1B-D0E0-4DC7-99C2-F5215E3D437D}"/>
    <cellStyle name="Normal 5 4 3 3 4" xfId="820" xr:uid="{1722F9E3-B6FD-4BD4-B374-C846111692D7}"/>
    <cellStyle name="Normal 5 4 3 3 4 2" xfId="3885" xr:uid="{66819FF0-FFE7-490A-8800-91457A928533}"/>
    <cellStyle name="Normal 5 4 3 3 5" xfId="821" xr:uid="{C54BE5AF-729B-4DCC-9408-70917EDC05D9}"/>
    <cellStyle name="Normal 5 4 3 4" xfId="822" xr:uid="{5F5169DC-A77E-48B0-A856-48002DCA02DF}"/>
    <cellStyle name="Normal 5 4 3 4 2" xfId="823" xr:uid="{F4186E5D-D431-48CC-8706-CE2632B7D7AA}"/>
    <cellStyle name="Normal 5 4 3 4 2 2" xfId="3886" xr:uid="{077D647C-7A17-403E-B71D-7EBF0BA746EC}"/>
    <cellStyle name="Normal 5 4 3 4 2 2 2" xfId="3887" xr:uid="{ED09F1AA-59D5-4BBB-8C8E-7149B05F0269}"/>
    <cellStyle name="Normal 5 4 3 4 2 3" xfId="3888" xr:uid="{30D40EDE-C704-4E74-8879-1A550206FF1E}"/>
    <cellStyle name="Normal 5 4 3 4 3" xfId="824" xr:uid="{39702808-525F-4DCA-B27E-43DE54BAFF79}"/>
    <cellStyle name="Normal 5 4 3 4 3 2" xfId="3889" xr:uid="{80F703C5-8136-41D3-B593-5DD96E13348F}"/>
    <cellStyle name="Normal 5 4 3 4 4" xfId="825" xr:uid="{75369E86-D62A-49F0-89D5-78775471BB96}"/>
    <cellStyle name="Normal 5 4 3 5" xfId="826" xr:uid="{2348465F-CC39-4A60-AA75-90D3F501C88F}"/>
    <cellStyle name="Normal 5 4 3 5 2" xfId="827" xr:uid="{8E84F639-E4B5-415B-B3B4-CF4EC5987ACE}"/>
    <cellStyle name="Normal 5 4 3 5 2 2" xfId="3890" xr:uid="{DBCC5885-93BE-4477-9ACF-527D9E313288}"/>
    <cellStyle name="Normal 5 4 3 5 3" xfId="828" xr:uid="{608A38AA-BDB7-4AC6-831B-413A2D5BF8C8}"/>
    <cellStyle name="Normal 5 4 3 5 4" xfId="829" xr:uid="{07F3808B-87EF-4B46-B49B-D28CFBB4AFB0}"/>
    <cellStyle name="Normal 5 4 3 6" xfId="830" xr:uid="{A7363790-616F-4DDD-A351-68B989824B96}"/>
    <cellStyle name="Normal 5 4 3 6 2" xfId="3891" xr:uid="{73D397D0-9AC4-4EB9-9EF7-9E51277AC2B4}"/>
    <cellStyle name="Normal 5 4 3 7" xfId="831" xr:uid="{80A671EE-D848-446C-A0FE-0192A83DDADB}"/>
    <cellStyle name="Normal 5 4 3 8" xfId="832" xr:uid="{D6FF1972-6AB4-4361-87DA-8329C6484C08}"/>
    <cellStyle name="Normal 5 4 4" xfId="833" xr:uid="{D04DBC90-ECBB-4E0D-9E8A-A0459DBCC717}"/>
    <cellStyle name="Normal 5 4 4 2" xfId="834" xr:uid="{D31F2615-0C9B-4FCE-B3E2-08B54FB0D097}"/>
    <cellStyle name="Normal 5 4 4 2 2" xfId="835" xr:uid="{A19859A8-A893-47DA-815A-21240812FBB4}"/>
    <cellStyle name="Normal 5 4 4 2 2 2" xfId="836" xr:uid="{A35CDD26-C825-4AA4-B2E2-F46F72C6F8A8}"/>
    <cellStyle name="Normal 5 4 4 2 2 2 2" xfId="3892" xr:uid="{3C8F8044-2D06-4E58-BB47-2E8EF4800A60}"/>
    <cellStyle name="Normal 5 4 4 2 2 3" xfId="837" xr:uid="{8C7D1C59-AAB7-4BE4-B1D3-F3F00ADC04F8}"/>
    <cellStyle name="Normal 5 4 4 2 2 4" xfId="838" xr:uid="{6FF1156B-7346-4703-84C1-9E5CDF311708}"/>
    <cellStyle name="Normal 5 4 4 2 3" xfId="839" xr:uid="{1493C5AE-3BEF-424B-B889-96878ECE9E38}"/>
    <cellStyle name="Normal 5 4 4 2 3 2" xfId="3893" xr:uid="{B5B0F312-0434-4A62-9A3D-1705A26AC394}"/>
    <cellStyle name="Normal 5 4 4 2 4" xfId="840" xr:uid="{AE6C359A-8607-4D49-B3F0-02A263C8D142}"/>
    <cellStyle name="Normal 5 4 4 2 5" xfId="841" xr:uid="{5E8D8F65-C146-4178-91E7-2ED844C99A16}"/>
    <cellStyle name="Normal 5 4 4 3" xfId="842" xr:uid="{70F0361A-2157-496E-B3A7-791B6D4434F9}"/>
    <cellStyle name="Normal 5 4 4 3 2" xfId="843" xr:uid="{EEE096B8-8857-4EA9-9F95-BD118CDFFFBA}"/>
    <cellStyle name="Normal 5 4 4 3 2 2" xfId="3894" xr:uid="{CB741A34-2C85-4DBC-BD2B-6403168E3135}"/>
    <cellStyle name="Normal 5 4 4 3 3" xfId="844" xr:uid="{8D1358E4-0271-4958-B429-DE2BE08DF92B}"/>
    <cellStyle name="Normal 5 4 4 3 4" xfId="845" xr:uid="{BA681C1C-F0E4-4DC3-B7AB-2FF48EFDF3DF}"/>
    <cellStyle name="Normal 5 4 4 4" xfId="846" xr:uid="{28F2BB06-A5C2-4834-A11C-64021BB526A1}"/>
    <cellStyle name="Normal 5 4 4 4 2" xfId="847" xr:uid="{010AA066-2C4F-4FD5-9BF7-935C4B0D23B4}"/>
    <cellStyle name="Normal 5 4 4 4 3" xfId="848" xr:uid="{F59C2783-6770-4506-AF94-703893842DDC}"/>
    <cellStyle name="Normal 5 4 4 4 4" xfId="849" xr:uid="{1696927E-DEA8-48FE-A52D-DE2F18436438}"/>
    <cellStyle name="Normal 5 4 4 5" xfId="850" xr:uid="{A155B8AE-00FF-43D0-8050-13284761CE25}"/>
    <cellStyle name="Normal 5 4 4 6" xfId="851" xr:uid="{D045D688-5F47-43FA-8DD7-500A0773AD50}"/>
    <cellStyle name="Normal 5 4 4 7" xfId="852" xr:uid="{F1FD3036-18F2-4D76-9C94-B8023CB09F0C}"/>
    <cellStyle name="Normal 5 4 5" xfId="853" xr:uid="{6BF434DA-9493-4308-94E0-560E2F2CF0BA}"/>
    <cellStyle name="Normal 5 4 5 2" xfId="854" xr:uid="{52D817BB-C521-4CE7-9D6B-B06D7546E07F}"/>
    <cellStyle name="Normal 5 4 5 2 2" xfId="855" xr:uid="{948D820F-098F-4187-9E3E-95D90E48690D}"/>
    <cellStyle name="Normal 5 4 5 2 2 2" xfId="3895" xr:uid="{48726E1E-DE30-498B-BB5C-53A977942B19}"/>
    <cellStyle name="Normal 5 4 5 2 2 2 2" xfId="3896" xr:uid="{5922EA50-DA60-45F7-B957-F966E537FD68}"/>
    <cellStyle name="Normal 5 4 5 2 2 3" xfId="3897" xr:uid="{437801B9-50C9-481A-A425-A7BC57EAFEB9}"/>
    <cellStyle name="Normal 5 4 5 2 3" xfId="856" xr:uid="{32DA9897-82EA-4CC4-88F4-C7F257145EE8}"/>
    <cellStyle name="Normal 5 4 5 2 3 2" xfId="3898" xr:uid="{8773EB5D-CEDD-4EA8-B535-23DEB8970C70}"/>
    <cellStyle name="Normal 5 4 5 2 4" xfId="857" xr:uid="{D73386FF-BEF2-468A-B3E7-58CC3B0DB72D}"/>
    <cellStyle name="Normal 5 4 5 3" xfId="858" xr:uid="{D7140362-87F7-4F59-81BA-C10BF7719AE4}"/>
    <cellStyle name="Normal 5 4 5 3 2" xfId="859" xr:uid="{B1E9E325-FDE7-48E0-B8FF-98957E021669}"/>
    <cellStyle name="Normal 5 4 5 3 2 2" xfId="3899" xr:uid="{8E075A78-A847-4B59-B827-116DC5FC75D7}"/>
    <cellStyle name="Normal 5 4 5 3 3" xfId="860" xr:uid="{12308A91-92B3-45A4-969A-2073C4BDD316}"/>
    <cellStyle name="Normal 5 4 5 3 4" xfId="861" xr:uid="{BA8A0116-1097-4568-B066-CAE39F67BD6E}"/>
    <cellStyle name="Normal 5 4 5 4" xfId="862" xr:uid="{000CC53F-08F8-45F0-AB38-A374B573B817}"/>
    <cellStyle name="Normal 5 4 5 4 2" xfId="3900" xr:uid="{CEDAA7A1-450C-4843-9D92-5CD144525E16}"/>
    <cellStyle name="Normal 5 4 5 5" xfId="863" xr:uid="{5A9596A2-3970-4E9D-93D2-A68BD4F155C1}"/>
    <cellStyle name="Normal 5 4 5 6" xfId="864" xr:uid="{148B9423-8239-4DDB-BD7C-703028A40E0D}"/>
    <cellStyle name="Normal 5 4 6" xfId="865" xr:uid="{C3DE6E98-43D1-4B1E-AF69-09CEED05D8E8}"/>
    <cellStyle name="Normal 5 4 6 2" xfId="866" xr:uid="{D875220E-C8E4-4065-85EC-DBC7B371F19F}"/>
    <cellStyle name="Normal 5 4 6 2 2" xfId="867" xr:uid="{74389C7E-289A-4042-AF1C-656BD6D9518B}"/>
    <cellStyle name="Normal 5 4 6 2 2 2" xfId="3901" xr:uid="{79A54F5C-CA8E-49EF-868E-802D12EE9E5B}"/>
    <cellStyle name="Normal 5 4 6 2 3" xfId="868" xr:uid="{972254BC-26B6-43AF-A43B-090851EA2182}"/>
    <cellStyle name="Normal 5 4 6 2 4" xfId="869" xr:uid="{DABEE7C9-958C-4F8F-A1B8-D2D30905780C}"/>
    <cellStyle name="Normal 5 4 6 3" xfId="870" xr:uid="{DFF97C38-FBDB-4F3B-8600-12364AF8BEB9}"/>
    <cellStyle name="Normal 5 4 6 3 2" xfId="3902" xr:uid="{015465BB-36B1-44EC-9B30-69F88BF4FE3E}"/>
    <cellStyle name="Normal 5 4 6 4" xfId="871" xr:uid="{E75DA6B4-591A-4532-8C47-782A64241055}"/>
    <cellStyle name="Normal 5 4 6 5" xfId="872" xr:uid="{9632FB87-F423-400A-AC7C-FA783232F4DD}"/>
    <cellStyle name="Normal 5 4 7" xfId="873" xr:uid="{E696DB7F-51C0-40CC-8CDC-1FF28C83CFE8}"/>
    <cellStyle name="Normal 5 4 7 2" xfId="874" xr:uid="{25129763-7BE3-4A45-8CA0-44724C862793}"/>
    <cellStyle name="Normal 5 4 7 2 2" xfId="3903" xr:uid="{F8C28AAC-A875-4F54-B572-630BA9B49E56}"/>
    <cellStyle name="Normal 5 4 7 2 3" xfId="4391" xr:uid="{24ABED63-7598-4DC3-9A32-B6374EEF8B5F}"/>
    <cellStyle name="Normal 5 4 7 3" xfId="875" xr:uid="{9C0FE998-D9A0-4161-9042-2D66EE022D2A}"/>
    <cellStyle name="Normal 5 4 7 4" xfId="876" xr:uid="{AF8F0B4F-4B25-401E-84FF-D6ED2CCC2218}"/>
    <cellStyle name="Normal 5 4 7 4 2" xfId="4750" xr:uid="{A8371492-BFF6-47D8-AC97-87342326056A}"/>
    <cellStyle name="Normal 5 4 7 4 3" xfId="4609" xr:uid="{D066415B-9EDB-438B-8E42-89E9BBA1B23B}"/>
    <cellStyle name="Normal 5 4 7 4 4" xfId="4471" xr:uid="{654C294A-3C75-432A-9D59-7356773BF251}"/>
    <cellStyle name="Normal 5 4 8" xfId="877" xr:uid="{BF224E00-FA2B-4728-B972-C4647EDF7127}"/>
    <cellStyle name="Normal 5 4 8 2" xfId="878" xr:uid="{068076F2-31B3-4BE8-B4D8-69F2D6BE6636}"/>
    <cellStyle name="Normal 5 4 8 3" xfId="879" xr:uid="{47E136A4-3132-46DD-9802-52471BF3F54B}"/>
    <cellStyle name="Normal 5 4 8 4" xfId="880" xr:uid="{483FAC07-FEE4-47B3-826D-8E455DE89BF3}"/>
    <cellStyle name="Normal 5 4 9" xfId="881" xr:uid="{C575766F-FA58-4674-B5EE-6382FDE5BC8E}"/>
    <cellStyle name="Normal 5 5" xfId="882" xr:uid="{C5CE7EAB-32DC-4B52-8661-208900368D04}"/>
    <cellStyle name="Normal 5 5 10" xfId="883" xr:uid="{108C5534-7F0A-4BD4-960B-CD92AD5CBDC1}"/>
    <cellStyle name="Normal 5 5 11" xfId="884" xr:uid="{4AB2213A-B6DF-461C-8ABD-0A4B34FD8330}"/>
    <cellStyle name="Normal 5 5 2" xfId="885" xr:uid="{28BCD733-8E51-4431-B069-DFB31BC0343C}"/>
    <cellStyle name="Normal 5 5 2 2" xfId="886" xr:uid="{C513DB32-9A44-46BD-8FE8-D05395AD800C}"/>
    <cellStyle name="Normal 5 5 2 2 2" xfId="887" xr:uid="{E30CA7F6-D6EC-4EE1-A538-C68A4DD054D1}"/>
    <cellStyle name="Normal 5 5 2 2 2 2" xfId="888" xr:uid="{16571C25-F465-44C9-A17F-9E178C09B9CA}"/>
    <cellStyle name="Normal 5 5 2 2 2 2 2" xfId="889" xr:uid="{8824F822-101E-4086-B6C7-5196795E9793}"/>
    <cellStyle name="Normal 5 5 2 2 2 2 2 2" xfId="3904" xr:uid="{E856353A-08A3-4790-ABC2-2D526FB4E1D0}"/>
    <cellStyle name="Normal 5 5 2 2 2 2 3" xfId="890" xr:uid="{23500FCF-E93A-46E6-9350-D6DF27215DC6}"/>
    <cellStyle name="Normal 5 5 2 2 2 2 4" xfId="891" xr:uid="{67BFAE10-C9B6-4D1F-897D-D9AEF4CE8451}"/>
    <cellStyle name="Normal 5 5 2 2 2 3" xfId="892" xr:uid="{07D45462-D418-421E-8510-7BBB4A668D68}"/>
    <cellStyle name="Normal 5 5 2 2 2 3 2" xfId="893" xr:uid="{0A521A62-9B7E-45EA-B75F-B5D8A65E6A05}"/>
    <cellStyle name="Normal 5 5 2 2 2 3 3" xfId="894" xr:uid="{7851C370-E2FE-4610-9AA9-C267817DF74E}"/>
    <cellStyle name="Normal 5 5 2 2 2 3 4" xfId="895" xr:uid="{242A5DF7-8EB1-442B-9A9F-4E7EF37BE994}"/>
    <cellStyle name="Normal 5 5 2 2 2 4" xfId="896" xr:uid="{E31EC958-7397-4C2C-925F-F8046E905601}"/>
    <cellStyle name="Normal 5 5 2 2 2 5" xfId="897" xr:uid="{92F1AF79-2DE3-4EB1-8727-964F48397F22}"/>
    <cellStyle name="Normal 5 5 2 2 2 6" xfId="898" xr:uid="{E6F13AB5-38EE-470F-ACF2-0B8808F3B650}"/>
    <cellStyle name="Normal 5 5 2 2 3" xfId="899" xr:uid="{244961D8-DFA9-4BB0-AB88-0FD8E2BD1D66}"/>
    <cellStyle name="Normal 5 5 2 2 3 2" xfId="900" xr:uid="{A2121EEF-A11F-46E9-AE4B-0E39F8F28C47}"/>
    <cellStyle name="Normal 5 5 2 2 3 2 2" xfId="901" xr:uid="{638AE5C1-65A1-479E-A06B-6B65943E6C91}"/>
    <cellStyle name="Normal 5 5 2 2 3 2 3" xfId="902" xr:uid="{3BEBAD09-A9F7-4ABA-8FC0-E655E1C7BBC8}"/>
    <cellStyle name="Normal 5 5 2 2 3 2 4" xfId="903" xr:uid="{41D47AB6-AB91-4B28-836D-3DFC444F4C4D}"/>
    <cellStyle name="Normal 5 5 2 2 3 3" xfId="904" xr:uid="{4942C1C7-D0DE-45DE-9F12-45470B12D0DD}"/>
    <cellStyle name="Normal 5 5 2 2 3 4" xfId="905" xr:uid="{0D17DA37-62B1-41B9-9A74-36745B4E17BF}"/>
    <cellStyle name="Normal 5 5 2 2 3 5" xfId="906" xr:uid="{30A3A552-6F4C-44F0-A3C2-BDCC30672F77}"/>
    <cellStyle name="Normal 5 5 2 2 4" xfId="907" xr:uid="{A63EEFF9-9F27-4E2C-89F5-9A202CF6BCE7}"/>
    <cellStyle name="Normal 5 5 2 2 4 2" xfId="908" xr:uid="{E779B01B-52A6-4F8A-80ED-C32956DB98AC}"/>
    <cellStyle name="Normal 5 5 2 2 4 3" xfId="909" xr:uid="{5C0BEEF9-EC4C-47C6-A66E-C61B7765F08B}"/>
    <cellStyle name="Normal 5 5 2 2 4 4" xfId="910" xr:uid="{CB9FAD17-9A28-417A-BCA1-6D988A5DDF36}"/>
    <cellStyle name="Normal 5 5 2 2 5" xfId="911" xr:uid="{81F24688-3AAC-4CB8-9B06-F942E44A0BEE}"/>
    <cellStyle name="Normal 5 5 2 2 5 2" xfId="912" xr:uid="{5A34BA00-569A-4011-9E71-B876498F92BE}"/>
    <cellStyle name="Normal 5 5 2 2 5 3" xfId="913" xr:uid="{AA9024B5-BA86-418A-A5FB-ECAA14AA0A1F}"/>
    <cellStyle name="Normal 5 5 2 2 5 4" xfId="914" xr:uid="{3E1E0F9C-B0E1-415C-A9E7-E7C57E24BB6E}"/>
    <cellStyle name="Normal 5 5 2 2 6" xfId="915" xr:uid="{45CFF396-58F7-4EF5-8D01-1E23697816FD}"/>
    <cellStyle name="Normal 5 5 2 2 7" xfId="916" xr:uid="{0FD9125B-1C41-4934-B01B-2B318F37AAFC}"/>
    <cellStyle name="Normal 5 5 2 2 8" xfId="917" xr:uid="{0D33D984-778D-4657-9A3E-CAB4A6BEBC5D}"/>
    <cellStyle name="Normal 5 5 2 3" xfId="918" xr:uid="{2FC326EA-6717-484E-B355-972F0946B401}"/>
    <cellStyle name="Normal 5 5 2 3 2" xfId="919" xr:uid="{22635E01-B857-4315-A7D5-1B75B583671E}"/>
    <cellStyle name="Normal 5 5 2 3 2 2" xfId="920" xr:uid="{75A08C63-0977-47B8-8F7A-8E4855A58612}"/>
    <cellStyle name="Normal 5 5 2 3 2 2 2" xfId="3905" xr:uid="{37A61D85-820F-44EF-8173-972BB95C21B9}"/>
    <cellStyle name="Normal 5 5 2 3 2 2 2 2" xfId="3906" xr:uid="{BA53C9C6-57EF-44CA-9DF8-720E7D5E9D55}"/>
    <cellStyle name="Normal 5 5 2 3 2 2 3" xfId="3907" xr:uid="{21963FB0-FA26-470A-B6C7-94861A3DEFE2}"/>
    <cellStyle name="Normal 5 5 2 3 2 3" xfId="921" xr:uid="{DBADFFBD-B5A6-46C9-A9B2-BA6BA2933753}"/>
    <cellStyle name="Normal 5 5 2 3 2 3 2" xfId="3908" xr:uid="{FA6BD1A3-3DD3-4EEF-868D-59A470E170BB}"/>
    <cellStyle name="Normal 5 5 2 3 2 4" xfId="922" xr:uid="{37F59A14-5038-460E-A02B-7894B056D278}"/>
    <cellStyle name="Normal 5 5 2 3 3" xfId="923" xr:uid="{C6AA783B-6B6A-404A-B72D-D85C1B5D73CA}"/>
    <cellStyle name="Normal 5 5 2 3 3 2" xfId="924" xr:uid="{BA36C4D7-DFC4-4295-AF4C-EFCF9996E30E}"/>
    <cellStyle name="Normal 5 5 2 3 3 2 2" xfId="3909" xr:uid="{F6B44994-655F-4953-A8CF-505424332F26}"/>
    <cellStyle name="Normal 5 5 2 3 3 3" xfId="925" xr:uid="{B6A3AF7E-0D69-408B-8499-D006D8151423}"/>
    <cellStyle name="Normal 5 5 2 3 3 4" xfId="926" xr:uid="{A75F4447-EAD8-4559-B7BB-1C85B7D077C5}"/>
    <cellStyle name="Normal 5 5 2 3 4" xfId="927" xr:uid="{6A6A0AB4-1C80-468C-B7C0-9EC67A479523}"/>
    <cellStyle name="Normal 5 5 2 3 4 2" xfId="3910" xr:uid="{11B6FC58-B374-419D-B705-722F0A035DF7}"/>
    <cellStyle name="Normal 5 5 2 3 5" xfId="928" xr:uid="{045DE8C2-502E-47B0-B916-A9FFF1215DB8}"/>
    <cellStyle name="Normal 5 5 2 3 6" xfId="929" xr:uid="{E159B408-92FD-48C7-81F8-719A394AB010}"/>
    <cellStyle name="Normal 5 5 2 4" xfId="930" xr:uid="{6847B43B-7A99-4624-B95C-655EA4A3D925}"/>
    <cellStyle name="Normal 5 5 2 4 2" xfId="931" xr:uid="{CFD67491-63F5-4B85-865C-648964D33139}"/>
    <cellStyle name="Normal 5 5 2 4 2 2" xfId="932" xr:uid="{2EDA37C4-8BF2-4C71-BC97-7C4F903BFE60}"/>
    <cellStyle name="Normal 5 5 2 4 2 2 2" xfId="3911" xr:uid="{9B7CC999-632B-4E1F-81EB-18976D55A9B4}"/>
    <cellStyle name="Normal 5 5 2 4 2 3" xfId="933" xr:uid="{F0091E4B-6FDB-4C6C-967A-757C77AEE2D1}"/>
    <cellStyle name="Normal 5 5 2 4 2 4" xfId="934" xr:uid="{9D0BE99C-2AD4-4C3C-99A8-90B946DA7C91}"/>
    <cellStyle name="Normal 5 5 2 4 3" xfId="935" xr:uid="{1EAAEDC9-4960-4CAA-8FE0-168DF9146909}"/>
    <cellStyle name="Normal 5 5 2 4 3 2" xfId="3912" xr:uid="{5CBBA18A-0093-41F3-A3A2-1CAC63B777FB}"/>
    <cellStyle name="Normal 5 5 2 4 4" xfId="936" xr:uid="{01F785ED-427C-4137-ACEB-759B1FB777B1}"/>
    <cellStyle name="Normal 5 5 2 4 5" xfId="937" xr:uid="{C6E106EF-DDF1-46EA-B898-00C9D7D26306}"/>
    <cellStyle name="Normal 5 5 2 5" xfId="938" xr:uid="{60361360-3DD2-46C2-A296-30F88F79ED9C}"/>
    <cellStyle name="Normal 5 5 2 5 2" xfId="939" xr:uid="{F8588D81-6AED-42F2-8078-E615179A2D2B}"/>
    <cellStyle name="Normal 5 5 2 5 2 2" xfId="3913" xr:uid="{3FB021BB-E25C-49B0-84CC-2A03496F902B}"/>
    <cellStyle name="Normal 5 5 2 5 3" xfId="940" xr:uid="{90D6DBCE-D80B-4A5E-820C-C0649ECB3401}"/>
    <cellStyle name="Normal 5 5 2 5 4" xfId="941" xr:uid="{A18F584B-4C94-4868-993A-397EF1B88F05}"/>
    <cellStyle name="Normal 5 5 2 6" xfId="942" xr:uid="{4650C9CC-E779-4D27-BBEB-443AF86BE664}"/>
    <cellStyle name="Normal 5 5 2 6 2" xfId="943" xr:uid="{C7D78AD5-E499-47C5-962D-6046B4F34BB7}"/>
    <cellStyle name="Normal 5 5 2 6 3" xfId="944" xr:uid="{CFF6EF61-8E85-4C4A-AC03-56D04FA6A9A9}"/>
    <cellStyle name="Normal 5 5 2 6 4" xfId="945" xr:uid="{5CDE2056-9AB6-4096-A2AB-85E30D6FCA2D}"/>
    <cellStyle name="Normal 5 5 2 7" xfId="946" xr:uid="{E4B1ED58-ABA2-491E-BFF2-94FFEFBCD154}"/>
    <cellStyle name="Normal 5 5 2 8" xfId="947" xr:uid="{E28FDE6A-76C5-46A4-AE32-512638806356}"/>
    <cellStyle name="Normal 5 5 2 9" xfId="948" xr:uid="{51F01B0D-1779-4581-A546-AAB3700FB0C6}"/>
    <cellStyle name="Normal 5 5 3" xfId="949" xr:uid="{0C33E071-7A6A-41E6-8380-67FD4BEB619E}"/>
    <cellStyle name="Normal 5 5 3 2" xfId="950" xr:uid="{38C44D89-186E-4110-9583-412793C89186}"/>
    <cellStyle name="Normal 5 5 3 2 2" xfId="951" xr:uid="{F877E035-74B6-4348-9107-76711A65A05A}"/>
    <cellStyle name="Normal 5 5 3 2 2 2" xfId="952" xr:uid="{4A885588-BB39-44BC-A3E0-D30BCFF5DAA1}"/>
    <cellStyle name="Normal 5 5 3 2 2 2 2" xfId="3914" xr:uid="{894823F3-8B19-4A3A-96B4-E60458CBB104}"/>
    <cellStyle name="Normal 5 5 3 2 2 2 2 2" xfId="4641" xr:uid="{A164781E-1DF0-41D2-A750-B4F562D06A8D}"/>
    <cellStyle name="Normal 5 5 3 2 2 2 3" xfId="4642" xr:uid="{7EE98DDF-C5A4-4532-8A65-5611EC894169}"/>
    <cellStyle name="Normal 5 5 3 2 2 3" xfId="953" xr:uid="{B0B06369-B6E2-41A1-8398-4C45351FFFEF}"/>
    <cellStyle name="Normal 5 5 3 2 2 3 2" xfId="4643" xr:uid="{FBD0E86E-E043-4985-BF84-1A091193B093}"/>
    <cellStyle name="Normal 5 5 3 2 2 4" xfId="954" xr:uid="{97A4530C-642E-4428-9255-5D18E24CC143}"/>
    <cellStyle name="Normal 5 5 3 2 3" xfId="955" xr:uid="{09AE2309-26E3-4329-A3D4-98FFB3A2BBE2}"/>
    <cellStyle name="Normal 5 5 3 2 3 2" xfId="956" xr:uid="{D4A7FEEA-8746-4788-95C0-CB90E0EC10A6}"/>
    <cellStyle name="Normal 5 5 3 2 3 2 2" xfId="4644" xr:uid="{11D34259-E6D3-4CE7-BC9F-AE07FBA598EC}"/>
    <cellStyle name="Normal 5 5 3 2 3 3" xfId="957" xr:uid="{5E23CF53-5013-4372-86B9-A580308DEC22}"/>
    <cellStyle name="Normal 5 5 3 2 3 4" xfId="958" xr:uid="{777FB0F1-CD58-4742-87C6-1372AE1F84F8}"/>
    <cellStyle name="Normal 5 5 3 2 4" xfId="959" xr:uid="{D9C088A0-CC89-4255-AB91-EFAB6F60F1E7}"/>
    <cellStyle name="Normal 5 5 3 2 4 2" xfId="4645" xr:uid="{531D2B74-F65B-49C0-8272-740317EF2447}"/>
    <cellStyle name="Normal 5 5 3 2 5" xfId="960" xr:uid="{4D8DB455-923D-4D99-8B7E-D056BFCBDB1F}"/>
    <cellStyle name="Normal 5 5 3 2 6" xfId="961" xr:uid="{FD3F2472-C042-4A01-AFD3-29F5883093C2}"/>
    <cellStyle name="Normal 5 5 3 3" xfId="962" xr:uid="{C4B0E5AE-A592-407A-86BA-7E79D9F48E9F}"/>
    <cellStyle name="Normal 5 5 3 3 2" xfId="963" xr:uid="{154EE0F9-8E03-44A2-BDD5-730FC8F0AC72}"/>
    <cellStyle name="Normal 5 5 3 3 2 2" xfId="964" xr:uid="{D2697BD6-9B8F-49D2-9CD8-D7C0041D4F97}"/>
    <cellStyle name="Normal 5 5 3 3 2 2 2" xfId="4646" xr:uid="{86D10DD0-2286-4E98-B676-D5BA8511A870}"/>
    <cellStyle name="Normal 5 5 3 3 2 3" xfId="965" xr:uid="{198CA874-8335-422C-AB5E-BA64CC4A15CD}"/>
    <cellStyle name="Normal 5 5 3 3 2 4" xfId="966" xr:uid="{73FCC09C-368C-42B4-8A01-B567536DFC63}"/>
    <cellStyle name="Normal 5 5 3 3 3" xfId="967" xr:uid="{44EF0C4C-A8B8-4AB3-BA48-378D72B9C2E1}"/>
    <cellStyle name="Normal 5 5 3 3 3 2" xfId="4647" xr:uid="{DAFF98A3-EF5C-4659-AD60-BD94C54158F1}"/>
    <cellStyle name="Normal 5 5 3 3 4" xfId="968" xr:uid="{C6B5E836-E597-468C-B6A5-E55D315801D1}"/>
    <cellStyle name="Normal 5 5 3 3 5" xfId="969" xr:uid="{0C37ABC2-778B-4602-AADB-BB4BF48E5BE1}"/>
    <cellStyle name="Normal 5 5 3 4" xfId="970" xr:uid="{D739CC29-7703-42BD-9613-5CB300C22D47}"/>
    <cellStyle name="Normal 5 5 3 4 2" xfId="971" xr:uid="{7DEA379F-830E-409F-82AA-0312F99375B7}"/>
    <cellStyle name="Normal 5 5 3 4 2 2" xfId="4648" xr:uid="{4C705713-C85E-4CBC-B591-686F3139B8AA}"/>
    <cellStyle name="Normal 5 5 3 4 3" xfId="972" xr:uid="{6AB0B285-60F4-408C-91E0-B1F3A6940BF5}"/>
    <cellStyle name="Normal 5 5 3 4 4" xfId="973" xr:uid="{76ADAC25-7590-413F-84FD-E39F1E3FF865}"/>
    <cellStyle name="Normal 5 5 3 5" xfId="974" xr:uid="{39D570BA-8F01-4108-A07F-3E9933677101}"/>
    <cellStyle name="Normal 5 5 3 5 2" xfId="975" xr:uid="{46E0E643-45D1-4AC5-9F90-F0CB341D0097}"/>
    <cellStyle name="Normal 5 5 3 5 3" xfId="976" xr:uid="{BEB5BFF7-C5EE-46E9-A6DC-C54DFFF117A7}"/>
    <cellStyle name="Normal 5 5 3 5 4" xfId="977" xr:uid="{BD11713F-7D19-4C2F-877F-698BF8599F66}"/>
    <cellStyle name="Normal 5 5 3 6" xfId="978" xr:uid="{32FFBFE6-533C-47A0-A73A-A23E4088D4F7}"/>
    <cellStyle name="Normal 5 5 3 7" xfId="979" xr:uid="{F3884FF9-B073-4063-93CF-19F6C4E76F40}"/>
    <cellStyle name="Normal 5 5 3 8" xfId="980" xr:uid="{F164A292-7A5A-4726-A94E-0C6A7B335F83}"/>
    <cellStyle name="Normal 5 5 4" xfId="981" xr:uid="{99826D8C-5B17-4132-954F-7AD1A8F7C76C}"/>
    <cellStyle name="Normal 5 5 4 2" xfId="982" xr:uid="{498A3EF5-82AC-4107-A9AE-437B62775AF2}"/>
    <cellStyle name="Normal 5 5 4 2 2" xfId="983" xr:uid="{B9B6B60F-74FF-4422-81C0-85712E52EF1A}"/>
    <cellStyle name="Normal 5 5 4 2 2 2" xfId="984" xr:uid="{70CC13E4-F3AE-4C57-B033-79B05A2174D9}"/>
    <cellStyle name="Normal 5 5 4 2 2 2 2" xfId="3915" xr:uid="{E22E64A6-A481-4E87-AFED-FEF74DB53BC9}"/>
    <cellStyle name="Normal 5 5 4 2 2 3" xfId="985" xr:uid="{6CC72ACF-2971-457D-8A96-6932E4A80303}"/>
    <cellStyle name="Normal 5 5 4 2 2 4" xfId="986" xr:uid="{9FDFF0C0-4175-4547-820F-962565818E24}"/>
    <cellStyle name="Normal 5 5 4 2 3" xfId="987" xr:uid="{759BD98A-E041-4553-B792-A4D2B6BD5EFF}"/>
    <cellStyle name="Normal 5 5 4 2 3 2" xfId="3916" xr:uid="{F8D2F3A1-3B85-4E75-91F4-49D8468568DF}"/>
    <cellStyle name="Normal 5 5 4 2 4" xfId="988" xr:uid="{8C058901-02F9-4D49-9A16-9399E7C1C147}"/>
    <cellStyle name="Normal 5 5 4 2 5" xfId="989" xr:uid="{D71B540A-915F-41A9-8D98-3C1F89DE64DA}"/>
    <cellStyle name="Normal 5 5 4 3" xfId="990" xr:uid="{0BC2E4A8-D98D-4E11-881B-809E068F9BE1}"/>
    <cellStyle name="Normal 5 5 4 3 2" xfId="991" xr:uid="{EB051F24-410E-435D-9076-2C05B068E1B5}"/>
    <cellStyle name="Normal 5 5 4 3 2 2" xfId="3917" xr:uid="{5F1273DF-3D96-461A-9BB0-0D24CC745004}"/>
    <cellStyle name="Normal 5 5 4 3 3" xfId="992" xr:uid="{6127FA26-D2EB-47B1-9271-6AC8AAA4C558}"/>
    <cellStyle name="Normal 5 5 4 3 4" xfId="993" xr:uid="{9D08DC4F-C07D-40ED-9F56-549EB752EA15}"/>
    <cellStyle name="Normal 5 5 4 4" xfId="994" xr:uid="{0DBDBE96-2E2B-4B84-AF42-A92F34A4D84D}"/>
    <cellStyle name="Normal 5 5 4 4 2" xfId="995" xr:uid="{A9301586-C21A-408B-AFB2-21239236623C}"/>
    <cellStyle name="Normal 5 5 4 4 3" xfId="996" xr:uid="{583724AF-4076-47AD-AD7E-AA496F2E99C3}"/>
    <cellStyle name="Normal 5 5 4 4 4" xfId="997" xr:uid="{46EE40DA-3F52-43BF-A3F2-2A0BA619C190}"/>
    <cellStyle name="Normal 5 5 4 5" xfId="998" xr:uid="{E786215F-98A7-4332-8386-9C74709A129E}"/>
    <cellStyle name="Normal 5 5 4 6" xfId="999" xr:uid="{A21E6918-7009-43B7-8261-D54845B5A6E1}"/>
    <cellStyle name="Normal 5 5 4 7" xfId="1000" xr:uid="{EA01CD4B-2FA7-4D5E-83AE-5A83807FFEA7}"/>
    <cellStyle name="Normal 5 5 5" xfId="1001" xr:uid="{2B4911FD-0502-41ED-802E-A82BC0BE5551}"/>
    <cellStyle name="Normal 5 5 5 2" xfId="1002" xr:uid="{0BAF6569-C427-4B43-9D17-AA99DF3446E5}"/>
    <cellStyle name="Normal 5 5 5 2 2" xfId="1003" xr:uid="{CC2B63BB-3B85-4D76-A512-7389C9684BDF}"/>
    <cellStyle name="Normal 5 5 5 2 2 2" xfId="3918" xr:uid="{331DFEA8-208B-4911-9FFA-D6BC1C22D26A}"/>
    <cellStyle name="Normal 5 5 5 2 3" xfId="1004" xr:uid="{BE9857C2-8FF4-4DAC-94C4-03B734BF9E1F}"/>
    <cellStyle name="Normal 5 5 5 2 4" xfId="1005" xr:uid="{D47A6784-474F-450C-8A08-412911A5A66E}"/>
    <cellStyle name="Normal 5 5 5 3" xfId="1006" xr:uid="{F832D770-5670-4057-86FB-60E21E99DFF2}"/>
    <cellStyle name="Normal 5 5 5 3 2" xfId="1007" xr:uid="{81553F71-D067-474A-BE43-C5BAF73BDD95}"/>
    <cellStyle name="Normal 5 5 5 3 3" xfId="1008" xr:uid="{FCB1AFC7-7ED6-4D04-92B6-95B1A48794BB}"/>
    <cellStyle name="Normal 5 5 5 3 4" xfId="1009" xr:uid="{651E9F1C-CD1D-496C-8D09-6744B2CD6F0E}"/>
    <cellStyle name="Normal 5 5 5 4" xfId="1010" xr:uid="{570631E7-0EF1-4B49-BFD0-7D6D48A03634}"/>
    <cellStyle name="Normal 5 5 5 5" xfId="1011" xr:uid="{D42738C7-07A0-4F93-969A-C8799593DF10}"/>
    <cellStyle name="Normal 5 5 5 6" xfId="1012" xr:uid="{31F8D5C4-4FB7-4A06-85C8-08E391A64FB0}"/>
    <cellStyle name="Normal 5 5 6" xfId="1013" xr:uid="{CFFCBC62-0305-40F4-9CB4-4FE65BB2D8C6}"/>
    <cellStyle name="Normal 5 5 6 2" xfId="1014" xr:uid="{410CFC55-6492-4F24-BF22-190621850843}"/>
    <cellStyle name="Normal 5 5 6 2 2" xfId="1015" xr:uid="{02A15760-A91E-4B4E-B20E-F4371C0C5D05}"/>
    <cellStyle name="Normal 5 5 6 2 3" xfId="1016" xr:uid="{CC743B4A-55F1-4357-9F55-D059DBFE6DD5}"/>
    <cellStyle name="Normal 5 5 6 2 4" xfId="1017" xr:uid="{C7EB1694-10EF-43DC-A1B6-7B945057FAD6}"/>
    <cellStyle name="Normal 5 5 6 3" xfId="1018" xr:uid="{6E35F9CF-556E-4D07-99E8-4DE9F4E8EB2B}"/>
    <cellStyle name="Normal 5 5 6 4" xfId="1019" xr:uid="{1D38A46D-5629-4B6B-AE54-13827972BF76}"/>
    <cellStyle name="Normal 5 5 6 5" xfId="1020" xr:uid="{30448D33-DD3F-4012-8200-CC850949CAAF}"/>
    <cellStyle name="Normal 5 5 7" xfId="1021" xr:uid="{21077271-FA17-4853-AFC7-05542B2CC9D2}"/>
    <cellStyle name="Normal 5 5 7 2" xfId="1022" xr:uid="{000663D9-B5CC-40CC-A1CF-3C7452C46B5B}"/>
    <cellStyle name="Normal 5 5 7 3" xfId="1023" xr:uid="{B33C95B2-DC3E-46E9-A366-5D63CA30F236}"/>
    <cellStyle name="Normal 5 5 7 4" xfId="1024" xr:uid="{62710E7A-7498-40E6-8698-D64D901158CD}"/>
    <cellStyle name="Normal 5 5 8" xfId="1025" xr:uid="{DF361D93-7193-40F9-B11B-E4C09F59B5DD}"/>
    <cellStyle name="Normal 5 5 8 2" xfId="1026" xr:uid="{659C4B24-2EBD-4D03-9409-9047242C7057}"/>
    <cellStyle name="Normal 5 5 8 3" xfId="1027" xr:uid="{F4CDD1D2-4DBC-4200-A43B-0C116416BDF4}"/>
    <cellStyle name="Normal 5 5 8 4" xfId="1028" xr:uid="{9570BFC4-1B95-4170-9E0F-DAF17FC0E09D}"/>
    <cellStyle name="Normal 5 5 9" xfId="1029" xr:uid="{48C1BA82-6926-463B-91C6-B19D6AB20457}"/>
    <cellStyle name="Normal 5 6" xfId="1030" xr:uid="{7C5B890E-F9FB-4E56-B2DF-483560AD2D0B}"/>
    <cellStyle name="Normal 5 6 10" xfId="1031" xr:uid="{B25801C9-4137-478E-B835-A55C77966D10}"/>
    <cellStyle name="Normal 5 6 11" xfId="1032" xr:uid="{5865A76D-7AAE-4732-BE86-83E983934857}"/>
    <cellStyle name="Normal 5 6 2" xfId="1033" xr:uid="{01B2AD0C-6605-4957-BDFD-CE232EA09B18}"/>
    <cellStyle name="Normal 5 6 2 2" xfId="1034" xr:uid="{F8D5EA52-E9BD-4DD4-9BC7-FE296B520A8F}"/>
    <cellStyle name="Normal 5 6 2 2 2" xfId="1035" xr:uid="{4FA94064-7E25-4277-A845-0A2F252D0171}"/>
    <cellStyle name="Normal 5 6 2 2 2 2" xfId="1036" xr:uid="{C3CE8C41-0867-4EA5-8B8E-DD0361DB5267}"/>
    <cellStyle name="Normal 5 6 2 2 2 2 2" xfId="1037" xr:uid="{89344741-4F13-4E50-BEC5-00AC1DFFF89C}"/>
    <cellStyle name="Normal 5 6 2 2 2 2 3" xfId="1038" xr:uid="{EE33BFA6-FC98-4D94-A88E-998D2BAA1B20}"/>
    <cellStyle name="Normal 5 6 2 2 2 2 4" xfId="1039" xr:uid="{6A69631E-D70F-434C-A0C1-3DC53878698F}"/>
    <cellStyle name="Normal 5 6 2 2 2 3" xfId="1040" xr:uid="{A27F3722-F09F-4DFF-B005-7124DB5CDE33}"/>
    <cellStyle name="Normal 5 6 2 2 2 3 2" xfId="1041" xr:uid="{2456DC7C-7588-4351-8F4A-85CF7203F0F5}"/>
    <cellStyle name="Normal 5 6 2 2 2 3 3" xfId="1042" xr:uid="{3CE53049-3092-4F8E-8090-3FE39024F554}"/>
    <cellStyle name="Normal 5 6 2 2 2 3 4" xfId="1043" xr:uid="{9BA6F35C-6FD7-4988-9C48-E5FE9667B274}"/>
    <cellStyle name="Normal 5 6 2 2 2 4" xfId="1044" xr:uid="{A8D82306-0967-43DC-A6ED-905B1F859588}"/>
    <cellStyle name="Normal 5 6 2 2 2 5" xfId="1045" xr:uid="{007374FA-CBEF-4E35-BB7D-68821640A29D}"/>
    <cellStyle name="Normal 5 6 2 2 2 6" xfId="1046" xr:uid="{8846BDD1-5C66-452F-A110-D83E1D2F9637}"/>
    <cellStyle name="Normal 5 6 2 2 3" xfId="1047" xr:uid="{91106748-7642-4B2F-B525-7691F52F83AE}"/>
    <cellStyle name="Normal 5 6 2 2 3 2" xfId="1048" xr:uid="{0F872DF7-D641-4EFF-A23C-0D7CD4C62DEB}"/>
    <cellStyle name="Normal 5 6 2 2 3 2 2" xfId="1049" xr:uid="{F9E682C2-45C6-4654-826E-3824AA724F87}"/>
    <cellStyle name="Normal 5 6 2 2 3 2 3" xfId="1050" xr:uid="{F9EDF6C1-FF06-4A1F-B8AA-8A9AA0FE36DA}"/>
    <cellStyle name="Normal 5 6 2 2 3 2 4" xfId="1051" xr:uid="{E7E98C32-C1A8-46A7-BB63-F3E3975403AF}"/>
    <cellStyle name="Normal 5 6 2 2 3 3" xfId="1052" xr:uid="{17144E46-708C-4912-BE7A-449114AFE366}"/>
    <cellStyle name="Normal 5 6 2 2 3 4" xfId="1053" xr:uid="{02DBCC93-BB23-4AB2-8C38-5D141B542434}"/>
    <cellStyle name="Normal 5 6 2 2 3 5" xfId="1054" xr:uid="{F1B5299A-6FF3-444F-950F-74D38F9CA366}"/>
    <cellStyle name="Normal 5 6 2 2 4" xfId="1055" xr:uid="{EBACAFAC-70AA-417B-BCE9-080EADDD6ABD}"/>
    <cellStyle name="Normal 5 6 2 2 4 2" xfId="1056" xr:uid="{3A7B0A79-2D0B-405D-A5A6-7D842A055BC1}"/>
    <cellStyle name="Normal 5 6 2 2 4 3" xfId="1057" xr:uid="{A3B92ADF-B4FA-46C6-B854-D4DC5C373F2B}"/>
    <cellStyle name="Normal 5 6 2 2 4 4" xfId="1058" xr:uid="{BCAD728F-E78F-452A-8BC6-F96138B0A42C}"/>
    <cellStyle name="Normal 5 6 2 2 5" xfId="1059" xr:uid="{3C360DC9-1143-4A05-BB9C-DC92CD99E31F}"/>
    <cellStyle name="Normal 5 6 2 2 5 2" xfId="1060" xr:uid="{A7D5C030-D358-498F-B127-7C3A2379CBB0}"/>
    <cellStyle name="Normal 5 6 2 2 5 3" xfId="1061" xr:uid="{79FF542C-9353-4FF3-BCCF-5F6FB6F719AF}"/>
    <cellStyle name="Normal 5 6 2 2 5 4" xfId="1062" xr:uid="{4BFAA5F4-8B00-4D23-84D8-1154F23280D1}"/>
    <cellStyle name="Normal 5 6 2 2 6" xfId="1063" xr:uid="{007FA6B4-16BB-45EF-88D5-CF4D6F8EA4CB}"/>
    <cellStyle name="Normal 5 6 2 2 7" xfId="1064" xr:uid="{2752B57A-EB51-41D6-BE06-CB352F477A7A}"/>
    <cellStyle name="Normal 5 6 2 2 8" xfId="1065" xr:uid="{57061457-EEE8-4DFF-B487-7503CD020D48}"/>
    <cellStyle name="Normal 5 6 2 3" xfId="1066" xr:uid="{150AE98A-E89D-46B3-B2CF-8BD72AE7156C}"/>
    <cellStyle name="Normal 5 6 2 3 2" xfId="1067" xr:uid="{4B8BBECE-3758-4219-9264-E298E00B4D3A}"/>
    <cellStyle name="Normal 5 6 2 3 2 2" xfId="1068" xr:uid="{C8FE6577-3982-4052-BC3E-DDECE6C2AB66}"/>
    <cellStyle name="Normal 5 6 2 3 2 3" xfId="1069" xr:uid="{25C2CB74-F0A6-4F3E-A7EA-E1D1CC19ADA6}"/>
    <cellStyle name="Normal 5 6 2 3 2 4" xfId="1070" xr:uid="{B1418541-F743-4320-866C-9BA4F837B605}"/>
    <cellStyle name="Normal 5 6 2 3 3" xfId="1071" xr:uid="{948CECE2-CD0D-4F59-A239-0B6CD76C5D6F}"/>
    <cellStyle name="Normal 5 6 2 3 3 2" xfId="1072" xr:uid="{2C2B5569-97AD-4701-9EA3-133F44E20AC7}"/>
    <cellStyle name="Normal 5 6 2 3 3 3" xfId="1073" xr:uid="{FFD523C3-C5BB-4C21-AF60-A0BD8BEA7B16}"/>
    <cellStyle name="Normal 5 6 2 3 3 4" xfId="1074" xr:uid="{7FA27495-DCBA-42AF-809A-3D93624CB0B9}"/>
    <cellStyle name="Normal 5 6 2 3 4" xfId="1075" xr:uid="{BD622A34-A1B9-41A9-8312-72CA62E32988}"/>
    <cellStyle name="Normal 5 6 2 3 5" xfId="1076" xr:uid="{B7DCE976-50B7-4D3B-9E6E-A21B21ABB0ED}"/>
    <cellStyle name="Normal 5 6 2 3 6" xfId="1077" xr:uid="{6BE0219A-67F1-42EA-BD03-D3F32519A26F}"/>
    <cellStyle name="Normal 5 6 2 4" xfId="1078" xr:uid="{E53E6F18-B636-4973-80E2-13480086575A}"/>
    <cellStyle name="Normal 5 6 2 4 2" xfId="1079" xr:uid="{83C86703-B624-4200-876A-A8DDDAF13D1C}"/>
    <cellStyle name="Normal 5 6 2 4 2 2" xfId="1080" xr:uid="{702DC6B2-DD8B-46B7-9261-FD2F9BF2F6FE}"/>
    <cellStyle name="Normal 5 6 2 4 2 3" xfId="1081" xr:uid="{ECAC1C40-50D6-4C39-A609-CE6679BD143E}"/>
    <cellStyle name="Normal 5 6 2 4 2 4" xfId="1082" xr:uid="{83EEC86F-3CC2-4CDD-8C8B-76454CCFD938}"/>
    <cellStyle name="Normal 5 6 2 4 3" xfId="1083" xr:uid="{AA444665-CBBB-4313-B887-99CDDB6EAFD8}"/>
    <cellStyle name="Normal 5 6 2 4 4" xfId="1084" xr:uid="{4600D9F1-DA3D-45D2-A57D-763507FA4DA3}"/>
    <cellStyle name="Normal 5 6 2 4 5" xfId="1085" xr:uid="{EB5DB602-7763-48EA-AF2A-4FFE72F55BFD}"/>
    <cellStyle name="Normal 5 6 2 5" xfId="1086" xr:uid="{01BC3996-8DE0-47DB-8676-E03A5F5F1AD6}"/>
    <cellStyle name="Normal 5 6 2 5 2" xfId="1087" xr:uid="{7EE95194-4BC1-44F0-AEE4-71D70CFBE3A8}"/>
    <cellStyle name="Normal 5 6 2 5 3" xfId="1088" xr:uid="{EB616F91-BC1E-4EBC-BE98-A5E670BB927F}"/>
    <cellStyle name="Normal 5 6 2 5 4" xfId="1089" xr:uid="{38531451-0DB5-49C5-B91D-A53571808B45}"/>
    <cellStyle name="Normal 5 6 2 6" xfId="1090" xr:uid="{EFA9290C-333B-4F58-890D-18784AEF920E}"/>
    <cellStyle name="Normal 5 6 2 6 2" xfId="1091" xr:uid="{4FD6051C-30E5-4C66-B293-243A87D2A232}"/>
    <cellStyle name="Normal 5 6 2 6 3" xfId="1092" xr:uid="{2B263FD3-D81F-45C2-B613-8E3FD4116994}"/>
    <cellStyle name="Normal 5 6 2 6 4" xfId="1093" xr:uid="{9BA82AEF-714A-42B9-8A02-6D74CCC302B2}"/>
    <cellStyle name="Normal 5 6 2 7" xfId="1094" xr:uid="{8C9A191D-0959-4621-812E-A75FDF45A534}"/>
    <cellStyle name="Normal 5 6 2 8" xfId="1095" xr:uid="{BEF22A25-6881-4F35-87B7-C3534C1E6A12}"/>
    <cellStyle name="Normal 5 6 2 9" xfId="1096" xr:uid="{68BB93CA-D76D-47E7-8945-B4FA98411842}"/>
    <cellStyle name="Normal 5 6 3" xfId="1097" xr:uid="{3A6D3AAF-0FE8-4A15-A52B-05B7D5821829}"/>
    <cellStyle name="Normal 5 6 3 2" xfId="1098" xr:uid="{ACED8A7B-BA3F-4A62-B0DD-FDFC7F1C9CA5}"/>
    <cellStyle name="Normal 5 6 3 2 2" xfId="1099" xr:uid="{D13D9A07-7CC1-426F-9FBE-D6D7F93E77B9}"/>
    <cellStyle name="Normal 5 6 3 2 2 2" xfId="1100" xr:uid="{6C43BEEB-B8E5-4116-BE2F-A4F382108642}"/>
    <cellStyle name="Normal 5 6 3 2 2 2 2" xfId="3919" xr:uid="{53D66073-A55A-4A3A-92A0-2CAB73083817}"/>
    <cellStyle name="Normal 5 6 3 2 2 3" xfId="1101" xr:uid="{EF56875E-26CA-4C9A-AF27-7917EC9EC7DC}"/>
    <cellStyle name="Normal 5 6 3 2 2 4" xfId="1102" xr:uid="{A4526A00-9398-4B56-80E4-9F19F8EC8AE2}"/>
    <cellStyle name="Normal 5 6 3 2 3" xfId="1103" xr:uid="{3253BB29-DD2A-4F37-AC37-EDEFD358F3F7}"/>
    <cellStyle name="Normal 5 6 3 2 3 2" xfId="1104" xr:uid="{517DD130-0243-4594-94DC-A177C7029427}"/>
    <cellStyle name="Normal 5 6 3 2 3 3" xfId="1105" xr:uid="{F8FD9F71-49BE-4587-BDCE-7DFC66AAAB19}"/>
    <cellStyle name="Normal 5 6 3 2 3 4" xfId="1106" xr:uid="{F84BCB4F-AD17-4254-A2E4-28C59EB9EAAF}"/>
    <cellStyle name="Normal 5 6 3 2 4" xfId="1107" xr:uid="{90176F58-4B7C-4767-9130-22C4F620D092}"/>
    <cellStyle name="Normal 5 6 3 2 5" xfId="1108" xr:uid="{8B5E4388-192E-4B59-B254-053A22D21B49}"/>
    <cellStyle name="Normal 5 6 3 2 6" xfId="1109" xr:uid="{97F31350-8CBD-4D19-986E-A3C9E8D85A28}"/>
    <cellStyle name="Normal 5 6 3 3" xfId="1110" xr:uid="{701A9D95-F7A2-4688-A175-F58687B90CA9}"/>
    <cellStyle name="Normal 5 6 3 3 2" xfId="1111" xr:uid="{83CA3756-0105-4BE5-9E37-9231B21BC289}"/>
    <cellStyle name="Normal 5 6 3 3 2 2" xfId="1112" xr:uid="{7A981124-C26B-47A4-9C4E-E05D2681DFA1}"/>
    <cellStyle name="Normal 5 6 3 3 2 3" xfId="1113" xr:uid="{36FD0A4C-3EE3-470F-B5A3-00BA950B2497}"/>
    <cellStyle name="Normal 5 6 3 3 2 4" xfId="1114" xr:uid="{8F973F3B-E9B8-4EDE-BEEA-D8886CF7286D}"/>
    <cellStyle name="Normal 5 6 3 3 3" xfId="1115" xr:uid="{93EDBF04-F917-4D1D-88F3-B576687CEC2E}"/>
    <cellStyle name="Normal 5 6 3 3 4" xfId="1116" xr:uid="{58BBA6CC-6E8F-4F24-BDC1-09C6EE7F38DC}"/>
    <cellStyle name="Normal 5 6 3 3 5" xfId="1117" xr:uid="{087C27EA-2925-418A-91DD-D8B2B6D9B543}"/>
    <cellStyle name="Normal 5 6 3 4" xfId="1118" xr:uid="{640079E4-AA45-4544-8916-85B4E9797868}"/>
    <cellStyle name="Normal 5 6 3 4 2" xfId="1119" xr:uid="{A283C74F-BB24-4D84-B540-94AACB403CED}"/>
    <cellStyle name="Normal 5 6 3 4 3" xfId="1120" xr:uid="{631B1314-5EE8-4D51-85D7-6A4E57FCF7F6}"/>
    <cellStyle name="Normal 5 6 3 4 4" xfId="1121" xr:uid="{F7A7A0E2-DFAC-48DA-95C2-81CB2722C05C}"/>
    <cellStyle name="Normal 5 6 3 5" xfId="1122" xr:uid="{62DCB725-2DEC-4A26-A031-F37C5729606A}"/>
    <cellStyle name="Normal 5 6 3 5 2" xfId="1123" xr:uid="{6ECF67AC-A491-4B10-A38B-38FEFD22ADDD}"/>
    <cellStyle name="Normal 5 6 3 5 3" xfId="1124" xr:uid="{33EB8F67-02FB-4E0D-81AE-EA78633250A8}"/>
    <cellStyle name="Normal 5 6 3 5 4" xfId="1125" xr:uid="{8CD5FEE0-38B5-4EEE-B871-4405FF98FACF}"/>
    <cellStyle name="Normal 5 6 3 6" xfId="1126" xr:uid="{2667E244-9BD0-4166-AA5D-D0C3B60E8C2B}"/>
    <cellStyle name="Normal 5 6 3 7" xfId="1127" xr:uid="{862A88CC-4939-4D20-96D8-00A1525CCF77}"/>
    <cellStyle name="Normal 5 6 3 8" xfId="1128" xr:uid="{F2151794-8EF7-4D10-9E87-65B451DC28B3}"/>
    <cellStyle name="Normal 5 6 4" xfId="1129" xr:uid="{374C4A4D-8A07-4700-B645-E07E1282835D}"/>
    <cellStyle name="Normal 5 6 4 2" xfId="1130" xr:uid="{D7404D1A-35C4-4E66-953E-FDFF578AB4A1}"/>
    <cellStyle name="Normal 5 6 4 2 2" xfId="1131" xr:uid="{608A6BD9-CA86-4D9B-9D6A-B5C17E7ED0E0}"/>
    <cellStyle name="Normal 5 6 4 2 2 2" xfId="1132" xr:uid="{F9D41C3C-3F44-4918-9869-D1E87688E49D}"/>
    <cellStyle name="Normal 5 6 4 2 2 3" xfId="1133" xr:uid="{770473F5-C128-4EAA-8ECB-BF975AE538E2}"/>
    <cellStyle name="Normal 5 6 4 2 2 4" xfId="1134" xr:uid="{97D100ED-5165-47F1-908D-157DE819DD2D}"/>
    <cellStyle name="Normal 5 6 4 2 3" xfId="1135" xr:uid="{62AFCA0C-3D31-4296-8239-EB98908ACB54}"/>
    <cellStyle name="Normal 5 6 4 2 4" xfId="1136" xr:uid="{C8186234-E12B-4FFD-92E5-06FA966BA965}"/>
    <cellStyle name="Normal 5 6 4 2 5" xfId="1137" xr:uid="{C2D470D4-A357-4318-9D0E-2A174C5CB1E9}"/>
    <cellStyle name="Normal 5 6 4 3" xfId="1138" xr:uid="{E0CE376A-F771-4A11-91E3-D8DB1891A677}"/>
    <cellStyle name="Normal 5 6 4 3 2" xfId="1139" xr:uid="{8163B1AB-8BA3-4762-AB20-FEB265A36A53}"/>
    <cellStyle name="Normal 5 6 4 3 3" xfId="1140" xr:uid="{6BE83A4C-58C5-4F6A-BD97-6C8487C7A16D}"/>
    <cellStyle name="Normal 5 6 4 3 4" xfId="1141" xr:uid="{80DD6041-E7B2-412F-94D1-951C9F17EBE4}"/>
    <cellStyle name="Normal 5 6 4 4" xfId="1142" xr:uid="{163465A6-4C4F-4708-A3AF-33DA6915214B}"/>
    <cellStyle name="Normal 5 6 4 4 2" xfId="1143" xr:uid="{AFC0097F-F95C-4756-98A3-5E82C0EA8110}"/>
    <cellStyle name="Normal 5 6 4 4 3" xfId="1144" xr:uid="{453158E9-1CAC-47B3-B716-EE6147790716}"/>
    <cellStyle name="Normal 5 6 4 4 4" xfId="1145" xr:uid="{D3ACA100-A049-4D26-9962-943EB8172D80}"/>
    <cellStyle name="Normal 5 6 4 5" xfId="1146" xr:uid="{3E1BFE64-B50B-4028-88E5-22D4BDE52A23}"/>
    <cellStyle name="Normal 5 6 4 6" xfId="1147" xr:uid="{E3B76BAA-41DC-4365-A70D-45D48F8C94D8}"/>
    <cellStyle name="Normal 5 6 4 7" xfId="1148" xr:uid="{8543331D-ABFB-4061-B178-264998DE1BEA}"/>
    <cellStyle name="Normal 5 6 5" xfId="1149" xr:uid="{29D20CED-ECD2-4D16-9302-83E3D96B6ED3}"/>
    <cellStyle name="Normal 5 6 5 2" xfId="1150" xr:uid="{2D2E3208-C175-479B-B6A5-7F8001CF5020}"/>
    <cellStyle name="Normal 5 6 5 2 2" xfId="1151" xr:uid="{29219C97-3533-4BE5-AA94-39C6431FF58B}"/>
    <cellStyle name="Normal 5 6 5 2 3" xfId="1152" xr:uid="{4F776470-A926-4564-9BF9-E9D8E2A421B9}"/>
    <cellStyle name="Normal 5 6 5 2 4" xfId="1153" xr:uid="{1FF1B109-961D-4ECC-B3A7-BEF88029995D}"/>
    <cellStyle name="Normal 5 6 5 3" xfId="1154" xr:uid="{D2CCB6E0-D23F-4225-83F2-07A7FCD24E6D}"/>
    <cellStyle name="Normal 5 6 5 3 2" xfId="1155" xr:uid="{699D13BC-EF4D-42BC-94DB-5691749E5B31}"/>
    <cellStyle name="Normal 5 6 5 3 3" xfId="1156" xr:uid="{9A1ABD32-9CF5-4ACB-84D7-C2EFF5CA3F83}"/>
    <cellStyle name="Normal 5 6 5 3 4" xfId="1157" xr:uid="{52AC59C9-4EC0-46B6-A096-F247DA6E4050}"/>
    <cellStyle name="Normal 5 6 5 4" xfId="1158" xr:uid="{F0DD5C2F-279E-4A88-B204-10917780DDB6}"/>
    <cellStyle name="Normal 5 6 5 5" xfId="1159" xr:uid="{627149F9-FB57-484F-9AB4-F1CC2D9C245B}"/>
    <cellStyle name="Normal 5 6 5 6" xfId="1160" xr:uid="{17C727A5-762A-4DC7-93E0-1749E2FB7452}"/>
    <cellStyle name="Normal 5 6 6" xfId="1161" xr:uid="{961C6D06-0398-499C-8D23-299984EAF36C}"/>
    <cellStyle name="Normal 5 6 6 2" xfId="1162" xr:uid="{5DE21CAC-DA41-4A7C-8B88-58FFC02EA0DC}"/>
    <cellStyle name="Normal 5 6 6 2 2" xfId="1163" xr:uid="{4DBF29DF-6E35-449E-8747-6BD0C275C580}"/>
    <cellStyle name="Normal 5 6 6 2 3" xfId="1164" xr:uid="{D6C1B3FA-B71E-4724-B6F3-D1E19109FE33}"/>
    <cellStyle name="Normal 5 6 6 2 4" xfId="1165" xr:uid="{B82351D6-A8FF-46AE-8EF1-B7ECE189DA9C}"/>
    <cellStyle name="Normal 5 6 6 3" xfId="1166" xr:uid="{33A53ECD-14EA-4FD2-9C9E-4997A9C6C038}"/>
    <cellStyle name="Normal 5 6 6 4" xfId="1167" xr:uid="{19618067-7DDA-48AE-80DC-1D4A3AE099E2}"/>
    <cellStyle name="Normal 5 6 6 5" xfId="1168" xr:uid="{01740043-B2ED-4A73-9B8E-9DFDCA2FAE48}"/>
    <cellStyle name="Normal 5 6 7" xfId="1169" xr:uid="{925D1CAF-9134-4C8A-8220-7E558EC3186C}"/>
    <cellStyle name="Normal 5 6 7 2" xfId="1170" xr:uid="{D2CE5950-572E-4F27-8E13-B1FCA8207ACD}"/>
    <cellStyle name="Normal 5 6 7 3" xfId="1171" xr:uid="{FE320739-3FD3-4EB9-B5F4-EA09A9D815E1}"/>
    <cellStyle name="Normal 5 6 7 4" xfId="1172" xr:uid="{2C30D8A5-569A-4420-9F37-EFCAA8A6FCFC}"/>
    <cellStyle name="Normal 5 6 8" xfId="1173" xr:uid="{1C27EC0C-7124-4C1E-AEBE-574D296005AA}"/>
    <cellStyle name="Normal 5 6 8 2" xfId="1174" xr:uid="{3C57653E-71E0-4203-A438-9F1216A67C17}"/>
    <cellStyle name="Normal 5 6 8 3" xfId="1175" xr:uid="{52A53F24-80E9-4E00-8FE3-C312DAD1D371}"/>
    <cellStyle name="Normal 5 6 8 4" xfId="1176" xr:uid="{BEF71F94-897E-455C-A33F-9EB4235103EA}"/>
    <cellStyle name="Normal 5 6 9" xfId="1177" xr:uid="{37B12244-7BDD-4A13-8AD6-EFD985449164}"/>
    <cellStyle name="Normal 5 7" xfId="1178" xr:uid="{91ADD609-7ED9-4B1C-8223-09580074F387}"/>
    <cellStyle name="Normal 5 7 2" xfId="1179" xr:uid="{87D94DD8-D3F0-4C0A-9BFB-05DB83EF302B}"/>
    <cellStyle name="Normal 5 7 2 2" xfId="1180" xr:uid="{BE99EBAF-7A78-422D-91BA-C95E6FEF5CF8}"/>
    <cellStyle name="Normal 5 7 2 2 2" xfId="1181" xr:uid="{3B909AB9-D9D9-47D1-BE3B-08788FBE992D}"/>
    <cellStyle name="Normal 5 7 2 2 2 2" xfId="1182" xr:uid="{C04833E9-78DA-4ECE-97ED-046B2FEFFD7F}"/>
    <cellStyle name="Normal 5 7 2 2 2 3" xfId="1183" xr:uid="{20975EF1-133E-4CD8-9474-D758CDB543DC}"/>
    <cellStyle name="Normal 5 7 2 2 2 4" xfId="1184" xr:uid="{062D2088-8D61-4663-ABB6-6EAC44FE80FB}"/>
    <cellStyle name="Normal 5 7 2 2 3" xfId="1185" xr:uid="{1D84543B-5D84-4D0F-B88C-8138F5DC4CD2}"/>
    <cellStyle name="Normal 5 7 2 2 3 2" xfId="1186" xr:uid="{48EA00DE-BCB7-42EF-8D59-42674BD1F24D}"/>
    <cellStyle name="Normal 5 7 2 2 3 3" xfId="1187" xr:uid="{04CCB974-188A-455B-AA73-F3708CECBAF1}"/>
    <cellStyle name="Normal 5 7 2 2 3 4" xfId="1188" xr:uid="{4D9E12F3-8F1B-4A49-B39D-D7C8EF4AC10C}"/>
    <cellStyle name="Normal 5 7 2 2 4" xfId="1189" xr:uid="{367D7514-7539-4369-A6D6-7720DC726A2A}"/>
    <cellStyle name="Normal 5 7 2 2 5" xfId="1190" xr:uid="{74FB405E-3E6F-4016-8448-F8D38CAB604E}"/>
    <cellStyle name="Normal 5 7 2 2 6" xfId="1191" xr:uid="{27AAA572-ADC2-4247-B58B-1B5BA064F233}"/>
    <cellStyle name="Normal 5 7 2 3" xfId="1192" xr:uid="{DDF54880-CA69-4A02-86B9-BBACBF1745D4}"/>
    <cellStyle name="Normal 5 7 2 3 2" xfId="1193" xr:uid="{A20BDBD8-06CF-4917-86AE-1B4162F9C9C7}"/>
    <cellStyle name="Normal 5 7 2 3 2 2" xfId="1194" xr:uid="{192653B2-C285-40D3-ACDA-BBEAC8CD833F}"/>
    <cellStyle name="Normal 5 7 2 3 2 3" xfId="1195" xr:uid="{95F4A5C0-B425-4BF9-9BB9-432F77A489A1}"/>
    <cellStyle name="Normal 5 7 2 3 2 4" xfId="1196" xr:uid="{15F19BE5-0C68-4E3F-9746-76F6ECEA227C}"/>
    <cellStyle name="Normal 5 7 2 3 3" xfId="1197" xr:uid="{488EC9C0-6763-4727-9033-47776AF4BAAC}"/>
    <cellStyle name="Normal 5 7 2 3 4" xfId="1198" xr:uid="{A2B8422A-D13A-4D66-8D8A-D4851C4F25F5}"/>
    <cellStyle name="Normal 5 7 2 3 5" xfId="1199" xr:uid="{6F3B1B7E-56F3-4BE4-A1DD-6E282EE3248B}"/>
    <cellStyle name="Normal 5 7 2 4" xfId="1200" xr:uid="{E9AC2211-75B2-402B-81BB-567A3932842D}"/>
    <cellStyle name="Normal 5 7 2 4 2" xfId="1201" xr:uid="{59E25D14-86C6-4353-95E5-CE0CEEA4D6EA}"/>
    <cellStyle name="Normal 5 7 2 4 3" xfId="1202" xr:uid="{574D7627-6162-4EEE-BCB9-E7CEA5BAF2B0}"/>
    <cellStyle name="Normal 5 7 2 4 4" xfId="1203" xr:uid="{73A7F271-9657-475A-9138-848DBFA78B37}"/>
    <cellStyle name="Normal 5 7 2 5" xfId="1204" xr:uid="{82B599FE-A57D-4FE1-B7C4-A4098DA8A1C5}"/>
    <cellStyle name="Normal 5 7 2 5 2" xfId="1205" xr:uid="{69C737F6-1F6D-49AD-8F8C-9DBACC40A453}"/>
    <cellStyle name="Normal 5 7 2 5 3" xfId="1206" xr:uid="{91925AB0-BF4B-4C50-B664-FC87DEB9CC9C}"/>
    <cellStyle name="Normal 5 7 2 5 4" xfId="1207" xr:uid="{D9D0D521-7AEE-40C1-86EC-73CC60D065C1}"/>
    <cellStyle name="Normal 5 7 2 6" xfId="1208" xr:uid="{CDC29E16-7789-423D-BAFF-FE3A3B7816F8}"/>
    <cellStyle name="Normal 5 7 2 7" xfId="1209" xr:uid="{1954587E-5D77-4D71-8DD0-6061759D6E66}"/>
    <cellStyle name="Normal 5 7 2 8" xfId="1210" xr:uid="{21BC1652-FBA9-4BBF-A63A-9083A9971D31}"/>
    <cellStyle name="Normal 5 7 3" xfId="1211" xr:uid="{64410174-5702-4538-9CBC-2390EA44D4EB}"/>
    <cellStyle name="Normal 5 7 3 2" xfId="1212" xr:uid="{C3F9CC53-50C6-47FF-911A-480C4922E702}"/>
    <cellStyle name="Normal 5 7 3 2 2" xfId="1213" xr:uid="{E7907EA4-3126-4C07-9F4A-B682D9310DF7}"/>
    <cellStyle name="Normal 5 7 3 2 3" xfId="1214" xr:uid="{3A468FE4-5B38-4535-A0C3-D7965FEDAFA4}"/>
    <cellStyle name="Normal 5 7 3 2 4" xfId="1215" xr:uid="{53A6F203-8583-4DFD-A37F-FB7BBF8D0BFF}"/>
    <cellStyle name="Normal 5 7 3 3" xfId="1216" xr:uid="{6AEFEE1A-540A-45DC-BDE9-09AAE25E7DB8}"/>
    <cellStyle name="Normal 5 7 3 3 2" xfId="1217" xr:uid="{B6DBD028-AD69-444F-88CB-68A8F083A619}"/>
    <cellStyle name="Normal 5 7 3 3 3" xfId="1218" xr:uid="{73386044-0344-4EFC-91C2-AAF39120D202}"/>
    <cellStyle name="Normal 5 7 3 3 4" xfId="1219" xr:uid="{9E346BDA-A621-4457-BAD2-893AC5734DE2}"/>
    <cellStyle name="Normal 5 7 3 4" xfId="1220" xr:uid="{B6341840-7A06-44A2-BBBE-89CD1A30A42C}"/>
    <cellStyle name="Normal 5 7 3 5" xfId="1221" xr:uid="{21B464A6-C147-4E92-A53A-7B36C2FD0BCF}"/>
    <cellStyle name="Normal 5 7 3 6" xfId="1222" xr:uid="{0C8D39AF-F64D-495E-9244-32FAF10FA6B2}"/>
    <cellStyle name="Normal 5 7 4" xfId="1223" xr:uid="{B1511EFA-E4DA-49B3-9992-5504B95F6AB4}"/>
    <cellStyle name="Normal 5 7 4 2" xfId="1224" xr:uid="{E0F01ECB-C79D-4412-898C-125C09667E4F}"/>
    <cellStyle name="Normal 5 7 4 2 2" xfId="1225" xr:uid="{2BC91840-CF6E-4ADD-8A49-2FC14805E6A6}"/>
    <cellStyle name="Normal 5 7 4 2 3" xfId="1226" xr:uid="{5056B77E-0AC9-4F92-9EB0-7C8736682918}"/>
    <cellStyle name="Normal 5 7 4 2 4" xfId="1227" xr:uid="{B449863A-4F16-4B8D-A323-B5DFCE356284}"/>
    <cellStyle name="Normal 5 7 4 3" xfId="1228" xr:uid="{ECEEB9EA-D791-4BAD-B8F2-82E99B7DCDF2}"/>
    <cellStyle name="Normal 5 7 4 4" xfId="1229" xr:uid="{BABEAA2B-7E3A-45ED-9C1D-981CFA7A670F}"/>
    <cellStyle name="Normal 5 7 4 5" xfId="1230" xr:uid="{3221A578-4809-45C3-AF9E-341A6619EEDE}"/>
    <cellStyle name="Normal 5 7 5" xfId="1231" xr:uid="{20B79C55-F559-44D6-B5EE-21882AE0BD76}"/>
    <cellStyle name="Normal 5 7 5 2" xfId="1232" xr:uid="{1F96CB3D-F15A-4D42-8652-E6CA60DC762B}"/>
    <cellStyle name="Normal 5 7 5 3" xfId="1233" xr:uid="{5A5982D4-0823-4CBA-8D69-5F1AB49D08AC}"/>
    <cellStyle name="Normal 5 7 5 4" xfId="1234" xr:uid="{576784B0-00AF-4B2D-BB3C-F3664AAD7371}"/>
    <cellStyle name="Normal 5 7 6" xfId="1235" xr:uid="{BCE6B2B8-3598-40D5-B392-6C5B49339F66}"/>
    <cellStyle name="Normal 5 7 6 2" xfId="1236" xr:uid="{14014091-520A-4503-91C2-5F15E9DE8843}"/>
    <cellStyle name="Normal 5 7 6 3" xfId="1237" xr:uid="{D7BCA681-0BC5-46EB-AFBA-58434C80AAEB}"/>
    <cellStyle name="Normal 5 7 6 4" xfId="1238" xr:uid="{F5C4EFC9-1422-43C7-8AEB-51D6BEE41F16}"/>
    <cellStyle name="Normal 5 7 7" xfId="1239" xr:uid="{DA9AC50B-A617-4D00-BF47-4FB85E8978CD}"/>
    <cellStyle name="Normal 5 7 8" xfId="1240" xr:uid="{F69B4C00-8581-4B7E-89BA-006839042EF6}"/>
    <cellStyle name="Normal 5 7 9" xfId="1241" xr:uid="{25445042-893E-4636-AA43-3875F1C87DDB}"/>
    <cellStyle name="Normal 5 8" xfId="1242" xr:uid="{39A39E85-12E8-46F1-B21E-8D97A1A38E86}"/>
    <cellStyle name="Normal 5 8 2" xfId="1243" xr:uid="{A09731FA-75EA-4939-95B5-E814CC77612D}"/>
    <cellStyle name="Normal 5 8 2 2" xfId="1244" xr:uid="{E5CEBF23-96EB-4488-8334-359EEBA93A88}"/>
    <cellStyle name="Normal 5 8 2 2 2" xfId="1245" xr:uid="{59BF82C2-9426-46F0-857F-C8022AD17508}"/>
    <cellStyle name="Normal 5 8 2 2 2 2" xfId="3920" xr:uid="{83BDF46F-D367-4153-902C-C95D8918F47D}"/>
    <cellStyle name="Normal 5 8 2 2 3" xfId="1246" xr:uid="{B3FC9E0C-77FC-4A1A-ADA0-47DBEDA90070}"/>
    <cellStyle name="Normal 5 8 2 2 4" xfId="1247" xr:uid="{309D3DAF-EBDC-4AAF-BA7A-C6659EC05E61}"/>
    <cellStyle name="Normal 5 8 2 3" xfId="1248" xr:uid="{D63FB1D3-B659-4142-ACEB-B68ECBF65269}"/>
    <cellStyle name="Normal 5 8 2 3 2" xfId="1249" xr:uid="{1B607845-67FF-424E-8C52-E14141E5B381}"/>
    <cellStyle name="Normal 5 8 2 3 3" xfId="1250" xr:uid="{4AD75BF4-BAA5-4C47-BD6E-0120269BB5FC}"/>
    <cellStyle name="Normal 5 8 2 3 4" xfId="1251" xr:uid="{E489E0F1-3645-4FEB-BE12-3BD625B86800}"/>
    <cellStyle name="Normal 5 8 2 4" xfId="1252" xr:uid="{9C8A8794-D955-4CDA-B8A1-B446CDE5F4DD}"/>
    <cellStyle name="Normal 5 8 2 5" xfId="1253" xr:uid="{6B06BDAE-302B-4925-83C3-7F55F7A8102C}"/>
    <cellStyle name="Normal 5 8 2 6" xfId="1254" xr:uid="{276E1309-8B08-49B3-B2F8-063C17F4D8B8}"/>
    <cellStyle name="Normal 5 8 3" xfId="1255" xr:uid="{E8F81FC1-95A0-4AEC-B008-1B6FF4FFBD34}"/>
    <cellStyle name="Normal 5 8 3 2" xfId="1256" xr:uid="{D7021E7E-76BA-4353-B33A-BF58183D5E57}"/>
    <cellStyle name="Normal 5 8 3 2 2" xfId="1257" xr:uid="{9C6BD2F6-791A-4BA0-8789-806B0AAD92DB}"/>
    <cellStyle name="Normal 5 8 3 2 3" xfId="1258" xr:uid="{BD5B7723-5F41-42DE-9943-6735ED0A6FFB}"/>
    <cellStyle name="Normal 5 8 3 2 4" xfId="1259" xr:uid="{B5CA97DE-5716-444B-B3D0-F0EE65DBD5D7}"/>
    <cellStyle name="Normal 5 8 3 3" xfId="1260" xr:uid="{BDB56DED-2EE6-42CF-B83F-8959A83953C6}"/>
    <cellStyle name="Normal 5 8 3 4" xfId="1261" xr:uid="{669A282A-65C6-465F-BCF9-1D8144E074FE}"/>
    <cellStyle name="Normal 5 8 3 5" xfId="1262" xr:uid="{8C26A97F-1535-4AAC-8A53-3D6F9711A2F9}"/>
    <cellStyle name="Normal 5 8 4" xfId="1263" xr:uid="{DFF149C4-C6A2-4E10-BDE4-9AE26E2A6495}"/>
    <cellStyle name="Normal 5 8 4 2" xfId="1264" xr:uid="{73F40811-9498-40FF-B267-A09F70A901F0}"/>
    <cellStyle name="Normal 5 8 4 3" xfId="1265" xr:uid="{357AB28A-C4AF-4717-BB09-3A138ADAA102}"/>
    <cellStyle name="Normal 5 8 4 4" xfId="1266" xr:uid="{18D5C14E-45F1-4FBC-B29E-0DEFAE118CE0}"/>
    <cellStyle name="Normal 5 8 5" xfId="1267" xr:uid="{8DF0E3EE-40E9-41D0-B42F-43964562238A}"/>
    <cellStyle name="Normal 5 8 5 2" xfId="1268" xr:uid="{8DBD9799-4503-49DD-B338-2FE52BA112CD}"/>
    <cellStyle name="Normal 5 8 5 3" xfId="1269" xr:uid="{2837901E-9F8D-4F72-8315-BFF7C26CAEE5}"/>
    <cellStyle name="Normal 5 8 5 4" xfId="1270" xr:uid="{34073368-398F-4550-AEFF-AF2CD839C0AC}"/>
    <cellStyle name="Normal 5 8 6" xfId="1271" xr:uid="{8B577AB5-69C0-40C9-AAED-6F5C7F423569}"/>
    <cellStyle name="Normal 5 8 7" xfId="1272" xr:uid="{E3ED4008-F783-44C9-BFA3-A6D50319AF34}"/>
    <cellStyle name="Normal 5 8 8" xfId="1273" xr:uid="{07B3D53C-24AC-4DAD-B5FD-310B34504067}"/>
    <cellStyle name="Normal 5 9" xfId="1274" xr:uid="{996831CC-C9FC-45F8-A24A-AE03C2D16E5A}"/>
    <cellStyle name="Normal 5 9 2" xfId="1275" xr:uid="{D40CF175-5F35-4763-84B3-ABB6C80A9B17}"/>
    <cellStyle name="Normal 5 9 2 2" xfId="1276" xr:uid="{FA06B05D-9F70-46D9-A3DE-FF133593715D}"/>
    <cellStyle name="Normal 5 9 2 2 2" xfId="1277" xr:uid="{0CA5EB3D-738B-454E-B5F6-BCF9E3B50E5E}"/>
    <cellStyle name="Normal 5 9 2 2 3" xfId="1278" xr:uid="{867FA81C-5AB9-4C15-BC01-10ECACA7C3E6}"/>
    <cellStyle name="Normal 5 9 2 2 4" xfId="1279" xr:uid="{804AFC20-1227-471E-8B95-86EB6FC48C41}"/>
    <cellStyle name="Normal 5 9 2 3" xfId="1280" xr:uid="{B691CE80-0D9B-4983-ACE9-886AA1A1D567}"/>
    <cellStyle name="Normal 5 9 2 4" xfId="1281" xr:uid="{F656FBA0-1E00-4EA0-821E-0C9A6116730F}"/>
    <cellStyle name="Normal 5 9 2 5" xfId="1282" xr:uid="{3B1F096F-BCE6-41E4-90AD-DF7F75301471}"/>
    <cellStyle name="Normal 5 9 3" xfId="1283" xr:uid="{9D0E2C2B-6447-4B84-A8F8-50F2FE12B4FA}"/>
    <cellStyle name="Normal 5 9 3 2" xfId="1284" xr:uid="{C4CF469A-498F-4866-B335-D063545CEB48}"/>
    <cellStyle name="Normal 5 9 3 3" xfId="1285" xr:uid="{282A1BE4-0FA6-477F-8388-6F511DCB4629}"/>
    <cellStyle name="Normal 5 9 3 4" xfId="1286" xr:uid="{FBF3FF54-8F12-49B5-B708-E7E16CD3D17E}"/>
    <cellStyle name="Normal 5 9 4" xfId="1287" xr:uid="{A5D53BFC-794B-43F0-B8E8-2C429B74EB40}"/>
    <cellStyle name="Normal 5 9 4 2" xfId="1288" xr:uid="{907C306C-57F2-4F1E-981A-91B231EF427C}"/>
    <cellStyle name="Normal 5 9 4 3" xfId="1289" xr:uid="{4D9AFDCA-19FF-4D0E-B7D6-C47D288693FA}"/>
    <cellStyle name="Normal 5 9 4 4" xfId="1290" xr:uid="{3BB2172C-0578-46F4-B863-F8719C9E6D88}"/>
    <cellStyle name="Normal 5 9 5" xfId="1291" xr:uid="{43A09388-1D55-4092-A92D-642618FD74AD}"/>
    <cellStyle name="Normal 5 9 6" xfId="1292" xr:uid="{A4B97C48-A401-4982-97BC-44027C0A5D6A}"/>
    <cellStyle name="Normal 5 9 7" xfId="1293" xr:uid="{642BCA76-CF3D-4352-950B-BD700133FDFE}"/>
    <cellStyle name="Normal 6" xfId="84" xr:uid="{FA52A360-EE9A-4D23-92C3-A158AF6766FF}"/>
    <cellStyle name="Normal 6 10" xfId="1294" xr:uid="{725FD376-7E82-4979-A6C4-C13E50B148E3}"/>
    <cellStyle name="Normal 6 10 2" xfId="1295" xr:uid="{45F59AEB-818D-45B7-A64B-85C57B01D59A}"/>
    <cellStyle name="Normal 6 10 2 2" xfId="1296" xr:uid="{4C4AD38C-18CB-464C-8FD4-7D739C92B725}"/>
    <cellStyle name="Normal 6 10 2 3" xfId="1297" xr:uid="{67CB83C5-EB15-44DA-A414-EBCE43AD0240}"/>
    <cellStyle name="Normal 6 10 2 4" xfId="1298" xr:uid="{2A431E92-E712-48FF-A7E7-E00E1C6F2284}"/>
    <cellStyle name="Normal 6 10 3" xfId="1299" xr:uid="{DD2E74EF-EAD9-41BC-9BBA-DF3B12CE643A}"/>
    <cellStyle name="Normal 6 10 4" xfId="1300" xr:uid="{C3EE1E5D-CA43-417F-B7FD-93D4C769BF9B}"/>
    <cellStyle name="Normal 6 10 5" xfId="1301" xr:uid="{4BB6B7E7-7F07-4A87-A83F-8E053E6733AD}"/>
    <cellStyle name="Normal 6 11" xfId="1302" xr:uid="{817EAC8C-CFEE-4D14-92F6-9C5D8493894F}"/>
    <cellStyle name="Normal 6 11 2" xfId="1303" xr:uid="{7F5A80B2-1595-40E0-937C-41FEEDB0D795}"/>
    <cellStyle name="Normal 6 11 3" xfId="1304" xr:uid="{442BC6CD-E1AD-4485-9C9C-47F254C555BA}"/>
    <cellStyle name="Normal 6 11 4" xfId="1305" xr:uid="{ACD8CC58-11DF-41B1-8517-CE73A63F8CB6}"/>
    <cellStyle name="Normal 6 12" xfId="1306" xr:uid="{7E2CFEDD-14F8-456E-8D58-7F9069FADE52}"/>
    <cellStyle name="Normal 6 12 2" xfId="1307" xr:uid="{466FDC88-DD7F-458F-83BF-953F7A39693D}"/>
    <cellStyle name="Normal 6 12 3" xfId="1308" xr:uid="{263B686F-2168-49F6-ADFE-B2C843682B31}"/>
    <cellStyle name="Normal 6 12 4" xfId="1309" xr:uid="{F1FEDB95-E29A-4E43-9417-167C38E8502F}"/>
    <cellStyle name="Normal 6 13" xfId="1310" xr:uid="{CFB1139C-E46D-4485-AFD5-6ED5ADABBC92}"/>
    <cellStyle name="Normal 6 13 2" xfId="1311" xr:uid="{43F5EDF6-A035-4655-8932-1B09AD09F34F}"/>
    <cellStyle name="Normal 6 13 3" xfId="3738" xr:uid="{626E0272-C5D3-4797-8415-BBE1B656486F}"/>
    <cellStyle name="Normal 6 13 4" xfId="4610" xr:uid="{13D0BFD7-7A4D-4435-BC6B-CECA67C4754E}"/>
    <cellStyle name="Normal 6 13 5" xfId="4436" xr:uid="{7A4C98DD-C9EE-4F84-8BC7-BF3B4D760F02}"/>
    <cellStyle name="Normal 6 14" xfId="1312" xr:uid="{115CAF1F-0F86-4B00-90C6-655059A9B837}"/>
    <cellStyle name="Normal 6 15" xfId="1313" xr:uid="{263E3441-4DE5-4070-B765-93A6AB98D8AC}"/>
    <cellStyle name="Normal 6 16" xfId="1314" xr:uid="{B1D06860-31EC-4A08-BCDC-6521F2514470}"/>
    <cellStyle name="Normal 6 2" xfId="85" xr:uid="{2CCF316D-165D-4F1D-8DDB-C94FDC251189}"/>
    <cellStyle name="Normal 6 2 2" xfId="3730" xr:uid="{C13F1D3F-10F6-4D6C-9E97-20BB64CE9CEF}"/>
    <cellStyle name="Normal 6 2 2 2" xfId="4593" xr:uid="{C79C8A3A-9874-42E9-B6C1-89D21586616D}"/>
    <cellStyle name="Normal 6 2 3" xfId="4594" xr:uid="{B65AF6E2-918C-446C-BDA3-1E90EB5CDC5F}"/>
    <cellStyle name="Normal 6 3" xfId="86" xr:uid="{D4AF0200-B79B-497D-81E7-1B55EF2E7C50}"/>
    <cellStyle name="Normal 6 3 10" xfId="1315" xr:uid="{7BB9287B-E5A7-42DF-BA4A-410E81DA6842}"/>
    <cellStyle name="Normal 6 3 11" xfId="1316" xr:uid="{29C68DE1-89EB-4381-BE8C-5F61CBF70E72}"/>
    <cellStyle name="Normal 6 3 2" xfId="1317" xr:uid="{C3E8F6B6-FBD0-4915-8654-F14F987A3820}"/>
    <cellStyle name="Normal 6 3 2 2" xfId="1318" xr:uid="{7D557906-140B-4071-96E0-8ED5FEBE52B8}"/>
    <cellStyle name="Normal 6 3 2 2 2" xfId="1319" xr:uid="{311AC3DE-4759-4203-AA57-F499496465AC}"/>
    <cellStyle name="Normal 6 3 2 2 2 2" xfId="1320" xr:uid="{CF374FC7-7589-4810-A27A-3D4BCE0EA659}"/>
    <cellStyle name="Normal 6 3 2 2 2 2 2" xfId="1321" xr:uid="{D08A43C5-9399-41E7-B822-782D9877C1D3}"/>
    <cellStyle name="Normal 6 3 2 2 2 2 2 2" xfId="3921" xr:uid="{19818063-E33A-4AF3-95ED-CE1F9F3ECFAF}"/>
    <cellStyle name="Normal 6 3 2 2 2 2 2 2 2" xfId="3922" xr:uid="{61C3C33F-7481-4979-B3C9-537FA19EB945}"/>
    <cellStyle name="Normal 6 3 2 2 2 2 2 3" xfId="3923" xr:uid="{AAB3421F-88E4-4762-AE19-58C7AAD26135}"/>
    <cellStyle name="Normal 6 3 2 2 2 2 3" xfId="1322" xr:uid="{3EDCDCE4-A62B-4FEB-870B-CB8E7AD16DAD}"/>
    <cellStyle name="Normal 6 3 2 2 2 2 3 2" xfId="3924" xr:uid="{53728B5A-56C0-49CD-85D7-A5028B55B25E}"/>
    <cellStyle name="Normal 6 3 2 2 2 2 4" xfId="1323" xr:uid="{1257EE01-C476-4852-A47E-CF010978C5CE}"/>
    <cellStyle name="Normal 6 3 2 2 2 3" xfId="1324" xr:uid="{C74F07B4-66A2-4A0D-91AD-EAD544ACAE0A}"/>
    <cellStyle name="Normal 6 3 2 2 2 3 2" xfId="1325" xr:uid="{7B3AA8CF-26EF-4CCC-8206-A1978161D227}"/>
    <cellStyle name="Normal 6 3 2 2 2 3 2 2" xfId="3925" xr:uid="{535157B1-C4F4-487D-95CC-C6470A3384D2}"/>
    <cellStyle name="Normal 6 3 2 2 2 3 3" xfId="1326" xr:uid="{A8563C05-1482-49C0-A2B3-75779A43C85F}"/>
    <cellStyle name="Normal 6 3 2 2 2 3 4" xfId="1327" xr:uid="{38FDFEE0-CE8A-4BA5-AE95-8BFCA7F6D8F1}"/>
    <cellStyle name="Normal 6 3 2 2 2 4" xfId="1328" xr:uid="{75E2358B-5DA9-42E0-BF49-CF81C21693A7}"/>
    <cellStyle name="Normal 6 3 2 2 2 4 2" xfId="3926" xr:uid="{34CD9EF6-8A71-4164-95F2-8047866C4938}"/>
    <cellStyle name="Normal 6 3 2 2 2 5" xfId="1329" xr:uid="{447DD184-3DF0-4683-B193-D053802650E8}"/>
    <cellStyle name="Normal 6 3 2 2 2 6" xfId="1330" xr:uid="{DEB6FCCA-15E0-4308-B0AC-2D47C56E0A1D}"/>
    <cellStyle name="Normal 6 3 2 2 3" xfId="1331" xr:uid="{F2E0B807-040A-4FB6-99E6-C25C551D2646}"/>
    <cellStyle name="Normal 6 3 2 2 3 2" xfId="1332" xr:uid="{16F4FC07-6F85-4B97-A93E-7DE62765E018}"/>
    <cellStyle name="Normal 6 3 2 2 3 2 2" xfId="1333" xr:uid="{585B1A4E-2A3F-41E3-94AC-63FEA0272ECB}"/>
    <cellStyle name="Normal 6 3 2 2 3 2 2 2" xfId="3927" xr:uid="{8F5F5962-AB65-4127-AF5E-4B8226479E49}"/>
    <cellStyle name="Normal 6 3 2 2 3 2 2 2 2" xfId="3928" xr:uid="{13F10FCC-397E-45D6-9881-B57F9F3CCD84}"/>
    <cellStyle name="Normal 6 3 2 2 3 2 2 3" xfId="3929" xr:uid="{E17DDD35-349D-4482-BCC3-C1CBA40DFBEE}"/>
    <cellStyle name="Normal 6 3 2 2 3 2 3" xfId="1334" xr:uid="{CA18BD53-F33F-4089-A3E1-66B2732C91CE}"/>
    <cellStyle name="Normal 6 3 2 2 3 2 3 2" xfId="3930" xr:uid="{1C4BE64F-C04B-4C21-9F48-5C358650D5D7}"/>
    <cellStyle name="Normal 6 3 2 2 3 2 4" xfId="1335" xr:uid="{ABE9D277-2A4B-48A5-AF32-F50B646C58B7}"/>
    <cellStyle name="Normal 6 3 2 2 3 3" xfId="1336" xr:uid="{221B2735-DBCE-4289-8CE4-5F7AE55238EB}"/>
    <cellStyle name="Normal 6 3 2 2 3 3 2" xfId="3931" xr:uid="{3AF7E3EE-71FB-4DEF-9C6F-7FDCF423A778}"/>
    <cellStyle name="Normal 6 3 2 2 3 3 2 2" xfId="3932" xr:uid="{22565AA4-A907-4D05-8E2C-384A7D59D092}"/>
    <cellStyle name="Normal 6 3 2 2 3 3 3" xfId="3933" xr:uid="{57AC89B9-0343-487D-9073-DABEBA15B8B0}"/>
    <cellStyle name="Normal 6 3 2 2 3 4" xfId="1337" xr:uid="{1461E34B-35A1-4C1A-AFEF-4C2C3FF08D30}"/>
    <cellStyle name="Normal 6 3 2 2 3 4 2" xfId="3934" xr:uid="{FA9AB459-5E62-46C6-9CCF-0F8347BB0A80}"/>
    <cellStyle name="Normal 6 3 2 2 3 5" xfId="1338" xr:uid="{8075F1CB-0BE5-4A0B-928D-9291010ABCE3}"/>
    <cellStyle name="Normal 6 3 2 2 4" xfId="1339" xr:uid="{BA6B3EB5-E085-4334-AA2C-3837B865A140}"/>
    <cellStyle name="Normal 6 3 2 2 4 2" xfId="1340" xr:uid="{E0FBA700-B58D-47EA-95E2-B11ABDE88224}"/>
    <cellStyle name="Normal 6 3 2 2 4 2 2" xfId="3935" xr:uid="{D7FC44A6-125D-4DD4-9025-CD2A5D1D380B}"/>
    <cellStyle name="Normal 6 3 2 2 4 2 2 2" xfId="3936" xr:uid="{BA9ACF72-0407-4054-9840-F035FAB04A82}"/>
    <cellStyle name="Normal 6 3 2 2 4 2 3" xfId="3937" xr:uid="{64904EAC-0D44-41DE-83E8-0474D9B1220F}"/>
    <cellStyle name="Normal 6 3 2 2 4 3" xfId="1341" xr:uid="{0F3FC4F2-DD9B-45A0-9394-30CEBE9932F4}"/>
    <cellStyle name="Normal 6 3 2 2 4 3 2" xfId="3938" xr:uid="{30605081-D793-4D41-91FC-653F5C09646D}"/>
    <cellStyle name="Normal 6 3 2 2 4 4" xfId="1342" xr:uid="{21E39CB6-F9DE-49A2-A2E9-07D96040907C}"/>
    <cellStyle name="Normal 6 3 2 2 5" xfId="1343" xr:uid="{B96B270E-E054-4DB5-865E-12D133F1228E}"/>
    <cellStyle name="Normal 6 3 2 2 5 2" xfId="1344" xr:uid="{0204A81C-C49F-4853-B22F-FC100EC3AA7F}"/>
    <cellStyle name="Normal 6 3 2 2 5 2 2" xfId="3939" xr:uid="{C9B90B89-CD4B-4057-9907-30F536259078}"/>
    <cellStyle name="Normal 6 3 2 2 5 3" xfId="1345" xr:uid="{236AD097-1832-4E1A-848D-27F8E9D61B9E}"/>
    <cellStyle name="Normal 6 3 2 2 5 4" xfId="1346" xr:uid="{B6BC3CEE-FF9D-4A51-B6CA-2600B0D3A32B}"/>
    <cellStyle name="Normal 6 3 2 2 6" xfId="1347" xr:uid="{BF2D4D6C-2750-4166-B367-B2018568AD57}"/>
    <cellStyle name="Normal 6 3 2 2 6 2" xfId="3940" xr:uid="{5BF25D7D-2267-4491-995C-C15D8A7569AD}"/>
    <cellStyle name="Normal 6 3 2 2 7" xfId="1348" xr:uid="{0698374C-532C-4F20-8874-9418502F3428}"/>
    <cellStyle name="Normal 6 3 2 2 8" xfId="1349" xr:uid="{693F7350-4C43-40DB-9D69-7F4620B0D7FB}"/>
    <cellStyle name="Normal 6 3 2 3" xfId="1350" xr:uid="{651FDA9E-5D50-4151-B5F1-E44E922B950F}"/>
    <cellStyle name="Normal 6 3 2 3 2" xfId="1351" xr:uid="{493D6967-4EC7-4397-A59E-1F2152F7ED57}"/>
    <cellStyle name="Normal 6 3 2 3 2 2" xfId="1352" xr:uid="{89532CDE-57BD-4432-B728-E2B25E5DA681}"/>
    <cellStyle name="Normal 6 3 2 3 2 2 2" xfId="3941" xr:uid="{76F54843-5B74-4837-9E8A-278A87C4EF7E}"/>
    <cellStyle name="Normal 6 3 2 3 2 2 2 2" xfId="3942" xr:uid="{4E662F0B-93B3-4437-A87C-DD408ABE2259}"/>
    <cellStyle name="Normal 6 3 2 3 2 2 3" xfId="3943" xr:uid="{5EC92349-F302-4081-BD0E-3C8FA7623992}"/>
    <cellStyle name="Normal 6 3 2 3 2 3" xfId="1353" xr:uid="{93FF9976-EDFA-42CB-99B9-A3B9E0C3BAFA}"/>
    <cellStyle name="Normal 6 3 2 3 2 3 2" xfId="3944" xr:uid="{CAD87126-19F9-4ED9-A666-CB1A88F1682F}"/>
    <cellStyle name="Normal 6 3 2 3 2 4" xfId="1354" xr:uid="{404D40D8-1A66-4919-BA99-A7E2417ECC09}"/>
    <cellStyle name="Normal 6 3 2 3 3" xfId="1355" xr:uid="{4CF33AE7-094E-4799-9DA9-DA8593E3DB33}"/>
    <cellStyle name="Normal 6 3 2 3 3 2" xfId="1356" xr:uid="{AB8A0F9C-439F-4EA8-A97C-2934A68D7154}"/>
    <cellStyle name="Normal 6 3 2 3 3 2 2" xfId="3945" xr:uid="{D12BBFBD-CCEF-48AB-85E7-7DDDAEF4EC71}"/>
    <cellStyle name="Normal 6 3 2 3 3 3" xfId="1357" xr:uid="{F682AE27-6047-4E3A-9A6C-AD045BC58A71}"/>
    <cellStyle name="Normal 6 3 2 3 3 4" xfId="1358" xr:uid="{BE9DCE28-8B3B-47E8-BC7F-9E1105475EC3}"/>
    <cellStyle name="Normal 6 3 2 3 4" xfId="1359" xr:uid="{6B82B037-F21F-43C8-8DE7-FE200C5F8911}"/>
    <cellStyle name="Normal 6 3 2 3 4 2" xfId="3946" xr:uid="{28C8A627-BA4B-4A93-8FA4-31BC417E0CAC}"/>
    <cellStyle name="Normal 6 3 2 3 5" xfId="1360" xr:uid="{B11D2B5C-0D3B-47C5-817E-2AE42F1DB03E}"/>
    <cellStyle name="Normal 6 3 2 3 6" xfId="1361" xr:uid="{7FF166BD-4B18-41BB-B7B0-5C9193FF54EE}"/>
    <cellStyle name="Normal 6 3 2 4" xfId="1362" xr:uid="{0472A69D-D57D-455E-9636-D47266AFFC95}"/>
    <cellStyle name="Normal 6 3 2 4 2" xfId="1363" xr:uid="{5738FC37-F5B8-4E24-9D71-53199FA13E97}"/>
    <cellStyle name="Normal 6 3 2 4 2 2" xfId="1364" xr:uid="{C02A5C4A-2C5A-4F59-83F8-BCB3B1AA12B7}"/>
    <cellStyle name="Normal 6 3 2 4 2 2 2" xfId="3947" xr:uid="{C9C73E0A-77F1-48A6-9BA0-94A43719769A}"/>
    <cellStyle name="Normal 6 3 2 4 2 2 2 2" xfId="3948" xr:uid="{A91C8AF5-613C-4E98-A5ED-B123924BCF31}"/>
    <cellStyle name="Normal 6 3 2 4 2 2 3" xfId="3949" xr:uid="{31DAEDD5-CC5D-4B73-9567-1E86CE4A8DCD}"/>
    <cellStyle name="Normal 6 3 2 4 2 3" xfId="1365" xr:uid="{C6EAB692-6F13-420F-B9FC-03B4AF51B693}"/>
    <cellStyle name="Normal 6 3 2 4 2 3 2" xfId="3950" xr:uid="{5EA0F098-1F94-40A2-AC0E-C56F9B59F874}"/>
    <cellStyle name="Normal 6 3 2 4 2 4" xfId="1366" xr:uid="{434EBB2B-8583-4868-A472-A5B8C341D815}"/>
    <cellStyle name="Normal 6 3 2 4 3" xfId="1367" xr:uid="{7E380154-E25F-487B-B3B3-3339B5904AD0}"/>
    <cellStyle name="Normal 6 3 2 4 3 2" xfId="3951" xr:uid="{5F1479B7-8566-46CE-94A9-B4267A5DB917}"/>
    <cellStyle name="Normal 6 3 2 4 3 2 2" xfId="3952" xr:uid="{22A7812B-17CF-4151-B0C6-F2F654E83923}"/>
    <cellStyle name="Normal 6 3 2 4 3 3" xfId="3953" xr:uid="{F6FFA513-B0B0-4085-A51B-7B7FD2A0F575}"/>
    <cellStyle name="Normal 6 3 2 4 4" xfId="1368" xr:uid="{95BA01A7-1330-437C-930A-734F99D6B887}"/>
    <cellStyle name="Normal 6 3 2 4 4 2" xfId="3954" xr:uid="{21AD09FE-203D-4435-AFB6-A12D6A8FB0F3}"/>
    <cellStyle name="Normal 6 3 2 4 5" xfId="1369" xr:uid="{5E40609F-3E9F-4786-8966-AC757A2490DC}"/>
    <cellStyle name="Normal 6 3 2 5" xfId="1370" xr:uid="{8F7F46AD-EBFC-403A-A156-E7CF42EE0A4C}"/>
    <cellStyle name="Normal 6 3 2 5 2" xfId="1371" xr:uid="{8BA9E400-3A17-4E06-949B-5CF025AC2144}"/>
    <cellStyle name="Normal 6 3 2 5 2 2" xfId="3955" xr:uid="{D7868D00-6F02-4596-82E6-686CBC1470D8}"/>
    <cellStyle name="Normal 6 3 2 5 2 2 2" xfId="3956" xr:uid="{B089D04E-D21E-4869-9851-B7DD241A6CFD}"/>
    <cellStyle name="Normal 6 3 2 5 2 3" xfId="3957" xr:uid="{F67C4412-5F2E-4EB1-933D-4784E97C46CB}"/>
    <cellStyle name="Normal 6 3 2 5 3" xfId="1372" xr:uid="{90295B44-36FB-41F7-BDAF-95FD7110A197}"/>
    <cellStyle name="Normal 6 3 2 5 3 2" xfId="3958" xr:uid="{0CBA0928-EE91-4ED9-B4B6-41FB37DC896F}"/>
    <cellStyle name="Normal 6 3 2 5 4" xfId="1373" xr:uid="{690D2519-013B-4DF1-8897-AC82F541F977}"/>
    <cellStyle name="Normal 6 3 2 6" xfId="1374" xr:uid="{715836DA-0426-4B9C-9196-4E0EE3D7CDB4}"/>
    <cellStyle name="Normal 6 3 2 6 2" xfId="1375" xr:uid="{1151ABFD-AA23-4C68-B97D-AF8D34026636}"/>
    <cellStyle name="Normal 6 3 2 6 2 2" xfId="3959" xr:uid="{E4261648-C47E-434B-BA9B-E8333077431B}"/>
    <cellStyle name="Normal 6 3 2 6 3" xfId="1376" xr:uid="{0F80066A-3777-43A5-BFAC-DE215432CCE5}"/>
    <cellStyle name="Normal 6 3 2 6 4" xfId="1377" xr:uid="{9D8CB89C-1B72-4218-97BA-2B2FF5F53208}"/>
    <cellStyle name="Normal 6 3 2 7" xfId="1378" xr:uid="{868092C8-75E4-4443-86A9-B0D8A5952BF3}"/>
    <cellStyle name="Normal 6 3 2 7 2" xfId="3960" xr:uid="{AF8E65F3-1EDB-4C2C-B056-3C8816E760CA}"/>
    <cellStyle name="Normal 6 3 2 8" xfId="1379" xr:uid="{7F6405EA-D112-4B37-88FC-B4B4CB2B60E6}"/>
    <cellStyle name="Normal 6 3 2 9" xfId="1380" xr:uid="{C96BAFD7-CEFC-462A-B9E4-C556BF9C21EA}"/>
    <cellStyle name="Normal 6 3 3" xfId="1381" xr:uid="{68D1AED6-6F90-432B-929A-B45E223CEAB0}"/>
    <cellStyle name="Normal 6 3 3 2" xfId="1382" xr:uid="{1A17BD65-4858-4B80-AB1F-9B4DF3296524}"/>
    <cellStyle name="Normal 6 3 3 2 2" xfId="1383" xr:uid="{530C9F34-27EB-40C1-BF04-4EE5A164C1BF}"/>
    <cellStyle name="Normal 6 3 3 2 2 2" xfId="1384" xr:uid="{0FAF2712-89AA-4E1A-B855-41F2BFB1E836}"/>
    <cellStyle name="Normal 6 3 3 2 2 2 2" xfId="3961" xr:uid="{5BE7D8D0-2505-4007-AC43-CB0BB0AA0B2E}"/>
    <cellStyle name="Normal 6 3 3 2 2 2 2 2" xfId="3962" xr:uid="{98C9138C-0C63-42BB-9D8E-9B53C94FE3B9}"/>
    <cellStyle name="Normal 6 3 3 2 2 2 3" xfId="3963" xr:uid="{79779009-4953-4DE1-87D8-000EDD270606}"/>
    <cellStyle name="Normal 6 3 3 2 2 3" xfId="1385" xr:uid="{120F50E8-52B8-436C-A575-7F292FA34E92}"/>
    <cellStyle name="Normal 6 3 3 2 2 3 2" xfId="3964" xr:uid="{BFC3F668-0322-4E95-AC51-584F63C6FD5F}"/>
    <cellStyle name="Normal 6 3 3 2 2 4" xfId="1386" xr:uid="{B8ED1296-9B0F-4DE6-86D8-1E405E025EEA}"/>
    <cellStyle name="Normal 6 3 3 2 3" xfId="1387" xr:uid="{D3D12A95-F623-4F06-B425-6CE4810EDAA3}"/>
    <cellStyle name="Normal 6 3 3 2 3 2" xfId="1388" xr:uid="{DD3BA311-8219-422B-A2A1-3C8D20B9B69B}"/>
    <cellStyle name="Normal 6 3 3 2 3 2 2" xfId="3965" xr:uid="{96FDBFB0-2F9B-4B3E-97D8-C1D433892A4C}"/>
    <cellStyle name="Normal 6 3 3 2 3 3" xfId="1389" xr:uid="{E97A3037-8E6D-4663-A789-FD52D8F4285C}"/>
    <cellStyle name="Normal 6 3 3 2 3 4" xfId="1390" xr:uid="{EA297EC8-C4DF-48C1-A396-7EF00631680B}"/>
    <cellStyle name="Normal 6 3 3 2 4" xfId="1391" xr:uid="{113653BE-3972-4A2C-9CF9-F5B016688CA1}"/>
    <cellStyle name="Normal 6 3 3 2 4 2" xfId="3966" xr:uid="{0B2883F1-5D6A-417F-BF58-18AA87B7777F}"/>
    <cellStyle name="Normal 6 3 3 2 5" xfId="1392" xr:uid="{C4D5B323-6171-468B-851B-586F4F28F801}"/>
    <cellStyle name="Normal 6 3 3 2 6" xfId="1393" xr:uid="{3E828CF6-43B3-4272-8BB5-27201B05E932}"/>
    <cellStyle name="Normal 6 3 3 3" xfId="1394" xr:uid="{D48BE20C-E295-48ED-B292-706CDD357088}"/>
    <cellStyle name="Normal 6 3 3 3 2" xfId="1395" xr:uid="{FACD59C6-F60B-4ED4-9688-68D67C239D1C}"/>
    <cellStyle name="Normal 6 3 3 3 2 2" xfId="1396" xr:uid="{FC41B831-5B2A-4644-9F27-74A0C4FC5746}"/>
    <cellStyle name="Normal 6 3 3 3 2 2 2" xfId="3967" xr:uid="{6F8AAAFE-A2AF-4CCA-B282-4B6BFFA9CFC5}"/>
    <cellStyle name="Normal 6 3 3 3 2 2 2 2" xfId="3968" xr:uid="{98CFA5B5-EC4B-4183-99D6-92B3BCD1830F}"/>
    <cellStyle name="Normal 6 3 3 3 2 2 3" xfId="3969" xr:uid="{CA7250E6-618D-4B56-A702-CF996070EE2C}"/>
    <cellStyle name="Normal 6 3 3 3 2 3" xfId="1397" xr:uid="{6B62B69F-64F6-49FD-B7F9-9A0D76D97705}"/>
    <cellStyle name="Normal 6 3 3 3 2 3 2" xfId="3970" xr:uid="{AE55DCC4-72A9-4BD5-AB4C-3386879667FA}"/>
    <cellStyle name="Normal 6 3 3 3 2 4" xfId="1398" xr:uid="{478F5513-122F-48F5-AA04-79991983FE64}"/>
    <cellStyle name="Normal 6 3 3 3 3" xfId="1399" xr:uid="{0F4A22AD-A0E2-4EAC-9274-29ECA30FAC67}"/>
    <cellStyle name="Normal 6 3 3 3 3 2" xfId="3971" xr:uid="{B3F8A36D-04F0-46C8-996E-B7B01898FCEF}"/>
    <cellStyle name="Normal 6 3 3 3 3 2 2" xfId="3972" xr:uid="{C390C29F-12B8-43C4-A3AD-57A1AD3F51DB}"/>
    <cellStyle name="Normal 6 3 3 3 3 3" xfId="3973" xr:uid="{F793B8AD-A499-468B-A381-8B9304D94203}"/>
    <cellStyle name="Normal 6 3 3 3 4" xfId="1400" xr:uid="{DA65DA62-8EBD-4CA7-9ECF-96B56D368730}"/>
    <cellStyle name="Normal 6 3 3 3 4 2" xfId="3974" xr:uid="{D3B86A19-53EE-411A-8FD3-81886FC15307}"/>
    <cellStyle name="Normal 6 3 3 3 5" xfId="1401" xr:uid="{521ECF16-134F-4F3D-9958-6DBBD7010AA8}"/>
    <cellStyle name="Normal 6 3 3 4" xfId="1402" xr:uid="{5D856C8B-DB2D-4815-B9DB-9F7CDAB22C88}"/>
    <cellStyle name="Normal 6 3 3 4 2" xfId="1403" xr:uid="{1EDDF3F6-8B64-4018-9BC0-375CB2A90093}"/>
    <cellStyle name="Normal 6 3 3 4 2 2" xfId="3975" xr:uid="{37C5C9DC-C7C5-4387-A416-6E3E4C7F52F1}"/>
    <cellStyle name="Normal 6 3 3 4 2 2 2" xfId="3976" xr:uid="{730A6693-63EA-46B8-AA43-D2572F41F998}"/>
    <cellStyle name="Normal 6 3 3 4 2 3" xfId="3977" xr:uid="{AC1D6507-3576-4D06-BC81-AA446CD9C8A7}"/>
    <cellStyle name="Normal 6 3 3 4 3" xfId="1404" xr:uid="{BCFC488F-A415-40EC-99B6-CB21AF191CEE}"/>
    <cellStyle name="Normal 6 3 3 4 3 2" xfId="3978" xr:uid="{9249A66C-D4EC-47DC-9D85-271443D78437}"/>
    <cellStyle name="Normal 6 3 3 4 4" xfId="1405" xr:uid="{C98A1E02-02BF-4F5E-9B44-618D6B04E254}"/>
    <cellStyle name="Normal 6 3 3 5" xfId="1406" xr:uid="{61A19457-CF73-4273-A33D-702011C37532}"/>
    <cellStyle name="Normal 6 3 3 5 2" xfId="1407" xr:uid="{5D6504AF-1671-4FE0-8F32-C9CBD98C5725}"/>
    <cellStyle name="Normal 6 3 3 5 2 2" xfId="3979" xr:uid="{4FD732B5-7CA0-46A2-AB57-9AE80678A1D3}"/>
    <cellStyle name="Normal 6 3 3 5 3" xfId="1408" xr:uid="{F38D96F7-AE27-4C9F-ABF0-98F8D5C0C3AC}"/>
    <cellStyle name="Normal 6 3 3 5 4" xfId="1409" xr:uid="{0AACEC5C-3436-461F-824B-203F13E74E63}"/>
    <cellStyle name="Normal 6 3 3 6" xfId="1410" xr:uid="{062B4A0F-89DA-4865-A69C-D6400D1240E2}"/>
    <cellStyle name="Normal 6 3 3 6 2" xfId="3980" xr:uid="{C5637226-D60C-4ECD-AC0C-EDE44A19F374}"/>
    <cellStyle name="Normal 6 3 3 7" xfId="1411" xr:uid="{8E06EC47-C7EC-485A-898F-38310D3699CE}"/>
    <cellStyle name="Normal 6 3 3 8" xfId="1412" xr:uid="{B2D42EE1-B730-4E54-ABE8-C71064F553B6}"/>
    <cellStyle name="Normal 6 3 4" xfId="1413" xr:uid="{B563981C-06DE-45A3-899A-FCA53979454C}"/>
    <cellStyle name="Normal 6 3 4 2" xfId="1414" xr:uid="{6166C8E4-CFC8-4931-BC49-716B12B146AC}"/>
    <cellStyle name="Normal 6 3 4 2 2" xfId="1415" xr:uid="{AC0E7CC1-FBB5-4901-947B-12346FE429B3}"/>
    <cellStyle name="Normal 6 3 4 2 2 2" xfId="1416" xr:uid="{6D96D656-4932-4029-A769-656C41E39D8B}"/>
    <cellStyle name="Normal 6 3 4 2 2 2 2" xfId="3981" xr:uid="{E2A76244-4FB1-41F8-80D1-5B34F0B7CB73}"/>
    <cellStyle name="Normal 6 3 4 2 2 3" xfId="1417" xr:uid="{89CBE551-FE7A-4545-AA26-9E6B7AF21D55}"/>
    <cellStyle name="Normal 6 3 4 2 2 4" xfId="1418" xr:uid="{CA488047-7458-40D9-852A-82BDE578A6A6}"/>
    <cellStyle name="Normal 6 3 4 2 3" xfId="1419" xr:uid="{625FC5F1-CA67-4661-AD12-F9F8BE910E34}"/>
    <cellStyle name="Normal 6 3 4 2 3 2" xfId="3982" xr:uid="{42590F64-A249-4762-A7DE-A02633D68611}"/>
    <cellStyle name="Normal 6 3 4 2 4" xfId="1420" xr:uid="{8B1F36C1-B68C-4800-AA5B-2F4704207296}"/>
    <cellStyle name="Normal 6 3 4 2 5" xfId="1421" xr:uid="{25F4F0F6-D0B6-4712-87A9-6C073E8A363D}"/>
    <cellStyle name="Normal 6 3 4 3" xfId="1422" xr:uid="{880B347C-5802-4040-87ED-B85625D0F087}"/>
    <cellStyle name="Normal 6 3 4 3 2" xfId="1423" xr:uid="{7E383ABE-9CFA-45B9-A769-4BCDC154EDF5}"/>
    <cellStyle name="Normal 6 3 4 3 2 2" xfId="3983" xr:uid="{C17C34ED-6054-48DC-A5DB-4D9F3F751314}"/>
    <cellStyle name="Normal 6 3 4 3 3" xfId="1424" xr:uid="{2020315B-6C04-42ED-81AF-EDC63DDC2CC2}"/>
    <cellStyle name="Normal 6 3 4 3 4" xfId="1425" xr:uid="{4E011615-838A-447B-A565-A95B32DD70A1}"/>
    <cellStyle name="Normal 6 3 4 4" xfId="1426" xr:uid="{5841B7AE-1CC5-4920-ACBE-25025690D794}"/>
    <cellStyle name="Normal 6 3 4 4 2" xfId="1427" xr:uid="{F4FB5E4A-764E-4091-A3D0-6D62C483359A}"/>
    <cellStyle name="Normal 6 3 4 4 3" xfId="1428" xr:uid="{71463B48-325C-411B-B3B2-F0C75E6C3301}"/>
    <cellStyle name="Normal 6 3 4 4 4" xfId="1429" xr:uid="{DD00646B-D51A-48DE-A0EF-2F1E32F2EC93}"/>
    <cellStyle name="Normal 6 3 4 5" xfId="1430" xr:uid="{3D5184CD-967B-4A6C-AC1E-96380527D9BD}"/>
    <cellStyle name="Normal 6 3 4 6" xfId="1431" xr:uid="{FC847C84-B27B-491C-BF83-78A77D1C6DA0}"/>
    <cellStyle name="Normal 6 3 4 7" xfId="1432" xr:uid="{116971B8-523E-470D-BFFC-1C4A191299D7}"/>
    <cellStyle name="Normal 6 3 5" xfId="1433" xr:uid="{F015DDA8-1F11-459A-BF0D-4E483621C653}"/>
    <cellStyle name="Normal 6 3 5 2" xfId="1434" xr:uid="{03E559DB-D8D1-41B2-9E45-F2FD5C08FE7E}"/>
    <cellStyle name="Normal 6 3 5 2 2" xfId="1435" xr:uid="{F72B945B-CF89-4ADB-A227-C7F122AEB46B}"/>
    <cellStyle name="Normal 6 3 5 2 2 2" xfId="3984" xr:uid="{6D12918D-1A10-4940-8A46-D0FD5C0E023F}"/>
    <cellStyle name="Normal 6 3 5 2 2 2 2" xfId="3985" xr:uid="{F2361843-1F34-4637-8917-B237F49023B1}"/>
    <cellStyle name="Normal 6 3 5 2 2 3" xfId="3986" xr:uid="{70995138-CAAA-4CA7-B8CC-9755D102507E}"/>
    <cellStyle name="Normal 6 3 5 2 3" xfId="1436" xr:uid="{BA8DC3DE-E8F6-46AF-ADBB-51EBCBD4FA6C}"/>
    <cellStyle name="Normal 6 3 5 2 3 2" xfId="3987" xr:uid="{331E99CC-05CF-44A9-AF8C-4E47997CA11C}"/>
    <cellStyle name="Normal 6 3 5 2 4" xfId="1437" xr:uid="{4B02873B-F15C-4D57-B8F0-869C4A9954B0}"/>
    <cellStyle name="Normal 6 3 5 3" xfId="1438" xr:uid="{07F54E10-1B03-42FC-B97C-75A718B3A017}"/>
    <cellStyle name="Normal 6 3 5 3 2" xfId="1439" xr:uid="{0808B770-5FE7-47DC-B9DA-D43B00E75F97}"/>
    <cellStyle name="Normal 6 3 5 3 2 2" xfId="3988" xr:uid="{05C4185D-E9CF-4418-8EA7-E0135BF6A5D0}"/>
    <cellStyle name="Normal 6 3 5 3 3" xfId="1440" xr:uid="{729FA18B-C034-49D3-8C93-5B10DEFA61C4}"/>
    <cellStyle name="Normal 6 3 5 3 4" xfId="1441" xr:uid="{3EDA5C65-EEA3-4F03-B053-99DCD17B74D5}"/>
    <cellStyle name="Normal 6 3 5 4" xfId="1442" xr:uid="{B1D791F2-456A-4250-AEB6-B0BCC16EFE04}"/>
    <cellStyle name="Normal 6 3 5 4 2" xfId="3989" xr:uid="{B375B86A-C038-40A6-AF03-EA422B64177B}"/>
    <cellStyle name="Normal 6 3 5 5" xfId="1443" xr:uid="{C3457CB3-9750-41B5-A0F2-E223936CA68A}"/>
    <cellStyle name="Normal 6 3 5 6" xfId="1444" xr:uid="{AA9734FB-7DB4-439D-BE3E-C4ACB54E22FE}"/>
    <cellStyle name="Normal 6 3 6" xfId="1445" xr:uid="{3604F0AA-A871-4F32-9A84-2CD01C03B16C}"/>
    <cellStyle name="Normal 6 3 6 2" xfId="1446" xr:uid="{31CA0E0B-F449-4C35-9387-751FE99C5883}"/>
    <cellStyle name="Normal 6 3 6 2 2" xfId="1447" xr:uid="{25A1A2C8-0E95-496A-9A31-BDF333377890}"/>
    <cellStyle name="Normal 6 3 6 2 2 2" xfId="3990" xr:uid="{8ED9DB51-4599-464E-816E-BD7370D4DCFA}"/>
    <cellStyle name="Normal 6 3 6 2 3" xfId="1448" xr:uid="{F9EA6FC8-297F-4FBC-AA4B-57596F7AA758}"/>
    <cellStyle name="Normal 6 3 6 2 4" xfId="1449" xr:uid="{69814A38-5D60-4E92-8CC9-52810A1DFADE}"/>
    <cellStyle name="Normal 6 3 6 3" xfId="1450" xr:uid="{73140D8F-C77F-45DC-8CD0-3993A389975A}"/>
    <cellStyle name="Normal 6 3 6 3 2" xfId="3991" xr:uid="{4255F1F0-EA58-455E-A9A9-39CD34CD41D8}"/>
    <cellStyle name="Normal 6 3 6 4" xfId="1451" xr:uid="{F86ACFBE-79E9-4A50-BBA6-674E19AF5C0C}"/>
    <cellStyle name="Normal 6 3 6 5" xfId="1452" xr:uid="{77C43815-0309-4C90-A235-C98D538BA19B}"/>
    <cellStyle name="Normal 6 3 7" xfId="1453" xr:uid="{D7808D36-79FF-48D3-ACBC-C92D2229067A}"/>
    <cellStyle name="Normal 6 3 7 2" xfId="1454" xr:uid="{6C8D08FF-B46C-4A5D-8EB6-43334C86A055}"/>
    <cellStyle name="Normal 6 3 7 2 2" xfId="3992" xr:uid="{C56BAE8E-F444-485F-88CB-2D20291C1FE8}"/>
    <cellStyle name="Normal 6 3 7 3" xfId="1455" xr:uid="{66BB6591-F556-49AE-A3FA-4089CF17109F}"/>
    <cellStyle name="Normal 6 3 7 4" xfId="1456" xr:uid="{2E22B58D-8143-4EE8-818C-3735E4C50A07}"/>
    <cellStyle name="Normal 6 3 8" xfId="1457" xr:uid="{3CFCE84D-20FB-4395-AAF4-350F1CE2E9B8}"/>
    <cellStyle name="Normal 6 3 8 2" xfId="1458" xr:uid="{257A43A5-914E-42FF-BFBA-49D24D7DE488}"/>
    <cellStyle name="Normal 6 3 8 3" xfId="1459" xr:uid="{33AED3E9-31E2-41EE-9F39-DF10C39A9DBE}"/>
    <cellStyle name="Normal 6 3 8 4" xfId="1460" xr:uid="{A1308F20-02DC-4B24-B423-D4D9CF6C65A1}"/>
    <cellStyle name="Normal 6 3 9" xfId="1461" xr:uid="{743E673F-A348-415C-A15E-16DDB18DF93B}"/>
    <cellStyle name="Normal 6 3 9 2" xfId="4711" xr:uid="{66A43538-DC93-46A8-93B5-F37069F4A6C1}"/>
    <cellStyle name="Normal 6 4" xfId="1462" xr:uid="{4B251725-EED9-4817-B98C-36157484303D}"/>
    <cellStyle name="Normal 6 4 10" xfId="1463" xr:uid="{2A6F2BC1-3DEF-4F91-AAF4-963CB8D88206}"/>
    <cellStyle name="Normal 6 4 11" xfId="1464" xr:uid="{F95D4A05-B293-44D5-86CA-8D78ADAF7540}"/>
    <cellStyle name="Normal 6 4 2" xfId="1465" xr:uid="{DF728A90-9EAA-4EDE-9BBA-3042CDE4A96C}"/>
    <cellStyle name="Normal 6 4 2 2" xfId="1466" xr:uid="{CF32F73D-50A0-4571-AA24-2BF84D6E21D0}"/>
    <cellStyle name="Normal 6 4 2 2 2" xfId="1467" xr:uid="{89DE50AA-CE54-4206-A995-11AD9C1A0EE0}"/>
    <cellStyle name="Normal 6 4 2 2 2 2" xfId="1468" xr:uid="{DA367A16-8E88-441B-89C2-FCB457C998AC}"/>
    <cellStyle name="Normal 6 4 2 2 2 2 2" xfId="1469" xr:uid="{968F499E-882E-4C29-A683-71D67A230625}"/>
    <cellStyle name="Normal 6 4 2 2 2 2 2 2" xfId="3993" xr:uid="{D570712E-37EC-4756-AABF-786E323A24EC}"/>
    <cellStyle name="Normal 6 4 2 2 2 2 3" xfId="1470" xr:uid="{23916154-7E95-4512-A8A6-F788397FF1D1}"/>
    <cellStyle name="Normal 6 4 2 2 2 2 4" xfId="1471" xr:uid="{72C6FC21-674A-4701-9648-D4D45040D379}"/>
    <cellStyle name="Normal 6 4 2 2 2 3" xfId="1472" xr:uid="{C424AAF8-80EC-4BD1-81CD-B264F5E645F2}"/>
    <cellStyle name="Normal 6 4 2 2 2 3 2" xfId="1473" xr:uid="{D5735FF7-1662-4A83-8D12-3429161740DF}"/>
    <cellStyle name="Normal 6 4 2 2 2 3 3" xfId="1474" xr:uid="{399E9871-ACF2-4B0E-BAB0-D5555F46B37C}"/>
    <cellStyle name="Normal 6 4 2 2 2 3 4" xfId="1475" xr:uid="{A7A70EE4-C4FD-42E0-8BB2-784FB4A39BAC}"/>
    <cellStyle name="Normal 6 4 2 2 2 4" xfId="1476" xr:uid="{148009CA-1212-48A4-9F89-9A79DB1295D1}"/>
    <cellStyle name="Normal 6 4 2 2 2 5" xfId="1477" xr:uid="{17D5DD19-611E-478B-86F3-78B984061CBE}"/>
    <cellStyle name="Normal 6 4 2 2 2 6" xfId="1478" xr:uid="{752F4B77-0EE7-4317-9C95-4D99177590D8}"/>
    <cellStyle name="Normal 6 4 2 2 3" xfId="1479" xr:uid="{8235A86B-D90E-49E8-80EB-CFF791089F28}"/>
    <cellStyle name="Normal 6 4 2 2 3 2" xfId="1480" xr:uid="{796B43D5-7FCE-4E88-AD61-4FF1489C6FB6}"/>
    <cellStyle name="Normal 6 4 2 2 3 2 2" xfId="1481" xr:uid="{29245FE4-1F22-41D7-9748-FA8BB8A4A55E}"/>
    <cellStyle name="Normal 6 4 2 2 3 2 3" xfId="1482" xr:uid="{EA7E3470-46FA-49B0-9EE5-16BBE95DAFEB}"/>
    <cellStyle name="Normal 6 4 2 2 3 2 4" xfId="1483" xr:uid="{15A8CE34-4E81-4CAD-BC76-416A1B6CD7CF}"/>
    <cellStyle name="Normal 6 4 2 2 3 3" xfId="1484" xr:uid="{12F254A7-0FE0-4D75-9F97-249D325FAFE1}"/>
    <cellStyle name="Normal 6 4 2 2 3 4" xfId="1485" xr:uid="{DAB3B0A1-E43C-4FC2-AC20-DF08CBAF34C3}"/>
    <cellStyle name="Normal 6 4 2 2 3 5" xfId="1486" xr:uid="{D7889A32-08B0-4C01-A1D3-E958842ABAC0}"/>
    <cellStyle name="Normal 6 4 2 2 4" xfId="1487" xr:uid="{0A01B1C9-A1DD-4B21-8DF5-B66DF6A45BAE}"/>
    <cellStyle name="Normal 6 4 2 2 4 2" xfId="1488" xr:uid="{4855BB27-C80A-4AB2-BB55-43C5672C28F6}"/>
    <cellStyle name="Normal 6 4 2 2 4 3" xfId="1489" xr:uid="{8A25262E-FF13-4800-989E-683D8724612D}"/>
    <cellStyle name="Normal 6 4 2 2 4 4" xfId="1490" xr:uid="{A6C1AD77-2AA4-4FCA-8143-CDC09085B2FA}"/>
    <cellStyle name="Normal 6 4 2 2 5" xfId="1491" xr:uid="{B25A00DB-D9E0-47C6-B563-290C4A7518E8}"/>
    <cellStyle name="Normal 6 4 2 2 5 2" xfId="1492" xr:uid="{72D17EBF-0D44-48AC-9F4F-CDDAE0E64BB2}"/>
    <cellStyle name="Normal 6 4 2 2 5 3" xfId="1493" xr:uid="{4A4A7CB3-05BA-4744-B853-3BDDDBA51392}"/>
    <cellStyle name="Normal 6 4 2 2 5 4" xfId="1494" xr:uid="{EFDD5F6B-5976-4C79-A13D-5E83FC8AA0FB}"/>
    <cellStyle name="Normal 6 4 2 2 6" xfId="1495" xr:uid="{B494924A-E0CF-40AA-984E-8BFFDA30995B}"/>
    <cellStyle name="Normal 6 4 2 2 7" xfId="1496" xr:uid="{9B302F23-56E0-4E3B-9CFA-F6CA744FFABB}"/>
    <cellStyle name="Normal 6 4 2 2 8" xfId="1497" xr:uid="{D2493A34-069A-4401-9A0C-721572F66F8E}"/>
    <cellStyle name="Normal 6 4 2 3" xfId="1498" xr:uid="{7D1C9F82-1828-4D5B-BA17-CC30191F90BE}"/>
    <cellStyle name="Normal 6 4 2 3 2" xfId="1499" xr:uid="{C15C9C23-A5EC-42EB-888E-07B36194ADD4}"/>
    <cellStyle name="Normal 6 4 2 3 2 2" xfId="1500" xr:uid="{B7026C0E-2A3C-4973-A5A3-E280C013B698}"/>
    <cellStyle name="Normal 6 4 2 3 2 2 2" xfId="3994" xr:uid="{8DE706B1-C1AE-4D5F-BEB3-8CC03CF5A3B2}"/>
    <cellStyle name="Normal 6 4 2 3 2 2 2 2" xfId="3995" xr:uid="{E46CDF9B-BB6E-4570-8121-88425EF95DB8}"/>
    <cellStyle name="Normal 6 4 2 3 2 2 3" xfId="3996" xr:uid="{A05A9191-8B77-48A9-A4D2-4031C4D27508}"/>
    <cellStyle name="Normal 6 4 2 3 2 3" xfId="1501" xr:uid="{362B4819-3CBD-44BF-8F8F-A19BC26EE4C7}"/>
    <cellStyle name="Normal 6 4 2 3 2 3 2" xfId="3997" xr:uid="{00353042-FB52-4075-849D-2AFB57F08D53}"/>
    <cellStyle name="Normal 6 4 2 3 2 4" xfId="1502" xr:uid="{F4589AEB-2D09-4815-9EE0-7417E606BE78}"/>
    <cellStyle name="Normal 6 4 2 3 3" xfId="1503" xr:uid="{6F9DBE28-CB77-46D1-AE1C-07442775BC89}"/>
    <cellStyle name="Normal 6 4 2 3 3 2" xfId="1504" xr:uid="{E7A556C9-FFAA-4DBA-8F49-A6A85EB58007}"/>
    <cellStyle name="Normal 6 4 2 3 3 2 2" xfId="3998" xr:uid="{2525593F-4969-459F-A6DA-23B7367E1C25}"/>
    <cellStyle name="Normal 6 4 2 3 3 3" xfId="1505" xr:uid="{2A6337AA-C9C3-46A3-A14F-8B52C0BCAC63}"/>
    <cellStyle name="Normal 6 4 2 3 3 4" xfId="1506" xr:uid="{FB7F9DB2-26DC-42C9-B4FE-E459F0D8B401}"/>
    <cellStyle name="Normal 6 4 2 3 4" xfId="1507" xr:uid="{6FAA04A1-1E2F-4BAF-8720-06A4B63C98BB}"/>
    <cellStyle name="Normal 6 4 2 3 4 2" xfId="3999" xr:uid="{AC9FC96C-DE68-4D56-A418-555279A0F6AC}"/>
    <cellStyle name="Normal 6 4 2 3 5" xfId="1508" xr:uid="{89D49B0D-1806-479D-A8AC-9FEBF149E99C}"/>
    <cellStyle name="Normal 6 4 2 3 6" xfId="1509" xr:uid="{D9D3F5C7-2685-4ED9-B062-1CF520C3B2A3}"/>
    <cellStyle name="Normal 6 4 2 4" xfId="1510" xr:uid="{127ADD29-7F88-4131-A721-4F73E5451D23}"/>
    <cellStyle name="Normal 6 4 2 4 2" xfId="1511" xr:uid="{65ECEEED-AF06-4BA9-8FDD-708FF0175026}"/>
    <cellStyle name="Normal 6 4 2 4 2 2" xfId="1512" xr:uid="{FCAE8A99-BE9E-4814-9FC2-CF3B0CFB4D87}"/>
    <cellStyle name="Normal 6 4 2 4 2 2 2" xfId="4000" xr:uid="{884CA850-5C00-480B-9A2A-2CB38DAF97A5}"/>
    <cellStyle name="Normal 6 4 2 4 2 3" xfId="1513" xr:uid="{32FD3DDC-829F-4EAF-88D1-9AC6100FFCC7}"/>
    <cellStyle name="Normal 6 4 2 4 2 4" xfId="1514" xr:uid="{C5EED484-B85B-4D80-B26C-746387F7FAB5}"/>
    <cellStyle name="Normal 6 4 2 4 3" xfId="1515" xr:uid="{F93C6C45-E14C-48A8-846E-86B249668200}"/>
    <cellStyle name="Normal 6 4 2 4 3 2" xfId="4001" xr:uid="{186396DF-9E02-4196-ABF8-CFAB01E9C1D3}"/>
    <cellStyle name="Normal 6 4 2 4 4" xfId="1516" xr:uid="{BEA792EB-4AAF-4B63-BAB6-EC54FA15935F}"/>
    <cellStyle name="Normal 6 4 2 4 5" xfId="1517" xr:uid="{1EF1E8E2-4999-4091-8994-7B963AF71726}"/>
    <cellStyle name="Normal 6 4 2 5" xfId="1518" xr:uid="{5A45EB64-1363-49A0-9227-45FC2DED0FD5}"/>
    <cellStyle name="Normal 6 4 2 5 2" xfId="1519" xr:uid="{993864D5-9CB4-404E-A08B-D0D890C39F71}"/>
    <cellStyle name="Normal 6 4 2 5 2 2" xfId="4002" xr:uid="{480CE88C-F4AC-48F1-9B5B-3D3899B18A78}"/>
    <cellStyle name="Normal 6 4 2 5 3" xfId="1520" xr:uid="{889F91E2-336E-43E4-A8A9-D863D3B975F5}"/>
    <cellStyle name="Normal 6 4 2 5 4" xfId="1521" xr:uid="{4CD5AAD0-6FC3-4782-8615-1FDDAC032496}"/>
    <cellStyle name="Normal 6 4 2 6" xfId="1522" xr:uid="{E927BEB8-351B-4668-8EAA-43FF2716B120}"/>
    <cellStyle name="Normal 6 4 2 6 2" xfId="1523" xr:uid="{1DDB4C1F-3100-4F42-B05D-52E56C706C62}"/>
    <cellStyle name="Normal 6 4 2 6 3" xfId="1524" xr:uid="{195EB4E6-92D5-4511-997E-CF2ACFED9EF9}"/>
    <cellStyle name="Normal 6 4 2 6 4" xfId="1525" xr:uid="{2F65C2BC-2486-4424-A744-6383158AFE8B}"/>
    <cellStyle name="Normal 6 4 2 7" xfId="1526" xr:uid="{CEFD1CD4-8484-492E-ACE6-A559B992A6E8}"/>
    <cellStyle name="Normal 6 4 2 8" xfId="1527" xr:uid="{2A77D8D9-8873-4448-ADD6-A2F357C7067A}"/>
    <cellStyle name="Normal 6 4 2 9" xfId="1528" xr:uid="{E56B200B-663C-4C29-86B8-DBC330481B12}"/>
    <cellStyle name="Normal 6 4 3" xfId="1529" xr:uid="{7051CFE6-73E6-4198-ACAF-950C657CA648}"/>
    <cellStyle name="Normal 6 4 3 2" xfId="1530" xr:uid="{6ADFF5E6-41C2-40AE-9C1B-813DAC706AC5}"/>
    <cellStyle name="Normal 6 4 3 2 2" xfId="1531" xr:uid="{33E069CB-1045-4AAD-BD37-B65F6CB99FCD}"/>
    <cellStyle name="Normal 6 4 3 2 2 2" xfId="1532" xr:uid="{1148388B-971C-455E-87F3-99071243C59E}"/>
    <cellStyle name="Normal 6 4 3 2 2 2 2" xfId="4003" xr:uid="{19008AE8-4CF0-4FEB-8770-173D20ED11F6}"/>
    <cellStyle name="Normal 6 4 3 2 2 2 2 2" xfId="4649" xr:uid="{4F872839-C4B8-4F38-ACC1-BEBBABCAE585}"/>
    <cellStyle name="Normal 6 4 3 2 2 2 3" xfId="4650" xr:uid="{D928F9A7-5AD6-4710-B5E3-78AABB5FD4F4}"/>
    <cellStyle name="Normal 6 4 3 2 2 3" xfId="1533" xr:uid="{3B1E238B-2D51-4641-8C3E-979FD8D80D4F}"/>
    <cellStyle name="Normal 6 4 3 2 2 3 2" xfId="4651" xr:uid="{911F5830-2091-4CB4-9A85-0490F0F5238B}"/>
    <cellStyle name="Normal 6 4 3 2 2 4" xfId="1534" xr:uid="{CEEE19C5-C593-42EF-90AF-2BA583DEC40C}"/>
    <cellStyle name="Normal 6 4 3 2 3" xfId="1535" xr:uid="{60A82E47-379A-47EF-8D3C-0E5DBB4C45C5}"/>
    <cellStyle name="Normal 6 4 3 2 3 2" xfId="1536" xr:uid="{95F73685-D64A-42A9-949C-D0061B8329D6}"/>
    <cellStyle name="Normal 6 4 3 2 3 2 2" xfId="4652" xr:uid="{0AD7D50D-6775-4FCD-9E92-693F39DCEED2}"/>
    <cellStyle name="Normal 6 4 3 2 3 3" xfId="1537" xr:uid="{F3B302DE-986A-4383-AB7C-8FB84DDC89D5}"/>
    <cellStyle name="Normal 6 4 3 2 3 4" xfId="1538" xr:uid="{C12EAAFD-D4BD-409B-BF47-A642F2F45483}"/>
    <cellStyle name="Normal 6 4 3 2 4" xfId="1539" xr:uid="{43397475-FAE3-416D-BA7A-92A10F1D0689}"/>
    <cellStyle name="Normal 6 4 3 2 4 2" xfId="4653" xr:uid="{972E1D5E-0050-458C-BEF2-53C2C184B71E}"/>
    <cellStyle name="Normal 6 4 3 2 5" xfId="1540" xr:uid="{9874379A-648F-46C8-AE4D-F0A6F8B81544}"/>
    <cellStyle name="Normal 6 4 3 2 6" xfId="1541" xr:uid="{E709FDE8-5142-41F2-99BD-5BF9EE1A05FB}"/>
    <cellStyle name="Normal 6 4 3 3" xfId="1542" xr:uid="{901C58DA-253F-49DB-9CDC-BA7C7C9A04A9}"/>
    <cellStyle name="Normal 6 4 3 3 2" xfId="1543" xr:uid="{023C1593-D55B-4F59-B5F8-95F96FA0E18E}"/>
    <cellStyle name="Normal 6 4 3 3 2 2" xfId="1544" xr:uid="{21D380EA-8B6A-47A4-B7B6-2FDC1C0EAD27}"/>
    <cellStyle name="Normal 6 4 3 3 2 2 2" xfId="4654" xr:uid="{F846437C-E601-4E9E-A8A8-CCA6C4DF5C3C}"/>
    <cellStyle name="Normal 6 4 3 3 2 3" xfId="1545" xr:uid="{7F6BEFF0-57BD-4D89-AE9E-AFA62B4FD4E8}"/>
    <cellStyle name="Normal 6 4 3 3 2 4" xfId="1546" xr:uid="{8D4D5329-143B-4FF0-86D3-1031AC037BD5}"/>
    <cellStyle name="Normal 6 4 3 3 3" xfId="1547" xr:uid="{79F1AE2B-5495-4D50-8BBB-B17E8A7FE8BF}"/>
    <cellStyle name="Normal 6 4 3 3 3 2" xfId="4655" xr:uid="{74009518-4861-4AED-A2E4-ABC36BD57389}"/>
    <cellStyle name="Normal 6 4 3 3 4" xfId="1548" xr:uid="{C1D66DFA-B8CC-48B9-81B9-3A5A88FFD478}"/>
    <cellStyle name="Normal 6 4 3 3 5" xfId="1549" xr:uid="{37DB7019-32CD-4503-B974-E3190516FDC2}"/>
    <cellStyle name="Normal 6 4 3 4" xfId="1550" xr:uid="{5870BA1F-5507-47BE-B092-F6C3CF2433DD}"/>
    <cellStyle name="Normal 6 4 3 4 2" xfId="1551" xr:uid="{CFAA8394-C611-4195-9181-7F906C86BFF0}"/>
    <cellStyle name="Normal 6 4 3 4 2 2" xfId="4656" xr:uid="{6B7FFE01-D34E-482D-9EBC-1FFB77F4AC3E}"/>
    <cellStyle name="Normal 6 4 3 4 3" xfId="1552" xr:uid="{581048ED-9894-4375-B8FE-B207318A5CD0}"/>
    <cellStyle name="Normal 6 4 3 4 4" xfId="1553" xr:uid="{0E35C813-08D7-4165-83DA-9D8481F0FFCE}"/>
    <cellStyle name="Normal 6 4 3 5" xfId="1554" xr:uid="{8C471224-2B53-418B-9190-F485EE1B080A}"/>
    <cellStyle name="Normal 6 4 3 5 2" xfId="1555" xr:uid="{56B9BB33-50CE-4204-9875-02BA26311DA3}"/>
    <cellStyle name="Normal 6 4 3 5 3" xfId="1556" xr:uid="{65C29A1C-440F-4B22-8985-5B45E6E712FE}"/>
    <cellStyle name="Normal 6 4 3 5 4" xfId="1557" xr:uid="{4D0DFA2D-D7EC-4B04-B772-A54B4C083168}"/>
    <cellStyle name="Normal 6 4 3 6" xfId="1558" xr:uid="{A8063386-0414-40DD-9C7F-45FE9EAEE985}"/>
    <cellStyle name="Normal 6 4 3 7" xfId="1559" xr:uid="{E8E16E03-859C-40B3-B025-03E62E73AA2D}"/>
    <cellStyle name="Normal 6 4 3 8" xfId="1560" xr:uid="{07A03D40-73B3-4082-BD92-4507062E924F}"/>
    <cellStyle name="Normal 6 4 4" xfId="1561" xr:uid="{F00E0C5B-1C0C-428D-95A3-3EEB9E5D93A6}"/>
    <cellStyle name="Normal 6 4 4 2" xfId="1562" xr:uid="{EAD4B6F9-BDEC-4E72-9640-FEBE4871921F}"/>
    <cellStyle name="Normal 6 4 4 2 2" xfId="1563" xr:uid="{12F8C411-B0BB-49B2-BEA7-D103CAD56942}"/>
    <cellStyle name="Normal 6 4 4 2 2 2" xfId="1564" xr:uid="{F8E73620-48BA-4FDA-AEE6-249A70F3B9B1}"/>
    <cellStyle name="Normal 6 4 4 2 2 2 2" xfId="4004" xr:uid="{FE9934B2-61A2-45E4-8C40-EA03276D972C}"/>
    <cellStyle name="Normal 6 4 4 2 2 3" xfId="1565" xr:uid="{9CD0E8BC-E15F-4455-81E5-7D9657D998C9}"/>
    <cellStyle name="Normal 6 4 4 2 2 4" xfId="1566" xr:uid="{8750EB71-01BB-4950-8A65-C96DC5009421}"/>
    <cellStyle name="Normal 6 4 4 2 3" xfId="1567" xr:uid="{9E68C0A9-A5A9-4F13-A172-BE3C66A1D4DA}"/>
    <cellStyle name="Normal 6 4 4 2 3 2" xfId="4005" xr:uid="{BC6D1F32-836F-4243-9ED9-46F554741C6C}"/>
    <cellStyle name="Normal 6 4 4 2 4" xfId="1568" xr:uid="{DE301DF9-5B1D-4C45-864F-60F4EBE6C545}"/>
    <cellStyle name="Normal 6 4 4 2 5" xfId="1569" xr:uid="{82EA3557-D7C2-4FEB-A7E4-B04DB9EBC05D}"/>
    <cellStyle name="Normal 6 4 4 3" xfId="1570" xr:uid="{4D141E37-826F-4AF5-A866-F532211D57AB}"/>
    <cellStyle name="Normal 6 4 4 3 2" xfId="1571" xr:uid="{DE550673-D407-4B76-B548-EADE0CDB15C2}"/>
    <cellStyle name="Normal 6 4 4 3 2 2" xfId="4006" xr:uid="{07583478-7F7C-4C67-8BF5-ED70449C5FCD}"/>
    <cellStyle name="Normal 6 4 4 3 3" xfId="1572" xr:uid="{928D2E5C-B8A3-4D81-B1E7-D0A8DA5F84B3}"/>
    <cellStyle name="Normal 6 4 4 3 4" xfId="1573" xr:uid="{BCA9A390-498F-4B81-B331-6ED20D1103B7}"/>
    <cellStyle name="Normal 6 4 4 4" xfId="1574" xr:uid="{427D7957-29DF-4755-B8DA-E292C75F2472}"/>
    <cellStyle name="Normal 6 4 4 4 2" xfId="1575" xr:uid="{4B211955-CF28-47C5-B95D-DE30B48CD42B}"/>
    <cellStyle name="Normal 6 4 4 4 3" xfId="1576" xr:uid="{9009244B-1F22-4719-B3E3-B1632A4752DA}"/>
    <cellStyle name="Normal 6 4 4 4 4" xfId="1577" xr:uid="{A6448B55-4A5D-4828-8BCB-771FF853C92F}"/>
    <cellStyle name="Normal 6 4 4 5" xfId="1578" xr:uid="{F826E31C-12EC-4368-B8C8-8DE56CC0E9B2}"/>
    <cellStyle name="Normal 6 4 4 6" xfId="1579" xr:uid="{3EC6798E-5E6E-444A-B8E8-CE3D8B9A35AF}"/>
    <cellStyle name="Normal 6 4 4 7" xfId="1580" xr:uid="{B76D5274-692F-4D40-8B9B-9ED6611A2207}"/>
    <cellStyle name="Normal 6 4 5" xfId="1581" xr:uid="{043A6171-2DAE-4C8F-8E50-B4B2E7E9B39D}"/>
    <cellStyle name="Normal 6 4 5 2" xfId="1582" xr:uid="{AD0C3246-5A11-471D-96FC-0AD6E8C8B196}"/>
    <cellStyle name="Normal 6 4 5 2 2" xfId="1583" xr:uid="{23D5FF2C-D7AC-40D2-B4EE-E7CBB4D9E718}"/>
    <cellStyle name="Normal 6 4 5 2 2 2" xfId="4007" xr:uid="{37BDC5AE-979E-4DAB-929E-69160E43FE62}"/>
    <cellStyle name="Normal 6 4 5 2 3" xfId="1584" xr:uid="{593F31DC-007E-4E71-A091-D15467B83FC5}"/>
    <cellStyle name="Normal 6 4 5 2 4" xfId="1585" xr:uid="{E4478CC6-CFB4-45A4-ACF6-B5F34978D0BB}"/>
    <cellStyle name="Normal 6 4 5 3" xfId="1586" xr:uid="{7CF60F95-0E7F-4447-8568-E5C77A2C9B37}"/>
    <cellStyle name="Normal 6 4 5 3 2" xfId="1587" xr:uid="{33A3C3E7-E9D4-4444-9291-BA418BE49F79}"/>
    <cellStyle name="Normal 6 4 5 3 3" xfId="1588" xr:uid="{6ACE3F5A-BAD8-4F07-98B1-70980E0C4110}"/>
    <cellStyle name="Normal 6 4 5 3 4" xfId="1589" xr:uid="{F33B37A9-EDA9-4803-A1CD-4A9B79F45FB3}"/>
    <cellStyle name="Normal 6 4 5 4" xfId="1590" xr:uid="{1BBF5689-F19C-4BB8-8352-DD0102C1EA76}"/>
    <cellStyle name="Normal 6 4 5 5" xfId="1591" xr:uid="{BACD67A1-93A6-4BB0-AA72-7F1266FA4DF7}"/>
    <cellStyle name="Normal 6 4 5 6" xfId="1592" xr:uid="{C0CF1790-AB62-4542-9D8E-EEAA08A0DDC6}"/>
    <cellStyle name="Normal 6 4 6" xfId="1593" xr:uid="{6CF118AE-7DCA-4D69-A5E9-7977427B5B3C}"/>
    <cellStyle name="Normal 6 4 6 2" xfId="1594" xr:uid="{1CA26DC2-BD4F-4E42-9D24-5D65164F46F0}"/>
    <cellStyle name="Normal 6 4 6 2 2" xfId="1595" xr:uid="{5BCE7F58-358C-4914-A0A3-B22C853DF935}"/>
    <cellStyle name="Normal 6 4 6 2 3" xfId="1596" xr:uid="{45B2159F-BEA9-4834-8FF3-3C1F4BFDF006}"/>
    <cellStyle name="Normal 6 4 6 2 4" xfId="1597" xr:uid="{FD139617-F498-40AA-8A70-9A940D376530}"/>
    <cellStyle name="Normal 6 4 6 3" xfId="1598" xr:uid="{3FEF3B39-B3F6-44E5-8C6A-107DC63D9D0B}"/>
    <cellStyle name="Normal 6 4 6 4" xfId="1599" xr:uid="{2602D510-801F-4EF8-835E-21D1D698174D}"/>
    <cellStyle name="Normal 6 4 6 5" xfId="1600" xr:uid="{2F534457-052C-414A-851A-F4D868BB8DCB}"/>
    <cellStyle name="Normal 6 4 7" xfId="1601" xr:uid="{4543A934-EA43-4DD2-99FB-4E1FB747A611}"/>
    <cellStyle name="Normal 6 4 7 2" xfId="1602" xr:uid="{C4F4B00B-9804-47B4-A427-D14B0607EE94}"/>
    <cellStyle name="Normal 6 4 7 3" xfId="1603" xr:uid="{C19B6F1C-6605-4CA0-AC68-A99A1CCD0AA7}"/>
    <cellStyle name="Normal 6 4 7 3 2" xfId="4380" xr:uid="{DF6DEFBB-1590-4F3B-AD5D-71B008C0F06A}"/>
    <cellStyle name="Normal 6 4 7 3 3" xfId="4611" xr:uid="{5378BA30-B121-41A4-BDC2-DA5C751137DF}"/>
    <cellStyle name="Normal 6 4 7 4" xfId="1604" xr:uid="{2B84F840-BBDD-4CDF-A8CC-1B1D2B8C464D}"/>
    <cellStyle name="Normal 6 4 8" xfId="1605" xr:uid="{20CBB1A2-6610-4BE1-8C9B-08C3C7C0AE74}"/>
    <cellStyle name="Normal 6 4 8 2" xfId="1606" xr:uid="{A375C544-8702-4245-A179-4262A341787E}"/>
    <cellStyle name="Normal 6 4 8 3" xfId="1607" xr:uid="{50B70F78-1B57-43BD-A1A2-A0BCD98DBB94}"/>
    <cellStyle name="Normal 6 4 8 4" xfId="1608" xr:uid="{6C286AA7-CB2B-491F-9F1F-66EA65D1E276}"/>
    <cellStyle name="Normal 6 4 9" xfId="1609" xr:uid="{D657B891-BCFC-4096-B024-60419651E16E}"/>
    <cellStyle name="Normal 6 5" xfId="1610" xr:uid="{9A3B8424-1340-4F11-A289-F918E407DF72}"/>
    <cellStyle name="Normal 6 5 10" xfId="1611" xr:uid="{9B3BCBBB-6824-4D9A-9162-FD447BE48D86}"/>
    <cellStyle name="Normal 6 5 11" xfId="1612" xr:uid="{06F9452D-D9DB-47E5-B1ED-A6E5073B41A3}"/>
    <cellStyle name="Normal 6 5 2" xfId="1613" xr:uid="{B07FA75B-BEC9-410C-B947-70E35F4EF85B}"/>
    <cellStyle name="Normal 6 5 2 2" xfId="1614" xr:uid="{DE7EDFCD-81C3-4A6D-A57C-D8BCD5AFE919}"/>
    <cellStyle name="Normal 6 5 2 2 2" xfId="1615" xr:uid="{6AC07623-4125-4BC5-9431-AAB67E9BE609}"/>
    <cellStyle name="Normal 6 5 2 2 2 2" xfId="1616" xr:uid="{D0D56746-F886-45BC-80D1-69FF3FDA4C69}"/>
    <cellStyle name="Normal 6 5 2 2 2 2 2" xfId="1617" xr:uid="{1532167A-3330-495C-A028-5544477D81D0}"/>
    <cellStyle name="Normal 6 5 2 2 2 2 3" xfId="1618" xr:uid="{E096F45D-4714-47C8-B148-C8E27B5BF1C6}"/>
    <cellStyle name="Normal 6 5 2 2 2 2 4" xfId="1619" xr:uid="{FDD1712C-654A-4C9C-90FD-53F4B598C0DA}"/>
    <cellStyle name="Normal 6 5 2 2 2 3" xfId="1620" xr:uid="{A34BD769-D79D-4DC5-9D5F-F0A069211522}"/>
    <cellStyle name="Normal 6 5 2 2 2 3 2" xfId="1621" xr:uid="{20DC2510-C71F-45FE-93DC-9FBB3F0DCC72}"/>
    <cellStyle name="Normal 6 5 2 2 2 3 3" xfId="1622" xr:uid="{9A0A3518-1BCF-41FD-87D3-90B66CC0EA01}"/>
    <cellStyle name="Normal 6 5 2 2 2 3 4" xfId="1623" xr:uid="{71066A42-17A0-46F6-8C38-5682525F4D83}"/>
    <cellStyle name="Normal 6 5 2 2 2 4" xfId="1624" xr:uid="{E425D744-24E6-4D31-9D25-F8FB009A2F48}"/>
    <cellStyle name="Normal 6 5 2 2 2 5" xfId="1625" xr:uid="{637307EC-D996-400D-941B-426E5D124B8E}"/>
    <cellStyle name="Normal 6 5 2 2 2 6" xfId="1626" xr:uid="{8298D1FA-E604-40AF-BD87-0A53C0381DD7}"/>
    <cellStyle name="Normal 6 5 2 2 3" xfId="1627" xr:uid="{9958F7F3-ADC0-4464-AFF7-3450C02C335A}"/>
    <cellStyle name="Normal 6 5 2 2 3 2" xfId="1628" xr:uid="{A506BB0C-8E14-4D30-8649-6FD1CC682DA4}"/>
    <cellStyle name="Normal 6 5 2 2 3 2 2" xfId="1629" xr:uid="{78767815-7859-4F50-8AF4-823CA225ED93}"/>
    <cellStyle name="Normal 6 5 2 2 3 2 3" xfId="1630" xr:uid="{659DA441-4374-40FC-8EDF-B14C24506E3A}"/>
    <cellStyle name="Normal 6 5 2 2 3 2 4" xfId="1631" xr:uid="{17F66366-65A0-48DF-B3A3-77AF110550D0}"/>
    <cellStyle name="Normal 6 5 2 2 3 3" xfId="1632" xr:uid="{DD329E35-4F66-4E9F-AAEF-0A7869768BE5}"/>
    <cellStyle name="Normal 6 5 2 2 3 4" xfId="1633" xr:uid="{5F7FC008-2947-4099-8667-8008CFDB4A30}"/>
    <cellStyle name="Normal 6 5 2 2 3 5" xfId="1634" xr:uid="{636CF56D-0898-4DD9-8BCF-65E2BC72185E}"/>
    <cellStyle name="Normal 6 5 2 2 4" xfId="1635" xr:uid="{D7AE7282-E0EC-4A6D-AB01-983EBA4E6CED}"/>
    <cellStyle name="Normal 6 5 2 2 4 2" xfId="1636" xr:uid="{16F398A9-E425-470E-933F-436E1B99C040}"/>
    <cellStyle name="Normal 6 5 2 2 4 3" xfId="1637" xr:uid="{6EF27859-060F-45AC-A485-307DFCBD120A}"/>
    <cellStyle name="Normal 6 5 2 2 4 4" xfId="1638" xr:uid="{052E6723-D8E1-4064-8AA2-EA1DD477D811}"/>
    <cellStyle name="Normal 6 5 2 2 5" xfId="1639" xr:uid="{27FE86C4-DDF6-4950-BEBC-98B1E17B3815}"/>
    <cellStyle name="Normal 6 5 2 2 5 2" xfId="1640" xr:uid="{D8B8FC04-EC8D-4F0F-98D2-DE0368ECB6D0}"/>
    <cellStyle name="Normal 6 5 2 2 5 3" xfId="1641" xr:uid="{3B92F4CB-5A44-4501-80B1-9643452FB1BC}"/>
    <cellStyle name="Normal 6 5 2 2 5 4" xfId="1642" xr:uid="{1D89E935-7D07-4D4F-AF49-200A01A8A458}"/>
    <cellStyle name="Normal 6 5 2 2 6" xfId="1643" xr:uid="{6A0079DA-B2A6-4DA2-B9C3-F6A86A396520}"/>
    <cellStyle name="Normal 6 5 2 2 7" xfId="1644" xr:uid="{865DFD4D-A689-4F20-9A64-EA3AD195C953}"/>
    <cellStyle name="Normal 6 5 2 2 8" xfId="1645" xr:uid="{2E8DC3FB-2B53-4D6F-88BD-CF67CF983AD8}"/>
    <cellStyle name="Normal 6 5 2 3" xfId="1646" xr:uid="{CB57DF42-8BB3-493C-B052-0B88977CB256}"/>
    <cellStyle name="Normal 6 5 2 3 2" xfId="1647" xr:uid="{5C6789F8-40B5-4142-953C-8A6FB5535847}"/>
    <cellStyle name="Normal 6 5 2 3 2 2" xfId="1648" xr:uid="{8D30C91A-D7B0-4E0A-A66E-7DCF1F503B7F}"/>
    <cellStyle name="Normal 6 5 2 3 2 3" xfId="1649" xr:uid="{3D8D6729-769C-46ED-A6BC-5C924823CAF9}"/>
    <cellStyle name="Normal 6 5 2 3 2 4" xfId="1650" xr:uid="{A1EE4ABA-4476-48D0-91D7-A8756845484F}"/>
    <cellStyle name="Normal 6 5 2 3 3" xfId="1651" xr:uid="{9472BD1B-F251-49E4-9CF0-424CAC002DB8}"/>
    <cellStyle name="Normal 6 5 2 3 3 2" xfId="1652" xr:uid="{FC588E5F-3A2A-4BDC-9808-072E6138460E}"/>
    <cellStyle name="Normal 6 5 2 3 3 3" xfId="1653" xr:uid="{76DD71A6-3FAE-49FE-B861-67E72B3E4518}"/>
    <cellStyle name="Normal 6 5 2 3 3 4" xfId="1654" xr:uid="{D44D1C25-54CD-441C-BE86-0FF98199CF9E}"/>
    <cellStyle name="Normal 6 5 2 3 4" xfId="1655" xr:uid="{B6358920-CD08-4CC7-88AF-C766D3A6A806}"/>
    <cellStyle name="Normal 6 5 2 3 5" xfId="1656" xr:uid="{1BBA01A3-423B-419F-9D59-A2814F47AAF6}"/>
    <cellStyle name="Normal 6 5 2 3 6" xfId="1657" xr:uid="{2A4D7568-B2D6-4FFF-A44B-CD623AE5F285}"/>
    <cellStyle name="Normal 6 5 2 4" xfId="1658" xr:uid="{4E36EEC7-362D-4B45-A2AF-EB5AE6579B70}"/>
    <cellStyle name="Normal 6 5 2 4 2" xfId="1659" xr:uid="{B1F8E86F-4243-4E10-9AFC-41F43DFBCB16}"/>
    <cellStyle name="Normal 6 5 2 4 2 2" xfId="1660" xr:uid="{8B340AE4-BC27-4B83-AAE6-240545D919FE}"/>
    <cellStyle name="Normal 6 5 2 4 2 3" xfId="1661" xr:uid="{500276E2-E9D8-4F01-933F-2884E659B8EA}"/>
    <cellStyle name="Normal 6 5 2 4 2 4" xfId="1662" xr:uid="{1B34916E-70E0-4CBE-A436-9F57917378FC}"/>
    <cellStyle name="Normal 6 5 2 4 3" xfId="1663" xr:uid="{1E7901B1-8D61-48DD-A9D6-D0D66A97CE00}"/>
    <cellStyle name="Normal 6 5 2 4 4" xfId="1664" xr:uid="{DD757F44-6E08-42CF-A640-6CB6E21F1123}"/>
    <cellStyle name="Normal 6 5 2 4 5" xfId="1665" xr:uid="{4701FB50-1233-42C3-B132-7E80FC8A8088}"/>
    <cellStyle name="Normal 6 5 2 5" xfId="1666" xr:uid="{63AEB94F-94F2-4F5D-A863-E23CC0BBF463}"/>
    <cellStyle name="Normal 6 5 2 5 2" xfId="1667" xr:uid="{0EFE4989-0B6B-45C2-ADEF-F023554ECEF1}"/>
    <cellStyle name="Normal 6 5 2 5 3" xfId="1668" xr:uid="{99529362-D168-4791-8746-BA53664D55D2}"/>
    <cellStyle name="Normal 6 5 2 5 4" xfId="1669" xr:uid="{468C0F22-1E05-4D67-9DEB-681322A614CE}"/>
    <cellStyle name="Normal 6 5 2 6" xfId="1670" xr:uid="{0E770ADA-CCE1-4205-9B44-1A2905B2FE23}"/>
    <cellStyle name="Normal 6 5 2 6 2" xfId="1671" xr:uid="{533A50A8-9D1C-4BD4-B435-F8AB418AD5CE}"/>
    <cellStyle name="Normal 6 5 2 6 3" xfId="1672" xr:uid="{3BF1F697-0D11-4AE9-BA87-BF00680F87A8}"/>
    <cellStyle name="Normal 6 5 2 6 4" xfId="1673" xr:uid="{0468722F-EF09-43BC-A6B7-A44723073EC1}"/>
    <cellStyle name="Normal 6 5 2 7" xfId="1674" xr:uid="{ADE8BF57-0CC3-4A79-B877-1FB3B223BE75}"/>
    <cellStyle name="Normal 6 5 2 8" xfId="1675" xr:uid="{1315BCAC-D778-491B-946C-EEA3D0062DFE}"/>
    <cellStyle name="Normal 6 5 2 9" xfId="1676" xr:uid="{D10B264C-0FBD-44F3-83D7-BB4455934539}"/>
    <cellStyle name="Normal 6 5 3" xfId="1677" xr:uid="{D797323C-C90D-4E62-B448-FCFE75981CBF}"/>
    <cellStyle name="Normal 6 5 3 2" xfId="1678" xr:uid="{C84DE85C-F4A2-4EF6-B340-67AA49D5913A}"/>
    <cellStyle name="Normal 6 5 3 2 2" xfId="1679" xr:uid="{D391D990-7FA5-4A0D-A2BC-746DD634C90F}"/>
    <cellStyle name="Normal 6 5 3 2 2 2" xfId="1680" xr:uid="{8FBED86A-D518-406F-BE64-DEB6778D00E9}"/>
    <cellStyle name="Normal 6 5 3 2 2 2 2" xfId="4008" xr:uid="{0A6483CE-7BA2-41E8-8479-E37A85AB1904}"/>
    <cellStyle name="Normal 6 5 3 2 2 3" xfId="1681" xr:uid="{42A7AA64-9D5E-4438-9431-E1DAEF9D3E45}"/>
    <cellStyle name="Normal 6 5 3 2 2 4" xfId="1682" xr:uid="{50E8D262-B223-4CD8-B40F-64CE43A99712}"/>
    <cellStyle name="Normal 6 5 3 2 3" xfId="1683" xr:uid="{E5381867-3A08-4861-894E-94E006B1036B}"/>
    <cellStyle name="Normal 6 5 3 2 3 2" xfId="1684" xr:uid="{7A968FA8-1EA1-43B3-8B03-8D00D9554999}"/>
    <cellStyle name="Normal 6 5 3 2 3 3" xfId="1685" xr:uid="{DFA0CF55-AB6D-4BF1-A1D8-D9FE44A9C2FF}"/>
    <cellStyle name="Normal 6 5 3 2 3 4" xfId="1686" xr:uid="{7E13515D-5ACB-4E16-820C-7F3AF68E811F}"/>
    <cellStyle name="Normal 6 5 3 2 4" xfId="1687" xr:uid="{8B231A51-5066-4F51-A2B1-EB8FC1C32578}"/>
    <cellStyle name="Normal 6 5 3 2 5" xfId="1688" xr:uid="{99560B5F-E6D7-4BBC-8194-C9DEB9C84A9F}"/>
    <cellStyle name="Normal 6 5 3 2 6" xfId="1689" xr:uid="{6EE5491B-42A6-4B0F-98A3-AE50AF2102B5}"/>
    <cellStyle name="Normal 6 5 3 3" xfId="1690" xr:uid="{0D12820C-2740-4189-B4D4-A3113B7F948A}"/>
    <cellStyle name="Normal 6 5 3 3 2" xfId="1691" xr:uid="{4FA70D30-88CB-40E6-B619-000C2D5C844E}"/>
    <cellStyle name="Normal 6 5 3 3 2 2" xfId="1692" xr:uid="{56AF3E25-38DC-4083-A91B-5CED8F1B2C46}"/>
    <cellStyle name="Normal 6 5 3 3 2 3" xfId="1693" xr:uid="{5C7C83A3-6AFD-4D5E-86F6-3E3BD117C36F}"/>
    <cellStyle name="Normal 6 5 3 3 2 4" xfId="1694" xr:uid="{1557A22D-DFFA-4DA4-A66A-AC055ABA3656}"/>
    <cellStyle name="Normal 6 5 3 3 3" xfId="1695" xr:uid="{792E25B8-B8EA-4495-8213-E2F9C004D7FB}"/>
    <cellStyle name="Normal 6 5 3 3 4" xfId="1696" xr:uid="{334A529C-8C15-4844-9E14-7A50AB46546C}"/>
    <cellStyle name="Normal 6 5 3 3 5" xfId="1697" xr:uid="{3272658A-F713-4336-9C65-BE7605285D0A}"/>
    <cellStyle name="Normal 6 5 3 4" xfId="1698" xr:uid="{74C580E3-09FB-4C62-AF6E-E7C02F5DFCF1}"/>
    <cellStyle name="Normal 6 5 3 4 2" xfId="1699" xr:uid="{B4DC518C-940E-4D18-AC8E-558A0E4857F8}"/>
    <cellStyle name="Normal 6 5 3 4 3" xfId="1700" xr:uid="{4C77C28D-2D6C-45D4-8066-83AE311C15FF}"/>
    <cellStyle name="Normal 6 5 3 4 4" xfId="1701" xr:uid="{A0BD8D5E-8C0E-4BB5-8304-279DFE55166C}"/>
    <cellStyle name="Normal 6 5 3 5" xfId="1702" xr:uid="{10118D10-3C6D-4EB0-A4BD-B3FC759B2651}"/>
    <cellStyle name="Normal 6 5 3 5 2" xfId="1703" xr:uid="{0B371FCF-4BBF-4503-8B6C-0D163D283C50}"/>
    <cellStyle name="Normal 6 5 3 5 3" xfId="1704" xr:uid="{1C21C685-A203-4EDF-89C6-A1B244A1F9C3}"/>
    <cellStyle name="Normal 6 5 3 5 4" xfId="1705" xr:uid="{7E4FD1AF-4477-4864-8159-C4FDFA9BC3C7}"/>
    <cellStyle name="Normal 6 5 3 6" xfId="1706" xr:uid="{8252B407-5493-44AB-806D-E6C2F05C203E}"/>
    <cellStyle name="Normal 6 5 3 7" xfId="1707" xr:uid="{E740AF8D-B5BC-4536-B946-BA9556AC6AEB}"/>
    <cellStyle name="Normal 6 5 3 8" xfId="1708" xr:uid="{28844953-BA50-4259-8553-06363374BE80}"/>
    <cellStyle name="Normal 6 5 4" xfId="1709" xr:uid="{1D3A284A-B178-4BBF-A334-1B1C0B9DEF74}"/>
    <cellStyle name="Normal 6 5 4 2" xfId="1710" xr:uid="{28A9D2FB-2639-4F37-8089-5CB81EB3ADCB}"/>
    <cellStyle name="Normal 6 5 4 2 2" xfId="1711" xr:uid="{B5E0418B-4820-4060-8A7D-84B7FA0C0A5A}"/>
    <cellStyle name="Normal 6 5 4 2 2 2" xfId="1712" xr:uid="{45DD3AA3-ED74-4259-A4C3-C44145658314}"/>
    <cellStyle name="Normal 6 5 4 2 2 3" xfId="1713" xr:uid="{EFE5125A-1F14-40D3-91D6-3A0DCC72557D}"/>
    <cellStyle name="Normal 6 5 4 2 2 4" xfId="1714" xr:uid="{A31DACBD-56BB-478F-90A7-A9F6AD866564}"/>
    <cellStyle name="Normal 6 5 4 2 3" xfId="1715" xr:uid="{4BA88F8B-4AE9-4241-834D-118861B661FE}"/>
    <cellStyle name="Normal 6 5 4 2 4" xfId="1716" xr:uid="{963AF38D-0F67-4663-9F3D-0759BFD2C040}"/>
    <cellStyle name="Normal 6 5 4 2 5" xfId="1717" xr:uid="{9FCA392D-58A6-49E1-9B9F-F1EA7266CB36}"/>
    <cellStyle name="Normal 6 5 4 3" xfId="1718" xr:uid="{EA86CCBF-791C-4F36-A988-7639E6AEE108}"/>
    <cellStyle name="Normal 6 5 4 3 2" xfId="1719" xr:uid="{A8B6A04A-83C9-4F6B-87CC-A98BD2158137}"/>
    <cellStyle name="Normal 6 5 4 3 3" xfId="1720" xr:uid="{3D87B539-1729-4645-9473-E5651C36481C}"/>
    <cellStyle name="Normal 6 5 4 3 4" xfId="1721" xr:uid="{AB34893C-9C56-4EAF-8DC6-D3222E1D2C83}"/>
    <cellStyle name="Normal 6 5 4 4" xfId="1722" xr:uid="{C3394882-1858-4C8E-8636-92922F27A728}"/>
    <cellStyle name="Normal 6 5 4 4 2" xfId="1723" xr:uid="{73F7E18C-C2C2-49DF-9D65-A4315C8028D8}"/>
    <cellStyle name="Normal 6 5 4 4 3" xfId="1724" xr:uid="{C1534690-C359-44B2-A923-E90BE798C259}"/>
    <cellStyle name="Normal 6 5 4 4 4" xfId="1725" xr:uid="{ADD876A8-2761-430E-9E96-47416CD0EE4B}"/>
    <cellStyle name="Normal 6 5 4 5" xfId="1726" xr:uid="{3C0EC235-B68D-4A50-AF89-4281109D0F1C}"/>
    <cellStyle name="Normal 6 5 4 6" xfId="1727" xr:uid="{50BF30D7-6BD6-4C0C-80BD-9646C6F35C83}"/>
    <cellStyle name="Normal 6 5 4 7" xfId="1728" xr:uid="{6286E213-F4C3-4DA2-BF8C-C53CA78C5EA4}"/>
    <cellStyle name="Normal 6 5 5" xfId="1729" xr:uid="{E1775036-B011-4071-8FB0-3BA6B7953C0C}"/>
    <cellStyle name="Normal 6 5 5 2" xfId="1730" xr:uid="{127B1941-6C29-4BF2-A8CC-B78E80BE5F99}"/>
    <cellStyle name="Normal 6 5 5 2 2" xfId="1731" xr:uid="{A5171158-2761-477A-8135-BCBD6CEA136D}"/>
    <cellStyle name="Normal 6 5 5 2 3" xfId="1732" xr:uid="{BD2550A4-E6D6-4AB4-A3DF-9B821F96835C}"/>
    <cellStyle name="Normal 6 5 5 2 4" xfId="1733" xr:uid="{33D2F028-FF86-47DC-B836-91832A1EE9B2}"/>
    <cellStyle name="Normal 6 5 5 3" xfId="1734" xr:uid="{586CDF29-0F23-4F41-AABC-5C11C81850A1}"/>
    <cellStyle name="Normal 6 5 5 3 2" xfId="1735" xr:uid="{88F1B3E1-6CAE-489F-AEBC-E85E223C37AA}"/>
    <cellStyle name="Normal 6 5 5 3 3" xfId="1736" xr:uid="{8927DA62-4063-4036-9874-BFFAB2D838D9}"/>
    <cellStyle name="Normal 6 5 5 3 4" xfId="1737" xr:uid="{5DDF7A19-C806-40E4-9D0F-242846C7681C}"/>
    <cellStyle name="Normal 6 5 5 4" xfId="1738" xr:uid="{EDA4FF6E-3A99-4A6B-834C-DD9E97EA1AAA}"/>
    <cellStyle name="Normal 6 5 5 5" xfId="1739" xr:uid="{80282771-44BD-40CC-95D9-E8C9157C824F}"/>
    <cellStyle name="Normal 6 5 5 6" xfId="1740" xr:uid="{74FAEF51-5B0D-47FB-8F80-87127EFBF578}"/>
    <cellStyle name="Normal 6 5 6" xfId="1741" xr:uid="{AC879A10-E136-48F6-94C2-AB7E9B07007E}"/>
    <cellStyle name="Normal 6 5 6 2" xfId="1742" xr:uid="{1E10EBBC-564D-4E47-AC6E-6D19F7A8770E}"/>
    <cellStyle name="Normal 6 5 6 2 2" xfId="1743" xr:uid="{D6014D84-2AE9-4F30-A10C-B3C224A60077}"/>
    <cellStyle name="Normal 6 5 6 2 3" xfId="1744" xr:uid="{8B5A77D6-2CA5-487B-B0E7-0AD36146E3F7}"/>
    <cellStyle name="Normal 6 5 6 2 4" xfId="1745" xr:uid="{2D36C706-37D6-4CAA-B538-ED3BA5699510}"/>
    <cellStyle name="Normal 6 5 6 3" xfId="1746" xr:uid="{872B7555-380D-42A7-BF2B-A758A8EF8579}"/>
    <cellStyle name="Normal 6 5 6 4" xfId="1747" xr:uid="{175E8F59-8869-48AF-A2A6-C3A174B3D538}"/>
    <cellStyle name="Normal 6 5 6 5" xfId="1748" xr:uid="{DB5D484E-8760-4820-9172-9074293A53B1}"/>
    <cellStyle name="Normal 6 5 7" xfId="1749" xr:uid="{CB4D45B7-963D-4A27-B95F-CC68ED710103}"/>
    <cellStyle name="Normal 6 5 7 2" xfId="1750" xr:uid="{166163BA-837C-452D-B49F-1FBC4E0418CA}"/>
    <cellStyle name="Normal 6 5 7 3" xfId="1751" xr:uid="{20042FE6-4D1F-415B-B4E9-4616EA65E9BC}"/>
    <cellStyle name="Normal 6 5 7 4" xfId="1752" xr:uid="{12EDE1D8-A8C7-4BDF-BE11-376AC0EEDFC6}"/>
    <cellStyle name="Normal 6 5 8" xfId="1753" xr:uid="{D08F7D95-DD9B-4EC3-8E2B-69C6E4E4D5E4}"/>
    <cellStyle name="Normal 6 5 8 2" xfId="1754" xr:uid="{408F4D95-B0C0-4ED8-8BB7-B53EC1B02562}"/>
    <cellStyle name="Normal 6 5 8 3" xfId="1755" xr:uid="{42ABE000-50F7-4BFB-A960-13712E2B7F3B}"/>
    <cellStyle name="Normal 6 5 8 4" xfId="1756" xr:uid="{EF700E18-326D-49BA-8F20-E887C5069450}"/>
    <cellStyle name="Normal 6 5 9" xfId="1757" xr:uid="{45FCE3E7-A17F-4E10-9CDC-90DE7900CC9A}"/>
    <cellStyle name="Normal 6 6" xfId="1758" xr:uid="{92F78BE8-99E8-4814-BD4F-1A2AAD3E6583}"/>
    <cellStyle name="Normal 6 6 2" xfId="1759" xr:uid="{5CF7D077-9F58-4435-82F7-FCFDC70D6011}"/>
    <cellStyle name="Normal 6 6 2 2" xfId="1760" xr:uid="{4530D089-B632-4E5E-94C5-BDE70E5ACBE0}"/>
    <cellStyle name="Normal 6 6 2 2 2" xfId="1761" xr:uid="{F2EC9F48-C8C2-4D48-A42C-72ED4750314C}"/>
    <cellStyle name="Normal 6 6 2 2 2 2" xfId="1762" xr:uid="{4486D398-0907-4A13-AABE-B137C5F38A1F}"/>
    <cellStyle name="Normal 6 6 2 2 2 3" xfId="1763" xr:uid="{093AF050-148B-457C-91F9-1D3654A340F6}"/>
    <cellStyle name="Normal 6 6 2 2 2 4" xfId="1764" xr:uid="{29A44E52-D2E2-4C50-9B61-800F658AF87B}"/>
    <cellStyle name="Normal 6 6 2 2 3" xfId="1765" xr:uid="{6BC996D5-84E9-4DF5-821C-CC14EC0282A3}"/>
    <cellStyle name="Normal 6 6 2 2 3 2" xfId="1766" xr:uid="{B734D664-1510-4590-AA4F-B524E2D07B0E}"/>
    <cellStyle name="Normal 6 6 2 2 3 3" xfId="1767" xr:uid="{40366F34-FC0B-45A4-B371-AD09A954E98D}"/>
    <cellStyle name="Normal 6 6 2 2 3 4" xfId="1768" xr:uid="{A7DAD6A1-7365-4266-A8DE-6423D4847452}"/>
    <cellStyle name="Normal 6 6 2 2 4" xfId="1769" xr:uid="{24375C98-0F76-481C-8BA1-9016E43AEB6A}"/>
    <cellStyle name="Normal 6 6 2 2 5" xfId="1770" xr:uid="{026A76AE-2325-413C-AF36-F22AF66E1BE0}"/>
    <cellStyle name="Normal 6 6 2 2 6" xfId="1771" xr:uid="{AB32F38A-633B-413E-812B-0AB7EC57712F}"/>
    <cellStyle name="Normal 6 6 2 3" xfId="1772" xr:uid="{790FE0FA-3C14-4E53-A3B8-FD2C0815A3B2}"/>
    <cellStyle name="Normal 6 6 2 3 2" xfId="1773" xr:uid="{45AED0AE-9C5A-493A-BD38-063ABA5E9168}"/>
    <cellStyle name="Normal 6 6 2 3 2 2" xfId="1774" xr:uid="{15265AE4-B1D5-4E32-A45B-DA71DB5D5CC4}"/>
    <cellStyle name="Normal 6 6 2 3 2 3" xfId="1775" xr:uid="{63789E74-15BB-4F11-A537-57D8500B1524}"/>
    <cellStyle name="Normal 6 6 2 3 2 4" xfId="1776" xr:uid="{F2FA4530-70D5-4330-BAF7-964ECAB98EBD}"/>
    <cellStyle name="Normal 6 6 2 3 3" xfId="1777" xr:uid="{3F14F24C-9940-4720-83B1-14038C86CB6C}"/>
    <cellStyle name="Normal 6 6 2 3 4" xfId="1778" xr:uid="{05CBA50A-7FED-46CA-967D-D324CDCCE046}"/>
    <cellStyle name="Normal 6 6 2 3 5" xfId="1779" xr:uid="{20912F07-AC01-4273-8884-65DE0A8B7CC7}"/>
    <cellStyle name="Normal 6 6 2 4" xfId="1780" xr:uid="{7CF799B3-4DD6-4F31-B489-7A5DD00DE629}"/>
    <cellStyle name="Normal 6 6 2 4 2" xfId="1781" xr:uid="{829B04EC-70E7-4EB2-BBA7-D333AD145D3A}"/>
    <cellStyle name="Normal 6 6 2 4 3" xfId="1782" xr:uid="{A1E1AC2E-33B2-49BA-B5C4-FEA3EAFA022A}"/>
    <cellStyle name="Normal 6 6 2 4 4" xfId="1783" xr:uid="{FE79D171-07C2-40F8-8151-85CC71DD2064}"/>
    <cellStyle name="Normal 6 6 2 5" xfId="1784" xr:uid="{E7489BFE-9B08-49F0-935F-37107DFCA5A9}"/>
    <cellStyle name="Normal 6 6 2 5 2" xfId="1785" xr:uid="{6265CEC2-75A7-4DCF-97D4-FD2185374A86}"/>
    <cellStyle name="Normal 6 6 2 5 3" xfId="1786" xr:uid="{8E286B46-B480-405E-A2DE-C98EDDE857E1}"/>
    <cellStyle name="Normal 6 6 2 5 4" xfId="1787" xr:uid="{A6739B7A-1A3B-4FDD-A506-2B70E7FD6924}"/>
    <cellStyle name="Normal 6 6 2 6" xfId="1788" xr:uid="{60ED5252-6C3E-418B-B260-F36302929082}"/>
    <cellStyle name="Normal 6 6 2 7" xfId="1789" xr:uid="{362C4E63-DD54-4C96-B3F5-5CE50EC68437}"/>
    <cellStyle name="Normal 6 6 2 8" xfId="1790" xr:uid="{6C074D92-E00F-476F-AF90-24BFA5431718}"/>
    <cellStyle name="Normal 6 6 3" xfId="1791" xr:uid="{F4DDBF51-745D-481C-BB45-0267A0059E4B}"/>
    <cellStyle name="Normal 6 6 3 2" xfId="1792" xr:uid="{7ED32DF7-F4DB-4C2A-B949-78C29B513256}"/>
    <cellStyle name="Normal 6 6 3 2 2" xfId="1793" xr:uid="{BA9F4950-98A3-4F64-AD02-2462457B94F0}"/>
    <cellStyle name="Normal 6 6 3 2 3" xfId="1794" xr:uid="{4095353A-92B3-43F4-80C6-ADD8BF26B53F}"/>
    <cellStyle name="Normal 6 6 3 2 4" xfId="1795" xr:uid="{1275CB35-1071-4F5F-AF59-FE05ADF2B530}"/>
    <cellStyle name="Normal 6 6 3 3" xfId="1796" xr:uid="{98487C9B-9892-4B73-812D-5A4C1A0810E7}"/>
    <cellStyle name="Normal 6 6 3 3 2" xfId="1797" xr:uid="{E93EC072-16A0-4397-83B8-18864AD1A4A0}"/>
    <cellStyle name="Normal 6 6 3 3 3" xfId="1798" xr:uid="{FCE7D55F-5177-4CCF-8F6B-883E9CA6EABA}"/>
    <cellStyle name="Normal 6 6 3 3 4" xfId="1799" xr:uid="{854046A3-362D-4710-A18C-FF308F27780C}"/>
    <cellStyle name="Normal 6 6 3 4" xfId="1800" xr:uid="{D6368A7E-6B65-4D77-A769-EDFCD18151A8}"/>
    <cellStyle name="Normal 6 6 3 5" xfId="1801" xr:uid="{FCAE05AD-41C1-4846-89F1-44B4BE6FC359}"/>
    <cellStyle name="Normal 6 6 3 6" xfId="1802" xr:uid="{4AE9CCE7-CB6C-4829-B07A-CFA344F9900A}"/>
    <cellStyle name="Normal 6 6 4" xfId="1803" xr:uid="{D531D0B2-F490-466D-8C33-5E1E50D0FA67}"/>
    <cellStyle name="Normal 6 6 4 2" xfId="1804" xr:uid="{3BDF3025-002B-45FB-B501-5E889F73AA4B}"/>
    <cellStyle name="Normal 6 6 4 2 2" xfId="1805" xr:uid="{DC73C5FB-97D8-4B28-AAF2-7750C55EF411}"/>
    <cellStyle name="Normal 6 6 4 2 3" xfId="1806" xr:uid="{B2940E3C-1DA1-4E2A-9049-BE56C9C017F9}"/>
    <cellStyle name="Normal 6 6 4 2 4" xfId="1807" xr:uid="{EA2909A7-6094-4E2C-8128-2A122846FF8D}"/>
    <cellStyle name="Normal 6 6 4 3" xfId="1808" xr:uid="{903454C7-3A8D-44CA-986E-28B22BB3439F}"/>
    <cellStyle name="Normal 6 6 4 4" xfId="1809" xr:uid="{21DE7C07-BA06-4BF9-82DA-84E29496A422}"/>
    <cellStyle name="Normal 6 6 4 5" xfId="1810" xr:uid="{08F4FA58-5CCA-4EB7-837F-391CF7EA6721}"/>
    <cellStyle name="Normal 6 6 5" xfId="1811" xr:uid="{F819B9F6-2532-42FB-A02E-A0D1116CF045}"/>
    <cellStyle name="Normal 6 6 5 2" xfId="1812" xr:uid="{747F0C27-88CC-4B58-9F6C-39B6CFCA737D}"/>
    <cellStyle name="Normal 6 6 5 3" xfId="1813" xr:uid="{B0DD20D3-5A7A-466A-A033-C27F0D7EA85D}"/>
    <cellStyle name="Normal 6 6 5 4" xfId="1814" xr:uid="{75425CD7-5C91-4B22-9A56-1B13F894DB97}"/>
    <cellStyle name="Normal 6 6 6" xfId="1815" xr:uid="{F92405E9-1170-4509-BED7-8CDA7A9EEB64}"/>
    <cellStyle name="Normal 6 6 6 2" xfId="1816" xr:uid="{6D03780B-BF58-4E7B-8CA6-EECEF492182C}"/>
    <cellStyle name="Normal 6 6 6 3" xfId="1817" xr:uid="{2A2EFFAF-D808-4BFF-8B81-B69D1DB7D648}"/>
    <cellStyle name="Normal 6 6 6 4" xfId="1818" xr:uid="{7A0C419E-45A4-4B42-B373-8B34FEA2A25C}"/>
    <cellStyle name="Normal 6 6 7" xfId="1819" xr:uid="{AC7B89E3-0FAF-40D7-B9CE-AC368FAC8C1A}"/>
    <cellStyle name="Normal 6 6 8" xfId="1820" xr:uid="{56795C68-96AC-4DBC-A567-44D2AF2917F1}"/>
    <cellStyle name="Normal 6 6 9" xfId="1821" xr:uid="{125F5376-51AF-4BC2-8C41-540E598DB9EA}"/>
    <cellStyle name="Normal 6 7" xfId="1822" xr:uid="{28A1A61A-5A01-48B4-93D9-AA78042D4F98}"/>
    <cellStyle name="Normal 6 7 2" xfId="1823" xr:uid="{5177C0CE-4293-4B7E-9845-ECD0966CF189}"/>
    <cellStyle name="Normal 6 7 2 2" xfId="1824" xr:uid="{0EC3F55C-39BA-44C1-96D6-9E7228119422}"/>
    <cellStyle name="Normal 6 7 2 2 2" xfId="1825" xr:uid="{B65A543A-BE6A-4D14-9F2C-6261F37CC0C4}"/>
    <cellStyle name="Normal 6 7 2 2 2 2" xfId="4009" xr:uid="{906612FA-BB62-410B-91B2-BD53C7B879AF}"/>
    <cellStyle name="Normal 6 7 2 2 3" xfId="1826" xr:uid="{1A134C8D-867D-4FDF-AD53-44C8C76F0987}"/>
    <cellStyle name="Normal 6 7 2 2 4" xfId="1827" xr:uid="{8600DA17-9943-40B2-BDDB-7E50C6E04ACA}"/>
    <cellStyle name="Normal 6 7 2 3" xfId="1828" xr:uid="{8FE98995-0A02-42BD-8998-636FB48E658B}"/>
    <cellStyle name="Normal 6 7 2 3 2" xfId="1829" xr:uid="{4E6C635B-74B5-4555-A67E-8934924136FC}"/>
    <cellStyle name="Normal 6 7 2 3 3" xfId="1830" xr:uid="{76C08008-961C-48F0-903B-6A2ECF139452}"/>
    <cellStyle name="Normal 6 7 2 3 4" xfId="1831" xr:uid="{13C77B69-EA54-463B-A5FB-065A9D168184}"/>
    <cellStyle name="Normal 6 7 2 4" xfId="1832" xr:uid="{4C699C53-52E5-4B6D-BFF7-1FB3FB1C7E71}"/>
    <cellStyle name="Normal 6 7 2 5" xfId="1833" xr:uid="{93452303-B3DA-4577-BF33-A347629B2DD4}"/>
    <cellStyle name="Normal 6 7 2 6" xfId="1834" xr:uid="{A8CCBB82-7939-4576-9120-BE6440F1922E}"/>
    <cellStyle name="Normal 6 7 3" xfId="1835" xr:uid="{FDEB797C-6823-4BE9-8ABD-A91E055E3EB8}"/>
    <cellStyle name="Normal 6 7 3 2" xfId="1836" xr:uid="{35D8661B-6B91-4EC8-A1C6-11E0426CE8DE}"/>
    <cellStyle name="Normal 6 7 3 2 2" xfId="1837" xr:uid="{8850C680-BC05-4053-82C2-D6290682CFB0}"/>
    <cellStyle name="Normal 6 7 3 2 3" xfId="1838" xr:uid="{25B099E7-4260-4E2D-8579-61EBE9633717}"/>
    <cellStyle name="Normal 6 7 3 2 4" xfId="1839" xr:uid="{B5E31527-8486-423A-9345-A851ED0D31AC}"/>
    <cellStyle name="Normal 6 7 3 3" xfId="1840" xr:uid="{B39AD15F-3DC5-47D4-812F-CA09E20A7566}"/>
    <cellStyle name="Normal 6 7 3 4" xfId="1841" xr:uid="{4AE30779-7EC1-42BB-B6E3-1617FFF49C93}"/>
    <cellStyle name="Normal 6 7 3 5" xfId="1842" xr:uid="{4E73D76C-BD22-426A-AC2E-FD2E9DCBF891}"/>
    <cellStyle name="Normal 6 7 4" xfId="1843" xr:uid="{E7C6D200-4554-439D-803D-A67450661B94}"/>
    <cellStyle name="Normal 6 7 4 2" xfId="1844" xr:uid="{65F4848F-8F4E-4378-8703-D2F864FE0F14}"/>
    <cellStyle name="Normal 6 7 4 3" xfId="1845" xr:uid="{9016A0B0-AC6D-4299-9A3B-88FA6EAE728F}"/>
    <cellStyle name="Normal 6 7 4 4" xfId="1846" xr:uid="{8FA35DED-7B17-45AD-979E-23ABF750702E}"/>
    <cellStyle name="Normal 6 7 5" xfId="1847" xr:uid="{ACDB1FD8-F664-4056-B418-20DEF72F1FBE}"/>
    <cellStyle name="Normal 6 7 5 2" xfId="1848" xr:uid="{7FBC9300-F1A3-4A6A-A00A-2432C62EEC1B}"/>
    <cellStyle name="Normal 6 7 5 3" xfId="1849" xr:uid="{D653D1E3-1FE5-47A1-A087-7C0540D9CC9F}"/>
    <cellStyle name="Normal 6 7 5 4" xfId="1850" xr:uid="{BFFA9890-B7C8-4A66-8D85-93DB52101F00}"/>
    <cellStyle name="Normal 6 7 6" xfId="1851" xr:uid="{2A33D749-5C36-4DAC-AE58-689478A638EF}"/>
    <cellStyle name="Normal 6 7 7" xfId="1852" xr:uid="{761ACC91-8C58-473F-BB03-0C2603AF6996}"/>
    <cellStyle name="Normal 6 7 8" xfId="1853" xr:uid="{360ECC5A-8857-4D79-A09B-744ACFCAA3F9}"/>
    <cellStyle name="Normal 6 8" xfId="1854" xr:uid="{FAF8826A-ADBA-426B-865F-7ED512F09CB4}"/>
    <cellStyle name="Normal 6 8 2" xfId="1855" xr:uid="{EEAD5BB9-F3F2-44D5-ADA4-028BD224FA9B}"/>
    <cellStyle name="Normal 6 8 2 2" xfId="1856" xr:uid="{41283305-52C9-46AC-9341-4997B7D31BF2}"/>
    <cellStyle name="Normal 6 8 2 2 2" xfId="1857" xr:uid="{3E536541-9C71-4299-B870-14B432C32DF0}"/>
    <cellStyle name="Normal 6 8 2 2 3" xfId="1858" xr:uid="{5163FA23-318C-4C76-A4F0-F810B462D491}"/>
    <cellStyle name="Normal 6 8 2 2 4" xfId="1859" xr:uid="{EB7FBFD3-3038-4375-8F05-AB9CC66F3A2A}"/>
    <cellStyle name="Normal 6 8 2 3" xfId="1860" xr:uid="{4EFBB475-4D2F-46C1-AE82-43D832258000}"/>
    <cellStyle name="Normal 6 8 2 4" xfId="1861" xr:uid="{71EEFB8C-CC72-44FF-BE20-C3D75B81277E}"/>
    <cellStyle name="Normal 6 8 2 5" xfId="1862" xr:uid="{90CBFD9E-DE0D-4212-A7B3-D0F6A0523D05}"/>
    <cellStyle name="Normal 6 8 3" xfId="1863" xr:uid="{EFB68217-9443-4356-8E8D-B8C2405BB325}"/>
    <cellStyle name="Normal 6 8 3 2" xfId="1864" xr:uid="{BD4C1812-53DA-4A87-8652-32A701A93B1F}"/>
    <cellStyle name="Normal 6 8 3 3" xfId="1865" xr:uid="{D7B214F8-F250-409A-B0BD-F7A79C497969}"/>
    <cellStyle name="Normal 6 8 3 4" xfId="1866" xr:uid="{271B8CB1-659E-446E-8D6B-A7EF1B544014}"/>
    <cellStyle name="Normal 6 8 4" xfId="1867" xr:uid="{D9C6602E-364E-4D82-9741-9B7E6324BE5C}"/>
    <cellStyle name="Normal 6 8 4 2" xfId="1868" xr:uid="{30F4527C-C45D-4C20-8F04-069C3240954C}"/>
    <cellStyle name="Normal 6 8 4 3" xfId="1869" xr:uid="{2A5D65D9-D42A-46C8-B48B-D24B7C26EFE1}"/>
    <cellStyle name="Normal 6 8 4 4" xfId="1870" xr:uid="{15B4B7A6-96A0-4C68-B733-18E5746D61B8}"/>
    <cellStyle name="Normal 6 8 5" xfId="1871" xr:uid="{DA683D16-B201-47C4-A537-431C217C3235}"/>
    <cellStyle name="Normal 6 8 6" xfId="1872" xr:uid="{1DC6719C-B5E1-481D-945F-6E7F07FF0641}"/>
    <cellStyle name="Normal 6 8 7" xfId="1873" xr:uid="{0F1A4DDD-1BBD-4125-BF50-1805F036BB52}"/>
    <cellStyle name="Normal 6 9" xfId="1874" xr:uid="{B3F3CB20-ABA8-4BFD-9568-2E7254B0A35C}"/>
    <cellStyle name="Normal 6 9 2" xfId="1875" xr:uid="{7058C45D-FE46-438E-93B0-BCD0D6B0BB2C}"/>
    <cellStyle name="Normal 6 9 2 2" xfId="1876" xr:uid="{AFAC22F7-6851-4AED-85C2-909BF6830EDC}"/>
    <cellStyle name="Normal 6 9 2 3" xfId="1877" xr:uid="{28AB3DA4-F43B-4229-81AD-72B11409D649}"/>
    <cellStyle name="Normal 6 9 2 4" xfId="1878" xr:uid="{D11B831C-727B-440A-A907-6E806E78BA07}"/>
    <cellStyle name="Normal 6 9 3" xfId="1879" xr:uid="{7C6DE006-66A7-471C-AF86-6B1B4962554A}"/>
    <cellStyle name="Normal 6 9 3 2" xfId="1880" xr:uid="{5BE007BA-2A62-4B1E-A20B-1BD95387EF88}"/>
    <cellStyle name="Normal 6 9 3 3" xfId="1881" xr:uid="{F0111FA1-2200-4267-B41C-8E21080490BC}"/>
    <cellStyle name="Normal 6 9 3 4" xfId="1882" xr:uid="{84AAD869-D809-45FA-8BE7-43AA31E7A79F}"/>
    <cellStyle name="Normal 6 9 4" xfId="1883" xr:uid="{F126F0BB-8FE7-48BB-8937-5172ACFC8A75}"/>
    <cellStyle name="Normal 6 9 5" xfId="1884" xr:uid="{6DE58C55-7B00-473E-B8FC-C4BE45692EBD}"/>
    <cellStyle name="Normal 6 9 6" xfId="1885" xr:uid="{AB02CC6A-51FB-4D41-AD12-056DB87F5FE8}"/>
    <cellStyle name="Normal 7" xfId="87" xr:uid="{C356C160-BC86-4E58-A9E7-CD38F40B365A}"/>
    <cellStyle name="Normal 7 10" xfId="1886" xr:uid="{B169CE14-F24F-4ACE-9C16-76EAD37EB360}"/>
    <cellStyle name="Normal 7 10 2" xfId="1887" xr:uid="{B8EE6258-D0F5-481B-B168-8315BBEDEB13}"/>
    <cellStyle name="Normal 7 10 3" xfId="1888" xr:uid="{880B90CB-4AD5-4BEA-ADFF-31765AE6A79B}"/>
    <cellStyle name="Normal 7 10 4" xfId="1889" xr:uid="{A355CA24-220D-4DEB-91FC-02B86C0CAFE6}"/>
    <cellStyle name="Normal 7 11" xfId="1890" xr:uid="{1867A521-81CC-4461-A613-6A256BDB3AB8}"/>
    <cellStyle name="Normal 7 11 2" xfId="1891" xr:uid="{EC5F5AD3-D892-46D1-B403-6A4D8D410393}"/>
    <cellStyle name="Normal 7 11 3" xfId="1892" xr:uid="{762949D1-93F9-4080-8ABA-4B96E2DA5724}"/>
    <cellStyle name="Normal 7 11 4" xfId="1893" xr:uid="{20839E33-2356-4225-8308-A6EEB008CB53}"/>
    <cellStyle name="Normal 7 12" xfId="1894" xr:uid="{2F1C789D-83E1-4761-98DD-B8D6FD268B15}"/>
    <cellStyle name="Normal 7 12 2" xfId="1895" xr:uid="{91AF0997-8087-42D1-950A-A1F1AFCE4CE5}"/>
    <cellStyle name="Normal 7 13" xfId="1896" xr:uid="{B1A7045B-EF98-48A5-BB75-23C3143E26B6}"/>
    <cellStyle name="Normal 7 14" xfId="1897" xr:uid="{58DB7632-B5E2-4DCA-BDCE-8B53FCA3C0DE}"/>
    <cellStyle name="Normal 7 15" xfId="1898" xr:uid="{9B56BCA2-B88A-478B-BB4A-B15E8E023BAC}"/>
    <cellStyle name="Normal 7 2" xfId="88" xr:uid="{063A5799-3164-48B0-8E07-1B42CB029524}"/>
    <cellStyle name="Normal 7 2 10" xfId="1899" xr:uid="{FD2618BB-0BA7-4A01-AC7F-F8F91FBEBB21}"/>
    <cellStyle name="Normal 7 2 11" xfId="1900" xr:uid="{C36AAC74-67C3-41A6-A6F8-A7F68F67F427}"/>
    <cellStyle name="Normal 7 2 2" xfId="1901" xr:uid="{7E9AEEF3-4024-4736-BB31-11EB03EB4536}"/>
    <cellStyle name="Normal 7 2 2 2" xfId="1902" xr:uid="{004C872F-C55D-4A2F-B5E0-4DC82E702382}"/>
    <cellStyle name="Normal 7 2 2 2 2" xfId="1903" xr:uid="{A3A078F7-E597-431B-B731-B9DB685E14C2}"/>
    <cellStyle name="Normal 7 2 2 2 2 2" xfId="1904" xr:uid="{88CC88F7-57FB-4965-A450-4E49B18DB953}"/>
    <cellStyle name="Normal 7 2 2 2 2 2 2" xfId="1905" xr:uid="{0C5AD674-7650-48F8-A1F0-E208B7923F90}"/>
    <cellStyle name="Normal 7 2 2 2 2 2 2 2" xfId="4010" xr:uid="{8C1B0A9A-B36F-482C-B612-DF9BE8BFFF19}"/>
    <cellStyle name="Normal 7 2 2 2 2 2 2 2 2" xfId="4011" xr:uid="{4EDBD4FB-61FF-4A23-9C69-FB6EA9591E13}"/>
    <cellStyle name="Normal 7 2 2 2 2 2 2 3" xfId="4012" xr:uid="{33FAD9D1-75D8-47BC-80F9-CF6A89EC1288}"/>
    <cellStyle name="Normal 7 2 2 2 2 2 3" xfId="1906" xr:uid="{4D458DCA-C4A4-4AB9-AEDC-B268030ED4F2}"/>
    <cellStyle name="Normal 7 2 2 2 2 2 3 2" xfId="4013" xr:uid="{888B2347-E904-4658-81B8-AB56E53DC82C}"/>
    <cellStyle name="Normal 7 2 2 2 2 2 4" xfId="1907" xr:uid="{1FA9A2EA-CFD7-4BB2-9EB8-F99D3FD85EC3}"/>
    <cellStyle name="Normal 7 2 2 2 2 3" xfId="1908" xr:uid="{0FDB1C30-9064-4EA8-AF8D-16C0502D2B3B}"/>
    <cellStyle name="Normal 7 2 2 2 2 3 2" xfId="1909" xr:uid="{E83CF268-8BEA-4D72-A6FC-9E8F792A6B0B}"/>
    <cellStyle name="Normal 7 2 2 2 2 3 2 2" xfId="4014" xr:uid="{5AFDA3ED-354C-47D0-A892-E430101DEB14}"/>
    <cellStyle name="Normal 7 2 2 2 2 3 3" xfId="1910" xr:uid="{84F95E05-440F-4859-BDA2-A834CAB420F6}"/>
    <cellStyle name="Normal 7 2 2 2 2 3 4" xfId="1911" xr:uid="{0128F49E-EB4A-4E92-A70A-1EB90301A6D6}"/>
    <cellStyle name="Normal 7 2 2 2 2 4" xfId="1912" xr:uid="{69736061-F5FA-45BB-9A79-F5876A8E8CAC}"/>
    <cellStyle name="Normal 7 2 2 2 2 4 2" xfId="4015" xr:uid="{624DA0FE-95AD-4263-9A57-D884B36EBD76}"/>
    <cellStyle name="Normal 7 2 2 2 2 5" xfId="1913" xr:uid="{0A0FE02D-184E-49D8-A4E0-6B4322EBE745}"/>
    <cellStyle name="Normal 7 2 2 2 2 6" xfId="1914" xr:uid="{FB33676B-A44B-419D-B446-358881F52B6A}"/>
    <cellStyle name="Normal 7 2 2 2 3" xfId="1915" xr:uid="{A99813A8-6E69-4A57-9235-CA50919B6126}"/>
    <cellStyle name="Normal 7 2 2 2 3 2" xfId="1916" xr:uid="{DAD76D0B-F784-4F60-BC66-343A41701D7A}"/>
    <cellStyle name="Normal 7 2 2 2 3 2 2" xfId="1917" xr:uid="{A319D1A1-6E2D-470A-9A83-94C50F387F3D}"/>
    <cellStyle name="Normal 7 2 2 2 3 2 2 2" xfId="4016" xr:uid="{9BE5404F-B1B2-483E-8DE5-B92EE8A27A12}"/>
    <cellStyle name="Normal 7 2 2 2 3 2 2 2 2" xfId="4017" xr:uid="{3BFFABF2-A874-4BFD-ACA8-6449EE9C3A4C}"/>
    <cellStyle name="Normal 7 2 2 2 3 2 2 3" xfId="4018" xr:uid="{6F24FC33-CDBD-448E-8ED8-AF2575FBB322}"/>
    <cellStyle name="Normal 7 2 2 2 3 2 3" xfId="1918" xr:uid="{C64653B5-8BE7-4F17-AA0E-004195ACA377}"/>
    <cellStyle name="Normal 7 2 2 2 3 2 3 2" xfId="4019" xr:uid="{9AC83DD7-8E69-42EF-AB5E-28E0DB9122A7}"/>
    <cellStyle name="Normal 7 2 2 2 3 2 4" xfId="1919" xr:uid="{A079606A-78D4-4A6C-9B5A-355C046F7F9B}"/>
    <cellStyle name="Normal 7 2 2 2 3 3" xfId="1920" xr:uid="{F563D00E-448E-4A1F-A6DB-8EF802EED101}"/>
    <cellStyle name="Normal 7 2 2 2 3 3 2" xfId="4020" xr:uid="{A2AB1765-7FF4-49FA-B549-042700F4EC68}"/>
    <cellStyle name="Normal 7 2 2 2 3 3 2 2" xfId="4021" xr:uid="{72C55CBA-9B44-4C1B-BF6D-3FBF9626A4D2}"/>
    <cellStyle name="Normal 7 2 2 2 3 3 3" xfId="4022" xr:uid="{69362A4D-A112-4BEF-AFF3-B73B26820DE9}"/>
    <cellStyle name="Normal 7 2 2 2 3 4" xfId="1921" xr:uid="{0C174BDF-F380-46AA-97CA-80FA86C34101}"/>
    <cellStyle name="Normal 7 2 2 2 3 4 2" xfId="4023" xr:uid="{3705C768-7FAF-43B1-B3C2-8FC60B06CE5B}"/>
    <cellStyle name="Normal 7 2 2 2 3 5" xfId="1922" xr:uid="{0615C738-35BF-4ACD-A778-18897F8B793B}"/>
    <cellStyle name="Normal 7 2 2 2 4" xfId="1923" xr:uid="{DC8280BE-2BAD-4076-91B9-7751826845AA}"/>
    <cellStyle name="Normal 7 2 2 2 4 2" xfId="1924" xr:uid="{D282CF82-9BA1-4CC0-880D-C9C01900DB35}"/>
    <cellStyle name="Normal 7 2 2 2 4 2 2" xfId="4024" xr:uid="{0ACA3039-C4B3-4250-97DB-69D6DB75E5C5}"/>
    <cellStyle name="Normal 7 2 2 2 4 2 2 2" xfId="4025" xr:uid="{FAFA043D-935F-4E87-AD53-608602FE2DC1}"/>
    <cellStyle name="Normal 7 2 2 2 4 2 3" xfId="4026" xr:uid="{B3FF9BE3-C9E1-494A-94B2-CA778A029AF8}"/>
    <cellStyle name="Normal 7 2 2 2 4 3" xfId="1925" xr:uid="{2A086BFE-F274-4393-92E1-39ED70FFCDEC}"/>
    <cellStyle name="Normal 7 2 2 2 4 3 2" xfId="4027" xr:uid="{DDCC4D09-AA0E-4EE8-8D7A-6F72CCF367CC}"/>
    <cellStyle name="Normal 7 2 2 2 4 4" xfId="1926" xr:uid="{6D01C104-E582-468D-9A25-1C6CB4E89FCE}"/>
    <cellStyle name="Normal 7 2 2 2 5" xfId="1927" xr:uid="{AFAB3E91-FC03-419D-BD07-5E1E08919FC6}"/>
    <cellStyle name="Normal 7 2 2 2 5 2" xfId="1928" xr:uid="{02F32D5C-C4A5-48BB-A8FD-8812BA3B4D3E}"/>
    <cellStyle name="Normal 7 2 2 2 5 2 2" xfId="4028" xr:uid="{4158748E-11B3-4043-84C1-D06F536B43DB}"/>
    <cellStyle name="Normal 7 2 2 2 5 3" xfId="1929" xr:uid="{AD82F7C4-133C-4D3C-94E2-98614492D90F}"/>
    <cellStyle name="Normal 7 2 2 2 5 4" xfId="1930" xr:uid="{DFE0E5D0-D945-457B-8F41-8049349E50C2}"/>
    <cellStyle name="Normal 7 2 2 2 6" xfId="1931" xr:uid="{CE95E8D1-D3B2-4850-9FCB-B11072718677}"/>
    <cellStyle name="Normal 7 2 2 2 6 2" xfId="4029" xr:uid="{3963708D-92EA-4C84-B77C-4404AB704648}"/>
    <cellStyle name="Normal 7 2 2 2 7" xfId="1932" xr:uid="{1B6151C8-B3FB-4BE2-A19F-D12D03B6765E}"/>
    <cellStyle name="Normal 7 2 2 2 8" xfId="1933" xr:uid="{1EA32BEC-2BDD-4B86-A7C7-18FFE432CFD1}"/>
    <cellStyle name="Normal 7 2 2 3" xfId="1934" xr:uid="{0664CF4C-0613-42F9-A9EE-DBF387FF57D1}"/>
    <cellStyle name="Normal 7 2 2 3 2" xfId="1935" xr:uid="{1555918F-2C27-4596-A153-B19C9C57C28D}"/>
    <cellStyle name="Normal 7 2 2 3 2 2" xfId="1936" xr:uid="{540BD938-CB5C-492E-AE8C-0E009939B7A6}"/>
    <cellStyle name="Normal 7 2 2 3 2 2 2" xfId="4030" xr:uid="{3B78F96C-5CB5-42D5-8E58-9B0D22954993}"/>
    <cellStyle name="Normal 7 2 2 3 2 2 2 2" xfId="4031" xr:uid="{DCA4F0A8-AAD9-4AF2-91DB-FDC94551C4E9}"/>
    <cellStyle name="Normal 7 2 2 3 2 2 3" xfId="4032" xr:uid="{9D1F4EF2-B15D-4C0F-98FE-1C0213115701}"/>
    <cellStyle name="Normal 7 2 2 3 2 3" xfId="1937" xr:uid="{03EF1998-3C46-4BB4-8050-49B00212951C}"/>
    <cellStyle name="Normal 7 2 2 3 2 3 2" xfId="4033" xr:uid="{35704FE1-2BF5-4263-8C5E-854CB24660A0}"/>
    <cellStyle name="Normal 7 2 2 3 2 4" xfId="1938" xr:uid="{79B78BD2-88D8-4797-AD1F-1A48EF3DAE72}"/>
    <cellStyle name="Normal 7 2 2 3 3" xfId="1939" xr:uid="{C8B3E2C7-E9A4-431F-9750-3AE14C76D2B6}"/>
    <cellStyle name="Normal 7 2 2 3 3 2" xfId="1940" xr:uid="{D7747440-41B9-4521-A391-D9D5DEE0F44B}"/>
    <cellStyle name="Normal 7 2 2 3 3 2 2" xfId="4034" xr:uid="{3686A715-B69A-4405-BF2D-09CC20EDBE42}"/>
    <cellStyle name="Normal 7 2 2 3 3 3" xfId="1941" xr:uid="{F26984FB-0371-4BA9-B25D-B66B6678949F}"/>
    <cellStyle name="Normal 7 2 2 3 3 4" xfId="1942" xr:uid="{FE8681FA-1CAB-4BB3-9884-F28DD186FECE}"/>
    <cellStyle name="Normal 7 2 2 3 4" xfId="1943" xr:uid="{C1249210-2AFD-4B5A-AC8C-A63D81C1F0F3}"/>
    <cellStyle name="Normal 7 2 2 3 4 2" xfId="4035" xr:uid="{68A9AA53-2B36-4189-9FF2-F253E0942028}"/>
    <cellStyle name="Normal 7 2 2 3 5" xfId="1944" xr:uid="{89CFE5DD-580D-4BFA-BDCA-BD9EF70558C7}"/>
    <cellStyle name="Normal 7 2 2 3 6" xfId="1945" xr:uid="{B01A9FF0-F73D-4348-B455-0AD596F74EA3}"/>
    <cellStyle name="Normal 7 2 2 4" xfId="1946" xr:uid="{44458666-2918-4C8C-9C8C-6A83857D8AC5}"/>
    <cellStyle name="Normal 7 2 2 4 2" xfId="1947" xr:uid="{49DDE353-7D31-4EA9-8C7A-C44702B0E87B}"/>
    <cellStyle name="Normal 7 2 2 4 2 2" xfId="1948" xr:uid="{1A0CA226-BEBB-41D0-95E9-04E07F632CDF}"/>
    <cellStyle name="Normal 7 2 2 4 2 2 2" xfId="4036" xr:uid="{5D1C65CA-47F0-462C-8990-47034FACA94B}"/>
    <cellStyle name="Normal 7 2 2 4 2 2 2 2" xfId="4037" xr:uid="{ADD88DF7-F243-4E1C-8F5D-18C8A60DC5E1}"/>
    <cellStyle name="Normal 7 2 2 4 2 2 3" xfId="4038" xr:uid="{7513040C-B62F-49FB-833B-D50F009F9DE3}"/>
    <cellStyle name="Normal 7 2 2 4 2 3" xfId="1949" xr:uid="{35765F00-D094-43FF-B4EE-F9E4B450F149}"/>
    <cellStyle name="Normal 7 2 2 4 2 3 2" xfId="4039" xr:uid="{BA426C71-0768-4D46-BD81-4982267BE055}"/>
    <cellStyle name="Normal 7 2 2 4 2 4" xfId="1950" xr:uid="{BC5FA596-7A07-445C-B1F2-F77B81A9F816}"/>
    <cellStyle name="Normal 7 2 2 4 3" xfId="1951" xr:uid="{880AB0A9-455D-4F25-A7E8-007F957EE2F4}"/>
    <cellStyle name="Normal 7 2 2 4 3 2" xfId="4040" xr:uid="{546B3D01-98E0-4099-8C07-4853C963B78B}"/>
    <cellStyle name="Normal 7 2 2 4 3 2 2" xfId="4041" xr:uid="{2C841EDF-E9BE-47C4-938F-F8FDF8764B2C}"/>
    <cellStyle name="Normal 7 2 2 4 3 3" xfId="4042" xr:uid="{5528429D-C0E4-4EFD-A11B-80BA714039DC}"/>
    <cellStyle name="Normal 7 2 2 4 4" xfId="1952" xr:uid="{8BB81C1A-11ED-48EB-8E0C-49D861662350}"/>
    <cellStyle name="Normal 7 2 2 4 4 2" xfId="4043" xr:uid="{7AB260BE-4B23-46B1-BBE1-0B012103AF82}"/>
    <cellStyle name="Normal 7 2 2 4 5" xfId="1953" xr:uid="{9357DDF3-8809-4293-A379-4403171D409C}"/>
    <cellStyle name="Normal 7 2 2 5" xfId="1954" xr:uid="{49E743E4-4068-468C-99AF-B848D4CAACE2}"/>
    <cellStyle name="Normal 7 2 2 5 2" xfId="1955" xr:uid="{821DE6D0-9BA5-4F40-A31F-567C0A541459}"/>
    <cellStyle name="Normal 7 2 2 5 2 2" xfId="4044" xr:uid="{F2132BE8-490A-479B-9374-D76FFEC9FEFE}"/>
    <cellStyle name="Normal 7 2 2 5 2 2 2" xfId="4045" xr:uid="{25929014-2C6E-45BC-9DF5-5C3BACA48393}"/>
    <cellStyle name="Normal 7 2 2 5 2 3" xfId="4046" xr:uid="{C903AA23-FB78-449C-89DC-9296A126BB8E}"/>
    <cellStyle name="Normal 7 2 2 5 3" xfId="1956" xr:uid="{FF1D4D42-5143-4140-A19B-05847A031712}"/>
    <cellStyle name="Normal 7 2 2 5 3 2" xfId="4047" xr:uid="{45BB660D-C710-4831-B8BE-9D9DFD879517}"/>
    <cellStyle name="Normal 7 2 2 5 4" xfId="1957" xr:uid="{E2DD88C0-3DCB-4557-85D2-C9B91101DD57}"/>
    <cellStyle name="Normal 7 2 2 6" xfId="1958" xr:uid="{5ECABE4A-01A8-4F1C-9F48-6564B1816FB5}"/>
    <cellStyle name="Normal 7 2 2 6 2" xfId="1959" xr:uid="{2ACA14F1-4028-41C4-9792-0B68ABF1AD2D}"/>
    <cellStyle name="Normal 7 2 2 6 2 2" xfId="4048" xr:uid="{47BDE828-34E0-41A0-A1E5-B28791B7E088}"/>
    <cellStyle name="Normal 7 2 2 6 3" xfId="1960" xr:uid="{A01E277E-4679-417F-81FB-79A3DE8510D4}"/>
    <cellStyle name="Normal 7 2 2 6 4" xfId="1961" xr:uid="{F9A9A4F2-CAD0-4595-B6AD-CF5A4C364039}"/>
    <cellStyle name="Normal 7 2 2 7" xfId="1962" xr:uid="{69337504-428F-4A4C-9969-71C4691D1584}"/>
    <cellStyle name="Normal 7 2 2 7 2" xfId="4049" xr:uid="{DEF0CCC0-2A5C-47F8-8756-CBC4A2E039A9}"/>
    <cellStyle name="Normal 7 2 2 8" xfId="1963" xr:uid="{CD1D5B37-3127-4656-95B1-7740278110FF}"/>
    <cellStyle name="Normal 7 2 2 9" xfId="1964" xr:uid="{DC2F098F-E5CC-4D68-8765-EB134ECF86C2}"/>
    <cellStyle name="Normal 7 2 3" xfId="1965" xr:uid="{1314B463-88DB-4F53-8907-6D846C25A7DA}"/>
    <cellStyle name="Normal 7 2 3 2" xfId="1966" xr:uid="{2761BE30-225A-4BE6-A444-22120DF447CB}"/>
    <cellStyle name="Normal 7 2 3 2 2" xfId="1967" xr:uid="{93D7CBD3-944B-4292-A189-970587F5E0DC}"/>
    <cellStyle name="Normal 7 2 3 2 2 2" xfId="1968" xr:uid="{B7676F6C-74F0-49CC-98F1-658669FF62AF}"/>
    <cellStyle name="Normal 7 2 3 2 2 2 2" xfId="4050" xr:uid="{5F4E5DF4-12EA-4506-BE42-362654D08E2B}"/>
    <cellStyle name="Normal 7 2 3 2 2 2 2 2" xfId="4051" xr:uid="{7DC8205D-AA2F-455C-9479-BB5C18D6F2CC}"/>
    <cellStyle name="Normal 7 2 3 2 2 2 3" xfId="4052" xr:uid="{F136434D-41F3-43BE-82DA-3DC247C9211B}"/>
    <cellStyle name="Normal 7 2 3 2 2 3" xfId="1969" xr:uid="{C888D360-4C8E-4161-9FFD-E0B974B94A3D}"/>
    <cellStyle name="Normal 7 2 3 2 2 3 2" xfId="4053" xr:uid="{C57484C4-6A18-4FB4-A1BF-BCD3AFBAFED8}"/>
    <cellStyle name="Normal 7 2 3 2 2 4" xfId="1970" xr:uid="{FE70BD39-DECD-4FB1-9F56-711EF8D7544B}"/>
    <cellStyle name="Normal 7 2 3 2 3" xfId="1971" xr:uid="{A687D4E1-C825-42EC-BFDE-7299B7778C72}"/>
    <cellStyle name="Normal 7 2 3 2 3 2" xfId="1972" xr:uid="{BC2091DC-2F6E-4BF2-B5D4-36722549F04A}"/>
    <cellStyle name="Normal 7 2 3 2 3 2 2" xfId="4054" xr:uid="{98148730-C6AA-4E43-83AE-3CDD9B6AD17D}"/>
    <cellStyle name="Normal 7 2 3 2 3 3" xfId="1973" xr:uid="{DE4BF874-9151-45DD-A124-9BB291A7855F}"/>
    <cellStyle name="Normal 7 2 3 2 3 4" xfId="1974" xr:uid="{8AAB7004-B7A7-4042-9E25-668619EB54DC}"/>
    <cellStyle name="Normal 7 2 3 2 4" xfId="1975" xr:uid="{60CCB13F-84AE-4F9B-8CF4-7E2F65DCEDD3}"/>
    <cellStyle name="Normal 7 2 3 2 4 2" xfId="4055" xr:uid="{9B7F3276-A9DD-4C28-9A5A-2EA90D9D6EBF}"/>
    <cellStyle name="Normal 7 2 3 2 5" xfId="1976" xr:uid="{00A74D41-0D58-4DE1-ACE0-20210B805FC1}"/>
    <cellStyle name="Normal 7 2 3 2 6" xfId="1977" xr:uid="{FFF6D006-27EB-4E7A-BD39-187EEFB0ED2E}"/>
    <cellStyle name="Normal 7 2 3 3" xfId="1978" xr:uid="{600C5076-8867-4759-AA68-9AF80DA6BE3F}"/>
    <cellStyle name="Normal 7 2 3 3 2" xfId="1979" xr:uid="{B2C47580-02A2-47EE-BA7D-C46329025003}"/>
    <cellStyle name="Normal 7 2 3 3 2 2" xfId="1980" xr:uid="{DC719FC9-8524-4E93-AE98-F2DEDA4499CE}"/>
    <cellStyle name="Normal 7 2 3 3 2 2 2" xfId="4056" xr:uid="{48C0F2C1-3C4A-44CE-A1DE-15440C36A5B2}"/>
    <cellStyle name="Normal 7 2 3 3 2 2 2 2" xfId="4057" xr:uid="{70B5AAB2-E31E-4205-B567-ED60658F96F4}"/>
    <cellStyle name="Normal 7 2 3 3 2 2 3" xfId="4058" xr:uid="{11C77D60-C143-42B0-AFCF-68E62E0D78C4}"/>
    <cellStyle name="Normal 7 2 3 3 2 3" xfId="1981" xr:uid="{8C20A314-FD42-404F-B8D9-BF668516B3F6}"/>
    <cellStyle name="Normal 7 2 3 3 2 3 2" xfId="4059" xr:uid="{D802424C-830E-4B63-B5F4-39A492B294F5}"/>
    <cellStyle name="Normal 7 2 3 3 2 4" xfId="1982" xr:uid="{17464B8E-5118-42FB-A37B-A207A78E7333}"/>
    <cellStyle name="Normal 7 2 3 3 3" xfId="1983" xr:uid="{79D06F83-62D4-4BE2-97D4-79D23D3FD763}"/>
    <cellStyle name="Normal 7 2 3 3 3 2" xfId="4060" xr:uid="{4BD23D97-F320-443F-ACBF-B812C7A3C1DA}"/>
    <cellStyle name="Normal 7 2 3 3 3 2 2" xfId="4061" xr:uid="{3D2387DB-2059-43EE-802A-288C1A14DB14}"/>
    <cellStyle name="Normal 7 2 3 3 3 3" xfId="4062" xr:uid="{C144C5CD-96DE-43AC-B2C8-4E9B0A809622}"/>
    <cellStyle name="Normal 7 2 3 3 4" xfId="1984" xr:uid="{7213BC14-A61D-4FDF-9769-6D12CFB5B42F}"/>
    <cellStyle name="Normal 7 2 3 3 4 2" xfId="4063" xr:uid="{0888D13D-7421-4079-8004-75F574598158}"/>
    <cellStyle name="Normal 7 2 3 3 5" xfId="1985" xr:uid="{414E1644-6639-467E-87BC-32DA4A9BD5B3}"/>
    <cellStyle name="Normal 7 2 3 4" xfId="1986" xr:uid="{D122A33F-050F-4EA1-868E-25FA5986D366}"/>
    <cellStyle name="Normal 7 2 3 4 2" xfId="1987" xr:uid="{6DBB2D85-C351-41F9-9CED-D6550824D8D4}"/>
    <cellStyle name="Normal 7 2 3 4 2 2" xfId="4064" xr:uid="{3AD34E95-E541-475F-A546-00C064A08E28}"/>
    <cellStyle name="Normal 7 2 3 4 2 2 2" xfId="4065" xr:uid="{7C0799E7-6EEB-4035-A6DF-12FCA89F05DC}"/>
    <cellStyle name="Normal 7 2 3 4 2 3" xfId="4066" xr:uid="{0EF21580-933A-4369-8573-2A3C61C544C4}"/>
    <cellStyle name="Normal 7 2 3 4 3" xfId="1988" xr:uid="{810564F8-77FB-4ABF-B0E5-DE61D2AB3653}"/>
    <cellStyle name="Normal 7 2 3 4 3 2" xfId="4067" xr:uid="{48D60574-BA8E-4921-9232-832996416462}"/>
    <cellStyle name="Normal 7 2 3 4 4" xfId="1989" xr:uid="{A12CF9B7-1BBC-48A9-A7AA-6675FF2E8BF7}"/>
    <cellStyle name="Normal 7 2 3 5" xfId="1990" xr:uid="{55CD35F8-F654-4640-B36A-65154CF1F272}"/>
    <cellStyle name="Normal 7 2 3 5 2" xfId="1991" xr:uid="{8C569BFF-7D8A-480D-8D32-8A501ACDBAA1}"/>
    <cellStyle name="Normal 7 2 3 5 2 2" xfId="4068" xr:uid="{AAC74327-1802-4D9E-9EB0-D8A63D615F70}"/>
    <cellStyle name="Normal 7 2 3 5 3" xfId="1992" xr:uid="{6558BA83-8A80-4A68-9BC7-6F8E26C1B2A1}"/>
    <cellStyle name="Normal 7 2 3 5 4" xfId="1993" xr:uid="{2B1CF896-20F1-4A4F-ABBE-5149EA660187}"/>
    <cellStyle name="Normal 7 2 3 6" xfId="1994" xr:uid="{EDA9B3DA-9B59-4987-B314-69C89343B492}"/>
    <cellStyle name="Normal 7 2 3 6 2" xfId="4069" xr:uid="{DA5099DA-B309-4DF9-8B53-5B1835D9ED97}"/>
    <cellStyle name="Normal 7 2 3 7" xfId="1995" xr:uid="{FB8FFB13-EB37-4C78-9DE8-429F49868DC5}"/>
    <cellStyle name="Normal 7 2 3 8" xfId="1996" xr:uid="{DC7B5924-2CF2-4E23-97DD-393BB46F9656}"/>
    <cellStyle name="Normal 7 2 4" xfId="1997" xr:uid="{7531155F-76BA-46D1-A3E7-69EDE25E0DC7}"/>
    <cellStyle name="Normal 7 2 4 2" xfId="1998" xr:uid="{68F5ECC7-BA8F-41C8-8586-D734BB77F476}"/>
    <cellStyle name="Normal 7 2 4 2 2" xfId="1999" xr:uid="{EE4FB8E6-CE73-4F51-ADBC-A32020EBF69E}"/>
    <cellStyle name="Normal 7 2 4 2 2 2" xfId="2000" xr:uid="{408BE1F5-8C86-4C26-ADB7-B0C10503B7A4}"/>
    <cellStyle name="Normal 7 2 4 2 2 2 2" xfId="4070" xr:uid="{976D18C4-F70E-4CBA-9795-AE82CC32AA11}"/>
    <cellStyle name="Normal 7 2 4 2 2 3" xfId="2001" xr:uid="{57D6AE98-4126-4C7D-9AE7-79B7A7892BBB}"/>
    <cellStyle name="Normal 7 2 4 2 2 4" xfId="2002" xr:uid="{B968DC1E-E77E-4ED3-A46C-236788AC304A}"/>
    <cellStyle name="Normal 7 2 4 2 3" xfId="2003" xr:uid="{0882FEF8-70B5-4B14-99F0-0657C2D64314}"/>
    <cellStyle name="Normal 7 2 4 2 3 2" xfId="4071" xr:uid="{A45CA310-B206-48A3-95B9-A7407FC3B33A}"/>
    <cellStyle name="Normal 7 2 4 2 4" xfId="2004" xr:uid="{5112E28E-49A5-4561-8040-F73EA1938BF9}"/>
    <cellStyle name="Normal 7 2 4 2 5" xfId="2005" xr:uid="{4EB59E28-BF44-41BF-882A-13A1F7447773}"/>
    <cellStyle name="Normal 7 2 4 3" xfId="2006" xr:uid="{07FDDD08-1E3C-47D7-96F7-907928BDEB84}"/>
    <cellStyle name="Normal 7 2 4 3 2" xfId="2007" xr:uid="{5CD49A17-BFD9-45EC-8605-38F6E3507C35}"/>
    <cellStyle name="Normal 7 2 4 3 2 2" xfId="4072" xr:uid="{45BA2A0D-1A69-4980-B1FB-2AF2F164BDB0}"/>
    <cellStyle name="Normal 7 2 4 3 3" xfId="2008" xr:uid="{BEAA11DA-F059-49DC-A311-B152BC4A6A57}"/>
    <cellStyle name="Normal 7 2 4 3 4" xfId="2009" xr:uid="{F5DC8F76-D4B7-4AA6-9000-1162A664DA61}"/>
    <cellStyle name="Normal 7 2 4 4" xfId="2010" xr:uid="{DCF4592B-7B9E-402B-B4DF-AD77C39EBFB6}"/>
    <cellStyle name="Normal 7 2 4 4 2" xfId="2011" xr:uid="{32E97A52-AB3A-4890-B1B1-0A9AD589B331}"/>
    <cellStyle name="Normal 7 2 4 4 3" xfId="2012" xr:uid="{0342DC16-1C98-4468-9469-3CF70140457F}"/>
    <cellStyle name="Normal 7 2 4 4 4" xfId="2013" xr:uid="{CB5456EE-7C87-43F5-BE70-AC0D5E1BEC82}"/>
    <cellStyle name="Normal 7 2 4 5" xfId="2014" xr:uid="{F14DC475-1831-43C9-8F41-99D66182E341}"/>
    <cellStyle name="Normal 7 2 4 6" xfId="2015" xr:uid="{B1B8D376-9DD1-49F9-876A-8EFC57926C55}"/>
    <cellStyle name="Normal 7 2 4 7" xfId="2016" xr:uid="{2802B2E1-B4ED-4D48-AD92-0B05C7AED1CF}"/>
    <cellStyle name="Normal 7 2 5" xfId="2017" xr:uid="{A319383C-5AC4-4057-ACDC-63709E3F38CD}"/>
    <cellStyle name="Normal 7 2 5 2" xfId="2018" xr:uid="{1CB40C8B-C80F-43D1-B03F-5816D70152DC}"/>
    <cellStyle name="Normal 7 2 5 2 2" xfId="2019" xr:uid="{642A7DEA-CB0D-4572-8449-084F5655EC26}"/>
    <cellStyle name="Normal 7 2 5 2 2 2" xfId="4073" xr:uid="{1B3B4EBF-43E4-4A5D-A03C-62EBB168DCB7}"/>
    <cellStyle name="Normal 7 2 5 2 2 2 2" xfId="4074" xr:uid="{D75C14AB-B91E-42F5-A21F-FEC35B1AD80F}"/>
    <cellStyle name="Normal 7 2 5 2 2 3" xfId="4075" xr:uid="{2CD66917-A843-411C-BAE0-F8FA75A5ABEA}"/>
    <cellStyle name="Normal 7 2 5 2 3" xfId="2020" xr:uid="{A8ECB415-AD8A-4240-9A2D-27F62D9FC8B3}"/>
    <cellStyle name="Normal 7 2 5 2 3 2" xfId="4076" xr:uid="{FF71C135-6071-43A6-BD8D-44998BB1400B}"/>
    <cellStyle name="Normal 7 2 5 2 4" xfId="2021" xr:uid="{B1013556-BCD1-4532-A50B-0E1805723A50}"/>
    <cellStyle name="Normal 7 2 5 3" xfId="2022" xr:uid="{AB00CB11-5CDD-4C98-B535-94166ED67CDD}"/>
    <cellStyle name="Normal 7 2 5 3 2" xfId="2023" xr:uid="{6E57A206-0FCE-4645-88E6-569B20D059FA}"/>
    <cellStyle name="Normal 7 2 5 3 2 2" xfId="4077" xr:uid="{1ADCE230-C992-462B-80C3-CE450626863E}"/>
    <cellStyle name="Normal 7 2 5 3 3" xfId="2024" xr:uid="{75CAD787-4952-47E5-9E14-A88993D89C74}"/>
    <cellStyle name="Normal 7 2 5 3 4" xfId="2025" xr:uid="{07F4D04D-3D6B-47DF-A03B-921D767824C8}"/>
    <cellStyle name="Normal 7 2 5 4" xfId="2026" xr:uid="{3ACD6E2F-5B90-4B5F-9ACF-60BEB19C1586}"/>
    <cellStyle name="Normal 7 2 5 4 2" xfId="4078" xr:uid="{86C1E262-376C-47EC-90B3-1D0F19175B71}"/>
    <cellStyle name="Normal 7 2 5 5" xfId="2027" xr:uid="{13FDB108-8C48-42F2-8EF4-F12CD0F52475}"/>
    <cellStyle name="Normal 7 2 5 6" xfId="2028" xr:uid="{7629E1C9-E2B7-4BA0-8752-A3F734D7CC7C}"/>
    <cellStyle name="Normal 7 2 6" xfId="2029" xr:uid="{FF6465A1-5B11-4712-9BC9-5B6DE47A2BDF}"/>
    <cellStyle name="Normal 7 2 6 2" xfId="2030" xr:uid="{9E26A18C-A84B-4DB8-9DAB-0D218677F843}"/>
    <cellStyle name="Normal 7 2 6 2 2" xfId="2031" xr:uid="{BB15AA7B-3780-44EA-8615-23CA80210F3D}"/>
    <cellStyle name="Normal 7 2 6 2 2 2" xfId="4079" xr:uid="{CEBF4318-0DCE-49F6-BFA1-629E475867F3}"/>
    <cellStyle name="Normal 7 2 6 2 3" xfId="2032" xr:uid="{0457DFD9-8C27-468F-A350-934FF3494C7C}"/>
    <cellStyle name="Normal 7 2 6 2 4" xfId="2033" xr:uid="{93878D4A-9518-4BBC-B009-24782F4DA523}"/>
    <cellStyle name="Normal 7 2 6 3" xfId="2034" xr:uid="{1800DE0E-055F-4A29-9EF9-24A55F19E2FE}"/>
    <cellStyle name="Normal 7 2 6 3 2" xfId="4080" xr:uid="{5D0FCC77-270C-452F-8185-C76B515BBC89}"/>
    <cellStyle name="Normal 7 2 6 4" xfId="2035" xr:uid="{71ED98E8-3BA6-470E-A3B9-4A71CD14DAA7}"/>
    <cellStyle name="Normal 7 2 6 5" xfId="2036" xr:uid="{3D80DCA3-A325-4437-8139-081BA64F51AA}"/>
    <cellStyle name="Normal 7 2 7" xfId="2037" xr:uid="{4CA27531-0A25-4764-88D6-9E2E226A436C}"/>
    <cellStyle name="Normal 7 2 7 2" xfId="2038" xr:uid="{06441CAD-001D-486F-9024-D19910A5641C}"/>
    <cellStyle name="Normal 7 2 7 2 2" xfId="4081" xr:uid="{979B6CA1-D980-4852-8546-F8BB1FA879F9}"/>
    <cellStyle name="Normal 7 2 7 2 3" xfId="4382" xr:uid="{3F9764C9-C42C-420C-BACB-ACAC8354BD1B}"/>
    <cellStyle name="Normal 7 2 7 3" xfId="2039" xr:uid="{ADF7B56F-063D-4D75-99AF-BA98B59C0663}"/>
    <cellStyle name="Normal 7 2 7 4" xfId="2040" xr:uid="{16D7C75D-9C15-4A52-A16F-F3F83EC143EF}"/>
    <cellStyle name="Normal 7 2 7 4 2" xfId="4748" xr:uid="{D624AE13-67EA-46F4-8997-18860566D8F2}"/>
    <cellStyle name="Normal 7 2 7 4 3" xfId="4612" xr:uid="{716B5EDB-2939-429D-8412-85C2F20241ED}"/>
    <cellStyle name="Normal 7 2 7 4 4" xfId="4467" xr:uid="{8559A11C-665C-4A4C-B865-205CEDA02345}"/>
    <cellStyle name="Normal 7 2 8" xfId="2041" xr:uid="{D4302E17-2A26-464E-8D4C-7C8CFD968C39}"/>
    <cellStyle name="Normal 7 2 8 2" xfId="2042" xr:uid="{E9AC168F-F3D6-4BEA-933A-F00A7E15C142}"/>
    <cellStyle name="Normal 7 2 8 3" xfId="2043" xr:uid="{8517AA41-3B0F-4609-B0D6-E295766AD03B}"/>
    <cellStyle name="Normal 7 2 8 4" xfId="2044" xr:uid="{78DD966D-7BBB-435D-A4A4-637E7F894B7A}"/>
    <cellStyle name="Normal 7 2 9" xfId="2045" xr:uid="{C26AAF78-C1F8-44E6-AE90-406AC54668BE}"/>
    <cellStyle name="Normal 7 3" xfId="2046" xr:uid="{8ABF1985-5072-4F41-B5DB-BD7D6BF6B2BA}"/>
    <cellStyle name="Normal 7 3 10" xfId="2047" xr:uid="{59A54466-3511-47FD-B799-6F8CD6652A51}"/>
    <cellStyle name="Normal 7 3 11" xfId="2048" xr:uid="{BB3E5C41-93AF-422E-9B3E-F88EB3B49878}"/>
    <cellStyle name="Normal 7 3 2" xfId="2049" xr:uid="{11BEA948-C369-4485-A442-CED289B5B56A}"/>
    <cellStyle name="Normal 7 3 2 2" xfId="2050" xr:uid="{967CDF04-CBA7-4DEB-ADDA-7891968B3A17}"/>
    <cellStyle name="Normal 7 3 2 2 2" xfId="2051" xr:uid="{39BB962D-AEFF-43A8-8273-77F1AE18386E}"/>
    <cellStyle name="Normal 7 3 2 2 2 2" xfId="2052" xr:uid="{79822E58-63C7-4DE0-86EF-162489121489}"/>
    <cellStyle name="Normal 7 3 2 2 2 2 2" xfId="2053" xr:uid="{0621E25E-BF1F-4754-88C3-DF1D34502746}"/>
    <cellStyle name="Normal 7 3 2 2 2 2 2 2" xfId="4082" xr:uid="{D94EA353-FA36-4B63-A371-C2250EEADE2A}"/>
    <cellStyle name="Normal 7 3 2 2 2 2 3" xfId="2054" xr:uid="{29E7FA8A-8318-48A9-B7A2-667CEF294AC5}"/>
    <cellStyle name="Normal 7 3 2 2 2 2 4" xfId="2055" xr:uid="{05FC26CF-F44A-4C81-AC84-4EC01D532B99}"/>
    <cellStyle name="Normal 7 3 2 2 2 3" xfId="2056" xr:uid="{ED94AC52-AE3F-405F-8A76-20CF9BFDABAF}"/>
    <cellStyle name="Normal 7 3 2 2 2 3 2" xfId="2057" xr:uid="{7CBDCCD3-CB84-45D6-AB62-84218EECCB9C}"/>
    <cellStyle name="Normal 7 3 2 2 2 3 3" xfId="2058" xr:uid="{17B7BB52-47BA-43AB-9CD3-58689B85F167}"/>
    <cellStyle name="Normal 7 3 2 2 2 3 4" xfId="2059" xr:uid="{73269508-86A9-40B1-9CA0-2CE66852EA7D}"/>
    <cellStyle name="Normal 7 3 2 2 2 4" xfId="2060" xr:uid="{C486E3B6-CE2D-4E20-9854-27D50DF50D12}"/>
    <cellStyle name="Normal 7 3 2 2 2 5" xfId="2061" xr:uid="{E4189714-39BE-4DEC-8A70-75B3CC2AC090}"/>
    <cellStyle name="Normal 7 3 2 2 2 6" xfId="2062" xr:uid="{92658058-9338-4A4E-92A0-BD1BD26F463D}"/>
    <cellStyle name="Normal 7 3 2 2 3" xfId="2063" xr:uid="{A2980FCF-0463-4819-B1DF-E86CC3C06AA0}"/>
    <cellStyle name="Normal 7 3 2 2 3 2" xfId="2064" xr:uid="{63C8CF66-8029-49F7-9327-CAE01F05E05E}"/>
    <cellStyle name="Normal 7 3 2 2 3 2 2" xfId="2065" xr:uid="{E5169BC6-541A-4F71-A3FA-4A37ACEB8A31}"/>
    <cellStyle name="Normal 7 3 2 2 3 2 3" xfId="2066" xr:uid="{DA7F73CE-597C-459E-9655-79E9602623F3}"/>
    <cellStyle name="Normal 7 3 2 2 3 2 4" xfId="2067" xr:uid="{F03C1FBD-B389-4F8E-88AA-10B159BA9324}"/>
    <cellStyle name="Normal 7 3 2 2 3 3" xfId="2068" xr:uid="{69DF2FC0-96D4-4D3F-9FE4-0F13CD6F0D55}"/>
    <cellStyle name="Normal 7 3 2 2 3 4" xfId="2069" xr:uid="{49639404-9B03-414A-9551-74CF1C18FA9F}"/>
    <cellStyle name="Normal 7 3 2 2 3 5" xfId="2070" xr:uid="{23CDE9D3-05B5-43D6-B2D3-54F8D2753A44}"/>
    <cellStyle name="Normal 7 3 2 2 4" xfId="2071" xr:uid="{332746C6-62E7-403F-98EE-831938171149}"/>
    <cellStyle name="Normal 7 3 2 2 4 2" xfId="2072" xr:uid="{E03E4494-CBF3-4D78-8109-B0C2F3328F4B}"/>
    <cellStyle name="Normal 7 3 2 2 4 3" xfId="2073" xr:uid="{9B9FBA06-E542-425C-859B-0A0A7A7CF1B6}"/>
    <cellStyle name="Normal 7 3 2 2 4 4" xfId="2074" xr:uid="{DA2DE197-55C9-483A-B9B7-7B64A609A150}"/>
    <cellStyle name="Normal 7 3 2 2 5" xfId="2075" xr:uid="{666CE9FF-C5B9-44AD-9BA4-283B62EB00A6}"/>
    <cellStyle name="Normal 7 3 2 2 5 2" xfId="2076" xr:uid="{E9B6141E-5FC4-4737-B017-00AED4F1F6D5}"/>
    <cellStyle name="Normal 7 3 2 2 5 3" xfId="2077" xr:uid="{CAD96323-49FA-4722-A825-A704734BA924}"/>
    <cellStyle name="Normal 7 3 2 2 5 4" xfId="2078" xr:uid="{6D3660DF-E5D4-4FA9-9422-F0F9037A0BF4}"/>
    <cellStyle name="Normal 7 3 2 2 6" xfId="2079" xr:uid="{F318038C-5A64-4766-8E2F-17F4728515BD}"/>
    <cellStyle name="Normal 7 3 2 2 7" xfId="2080" xr:uid="{F0C18ADF-9C54-41B0-BBFC-6B8372153272}"/>
    <cellStyle name="Normal 7 3 2 2 8" xfId="2081" xr:uid="{5A475571-EB89-4444-9AD1-8E77299AEC7E}"/>
    <cellStyle name="Normal 7 3 2 3" xfId="2082" xr:uid="{3845AE59-C2F5-4485-875B-3B19AEBFF334}"/>
    <cellStyle name="Normal 7 3 2 3 2" xfId="2083" xr:uid="{F51C50BE-2929-4624-9CF6-5364785EEE1F}"/>
    <cellStyle name="Normal 7 3 2 3 2 2" xfId="2084" xr:uid="{ED211493-6B03-4256-879D-1D1FAE876480}"/>
    <cellStyle name="Normal 7 3 2 3 2 2 2" xfId="4083" xr:uid="{D6DCB1B7-881D-4F6E-BC8B-0533EF50AB06}"/>
    <cellStyle name="Normal 7 3 2 3 2 2 2 2" xfId="4084" xr:uid="{91CE549E-D7EF-417F-92B3-DFD097787EEC}"/>
    <cellStyle name="Normal 7 3 2 3 2 2 3" xfId="4085" xr:uid="{59586FC9-476E-4A56-B7AD-D7AF5893B6A1}"/>
    <cellStyle name="Normal 7 3 2 3 2 3" xfId="2085" xr:uid="{9E127E31-F79F-44A1-8AC8-1853DA20BCB3}"/>
    <cellStyle name="Normal 7 3 2 3 2 3 2" xfId="4086" xr:uid="{E8750655-08E9-4F97-8F70-5AC3842B8B0E}"/>
    <cellStyle name="Normal 7 3 2 3 2 4" xfId="2086" xr:uid="{070377D8-B5B7-403D-9E86-E464225436DA}"/>
    <cellStyle name="Normal 7 3 2 3 3" xfId="2087" xr:uid="{DA96CC79-C0AC-48A7-85AC-D49644454107}"/>
    <cellStyle name="Normal 7 3 2 3 3 2" xfId="2088" xr:uid="{3D52F4C3-E8B5-4630-8356-6B53401420B0}"/>
    <cellStyle name="Normal 7 3 2 3 3 2 2" xfId="4087" xr:uid="{8BF0FD16-CE21-4401-A714-FEDCE4F77743}"/>
    <cellStyle name="Normal 7 3 2 3 3 3" xfId="2089" xr:uid="{920ABD9E-6DBF-4077-8CE3-352576D06196}"/>
    <cellStyle name="Normal 7 3 2 3 3 4" xfId="2090" xr:uid="{0D513A6D-962F-4DB2-B002-16F00ED6639F}"/>
    <cellStyle name="Normal 7 3 2 3 4" xfId="2091" xr:uid="{B743B6AF-58E7-4E31-8F8C-568F81275BF5}"/>
    <cellStyle name="Normal 7 3 2 3 4 2" xfId="4088" xr:uid="{69355E8E-58E8-421D-A2F7-E82E559E1565}"/>
    <cellStyle name="Normal 7 3 2 3 5" xfId="2092" xr:uid="{7ED46D32-B754-4E16-B36D-2F8DCB9151EE}"/>
    <cellStyle name="Normal 7 3 2 3 6" xfId="2093" xr:uid="{7137426D-E7AB-4993-BAA6-A154E367F942}"/>
    <cellStyle name="Normal 7 3 2 4" xfId="2094" xr:uid="{AB3AE092-2740-4177-BB99-C481A9D069AB}"/>
    <cellStyle name="Normal 7 3 2 4 2" xfId="2095" xr:uid="{035FFC26-05C3-4589-ACC2-1E2861B676C2}"/>
    <cellStyle name="Normal 7 3 2 4 2 2" xfId="2096" xr:uid="{60DAB223-F4E8-4F25-A95C-24147B25B0B1}"/>
    <cellStyle name="Normal 7 3 2 4 2 2 2" xfId="4089" xr:uid="{5ED65532-D772-4FD4-966F-85105061D3EA}"/>
    <cellStyle name="Normal 7 3 2 4 2 3" xfId="2097" xr:uid="{67421B39-0A64-4DD5-82CE-171EB3540D59}"/>
    <cellStyle name="Normal 7 3 2 4 2 4" xfId="2098" xr:uid="{8146CB78-9897-4A99-9815-56E61326190E}"/>
    <cellStyle name="Normal 7 3 2 4 3" xfId="2099" xr:uid="{93D2E791-E12D-4AF4-9F12-B60C99BC4209}"/>
    <cellStyle name="Normal 7 3 2 4 3 2" xfId="4090" xr:uid="{97038029-FE81-49CD-96FF-936D09C96610}"/>
    <cellStyle name="Normal 7 3 2 4 4" xfId="2100" xr:uid="{D096EE78-06FB-4819-984B-F9F6CA090121}"/>
    <cellStyle name="Normal 7 3 2 4 5" xfId="2101" xr:uid="{64A7F75B-35FD-4440-8235-D71E0C61AB2B}"/>
    <cellStyle name="Normal 7 3 2 5" xfId="2102" xr:uid="{B6B91B08-22AF-4FF7-8C35-2E28B1977043}"/>
    <cellStyle name="Normal 7 3 2 5 2" xfId="2103" xr:uid="{99B92BEB-AE1B-466A-8B01-B4CAA42C682C}"/>
    <cellStyle name="Normal 7 3 2 5 2 2" xfId="4091" xr:uid="{5C8EDCF4-E805-453D-85ED-F5CA422DB241}"/>
    <cellStyle name="Normal 7 3 2 5 3" xfId="2104" xr:uid="{294FDB2C-BF82-4BE4-8EE2-76077AF4DECB}"/>
    <cellStyle name="Normal 7 3 2 5 4" xfId="2105" xr:uid="{8DF20CCB-471E-485B-B9D3-58DCF000F9A5}"/>
    <cellStyle name="Normal 7 3 2 6" xfId="2106" xr:uid="{997A2DE2-E899-4953-A5FC-19EB2B8ECCD5}"/>
    <cellStyle name="Normal 7 3 2 6 2" xfId="2107" xr:uid="{D0ACCDEC-6E08-4D88-9919-57E6140FCD39}"/>
    <cellStyle name="Normal 7 3 2 6 3" xfId="2108" xr:uid="{14E2AA84-3F79-4043-8BC7-CC3AD5CC60C2}"/>
    <cellStyle name="Normal 7 3 2 6 4" xfId="2109" xr:uid="{CF5038E6-0804-4A92-BCD2-EC3B55438334}"/>
    <cellStyle name="Normal 7 3 2 7" xfId="2110" xr:uid="{462B0D73-E147-4027-B47A-8AB3E596B275}"/>
    <cellStyle name="Normal 7 3 2 8" xfId="2111" xr:uid="{8B35FB69-1240-45E0-9309-44AC179E98F8}"/>
    <cellStyle name="Normal 7 3 2 9" xfId="2112" xr:uid="{67036F33-2D3D-48A5-9FA3-0F7C18A84315}"/>
    <cellStyle name="Normal 7 3 3" xfId="2113" xr:uid="{0E61731B-6195-43C2-8BDB-B3DD0EAFC050}"/>
    <cellStyle name="Normal 7 3 3 2" xfId="2114" xr:uid="{E09FE0A2-9C95-49D8-AC83-30925DCB7B7A}"/>
    <cellStyle name="Normal 7 3 3 2 2" xfId="2115" xr:uid="{16F0AE91-48F9-4A8D-B93A-96A262448DFC}"/>
    <cellStyle name="Normal 7 3 3 2 2 2" xfId="2116" xr:uid="{E6DCAFAC-E642-4F56-91C9-E45B26E87BB2}"/>
    <cellStyle name="Normal 7 3 3 2 2 2 2" xfId="4092" xr:uid="{7E97C35B-9971-43A2-929C-84810F72DBFA}"/>
    <cellStyle name="Normal 7 3 3 2 2 2 2 2" xfId="4657" xr:uid="{F8477AB7-116A-4BC0-8BBF-EA819021947E}"/>
    <cellStyle name="Normal 7 3 3 2 2 2 3" xfId="4658" xr:uid="{56382FCE-7193-4D53-A484-0E9229ECDB18}"/>
    <cellStyle name="Normal 7 3 3 2 2 3" xfId="2117" xr:uid="{04D126D5-4D40-454A-AC4C-EF7150900D05}"/>
    <cellStyle name="Normal 7 3 3 2 2 3 2" xfId="4659" xr:uid="{7A247868-6D19-4BAA-B6A4-D6E3F3661EA9}"/>
    <cellStyle name="Normal 7 3 3 2 2 4" xfId="2118" xr:uid="{07B22881-2247-4383-A5AD-4447C83B0BBD}"/>
    <cellStyle name="Normal 7 3 3 2 3" xfId="2119" xr:uid="{60BE9184-E430-4DDC-B5E7-099706C85062}"/>
    <cellStyle name="Normal 7 3 3 2 3 2" xfId="2120" xr:uid="{57772EFF-2D50-4FA0-9AEA-0DBA09E9A866}"/>
    <cellStyle name="Normal 7 3 3 2 3 2 2" xfId="4660" xr:uid="{40B52ADF-6CE0-40C8-B85F-A32DE5459EA9}"/>
    <cellStyle name="Normal 7 3 3 2 3 3" xfId="2121" xr:uid="{6B82C5DE-757D-458E-ADAB-29CA5E71794B}"/>
    <cellStyle name="Normal 7 3 3 2 3 4" xfId="2122" xr:uid="{C7DB3826-7577-4469-B623-BE38AAC6C0E1}"/>
    <cellStyle name="Normal 7 3 3 2 4" xfId="2123" xr:uid="{A3BEBBFD-C021-44AF-B2BF-72C5BB0A294F}"/>
    <cellStyle name="Normal 7 3 3 2 4 2" xfId="4661" xr:uid="{0C2D6EF7-EC38-455A-BD16-EED462A59577}"/>
    <cellStyle name="Normal 7 3 3 2 5" xfId="2124" xr:uid="{15D6E3D4-CD21-474A-B4E0-98C27EA6C059}"/>
    <cellStyle name="Normal 7 3 3 2 6" xfId="2125" xr:uid="{E9B2FE90-27B1-4FDD-8719-ED8391CF6C38}"/>
    <cellStyle name="Normal 7 3 3 3" xfId="2126" xr:uid="{1FED5C53-5B5F-4D38-9E5F-F61F01B922A8}"/>
    <cellStyle name="Normal 7 3 3 3 2" xfId="2127" xr:uid="{2D0D57DC-0F78-4410-ABE9-F5EC86996049}"/>
    <cellStyle name="Normal 7 3 3 3 2 2" xfId="2128" xr:uid="{D113D604-BC88-456E-B4DE-F2B885F606CD}"/>
    <cellStyle name="Normal 7 3 3 3 2 2 2" xfId="4662" xr:uid="{0061F225-4A19-4B2A-B175-D2C6CE7E0F3E}"/>
    <cellStyle name="Normal 7 3 3 3 2 3" xfId="2129" xr:uid="{81B5B597-C66D-42B7-9474-3A42F76CBCD2}"/>
    <cellStyle name="Normal 7 3 3 3 2 4" xfId="2130" xr:uid="{D2DB4EEE-E3E7-4DBB-8618-97FAA1B774D8}"/>
    <cellStyle name="Normal 7 3 3 3 3" xfId="2131" xr:uid="{BE65B2A4-DA4F-4947-B638-DB33921AE2D8}"/>
    <cellStyle name="Normal 7 3 3 3 3 2" xfId="4663" xr:uid="{1BD6F29D-7CDA-46C1-B4BB-45AAD835638B}"/>
    <cellStyle name="Normal 7 3 3 3 4" xfId="2132" xr:uid="{8CB37C16-5153-44EA-A379-C6BC1E6BFEAD}"/>
    <cellStyle name="Normal 7 3 3 3 5" xfId="2133" xr:uid="{0F565A29-A016-4383-A0EE-9A19B10A1DF5}"/>
    <cellStyle name="Normal 7 3 3 4" xfId="2134" xr:uid="{08D668EC-E71E-47E8-92F5-906F1E525E73}"/>
    <cellStyle name="Normal 7 3 3 4 2" xfId="2135" xr:uid="{D464D433-9A3E-4F74-A93B-9AF899ECC253}"/>
    <cellStyle name="Normal 7 3 3 4 2 2" xfId="4664" xr:uid="{C032E494-FBDD-47BC-B34A-8F802EF178E4}"/>
    <cellStyle name="Normal 7 3 3 4 3" xfId="2136" xr:uid="{E221F42B-664D-4447-9341-46DA0203351B}"/>
    <cellStyle name="Normal 7 3 3 4 4" xfId="2137" xr:uid="{BFFB3975-9FA1-498B-8852-EC9494D01F0B}"/>
    <cellStyle name="Normal 7 3 3 5" xfId="2138" xr:uid="{553D168B-7ABF-4820-858B-BB2F8E09FBBD}"/>
    <cellStyle name="Normal 7 3 3 5 2" xfId="2139" xr:uid="{55B7A27A-0FE7-47CE-B48B-FF70C55107B8}"/>
    <cellStyle name="Normal 7 3 3 5 3" xfId="2140" xr:uid="{224300B4-C352-4798-9EE1-784877D71577}"/>
    <cellStyle name="Normal 7 3 3 5 4" xfId="2141" xr:uid="{AAFF93DB-112A-41CB-8629-6521BB7D670E}"/>
    <cellStyle name="Normal 7 3 3 6" xfId="2142" xr:uid="{645AE214-4830-4A79-BEDA-DFFD2B05D7B0}"/>
    <cellStyle name="Normal 7 3 3 7" xfId="2143" xr:uid="{D65BBDCD-66B8-4AD8-952D-D601FFDFD974}"/>
    <cellStyle name="Normal 7 3 3 8" xfId="2144" xr:uid="{C1BE52AF-6998-43C7-9F9E-37FA7BB77324}"/>
    <cellStyle name="Normal 7 3 4" xfId="2145" xr:uid="{FBDD465C-9171-4FEB-AAB6-49C36F034339}"/>
    <cellStyle name="Normal 7 3 4 2" xfId="2146" xr:uid="{CF921568-308E-4EC3-8A40-4DA6A3BDB99A}"/>
    <cellStyle name="Normal 7 3 4 2 2" xfId="2147" xr:uid="{24E6F232-5844-4D6F-9F4F-25040B652DF2}"/>
    <cellStyle name="Normal 7 3 4 2 2 2" xfId="2148" xr:uid="{A4983969-D605-444B-B083-3277006C56C6}"/>
    <cellStyle name="Normal 7 3 4 2 2 2 2" xfId="4093" xr:uid="{AB419E1D-00CD-468D-898C-CD5BD8785FE4}"/>
    <cellStyle name="Normal 7 3 4 2 2 3" xfId="2149" xr:uid="{3F302CB4-180C-456E-8539-9A0E363B03CA}"/>
    <cellStyle name="Normal 7 3 4 2 2 4" xfId="2150" xr:uid="{D94964F9-1973-45D9-85F0-68B1991BBD6F}"/>
    <cellStyle name="Normal 7 3 4 2 3" xfId="2151" xr:uid="{3CFD988E-4FF9-4D1A-B607-3F7485EC2864}"/>
    <cellStyle name="Normal 7 3 4 2 3 2" xfId="4094" xr:uid="{3896717E-C274-4BAC-955A-B2C0D85EFFF5}"/>
    <cellStyle name="Normal 7 3 4 2 4" xfId="2152" xr:uid="{7D85759D-5210-4AD6-B081-3F224E062B34}"/>
    <cellStyle name="Normal 7 3 4 2 5" xfId="2153" xr:uid="{D4A51315-9FD7-47AC-912D-D2C8C5F7D2EC}"/>
    <cellStyle name="Normal 7 3 4 3" xfId="2154" xr:uid="{7A871277-7C59-459D-9BD5-556ED64BCDB3}"/>
    <cellStyle name="Normal 7 3 4 3 2" xfId="2155" xr:uid="{41C068DA-9543-4B34-8B92-BD4CB6DDFC6D}"/>
    <cellStyle name="Normal 7 3 4 3 2 2" xfId="4095" xr:uid="{CC160ED8-AAC7-4E79-80A0-1B158D956285}"/>
    <cellStyle name="Normal 7 3 4 3 3" xfId="2156" xr:uid="{605C3EE2-D5B8-4945-B637-FFDACD99FD98}"/>
    <cellStyle name="Normal 7 3 4 3 4" xfId="2157" xr:uid="{309FE169-CD3C-4DF4-BACE-042C0E22049B}"/>
    <cellStyle name="Normal 7 3 4 4" xfId="2158" xr:uid="{CA8D7A7A-CB8D-4845-9422-966EDCF2EC1A}"/>
    <cellStyle name="Normal 7 3 4 4 2" xfId="2159" xr:uid="{CE93C170-EBE2-4DBB-B70E-FED4E018E51E}"/>
    <cellStyle name="Normal 7 3 4 4 3" xfId="2160" xr:uid="{0212C9D5-1032-4061-A176-F04334010D96}"/>
    <cellStyle name="Normal 7 3 4 4 4" xfId="2161" xr:uid="{F57F8421-9D2C-4279-866E-8CFA958AEA50}"/>
    <cellStyle name="Normal 7 3 4 5" xfId="2162" xr:uid="{282A56A7-7F2E-467C-A346-A06F91BDD826}"/>
    <cellStyle name="Normal 7 3 4 6" xfId="2163" xr:uid="{140740D4-4789-4511-8458-4BC464A22B28}"/>
    <cellStyle name="Normal 7 3 4 7" xfId="2164" xr:uid="{70F5550D-825C-4829-882E-6F2BC1B43FC8}"/>
    <cellStyle name="Normal 7 3 5" xfId="2165" xr:uid="{1836CB45-3E7B-4961-929C-56A8339C725A}"/>
    <cellStyle name="Normal 7 3 5 2" xfId="2166" xr:uid="{4C7C8F5B-C51C-491B-8EA4-456D17B8EEDE}"/>
    <cellStyle name="Normal 7 3 5 2 2" xfId="2167" xr:uid="{603DE9B4-974A-4E23-A1B9-D167B5E90F69}"/>
    <cellStyle name="Normal 7 3 5 2 2 2" xfId="4096" xr:uid="{4934DE6B-0586-4674-B77D-F991B7BE90AE}"/>
    <cellStyle name="Normal 7 3 5 2 3" xfId="2168" xr:uid="{59B3F63C-1B6D-47FE-8163-680BAB2EBFAC}"/>
    <cellStyle name="Normal 7 3 5 2 4" xfId="2169" xr:uid="{932869CE-57BE-4DF4-9A4C-D5B6818467CB}"/>
    <cellStyle name="Normal 7 3 5 3" xfId="2170" xr:uid="{9782396F-A7D8-4C9B-8CC0-FF5359229007}"/>
    <cellStyle name="Normal 7 3 5 3 2" xfId="2171" xr:uid="{FF94F1D0-6CAA-417D-AB66-0A05CDFA82FA}"/>
    <cellStyle name="Normal 7 3 5 3 3" xfId="2172" xr:uid="{A039002B-E124-4760-A06F-29D29D57FB25}"/>
    <cellStyle name="Normal 7 3 5 3 4" xfId="2173" xr:uid="{C7E2AB6E-C373-41B1-8B08-54706A874701}"/>
    <cellStyle name="Normal 7 3 5 4" xfId="2174" xr:uid="{54B74010-3639-47A8-9066-675A3B6D707D}"/>
    <cellStyle name="Normal 7 3 5 5" xfId="2175" xr:uid="{05A66992-E884-4763-9468-C3DB7345FC35}"/>
    <cellStyle name="Normal 7 3 5 6" xfId="2176" xr:uid="{EC901EFE-2EC3-4D35-B36C-0AA4B967C1D8}"/>
    <cellStyle name="Normal 7 3 6" xfId="2177" xr:uid="{E65E8377-EB29-4ED0-93CF-2C95416B5060}"/>
    <cellStyle name="Normal 7 3 6 2" xfId="2178" xr:uid="{D273C823-3C8C-46F8-9671-B1FCDEB0D6C5}"/>
    <cellStyle name="Normal 7 3 6 2 2" xfId="2179" xr:uid="{40DF8266-3B55-402E-8C41-C070B4A39EB6}"/>
    <cellStyle name="Normal 7 3 6 2 3" xfId="2180" xr:uid="{3A2039C5-A175-445A-B3B9-9E70575CE2C4}"/>
    <cellStyle name="Normal 7 3 6 2 4" xfId="2181" xr:uid="{05193847-0561-4122-932E-2031891A747F}"/>
    <cellStyle name="Normal 7 3 6 3" xfId="2182" xr:uid="{83ABDCE5-2F15-4BF8-928C-6C1A6A759E3B}"/>
    <cellStyle name="Normal 7 3 6 4" xfId="2183" xr:uid="{FAD473A0-EDDE-4931-BCAB-7524D945EB25}"/>
    <cellStyle name="Normal 7 3 6 5" xfId="2184" xr:uid="{BE05937F-AAED-4DC9-805A-8C38D7D680E6}"/>
    <cellStyle name="Normal 7 3 7" xfId="2185" xr:uid="{BC5C9C15-D3B2-40A6-BB12-B6CF748C56C5}"/>
    <cellStyle name="Normal 7 3 7 2" xfId="2186" xr:uid="{FAA3E8C4-888D-4D8F-95E6-3BF8376D62EA}"/>
    <cellStyle name="Normal 7 3 7 3" xfId="2187" xr:uid="{B395E41A-CC6C-49F9-AA9E-A102F20C8F14}"/>
    <cellStyle name="Normal 7 3 7 4" xfId="2188" xr:uid="{61953FA1-3B83-424A-941C-2B989C25030A}"/>
    <cellStyle name="Normal 7 3 8" xfId="2189" xr:uid="{608739F3-A000-43EC-9A2F-2596452D32AA}"/>
    <cellStyle name="Normal 7 3 8 2" xfId="2190" xr:uid="{5328E7B4-19D3-4228-97E5-5B0D470A66C5}"/>
    <cellStyle name="Normal 7 3 8 3" xfId="2191" xr:uid="{971C3695-C25E-44D1-B399-74B762492865}"/>
    <cellStyle name="Normal 7 3 8 4" xfId="2192" xr:uid="{3EE9A43D-26F2-49D9-AA07-16BC77F4EF11}"/>
    <cellStyle name="Normal 7 3 9" xfId="2193" xr:uid="{C46B717C-4D66-45C4-9BCE-6A124D0591A1}"/>
    <cellStyle name="Normal 7 4" xfId="2194" xr:uid="{68801EF4-F385-4940-9974-3EF9AD55A254}"/>
    <cellStyle name="Normal 7 4 10" xfId="2195" xr:uid="{9C7E9B7B-A0F2-4F35-BCB3-AC9E54DCB196}"/>
    <cellStyle name="Normal 7 4 11" xfId="2196" xr:uid="{303270F9-A8AB-4692-B71D-07887F8FD52F}"/>
    <cellStyle name="Normal 7 4 2" xfId="2197" xr:uid="{984A2979-7CB2-4E96-A3F5-8796F71A1382}"/>
    <cellStyle name="Normal 7 4 2 2" xfId="2198" xr:uid="{4A7EF203-2B6B-41F9-8B47-339F31680D9D}"/>
    <cellStyle name="Normal 7 4 2 2 2" xfId="2199" xr:uid="{9808EEF2-B50A-49D5-9355-6431FD551422}"/>
    <cellStyle name="Normal 7 4 2 2 2 2" xfId="2200" xr:uid="{92630D02-A58C-4352-A6F2-2B84F78EABAB}"/>
    <cellStyle name="Normal 7 4 2 2 2 2 2" xfId="2201" xr:uid="{22878B13-43A8-4B78-96AC-0F80D7E38413}"/>
    <cellStyle name="Normal 7 4 2 2 2 2 3" xfId="2202" xr:uid="{9C7CCFFF-9E55-41E3-87C1-9DFF95658EA6}"/>
    <cellStyle name="Normal 7 4 2 2 2 2 4" xfId="2203" xr:uid="{F74FFAF6-45EB-4C29-9871-A4C4B28E5E86}"/>
    <cellStyle name="Normal 7 4 2 2 2 3" xfId="2204" xr:uid="{4858228E-D71C-4AE0-90AC-F0CE4F672B3E}"/>
    <cellStyle name="Normal 7 4 2 2 2 3 2" xfId="2205" xr:uid="{7EB94C89-7E79-4D5E-B20E-C6ED110143E5}"/>
    <cellStyle name="Normal 7 4 2 2 2 3 3" xfId="2206" xr:uid="{0069CAF5-1018-4569-8DF2-0FA6C3351F42}"/>
    <cellStyle name="Normal 7 4 2 2 2 3 4" xfId="2207" xr:uid="{2F356511-F70B-4910-B3E9-ED5E35D2E507}"/>
    <cellStyle name="Normal 7 4 2 2 2 4" xfId="2208" xr:uid="{B47D5CC2-99E8-4904-B25B-AFC5E737F496}"/>
    <cellStyle name="Normal 7 4 2 2 2 5" xfId="2209" xr:uid="{7213E68A-4B40-4868-9975-1AAFD157C289}"/>
    <cellStyle name="Normal 7 4 2 2 2 6" xfId="2210" xr:uid="{FF5B9AF9-EF97-44EF-9059-768F69A6046D}"/>
    <cellStyle name="Normal 7 4 2 2 3" xfId="2211" xr:uid="{A4D4D2C3-92B9-4A5B-A292-C3C26D4258B7}"/>
    <cellStyle name="Normal 7 4 2 2 3 2" xfId="2212" xr:uid="{52A66872-8528-40AB-B1A6-E21D2B86C403}"/>
    <cellStyle name="Normal 7 4 2 2 3 2 2" xfId="2213" xr:uid="{43CAFEAA-3DF3-41F0-8A7A-F9ECF0559EF6}"/>
    <cellStyle name="Normal 7 4 2 2 3 2 3" xfId="2214" xr:uid="{17EA2356-D392-481C-AFE4-D3DB4A3A357C}"/>
    <cellStyle name="Normal 7 4 2 2 3 2 4" xfId="2215" xr:uid="{53511625-8E19-4C93-B98E-1BE07AFA4E89}"/>
    <cellStyle name="Normal 7 4 2 2 3 3" xfId="2216" xr:uid="{4E3A5377-50BB-4070-8D32-4CDA89CF61D8}"/>
    <cellStyle name="Normal 7 4 2 2 3 4" xfId="2217" xr:uid="{3FE3B2F8-F94A-4EA4-B309-1F427316CB7F}"/>
    <cellStyle name="Normal 7 4 2 2 3 5" xfId="2218" xr:uid="{E84DB16A-A5A4-49F2-8483-BCADA0652C66}"/>
    <cellStyle name="Normal 7 4 2 2 4" xfId="2219" xr:uid="{9E88A07B-8BEE-4155-89E9-E0ED91CDD2B7}"/>
    <cellStyle name="Normal 7 4 2 2 4 2" xfId="2220" xr:uid="{1738FBC5-9501-48F3-8B7D-0198B9B6AA2D}"/>
    <cellStyle name="Normal 7 4 2 2 4 3" xfId="2221" xr:uid="{7CA78490-EFC9-4729-A7FE-70593B49C059}"/>
    <cellStyle name="Normal 7 4 2 2 4 4" xfId="2222" xr:uid="{9A0C387E-14FD-4234-AB66-6B1E01A549AA}"/>
    <cellStyle name="Normal 7 4 2 2 5" xfId="2223" xr:uid="{64E5B776-9695-4076-A189-741597ED6CAC}"/>
    <cellStyle name="Normal 7 4 2 2 5 2" xfId="2224" xr:uid="{E77572C3-9D27-4BC9-9486-23A1012C0797}"/>
    <cellStyle name="Normal 7 4 2 2 5 3" xfId="2225" xr:uid="{1F575205-F822-48CB-9C3A-40A39A4CF5CD}"/>
    <cellStyle name="Normal 7 4 2 2 5 4" xfId="2226" xr:uid="{53EF166B-1EF3-49BA-BCF8-9BFFE597A1EC}"/>
    <cellStyle name="Normal 7 4 2 2 6" xfId="2227" xr:uid="{69744FF9-2D53-4BD5-A9F8-87467080B808}"/>
    <cellStyle name="Normal 7 4 2 2 7" xfId="2228" xr:uid="{6D8E4B79-FF4F-4123-860C-D670C08676B8}"/>
    <cellStyle name="Normal 7 4 2 2 8" xfId="2229" xr:uid="{C3DCE1E9-B37D-4597-AD2B-A57CB2FFED72}"/>
    <cellStyle name="Normal 7 4 2 3" xfId="2230" xr:uid="{A89FD3FB-6DC7-438B-8C99-109E42B8EE28}"/>
    <cellStyle name="Normal 7 4 2 3 2" xfId="2231" xr:uid="{AC5B26D0-DD99-45DB-9431-4C6A2A8B59A3}"/>
    <cellStyle name="Normal 7 4 2 3 2 2" xfId="2232" xr:uid="{9EB2A188-74B0-4BD1-B025-067C312E2D87}"/>
    <cellStyle name="Normal 7 4 2 3 2 3" xfId="2233" xr:uid="{CEC245E3-19A5-4029-B05B-F6A68A4E44BE}"/>
    <cellStyle name="Normal 7 4 2 3 2 4" xfId="2234" xr:uid="{246D0249-43EC-4213-9AE5-0440CF876321}"/>
    <cellStyle name="Normal 7 4 2 3 3" xfId="2235" xr:uid="{AB98A4A6-4BA2-4FC3-BFE7-E003C12F9E91}"/>
    <cellStyle name="Normal 7 4 2 3 3 2" xfId="2236" xr:uid="{1FC62621-641D-4B9C-A4CC-F396D8D43BF9}"/>
    <cellStyle name="Normal 7 4 2 3 3 3" xfId="2237" xr:uid="{D84804AA-DC1F-4E28-8720-EC5C7763112E}"/>
    <cellStyle name="Normal 7 4 2 3 3 4" xfId="2238" xr:uid="{0E31AB5E-B512-4BF1-AF8F-A55F4858ECBF}"/>
    <cellStyle name="Normal 7 4 2 3 4" xfId="2239" xr:uid="{0E38CE8D-5F2A-4FB4-9110-0A2B7166B31C}"/>
    <cellStyle name="Normal 7 4 2 3 5" xfId="2240" xr:uid="{EBAFBB7C-78C0-4C18-B8CD-5C14F6F0CBE6}"/>
    <cellStyle name="Normal 7 4 2 3 6" xfId="2241" xr:uid="{712349D9-CC28-48AC-A277-E67A897D9BCF}"/>
    <cellStyle name="Normal 7 4 2 4" xfId="2242" xr:uid="{BEE6C8A1-955F-4891-9AA2-E8521BD9B4A7}"/>
    <cellStyle name="Normal 7 4 2 4 2" xfId="2243" xr:uid="{8F50CCD1-3B5C-43F6-896A-54E8BBA990C3}"/>
    <cellStyle name="Normal 7 4 2 4 2 2" xfId="2244" xr:uid="{4DEB3815-4DA0-4022-9FF4-41CBC8B03F81}"/>
    <cellStyle name="Normal 7 4 2 4 2 3" xfId="2245" xr:uid="{30E4A5D3-37AF-4F55-A5D5-752D92AF94F6}"/>
    <cellStyle name="Normal 7 4 2 4 2 4" xfId="2246" xr:uid="{26893889-8042-4079-8F1F-C0526763B207}"/>
    <cellStyle name="Normal 7 4 2 4 3" xfId="2247" xr:uid="{BFD22148-ADF1-4046-B70D-4FBAA8C1B355}"/>
    <cellStyle name="Normal 7 4 2 4 4" xfId="2248" xr:uid="{4624A547-671F-43D6-BB42-C0F860CAA7ED}"/>
    <cellStyle name="Normal 7 4 2 4 5" xfId="2249" xr:uid="{B43B8143-AC00-46C6-A5A2-9B07A744F02A}"/>
    <cellStyle name="Normal 7 4 2 5" xfId="2250" xr:uid="{A6BEF79A-5902-47BF-93F2-5DE186E8DD66}"/>
    <cellStyle name="Normal 7 4 2 5 2" xfId="2251" xr:uid="{435B2BD0-E7C0-4AA8-84B0-DA4CFFDAEEF8}"/>
    <cellStyle name="Normal 7 4 2 5 3" xfId="2252" xr:uid="{94E7682A-F3E6-4BCB-9DD9-19F14047147A}"/>
    <cellStyle name="Normal 7 4 2 5 4" xfId="2253" xr:uid="{F6722884-2ECB-4EB8-85ED-AFBF2E79D665}"/>
    <cellStyle name="Normal 7 4 2 6" xfId="2254" xr:uid="{B0ABC7A5-A0C4-46DE-A63D-A4720E0FD35B}"/>
    <cellStyle name="Normal 7 4 2 6 2" xfId="2255" xr:uid="{2D16CEDA-D13B-46AE-8A47-17FA39A6BDB4}"/>
    <cellStyle name="Normal 7 4 2 6 3" xfId="2256" xr:uid="{FC91D849-D236-47DA-AB41-EB7DAAE6B71E}"/>
    <cellStyle name="Normal 7 4 2 6 4" xfId="2257" xr:uid="{83E6460E-2EE3-48FF-86A4-3AB975F92A9D}"/>
    <cellStyle name="Normal 7 4 2 7" xfId="2258" xr:uid="{B40A58C3-2FCC-49C9-82F8-1555254879E1}"/>
    <cellStyle name="Normal 7 4 2 8" xfId="2259" xr:uid="{73503D95-511E-4F55-84DE-1C7617C1C983}"/>
    <cellStyle name="Normal 7 4 2 9" xfId="2260" xr:uid="{E1E8D533-A331-4ED8-AED1-4AF212C165AF}"/>
    <cellStyle name="Normal 7 4 3" xfId="2261" xr:uid="{3689DB49-2AA8-421F-97C3-C970AF2A6085}"/>
    <cellStyle name="Normal 7 4 3 2" xfId="2262" xr:uid="{A302B7AE-7480-4B28-AAD7-2C1FE2FD9FC1}"/>
    <cellStyle name="Normal 7 4 3 2 2" xfId="2263" xr:uid="{F4423880-0840-4854-82C6-020363432271}"/>
    <cellStyle name="Normal 7 4 3 2 2 2" xfId="2264" xr:uid="{ABD8739D-E478-4F37-A07F-481D1FBB3610}"/>
    <cellStyle name="Normal 7 4 3 2 2 2 2" xfId="4097" xr:uid="{8FAC5364-CD62-45EF-A755-2F641A765F3A}"/>
    <cellStyle name="Normal 7 4 3 2 2 3" xfId="2265" xr:uid="{B08502ED-0124-4763-AB1A-30E1037CF155}"/>
    <cellStyle name="Normal 7 4 3 2 2 4" xfId="2266" xr:uid="{4C82E3BD-5AE5-4161-942F-FC0EE3F3CAD5}"/>
    <cellStyle name="Normal 7 4 3 2 3" xfId="2267" xr:uid="{4F7A03ED-E926-4026-936E-2400791D78C9}"/>
    <cellStyle name="Normal 7 4 3 2 3 2" xfId="2268" xr:uid="{683A3969-5984-4102-8A93-05865961D731}"/>
    <cellStyle name="Normal 7 4 3 2 3 3" xfId="2269" xr:uid="{DB56F343-6EAA-426E-B236-AADE42ED8D63}"/>
    <cellStyle name="Normal 7 4 3 2 3 4" xfId="2270" xr:uid="{24FD0237-2758-4907-A1A7-8E228EE7FBA2}"/>
    <cellStyle name="Normal 7 4 3 2 4" xfId="2271" xr:uid="{2B926E59-C962-4261-B634-32220535E8B0}"/>
    <cellStyle name="Normal 7 4 3 2 5" xfId="2272" xr:uid="{B9804747-5144-4E6C-9F85-78E306EF2A79}"/>
    <cellStyle name="Normal 7 4 3 2 6" xfId="2273" xr:uid="{0DDA0E3A-E896-4C60-B3F2-C7F8FA2F165A}"/>
    <cellStyle name="Normal 7 4 3 3" xfId="2274" xr:uid="{D3EC27C2-AD79-4720-8D59-B8E90520F9AA}"/>
    <cellStyle name="Normal 7 4 3 3 2" xfId="2275" xr:uid="{791D5119-52F2-46C8-9309-49D0FD8F3BF7}"/>
    <cellStyle name="Normal 7 4 3 3 2 2" xfId="2276" xr:uid="{282803B3-5891-4833-B1C5-B073A10E7C35}"/>
    <cellStyle name="Normal 7 4 3 3 2 3" xfId="2277" xr:uid="{C25C7F58-C0EE-499A-8284-9ED28E92DB45}"/>
    <cellStyle name="Normal 7 4 3 3 2 4" xfId="2278" xr:uid="{088EAAD0-3B92-4174-A7FE-640CB52F8D65}"/>
    <cellStyle name="Normal 7 4 3 3 3" xfId="2279" xr:uid="{79DC9418-D72B-4B01-A9C3-662EEC83B6DC}"/>
    <cellStyle name="Normal 7 4 3 3 4" xfId="2280" xr:uid="{D56D5AAA-66CF-4DFA-AA41-E149081F9DF5}"/>
    <cellStyle name="Normal 7 4 3 3 5" xfId="2281" xr:uid="{7C0EFBEC-511F-4A01-B70D-A35A07AF66FB}"/>
    <cellStyle name="Normal 7 4 3 4" xfId="2282" xr:uid="{E4690DAD-4EDE-4919-BFE6-0DD8A2591614}"/>
    <cellStyle name="Normal 7 4 3 4 2" xfId="2283" xr:uid="{191499CB-E7E6-4ED2-9931-DACE0CB77867}"/>
    <cellStyle name="Normal 7 4 3 4 3" xfId="2284" xr:uid="{A105080F-B71B-47D2-AE60-7FB119D98E4F}"/>
    <cellStyle name="Normal 7 4 3 4 4" xfId="2285" xr:uid="{E85593D0-098F-4C63-8A17-BDCEF3607720}"/>
    <cellStyle name="Normal 7 4 3 5" xfId="2286" xr:uid="{DF6DF56F-9E76-42CF-91AE-B6930D21E122}"/>
    <cellStyle name="Normal 7 4 3 5 2" xfId="2287" xr:uid="{B92FA353-17B0-4699-BD8C-928DC07302CD}"/>
    <cellStyle name="Normal 7 4 3 5 3" xfId="2288" xr:uid="{DA7F5E33-5F14-49C4-929E-107ABCCC8A00}"/>
    <cellStyle name="Normal 7 4 3 5 4" xfId="2289" xr:uid="{C5123A6A-C8E3-4649-81FC-C7E109B60D1A}"/>
    <cellStyle name="Normal 7 4 3 6" xfId="2290" xr:uid="{8B582FD7-C1C4-4714-862D-EFE5FCCE6F3A}"/>
    <cellStyle name="Normal 7 4 3 7" xfId="2291" xr:uid="{9BD8558D-A99C-4D4A-8B29-6D8F18222B1E}"/>
    <cellStyle name="Normal 7 4 3 8" xfId="2292" xr:uid="{FAFDFF1D-E6D9-4158-9CA4-174DEA1C936C}"/>
    <cellStyle name="Normal 7 4 4" xfId="2293" xr:uid="{E5AB0148-6B26-4D3D-8C91-5A9AB7950F2C}"/>
    <cellStyle name="Normal 7 4 4 2" xfId="2294" xr:uid="{0CC26DD7-4BE8-4F05-A61D-527B2AE1C6BE}"/>
    <cellStyle name="Normal 7 4 4 2 2" xfId="2295" xr:uid="{0D737F3F-28A1-418C-BA35-24F100A08B85}"/>
    <cellStyle name="Normal 7 4 4 2 2 2" xfId="2296" xr:uid="{4949D6D9-79D9-45D6-AD3B-F4123E93577E}"/>
    <cellStyle name="Normal 7 4 4 2 2 3" xfId="2297" xr:uid="{3AE20F54-252F-4243-860B-A932E2EB1A24}"/>
    <cellStyle name="Normal 7 4 4 2 2 4" xfId="2298" xr:uid="{188AD54A-6625-4078-B97D-099101E41FDC}"/>
    <cellStyle name="Normal 7 4 4 2 3" xfId="2299" xr:uid="{96F19032-208B-4926-A730-244D193BBB58}"/>
    <cellStyle name="Normal 7 4 4 2 4" xfId="2300" xr:uid="{92DDF225-9350-4D8F-9974-9C2AFD9B3E88}"/>
    <cellStyle name="Normal 7 4 4 2 5" xfId="2301" xr:uid="{444BB2D0-B9D9-45C5-B8C6-C76E30B9AACB}"/>
    <cellStyle name="Normal 7 4 4 3" xfId="2302" xr:uid="{4764F6F7-0FFB-4C13-BE98-8E8666BB8317}"/>
    <cellStyle name="Normal 7 4 4 3 2" xfId="2303" xr:uid="{9D167338-B300-4444-A638-3041A1E119B8}"/>
    <cellStyle name="Normal 7 4 4 3 3" xfId="2304" xr:uid="{D76C1970-E8FD-462F-B988-EE5349708F97}"/>
    <cellStyle name="Normal 7 4 4 3 4" xfId="2305" xr:uid="{07575888-28FA-4506-AB63-B23F851F3A6D}"/>
    <cellStyle name="Normal 7 4 4 4" xfId="2306" xr:uid="{D75C0599-4DCC-412F-8242-75C0869B794F}"/>
    <cellStyle name="Normal 7 4 4 4 2" xfId="2307" xr:uid="{D66A56C8-EBAF-40E5-AF33-1157BE6944D4}"/>
    <cellStyle name="Normal 7 4 4 4 3" xfId="2308" xr:uid="{488C3854-407D-4BCB-B813-75AA4394D1AD}"/>
    <cellStyle name="Normal 7 4 4 4 4" xfId="2309" xr:uid="{EA66BEC8-4A8E-49E4-A12D-C45EDC13E913}"/>
    <cellStyle name="Normal 7 4 4 5" xfId="2310" xr:uid="{A12C27B4-1114-422C-9B6D-7B0B3BAE5B20}"/>
    <cellStyle name="Normal 7 4 4 6" xfId="2311" xr:uid="{47790D70-9ACF-469B-8351-56C7F3AAFE86}"/>
    <cellStyle name="Normal 7 4 4 7" xfId="2312" xr:uid="{AE82AEC3-4F20-413E-8E8A-A66C25276D87}"/>
    <cellStyle name="Normal 7 4 5" xfId="2313" xr:uid="{172A2813-AFA1-4B06-91FB-86AF32546167}"/>
    <cellStyle name="Normal 7 4 5 2" xfId="2314" xr:uid="{9EE28352-95D4-4EB7-B8A3-EE289403B790}"/>
    <cellStyle name="Normal 7 4 5 2 2" xfId="2315" xr:uid="{26A7FA25-D1F5-4FEE-B005-08110D9B331A}"/>
    <cellStyle name="Normal 7 4 5 2 3" xfId="2316" xr:uid="{78DA62F0-D12F-4233-B0BA-98A7835CDA77}"/>
    <cellStyle name="Normal 7 4 5 2 4" xfId="2317" xr:uid="{9FDB0E59-E343-4B73-BA52-876EE5DEC647}"/>
    <cellStyle name="Normal 7 4 5 3" xfId="2318" xr:uid="{F872D2AA-D978-4DC3-8AA4-80F8E7BED179}"/>
    <cellStyle name="Normal 7 4 5 3 2" xfId="2319" xr:uid="{07C4E0A3-1D95-4052-90AC-D18A5983E039}"/>
    <cellStyle name="Normal 7 4 5 3 3" xfId="2320" xr:uid="{A48EC0AA-3F14-4DFD-B379-1201AC527E04}"/>
    <cellStyle name="Normal 7 4 5 3 4" xfId="2321" xr:uid="{989C735C-7403-464E-8F37-C346D95D736B}"/>
    <cellStyle name="Normal 7 4 5 4" xfId="2322" xr:uid="{D5840149-2EB4-48B2-9706-768D583798C4}"/>
    <cellStyle name="Normal 7 4 5 5" xfId="2323" xr:uid="{0D5B9A62-75AD-4DEA-A9F2-F6417EBAB33C}"/>
    <cellStyle name="Normal 7 4 5 6" xfId="2324" xr:uid="{5A923D07-490A-43E0-B342-9F1F998CCCC6}"/>
    <cellStyle name="Normal 7 4 6" xfId="2325" xr:uid="{5A456735-68F1-409A-98AF-91F5BC85114F}"/>
    <cellStyle name="Normal 7 4 6 2" xfId="2326" xr:uid="{7345F721-7E45-4B4F-B092-E0051BFE5035}"/>
    <cellStyle name="Normal 7 4 6 2 2" xfId="2327" xr:uid="{BF9631D2-AFFF-40B5-A03F-992A1C3A817C}"/>
    <cellStyle name="Normal 7 4 6 2 3" xfId="2328" xr:uid="{9C49A143-74C7-4B4C-93EC-DAF8C9A9BD95}"/>
    <cellStyle name="Normal 7 4 6 2 4" xfId="2329" xr:uid="{C9227952-DF43-4641-BEF4-E09C96131226}"/>
    <cellStyle name="Normal 7 4 6 3" xfId="2330" xr:uid="{8B0A2487-1F21-4449-B60F-24929A22842D}"/>
    <cellStyle name="Normal 7 4 6 4" xfId="2331" xr:uid="{799568C6-D73E-40A1-981F-93953C471B7A}"/>
    <cellStyle name="Normal 7 4 6 5" xfId="2332" xr:uid="{27106394-0B68-4FB9-B47F-6C435481FB27}"/>
    <cellStyle name="Normal 7 4 7" xfId="2333" xr:uid="{7E344C87-4206-4E42-9B2C-E5AA4BAE493A}"/>
    <cellStyle name="Normal 7 4 7 2" xfId="2334" xr:uid="{CC333E89-3CD3-4BB0-9F46-D8E0967434E2}"/>
    <cellStyle name="Normal 7 4 7 3" xfId="2335" xr:uid="{5FE593E1-E045-4D04-B501-446482EF2E41}"/>
    <cellStyle name="Normal 7 4 7 4" xfId="2336" xr:uid="{005B60DB-6556-464C-99F1-F3BD612565C2}"/>
    <cellStyle name="Normal 7 4 8" xfId="2337" xr:uid="{C389400A-1815-484D-9FC6-1D7EA193EAB8}"/>
    <cellStyle name="Normal 7 4 8 2" xfId="2338" xr:uid="{92C7D745-D6FD-4858-8C84-68CD3184DA9D}"/>
    <cellStyle name="Normal 7 4 8 3" xfId="2339" xr:uid="{E988EAAC-8907-4BEC-92A9-74F9AF431FCA}"/>
    <cellStyle name="Normal 7 4 8 4" xfId="2340" xr:uid="{C4498AC7-D11C-412C-8626-9257596412B7}"/>
    <cellStyle name="Normal 7 4 9" xfId="2341" xr:uid="{47432A69-6220-452B-9380-C9C9015A635E}"/>
    <cellStyle name="Normal 7 5" xfId="2342" xr:uid="{A4B3E11A-E941-4233-BB8C-8DED65CB820C}"/>
    <cellStyle name="Normal 7 5 2" xfId="2343" xr:uid="{8CB33013-47F5-4DE8-B24A-F04146E41D7C}"/>
    <cellStyle name="Normal 7 5 2 2" xfId="2344" xr:uid="{88E52237-2118-4100-A1D1-7942BC4A5D4F}"/>
    <cellStyle name="Normal 7 5 2 2 2" xfId="2345" xr:uid="{2A93A82C-89C1-44E4-AC86-9DE5A8665032}"/>
    <cellStyle name="Normal 7 5 2 2 2 2" xfId="2346" xr:uid="{8E1182AA-8838-4C1D-910C-E2844428588A}"/>
    <cellStyle name="Normal 7 5 2 2 2 3" xfId="2347" xr:uid="{95C583C7-FDB7-4557-BDC4-42C1A5F825EB}"/>
    <cellStyle name="Normal 7 5 2 2 2 4" xfId="2348" xr:uid="{A890372E-7E5F-49C7-BD04-FF87DC483742}"/>
    <cellStyle name="Normal 7 5 2 2 3" xfId="2349" xr:uid="{D9C08499-61CF-4E46-AA95-B22A326E0D89}"/>
    <cellStyle name="Normal 7 5 2 2 3 2" xfId="2350" xr:uid="{FDA8BA01-BEF7-4533-9B2D-69E67FF84889}"/>
    <cellStyle name="Normal 7 5 2 2 3 3" xfId="2351" xr:uid="{0B910A49-30EB-4041-B60A-9FB3D0E354BC}"/>
    <cellStyle name="Normal 7 5 2 2 3 4" xfId="2352" xr:uid="{A8488B81-270E-45F3-9DDF-0427B34DF8DA}"/>
    <cellStyle name="Normal 7 5 2 2 4" xfId="2353" xr:uid="{0C0DF466-4B8A-4CAA-B2A4-EB3C8484F66B}"/>
    <cellStyle name="Normal 7 5 2 2 5" xfId="2354" xr:uid="{4C1ACB7E-9597-4D95-987D-ED350B89C059}"/>
    <cellStyle name="Normal 7 5 2 2 6" xfId="2355" xr:uid="{E3AFA490-F4A9-4A77-9779-2B9137546960}"/>
    <cellStyle name="Normal 7 5 2 3" xfId="2356" xr:uid="{488ECCD6-E3F9-45D2-B0B7-825F0F7BBBA4}"/>
    <cellStyle name="Normal 7 5 2 3 2" xfId="2357" xr:uid="{951FBE20-3716-439E-92B5-A4B7609D9D5B}"/>
    <cellStyle name="Normal 7 5 2 3 2 2" xfId="2358" xr:uid="{033110B1-0C3B-493A-B485-66189C0B9C97}"/>
    <cellStyle name="Normal 7 5 2 3 2 3" xfId="2359" xr:uid="{4784D721-5A3B-4C92-9AF9-10E91CE87AF2}"/>
    <cellStyle name="Normal 7 5 2 3 2 4" xfId="2360" xr:uid="{9CEBB85A-6F21-40C9-A1E0-87E44F87AB0B}"/>
    <cellStyle name="Normal 7 5 2 3 3" xfId="2361" xr:uid="{5354BD26-956B-4056-9F32-39633CC2E7F6}"/>
    <cellStyle name="Normal 7 5 2 3 4" xfId="2362" xr:uid="{7CB49FEF-1CE2-4DBE-B70E-CAE63D35E843}"/>
    <cellStyle name="Normal 7 5 2 3 5" xfId="2363" xr:uid="{7ED3BC0B-C1D2-4BCC-94EA-65585D2464B1}"/>
    <cellStyle name="Normal 7 5 2 4" xfId="2364" xr:uid="{7667F226-94F7-45C1-88E3-93EF0B38773B}"/>
    <cellStyle name="Normal 7 5 2 4 2" xfId="2365" xr:uid="{7BDB8B1B-77C2-4C1B-9D18-3D097697CD29}"/>
    <cellStyle name="Normal 7 5 2 4 3" xfId="2366" xr:uid="{5C06609A-D139-4542-A47E-53F46E4B7F2D}"/>
    <cellStyle name="Normal 7 5 2 4 4" xfId="2367" xr:uid="{82698042-258F-42EE-AD82-8203F7E9843C}"/>
    <cellStyle name="Normal 7 5 2 5" xfId="2368" xr:uid="{F49E747F-02A6-4A98-874D-E726C8302F53}"/>
    <cellStyle name="Normal 7 5 2 5 2" xfId="2369" xr:uid="{DE377A5C-2F2F-4223-A7BC-E49CE9C66C19}"/>
    <cellStyle name="Normal 7 5 2 5 3" xfId="2370" xr:uid="{451B9206-CF9D-45B1-81C1-9941FDEDE255}"/>
    <cellStyle name="Normal 7 5 2 5 4" xfId="2371" xr:uid="{61F69215-75AE-4C06-A26E-DEDFCC021DFF}"/>
    <cellStyle name="Normal 7 5 2 6" xfId="2372" xr:uid="{EFC8AD21-C5F0-4FEB-A7A2-08B59121A692}"/>
    <cellStyle name="Normal 7 5 2 7" xfId="2373" xr:uid="{994F3FA1-439C-462A-92B3-1D65525F11BD}"/>
    <cellStyle name="Normal 7 5 2 8" xfId="2374" xr:uid="{0CB03265-E990-4B15-A215-73A1BD96DA54}"/>
    <cellStyle name="Normal 7 5 3" xfId="2375" xr:uid="{FF561195-0D9A-43FB-A8CA-CC86D457DD08}"/>
    <cellStyle name="Normal 7 5 3 2" xfId="2376" xr:uid="{EAB1D66A-E5AA-422E-864B-C6C07EA35999}"/>
    <cellStyle name="Normal 7 5 3 2 2" xfId="2377" xr:uid="{D7C3C4B6-FDD6-498D-8C8D-D4387F10658D}"/>
    <cellStyle name="Normal 7 5 3 2 3" xfId="2378" xr:uid="{29B46353-FBB0-42F2-821F-75063346CD20}"/>
    <cellStyle name="Normal 7 5 3 2 4" xfId="2379" xr:uid="{8FED8B49-7609-4B53-851C-4841E82DB808}"/>
    <cellStyle name="Normal 7 5 3 3" xfId="2380" xr:uid="{B78BD4E7-19D4-46FA-A74A-F1BA0FEB443A}"/>
    <cellStyle name="Normal 7 5 3 3 2" xfId="2381" xr:uid="{13019E27-1DC5-43FA-980E-24028C596985}"/>
    <cellStyle name="Normal 7 5 3 3 3" xfId="2382" xr:uid="{3BF7F33B-30BB-4B4D-B2A8-530A2EDA86DF}"/>
    <cellStyle name="Normal 7 5 3 3 4" xfId="2383" xr:uid="{16EB6AE9-22A3-4B0D-AD5B-52439510958D}"/>
    <cellStyle name="Normal 7 5 3 4" xfId="2384" xr:uid="{FB376EBD-A6C7-4FC4-A468-0FEB80355815}"/>
    <cellStyle name="Normal 7 5 3 5" xfId="2385" xr:uid="{5C8E245F-6039-4EFB-A3C3-0A5023C9814B}"/>
    <cellStyle name="Normal 7 5 3 6" xfId="2386" xr:uid="{05D581E2-33CF-48F7-BE86-E1FBBF82072D}"/>
    <cellStyle name="Normal 7 5 4" xfId="2387" xr:uid="{75A0429F-4512-47DB-9A32-425FA77E56D1}"/>
    <cellStyle name="Normal 7 5 4 2" xfId="2388" xr:uid="{9157ABC7-C4AC-46FD-A257-FFB49450A302}"/>
    <cellStyle name="Normal 7 5 4 2 2" xfId="2389" xr:uid="{7849C66E-2103-4CCC-9B5C-F163B77BEFE6}"/>
    <cellStyle name="Normal 7 5 4 2 3" xfId="2390" xr:uid="{E7CCE26A-F935-4A61-9579-A8AF5AE52747}"/>
    <cellStyle name="Normal 7 5 4 2 4" xfId="2391" xr:uid="{4F3A22F8-41C3-48B5-992C-94D5F81CEFE5}"/>
    <cellStyle name="Normal 7 5 4 3" xfId="2392" xr:uid="{BBBE31F5-99F9-4E3B-AE12-B51FC4EA6963}"/>
    <cellStyle name="Normal 7 5 4 4" xfId="2393" xr:uid="{52B953AB-8637-4577-959D-38D09E880929}"/>
    <cellStyle name="Normal 7 5 4 5" xfId="2394" xr:uid="{E72FB6D7-6863-42EB-8509-8AB3753D7A0C}"/>
    <cellStyle name="Normal 7 5 5" xfId="2395" xr:uid="{666D4AF7-F5C2-4822-B64C-911ACB14D406}"/>
    <cellStyle name="Normal 7 5 5 2" xfId="2396" xr:uid="{4C8D19D1-CE32-46C9-A39A-47F1E541EAF5}"/>
    <cellStyle name="Normal 7 5 5 3" xfId="2397" xr:uid="{2BBDD718-6B7D-41F5-958C-8B0724A02128}"/>
    <cellStyle name="Normal 7 5 5 4" xfId="2398" xr:uid="{85928EFF-7BD1-42F0-ABE1-336474BBEF70}"/>
    <cellStyle name="Normal 7 5 6" xfId="2399" xr:uid="{E7C73703-520A-4DE8-A0C2-F3894A58DC96}"/>
    <cellStyle name="Normal 7 5 6 2" xfId="2400" xr:uid="{9920FD2C-A9A6-4FE9-BFF2-7F405361F9AD}"/>
    <cellStyle name="Normal 7 5 6 3" xfId="2401" xr:uid="{B8CECDFC-31D3-442A-9231-8828BF6DBEFD}"/>
    <cellStyle name="Normal 7 5 6 4" xfId="2402" xr:uid="{2363FC38-39B0-4FF2-9035-2D8C07029015}"/>
    <cellStyle name="Normal 7 5 7" xfId="2403" xr:uid="{D92E71FE-8064-4AE4-9A16-E9415FF1A86B}"/>
    <cellStyle name="Normal 7 5 8" xfId="2404" xr:uid="{53645222-110A-484E-90D6-33FAF3EDD0C5}"/>
    <cellStyle name="Normal 7 5 9" xfId="2405" xr:uid="{FEC31DC6-B34E-4556-9FC4-6F1047D2DEB0}"/>
    <cellStyle name="Normal 7 6" xfId="2406" xr:uid="{42A53710-634A-4BD0-9453-B6EC00CFFA45}"/>
    <cellStyle name="Normal 7 6 2" xfId="2407" xr:uid="{75BF5B64-F383-4DD0-A934-C57AB0D95B79}"/>
    <cellStyle name="Normal 7 6 2 2" xfId="2408" xr:uid="{75BDEBC9-E858-468E-BB61-0C665B651BD0}"/>
    <cellStyle name="Normal 7 6 2 2 2" xfId="2409" xr:uid="{E73E4184-4E0C-4491-AC47-810A1E9254E6}"/>
    <cellStyle name="Normal 7 6 2 2 2 2" xfId="4098" xr:uid="{EDA96122-3952-4915-BEB9-6C261F4D2034}"/>
    <cellStyle name="Normal 7 6 2 2 3" xfId="2410" xr:uid="{B57F0BB3-EFB7-4C7F-83C8-405063025F2C}"/>
    <cellStyle name="Normal 7 6 2 2 4" xfId="2411" xr:uid="{106E3BA6-A4E3-4479-AA66-DCCDF5DF59D9}"/>
    <cellStyle name="Normal 7 6 2 3" xfId="2412" xr:uid="{0D27513B-01A6-4FFC-9099-92D61267586A}"/>
    <cellStyle name="Normal 7 6 2 3 2" xfId="2413" xr:uid="{0BE281DC-3FC1-428A-86EE-43454DDCE461}"/>
    <cellStyle name="Normal 7 6 2 3 3" xfId="2414" xr:uid="{93F5319E-E0D9-4155-93C0-3CE87903A058}"/>
    <cellStyle name="Normal 7 6 2 3 4" xfId="2415" xr:uid="{595688FF-8281-4ABB-A217-6D161E973C73}"/>
    <cellStyle name="Normal 7 6 2 4" xfId="2416" xr:uid="{93764860-300A-47C2-9ECC-44C822E3E081}"/>
    <cellStyle name="Normal 7 6 2 5" xfId="2417" xr:uid="{01EF5D83-9D39-4D2F-8C84-916949E01D3C}"/>
    <cellStyle name="Normal 7 6 2 6" xfId="2418" xr:uid="{E6A20F68-E6C0-4063-9C16-010B5F521DB8}"/>
    <cellStyle name="Normal 7 6 3" xfId="2419" xr:uid="{7CD38E2A-5F60-4ACB-879C-4F61A36C4F2B}"/>
    <cellStyle name="Normal 7 6 3 2" xfId="2420" xr:uid="{39C6C1C9-4D54-4992-AA7A-F547DF9D8454}"/>
    <cellStyle name="Normal 7 6 3 2 2" xfId="2421" xr:uid="{E4BD9543-525E-47BE-9C7B-CB1C401FA8FF}"/>
    <cellStyle name="Normal 7 6 3 2 3" xfId="2422" xr:uid="{80F65849-EC8A-4380-8C71-CF9F3F43C16E}"/>
    <cellStyle name="Normal 7 6 3 2 4" xfId="2423" xr:uid="{6274B4F3-9619-4949-968D-63C603237EED}"/>
    <cellStyle name="Normal 7 6 3 3" xfId="2424" xr:uid="{E5EB3994-0051-4F86-9AAE-CD8DD090BDCB}"/>
    <cellStyle name="Normal 7 6 3 4" xfId="2425" xr:uid="{94F719B5-6F81-48B2-97F7-50E91AF22B4D}"/>
    <cellStyle name="Normal 7 6 3 5" xfId="2426" xr:uid="{277B2E4E-1FF9-4FCF-B991-6A62111EFBDA}"/>
    <cellStyle name="Normal 7 6 4" xfId="2427" xr:uid="{1E5034FE-90B8-445E-890F-5F8891C8DE49}"/>
    <cellStyle name="Normal 7 6 4 2" xfId="2428" xr:uid="{98EFD074-1E4F-457E-9203-45BF517A42FC}"/>
    <cellStyle name="Normal 7 6 4 3" xfId="2429" xr:uid="{29919D13-CB26-49DD-9AF8-BB4D73E5946E}"/>
    <cellStyle name="Normal 7 6 4 4" xfId="2430" xr:uid="{16F6107E-0350-4E49-B799-16F9811B9C2D}"/>
    <cellStyle name="Normal 7 6 5" xfId="2431" xr:uid="{7CBECCA5-D669-424A-B7D1-CED6295956CE}"/>
    <cellStyle name="Normal 7 6 5 2" xfId="2432" xr:uid="{8FB89CE0-C3A5-4297-95C3-FA25022C1D63}"/>
    <cellStyle name="Normal 7 6 5 3" xfId="2433" xr:uid="{C2176990-190B-4AD5-9683-E86C01067222}"/>
    <cellStyle name="Normal 7 6 5 4" xfId="2434" xr:uid="{56BE7A12-9266-4858-979C-7424B4C379A8}"/>
    <cellStyle name="Normal 7 6 6" xfId="2435" xr:uid="{09B02649-3F45-4006-A253-7ABAC736BF89}"/>
    <cellStyle name="Normal 7 6 7" xfId="2436" xr:uid="{1929A5C6-A500-4503-8B63-4C50EC4426C8}"/>
    <cellStyle name="Normal 7 6 8" xfId="2437" xr:uid="{366C1F79-AE4B-4DBE-B9C9-1AE2029C1AB8}"/>
    <cellStyle name="Normal 7 7" xfId="2438" xr:uid="{2ACE8BC8-33E9-4B21-9CD4-53C0C31264B6}"/>
    <cellStyle name="Normal 7 7 2" xfId="2439" xr:uid="{87F8D3EB-B47E-4014-8ED6-FBD7F74C5687}"/>
    <cellStyle name="Normal 7 7 2 2" xfId="2440" xr:uid="{C3B966E2-B7BE-462C-8386-E2F8D87B3C75}"/>
    <cellStyle name="Normal 7 7 2 2 2" xfId="2441" xr:uid="{323BB7C3-3EAD-4D1A-BDFD-AB6C819D5FEA}"/>
    <cellStyle name="Normal 7 7 2 2 3" xfId="2442" xr:uid="{2DED40EE-911A-4CBC-8A5D-0C3C6F7AF111}"/>
    <cellStyle name="Normal 7 7 2 2 4" xfId="2443" xr:uid="{10A39898-B13F-4A5D-ABAF-8BF5CAC0EF7B}"/>
    <cellStyle name="Normal 7 7 2 3" xfId="2444" xr:uid="{BF25F031-87B5-4E6C-ACA8-B6749650619C}"/>
    <cellStyle name="Normal 7 7 2 4" xfId="2445" xr:uid="{8BED51A6-027A-43B1-858D-3B559C6D8E5B}"/>
    <cellStyle name="Normal 7 7 2 5" xfId="2446" xr:uid="{3D25E1C2-6426-4CB4-A113-304D11821A8B}"/>
    <cellStyle name="Normal 7 7 3" xfId="2447" xr:uid="{CCF620C3-7168-4F0F-A1A9-1F8D6DA80530}"/>
    <cellStyle name="Normal 7 7 3 2" xfId="2448" xr:uid="{31D546C2-6C9A-4F8C-B106-6CC995ED0D4D}"/>
    <cellStyle name="Normal 7 7 3 3" xfId="2449" xr:uid="{06320774-BA9E-4C4E-A909-893590960149}"/>
    <cellStyle name="Normal 7 7 3 4" xfId="2450" xr:uid="{BE4BEB89-3157-4399-B2DA-032674866C80}"/>
    <cellStyle name="Normal 7 7 4" xfId="2451" xr:uid="{A62C2F84-8AAC-4EFC-9169-F2F7FCA72634}"/>
    <cellStyle name="Normal 7 7 4 2" xfId="2452" xr:uid="{8006ECDC-9754-41F0-B650-7BF27BB76786}"/>
    <cellStyle name="Normal 7 7 4 3" xfId="2453" xr:uid="{1157F601-56BA-41E2-9A07-91D8BD3C9709}"/>
    <cellStyle name="Normal 7 7 4 4" xfId="2454" xr:uid="{3DF898B5-156C-4F0E-B9B4-F061E3DBBB13}"/>
    <cellStyle name="Normal 7 7 5" xfId="2455" xr:uid="{EEE36D43-A127-4B83-8969-FCE9886948D3}"/>
    <cellStyle name="Normal 7 7 6" xfId="2456" xr:uid="{98A22EFF-6ADF-479E-BB44-0E7E05C0D6B1}"/>
    <cellStyle name="Normal 7 7 7" xfId="2457" xr:uid="{58DE24F1-775D-4E9B-BEDD-B01171941991}"/>
    <cellStyle name="Normal 7 8" xfId="2458" xr:uid="{0A2B3F7D-3E0F-4312-A9DC-C3C9C304E0B3}"/>
    <cellStyle name="Normal 7 8 2" xfId="2459" xr:uid="{2BEF416C-E831-4CF7-A7F8-F059CA6CF7B3}"/>
    <cellStyle name="Normal 7 8 2 2" xfId="2460" xr:uid="{25032B03-2271-49D5-9098-827F29C492DA}"/>
    <cellStyle name="Normal 7 8 2 3" xfId="2461" xr:uid="{4BF4BCB6-C2DA-4F01-9961-F22DAF6968D4}"/>
    <cellStyle name="Normal 7 8 2 4" xfId="2462" xr:uid="{FCD664E0-3BEC-4EEE-8004-7B3C7C75DFE0}"/>
    <cellStyle name="Normal 7 8 3" xfId="2463" xr:uid="{4FD517AF-2FBB-49BA-94A4-47C48655B5BA}"/>
    <cellStyle name="Normal 7 8 3 2" xfId="2464" xr:uid="{5635B160-EC07-4C6A-BF6F-1606A2D6F496}"/>
    <cellStyle name="Normal 7 8 3 3" xfId="2465" xr:uid="{2B737468-445F-4159-82FB-C88BA8D9E8EC}"/>
    <cellStyle name="Normal 7 8 3 4" xfId="2466" xr:uid="{C71121FE-AD48-4346-9430-C29F1163B897}"/>
    <cellStyle name="Normal 7 8 4" xfId="2467" xr:uid="{56ED6B8B-7C9A-47D3-816F-23E83E73610E}"/>
    <cellStyle name="Normal 7 8 5" xfId="2468" xr:uid="{09515535-CD9A-421E-9E6A-D2BDD13BBFF6}"/>
    <cellStyle name="Normal 7 8 6" xfId="2469" xr:uid="{0D1030C1-DF22-41FF-83AE-9A3E1218D32E}"/>
    <cellStyle name="Normal 7 9" xfId="2470" xr:uid="{4443C2BE-9FEA-4C05-82A4-835DD425E9BC}"/>
    <cellStyle name="Normal 7 9 2" xfId="2471" xr:uid="{B97A45A3-55E0-4406-A0D6-3FADF64B8515}"/>
    <cellStyle name="Normal 7 9 2 2" xfId="2472" xr:uid="{A3DD0936-B216-49F2-A4B5-E4A090B1B6A7}"/>
    <cellStyle name="Normal 7 9 2 2 2" xfId="4381" xr:uid="{E3B74BBF-85DE-41EE-838A-A5820E8467BB}"/>
    <cellStyle name="Normal 7 9 2 2 3" xfId="4613" xr:uid="{D64E8038-ECEE-40F8-AC4E-08AE69B9457B}"/>
    <cellStyle name="Normal 7 9 2 3" xfId="2473" xr:uid="{BC0C9F1C-C3CD-4C8A-A3B7-D333448C8953}"/>
    <cellStyle name="Normal 7 9 2 4" xfId="2474" xr:uid="{557BB853-E445-42A9-A3D8-EDE4D01345AE}"/>
    <cellStyle name="Normal 7 9 3" xfId="2475" xr:uid="{DF8104BE-2280-478F-8CA9-7D90D40DE8C5}"/>
    <cellStyle name="Normal 7 9 4" xfId="2476" xr:uid="{15AE2D19-3795-4770-A65E-A44FF0A7ACA4}"/>
    <cellStyle name="Normal 7 9 4 2" xfId="4747" xr:uid="{38E4D0B1-6643-42FE-9393-A88839F8C776}"/>
    <cellStyle name="Normal 7 9 4 3" xfId="4614" xr:uid="{8EB2D538-0607-44AD-8457-538367C2955B}"/>
    <cellStyle name="Normal 7 9 4 4" xfId="4466" xr:uid="{1BC79818-4EE2-464C-B655-031879D42B71}"/>
    <cellStyle name="Normal 7 9 5" xfId="2477" xr:uid="{EA4CF71F-968B-4F23-9DB3-F0170286D1F4}"/>
    <cellStyle name="Normal 8" xfId="89" xr:uid="{BA338248-D8C5-43BD-A0BB-627F2C0AB610}"/>
    <cellStyle name="Normal 8 10" xfId="2478" xr:uid="{B5B38244-DC30-4602-9CEA-73244540164D}"/>
    <cellStyle name="Normal 8 10 2" xfId="2479" xr:uid="{9E0A5A6C-2E85-400E-9972-655443332EF2}"/>
    <cellStyle name="Normal 8 10 3" xfId="2480" xr:uid="{41E883F7-5918-4554-9D2A-FC1F0EB53BD2}"/>
    <cellStyle name="Normal 8 10 4" xfId="2481" xr:uid="{D063774E-304F-4588-A11B-215A064033F2}"/>
    <cellStyle name="Normal 8 11" xfId="2482" xr:uid="{6AB03F01-5624-4B86-B191-EFFC3F88A6B0}"/>
    <cellStyle name="Normal 8 11 2" xfId="2483" xr:uid="{D6B9D507-3B44-4A5C-9477-9C880306C866}"/>
    <cellStyle name="Normal 8 11 3" xfId="2484" xr:uid="{F5F1A4BD-1CF7-4704-8F80-24503319CA80}"/>
    <cellStyle name="Normal 8 11 4" xfId="2485" xr:uid="{85707A32-AA53-4EF1-8776-89C11091AD61}"/>
    <cellStyle name="Normal 8 12" xfId="2486" xr:uid="{487D9AE1-8ED2-45C5-BCA8-CF7BBEB152B7}"/>
    <cellStyle name="Normal 8 12 2" xfId="2487" xr:uid="{1B730359-E6BD-45BC-9750-7CAFE520EDD8}"/>
    <cellStyle name="Normal 8 13" xfId="2488" xr:uid="{3DEDFEC5-F351-4F6D-B9D2-F67B6F23B83D}"/>
    <cellStyle name="Normal 8 14" xfId="2489" xr:uid="{2CF4AB63-0ACE-459E-B46A-79925C6B1E57}"/>
    <cellStyle name="Normal 8 15" xfId="2490" xr:uid="{ED57CE87-EA6B-42B9-8FB2-A43EFC19ABAF}"/>
    <cellStyle name="Normal 8 2" xfId="90" xr:uid="{43E869EC-5B4E-42F3-A5D3-605980BE5EF2}"/>
    <cellStyle name="Normal 8 2 10" xfId="2491" xr:uid="{DBC3CD3A-F141-4EB5-990F-C98EAABEBA85}"/>
    <cellStyle name="Normal 8 2 11" xfId="2492" xr:uid="{52B285BD-AB10-4B29-829A-A5DB04DADB14}"/>
    <cellStyle name="Normal 8 2 2" xfId="2493" xr:uid="{CBA565B2-9A6F-4C43-9FB0-EC080685E2C9}"/>
    <cellStyle name="Normal 8 2 2 2" xfId="2494" xr:uid="{23B53DF9-0B2A-48C0-8679-D28D9951292B}"/>
    <cellStyle name="Normal 8 2 2 2 2" xfId="2495" xr:uid="{01134E21-F6A0-4323-99D3-8464C5CE048C}"/>
    <cellStyle name="Normal 8 2 2 2 2 2" xfId="2496" xr:uid="{92E0044E-12B8-470D-B5CC-98EDA8C22398}"/>
    <cellStyle name="Normal 8 2 2 2 2 2 2" xfId="2497" xr:uid="{C9FE084E-A1F1-4F81-A1D8-3D6D256711E5}"/>
    <cellStyle name="Normal 8 2 2 2 2 2 2 2" xfId="4099" xr:uid="{58B46ADA-F312-4825-BDAD-8B22ADC8286C}"/>
    <cellStyle name="Normal 8 2 2 2 2 2 2 2 2" xfId="4100" xr:uid="{4F45F554-2B88-4B30-A9B4-37AB345068EF}"/>
    <cellStyle name="Normal 8 2 2 2 2 2 2 3" xfId="4101" xr:uid="{1BAF9142-E8FF-455F-93EE-EEAE3ECCAA2A}"/>
    <cellStyle name="Normal 8 2 2 2 2 2 3" xfId="2498" xr:uid="{C4B5A16D-C706-4A2D-8748-4D0ED9956BAC}"/>
    <cellStyle name="Normal 8 2 2 2 2 2 3 2" xfId="4102" xr:uid="{DDED66B6-5120-4511-96DE-2240CC9AA9EB}"/>
    <cellStyle name="Normal 8 2 2 2 2 2 4" xfId="2499" xr:uid="{50CC4816-4D76-4BCA-9187-AB0FDBA38567}"/>
    <cellStyle name="Normal 8 2 2 2 2 3" xfId="2500" xr:uid="{BDF8C937-7830-4116-97F0-2C6C14115D5B}"/>
    <cellStyle name="Normal 8 2 2 2 2 3 2" xfId="2501" xr:uid="{EEA49482-F6EE-44AE-BAD7-DA085880956D}"/>
    <cellStyle name="Normal 8 2 2 2 2 3 2 2" xfId="4103" xr:uid="{D0305B3A-E57F-4D4F-9817-8B40C86B0CD6}"/>
    <cellStyle name="Normal 8 2 2 2 2 3 3" xfId="2502" xr:uid="{4B3049F0-84A1-4D54-A9F1-659979DE8DE0}"/>
    <cellStyle name="Normal 8 2 2 2 2 3 4" xfId="2503" xr:uid="{410492E4-2768-45AE-AF45-48D498D09BAC}"/>
    <cellStyle name="Normal 8 2 2 2 2 4" xfId="2504" xr:uid="{89EA198B-7BF1-46D2-881D-753776DE407F}"/>
    <cellStyle name="Normal 8 2 2 2 2 4 2" xfId="4104" xr:uid="{7901DF5D-E022-4743-8075-0B67ADF045D3}"/>
    <cellStyle name="Normal 8 2 2 2 2 5" xfId="2505" xr:uid="{70FBB011-BC46-4711-9414-8372669BF4CE}"/>
    <cellStyle name="Normal 8 2 2 2 2 6" xfId="2506" xr:uid="{2D34CFD3-1AAE-4C79-A228-CF01CE80DA68}"/>
    <cellStyle name="Normal 8 2 2 2 3" xfId="2507" xr:uid="{71EE02C4-F150-4946-9180-24D9FC980E35}"/>
    <cellStyle name="Normal 8 2 2 2 3 2" xfId="2508" xr:uid="{0DB3F476-8637-488D-B256-A9BA4DAFA201}"/>
    <cellStyle name="Normal 8 2 2 2 3 2 2" xfId="2509" xr:uid="{CFB7DF2F-371C-412B-8C2F-DF965C69296B}"/>
    <cellStyle name="Normal 8 2 2 2 3 2 2 2" xfId="4105" xr:uid="{FF17B283-671E-41CF-9A69-0EFFFAE10B23}"/>
    <cellStyle name="Normal 8 2 2 2 3 2 2 2 2" xfId="4106" xr:uid="{5C97E410-C866-47FB-8799-A2C22CE30A1A}"/>
    <cellStyle name="Normal 8 2 2 2 3 2 2 3" xfId="4107" xr:uid="{D99F10D1-4079-4D90-8597-143B700A21DC}"/>
    <cellStyle name="Normal 8 2 2 2 3 2 3" xfId="2510" xr:uid="{8E082D62-EF72-4CDA-9116-8ABED50081AA}"/>
    <cellStyle name="Normal 8 2 2 2 3 2 3 2" xfId="4108" xr:uid="{847619FF-567C-412C-A245-E6CCAEFA6A11}"/>
    <cellStyle name="Normal 8 2 2 2 3 2 4" xfId="2511" xr:uid="{C5F4FC37-AC49-4000-94A1-98B1E04173F7}"/>
    <cellStyle name="Normal 8 2 2 2 3 3" xfId="2512" xr:uid="{FE748F81-9ECA-4031-BB41-5A95CD8B639D}"/>
    <cellStyle name="Normal 8 2 2 2 3 3 2" xfId="4109" xr:uid="{F86C0E87-E5E7-4563-BE66-0B57EAEFB9E9}"/>
    <cellStyle name="Normal 8 2 2 2 3 3 2 2" xfId="4110" xr:uid="{7FE98E1E-ABB7-4E6E-BF61-AAB1BA1A72A2}"/>
    <cellStyle name="Normal 8 2 2 2 3 3 3" xfId="4111" xr:uid="{8D9665EC-A17D-4BF5-B2D2-BD0B65A4FE39}"/>
    <cellStyle name="Normal 8 2 2 2 3 4" xfId="2513" xr:uid="{F7FC39F8-D8F6-4DED-A593-E7F2927CFD0E}"/>
    <cellStyle name="Normal 8 2 2 2 3 4 2" xfId="4112" xr:uid="{6E77227C-A3C5-4178-94BA-43A5C8698571}"/>
    <cellStyle name="Normal 8 2 2 2 3 5" xfId="2514" xr:uid="{F7CAA519-220A-489C-9732-7374043071B0}"/>
    <cellStyle name="Normal 8 2 2 2 4" xfId="2515" xr:uid="{690F3224-CCB0-4267-9300-12395DDF683F}"/>
    <cellStyle name="Normal 8 2 2 2 4 2" xfId="2516" xr:uid="{ED22EE64-C67B-4924-9CC1-B6CE43BDD156}"/>
    <cellStyle name="Normal 8 2 2 2 4 2 2" xfId="4113" xr:uid="{4FE9309D-5C71-41BC-92F9-51DEC2117D57}"/>
    <cellStyle name="Normal 8 2 2 2 4 2 2 2" xfId="4114" xr:uid="{E6F6D6BD-F29D-485D-ADE3-A2E11D8D1664}"/>
    <cellStyle name="Normal 8 2 2 2 4 2 3" xfId="4115" xr:uid="{DFE84BCF-1D49-46FD-A569-9B8A795A171D}"/>
    <cellStyle name="Normal 8 2 2 2 4 3" xfId="2517" xr:uid="{88E4E5EB-59CE-4F63-87E5-885F6257276E}"/>
    <cellStyle name="Normal 8 2 2 2 4 3 2" xfId="4116" xr:uid="{9593F2AE-445A-4054-AE21-C54527257DE4}"/>
    <cellStyle name="Normal 8 2 2 2 4 4" xfId="2518" xr:uid="{425FBDD4-0CAF-418C-B824-9115F031DDFD}"/>
    <cellStyle name="Normal 8 2 2 2 5" xfId="2519" xr:uid="{B3D8AC40-8474-46F9-A808-5A10076A6B02}"/>
    <cellStyle name="Normal 8 2 2 2 5 2" xfId="2520" xr:uid="{2AD6C107-E84E-445D-89F9-A10F5B69EFB4}"/>
    <cellStyle name="Normal 8 2 2 2 5 2 2" xfId="4117" xr:uid="{26316168-4EE8-4495-B527-FB7DC0E1ABA9}"/>
    <cellStyle name="Normal 8 2 2 2 5 3" xfId="2521" xr:uid="{79AEB767-FD6D-4CEB-9BAA-921D18A63013}"/>
    <cellStyle name="Normal 8 2 2 2 5 4" xfId="2522" xr:uid="{D0A3CBF1-231A-4B7D-9515-5D7A3F9CE70C}"/>
    <cellStyle name="Normal 8 2 2 2 6" xfId="2523" xr:uid="{9EA39CEA-4DC6-48A2-B6F2-27F4AB925B11}"/>
    <cellStyle name="Normal 8 2 2 2 6 2" xfId="4118" xr:uid="{578E1D7F-C1F7-4C1E-A2B5-457E06815A04}"/>
    <cellStyle name="Normal 8 2 2 2 7" xfId="2524" xr:uid="{27689C7B-3BAA-4A85-A697-836398D4B829}"/>
    <cellStyle name="Normal 8 2 2 2 8" xfId="2525" xr:uid="{F9D2EFD3-F766-45DA-A57A-C485A9F0ADEC}"/>
    <cellStyle name="Normal 8 2 2 3" xfId="2526" xr:uid="{7164F591-1299-4BC1-B3AE-394FA3FA3C28}"/>
    <cellStyle name="Normal 8 2 2 3 2" xfId="2527" xr:uid="{97EE7074-D4BF-4A0F-8958-6FB091BE4630}"/>
    <cellStyle name="Normal 8 2 2 3 2 2" xfId="2528" xr:uid="{9D9B4904-B438-4379-A975-E57E340569AC}"/>
    <cellStyle name="Normal 8 2 2 3 2 2 2" xfId="4119" xr:uid="{7CAB8FC7-22F9-431D-AD3A-0217776C13F4}"/>
    <cellStyle name="Normal 8 2 2 3 2 2 2 2" xfId="4120" xr:uid="{61C34D1F-6500-4A76-B18D-429703FFF75E}"/>
    <cellStyle name="Normal 8 2 2 3 2 2 3" xfId="4121" xr:uid="{0AC91312-31A9-4203-8BB9-AF347EDBBAED}"/>
    <cellStyle name="Normal 8 2 2 3 2 3" xfId="2529" xr:uid="{9B1F271B-5A28-4832-88DF-3F9B63F58913}"/>
    <cellStyle name="Normal 8 2 2 3 2 3 2" xfId="4122" xr:uid="{6F166EB7-06D9-41B2-99CE-997A1079D523}"/>
    <cellStyle name="Normal 8 2 2 3 2 4" xfId="2530" xr:uid="{319F3A15-0EE5-4889-BFCD-5D24455496FA}"/>
    <cellStyle name="Normal 8 2 2 3 3" xfId="2531" xr:uid="{4F46ED63-7F0A-4BF4-A693-ABF6458DA134}"/>
    <cellStyle name="Normal 8 2 2 3 3 2" xfId="2532" xr:uid="{53DF787F-CB8D-4BC3-B1E6-01DCC66F1DCA}"/>
    <cellStyle name="Normal 8 2 2 3 3 2 2" xfId="4123" xr:uid="{164DAECA-ABD8-4E19-9A97-8B71346BD167}"/>
    <cellStyle name="Normal 8 2 2 3 3 3" xfId="2533" xr:uid="{DFD7E8C5-9A96-4763-93EF-00DDBF28561F}"/>
    <cellStyle name="Normal 8 2 2 3 3 4" xfId="2534" xr:uid="{89D94124-7CB5-4D04-B7E9-4939BC3A385F}"/>
    <cellStyle name="Normal 8 2 2 3 4" xfId="2535" xr:uid="{EF167C0D-58A4-406C-ACF4-ED5C4F5D6BE4}"/>
    <cellStyle name="Normal 8 2 2 3 4 2" xfId="4124" xr:uid="{36CE21F0-B0CB-4DA2-929D-3999615B2783}"/>
    <cellStyle name="Normal 8 2 2 3 5" xfId="2536" xr:uid="{289E4F12-CEC9-4230-AB3D-4E198FCCF991}"/>
    <cellStyle name="Normal 8 2 2 3 6" xfId="2537" xr:uid="{4D8483E4-C44B-4348-86A6-858E2E2270FC}"/>
    <cellStyle name="Normal 8 2 2 4" xfId="2538" xr:uid="{82FC3BE6-DC5F-46F4-A116-5E7B3A940EAB}"/>
    <cellStyle name="Normal 8 2 2 4 2" xfId="2539" xr:uid="{32706F3A-7AEA-484D-B774-D135F3FC38C8}"/>
    <cellStyle name="Normal 8 2 2 4 2 2" xfId="2540" xr:uid="{0B420A83-2A2A-42D3-A0FC-034A9E524120}"/>
    <cellStyle name="Normal 8 2 2 4 2 2 2" xfId="4125" xr:uid="{60C17FC2-927A-41BB-890E-347FBBE0117B}"/>
    <cellStyle name="Normal 8 2 2 4 2 2 2 2" xfId="4126" xr:uid="{F3635E33-5D28-4BFA-8397-98CCA2A5CD3A}"/>
    <cellStyle name="Normal 8 2 2 4 2 2 3" xfId="4127" xr:uid="{CCF221FE-D994-4542-91A6-77D214C348F0}"/>
    <cellStyle name="Normal 8 2 2 4 2 3" xfId="2541" xr:uid="{853CE804-3304-4B36-A56C-5300B055DFA6}"/>
    <cellStyle name="Normal 8 2 2 4 2 3 2" xfId="4128" xr:uid="{D5795573-263F-45C1-B4E5-3289CDDE1130}"/>
    <cellStyle name="Normal 8 2 2 4 2 4" xfId="2542" xr:uid="{BE4347E1-9B07-41D8-9A35-7F1BE67DFCAB}"/>
    <cellStyle name="Normal 8 2 2 4 3" xfId="2543" xr:uid="{4512C3AB-504B-4481-8F8A-3E18D879E4BA}"/>
    <cellStyle name="Normal 8 2 2 4 3 2" xfId="4129" xr:uid="{B26FB327-3346-41F0-AB2C-D7DA023CBAD9}"/>
    <cellStyle name="Normal 8 2 2 4 3 2 2" xfId="4130" xr:uid="{49AF04C7-D7B8-4B87-A6B5-2D58BB38D454}"/>
    <cellStyle name="Normal 8 2 2 4 3 3" xfId="4131" xr:uid="{4EA384CD-5027-4290-B47D-E71DA1217588}"/>
    <cellStyle name="Normal 8 2 2 4 4" xfId="2544" xr:uid="{D5FFA22D-6353-4191-83A9-F80B9D64EA13}"/>
    <cellStyle name="Normal 8 2 2 4 4 2" xfId="4132" xr:uid="{DDD41E1A-5FE3-4133-BD5F-DE88E7F25804}"/>
    <cellStyle name="Normal 8 2 2 4 5" xfId="2545" xr:uid="{2B429FE8-95E1-4EDC-9CDD-6EBD0713A198}"/>
    <cellStyle name="Normal 8 2 2 5" xfId="2546" xr:uid="{F4FF32DF-4842-430E-8341-4D1CDCDFBBFD}"/>
    <cellStyle name="Normal 8 2 2 5 2" xfId="2547" xr:uid="{3D1C7146-2359-497C-8E45-D39A2A3801A4}"/>
    <cellStyle name="Normal 8 2 2 5 2 2" xfId="4133" xr:uid="{6E49FCFE-EDB9-4580-93B2-679054C0A167}"/>
    <cellStyle name="Normal 8 2 2 5 2 2 2" xfId="4134" xr:uid="{565A1ED0-A6F1-456B-AFC2-DECB0A2779D6}"/>
    <cellStyle name="Normal 8 2 2 5 2 3" xfId="4135" xr:uid="{D979E414-57D3-44C0-A9CD-170C62A14F9A}"/>
    <cellStyle name="Normal 8 2 2 5 3" xfId="2548" xr:uid="{6370172E-22CF-4B89-86D3-8EC48132D1A1}"/>
    <cellStyle name="Normal 8 2 2 5 3 2" xfId="4136" xr:uid="{9E235ACF-3DC2-44FD-9DCF-2DE2F3386286}"/>
    <cellStyle name="Normal 8 2 2 5 4" xfId="2549" xr:uid="{D48D6456-060C-49BD-A5EE-7DACF1B09818}"/>
    <cellStyle name="Normal 8 2 2 6" xfId="2550" xr:uid="{E33CB1F6-F69B-4D2B-8059-22DADBBDF634}"/>
    <cellStyle name="Normal 8 2 2 6 2" xfId="2551" xr:uid="{F507C2EA-712C-4B37-9B7E-FCD1178C9F10}"/>
    <cellStyle name="Normal 8 2 2 6 2 2" xfId="4137" xr:uid="{A4405079-6598-4C6D-8565-823F3D544A13}"/>
    <cellStyle name="Normal 8 2 2 6 3" xfId="2552" xr:uid="{287CF5CD-A47D-44DA-8081-569A05CE91D1}"/>
    <cellStyle name="Normal 8 2 2 6 4" xfId="2553" xr:uid="{5D536A87-230E-4208-80EF-0664095BC4FA}"/>
    <cellStyle name="Normal 8 2 2 7" xfId="2554" xr:uid="{32C71303-EA70-4124-83B7-B9896743C613}"/>
    <cellStyle name="Normal 8 2 2 7 2" xfId="4138" xr:uid="{7A3A0178-0670-4402-BCD2-07AAC81A6333}"/>
    <cellStyle name="Normal 8 2 2 8" xfId="2555" xr:uid="{4D3E1E89-09B0-4F7D-9C7C-29733CC264CE}"/>
    <cellStyle name="Normal 8 2 2 9" xfId="2556" xr:uid="{39C5CFF0-BDFC-4343-BE8E-9DEC38075840}"/>
    <cellStyle name="Normal 8 2 3" xfId="2557" xr:uid="{3DEED026-9417-433B-93A5-D8272362C605}"/>
    <cellStyle name="Normal 8 2 3 2" xfId="2558" xr:uid="{06250013-40DE-4AAC-B6A6-E80981D47C31}"/>
    <cellStyle name="Normal 8 2 3 2 2" xfId="2559" xr:uid="{7191DB84-2E97-4FE6-B8F9-8D9124B2CA6A}"/>
    <cellStyle name="Normal 8 2 3 2 2 2" xfId="2560" xr:uid="{0488FCF1-8C27-42F0-AC85-9B98C62E3245}"/>
    <cellStyle name="Normal 8 2 3 2 2 2 2" xfId="4139" xr:uid="{3D7B33F9-8914-4111-863D-6A77CEC79EDB}"/>
    <cellStyle name="Normal 8 2 3 2 2 2 2 2" xfId="4140" xr:uid="{DB76D894-D9B5-4F2B-83C1-08332F75A241}"/>
    <cellStyle name="Normal 8 2 3 2 2 2 3" xfId="4141" xr:uid="{521CBA8D-95DF-4EEB-90CC-7BB8600EF92E}"/>
    <cellStyle name="Normal 8 2 3 2 2 3" xfId="2561" xr:uid="{374C55E0-7CDE-47E7-9E96-FB6A0DF266EA}"/>
    <cellStyle name="Normal 8 2 3 2 2 3 2" xfId="4142" xr:uid="{914970AA-E84D-439F-8F9C-77211E5AA192}"/>
    <cellStyle name="Normal 8 2 3 2 2 4" xfId="2562" xr:uid="{FEB98AB3-5CE8-4277-A895-32963EA69DB8}"/>
    <cellStyle name="Normal 8 2 3 2 3" xfId="2563" xr:uid="{276F4DEB-E79F-48CF-80E8-A4D69E89252A}"/>
    <cellStyle name="Normal 8 2 3 2 3 2" xfId="2564" xr:uid="{12C46385-E55C-443E-997B-4B0644563ABA}"/>
    <cellStyle name="Normal 8 2 3 2 3 2 2" xfId="4143" xr:uid="{6DAA4F4C-09D9-41F0-ACA9-61B70A26DCAD}"/>
    <cellStyle name="Normal 8 2 3 2 3 3" xfId="2565" xr:uid="{1538E983-6D04-49FF-AAE3-993B0193B12E}"/>
    <cellStyle name="Normal 8 2 3 2 3 4" xfId="2566" xr:uid="{8C0F6237-8982-4FEB-983F-4AD0405BEEE4}"/>
    <cellStyle name="Normal 8 2 3 2 4" xfId="2567" xr:uid="{E2A6F1A1-ED68-49FD-9F91-FF4C5EAA61A2}"/>
    <cellStyle name="Normal 8 2 3 2 4 2" xfId="4144" xr:uid="{B91BF582-0A38-4309-9074-DFA0AFFD2AA8}"/>
    <cellStyle name="Normal 8 2 3 2 5" xfId="2568" xr:uid="{32AE6C78-E515-4217-9428-21B369829DA2}"/>
    <cellStyle name="Normal 8 2 3 2 6" xfId="2569" xr:uid="{9EC84DB3-DACA-416B-BB50-57BA43732A32}"/>
    <cellStyle name="Normal 8 2 3 3" xfId="2570" xr:uid="{839C2D4F-17B9-45D9-A7BB-EA386D42D29C}"/>
    <cellStyle name="Normal 8 2 3 3 2" xfId="2571" xr:uid="{743F2619-00FC-44F5-8E82-4B0926E47ADD}"/>
    <cellStyle name="Normal 8 2 3 3 2 2" xfId="2572" xr:uid="{76544EE7-CF47-4410-B03B-74098D87DF1E}"/>
    <cellStyle name="Normal 8 2 3 3 2 2 2" xfId="4145" xr:uid="{2BE6930D-5D82-4DDA-908B-A20179FF464D}"/>
    <cellStyle name="Normal 8 2 3 3 2 2 2 2" xfId="4146" xr:uid="{978B9639-5C25-4E1F-8E58-D3678240A337}"/>
    <cellStyle name="Normal 8 2 3 3 2 2 3" xfId="4147" xr:uid="{6A3A8850-D266-41A4-AF0E-B256ECD3F9D7}"/>
    <cellStyle name="Normal 8 2 3 3 2 3" xfId="2573" xr:uid="{E4C53513-9199-4406-BD92-DCAB598CE17F}"/>
    <cellStyle name="Normal 8 2 3 3 2 3 2" xfId="4148" xr:uid="{48883E54-E3CB-42D5-ABE6-581278B73E34}"/>
    <cellStyle name="Normal 8 2 3 3 2 4" xfId="2574" xr:uid="{F3D800DD-4A0C-418B-8975-E0BA25B792B7}"/>
    <cellStyle name="Normal 8 2 3 3 3" xfId="2575" xr:uid="{9A2FF815-A2A6-47ED-A6B3-C1B93185E8C9}"/>
    <cellStyle name="Normal 8 2 3 3 3 2" xfId="4149" xr:uid="{473317CD-2619-4207-A4E9-7287F55BDDDF}"/>
    <cellStyle name="Normal 8 2 3 3 3 2 2" xfId="4150" xr:uid="{7582CA32-E19E-4D20-B5B8-89241F801B8C}"/>
    <cellStyle name="Normal 8 2 3 3 3 3" xfId="4151" xr:uid="{29F476F9-A666-4B6B-8118-3ACF82BEFC67}"/>
    <cellStyle name="Normal 8 2 3 3 4" xfId="2576" xr:uid="{2CFCA982-2400-42C1-AB19-E0D80B67BFC8}"/>
    <cellStyle name="Normal 8 2 3 3 4 2" xfId="4152" xr:uid="{9D58EECF-A281-4994-94F4-7C97EB1C4B67}"/>
    <cellStyle name="Normal 8 2 3 3 5" xfId="2577" xr:uid="{C1921268-B938-48AF-B789-B41FEFEEB140}"/>
    <cellStyle name="Normal 8 2 3 4" xfId="2578" xr:uid="{78EBDFA9-9485-4389-8DDC-7F606E7018BD}"/>
    <cellStyle name="Normal 8 2 3 4 2" xfId="2579" xr:uid="{1D6A4A23-F02D-4377-BE6F-89844EA5BBE2}"/>
    <cellStyle name="Normal 8 2 3 4 2 2" xfId="4153" xr:uid="{99B74419-EBE3-4EE2-A714-5D07074CFED5}"/>
    <cellStyle name="Normal 8 2 3 4 2 2 2" xfId="4154" xr:uid="{8651C932-01C0-4B40-8260-D7D831740D82}"/>
    <cellStyle name="Normal 8 2 3 4 2 3" xfId="4155" xr:uid="{22882FF8-0678-4064-8B2D-DB21F356D3A3}"/>
    <cellStyle name="Normal 8 2 3 4 3" xfId="2580" xr:uid="{299287B4-C394-429D-990F-6EFD047DE82E}"/>
    <cellStyle name="Normal 8 2 3 4 3 2" xfId="4156" xr:uid="{B50DE25D-B65F-429B-AF50-EC944EE946C6}"/>
    <cellStyle name="Normal 8 2 3 4 4" xfId="2581" xr:uid="{34BAF7FA-8148-4941-A85C-68837D670F00}"/>
    <cellStyle name="Normal 8 2 3 5" xfId="2582" xr:uid="{05B7D942-A189-4969-A472-A6AEF2C02549}"/>
    <cellStyle name="Normal 8 2 3 5 2" xfId="2583" xr:uid="{B582861C-C945-4630-8F8A-D260ACCF941F}"/>
    <cellStyle name="Normal 8 2 3 5 2 2" xfId="4157" xr:uid="{1ED776A3-DC3B-4B68-A944-5338D2D01751}"/>
    <cellStyle name="Normal 8 2 3 5 3" xfId="2584" xr:uid="{0CB1B5DA-A849-486D-A6EA-B17130AABFF7}"/>
    <cellStyle name="Normal 8 2 3 5 4" xfId="2585" xr:uid="{FB14D461-55B3-460B-AA22-2DF99C583C4A}"/>
    <cellStyle name="Normal 8 2 3 6" xfId="2586" xr:uid="{A8538690-C0D8-4D06-A024-0A6428858E39}"/>
    <cellStyle name="Normal 8 2 3 6 2" xfId="4158" xr:uid="{D7AF8DCF-30F4-488B-AAA7-7FEF79E0A4E0}"/>
    <cellStyle name="Normal 8 2 3 7" xfId="2587" xr:uid="{05C2B174-6525-4F48-BD2D-76829CC5143E}"/>
    <cellStyle name="Normal 8 2 3 8" xfId="2588" xr:uid="{6B28D38C-916F-44D1-8511-EF2CE06C76E1}"/>
    <cellStyle name="Normal 8 2 4" xfId="2589" xr:uid="{6DF3E380-547F-40C0-A07D-619E4EFEF0D1}"/>
    <cellStyle name="Normal 8 2 4 2" xfId="2590" xr:uid="{476AC21E-8019-4D3C-A0E6-FA407E050226}"/>
    <cellStyle name="Normal 8 2 4 2 2" xfId="2591" xr:uid="{527BEA01-55BF-4F11-B28F-08EAEF7C2ADC}"/>
    <cellStyle name="Normal 8 2 4 2 2 2" xfId="2592" xr:uid="{5041C016-E7DE-4F1F-9D7E-217B8EABE59E}"/>
    <cellStyle name="Normal 8 2 4 2 2 2 2" xfId="4159" xr:uid="{BD2068F2-A91F-43A5-9419-46BC92F82140}"/>
    <cellStyle name="Normal 8 2 4 2 2 3" xfId="2593" xr:uid="{9B1CF2A4-5EFE-4F99-A3B7-D66F4AF9B124}"/>
    <cellStyle name="Normal 8 2 4 2 2 4" xfId="2594" xr:uid="{8EE90D92-07E8-477A-B87D-9F0097713FFB}"/>
    <cellStyle name="Normal 8 2 4 2 3" xfId="2595" xr:uid="{E378BCEB-0FD3-4B0D-9692-54BD892D05FC}"/>
    <cellStyle name="Normal 8 2 4 2 3 2" xfId="4160" xr:uid="{235850E4-DDDC-4076-8B62-D5CCD2B06E99}"/>
    <cellStyle name="Normal 8 2 4 2 4" xfId="2596" xr:uid="{3ED27447-769B-4829-BAC1-D0059681C393}"/>
    <cellStyle name="Normal 8 2 4 2 5" xfId="2597" xr:uid="{6C3EFD85-A320-444A-8B30-CC3A7D8B0655}"/>
    <cellStyle name="Normal 8 2 4 3" xfId="2598" xr:uid="{8DF35A32-376C-43EB-9533-EFBAC26F8D9A}"/>
    <cellStyle name="Normal 8 2 4 3 2" xfId="2599" xr:uid="{7A2502C1-7703-4AB5-A4DD-36A94C784491}"/>
    <cellStyle name="Normal 8 2 4 3 2 2" xfId="4161" xr:uid="{4FFA9421-F2E2-4CCD-B7A8-EF4F57A9EDBA}"/>
    <cellStyle name="Normal 8 2 4 3 3" xfId="2600" xr:uid="{7540BF52-46E8-471F-8A3C-973184E755EC}"/>
    <cellStyle name="Normal 8 2 4 3 4" xfId="2601" xr:uid="{3D952740-93B3-4EC6-8E6C-6947F00776F2}"/>
    <cellStyle name="Normal 8 2 4 4" xfId="2602" xr:uid="{41343FC5-E481-4AAC-BFB4-5CB00199660C}"/>
    <cellStyle name="Normal 8 2 4 4 2" xfId="2603" xr:uid="{701B9ADB-45EC-4060-B779-A599065A7BE1}"/>
    <cellStyle name="Normal 8 2 4 4 3" xfId="2604" xr:uid="{B3CA1F16-7761-426C-981D-2E59A7B3D664}"/>
    <cellStyle name="Normal 8 2 4 4 4" xfId="2605" xr:uid="{9FA8FFB0-C0C7-44FA-84ED-71DFD5529FC4}"/>
    <cellStyle name="Normal 8 2 4 5" xfId="2606" xr:uid="{7918A2B6-70C1-4785-AB2C-A2B7C989404C}"/>
    <cellStyle name="Normal 8 2 4 6" xfId="2607" xr:uid="{44235694-9ED9-4C39-BBA4-669718061B09}"/>
    <cellStyle name="Normal 8 2 4 7" xfId="2608" xr:uid="{CD3D5AC2-5CF2-4D0B-A4CA-C047263C7A3B}"/>
    <cellStyle name="Normal 8 2 5" xfId="2609" xr:uid="{BB2C3319-19C7-4527-86CF-40E73B57F63D}"/>
    <cellStyle name="Normal 8 2 5 2" xfId="2610" xr:uid="{45308C64-0D6F-40C1-B063-E9C209160C5F}"/>
    <cellStyle name="Normal 8 2 5 2 2" xfId="2611" xr:uid="{364045FC-45FB-40F0-A1A2-4598AE1A4ABB}"/>
    <cellStyle name="Normal 8 2 5 2 2 2" xfId="4162" xr:uid="{7F3F2EA8-69EA-4616-BCFE-C1F55E85EB8B}"/>
    <cellStyle name="Normal 8 2 5 2 2 2 2" xfId="4163" xr:uid="{F3D19FD7-8658-4776-AF2F-DE0D13C8F15A}"/>
    <cellStyle name="Normal 8 2 5 2 2 3" xfId="4164" xr:uid="{0240ADFA-FCFC-40B9-840B-9DEBF1EC1F73}"/>
    <cellStyle name="Normal 8 2 5 2 3" xfId="2612" xr:uid="{E343CCFA-FCC3-4ECE-9669-3FFF12FEDE3F}"/>
    <cellStyle name="Normal 8 2 5 2 3 2" xfId="4165" xr:uid="{15598A6E-0837-4E16-B94F-CD0B304B2F6A}"/>
    <cellStyle name="Normal 8 2 5 2 4" xfId="2613" xr:uid="{657670F8-D82C-4A31-8E99-4A94635DB250}"/>
    <cellStyle name="Normal 8 2 5 3" xfId="2614" xr:uid="{D3586D79-39BC-43D1-9375-6BA7D7F5A8F6}"/>
    <cellStyle name="Normal 8 2 5 3 2" xfId="2615" xr:uid="{B478A6BC-80AB-4768-8F19-69C10561C31F}"/>
    <cellStyle name="Normal 8 2 5 3 2 2" xfId="4166" xr:uid="{D9D120DB-A4FE-4DBB-9C51-CF871D500F83}"/>
    <cellStyle name="Normal 8 2 5 3 3" xfId="2616" xr:uid="{F496EBC4-8AF0-4036-90AA-CF70BD5A68B6}"/>
    <cellStyle name="Normal 8 2 5 3 4" xfId="2617" xr:uid="{DC933617-0F3A-49E2-AFDA-829DD9F2D2B2}"/>
    <cellStyle name="Normal 8 2 5 4" xfId="2618" xr:uid="{7C930E7E-0474-4589-B7A9-9C66A0F94289}"/>
    <cellStyle name="Normal 8 2 5 4 2" xfId="4167" xr:uid="{D2FFAAA7-0ADA-4A60-A0AE-D5F7F6090436}"/>
    <cellStyle name="Normal 8 2 5 5" xfId="2619" xr:uid="{452A896F-A938-4A4B-B0C7-21A335B3DCF3}"/>
    <cellStyle name="Normal 8 2 5 6" xfId="2620" xr:uid="{2F8791B2-99EA-4E00-BE06-6E2AD673B81E}"/>
    <cellStyle name="Normal 8 2 6" xfId="2621" xr:uid="{4553D355-FD0E-47C9-82D6-199CB010A3CA}"/>
    <cellStyle name="Normal 8 2 6 2" xfId="2622" xr:uid="{1F9F3F6F-67CE-4F13-8319-11857A9EB232}"/>
    <cellStyle name="Normal 8 2 6 2 2" xfId="2623" xr:uid="{B0739AF4-2FEB-4B1D-8626-637FF592C6DC}"/>
    <cellStyle name="Normal 8 2 6 2 2 2" xfId="4168" xr:uid="{3461AD10-2EAF-45D9-8392-70AA148A8EC1}"/>
    <cellStyle name="Normal 8 2 6 2 3" xfId="2624" xr:uid="{4855A378-16E5-46F8-A2F9-68FBB9B64095}"/>
    <cellStyle name="Normal 8 2 6 2 4" xfId="2625" xr:uid="{724528C9-9564-4E37-9B6C-63DCE6C42C80}"/>
    <cellStyle name="Normal 8 2 6 3" xfId="2626" xr:uid="{45EF505C-AF95-4087-947C-BB9F65BD284D}"/>
    <cellStyle name="Normal 8 2 6 3 2" xfId="4169" xr:uid="{5FD77C3E-2E58-4265-A283-3DCD10C1C573}"/>
    <cellStyle name="Normal 8 2 6 4" xfId="2627" xr:uid="{7A2186AC-C957-454C-8ED8-08BD0EBCEE48}"/>
    <cellStyle name="Normal 8 2 6 5" xfId="2628" xr:uid="{78DAEF7E-858A-4DA1-833B-FADB23B212D2}"/>
    <cellStyle name="Normal 8 2 7" xfId="2629" xr:uid="{B84DF30C-BF7D-4C0F-A2BF-5A40B2336175}"/>
    <cellStyle name="Normal 8 2 7 2" xfId="2630" xr:uid="{9617E587-900B-4B81-AC29-4471AEE4DEAA}"/>
    <cellStyle name="Normal 8 2 7 2 2" xfId="4170" xr:uid="{089D59C0-11F0-43BC-99C9-2C327E83D801}"/>
    <cellStyle name="Normal 8 2 7 3" xfId="2631" xr:uid="{F871B68E-766F-4F1A-9BBC-F2729F3EAD77}"/>
    <cellStyle name="Normal 8 2 7 4" xfId="2632" xr:uid="{C08444F5-0FC9-401F-BDC3-39B6E553083D}"/>
    <cellStyle name="Normal 8 2 8" xfId="2633" xr:uid="{38E5317F-37F3-431C-8893-FACA04438558}"/>
    <cellStyle name="Normal 8 2 8 2" xfId="2634" xr:uid="{8F136D95-1654-4A15-96BC-577EA90B9D47}"/>
    <cellStyle name="Normal 8 2 8 3" xfId="2635" xr:uid="{477FCADB-DCEE-4E60-AAAA-3E631620A4FA}"/>
    <cellStyle name="Normal 8 2 8 4" xfId="2636" xr:uid="{43633A8F-421C-4C9D-A0BF-F3A0E9E6FBDB}"/>
    <cellStyle name="Normal 8 2 9" xfId="2637" xr:uid="{AAAB5133-7A67-4259-9620-7F8080E3C4CF}"/>
    <cellStyle name="Normal 8 3" xfId="2638" xr:uid="{03660A89-9D46-4237-AFD7-3E24FC037D03}"/>
    <cellStyle name="Normal 8 3 10" xfId="2639" xr:uid="{2FA0CF7A-9B0A-4763-9C31-1BA859574624}"/>
    <cellStyle name="Normal 8 3 11" xfId="2640" xr:uid="{84A0FC31-D363-4CEB-AFA2-ECD7DBC530D3}"/>
    <cellStyle name="Normal 8 3 2" xfId="2641" xr:uid="{A8D6DA1D-2190-472C-87D8-D790C162497E}"/>
    <cellStyle name="Normal 8 3 2 2" xfId="2642" xr:uid="{298807FC-A0DD-403A-86B1-51351B91878F}"/>
    <cellStyle name="Normal 8 3 2 2 2" xfId="2643" xr:uid="{E3C84B75-15FF-4460-913A-4B06A77F7BE9}"/>
    <cellStyle name="Normal 8 3 2 2 2 2" xfId="2644" xr:uid="{7DC647FD-937C-460C-80C6-29F4A2A9B893}"/>
    <cellStyle name="Normal 8 3 2 2 2 2 2" xfId="2645" xr:uid="{3B4B3AF0-3954-43E5-B9A1-87E6B75E4A3F}"/>
    <cellStyle name="Normal 8 3 2 2 2 2 2 2" xfId="4171" xr:uid="{C87B2549-754E-4C82-B22F-CE936DB33899}"/>
    <cellStyle name="Normal 8 3 2 2 2 2 3" xfId="2646" xr:uid="{22ADE4DB-2B42-4419-97F3-F804200209DC}"/>
    <cellStyle name="Normal 8 3 2 2 2 2 4" xfId="2647" xr:uid="{8EFD84B3-8008-4CCF-BCBC-BC8511B29850}"/>
    <cellStyle name="Normal 8 3 2 2 2 3" xfId="2648" xr:uid="{E5EF8E98-E41D-479B-A5C0-D2B1D73889C5}"/>
    <cellStyle name="Normal 8 3 2 2 2 3 2" xfId="2649" xr:uid="{C25FCC37-D273-4D3D-AF6C-A282B179F0FA}"/>
    <cellStyle name="Normal 8 3 2 2 2 3 3" xfId="2650" xr:uid="{6D671203-FAD5-4D0B-A17C-DF58E040369D}"/>
    <cellStyle name="Normal 8 3 2 2 2 3 4" xfId="2651" xr:uid="{37474A63-F725-4C3F-86CF-79D2AAB3B076}"/>
    <cellStyle name="Normal 8 3 2 2 2 4" xfId="2652" xr:uid="{1E8A53BA-2C64-4DE1-A1DD-73CB6CCD827B}"/>
    <cellStyle name="Normal 8 3 2 2 2 5" xfId="2653" xr:uid="{EA2764EF-415F-4DC0-A899-97A50BACAF81}"/>
    <cellStyle name="Normal 8 3 2 2 2 6" xfId="2654" xr:uid="{A264AF15-CD77-40CE-ABB9-8B2B0AF49C23}"/>
    <cellStyle name="Normal 8 3 2 2 3" xfId="2655" xr:uid="{5895BD4C-9CB3-49E3-B605-E8588CD9C813}"/>
    <cellStyle name="Normal 8 3 2 2 3 2" xfId="2656" xr:uid="{E88A0F14-85A3-4245-8C0F-B7CA40CB6FA4}"/>
    <cellStyle name="Normal 8 3 2 2 3 2 2" xfId="2657" xr:uid="{E7DCDB54-4DF8-4626-B461-425CD3ABD3B4}"/>
    <cellStyle name="Normal 8 3 2 2 3 2 3" xfId="2658" xr:uid="{489C7B27-48F6-40C3-847A-9BE6BD742ECF}"/>
    <cellStyle name="Normal 8 3 2 2 3 2 4" xfId="2659" xr:uid="{46D002CB-6900-4DD1-882E-99B81F6F5B98}"/>
    <cellStyle name="Normal 8 3 2 2 3 3" xfId="2660" xr:uid="{51439C8B-123D-4C93-95E7-B423C198D71F}"/>
    <cellStyle name="Normal 8 3 2 2 3 4" xfId="2661" xr:uid="{EFF02BC3-D94A-4AEA-B7DA-5580E0F755AB}"/>
    <cellStyle name="Normal 8 3 2 2 3 5" xfId="2662" xr:uid="{B479DD17-FE4E-4F1F-8ADB-6C22BC2869C1}"/>
    <cellStyle name="Normal 8 3 2 2 4" xfId="2663" xr:uid="{B3DC87D9-82D5-4319-BA0E-CACDF3501BDB}"/>
    <cellStyle name="Normal 8 3 2 2 4 2" xfId="2664" xr:uid="{177E665B-9C79-40F9-8482-06F461388DC9}"/>
    <cellStyle name="Normal 8 3 2 2 4 3" xfId="2665" xr:uid="{416E3D7D-C222-473A-9420-BA2D8D03B0DC}"/>
    <cellStyle name="Normal 8 3 2 2 4 4" xfId="2666" xr:uid="{89029FC0-14B5-445D-9BB4-324387787BF7}"/>
    <cellStyle name="Normal 8 3 2 2 5" xfId="2667" xr:uid="{F22EF031-639A-4FA1-B2C4-01CC1EE62DCE}"/>
    <cellStyle name="Normal 8 3 2 2 5 2" xfId="2668" xr:uid="{3FE71C9C-88D6-4C71-B409-1979043769E5}"/>
    <cellStyle name="Normal 8 3 2 2 5 3" xfId="2669" xr:uid="{699D3E06-B419-4BB0-9329-89805F526CE5}"/>
    <cellStyle name="Normal 8 3 2 2 5 4" xfId="2670" xr:uid="{6647A470-1A6A-407A-A8CB-7C78CCEE0C9B}"/>
    <cellStyle name="Normal 8 3 2 2 6" xfId="2671" xr:uid="{91CE37B8-18D7-4684-B57E-85895F8D2D8E}"/>
    <cellStyle name="Normal 8 3 2 2 7" xfId="2672" xr:uid="{E7880B39-800A-4172-BEDF-B676C185C1A7}"/>
    <cellStyle name="Normal 8 3 2 2 8" xfId="2673" xr:uid="{2164579A-FAD9-4CE5-8974-164858AE966C}"/>
    <cellStyle name="Normal 8 3 2 3" xfId="2674" xr:uid="{8DE983F2-7F6B-45A8-9708-C74BB854319A}"/>
    <cellStyle name="Normal 8 3 2 3 2" xfId="2675" xr:uid="{DD206E53-244F-4FA3-9430-BB8E903CD5ED}"/>
    <cellStyle name="Normal 8 3 2 3 2 2" xfId="2676" xr:uid="{2550EF57-411C-4B31-815E-EA209FB61191}"/>
    <cellStyle name="Normal 8 3 2 3 2 2 2" xfId="4172" xr:uid="{4CB43FB1-ED6F-4F73-9E7B-2914909D8F96}"/>
    <cellStyle name="Normal 8 3 2 3 2 2 2 2" xfId="4173" xr:uid="{5A3D877A-0666-4657-81B2-22D977E61ED0}"/>
    <cellStyle name="Normal 8 3 2 3 2 2 3" xfId="4174" xr:uid="{77F668F0-890D-45C4-8018-08CDBB1A9708}"/>
    <cellStyle name="Normal 8 3 2 3 2 3" xfId="2677" xr:uid="{57176ED3-6009-4DE2-9EC6-5DDBED1072FC}"/>
    <cellStyle name="Normal 8 3 2 3 2 3 2" xfId="4175" xr:uid="{D1466F97-E9B4-4B8C-989D-3841724FD7F9}"/>
    <cellStyle name="Normal 8 3 2 3 2 4" xfId="2678" xr:uid="{3E0E347C-344D-4F1B-B4A6-E357253B836D}"/>
    <cellStyle name="Normal 8 3 2 3 3" xfId="2679" xr:uid="{64325FF3-8C37-4873-A9E1-022292FB2D92}"/>
    <cellStyle name="Normal 8 3 2 3 3 2" xfId="2680" xr:uid="{F57EDCE3-7296-4D01-AB30-FA50305A746D}"/>
    <cellStyle name="Normal 8 3 2 3 3 2 2" xfId="4176" xr:uid="{B69E8F1C-9943-4D53-9B82-6371866564C3}"/>
    <cellStyle name="Normal 8 3 2 3 3 3" xfId="2681" xr:uid="{95A1B8FF-1D55-4E33-BA7C-26413AED365D}"/>
    <cellStyle name="Normal 8 3 2 3 3 4" xfId="2682" xr:uid="{3D25568E-2D10-4CAF-949B-14BE55B2B31F}"/>
    <cellStyle name="Normal 8 3 2 3 4" xfId="2683" xr:uid="{B926A8C2-9759-4FC2-B23E-240DA172D93B}"/>
    <cellStyle name="Normal 8 3 2 3 4 2" xfId="4177" xr:uid="{D8F506E0-3B67-4319-844B-3B19FD2A4343}"/>
    <cellStyle name="Normal 8 3 2 3 5" xfId="2684" xr:uid="{23CB2B13-0D38-434C-B41D-E0FDE7CE9F94}"/>
    <cellStyle name="Normal 8 3 2 3 6" xfId="2685" xr:uid="{55081F3B-77F0-4E8F-9674-B7723DE0A8DB}"/>
    <cellStyle name="Normal 8 3 2 4" xfId="2686" xr:uid="{ED9FC578-509E-4648-95B7-67777A4EB458}"/>
    <cellStyle name="Normal 8 3 2 4 2" xfId="2687" xr:uid="{7114E31E-F97E-47BD-A06F-478B7CBF77D2}"/>
    <cellStyle name="Normal 8 3 2 4 2 2" xfId="2688" xr:uid="{906525CE-579B-40F9-AA5B-A0AFCF3DC036}"/>
    <cellStyle name="Normal 8 3 2 4 2 2 2" xfId="4178" xr:uid="{4E5890C1-F89D-4819-AEA8-F7DBD1D230FF}"/>
    <cellStyle name="Normal 8 3 2 4 2 3" xfId="2689" xr:uid="{D17D619B-4E83-4D77-B084-EC1E0B9A6FAD}"/>
    <cellStyle name="Normal 8 3 2 4 2 4" xfId="2690" xr:uid="{B3DA30D3-DEF8-47DB-A00C-F8083AB1B7F2}"/>
    <cellStyle name="Normal 8 3 2 4 3" xfId="2691" xr:uid="{5A1FDCF5-6CD9-49D0-AE19-DE80A588E82C}"/>
    <cellStyle name="Normal 8 3 2 4 3 2" xfId="4179" xr:uid="{6FB10BD6-830C-486C-AC37-037A6DE99EF6}"/>
    <cellStyle name="Normal 8 3 2 4 4" xfId="2692" xr:uid="{3F7A8EEE-80FC-4139-9A9A-F495152C0DBE}"/>
    <cellStyle name="Normal 8 3 2 4 5" xfId="2693" xr:uid="{4CA74892-927F-40A1-822C-6761F3C4A91D}"/>
    <cellStyle name="Normal 8 3 2 5" xfId="2694" xr:uid="{B5BFF7E6-285D-46ED-934D-8121BCCD26E7}"/>
    <cellStyle name="Normal 8 3 2 5 2" xfId="2695" xr:uid="{3DF73540-3093-47D9-82D5-8D30EAEC8435}"/>
    <cellStyle name="Normal 8 3 2 5 2 2" xfId="4180" xr:uid="{7E8740FF-5BAD-4016-8FE8-3FCFC4606D4C}"/>
    <cellStyle name="Normal 8 3 2 5 3" xfId="2696" xr:uid="{22C71A06-2A9A-4E40-B494-A56432CFC71B}"/>
    <cellStyle name="Normal 8 3 2 5 4" xfId="2697" xr:uid="{E1B878FD-0D92-4BDA-B885-122CEE0F8770}"/>
    <cellStyle name="Normal 8 3 2 6" xfId="2698" xr:uid="{AAEE5724-501F-4BC1-AE82-7B9BD1D8A6CE}"/>
    <cellStyle name="Normal 8 3 2 6 2" xfId="2699" xr:uid="{7E1F3B8B-96FC-4199-A4E3-D353BEB9BF1A}"/>
    <cellStyle name="Normal 8 3 2 6 3" xfId="2700" xr:uid="{8DBEC38D-5BEE-4EF7-8E0B-1B6F0D903D31}"/>
    <cellStyle name="Normal 8 3 2 6 4" xfId="2701" xr:uid="{823EF87E-86EA-4B36-9129-55842AC1F22A}"/>
    <cellStyle name="Normal 8 3 2 7" xfId="2702" xr:uid="{3A221204-22E2-4A69-B1A3-D0840962FE10}"/>
    <cellStyle name="Normal 8 3 2 8" xfId="2703" xr:uid="{5756889D-8B91-46BB-9228-DE0340E00D59}"/>
    <cellStyle name="Normal 8 3 2 9" xfId="2704" xr:uid="{822BC39F-5D3B-42F8-95A7-2BEEBF8935EC}"/>
    <cellStyle name="Normal 8 3 3" xfId="2705" xr:uid="{5FFD816A-2C7E-4B9A-9B8B-6E50E8E92ADE}"/>
    <cellStyle name="Normal 8 3 3 2" xfId="2706" xr:uid="{41B49A3D-9169-426A-AA8B-47F9F85DD7F4}"/>
    <cellStyle name="Normal 8 3 3 2 2" xfId="2707" xr:uid="{E3F73C33-7DF0-428C-912E-BFB95DB1218E}"/>
    <cellStyle name="Normal 8 3 3 2 2 2" xfId="2708" xr:uid="{C599AEBF-BF97-4B11-9E19-F04C58E25BC8}"/>
    <cellStyle name="Normal 8 3 3 2 2 2 2" xfId="4181" xr:uid="{F42AEC4E-9184-4984-A101-060DBDFD98D1}"/>
    <cellStyle name="Normal 8 3 3 2 2 2 2 2" xfId="4665" xr:uid="{468AFD48-BC65-43DE-86A1-33BC87EC6747}"/>
    <cellStyle name="Normal 8 3 3 2 2 2 3" xfId="4666" xr:uid="{98F11A05-F909-4F3E-AA36-3E6792BC3E1C}"/>
    <cellStyle name="Normal 8 3 3 2 2 3" xfId="2709" xr:uid="{FDEE3B6D-DF3C-4DF5-9D76-D646D42C1290}"/>
    <cellStyle name="Normal 8 3 3 2 2 3 2" xfId="4667" xr:uid="{BF2E9F4C-9CC7-4BB9-A92C-73FD4CCE047F}"/>
    <cellStyle name="Normal 8 3 3 2 2 4" xfId="2710" xr:uid="{9968301E-B140-4B9D-9C66-D71D0DE7FEC3}"/>
    <cellStyle name="Normal 8 3 3 2 3" xfId="2711" xr:uid="{34464373-0290-4AE4-82DF-6F49D9985F68}"/>
    <cellStyle name="Normal 8 3 3 2 3 2" xfId="2712" xr:uid="{7616D030-C96B-429E-8CF5-063342F262DC}"/>
    <cellStyle name="Normal 8 3 3 2 3 2 2" xfId="4668" xr:uid="{4FE6A5BF-36A7-49BC-B6B3-28468785B3A9}"/>
    <cellStyle name="Normal 8 3 3 2 3 3" xfId="2713" xr:uid="{340B49F0-A4B7-4A14-86D8-24AD544FB789}"/>
    <cellStyle name="Normal 8 3 3 2 3 4" xfId="2714" xr:uid="{5461D068-8144-43CB-B92D-1027C684497B}"/>
    <cellStyle name="Normal 8 3 3 2 4" xfId="2715" xr:uid="{8D0AE4D4-6AF4-483C-9D5B-CB438BCA0D7C}"/>
    <cellStyle name="Normal 8 3 3 2 4 2" xfId="4669" xr:uid="{D870C755-A4A2-4AA4-BAA6-E891A06702CB}"/>
    <cellStyle name="Normal 8 3 3 2 5" xfId="2716" xr:uid="{E593F19D-71AA-41AD-AF4E-DBEB77F17E7A}"/>
    <cellStyle name="Normal 8 3 3 2 6" xfId="2717" xr:uid="{63324244-9D3F-46AD-B7A4-1B259A98BEFC}"/>
    <cellStyle name="Normal 8 3 3 3" xfId="2718" xr:uid="{90226084-C794-477F-AF25-CDC9E8420450}"/>
    <cellStyle name="Normal 8 3 3 3 2" xfId="2719" xr:uid="{4A274D3D-7553-4A68-8056-B60D944B7121}"/>
    <cellStyle name="Normal 8 3 3 3 2 2" xfId="2720" xr:uid="{E1D3EED9-962B-4869-989F-955E4BF7BF8D}"/>
    <cellStyle name="Normal 8 3 3 3 2 2 2" xfId="4670" xr:uid="{5A237393-66CA-4D2E-A20F-B88605A8018A}"/>
    <cellStyle name="Normal 8 3 3 3 2 3" xfId="2721" xr:uid="{A0B37B81-EDF2-4888-B390-C6E691A0287B}"/>
    <cellStyle name="Normal 8 3 3 3 2 4" xfId="2722" xr:uid="{BA71C114-839F-400F-88F3-F340EAF0EA43}"/>
    <cellStyle name="Normal 8 3 3 3 3" xfId="2723" xr:uid="{791EB022-C9AF-40FE-AABB-1B91BBC651D0}"/>
    <cellStyle name="Normal 8 3 3 3 3 2" xfId="4671" xr:uid="{936E6577-268E-4BD6-9D51-62C258CA0D37}"/>
    <cellStyle name="Normal 8 3 3 3 4" xfId="2724" xr:uid="{E2E2DD50-1927-45D5-8F4D-3DBD09FCFF68}"/>
    <cellStyle name="Normal 8 3 3 3 5" xfId="2725" xr:uid="{5FD3C1C0-6793-485D-AF7F-DA3F3705D6E3}"/>
    <cellStyle name="Normal 8 3 3 4" xfId="2726" xr:uid="{9590DCAB-DF7C-42DA-91FB-C114082A4CB0}"/>
    <cellStyle name="Normal 8 3 3 4 2" xfId="2727" xr:uid="{ACD5F9FE-6C9D-4908-9651-3F34CAA4D944}"/>
    <cellStyle name="Normal 8 3 3 4 2 2" xfId="4672" xr:uid="{BCDD8584-6C61-4687-BCFD-41EEDFA01375}"/>
    <cellStyle name="Normal 8 3 3 4 3" xfId="2728" xr:uid="{BAB4F6DB-5C40-4249-99DD-9390EFABA501}"/>
    <cellStyle name="Normal 8 3 3 4 4" xfId="2729" xr:uid="{0A72DA18-4975-48E5-B36B-FC5347518FBF}"/>
    <cellStyle name="Normal 8 3 3 5" xfId="2730" xr:uid="{816C557A-210B-44E4-A73C-9CB0B2F8989C}"/>
    <cellStyle name="Normal 8 3 3 5 2" xfId="2731" xr:uid="{D88EA825-9800-4F90-98AD-A8FED626126E}"/>
    <cellStyle name="Normal 8 3 3 5 3" xfId="2732" xr:uid="{F6EEDB31-AF0C-4072-ACF8-D859DBA6CFC7}"/>
    <cellStyle name="Normal 8 3 3 5 4" xfId="2733" xr:uid="{F59B6270-10AC-4608-A200-A81727A658AA}"/>
    <cellStyle name="Normal 8 3 3 6" xfId="2734" xr:uid="{A72E8206-5FA0-4AEC-800E-C200991238FF}"/>
    <cellStyle name="Normal 8 3 3 7" xfId="2735" xr:uid="{929F635B-CDCC-4B65-B9D8-ADAAAD31371F}"/>
    <cellStyle name="Normal 8 3 3 8" xfId="2736" xr:uid="{3E30EF8F-9376-4CB8-AFC1-834ED2377459}"/>
    <cellStyle name="Normal 8 3 4" xfId="2737" xr:uid="{A9214D1B-0A0A-4A7F-8413-3DDD479D1887}"/>
    <cellStyle name="Normal 8 3 4 2" xfId="2738" xr:uid="{33397084-DD8D-449B-8538-486F8244372F}"/>
    <cellStyle name="Normal 8 3 4 2 2" xfId="2739" xr:uid="{C90D5CBB-7043-40DE-A3F6-5F8A05D02837}"/>
    <cellStyle name="Normal 8 3 4 2 2 2" xfId="2740" xr:uid="{39206857-CC71-4FA1-9364-FF02217B7951}"/>
    <cellStyle name="Normal 8 3 4 2 2 2 2" xfId="4182" xr:uid="{1FF70B3C-4815-4F55-A3E0-CE7C42779A8B}"/>
    <cellStyle name="Normal 8 3 4 2 2 3" xfId="2741" xr:uid="{63956D33-CD2B-44C5-B856-9178FD78D0DC}"/>
    <cellStyle name="Normal 8 3 4 2 2 4" xfId="2742" xr:uid="{005CECE5-9C7F-41D9-BC25-5490C975EF4F}"/>
    <cellStyle name="Normal 8 3 4 2 3" xfId="2743" xr:uid="{6AACAE07-4193-45E9-94E1-DCE184953F2F}"/>
    <cellStyle name="Normal 8 3 4 2 3 2" xfId="4183" xr:uid="{D5B2042B-A0B3-4D32-82C4-EDB97F9F2A0E}"/>
    <cellStyle name="Normal 8 3 4 2 4" xfId="2744" xr:uid="{6FA536E8-9205-4092-B195-B5A846F6280A}"/>
    <cellStyle name="Normal 8 3 4 2 5" xfId="2745" xr:uid="{A781FDA2-3CDD-4657-8539-A618E554325F}"/>
    <cellStyle name="Normal 8 3 4 3" xfId="2746" xr:uid="{ED7F2F10-1231-4B3C-915F-1A77C244EEB0}"/>
    <cellStyle name="Normal 8 3 4 3 2" xfId="2747" xr:uid="{F0B49139-DD3A-4865-A143-74EA67117466}"/>
    <cellStyle name="Normal 8 3 4 3 2 2" xfId="4184" xr:uid="{B4DFA764-891A-42B9-BBA4-93C554F4528F}"/>
    <cellStyle name="Normal 8 3 4 3 3" xfId="2748" xr:uid="{FB54181D-A259-4324-BD7E-14B209F85A13}"/>
    <cellStyle name="Normal 8 3 4 3 4" xfId="2749" xr:uid="{32CE4C8C-1828-4B59-881D-B6FD5A43C05C}"/>
    <cellStyle name="Normal 8 3 4 4" xfId="2750" xr:uid="{95506B87-C39E-4A2A-86CD-79C7581B662E}"/>
    <cellStyle name="Normal 8 3 4 4 2" xfId="2751" xr:uid="{3D5377BC-619F-4670-8D3A-A3381EA109E3}"/>
    <cellStyle name="Normal 8 3 4 4 3" xfId="2752" xr:uid="{65DDCE38-3023-4E78-825E-D44D71DC8549}"/>
    <cellStyle name="Normal 8 3 4 4 4" xfId="2753" xr:uid="{530F1D06-2773-498E-B556-4D974228349A}"/>
    <cellStyle name="Normal 8 3 4 5" xfId="2754" xr:uid="{52458F41-2E99-400A-B159-7FDEA56FBA89}"/>
    <cellStyle name="Normal 8 3 4 6" xfId="2755" xr:uid="{1FB69754-A29B-4EA1-ABCF-105570D1E11F}"/>
    <cellStyle name="Normal 8 3 4 7" xfId="2756" xr:uid="{22C4E89D-A82B-4BCE-9ABF-8B2DB630FF92}"/>
    <cellStyle name="Normal 8 3 5" xfId="2757" xr:uid="{82A0FB98-4A83-40C8-AC5C-765D91DFED55}"/>
    <cellStyle name="Normal 8 3 5 2" xfId="2758" xr:uid="{CCD7874F-A9B6-47E0-83C7-B15C085459F9}"/>
    <cellStyle name="Normal 8 3 5 2 2" xfId="2759" xr:uid="{3B9A0749-A7DD-47A8-A261-ECBD8A7E4CD3}"/>
    <cellStyle name="Normal 8 3 5 2 2 2" xfId="4185" xr:uid="{05E33EAD-B2C6-4522-9CAC-9D7284F3380F}"/>
    <cellStyle name="Normal 8 3 5 2 3" xfId="2760" xr:uid="{FE6A1DD4-3C37-4051-A205-6408CD595499}"/>
    <cellStyle name="Normal 8 3 5 2 4" xfId="2761" xr:uid="{CBB188C8-F065-4057-A03B-F90969D045C1}"/>
    <cellStyle name="Normal 8 3 5 3" xfId="2762" xr:uid="{6931D6E5-6396-4785-BB65-3DD26CF7458C}"/>
    <cellStyle name="Normal 8 3 5 3 2" xfId="2763" xr:uid="{65D11648-5BE2-4B7F-B9A9-00821157C12A}"/>
    <cellStyle name="Normal 8 3 5 3 3" xfId="2764" xr:uid="{66EBB9F4-D408-4951-BB27-3F9999B07002}"/>
    <cellStyle name="Normal 8 3 5 3 4" xfId="2765" xr:uid="{D56CFF86-20FC-407F-9AB2-4698FC425DBB}"/>
    <cellStyle name="Normal 8 3 5 4" xfId="2766" xr:uid="{9F0F254D-3DE1-4DB7-B33E-B8CBB213B93F}"/>
    <cellStyle name="Normal 8 3 5 5" xfId="2767" xr:uid="{F24DE4C7-7291-4C94-8CC3-A1D80DB4A179}"/>
    <cellStyle name="Normal 8 3 5 6" xfId="2768" xr:uid="{BA634541-ADE9-4143-88BB-EA443C8A91B6}"/>
    <cellStyle name="Normal 8 3 6" xfId="2769" xr:uid="{02F25A44-34BA-4CAC-8D9B-E35518F898CD}"/>
    <cellStyle name="Normal 8 3 6 2" xfId="2770" xr:uid="{4C47ACBF-9BC0-4A1A-83BD-67232D9C1B06}"/>
    <cellStyle name="Normal 8 3 6 2 2" xfId="2771" xr:uid="{064A2A74-2237-49B0-AFA7-DB6BC13A08D6}"/>
    <cellStyle name="Normal 8 3 6 2 3" xfId="2772" xr:uid="{A4B5B433-5AEF-4D56-8813-0548B9C53EE5}"/>
    <cellStyle name="Normal 8 3 6 2 4" xfId="2773" xr:uid="{ED982CE0-BFF0-41C5-9F35-7FF63AD83E34}"/>
    <cellStyle name="Normal 8 3 6 3" xfId="2774" xr:uid="{015505B9-4A8F-46E3-8B7A-527F2073B6B2}"/>
    <cellStyle name="Normal 8 3 6 4" xfId="2775" xr:uid="{D12CDBCB-34F4-41CE-8F01-24A89A8DFD6F}"/>
    <cellStyle name="Normal 8 3 6 5" xfId="2776" xr:uid="{5C8B73B2-8CB4-4206-9F02-80DF8EBBCA1F}"/>
    <cellStyle name="Normal 8 3 7" xfId="2777" xr:uid="{293F2B34-3EAF-46C3-9B4A-3AD2C934B738}"/>
    <cellStyle name="Normal 8 3 7 2" xfId="2778" xr:uid="{70703DB5-306B-49EB-8619-447F4E3B7F31}"/>
    <cellStyle name="Normal 8 3 7 3" xfId="2779" xr:uid="{0A93DBFF-80B1-4414-98E7-BA6FA41BEED1}"/>
    <cellStyle name="Normal 8 3 7 4" xfId="2780" xr:uid="{D6798440-7ACB-4EA4-90FB-3C2F3A57788D}"/>
    <cellStyle name="Normal 8 3 8" xfId="2781" xr:uid="{A5CFAC17-732D-4F33-82EF-02A5FA3498EE}"/>
    <cellStyle name="Normal 8 3 8 2" xfId="2782" xr:uid="{8B75653B-7BB4-473A-B174-7505CD8144FA}"/>
    <cellStyle name="Normal 8 3 8 3" xfId="2783" xr:uid="{C41733EA-CEEC-4516-8B53-13FCE58952CD}"/>
    <cellStyle name="Normal 8 3 8 4" xfId="2784" xr:uid="{F0699CBE-26C9-46D3-964A-239F15865138}"/>
    <cellStyle name="Normal 8 3 9" xfId="2785" xr:uid="{AE244FDA-1DD5-4F51-8A4F-48C37F8A4AD0}"/>
    <cellStyle name="Normal 8 4" xfId="2786" xr:uid="{AD91360D-D2F8-4AC0-92A8-F0A10BBF758E}"/>
    <cellStyle name="Normal 8 4 10" xfId="2787" xr:uid="{1B055F09-AB03-4383-B6F2-5A477656315C}"/>
    <cellStyle name="Normal 8 4 11" xfId="2788" xr:uid="{531AD53A-2B85-4985-AA2A-29125998E5F2}"/>
    <cellStyle name="Normal 8 4 2" xfId="2789" xr:uid="{6EFE9B68-60B0-4E2A-A6EB-08B9C174E86D}"/>
    <cellStyle name="Normal 8 4 2 2" xfId="2790" xr:uid="{FAC0A762-5084-4651-98C4-698E032382C9}"/>
    <cellStyle name="Normal 8 4 2 2 2" xfId="2791" xr:uid="{3369237C-F0D7-4F43-87D4-9696A68F3ED4}"/>
    <cellStyle name="Normal 8 4 2 2 2 2" xfId="2792" xr:uid="{A5E4BAAC-8A11-43C3-835B-AB4BC1ED0797}"/>
    <cellStyle name="Normal 8 4 2 2 2 2 2" xfId="2793" xr:uid="{F0FBF8F1-B82F-43D2-A2F6-B03F40B33E96}"/>
    <cellStyle name="Normal 8 4 2 2 2 2 3" xfId="2794" xr:uid="{C7522CDD-35D8-47B3-8A74-FD0EB014A1C6}"/>
    <cellStyle name="Normal 8 4 2 2 2 2 4" xfId="2795" xr:uid="{DEEC311A-80CD-4938-B2E4-F0254F9E9230}"/>
    <cellStyle name="Normal 8 4 2 2 2 3" xfId="2796" xr:uid="{F5C1E444-9FAB-49FC-83ED-B9BAB20362D9}"/>
    <cellStyle name="Normal 8 4 2 2 2 3 2" xfId="2797" xr:uid="{55B75FEA-9A36-45A7-9AD6-CADF1725E811}"/>
    <cellStyle name="Normal 8 4 2 2 2 3 3" xfId="2798" xr:uid="{25462C7E-A6F7-4DF4-BBD2-E8416D9FC16F}"/>
    <cellStyle name="Normal 8 4 2 2 2 3 4" xfId="2799" xr:uid="{830A9A14-BE72-4EB1-A3F0-BEB3B69A239F}"/>
    <cellStyle name="Normal 8 4 2 2 2 4" xfId="2800" xr:uid="{C37F8B86-9A8C-4A7B-ADFA-2EDA9557287D}"/>
    <cellStyle name="Normal 8 4 2 2 2 5" xfId="2801" xr:uid="{2E3B45ED-DBDE-49C9-893A-9165790E42CD}"/>
    <cellStyle name="Normal 8 4 2 2 2 6" xfId="2802" xr:uid="{14C9AF84-0DCD-4C34-87F4-7481A83AD691}"/>
    <cellStyle name="Normal 8 4 2 2 3" xfId="2803" xr:uid="{BF641290-4BE0-46E0-B497-137C63734741}"/>
    <cellStyle name="Normal 8 4 2 2 3 2" xfId="2804" xr:uid="{4A1F211B-27BB-44CC-8997-6E8470E07554}"/>
    <cellStyle name="Normal 8 4 2 2 3 2 2" xfId="2805" xr:uid="{0AA151B5-4DDC-40B5-8CD6-41B379C59C5A}"/>
    <cellStyle name="Normal 8 4 2 2 3 2 3" xfId="2806" xr:uid="{E0D404E6-CFB6-4E5C-9FED-969135092619}"/>
    <cellStyle name="Normal 8 4 2 2 3 2 4" xfId="2807" xr:uid="{02D796D0-7A5C-4456-A24C-D542BC64668D}"/>
    <cellStyle name="Normal 8 4 2 2 3 3" xfId="2808" xr:uid="{CC84CEFE-CC88-4885-95A8-C6C8D3363A93}"/>
    <cellStyle name="Normal 8 4 2 2 3 4" xfId="2809" xr:uid="{4A4E7022-1AB2-4746-9B35-F7797F37CB3C}"/>
    <cellStyle name="Normal 8 4 2 2 3 5" xfId="2810" xr:uid="{0D90E5F0-63DA-4DBF-B4DE-C61D8EE6F3CB}"/>
    <cellStyle name="Normal 8 4 2 2 4" xfId="2811" xr:uid="{CEEF4733-A203-4FE2-8625-2954297DA8A9}"/>
    <cellStyle name="Normal 8 4 2 2 4 2" xfId="2812" xr:uid="{ABF41488-316B-4564-862C-09E7536663DE}"/>
    <cellStyle name="Normal 8 4 2 2 4 3" xfId="2813" xr:uid="{F4AF6081-80F8-4E5C-9A05-CB9AE97A93AB}"/>
    <cellStyle name="Normal 8 4 2 2 4 4" xfId="2814" xr:uid="{1FC769DD-CB8A-4783-857B-1E4AF4438828}"/>
    <cellStyle name="Normal 8 4 2 2 5" xfId="2815" xr:uid="{41A2A112-AE7C-45AA-A3B0-2138B71C5A6C}"/>
    <cellStyle name="Normal 8 4 2 2 5 2" xfId="2816" xr:uid="{ABC9D706-55BF-41CF-A587-2ACB0F7A958D}"/>
    <cellStyle name="Normal 8 4 2 2 5 3" xfId="2817" xr:uid="{7D33D15E-B42C-4F3C-AC75-F014DFD25C14}"/>
    <cellStyle name="Normal 8 4 2 2 5 4" xfId="2818" xr:uid="{96041171-D7FA-465C-A086-74F239262822}"/>
    <cellStyle name="Normal 8 4 2 2 6" xfId="2819" xr:uid="{6D05BADB-71FC-4953-85A5-0B4F9CCBB00D}"/>
    <cellStyle name="Normal 8 4 2 2 7" xfId="2820" xr:uid="{EB57B9E1-EF1E-4142-B81C-58A933EFF874}"/>
    <cellStyle name="Normal 8 4 2 2 8" xfId="2821" xr:uid="{A6B68B27-17EA-48F2-8FCC-3EFD58B5634E}"/>
    <cellStyle name="Normal 8 4 2 3" xfId="2822" xr:uid="{0D4A588F-49AD-4041-BEF5-B3DF103A75EA}"/>
    <cellStyle name="Normal 8 4 2 3 2" xfId="2823" xr:uid="{418FA55B-3912-4A2A-A976-E18A4E203F5E}"/>
    <cellStyle name="Normal 8 4 2 3 2 2" xfId="2824" xr:uid="{C4A55E26-FDED-4911-A644-8AD5622CB54A}"/>
    <cellStyle name="Normal 8 4 2 3 2 3" xfId="2825" xr:uid="{7BC6FF6F-34D2-4996-AB22-DE59EDFEC2EA}"/>
    <cellStyle name="Normal 8 4 2 3 2 4" xfId="2826" xr:uid="{C360ED1C-0EF7-4618-95AF-5720044E4344}"/>
    <cellStyle name="Normal 8 4 2 3 3" xfId="2827" xr:uid="{6DCBB89A-EC86-4985-999C-6EF123B920C8}"/>
    <cellStyle name="Normal 8 4 2 3 3 2" xfId="2828" xr:uid="{D5E3AA85-8425-4C22-9D39-2839F2367170}"/>
    <cellStyle name="Normal 8 4 2 3 3 3" xfId="2829" xr:uid="{9DB4474E-5DC2-4C6E-9EC8-5A4834A0C504}"/>
    <cellStyle name="Normal 8 4 2 3 3 4" xfId="2830" xr:uid="{252FE89A-03E1-4BF6-BF2B-8601D5EAF695}"/>
    <cellStyle name="Normal 8 4 2 3 4" xfId="2831" xr:uid="{34354F52-D3B0-47E8-9CEC-90C3F6820500}"/>
    <cellStyle name="Normal 8 4 2 3 5" xfId="2832" xr:uid="{5CF93602-D6D4-4D68-8CAE-D4C540F3822A}"/>
    <cellStyle name="Normal 8 4 2 3 6" xfId="2833" xr:uid="{A922548A-08A5-4B94-A885-7D796460B8A8}"/>
    <cellStyle name="Normal 8 4 2 4" xfId="2834" xr:uid="{0EFD683E-AC7A-4AC9-A5B3-69D01CF1B359}"/>
    <cellStyle name="Normal 8 4 2 4 2" xfId="2835" xr:uid="{E3305CBD-787A-4254-BBE7-4510504C6AC8}"/>
    <cellStyle name="Normal 8 4 2 4 2 2" xfId="2836" xr:uid="{BBB62236-4711-4B04-B020-AA07173C1E07}"/>
    <cellStyle name="Normal 8 4 2 4 2 3" xfId="2837" xr:uid="{F68D4DB0-F114-4D4D-B06A-115290859356}"/>
    <cellStyle name="Normal 8 4 2 4 2 4" xfId="2838" xr:uid="{ADAB5730-88F1-4771-806C-D3B5722082E4}"/>
    <cellStyle name="Normal 8 4 2 4 3" xfId="2839" xr:uid="{EA1166CE-0DFB-49BA-A37D-5FC0A97684C0}"/>
    <cellStyle name="Normal 8 4 2 4 4" xfId="2840" xr:uid="{EA6583CE-4CF9-443B-8234-E6F3EFC1AE00}"/>
    <cellStyle name="Normal 8 4 2 4 5" xfId="2841" xr:uid="{03849902-0231-43DB-862A-8AA3B89BCC02}"/>
    <cellStyle name="Normal 8 4 2 5" xfId="2842" xr:uid="{7892FAF0-C2EE-4A54-AE36-73D8CCEC40D5}"/>
    <cellStyle name="Normal 8 4 2 5 2" xfId="2843" xr:uid="{AB964805-C06B-4AA3-AB14-8A4621CD45F3}"/>
    <cellStyle name="Normal 8 4 2 5 3" xfId="2844" xr:uid="{EB3EF0B5-8A9B-4C24-B418-2F88470A03EA}"/>
    <cellStyle name="Normal 8 4 2 5 4" xfId="2845" xr:uid="{06FA9C73-9CF8-4E32-8858-169E87E3339D}"/>
    <cellStyle name="Normal 8 4 2 6" xfId="2846" xr:uid="{C71AE64C-98A2-45ED-9C2E-DC940E89C84D}"/>
    <cellStyle name="Normal 8 4 2 6 2" xfId="2847" xr:uid="{2024784E-9429-48A3-B396-8416DD9B82EF}"/>
    <cellStyle name="Normal 8 4 2 6 3" xfId="2848" xr:uid="{C093445B-EA95-4E12-9989-D25A41216064}"/>
    <cellStyle name="Normal 8 4 2 6 4" xfId="2849" xr:uid="{2DC3E47A-C83A-4328-BFCD-B3F3210DED87}"/>
    <cellStyle name="Normal 8 4 2 7" xfId="2850" xr:uid="{1DC4A29D-B9A3-4B76-BDA0-6CAFF11ED5B4}"/>
    <cellStyle name="Normal 8 4 2 8" xfId="2851" xr:uid="{E6731785-F3F1-43F1-BEB6-F816946500FB}"/>
    <cellStyle name="Normal 8 4 2 9" xfId="2852" xr:uid="{5C57AD31-CC2E-4610-A76D-4A4F0406B6A1}"/>
    <cellStyle name="Normal 8 4 3" xfId="2853" xr:uid="{180ED0E0-1667-44D8-91B4-078AAE09AF81}"/>
    <cellStyle name="Normal 8 4 3 2" xfId="2854" xr:uid="{2D363B29-2785-4F36-980A-3C637C07543D}"/>
    <cellStyle name="Normal 8 4 3 2 2" xfId="2855" xr:uid="{BE12FFC5-3CA2-4CC3-91E6-981B56F7C612}"/>
    <cellStyle name="Normal 8 4 3 2 2 2" xfId="2856" xr:uid="{4F59C8CD-0A0A-4A36-9C97-B9B1692C6107}"/>
    <cellStyle name="Normal 8 4 3 2 2 2 2" xfId="4186" xr:uid="{5581A5CE-7514-446D-A400-EA7DB682D52B}"/>
    <cellStyle name="Normal 8 4 3 2 2 3" xfId="2857" xr:uid="{BBC49E25-745D-4311-A4E9-5977F81A0B13}"/>
    <cellStyle name="Normal 8 4 3 2 2 4" xfId="2858" xr:uid="{461DE947-5300-411C-9080-ADAD9C2126A4}"/>
    <cellStyle name="Normal 8 4 3 2 3" xfId="2859" xr:uid="{B0E4BD63-7DC0-448C-848C-AD6C031FA391}"/>
    <cellStyle name="Normal 8 4 3 2 3 2" xfId="2860" xr:uid="{C441BEB8-1E8B-46DB-A33D-2B8B058A793D}"/>
    <cellStyle name="Normal 8 4 3 2 3 3" xfId="2861" xr:uid="{9BA934B9-5824-4BFB-9D84-D978586B88D7}"/>
    <cellStyle name="Normal 8 4 3 2 3 4" xfId="2862" xr:uid="{9531B03F-7004-4B07-A033-CEB75EA76EDA}"/>
    <cellStyle name="Normal 8 4 3 2 4" xfId="2863" xr:uid="{9BE19090-0054-4988-8F75-AB45BE1DE0E0}"/>
    <cellStyle name="Normal 8 4 3 2 5" xfId="2864" xr:uid="{CAAB6E2F-BFDC-4624-B64F-8DE88F14C23D}"/>
    <cellStyle name="Normal 8 4 3 2 6" xfId="2865" xr:uid="{93FDB85F-E599-4D16-A981-C8BEC5EF879C}"/>
    <cellStyle name="Normal 8 4 3 3" xfId="2866" xr:uid="{91883043-9825-4421-A0FA-11B53265225B}"/>
    <cellStyle name="Normal 8 4 3 3 2" xfId="2867" xr:uid="{FFF280C3-B56D-450A-AA22-398222A7447E}"/>
    <cellStyle name="Normal 8 4 3 3 2 2" xfId="2868" xr:uid="{23F4DACC-A2C8-410E-AE7B-56BD62B110C2}"/>
    <cellStyle name="Normal 8 4 3 3 2 3" xfId="2869" xr:uid="{6166A104-A930-4FFB-A31A-28E86E1EC97E}"/>
    <cellStyle name="Normal 8 4 3 3 2 4" xfId="2870" xr:uid="{9FD4722C-059E-451F-B29E-F2E7449ECAEF}"/>
    <cellStyle name="Normal 8 4 3 3 3" xfId="2871" xr:uid="{1C3364E5-033B-4B9F-BC1F-7965C7465315}"/>
    <cellStyle name="Normal 8 4 3 3 4" xfId="2872" xr:uid="{6ED08F5D-A0C6-475A-A2E6-F34647DE4D7D}"/>
    <cellStyle name="Normal 8 4 3 3 5" xfId="2873" xr:uid="{4137FDD3-EE70-40AE-8215-CF7689EEDA24}"/>
    <cellStyle name="Normal 8 4 3 4" xfId="2874" xr:uid="{3EB9554A-A0F8-4B3E-9B33-5531F10C74E5}"/>
    <cellStyle name="Normal 8 4 3 4 2" xfId="2875" xr:uid="{178CB91E-1BDF-4C79-9EAC-F6A37DDA18F8}"/>
    <cellStyle name="Normal 8 4 3 4 3" xfId="2876" xr:uid="{44A977CD-2EBF-4ACD-8C27-3D1F16727E75}"/>
    <cellStyle name="Normal 8 4 3 4 4" xfId="2877" xr:uid="{320C5368-1137-40C3-BC79-16BF3A5422F4}"/>
    <cellStyle name="Normal 8 4 3 5" xfId="2878" xr:uid="{D9457F48-E460-4184-BBC9-225ACB1F34CC}"/>
    <cellStyle name="Normal 8 4 3 5 2" xfId="2879" xr:uid="{EE3437E4-6485-4D80-B039-4B6F2B84EDFE}"/>
    <cellStyle name="Normal 8 4 3 5 3" xfId="2880" xr:uid="{EE2E1D65-AB01-4378-BB24-DABBB1F1AB18}"/>
    <cellStyle name="Normal 8 4 3 5 4" xfId="2881" xr:uid="{12F8E0B6-7C6E-4220-ABA4-D2E7EF6051BA}"/>
    <cellStyle name="Normal 8 4 3 6" xfId="2882" xr:uid="{523522A0-B950-4B2C-9A9B-20B92404307D}"/>
    <cellStyle name="Normal 8 4 3 7" xfId="2883" xr:uid="{6C98A4EA-9363-4966-9EAC-CB04BE52071F}"/>
    <cellStyle name="Normal 8 4 3 8" xfId="2884" xr:uid="{446EC75F-DD8B-4FF5-A6AB-3DFCB463589B}"/>
    <cellStyle name="Normal 8 4 4" xfId="2885" xr:uid="{DDBA47DF-CB29-4F6B-A497-A00A8CE8B314}"/>
    <cellStyle name="Normal 8 4 4 2" xfId="2886" xr:uid="{8F664BA8-3D68-453B-A245-1958056A75B6}"/>
    <cellStyle name="Normal 8 4 4 2 2" xfId="2887" xr:uid="{5172FF11-A621-45AA-805F-C1B1E66810F1}"/>
    <cellStyle name="Normal 8 4 4 2 2 2" xfId="2888" xr:uid="{240CC463-96B7-4D68-BBA6-2C126C6845A4}"/>
    <cellStyle name="Normal 8 4 4 2 2 3" xfId="2889" xr:uid="{44C99930-ACE9-44EF-B5D3-18897FB57E5D}"/>
    <cellStyle name="Normal 8 4 4 2 2 4" xfId="2890" xr:uid="{AA73BA35-20D0-49CB-B982-AE0F6CCC9329}"/>
    <cellStyle name="Normal 8 4 4 2 3" xfId="2891" xr:uid="{B264D118-7A78-433F-A83F-ECB202CB10FB}"/>
    <cellStyle name="Normal 8 4 4 2 4" xfId="2892" xr:uid="{907777C3-91B5-4EE4-867B-3AD52081CE8C}"/>
    <cellStyle name="Normal 8 4 4 2 5" xfId="2893" xr:uid="{52172654-07EF-4BDB-A0F4-442147940AE6}"/>
    <cellStyle name="Normal 8 4 4 3" xfId="2894" xr:uid="{80DEF2EF-3625-410C-BE0E-05300C3EAA7F}"/>
    <cellStyle name="Normal 8 4 4 3 2" xfId="2895" xr:uid="{B1EB59A9-9929-4242-9893-4C6733A6952D}"/>
    <cellStyle name="Normal 8 4 4 3 3" xfId="2896" xr:uid="{967C4EB3-344D-446B-BF8F-307E38BDA7C3}"/>
    <cellStyle name="Normal 8 4 4 3 4" xfId="2897" xr:uid="{1DF72600-1DC1-4B7D-BB59-3E8D3623C2CE}"/>
    <cellStyle name="Normal 8 4 4 4" xfId="2898" xr:uid="{62138DDA-4270-4FB1-81C1-60DECF08E7F4}"/>
    <cellStyle name="Normal 8 4 4 4 2" xfId="2899" xr:uid="{63DCD3FF-EA2A-48D1-9CF6-C8496F73CC1B}"/>
    <cellStyle name="Normal 8 4 4 4 3" xfId="2900" xr:uid="{88961D3E-0CA7-4595-AD3E-77223334C804}"/>
    <cellStyle name="Normal 8 4 4 4 4" xfId="2901" xr:uid="{13116610-9617-434E-A56B-CE07910551E0}"/>
    <cellStyle name="Normal 8 4 4 5" xfId="2902" xr:uid="{DA9EE326-E209-496A-9B6E-DD6E48C491A8}"/>
    <cellStyle name="Normal 8 4 4 6" xfId="2903" xr:uid="{BCBA9E8E-8708-45A8-B718-52796F04C6A2}"/>
    <cellStyle name="Normal 8 4 4 7" xfId="2904" xr:uid="{054380C0-1AC8-4529-9E5B-1AB769FA4A79}"/>
    <cellStyle name="Normal 8 4 5" xfId="2905" xr:uid="{8E4FF83E-0D41-4561-AE7D-22CD1044915E}"/>
    <cellStyle name="Normal 8 4 5 2" xfId="2906" xr:uid="{74ADAC60-2865-4C26-877B-9C55ABA151C3}"/>
    <cellStyle name="Normal 8 4 5 2 2" xfId="2907" xr:uid="{1E0581BD-5E0A-4AB9-8231-B001F1AB6C49}"/>
    <cellStyle name="Normal 8 4 5 2 3" xfId="2908" xr:uid="{13008E34-171D-412C-B234-121970C1D770}"/>
    <cellStyle name="Normal 8 4 5 2 4" xfId="2909" xr:uid="{E59C0E3D-0352-47BA-8DD2-F8EDC5259CB5}"/>
    <cellStyle name="Normal 8 4 5 3" xfId="2910" xr:uid="{F32DC692-A00E-45F0-8440-650463E95052}"/>
    <cellStyle name="Normal 8 4 5 3 2" xfId="2911" xr:uid="{C0307C8D-6AEA-4D5A-9885-9EDBF2BB4A28}"/>
    <cellStyle name="Normal 8 4 5 3 3" xfId="2912" xr:uid="{5461BA93-6484-4198-858F-1A72C6899586}"/>
    <cellStyle name="Normal 8 4 5 3 4" xfId="2913" xr:uid="{CDD23242-96FB-472C-A9D8-C3595436F777}"/>
    <cellStyle name="Normal 8 4 5 4" xfId="2914" xr:uid="{B2B96200-C193-466A-AEA2-DE91D1D45D27}"/>
    <cellStyle name="Normal 8 4 5 5" xfId="2915" xr:uid="{660067CA-C29A-400B-886D-E8E0D8DA969B}"/>
    <cellStyle name="Normal 8 4 5 6" xfId="2916" xr:uid="{6F9511A6-060D-49A9-A796-7BD5F6EEC2D3}"/>
    <cellStyle name="Normal 8 4 6" xfId="2917" xr:uid="{F8B5EEF8-C632-4DA7-89C8-D76F98E86038}"/>
    <cellStyle name="Normal 8 4 6 2" xfId="2918" xr:uid="{B9B32C14-1AFB-4870-8B7B-F0FC96BBFFE6}"/>
    <cellStyle name="Normal 8 4 6 2 2" xfId="2919" xr:uid="{3C8EC51B-CD62-4B3D-8FE3-B0E840C82D8F}"/>
    <cellStyle name="Normal 8 4 6 2 3" xfId="2920" xr:uid="{1CB13789-806A-45C3-8402-03E5A72DE27F}"/>
    <cellStyle name="Normal 8 4 6 2 4" xfId="2921" xr:uid="{91D8237F-312E-4854-AD45-2F152655B457}"/>
    <cellStyle name="Normal 8 4 6 3" xfId="2922" xr:uid="{72321557-E872-4609-97C0-4DD70D2E53B1}"/>
    <cellStyle name="Normal 8 4 6 4" xfId="2923" xr:uid="{236D5224-9EA2-4EB4-A8E2-5160EDFD7FDE}"/>
    <cellStyle name="Normal 8 4 6 5" xfId="2924" xr:uid="{41124CCA-7CBB-4433-A194-D4688603D3AA}"/>
    <cellStyle name="Normal 8 4 7" xfId="2925" xr:uid="{B2162368-1B46-4CC5-A57C-0B66C2C9C0FD}"/>
    <cellStyle name="Normal 8 4 7 2" xfId="2926" xr:uid="{D7BEAB60-1CDB-4E73-BD6A-AAB536366D9D}"/>
    <cellStyle name="Normal 8 4 7 3" xfId="2927" xr:uid="{B4385CCB-E2A7-48D7-A934-1CD5E0E1B551}"/>
    <cellStyle name="Normal 8 4 7 4" xfId="2928" xr:uid="{0FD92CAE-DF6A-41B6-A2F8-042162ED5277}"/>
    <cellStyle name="Normal 8 4 8" xfId="2929" xr:uid="{64184E17-E338-456C-B153-EE88CE8A43A0}"/>
    <cellStyle name="Normal 8 4 8 2" xfId="2930" xr:uid="{74351B38-264E-484C-B14C-76BD6C26EF3E}"/>
    <cellStyle name="Normal 8 4 8 3" xfId="2931" xr:uid="{923F6BFA-F531-48B7-81C7-FE8131D9256B}"/>
    <cellStyle name="Normal 8 4 8 4" xfId="2932" xr:uid="{ACC36C90-017D-4F96-9867-565C4DDE2D8D}"/>
    <cellStyle name="Normal 8 4 9" xfId="2933" xr:uid="{495639B0-819D-4B94-94DC-73BDB0C56AA5}"/>
    <cellStyle name="Normal 8 5" xfId="2934" xr:uid="{05DA38EF-8E48-4699-BC08-F5AA7A4C0901}"/>
    <cellStyle name="Normal 8 5 2" xfId="2935" xr:uid="{E51EEC4D-1BFB-4549-890A-944913DE7EBF}"/>
    <cellStyle name="Normal 8 5 2 2" xfId="2936" xr:uid="{4EC053F6-6FB0-423F-8509-0A2F71E9D9C8}"/>
    <cellStyle name="Normal 8 5 2 2 2" xfId="2937" xr:uid="{C5C6A362-ACE5-4893-92DE-6445C9CC2CCB}"/>
    <cellStyle name="Normal 8 5 2 2 2 2" xfId="2938" xr:uid="{53A207EB-8C8A-4830-86EA-75EA2D1AF1F0}"/>
    <cellStyle name="Normal 8 5 2 2 2 3" xfId="2939" xr:uid="{EEA78F9E-5F41-4C2F-9D2A-CCA5B572BA83}"/>
    <cellStyle name="Normal 8 5 2 2 2 4" xfId="2940" xr:uid="{B7F345C4-F228-4808-BDEF-52A0B94D1C65}"/>
    <cellStyle name="Normal 8 5 2 2 3" xfId="2941" xr:uid="{DF24F996-40E9-49FF-AEE0-D3243F666F13}"/>
    <cellStyle name="Normal 8 5 2 2 3 2" xfId="2942" xr:uid="{9862206C-D757-40CB-9BC8-2EA0E63827A0}"/>
    <cellStyle name="Normal 8 5 2 2 3 3" xfId="2943" xr:uid="{962801D4-2BC0-4F32-9240-6E7BF7EEA358}"/>
    <cellStyle name="Normal 8 5 2 2 3 4" xfId="2944" xr:uid="{020EBAC6-7928-4303-9A42-0CC9CBD586D2}"/>
    <cellStyle name="Normal 8 5 2 2 4" xfId="2945" xr:uid="{8498CF63-5962-4918-B6C3-CF7B8B806109}"/>
    <cellStyle name="Normal 8 5 2 2 5" xfId="2946" xr:uid="{796A5853-5A90-44A0-954D-E4106FF2D661}"/>
    <cellStyle name="Normal 8 5 2 2 6" xfId="2947" xr:uid="{DF250D2F-759D-4A9D-A012-7F461073BCCE}"/>
    <cellStyle name="Normal 8 5 2 3" xfId="2948" xr:uid="{9CB33DAC-9011-444F-BF06-4EE459ABEDF9}"/>
    <cellStyle name="Normal 8 5 2 3 2" xfId="2949" xr:uid="{BB3BCF37-AFD0-4B1D-99DB-5921A2670645}"/>
    <cellStyle name="Normal 8 5 2 3 2 2" xfId="2950" xr:uid="{DA368939-9E1B-4F32-B699-2F82AD1E54DD}"/>
    <cellStyle name="Normal 8 5 2 3 2 3" xfId="2951" xr:uid="{077E0D58-D46E-4348-ACD5-8E7B0B1CFA53}"/>
    <cellStyle name="Normal 8 5 2 3 2 4" xfId="2952" xr:uid="{71E850EC-3AF1-45E5-8D80-856FDDD5CE1A}"/>
    <cellStyle name="Normal 8 5 2 3 3" xfId="2953" xr:uid="{9F82B785-6277-4B47-BB27-AE9768F49ADC}"/>
    <cellStyle name="Normal 8 5 2 3 4" xfId="2954" xr:uid="{C4C47153-DABD-4668-858A-AA4AA0741C35}"/>
    <cellStyle name="Normal 8 5 2 3 5" xfId="2955" xr:uid="{3FF64FCE-BD62-4929-8CE1-80AD3CB2C64A}"/>
    <cellStyle name="Normal 8 5 2 4" xfId="2956" xr:uid="{BA9FEC09-0343-44C0-9CCA-E2CC54B9D009}"/>
    <cellStyle name="Normal 8 5 2 4 2" xfId="2957" xr:uid="{2E00FB78-54A9-40D9-BCBE-D0E5649DD95F}"/>
    <cellStyle name="Normal 8 5 2 4 3" xfId="2958" xr:uid="{A49DF68B-8273-417C-82EF-428A22A2ED4C}"/>
    <cellStyle name="Normal 8 5 2 4 4" xfId="2959" xr:uid="{05E3151B-185D-4438-992E-5F252CDF04B3}"/>
    <cellStyle name="Normal 8 5 2 5" xfId="2960" xr:uid="{A85C9988-9461-4EC9-A39D-91FD78CBE63E}"/>
    <cellStyle name="Normal 8 5 2 5 2" xfId="2961" xr:uid="{0E3EDC50-0A47-4000-9FCB-45BE2C204EC3}"/>
    <cellStyle name="Normal 8 5 2 5 3" xfId="2962" xr:uid="{A7222A58-CD7E-4378-95C3-22137D7ADD1E}"/>
    <cellStyle name="Normal 8 5 2 5 4" xfId="2963" xr:uid="{C96DE42A-B79B-45F6-877D-2F0A5637F3B9}"/>
    <cellStyle name="Normal 8 5 2 6" xfId="2964" xr:uid="{ED675449-C861-4C0C-B4EC-F0FC622DD2E2}"/>
    <cellStyle name="Normal 8 5 2 7" xfId="2965" xr:uid="{A05D0DAC-907D-42FD-BF16-37A94100B77F}"/>
    <cellStyle name="Normal 8 5 2 8" xfId="2966" xr:uid="{9E6C4A3E-142A-458C-B5D5-93BD063A7F63}"/>
    <cellStyle name="Normal 8 5 3" xfId="2967" xr:uid="{246E526D-FB03-44C8-94C2-DD383390EAED}"/>
    <cellStyle name="Normal 8 5 3 2" xfId="2968" xr:uid="{4F037772-DDD0-44E6-8EC1-3E71DA578F81}"/>
    <cellStyle name="Normal 8 5 3 2 2" xfId="2969" xr:uid="{E141388B-4F95-4CDB-8E9A-459BE65EEAA4}"/>
    <cellStyle name="Normal 8 5 3 2 3" xfId="2970" xr:uid="{A238BE7D-5492-4D88-AF15-77725B5A4792}"/>
    <cellStyle name="Normal 8 5 3 2 4" xfId="2971" xr:uid="{C9C0E325-0FE7-4B2E-AE3B-69179B38DE7D}"/>
    <cellStyle name="Normal 8 5 3 3" xfId="2972" xr:uid="{BADB07FB-20CB-42B7-B91B-CD9864C75BEE}"/>
    <cellStyle name="Normal 8 5 3 3 2" xfId="2973" xr:uid="{86D0F4E1-F121-4A77-AF70-F1EEE289F8B3}"/>
    <cellStyle name="Normal 8 5 3 3 3" xfId="2974" xr:uid="{B243D12D-7D4C-48AF-886D-AEED0D5A8DF4}"/>
    <cellStyle name="Normal 8 5 3 3 4" xfId="2975" xr:uid="{3E43D057-0330-4D6D-B3AF-26594F2E1162}"/>
    <cellStyle name="Normal 8 5 3 4" xfId="2976" xr:uid="{93818397-8124-4BE4-BEF2-D49EE2617A5D}"/>
    <cellStyle name="Normal 8 5 3 5" xfId="2977" xr:uid="{F472B4C1-AAE4-4150-8E8E-D75B1BD7F191}"/>
    <cellStyle name="Normal 8 5 3 6" xfId="2978" xr:uid="{C35E8334-1838-4DD0-8E75-86F17D9C6D68}"/>
    <cellStyle name="Normal 8 5 4" xfId="2979" xr:uid="{5748625D-3A0C-4C9D-B450-0A949E0D9499}"/>
    <cellStyle name="Normal 8 5 4 2" xfId="2980" xr:uid="{25D88ECA-58C4-4A1E-B704-474B93510E17}"/>
    <cellStyle name="Normal 8 5 4 2 2" xfId="2981" xr:uid="{7E958126-4785-4B3B-B6D9-29CD710B39A7}"/>
    <cellStyle name="Normal 8 5 4 2 3" xfId="2982" xr:uid="{0E3BB2B8-2B2A-4A9E-813A-956C84681348}"/>
    <cellStyle name="Normal 8 5 4 2 4" xfId="2983" xr:uid="{D27DAABA-678C-4A6E-8D3A-37DAEFFA7DE6}"/>
    <cellStyle name="Normal 8 5 4 3" xfId="2984" xr:uid="{D9E85437-B1FE-4069-89E3-1B050113CFAD}"/>
    <cellStyle name="Normal 8 5 4 4" xfId="2985" xr:uid="{2BC73485-31D8-4E6D-9257-E3BE82945D00}"/>
    <cellStyle name="Normal 8 5 4 5" xfId="2986" xr:uid="{A3C76750-82C8-412F-BD56-F5DEB0F15C10}"/>
    <cellStyle name="Normal 8 5 5" xfId="2987" xr:uid="{9205C127-72C1-421C-96A2-81897E40F0DA}"/>
    <cellStyle name="Normal 8 5 5 2" xfId="2988" xr:uid="{9EC3584C-6772-4F39-8E16-527E300F2586}"/>
    <cellStyle name="Normal 8 5 5 3" xfId="2989" xr:uid="{75AF55D6-6CD6-4FBF-94A0-22876A2A214E}"/>
    <cellStyle name="Normal 8 5 5 4" xfId="2990" xr:uid="{D3B90F39-0E18-42D9-83F7-0587D8C4CA62}"/>
    <cellStyle name="Normal 8 5 6" xfId="2991" xr:uid="{80FA8C63-8ADF-4CD1-A95D-B5F47B7648C8}"/>
    <cellStyle name="Normal 8 5 6 2" xfId="2992" xr:uid="{EAF1EB26-182D-4B10-9DAA-C84406B1D575}"/>
    <cellStyle name="Normal 8 5 6 3" xfId="2993" xr:uid="{37AA9AF0-2506-4909-86C2-AD94841A4522}"/>
    <cellStyle name="Normal 8 5 6 4" xfId="2994" xr:uid="{6E811B63-668F-4CA9-896A-928163AE7787}"/>
    <cellStyle name="Normal 8 5 7" xfId="2995" xr:uid="{BD0D0D4E-0408-4966-B139-CE8CF14BADF7}"/>
    <cellStyle name="Normal 8 5 8" xfId="2996" xr:uid="{80BAAC5E-98AD-4208-AAB5-45E649A1871E}"/>
    <cellStyle name="Normal 8 5 9" xfId="2997" xr:uid="{191527C6-3622-47F9-99A9-1DBBFE16C142}"/>
    <cellStyle name="Normal 8 6" xfId="2998" xr:uid="{4DE193FE-7909-4735-A043-2322E40C0C0F}"/>
    <cellStyle name="Normal 8 6 2" xfId="2999" xr:uid="{D9540216-572E-4BDC-BB6D-0E2752FDB062}"/>
    <cellStyle name="Normal 8 6 2 2" xfId="3000" xr:uid="{D2D9F059-0530-4A47-93B1-6886061F38AE}"/>
    <cellStyle name="Normal 8 6 2 2 2" xfId="3001" xr:uid="{E7B7F8BD-8064-4EC2-8C63-ACBAFDEF4559}"/>
    <cellStyle name="Normal 8 6 2 2 2 2" xfId="4187" xr:uid="{15E053BA-52A1-4C1A-B820-D7FB5BF6943D}"/>
    <cellStyle name="Normal 8 6 2 2 3" xfId="3002" xr:uid="{974BA32D-941D-402B-9368-CC557F288B6E}"/>
    <cellStyle name="Normal 8 6 2 2 4" xfId="3003" xr:uid="{8EE1E02E-7CEC-4231-8565-331DDAD26E88}"/>
    <cellStyle name="Normal 8 6 2 3" xfId="3004" xr:uid="{E4569FFE-54BE-42FA-8FB3-10C00A8E25F2}"/>
    <cellStyle name="Normal 8 6 2 3 2" xfId="3005" xr:uid="{C17BE694-5CAD-44B4-AC03-C94226FD5F94}"/>
    <cellStyle name="Normal 8 6 2 3 3" xfId="3006" xr:uid="{3D8FAD52-0C4D-42A6-A1BD-ABC5B71235CE}"/>
    <cellStyle name="Normal 8 6 2 3 4" xfId="3007" xr:uid="{E4E52B4F-E8D9-48B5-8750-9C85E838EF7C}"/>
    <cellStyle name="Normal 8 6 2 4" xfId="3008" xr:uid="{86D59837-7B2E-4628-B636-2810CB0C26AB}"/>
    <cellStyle name="Normal 8 6 2 5" xfId="3009" xr:uid="{C533CA6D-5CFF-44B8-94AB-F85A09888555}"/>
    <cellStyle name="Normal 8 6 2 6" xfId="3010" xr:uid="{1EE7A143-D5F6-48DA-AEF1-F8C46A84ACCB}"/>
    <cellStyle name="Normal 8 6 3" xfId="3011" xr:uid="{7EEBE566-D546-452A-B40C-489E37156455}"/>
    <cellStyle name="Normal 8 6 3 2" xfId="3012" xr:uid="{A9E962E5-2AD0-46E1-B2C2-139A4C253D81}"/>
    <cellStyle name="Normal 8 6 3 2 2" xfId="3013" xr:uid="{CF8FF123-AAC4-4D18-8935-219F53C9CAE1}"/>
    <cellStyle name="Normal 8 6 3 2 3" xfId="3014" xr:uid="{F14994FD-1CB7-4CFC-B946-0F529FEF5F68}"/>
    <cellStyle name="Normal 8 6 3 2 4" xfId="3015" xr:uid="{C8702481-42F9-498F-A336-B0DC1B765B74}"/>
    <cellStyle name="Normal 8 6 3 3" xfId="3016" xr:uid="{BB83E8CD-9B5C-444C-B569-15847479A7C6}"/>
    <cellStyle name="Normal 8 6 3 4" xfId="3017" xr:uid="{15D28105-FFD9-465D-AFB9-E6ACF226EB8E}"/>
    <cellStyle name="Normal 8 6 3 5" xfId="3018" xr:uid="{DA57B2CD-74F9-4DF5-8F01-401FD6DAFE9C}"/>
    <cellStyle name="Normal 8 6 4" xfId="3019" xr:uid="{F3F41762-3417-43B5-BADD-74457BC1849F}"/>
    <cellStyle name="Normal 8 6 4 2" xfId="3020" xr:uid="{583596EB-4E9E-470D-AC15-4780C0761069}"/>
    <cellStyle name="Normal 8 6 4 3" xfId="3021" xr:uid="{09A7B296-7074-4E0B-B131-8569287673B1}"/>
    <cellStyle name="Normal 8 6 4 4" xfId="3022" xr:uid="{F0308FC7-7807-442B-A74A-EB897E681572}"/>
    <cellStyle name="Normal 8 6 5" xfId="3023" xr:uid="{569F6366-C00C-4BB4-92DC-89CBAA438D22}"/>
    <cellStyle name="Normal 8 6 5 2" xfId="3024" xr:uid="{DB836BF7-A497-446C-A3A2-F9C6FFC91066}"/>
    <cellStyle name="Normal 8 6 5 3" xfId="3025" xr:uid="{D2D20907-CD7C-42D0-9762-00705BD8EDBF}"/>
    <cellStyle name="Normal 8 6 5 4" xfId="3026" xr:uid="{A671F0D0-06E7-4BE8-AB55-2871100B6DFE}"/>
    <cellStyle name="Normal 8 6 6" xfId="3027" xr:uid="{D3F46F35-FAED-4B7E-A9D4-C97151052104}"/>
    <cellStyle name="Normal 8 6 7" xfId="3028" xr:uid="{C8EB9DBC-4165-4A74-91EC-F3588FFACC64}"/>
    <cellStyle name="Normal 8 6 8" xfId="3029" xr:uid="{CC7FDD4B-E80C-44F5-AA86-E3E299D2698D}"/>
    <cellStyle name="Normal 8 7" xfId="3030" xr:uid="{49CB5658-F7BB-44FF-8FB1-5B3FBBA86118}"/>
    <cellStyle name="Normal 8 7 2" xfId="3031" xr:uid="{3CAFAD6C-BE7B-4528-8381-E3D7FF686885}"/>
    <cellStyle name="Normal 8 7 2 2" xfId="3032" xr:uid="{A3FC6E86-0448-431E-B0C8-406DAF3565A0}"/>
    <cellStyle name="Normal 8 7 2 2 2" xfId="3033" xr:uid="{6DF36AB4-5163-4032-91DA-8F977AB1C390}"/>
    <cellStyle name="Normal 8 7 2 2 3" xfId="3034" xr:uid="{783ABA96-F74C-4EDC-9766-2A4FA2200187}"/>
    <cellStyle name="Normal 8 7 2 2 4" xfId="3035" xr:uid="{8399E84B-1E74-4CED-8660-37F3014A8193}"/>
    <cellStyle name="Normal 8 7 2 3" xfId="3036" xr:uid="{9F353006-F410-4299-9EEF-5B181C4B5256}"/>
    <cellStyle name="Normal 8 7 2 4" xfId="3037" xr:uid="{B2575B44-F21C-4A39-9144-A7B494398D76}"/>
    <cellStyle name="Normal 8 7 2 5" xfId="3038" xr:uid="{0FC0EDF9-85FC-4E31-B829-BC4C9035C2BB}"/>
    <cellStyle name="Normal 8 7 3" xfId="3039" xr:uid="{BDE6915F-61C8-4D4B-8A12-EFDE36888103}"/>
    <cellStyle name="Normal 8 7 3 2" xfId="3040" xr:uid="{76BC397B-FB68-4E0C-A035-BD3EF4827492}"/>
    <cellStyle name="Normal 8 7 3 3" xfId="3041" xr:uid="{52B58426-46AE-4306-BC5F-E401C0E78498}"/>
    <cellStyle name="Normal 8 7 3 4" xfId="3042" xr:uid="{6CBD18E2-2602-47A4-B307-AC18E552BFE2}"/>
    <cellStyle name="Normal 8 7 4" xfId="3043" xr:uid="{844AD77C-C8FC-4CBA-AD3B-73B4E5FB3346}"/>
    <cellStyle name="Normal 8 7 4 2" xfId="3044" xr:uid="{0AE96933-1999-4516-AF44-936C6B154D1E}"/>
    <cellStyle name="Normal 8 7 4 3" xfId="3045" xr:uid="{36D2B78D-9146-4222-A8D2-74BD3C1D7639}"/>
    <cellStyle name="Normal 8 7 4 4" xfId="3046" xr:uid="{3B683EBC-7137-4792-A19E-165969ABD354}"/>
    <cellStyle name="Normal 8 7 5" xfId="3047" xr:uid="{2184F8E2-84BC-4652-8EDE-1D85AC7C6D5C}"/>
    <cellStyle name="Normal 8 7 6" xfId="3048" xr:uid="{E75B2026-639C-4967-B931-08F5E0DF1917}"/>
    <cellStyle name="Normal 8 7 7" xfId="3049" xr:uid="{DC69F20A-7DAA-444D-881D-AA13A906F68F}"/>
    <cellStyle name="Normal 8 8" xfId="3050" xr:uid="{926C1C81-70C1-4AA0-9983-57AEC6006B5A}"/>
    <cellStyle name="Normal 8 8 2" xfId="3051" xr:uid="{66ED5173-5C05-458C-B46B-8009811D5A99}"/>
    <cellStyle name="Normal 8 8 2 2" xfId="3052" xr:uid="{3C71C3F0-A1E6-4DA1-BF17-CB43137F1EDB}"/>
    <cellStyle name="Normal 8 8 2 3" xfId="3053" xr:uid="{C7B0614B-AC75-426B-AC42-37CAA039691F}"/>
    <cellStyle name="Normal 8 8 2 4" xfId="3054" xr:uid="{32262695-EAFD-4D59-AB46-999D5AE5EE1D}"/>
    <cellStyle name="Normal 8 8 3" xfId="3055" xr:uid="{F2179501-434D-4A39-9260-53B733586FCF}"/>
    <cellStyle name="Normal 8 8 3 2" xfId="3056" xr:uid="{BED10262-8D2B-4C1D-9CAF-07F06FD37478}"/>
    <cellStyle name="Normal 8 8 3 3" xfId="3057" xr:uid="{62998200-DC57-4A9B-AD92-2E089ECF69E8}"/>
    <cellStyle name="Normal 8 8 3 4" xfId="3058" xr:uid="{E4715D04-E058-4FAE-8B64-28506BEE49E2}"/>
    <cellStyle name="Normal 8 8 4" xfId="3059" xr:uid="{FE1421F7-A09C-4324-975A-0FD26548166E}"/>
    <cellStyle name="Normal 8 8 5" xfId="3060" xr:uid="{B517AC24-45C2-4539-B994-51796D57D7C1}"/>
    <cellStyle name="Normal 8 8 6" xfId="3061" xr:uid="{940C8180-D133-4D14-BF27-D983E7448B66}"/>
    <cellStyle name="Normal 8 9" xfId="3062" xr:uid="{CF5A391C-59E6-435A-9944-7AA1BE05373D}"/>
    <cellStyle name="Normal 8 9 2" xfId="3063" xr:uid="{1336358F-8D52-49BF-8B7B-FC17D822F655}"/>
    <cellStyle name="Normal 8 9 2 2" xfId="3064" xr:uid="{99B35712-B0E4-4D89-994D-FA532FFB9D6E}"/>
    <cellStyle name="Normal 8 9 2 2 2" xfId="4383" xr:uid="{82C1BDC0-EA28-453D-8979-2DE12BDC49B4}"/>
    <cellStyle name="Normal 8 9 2 2 3" xfId="4615" xr:uid="{606B5045-5D13-4745-96F4-2BF31CF6EE54}"/>
    <cellStyle name="Normal 8 9 2 3" xfId="3065" xr:uid="{DB5AB8AD-3AD6-467B-B098-9A77B4D6AF3F}"/>
    <cellStyle name="Normal 8 9 2 4" xfId="3066" xr:uid="{32D2E44F-9C11-4E6B-A780-D6E83B05E7C5}"/>
    <cellStyle name="Normal 8 9 3" xfId="3067" xr:uid="{4552B68B-835A-42F3-8FA3-0B6EA2E2FCED}"/>
    <cellStyle name="Normal 8 9 4" xfId="3068" xr:uid="{22B4F3D2-6E89-4CF2-B760-8B26708220B1}"/>
    <cellStyle name="Normal 8 9 4 2" xfId="4749" xr:uid="{71B3FDD7-7889-40C7-B966-9B77A7CB07F8}"/>
    <cellStyle name="Normal 8 9 4 3" xfId="4616" xr:uid="{EB31A0F3-9744-46EC-9287-79CBE35DFD0D}"/>
    <cellStyle name="Normal 8 9 4 4" xfId="4468" xr:uid="{3BB4B4B9-C626-40FE-805E-29F7C0B73AB6}"/>
    <cellStyle name="Normal 8 9 5" xfId="3069" xr:uid="{704B0CA5-84A7-440A-BEEC-1769EB9E45DB}"/>
    <cellStyle name="Normal 9" xfId="91" xr:uid="{7DBB144F-75BB-495D-B542-9DC5308E36FB}"/>
    <cellStyle name="Normal 9 10" xfId="3070" xr:uid="{076E1BCB-BE8E-4D99-B457-FA662C7A5AE0}"/>
    <cellStyle name="Normal 9 10 2" xfId="3071" xr:uid="{1EC8F7C7-8F5A-4B12-9CA2-E0EF08A92474}"/>
    <cellStyle name="Normal 9 10 2 2" xfId="3072" xr:uid="{1FA30F13-22DC-4A2F-A762-C5E4D8505646}"/>
    <cellStyle name="Normal 9 10 2 3" xfId="3073" xr:uid="{32DE9C83-957D-4B2E-A7F9-32CEF2632FA1}"/>
    <cellStyle name="Normal 9 10 2 4" xfId="3074" xr:uid="{D16580B7-9B3D-4A4C-A479-4D846A60D68F}"/>
    <cellStyle name="Normal 9 10 3" xfId="3075" xr:uid="{FAFCF211-1B7B-4074-B8EB-97F9E089E0E6}"/>
    <cellStyle name="Normal 9 10 4" xfId="3076" xr:uid="{CFD1CF9F-55FB-41E4-AA71-F41693A30418}"/>
    <cellStyle name="Normal 9 10 5" xfId="3077" xr:uid="{319F2588-D93B-43D9-B56F-78FB054211FE}"/>
    <cellStyle name="Normal 9 11" xfId="3078" xr:uid="{125DD350-0859-4728-BDD0-F6490D341C2E}"/>
    <cellStyle name="Normal 9 11 2" xfId="3079" xr:uid="{8AFB2273-E1BF-430B-9B35-B1326B823985}"/>
    <cellStyle name="Normal 9 11 3" xfId="3080" xr:uid="{3D7E1FF4-DB4F-43D6-9A70-FA55934DE896}"/>
    <cellStyle name="Normal 9 11 4" xfId="3081" xr:uid="{D065C884-A1C0-4331-A3F4-46E4E9027DA6}"/>
    <cellStyle name="Normal 9 12" xfId="3082" xr:uid="{9CF7748A-EF17-4133-A9A3-52383D9FDA19}"/>
    <cellStyle name="Normal 9 12 2" xfId="3083" xr:uid="{714155C0-590A-4D86-BE25-2B57B63FAB0D}"/>
    <cellStyle name="Normal 9 12 3" xfId="3084" xr:uid="{91D9A569-127D-4844-B7D4-BE695D422FA2}"/>
    <cellStyle name="Normal 9 12 4" xfId="3085" xr:uid="{32EB14B4-7CEC-432D-B4CE-4F2921905072}"/>
    <cellStyle name="Normal 9 13" xfId="3086" xr:uid="{3450E9ED-C562-444E-8133-7D653209F8D1}"/>
    <cellStyle name="Normal 9 13 2" xfId="3087" xr:uid="{F05B78FA-C87C-4AB2-8C6E-8600FFB39F0D}"/>
    <cellStyle name="Normal 9 14" xfId="3088" xr:uid="{390EED64-6A4F-4719-92F0-D618843B6EBD}"/>
    <cellStyle name="Normal 9 15" xfId="3089" xr:uid="{8B0307B1-2848-4C45-A6CB-73075F3B69EA}"/>
    <cellStyle name="Normal 9 16" xfId="3090" xr:uid="{F9DF616D-D1CA-4B87-9D2B-A264FD03B3C3}"/>
    <cellStyle name="Normal 9 2" xfId="92" xr:uid="{F35595C0-406D-4A8F-ADE4-7BEE69ED7EC2}"/>
    <cellStyle name="Normal 9 2 2" xfId="3731" xr:uid="{CE35A167-771A-4101-A74E-8C036A03D07E}"/>
    <cellStyle name="Normal 9 2 2 2" xfId="4595" xr:uid="{3421F3C3-587D-42F7-82A6-0CE3905326D2}"/>
    <cellStyle name="Normal 9 2 3" xfId="4596" xr:uid="{37D7D225-D8CD-4FFD-A4B7-68A860E5D733}"/>
    <cellStyle name="Normal 9 3" xfId="93" xr:uid="{C91E09E0-F122-4453-925F-969CAC68D4F6}"/>
    <cellStyle name="Normal 9 3 10" xfId="3091" xr:uid="{558BDD29-FB00-4849-A2D2-83A48EACB0AA}"/>
    <cellStyle name="Normal 9 3 11" xfId="3092" xr:uid="{329F72A5-9C16-4694-B3E6-37572144FE0B}"/>
    <cellStyle name="Normal 9 3 2" xfId="3093" xr:uid="{CB77D64D-CA64-4F10-BF39-FBFB12D91E44}"/>
    <cellStyle name="Normal 9 3 2 2" xfId="3094" xr:uid="{9A7D13BD-A013-41C6-AB4B-E7070D3030E3}"/>
    <cellStyle name="Normal 9 3 2 2 2" xfId="3095" xr:uid="{C3FE1BB3-D6BE-4E76-AC4F-381331A46926}"/>
    <cellStyle name="Normal 9 3 2 2 2 2" xfId="3096" xr:uid="{AE608BE9-CF49-4FF7-BBCD-00434F1D74B7}"/>
    <cellStyle name="Normal 9 3 2 2 2 2 2" xfId="3097" xr:uid="{9BA8F81F-19D1-4360-8F61-525253793CA1}"/>
    <cellStyle name="Normal 9 3 2 2 2 2 2 2" xfId="4188" xr:uid="{493BE026-330F-483C-AC33-DEC315732E4A}"/>
    <cellStyle name="Normal 9 3 2 2 2 2 2 2 2" xfId="4189" xr:uid="{BAB9763D-660A-4D8F-BC63-DEF7EE025034}"/>
    <cellStyle name="Normal 9 3 2 2 2 2 2 3" xfId="4190" xr:uid="{5B1F8985-176F-4A4E-BBFB-C82650C885A8}"/>
    <cellStyle name="Normal 9 3 2 2 2 2 3" xfId="3098" xr:uid="{0CEEF108-7BF5-4BFD-BC56-C6C8D22F57E6}"/>
    <cellStyle name="Normal 9 3 2 2 2 2 3 2" xfId="4191" xr:uid="{1949FD3B-7250-4B1B-B83B-62D10A2C6D31}"/>
    <cellStyle name="Normal 9 3 2 2 2 2 4" xfId="3099" xr:uid="{FEA24CD1-C274-4FAD-AB11-EFA683770542}"/>
    <cellStyle name="Normal 9 3 2 2 2 3" xfId="3100" xr:uid="{FBAC9708-4033-4961-8526-F54E60FB1E18}"/>
    <cellStyle name="Normal 9 3 2 2 2 3 2" xfId="3101" xr:uid="{1C17CD04-AA1F-4A5C-A491-030013F21BFA}"/>
    <cellStyle name="Normal 9 3 2 2 2 3 2 2" xfId="4192" xr:uid="{0C7C2822-3776-4955-B910-A51784A63CAD}"/>
    <cellStyle name="Normal 9 3 2 2 2 3 3" xfId="3102" xr:uid="{F74C810F-605A-4CAB-8964-9A2188ED3244}"/>
    <cellStyle name="Normal 9 3 2 2 2 3 4" xfId="3103" xr:uid="{C4C41F68-09E5-4FE4-9198-1E85026504AD}"/>
    <cellStyle name="Normal 9 3 2 2 2 4" xfId="3104" xr:uid="{9E556BB2-5D25-4677-B280-54D8688FDF04}"/>
    <cellStyle name="Normal 9 3 2 2 2 4 2" xfId="4193" xr:uid="{E735EF03-283F-4A46-A9A4-424322AC5C42}"/>
    <cellStyle name="Normal 9 3 2 2 2 5" xfId="3105" xr:uid="{996A1FDE-2D38-42A1-B8CD-3E04EFC024BD}"/>
    <cellStyle name="Normal 9 3 2 2 2 6" xfId="3106" xr:uid="{728A8217-1EDC-4577-9CB4-BE8D34D0E0A8}"/>
    <cellStyle name="Normal 9 3 2 2 3" xfId="3107" xr:uid="{63BEC5D0-B3D8-4164-B0D1-DCDA9CEA1034}"/>
    <cellStyle name="Normal 9 3 2 2 3 2" xfId="3108" xr:uid="{A78023DA-65CC-433D-AEAE-2E6A5D3C0962}"/>
    <cellStyle name="Normal 9 3 2 2 3 2 2" xfId="3109" xr:uid="{4D833A9F-35F4-456A-A7B9-D54A5E437928}"/>
    <cellStyle name="Normal 9 3 2 2 3 2 2 2" xfId="4194" xr:uid="{04FA228D-8653-4EA0-ABDB-AA9B3B6E684C}"/>
    <cellStyle name="Normal 9 3 2 2 3 2 2 2 2" xfId="4195" xr:uid="{9C2525C2-BF48-4D55-94B4-C7C758C66655}"/>
    <cellStyle name="Normal 9 3 2 2 3 2 2 3" xfId="4196" xr:uid="{ECCF3D38-A4FC-4BAF-8868-568A9645DA29}"/>
    <cellStyle name="Normal 9 3 2 2 3 2 3" xfId="3110" xr:uid="{3AAB4C76-01CE-4DBC-8B5B-CF4D6E4538F6}"/>
    <cellStyle name="Normal 9 3 2 2 3 2 3 2" xfId="4197" xr:uid="{59C2237E-721C-4375-A0A2-B3E66B662785}"/>
    <cellStyle name="Normal 9 3 2 2 3 2 4" xfId="3111" xr:uid="{48228738-FD87-4148-9136-909AE66F52E8}"/>
    <cellStyle name="Normal 9 3 2 2 3 3" xfId="3112" xr:uid="{65D442CF-4A87-45D9-866A-A5D18A76D56D}"/>
    <cellStyle name="Normal 9 3 2 2 3 3 2" xfId="4198" xr:uid="{6E275D1C-4670-4FD8-BB2F-4DB307890103}"/>
    <cellStyle name="Normal 9 3 2 2 3 3 2 2" xfId="4199" xr:uid="{15078AE6-47DA-4829-8954-DEB1CF81A5C8}"/>
    <cellStyle name="Normal 9 3 2 2 3 3 3" xfId="4200" xr:uid="{EDC2FC52-4C78-44E0-BF47-9D649C76E855}"/>
    <cellStyle name="Normal 9 3 2 2 3 4" xfId="3113" xr:uid="{78089CF9-373E-4DD2-8AA0-6C60AE7CA379}"/>
    <cellStyle name="Normal 9 3 2 2 3 4 2" xfId="4201" xr:uid="{B754E28D-77A7-49A4-B02B-C51CCBAE281D}"/>
    <cellStyle name="Normal 9 3 2 2 3 5" xfId="3114" xr:uid="{26BDE856-E870-4A6A-AEFC-E87698DE5EDC}"/>
    <cellStyle name="Normal 9 3 2 2 4" xfId="3115" xr:uid="{9316749D-31E9-451B-837B-6C9D44F42E3F}"/>
    <cellStyle name="Normal 9 3 2 2 4 2" xfId="3116" xr:uid="{BF3A97FA-63C7-4AB6-A908-DF932E0ABE30}"/>
    <cellStyle name="Normal 9 3 2 2 4 2 2" xfId="4202" xr:uid="{2C17715D-C460-4A8B-AA5B-24CB8C2AB36D}"/>
    <cellStyle name="Normal 9 3 2 2 4 2 2 2" xfId="4203" xr:uid="{418BA41E-EAA6-4E1C-890B-DEF62B97CE1F}"/>
    <cellStyle name="Normal 9 3 2 2 4 2 3" xfId="4204" xr:uid="{BC4C4540-A785-48DF-B4BF-78FE6A1E929F}"/>
    <cellStyle name="Normal 9 3 2 2 4 3" xfId="3117" xr:uid="{955E693E-CA6F-412F-97CF-F7FD965A483B}"/>
    <cellStyle name="Normal 9 3 2 2 4 3 2" xfId="4205" xr:uid="{69B471CC-CB7A-4B8E-895B-C35A402FB7D6}"/>
    <cellStyle name="Normal 9 3 2 2 4 4" xfId="3118" xr:uid="{ED52551D-DC47-4E0C-A2B8-F160F458C603}"/>
    <cellStyle name="Normal 9 3 2 2 5" xfId="3119" xr:uid="{9962A936-F53E-4398-8883-7500F3A3382E}"/>
    <cellStyle name="Normal 9 3 2 2 5 2" xfId="3120" xr:uid="{206C0E5F-5D9C-4501-9732-FCFB98388317}"/>
    <cellStyle name="Normal 9 3 2 2 5 2 2" xfId="4206" xr:uid="{BBABCEC0-6DEC-421F-8E04-E9A7C50DBC5D}"/>
    <cellStyle name="Normal 9 3 2 2 5 3" xfId="3121" xr:uid="{9C7335BD-AADD-42EF-A878-8F6311D97052}"/>
    <cellStyle name="Normal 9 3 2 2 5 4" xfId="3122" xr:uid="{412B5CA5-60CE-4BB0-8409-897F7E282267}"/>
    <cellStyle name="Normal 9 3 2 2 6" xfId="3123" xr:uid="{263F4EB8-940D-4D15-BE82-393214871C4D}"/>
    <cellStyle name="Normal 9 3 2 2 6 2" xfId="4207" xr:uid="{2E02C3E2-C91C-41CF-B679-942E7A02E1C3}"/>
    <cellStyle name="Normal 9 3 2 2 7" xfId="3124" xr:uid="{C4722453-7E75-427A-918E-C405AC5E4206}"/>
    <cellStyle name="Normal 9 3 2 2 8" xfId="3125" xr:uid="{4CB89C68-5647-479F-95F2-42B1D63B0A07}"/>
    <cellStyle name="Normal 9 3 2 3" xfId="3126" xr:uid="{49C63820-078E-400B-8038-F485BD06E0A4}"/>
    <cellStyle name="Normal 9 3 2 3 2" xfId="3127" xr:uid="{29696108-822F-4291-83F8-5885ED587FF7}"/>
    <cellStyle name="Normal 9 3 2 3 2 2" xfId="3128" xr:uid="{A89DC652-8980-4F36-97D3-52111D4879DF}"/>
    <cellStyle name="Normal 9 3 2 3 2 2 2" xfId="4208" xr:uid="{83D91A83-F87A-4DD1-9418-4BAEA8A1E8C8}"/>
    <cellStyle name="Normal 9 3 2 3 2 2 2 2" xfId="4209" xr:uid="{561D59D9-E9CA-4386-A028-A418D9D01514}"/>
    <cellStyle name="Normal 9 3 2 3 2 2 3" xfId="4210" xr:uid="{B30AFB8E-D31A-47CD-B46F-7C1EA8735C65}"/>
    <cellStyle name="Normal 9 3 2 3 2 3" xfId="3129" xr:uid="{91DDCEE3-D3CB-42B8-9362-F7C100EA5AB6}"/>
    <cellStyle name="Normal 9 3 2 3 2 3 2" xfId="4211" xr:uid="{B8A8DF73-CF4F-4F8C-BBA4-691CC1E689C6}"/>
    <cellStyle name="Normal 9 3 2 3 2 4" xfId="3130" xr:uid="{7425F3CB-BC26-4607-8489-2B8D211C5FDE}"/>
    <cellStyle name="Normal 9 3 2 3 3" xfId="3131" xr:uid="{8A52A5A3-E582-42E9-B8F9-B389DDB0F7F4}"/>
    <cellStyle name="Normal 9 3 2 3 3 2" xfId="3132" xr:uid="{DE22B031-6BEC-4369-8F6C-2F662689364F}"/>
    <cellStyle name="Normal 9 3 2 3 3 2 2" xfId="4212" xr:uid="{CA2EBF8D-2703-4660-892C-D281D2B8C4F4}"/>
    <cellStyle name="Normal 9 3 2 3 3 3" xfId="3133" xr:uid="{CA94AB75-4EBD-4CBD-8207-478C32C4DA10}"/>
    <cellStyle name="Normal 9 3 2 3 3 4" xfId="3134" xr:uid="{B2E971C4-2A76-4DD5-ACC6-FAD9B3B7FFBA}"/>
    <cellStyle name="Normal 9 3 2 3 4" xfId="3135" xr:uid="{016DEF9C-9C64-470E-B5B1-5D1854046C0C}"/>
    <cellStyle name="Normal 9 3 2 3 4 2" xfId="4213" xr:uid="{8D50209A-CB44-40B1-AA87-9C4940276F1A}"/>
    <cellStyle name="Normal 9 3 2 3 5" xfId="3136" xr:uid="{A6CA19E5-48BB-490C-8545-C8A0B3C21E6F}"/>
    <cellStyle name="Normal 9 3 2 3 6" xfId="3137" xr:uid="{DFD60642-8FC6-4051-8205-8B6FF70A8EB7}"/>
    <cellStyle name="Normal 9 3 2 4" xfId="3138" xr:uid="{B91B5A38-B61E-4965-8726-E2823AFF49E2}"/>
    <cellStyle name="Normal 9 3 2 4 2" xfId="3139" xr:uid="{B07AC0DC-17F6-4920-A602-A435DD0D1A6B}"/>
    <cellStyle name="Normal 9 3 2 4 2 2" xfId="3140" xr:uid="{DFD757D3-19F0-4524-8A1A-7282B6A18426}"/>
    <cellStyle name="Normal 9 3 2 4 2 2 2" xfId="4214" xr:uid="{1AD96EED-54B0-4873-90DC-D01B008FDC48}"/>
    <cellStyle name="Normal 9 3 2 4 2 2 2 2" xfId="4215" xr:uid="{89E6D53F-25A1-427B-AA9F-85D9D0906E28}"/>
    <cellStyle name="Normal 9 3 2 4 2 2 3" xfId="4216" xr:uid="{FF618AC8-753C-4943-AB86-B58269BD1117}"/>
    <cellStyle name="Normal 9 3 2 4 2 3" xfId="3141" xr:uid="{A9EE7B47-74DD-4C2A-8C2D-49A6F8D6D6E2}"/>
    <cellStyle name="Normal 9 3 2 4 2 3 2" xfId="4217" xr:uid="{960FB673-F22F-40D8-A915-32ECCB8B65A5}"/>
    <cellStyle name="Normal 9 3 2 4 2 4" xfId="3142" xr:uid="{C80F511B-4E03-4553-87D8-0A4FE17BA5BD}"/>
    <cellStyle name="Normal 9 3 2 4 3" xfId="3143" xr:uid="{C6ED948C-2A1C-4223-B4C6-492DA8B784FE}"/>
    <cellStyle name="Normal 9 3 2 4 3 2" xfId="4218" xr:uid="{75429662-3290-47BB-A302-14252615B061}"/>
    <cellStyle name="Normal 9 3 2 4 3 2 2" xfId="4219" xr:uid="{E5F3C951-3150-47CC-8CE9-BB5BC8FB9502}"/>
    <cellStyle name="Normal 9 3 2 4 3 3" xfId="4220" xr:uid="{F8CCD995-2CF3-4172-997B-DBD61E778498}"/>
    <cellStyle name="Normal 9 3 2 4 4" xfId="3144" xr:uid="{0781F220-4D3C-492F-AEF6-5D57CE7A4DDD}"/>
    <cellStyle name="Normal 9 3 2 4 4 2" xfId="4221" xr:uid="{9138AB22-C642-47EF-96BE-81FDA34C9722}"/>
    <cellStyle name="Normal 9 3 2 4 5" xfId="3145" xr:uid="{E5D69643-2B9C-4B3F-B856-B5D54CC1CBF8}"/>
    <cellStyle name="Normal 9 3 2 5" xfId="3146" xr:uid="{0E1893CB-19C9-4E79-8039-57E4888E831F}"/>
    <cellStyle name="Normal 9 3 2 5 2" xfId="3147" xr:uid="{2981E4E2-D722-432A-A748-1A99FAC45A59}"/>
    <cellStyle name="Normal 9 3 2 5 2 2" xfId="4222" xr:uid="{BF5FA3F5-7914-41C2-8BE0-0105DE1A2542}"/>
    <cellStyle name="Normal 9 3 2 5 2 2 2" xfId="4223" xr:uid="{4890C1C7-3EEE-4C3A-9831-E67B07C0B743}"/>
    <cellStyle name="Normal 9 3 2 5 2 3" xfId="4224" xr:uid="{828661F9-5025-4642-9DAF-CCA129EACA1F}"/>
    <cellStyle name="Normal 9 3 2 5 3" xfId="3148" xr:uid="{A84A6A0B-52C8-411C-A73E-7C184EAB7221}"/>
    <cellStyle name="Normal 9 3 2 5 3 2" xfId="4225" xr:uid="{ECFFB7A2-4FE1-4C8C-97BF-236B8166189E}"/>
    <cellStyle name="Normal 9 3 2 5 4" xfId="3149" xr:uid="{5CAFAE8E-4967-47C6-AEC9-15C6C93A50E2}"/>
    <cellStyle name="Normal 9 3 2 6" xfId="3150" xr:uid="{863B286D-43F7-4187-BD5C-3A123CB2C5BA}"/>
    <cellStyle name="Normal 9 3 2 6 2" xfId="3151" xr:uid="{E91029B6-90BA-4420-BE2C-BC3D375F2C31}"/>
    <cellStyle name="Normal 9 3 2 6 2 2" xfId="4226" xr:uid="{8175D215-BBBD-4C4D-9047-71FAA6E28063}"/>
    <cellStyle name="Normal 9 3 2 6 3" xfId="3152" xr:uid="{8D16A23B-6DDD-4CE5-824C-A55AD7A6AA23}"/>
    <cellStyle name="Normal 9 3 2 6 4" xfId="3153" xr:uid="{CEEE3216-6834-4F1F-AF5A-E87B44096A9C}"/>
    <cellStyle name="Normal 9 3 2 7" xfId="3154" xr:uid="{45870F8F-E956-4489-B2DC-FDF512D3354D}"/>
    <cellStyle name="Normal 9 3 2 7 2" xfId="4227" xr:uid="{0376D055-1247-4577-906F-044D4D24E9D3}"/>
    <cellStyle name="Normal 9 3 2 8" xfId="3155" xr:uid="{A26CDA1A-0F67-47B2-96DF-B7D23CA74420}"/>
    <cellStyle name="Normal 9 3 2 9" xfId="3156" xr:uid="{16A9D411-4534-42D1-8D95-6CD38A3334FD}"/>
    <cellStyle name="Normal 9 3 3" xfId="3157" xr:uid="{B994F5C2-7C28-4A5A-BE9E-3972F412A9EF}"/>
    <cellStyle name="Normal 9 3 3 2" xfId="3158" xr:uid="{9F1035C9-2913-4F42-A41A-59378D480BF9}"/>
    <cellStyle name="Normal 9 3 3 2 2" xfId="3159" xr:uid="{DFB4723D-8F0E-4538-8BEE-EE13C4FEB6B7}"/>
    <cellStyle name="Normal 9 3 3 2 2 2" xfId="3160" xr:uid="{590D9768-8026-4443-B5E0-B07BE8BBE5A5}"/>
    <cellStyle name="Normal 9 3 3 2 2 2 2" xfId="4228" xr:uid="{2A4D43F1-7E80-4F26-BF19-5AD78DE7DA6B}"/>
    <cellStyle name="Normal 9 3 3 2 2 2 2 2" xfId="4229" xr:uid="{FD192DA5-5858-4E52-9DDC-F1C4C2441D3E}"/>
    <cellStyle name="Normal 9 3 3 2 2 2 3" xfId="4230" xr:uid="{607EA718-5479-44AB-8CA2-C6EE7C9604C5}"/>
    <cellStyle name="Normal 9 3 3 2 2 3" xfId="3161" xr:uid="{959EDC62-082B-42BC-B5F8-BD7B368CA990}"/>
    <cellStyle name="Normal 9 3 3 2 2 3 2" xfId="4231" xr:uid="{2E0DDA64-D15F-4254-AB11-A204301ED5EB}"/>
    <cellStyle name="Normal 9 3 3 2 2 4" xfId="3162" xr:uid="{E74ABFD5-BA67-4878-B50B-69D8CE3E98E3}"/>
    <cellStyle name="Normal 9 3 3 2 3" xfId="3163" xr:uid="{EB977171-FBF3-4666-A210-707B73C26712}"/>
    <cellStyle name="Normal 9 3 3 2 3 2" xfId="3164" xr:uid="{212EB1AD-34E4-4799-BF9C-3DC286432E30}"/>
    <cellStyle name="Normal 9 3 3 2 3 2 2" xfId="4232" xr:uid="{9B6B0555-911A-4462-8BAF-7FE7E68D2348}"/>
    <cellStyle name="Normal 9 3 3 2 3 3" xfId="3165" xr:uid="{EBB86B98-765A-4F73-8C44-6A93026B3D76}"/>
    <cellStyle name="Normal 9 3 3 2 3 4" xfId="3166" xr:uid="{C6B870DA-A579-4AA5-95F3-7638197842D3}"/>
    <cellStyle name="Normal 9 3 3 2 4" xfId="3167" xr:uid="{7EBCFA0F-5E3E-42C9-9E5E-E8D44AA01FD1}"/>
    <cellStyle name="Normal 9 3 3 2 4 2" xfId="4233" xr:uid="{F4E6EA8F-BAB4-4105-B955-BFF3BC499EC7}"/>
    <cellStyle name="Normal 9 3 3 2 5" xfId="3168" xr:uid="{077AA739-B9F2-45FE-B543-D2C3241A8E35}"/>
    <cellStyle name="Normal 9 3 3 2 6" xfId="3169" xr:uid="{38E292D9-4E26-4465-9F24-36B3976FF692}"/>
    <cellStyle name="Normal 9 3 3 3" xfId="3170" xr:uid="{86EE94B6-CDFA-431D-945A-3E8CEDC9472E}"/>
    <cellStyle name="Normal 9 3 3 3 2" xfId="3171" xr:uid="{FB75D36D-E45E-4C34-BDBF-2661A8241003}"/>
    <cellStyle name="Normal 9 3 3 3 2 2" xfId="3172" xr:uid="{8D66F8A2-E1CE-4A9D-A0A2-3A3E1F0BD836}"/>
    <cellStyle name="Normal 9 3 3 3 2 2 2" xfId="4234" xr:uid="{EE38F1EC-C817-4649-A7F6-2BE7BFB235A9}"/>
    <cellStyle name="Normal 9 3 3 3 2 2 2 2" xfId="4235" xr:uid="{CE15FDCC-CAED-446B-AFF6-BC8FDDE003B8}"/>
    <cellStyle name="Normal 9 3 3 3 2 2 2 2 2" xfId="4768" xr:uid="{892F9671-4B79-48EE-AE44-EEAE0AE7B38A}"/>
    <cellStyle name="Normal 9 3 3 3 2 2 3" xfId="4236" xr:uid="{4E535833-AB97-4C57-B8D3-953B7F9E0B81}"/>
    <cellStyle name="Normal 9 3 3 3 2 2 3 2" xfId="4769" xr:uid="{F9F15F20-AF0C-48A1-8AC9-AA3396A72F1E}"/>
    <cellStyle name="Normal 9 3 3 3 2 3" xfId="3173" xr:uid="{AA3B8D75-4ED0-4FEB-9B4D-808FE081B4F3}"/>
    <cellStyle name="Normal 9 3 3 3 2 3 2" xfId="4237" xr:uid="{6324B154-A280-4882-BCE0-81D4AD007166}"/>
    <cellStyle name="Normal 9 3 3 3 2 3 2 2" xfId="4771" xr:uid="{9B5B5300-2EB4-44C7-A634-DF93860E34ED}"/>
    <cellStyle name="Normal 9 3 3 3 2 3 3" xfId="4770" xr:uid="{8BA40A3C-F6B9-4AB5-BBC9-7608915DDD67}"/>
    <cellStyle name="Normal 9 3 3 3 2 4" xfId="3174" xr:uid="{7C84639B-BE9E-4A77-9BE7-B6B5BA9A9497}"/>
    <cellStyle name="Normal 9 3 3 3 2 4 2" xfId="4772" xr:uid="{F980D098-E5EC-4A74-B699-6D6F10BD43C2}"/>
    <cellStyle name="Normal 9 3 3 3 3" xfId="3175" xr:uid="{C63CD17E-87E5-4349-A403-EDF739717AA9}"/>
    <cellStyle name="Normal 9 3 3 3 3 2" xfId="4238" xr:uid="{367F9D32-02D0-4DDD-A0AA-646DD4BC1EE9}"/>
    <cellStyle name="Normal 9 3 3 3 3 2 2" xfId="4239" xr:uid="{A51A1AA3-1A78-4ABC-8525-4DEA61692196}"/>
    <cellStyle name="Normal 9 3 3 3 3 2 2 2" xfId="4775" xr:uid="{9A1F3808-7F38-4F34-B2A2-70FFD68A3E6C}"/>
    <cellStyle name="Normal 9 3 3 3 3 2 3" xfId="4774" xr:uid="{BB9C30D0-5F8B-41B5-AAD1-FF91746FC254}"/>
    <cellStyle name="Normal 9 3 3 3 3 3" xfId="4240" xr:uid="{39633EBC-FE8A-41BF-8BFD-9C4D7C4FB876}"/>
    <cellStyle name="Normal 9 3 3 3 3 3 2" xfId="4776" xr:uid="{2C948A2A-23CC-4F30-9367-2E4E78C75050}"/>
    <cellStyle name="Normal 9 3 3 3 3 4" xfId="4773" xr:uid="{5BE3D888-7093-4F90-AE2D-DAA72831454A}"/>
    <cellStyle name="Normal 9 3 3 3 4" xfId="3176" xr:uid="{1F526D7A-0127-47C4-98F7-C1DA343DCF0F}"/>
    <cellStyle name="Normal 9 3 3 3 4 2" xfId="4241" xr:uid="{8E2DFAE5-D91B-4C0F-8090-B84B3016CA7C}"/>
    <cellStyle name="Normal 9 3 3 3 4 2 2" xfId="4778" xr:uid="{4FB79FA0-9DDF-47F9-B9C1-16853AFDFB90}"/>
    <cellStyle name="Normal 9 3 3 3 4 3" xfId="4777" xr:uid="{A0801A9D-5EBD-4430-AECB-701D9E594BFF}"/>
    <cellStyle name="Normal 9 3 3 3 5" xfId="3177" xr:uid="{CED5668F-F388-423A-88A4-1437E1D5B326}"/>
    <cellStyle name="Normal 9 3 3 3 5 2" xfId="4779" xr:uid="{6B1A1815-D4D5-4704-B136-C11283AE0BF3}"/>
    <cellStyle name="Normal 9 3 3 4" xfId="3178" xr:uid="{A3BFF788-3764-4FC5-BD67-771C8D6049E4}"/>
    <cellStyle name="Normal 9 3 3 4 2" xfId="3179" xr:uid="{F74012F5-FFC6-4B13-B8FB-92F58CF5EAAC}"/>
    <cellStyle name="Normal 9 3 3 4 2 2" xfId="4242" xr:uid="{8262015A-918D-478F-8F7B-6FF0D198546F}"/>
    <cellStyle name="Normal 9 3 3 4 2 2 2" xfId="4243" xr:uid="{C3CD938D-60FA-46F8-8EB6-BEB0C04D8A8C}"/>
    <cellStyle name="Normal 9 3 3 4 2 2 2 2" xfId="4783" xr:uid="{6051B958-0068-4E18-B573-7D92E1F0B60B}"/>
    <cellStyle name="Normal 9 3 3 4 2 2 3" xfId="4782" xr:uid="{AD3708A5-EFA6-42E4-91A1-BA4E1290779C}"/>
    <cellStyle name="Normal 9 3 3 4 2 3" xfId="4244" xr:uid="{52B534C2-8402-43C8-8F59-78093A343189}"/>
    <cellStyle name="Normal 9 3 3 4 2 3 2" xfId="4784" xr:uid="{711A58A4-238F-4DC1-AACF-234889633FA7}"/>
    <cellStyle name="Normal 9 3 3 4 2 4" xfId="4781" xr:uid="{2C40F094-E8E4-4155-82C1-4C5E90325C90}"/>
    <cellStyle name="Normal 9 3 3 4 3" xfId="3180" xr:uid="{FDAF22B6-E030-4BFA-939C-1C93A9DA26B3}"/>
    <cellStyle name="Normal 9 3 3 4 3 2" xfId="4245" xr:uid="{2DBC7886-EB0F-4B00-A6C8-4D54AFAD3DFD}"/>
    <cellStyle name="Normal 9 3 3 4 3 2 2" xfId="4786" xr:uid="{0FCC55F5-5070-4AF7-92E1-66146EBE15D8}"/>
    <cellStyle name="Normal 9 3 3 4 3 3" xfId="4785" xr:uid="{D79BA2C9-2A4D-4CDD-B4BF-D64F351775BF}"/>
    <cellStyle name="Normal 9 3 3 4 4" xfId="3181" xr:uid="{B150E72C-FFFD-4B91-8DB1-230BCBB5497F}"/>
    <cellStyle name="Normal 9 3 3 4 4 2" xfId="4787" xr:uid="{D7B8D4FB-1750-49AB-9D9E-2CC1EBDF8947}"/>
    <cellStyle name="Normal 9 3 3 4 5" xfId="4780" xr:uid="{7B70DC06-3629-4F1E-8655-2194B23B95FD}"/>
    <cellStyle name="Normal 9 3 3 5" xfId="3182" xr:uid="{80A13D34-3200-4F60-ABE3-D5B04A81D918}"/>
    <cellStyle name="Normal 9 3 3 5 2" xfId="3183" xr:uid="{6CEC015B-2E4F-46A1-9EA1-4E60B28411BB}"/>
    <cellStyle name="Normal 9 3 3 5 2 2" xfId="4246" xr:uid="{801CFACF-6707-4B7A-A982-A0D62281D1A5}"/>
    <cellStyle name="Normal 9 3 3 5 2 2 2" xfId="4790" xr:uid="{65E3392F-4090-4B90-8B09-D8A1F653D5CB}"/>
    <cellStyle name="Normal 9 3 3 5 2 3" xfId="4789" xr:uid="{8D1910ED-439F-45D6-A8D9-7563B5A41DD0}"/>
    <cellStyle name="Normal 9 3 3 5 3" xfId="3184" xr:uid="{2C757A0F-FA68-4AB8-8A91-62F8A1EB66FE}"/>
    <cellStyle name="Normal 9 3 3 5 3 2" xfId="4791" xr:uid="{3284EAB8-4292-40CC-949F-197E5D90C2D2}"/>
    <cellStyle name="Normal 9 3 3 5 4" xfId="3185" xr:uid="{7055A437-90EE-4C9D-8A4B-52FD0C857223}"/>
    <cellStyle name="Normal 9 3 3 5 4 2" xfId="4792" xr:uid="{B889EEE8-DF5F-4075-A33E-62A119D88E12}"/>
    <cellStyle name="Normal 9 3 3 5 5" xfId="4788" xr:uid="{445A5A86-40ED-42E5-A605-D8D66D6ED6E3}"/>
    <cellStyle name="Normal 9 3 3 6" xfId="3186" xr:uid="{13A86CA0-020E-4781-9CB9-C5B94A327D80}"/>
    <cellStyle name="Normal 9 3 3 6 2" xfId="4247" xr:uid="{F8238C77-B7C3-4D4B-87CE-259CE125649E}"/>
    <cellStyle name="Normal 9 3 3 6 2 2" xfId="4794" xr:uid="{18F65F72-3F41-432C-8459-2768F03686FA}"/>
    <cellStyle name="Normal 9 3 3 6 3" xfId="4793" xr:uid="{58CB7B23-F644-4605-9782-809C99DE1B54}"/>
    <cellStyle name="Normal 9 3 3 7" xfId="3187" xr:uid="{4B7101B3-3C7A-4D21-B966-EE6BE720D8FB}"/>
    <cellStyle name="Normal 9 3 3 7 2" xfId="4795" xr:uid="{4615A363-5BCB-44A8-9F78-EAEB6BAD35EF}"/>
    <cellStyle name="Normal 9 3 3 8" xfId="3188" xr:uid="{AFB2C2E0-2A40-4593-B8AF-0ED6FBD15D77}"/>
    <cellStyle name="Normal 9 3 3 8 2" xfId="4796" xr:uid="{524C84C4-F4C2-4C9E-B170-8372CFC7769C}"/>
    <cellStyle name="Normal 9 3 4" xfId="3189" xr:uid="{35CC7C29-9C4C-4833-ABB4-75F26598B09F}"/>
    <cellStyle name="Normal 9 3 4 2" xfId="3190" xr:uid="{0CAD0E4D-64F7-4BC3-9D50-8E636A83739B}"/>
    <cellStyle name="Normal 9 3 4 2 2" xfId="3191" xr:uid="{53356009-5999-4925-A892-2154E950ED21}"/>
    <cellStyle name="Normal 9 3 4 2 2 2" xfId="3192" xr:uid="{5EDF5F39-B917-4FC1-B139-BE057DA54E14}"/>
    <cellStyle name="Normal 9 3 4 2 2 2 2" xfId="4248" xr:uid="{B49C5828-BCB0-4F62-B0C2-986FD8813DE4}"/>
    <cellStyle name="Normal 9 3 4 2 2 2 2 2" xfId="4801" xr:uid="{4E83368E-F857-44BA-B4C4-228A0D454703}"/>
    <cellStyle name="Normal 9 3 4 2 2 2 3" xfId="4800" xr:uid="{8810DDE1-D895-4913-8BAD-6C75C55CA1E7}"/>
    <cellStyle name="Normal 9 3 4 2 2 3" xfId="3193" xr:uid="{7C1F4C3B-7C7A-4201-9D9B-7C106FCDFBE9}"/>
    <cellStyle name="Normal 9 3 4 2 2 3 2" xfId="4802" xr:uid="{EEC76D58-35E3-433F-BE3B-BC4FAA5B9913}"/>
    <cellStyle name="Normal 9 3 4 2 2 4" xfId="3194" xr:uid="{8090186D-41D6-4B63-B94E-557D78D10F5F}"/>
    <cellStyle name="Normal 9 3 4 2 2 4 2" xfId="4803" xr:uid="{C7AF17F1-F5AC-4F51-9750-9FEBD11B3BFD}"/>
    <cellStyle name="Normal 9 3 4 2 2 5" xfId="4799" xr:uid="{8C2BF763-D298-43C8-A887-218A4997FA04}"/>
    <cellStyle name="Normal 9 3 4 2 3" xfId="3195" xr:uid="{982BE518-D3B1-40ED-95FC-AA862B2A91B8}"/>
    <cellStyle name="Normal 9 3 4 2 3 2" xfId="4249" xr:uid="{04B4C313-940E-461F-86F0-2C9C6A785402}"/>
    <cellStyle name="Normal 9 3 4 2 3 2 2" xfId="4805" xr:uid="{B7473CE4-43C7-49C5-8902-BA2D58CCA582}"/>
    <cellStyle name="Normal 9 3 4 2 3 3" xfId="4804" xr:uid="{E09EBA94-1818-46C1-8559-FDC3B6FA3A90}"/>
    <cellStyle name="Normal 9 3 4 2 4" xfId="3196" xr:uid="{DA6F4B91-269E-42B0-9C5A-4C19F8344D66}"/>
    <cellStyle name="Normal 9 3 4 2 4 2" xfId="4806" xr:uid="{E76A32C5-00F8-4301-9034-28A3D65DD70B}"/>
    <cellStyle name="Normal 9 3 4 2 5" xfId="3197" xr:uid="{F3FDF85F-01F2-4065-9701-57076DDB2CA4}"/>
    <cellStyle name="Normal 9 3 4 2 5 2" xfId="4807" xr:uid="{E9681F23-CB6B-4A54-9971-C8D448B262A8}"/>
    <cellStyle name="Normal 9 3 4 2 6" xfId="4798" xr:uid="{66ADE592-EFB7-423B-853E-16A9CF26C79E}"/>
    <cellStyle name="Normal 9 3 4 3" xfId="3198" xr:uid="{4167B11F-09DD-43DC-83E2-1F6EC8526280}"/>
    <cellStyle name="Normal 9 3 4 3 2" xfId="3199" xr:uid="{1D86595C-9C08-4158-AA11-D0A6724D7A99}"/>
    <cellStyle name="Normal 9 3 4 3 2 2" xfId="4250" xr:uid="{164167F1-C94B-4811-A262-D89DAFB88E82}"/>
    <cellStyle name="Normal 9 3 4 3 2 2 2" xfId="4810" xr:uid="{8D47682D-798F-4AD0-AED9-48F81B29AE3C}"/>
    <cellStyle name="Normal 9 3 4 3 2 3" xfId="4809" xr:uid="{82C37A8F-C9A3-4DB7-A876-AF18C41E208B}"/>
    <cellStyle name="Normal 9 3 4 3 3" xfId="3200" xr:uid="{F361480B-71C4-449B-BD6C-7C2161F8D0CE}"/>
    <cellStyle name="Normal 9 3 4 3 3 2" xfId="4811" xr:uid="{4DAEC6AD-E20D-41FF-B61A-A1F88C387037}"/>
    <cellStyle name="Normal 9 3 4 3 4" xfId="3201" xr:uid="{45414681-9569-457B-8269-219E12B52CE2}"/>
    <cellStyle name="Normal 9 3 4 3 4 2" xfId="4812" xr:uid="{2C6F6610-53FB-4C1E-93BC-168D01CA7C27}"/>
    <cellStyle name="Normal 9 3 4 3 5" xfId="4808" xr:uid="{17A519D9-9497-4562-B05C-35F436EF7763}"/>
    <cellStyle name="Normal 9 3 4 4" xfId="3202" xr:uid="{1FE434BB-3654-4B18-A43F-AAEE94A46EE2}"/>
    <cellStyle name="Normal 9 3 4 4 2" xfId="3203" xr:uid="{A63CEC4B-ABFE-4BC6-AF90-BC215795BA7A}"/>
    <cellStyle name="Normal 9 3 4 4 2 2" xfId="4814" xr:uid="{2A33E8B9-6BD6-415B-85B3-71AC1AEEC0AB}"/>
    <cellStyle name="Normal 9 3 4 4 3" xfId="3204" xr:uid="{E4F40670-337F-49AF-8FAA-38CBA7A97599}"/>
    <cellStyle name="Normal 9 3 4 4 3 2" xfId="4815" xr:uid="{24E5FE82-C8DD-49EF-A33F-458C2695BD05}"/>
    <cellStyle name="Normal 9 3 4 4 4" xfId="3205" xr:uid="{D803E3CE-8CFF-4BEF-ACF8-F1D0722AA5AC}"/>
    <cellStyle name="Normal 9 3 4 4 4 2" xfId="4816" xr:uid="{2D274F49-6EF7-4553-AE80-8D63BC068C40}"/>
    <cellStyle name="Normal 9 3 4 4 5" xfId="4813" xr:uid="{A789C10F-64A0-48B6-A665-5497539C5684}"/>
    <cellStyle name="Normal 9 3 4 5" xfId="3206" xr:uid="{066A8A02-F0A7-46AB-B682-98E8918D8B77}"/>
    <cellStyle name="Normal 9 3 4 5 2" xfId="4817" xr:uid="{6DE851E6-4B73-46FC-A4FB-1DC58AE6D7AA}"/>
    <cellStyle name="Normal 9 3 4 6" xfId="3207" xr:uid="{2BBBD68E-B566-4E77-9FB2-75DBB1E3117A}"/>
    <cellStyle name="Normal 9 3 4 6 2" xfId="4818" xr:uid="{F9CDC853-5DF2-4306-B66E-AD3192AEC73C}"/>
    <cellStyle name="Normal 9 3 4 7" xfId="3208" xr:uid="{FD2F1620-42E2-402B-957F-293B4B175606}"/>
    <cellStyle name="Normal 9 3 4 7 2" xfId="4819" xr:uid="{43D8C7AB-D10F-484A-8FDE-C06226630BF4}"/>
    <cellStyle name="Normal 9 3 4 8" xfId="4797" xr:uid="{F466EB5E-4E45-4DC6-92D8-E478550BDAD6}"/>
    <cellStyle name="Normal 9 3 5" xfId="3209" xr:uid="{E755AA17-A7C5-430A-8543-1A3DAFC5EAFF}"/>
    <cellStyle name="Normal 9 3 5 2" xfId="3210" xr:uid="{615BF415-2923-4CC5-BCC6-B284DA62E073}"/>
    <cellStyle name="Normal 9 3 5 2 2" xfId="3211" xr:uid="{CC8653C3-038D-46B3-BDC1-638506B06722}"/>
    <cellStyle name="Normal 9 3 5 2 2 2" xfId="4251" xr:uid="{3BC94233-8EFA-4F4B-B4A2-60E3A0C3DA1F}"/>
    <cellStyle name="Normal 9 3 5 2 2 2 2" xfId="4252" xr:uid="{72827887-33C9-4EE8-9090-CC1D197D0761}"/>
    <cellStyle name="Normal 9 3 5 2 2 2 2 2" xfId="4824" xr:uid="{48A8D2B8-04E3-4BF2-B502-E4EE8F82D489}"/>
    <cellStyle name="Normal 9 3 5 2 2 2 3" xfId="4823" xr:uid="{34DCB0CB-A44E-4FE0-93DB-11542EF316E5}"/>
    <cellStyle name="Normal 9 3 5 2 2 3" xfId="4253" xr:uid="{1ED70F0C-BDE2-4F3C-8604-8EDD95D107D0}"/>
    <cellStyle name="Normal 9 3 5 2 2 3 2" xfId="4825" xr:uid="{4D16A1C1-B40C-4F78-BD66-78327DF543FC}"/>
    <cellStyle name="Normal 9 3 5 2 2 4" xfId="4822" xr:uid="{DA6D96D6-CB51-4589-B8ED-AB2AA71BBD49}"/>
    <cellStyle name="Normal 9 3 5 2 3" xfId="3212" xr:uid="{DC203055-9B2B-48A7-ABA9-8E4CDE230B68}"/>
    <cellStyle name="Normal 9 3 5 2 3 2" xfId="4254" xr:uid="{CC06F551-56C6-49D3-B292-A2FB9F8E13E8}"/>
    <cellStyle name="Normal 9 3 5 2 3 2 2" xfId="4827" xr:uid="{C7944E39-8D44-47C9-8738-271DDDA8E363}"/>
    <cellStyle name="Normal 9 3 5 2 3 3" xfId="4826" xr:uid="{7014A590-3D62-41A5-9C6D-B237680AB3FA}"/>
    <cellStyle name="Normal 9 3 5 2 4" xfId="3213" xr:uid="{4533DC8D-C10C-4550-9DD3-B2F5B4E3D53B}"/>
    <cellStyle name="Normal 9 3 5 2 4 2" xfId="4828" xr:uid="{7F0C8165-0CB6-4331-B1BF-E8B3D22F7196}"/>
    <cellStyle name="Normal 9 3 5 2 5" xfId="4821" xr:uid="{8B74BA95-44C7-4877-B230-A9F29A25D36E}"/>
    <cellStyle name="Normal 9 3 5 3" xfId="3214" xr:uid="{80432560-7272-4E96-8DBB-D703A878D02C}"/>
    <cellStyle name="Normal 9 3 5 3 2" xfId="3215" xr:uid="{352F4255-6503-44B0-ADE4-647A37FBB9C3}"/>
    <cellStyle name="Normal 9 3 5 3 2 2" xfId="4255" xr:uid="{05A4D8EF-8601-4C0C-8753-7D82FDB575A0}"/>
    <cellStyle name="Normal 9 3 5 3 2 2 2" xfId="4831" xr:uid="{765D0E5A-67D2-49D0-8467-186AD69F7B90}"/>
    <cellStyle name="Normal 9 3 5 3 2 3" xfId="4830" xr:uid="{8076A526-5515-4C34-A8FA-EF8185FF989F}"/>
    <cellStyle name="Normal 9 3 5 3 3" xfId="3216" xr:uid="{306AB32A-8F91-4CD4-B5FF-7871D7B2D6B4}"/>
    <cellStyle name="Normal 9 3 5 3 3 2" xfId="4832" xr:uid="{EDD8318F-7E12-4BBD-A198-D80A7977A820}"/>
    <cellStyle name="Normal 9 3 5 3 4" xfId="3217" xr:uid="{F28788D4-4D20-4C9B-8F78-D305849C566F}"/>
    <cellStyle name="Normal 9 3 5 3 4 2" xfId="4833" xr:uid="{DA81DA71-F1A2-45C6-B708-50D5D11B7D38}"/>
    <cellStyle name="Normal 9 3 5 3 5" xfId="4829" xr:uid="{84F2E4E0-F6EB-4209-ADFB-1C27728EF63E}"/>
    <cellStyle name="Normal 9 3 5 4" xfId="3218" xr:uid="{02B9784D-14FA-4C4A-8FAA-D1B48BF68BEF}"/>
    <cellStyle name="Normal 9 3 5 4 2" xfId="4256" xr:uid="{86FB1CEC-B94F-44AB-902C-A57997CA1B83}"/>
    <cellStyle name="Normal 9 3 5 4 2 2" xfId="4835" xr:uid="{5A749934-8F3C-49D6-B91E-CF9B524EF0DD}"/>
    <cellStyle name="Normal 9 3 5 4 3" xfId="4834" xr:uid="{5ED34AD0-292A-409E-8798-DC691D985772}"/>
    <cellStyle name="Normal 9 3 5 5" xfId="3219" xr:uid="{7DB6220A-35B4-450F-8536-C1BCDEDC69E6}"/>
    <cellStyle name="Normal 9 3 5 5 2" xfId="4836" xr:uid="{AD2D3D7C-E260-406C-B993-5190C7F38E1C}"/>
    <cellStyle name="Normal 9 3 5 6" xfId="3220" xr:uid="{CB2778EE-69A0-47B5-A4F2-279A7B64F6BF}"/>
    <cellStyle name="Normal 9 3 5 6 2" xfId="4837" xr:uid="{AFE34030-A347-49B3-BFF3-759BB0841219}"/>
    <cellStyle name="Normal 9 3 5 7" xfId="4820" xr:uid="{4DEEDF7D-8FB4-409C-8797-C8F494A4FC1F}"/>
    <cellStyle name="Normal 9 3 6" xfId="3221" xr:uid="{1C8A7EAA-4456-48E2-99FE-31E03076BC4E}"/>
    <cellStyle name="Normal 9 3 6 2" xfId="3222" xr:uid="{79F8D84F-7612-4511-B9C1-ACF82C848611}"/>
    <cellStyle name="Normal 9 3 6 2 2" xfId="3223" xr:uid="{8E7E533B-87C2-46B7-B473-EC2DD4DD9574}"/>
    <cellStyle name="Normal 9 3 6 2 2 2" xfId="4257" xr:uid="{FFF397C7-1812-41C7-BEB6-5A97CD0CCA1C}"/>
    <cellStyle name="Normal 9 3 6 2 2 2 2" xfId="4841" xr:uid="{E7DF07FD-5675-4B1C-A87A-0048D3953F0D}"/>
    <cellStyle name="Normal 9 3 6 2 2 3" xfId="4840" xr:uid="{6EF10AE4-29BA-462A-8AFC-40474C814A14}"/>
    <cellStyle name="Normal 9 3 6 2 3" xfId="3224" xr:uid="{F8ADD79F-357F-41DB-A925-2BB22EFCF322}"/>
    <cellStyle name="Normal 9 3 6 2 3 2" xfId="4842" xr:uid="{0AB914F3-52A9-402A-A7D5-83607F5F866C}"/>
    <cellStyle name="Normal 9 3 6 2 4" xfId="3225" xr:uid="{B09F8BDE-15E5-4A83-92B1-8825DF92FA94}"/>
    <cellStyle name="Normal 9 3 6 2 4 2" xfId="4843" xr:uid="{BD21B22F-D76D-4505-BEFB-8FD6246ED527}"/>
    <cellStyle name="Normal 9 3 6 2 5" xfId="4839" xr:uid="{6024AB97-8634-467E-85F1-760AB1B426CF}"/>
    <cellStyle name="Normal 9 3 6 3" xfId="3226" xr:uid="{8ED9B80B-58FA-47E6-B688-5A3808C23D25}"/>
    <cellStyle name="Normal 9 3 6 3 2" xfId="4258" xr:uid="{EC86819A-35B9-4792-9FFC-ADCAD8785CCD}"/>
    <cellStyle name="Normal 9 3 6 3 2 2" xfId="4845" xr:uid="{54FD6C3D-444B-4A30-984E-3C7BE06D1FB2}"/>
    <cellStyle name="Normal 9 3 6 3 3" xfId="4844" xr:uid="{8EF5C914-C805-4BC8-A27F-BD6F3AC94322}"/>
    <cellStyle name="Normal 9 3 6 4" xfId="3227" xr:uid="{9ACF3EDB-7632-4397-AE56-4D7EF79FADBA}"/>
    <cellStyle name="Normal 9 3 6 4 2" xfId="4846" xr:uid="{23B48F99-F8FC-42A1-83FD-54C9A04295AD}"/>
    <cellStyle name="Normal 9 3 6 5" xfId="3228" xr:uid="{9278059A-A92A-442C-9086-46341CF1365D}"/>
    <cellStyle name="Normal 9 3 6 5 2" xfId="4847" xr:uid="{673215F9-56FD-4F49-866A-42E4C31B53B9}"/>
    <cellStyle name="Normal 9 3 6 6" xfId="4838" xr:uid="{2F593B89-F06F-43BF-913A-FEB39E51B152}"/>
    <cellStyle name="Normal 9 3 7" xfId="3229" xr:uid="{69265B98-A03E-4515-85E9-961C4704575D}"/>
    <cellStyle name="Normal 9 3 7 2" xfId="3230" xr:uid="{1B614305-222A-48B6-8D05-868D5C406CFA}"/>
    <cellStyle name="Normal 9 3 7 2 2" xfId="4259" xr:uid="{5659BADD-6871-44FF-9BFC-810CB2EB0543}"/>
    <cellStyle name="Normal 9 3 7 2 2 2" xfId="4850" xr:uid="{8D1B2A62-05D0-4303-8E5F-2D241369050B}"/>
    <cellStyle name="Normal 9 3 7 2 3" xfId="4849" xr:uid="{223DD460-E27B-4A5D-8FA5-4B2A6902AF51}"/>
    <cellStyle name="Normal 9 3 7 3" xfId="3231" xr:uid="{DEBA418A-D06E-4595-9A77-6EF788FE1B5B}"/>
    <cellStyle name="Normal 9 3 7 3 2" xfId="4851" xr:uid="{CFA8424F-E738-4342-BCA9-31DD5A4CC77E}"/>
    <cellStyle name="Normal 9 3 7 4" xfId="3232" xr:uid="{48404839-8D1B-445F-8D80-61D8AC5903A0}"/>
    <cellStyle name="Normal 9 3 7 4 2" xfId="4852" xr:uid="{B302C728-2623-434C-BBDE-0E6F8C57396B}"/>
    <cellStyle name="Normal 9 3 7 5" xfId="4848" xr:uid="{31B8C206-336C-42AE-BEF4-78AC83F3DC1E}"/>
    <cellStyle name="Normal 9 3 8" xfId="3233" xr:uid="{BC764575-3DA6-428D-AA5F-676C5C3C11BB}"/>
    <cellStyle name="Normal 9 3 8 2" xfId="3234" xr:uid="{E6F59920-2793-4AB2-96A8-064ABBA3C349}"/>
    <cellStyle name="Normal 9 3 8 2 2" xfId="4854" xr:uid="{F0E961F5-3AC4-4A27-BEE2-BD159982D206}"/>
    <cellStyle name="Normal 9 3 8 3" xfId="3235" xr:uid="{58983DAB-F532-4614-B456-3D4502F5B9D1}"/>
    <cellStyle name="Normal 9 3 8 3 2" xfId="4855" xr:uid="{3A67EB55-83CF-4833-AFB9-680AD122298B}"/>
    <cellStyle name="Normal 9 3 8 4" xfId="3236" xr:uid="{CEB2D96E-6B6D-4669-871B-F81FC955E237}"/>
    <cellStyle name="Normal 9 3 8 4 2" xfId="4856" xr:uid="{D8F5D232-2AF0-4C22-B2FF-8BB56EA0D34F}"/>
    <cellStyle name="Normal 9 3 8 5" xfId="4853" xr:uid="{8614C5D4-6587-4BE5-ABEF-7BD09188D035}"/>
    <cellStyle name="Normal 9 3 9" xfId="3237" xr:uid="{35A396DB-D2C4-46AA-9168-4C6E2783D539}"/>
    <cellStyle name="Normal 9 3 9 2" xfId="4857" xr:uid="{95E9BB25-F188-4EFB-841C-D99664586857}"/>
    <cellStyle name="Normal 9 4" xfId="3238" xr:uid="{0152A952-BC07-48EB-8023-46DF325DA2E3}"/>
    <cellStyle name="Normal 9 4 10" xfId="3239" xr:uid="{F5290B7F-B275-4A44-99EE-C5D94B4F0063}"/>
    <cellStyle name="Normal 9 4 10 2" xfId="4859" xr:uid="{7822AF8D-580D-4C59-8595-BA0BA030B3D2}"/>
    <cellStyle name="Normal 9 4 11" xfId="3240" xr:uid="{D683660C-62AF-4680-98F2-1F263C4594AA}"/>
    <cellStyle name="Normal 9 4 11 2" xfId="4860" xr:uid="{3242E26A-4D33-49C0-A302-63D8F94F04AE}"/>
    <cellStyle name="Normal 9 4 12" xfId="4858" xr:uid="{EC9FE9EE-A9CE-4B44-96C7-83710ABBCFFC}"/>
    <cellStyle name="Normal 9 4 2" xfId="3241" xr:uid="{940622D7-965C-4966-A496-7F6A9EB82AF1}"/>
    <cellStyle name="Normal 9 4 2 10" xfId="4861" xr:uid="{23361E00-545A-4F0C-8D9B-3E175DFC9F1B}"/>
    <cellStyle name="Normal 9 4 2 2" xfId="3242" xr:uid="{516E2605-8CC3-4B77-9AE8-649F8DD164A6}"/>
    <cellStyle name="Normal 9 4 2 2 2" xfId="3243" xr:uid="{C17F3EBA-37C0-481C-AD96-10F26B6F89E1}"/>
    <cellStyle name="Normal 9 4 2 2 2 2" xfId="3244" xr:uid="{6188DC17-0225-4EEC-89E8-E334C0E21B56}"/>
    <cellStyle name="Normal 9 4 2 2 2 2 2" xfId="3245" xr:uid="{5E467647-8842-44BF-BB93-879FFEAC318E}"/>
    <cellStyle name="Normal 9 4 2 2 2 2 2 2" xfId="4260" xr:uid="{08A6DF42-3B84-44B1-90DC-084A0E5D5163}"/>
    <cellStyle name="Normal 9 4 2 2 2 2 2 2 2" xfId="4866" xr:uid="{9C314BA9-A660-4F94-AB8E-167BA243A670}"/>
    <cellStyle name="Normal 9 4 2 2 2 2 2 3" xfId="4865" xr:uid="{6CCD04EA-0478-425D-95F2-F6CDCFBD6489}"/>
    <cellStyle name="Normal 9 4 2 2 2 2 3" xfId="3246" xr:uid="{0C031C9C-F1DE-4743-AC07-A5B9564567EB}"/>
    <cellStyle name="Normal 9 4 2 2 2 2 3 2" xfId="4867" xr:uid="{3BC57611-AE50-4D6C-A9CA-B1D48E311236}"/>
    <cellStyle name="Normal 9 4 2 2 2 2 4" xfId="3247" xr:uid="{E8DF2E61-D7BD-45C6-8124-B5FCDEA8D086}"/>
    <cellStyle name="Normal 9 4 2 2 2 2 4 2" xfId="4868" xr:uid="{F135CDA0-512D-4219-9BDD-ABA45B19F299}"/>
    <cellStyle name="Normal 9 4 2 2 2 2 5" xfId="4864" xr:uid="{E60C93A5-9C26-4123-AB98-7EBC38A9688B}"/>
    <cellStyle name="Normal 9 4 2 2 2 3" xfId="3248" xr:uid="{44A3D0F3-FDEE-4EA0-A7E9-9F4DDF8B7974}"/>
    <cellStyle name="Normal 9 4 2 2 2 3 2" xfId="3249" xr:uid="{DC924321-B91F-4146-A1E6-D052CBA5B9E6}"/>
    <cellStyle name="Normal 9 4 2 2 2 3 2 2" xfId="4870" xr:uid="{B47348C4-CC57-4232-AFEB-3E3C44CD4802}"/>
    <cellStyle name="Normal 9 4 2 2 2 3 3" xfId="3250" xr:uid="{173FCEC5-7067-4E67-80C3-DD3F666A8182}"/>
    <cellStyle name="Normal 9 4 2 2 2 3 3 2" xfId="4871" xr:uid="{CA23AE4E-0AEF-4013-BA65-73D4DE20E960}"/>
    <cellStyle name="Normal 9 4 2 2 2 3 4" xfId="3251" xr:uid="{99C4303A-A870-40AF-8FDD-79B61A70A275}"/>
    <cellStyle name="Normal 9 4 2 2 2 3 4 2" xfId="4872" xr:uid="{30AC67DD-ECDF-439B-8658-35C7C3C2ECF4}"/>
    <cellStyle name="Normal 9 4 2 2 2 3 5" xfId="4869" xr:uid="{08C02CAF-1782-4177-BAD3-96C44A1EB41C}"/>
    <cellStyle name="Normal 9 4 2 2 2 4" xfId="3252" xr:uid="{9FBE5B31-C35A-4105-A717-CC770CF8E036}"/>
    <cellStyle name="Normal 9 4 2 2 2 4 2" xfId="4873" xr:uid="{548B6296-855F-4FC0-A668-466C904EFEAB}"/>
    <cellStyle name="Normal 9 4 2 2 2 5" xfId="3253" xr:uid="{3A13FDC2-4947-4DB4-9EAC-D2A1C275C340}"/>
    <cellStyle name="Normal 9 4 2 2 2 5 2" xfId="4874" xr:uid="{5F35BC09-A7E0-4D5C-B5B8-1BB04E8023DC}"/>
    <cellStyle name="Normal 9 4 2 2 2 6" xfId="3254" xr:uid="{54207DB9-E637-497F-8B53-F4487FC881DD}"/>
    <cellStyle name="Normal 9 4 2 2 2 6 2" xfId="4875" xr:uid="{662E8B9A-8BDA-4D4C-AB20-14096CA7A51C}"/>
    <cellStyle name="Normal 9 4 2 2 2 7" xfId="4863" xr:uid="{E32A89A3-86FD-4E4B-8634-C1880325C5D5}"/>
    <cellStyle name="Normal 9 4 2 2 3" xfId="3255" xr:uid="{03E6D5DF-EDAE-4BB9-8BCD-3A20E890BDA0}"/>
    <cellStyle name="Normal 9 4 2 2 3 2" xfId="3256" xr:uid="{E9522997-C35A-4298-AF0C-519E21D2CDD3}"/>
    <cellStyle name="Normal 9 4 2 2 3 2 2" xfId="3257" xr:uid="{2D49F9AC-CEF5-48E6-8711-8D48FE565A32}"/>
    <cellStyle name="Normal 9 4 2 2 3 2 2 2" xfId="4878" xr:uid="{EB0BDA61-2E97-4F22-A166-42BEE06E4E95}"/>
    <cellStyle name="Normal 9 4 2 2 3 2 3" xfId="3258" xr:uid="{86B6B3E2-D224-417A-9035-CCFEF9626B65}"/>
    <cellStyle name="Normal 9 4 2 2 3 2 3 2" xfId="4879" xr:uid="{A9167C15-B910-47AC-B9BF-30D5D89B44F5}"/>
    <cellStyle name="Normal 9 4 2 2 3 2 4" xfId="3259" xr:uid="{BAD59B52-CA29-48BF-82A4-B777200467E1}"/>
    <cellStyle name="Normal 9 4 2 2 3 2 4 2" xfId="4880" xr:uid="{1D094B75-D198-4E56-9886-3FF29B7AA92A}"/>
    <cellStyle name="Normal 9 4 2 2 3 2 5" xfId="4877" xr:uid="{8ADB3286-D46B-4A6C-80A1-76148145269A}"/>
    <cellStyle name="Normal 9 4 2 2 3 3" xfId="3260" xr:uid="{7BF5C7D1-BCE3-42C6-AED2-987365687FEC}"/>
    <cellStyle name="Normal 9 4 2 2 3 3 2" xfId="4881" xr:uid="{E7909096-089B-4FF1-A17E-BD23F5A63E8B}"/>
    <cellStyle name="Normal 9 4 2 2 3 4" xfId="3261" xr:uid="{65F95485-1342-4C27-A23E-6F86165265E3}"/>
    <cellStyle name="Normal 9 4 2 2 3 4 2" xfId="4882" xr:uid="{007706E9-302C-41F4-87AE-C106B3FB802E}"/>
    <cellStyle name="Normal 9 4 2 2 3 5" xfId="3262" xr:uid="{0E41DA17-C791-4929-A731-3CDFCE93AF37}"/>
    <cellStyle name="Normal 9 4 2 2 3 5 2" xfId="4883" xr:uid="{71EC10A1-7535-4D37-953C-6BD51EAE1AD6}"/>
    <cellStyle name="Normal 9 4 2 2 3 6" xfId="4876" xr:uid="{B63BD0F7-F4D8-465E-AA7A-7231703BCF5D}"/>
    <cellStyle name="Normal 9 4 2 2 4" xfId="3263" xr:uid="{39D749D3-0CFC-4B52-9A6B-E80EFDE2D525}"/>
    <cellStyle name="Normal 9 4 2 2 4 2" xfId="3264" xr:uid="{9ECA72F9-44A4-438B-B9C8-FF1940C93687}"/>
    <cellStyle name="Normal 9 4 2 2 4 2 2" xfId="4885" xr:uid="{76737B26-613F-459C-B319-75CE57C13D46}"/>
    <cellStyle name="Normal 9 4 2 2 4 3" xfId="3265" xr:uid="{6B4949D8-2D91-43D5-A1AB-DA95FF909CB8}"/>
    <cellStyle name="Normal 9 4 2 2 4 3 2" xfId="4886" xr:uid="{9C089DC2-85A6-41B3-AA12-32D6FA66566F}"/>
    <cellStyle name="Normal 9 4 2 2 4 4" xfId="3266" xr:uid="{2BC51B66-07B0-4774-933A-8A736CEC016E}"/>
    <cellStyle name="Normal 9 4 2 2 4 4 2" xfId="4887" xr:uid="{FEDDE826-94E8-4A9E-BA7E-7B64707CD76E}"/>
    <cellStyle name="Normal 9 4 2 2 4 5" xfId="4884" xr:uid="{6CE27D34-9F58-4533-A014-C2175387A40D}"/>
    <cellStyle name="Normal 9 4 2 2 5" xfId="3267" xr:uid="{85A13DA0-5A5C-4CB1-9EAA-570DFBEB11D8}"/>
    <cellStyle name="Normal 9 4 2 2 5 2" xfId="3268" xr:uid="{50834409-AE4A-4646-AC12-D130E7BE27A3}"/>
    <cellStyle name="Normal 9 4 2 2 5 2 2" xfId="4889" xr:uid="{D1C1689F-5D39-4A6F-A877-6AEC02BB9CD1}"/>
    <cellStyle name="Normal 9 4 2 2 5 3" xfId="3269" xr:uid="{39B0A6A0-DE2E-4849-B5D0-41BEBD433F43}"/>
    <cellStyle name="Normal 9 4 2 2 5 3 2" xfId="4890" xr:uid="{0B79B2B0-4F27-453A-8D6B-9CCE1323D11C}"/>
    <cellStyle name="Normal 9 4 2 2 5 4" xfId="3270" xr:uid="{052FFF9D-3E6B-4276-AE13-AFF04579850E}"/>
    <cellStyle name="Normal 9 4 2 2 5 4 2" xfId="4891" xr:uid="{D2AC7CEF-A5FD-47FF-913F-AB822E1465A6}"/>
    <cellStyle name="Normal 9 4 2 2 5 5" xfId="4888" xr:uid="{A9F40ABB-A84C-4F1B-988F-D709497BF2C6}"/>
    <cellStyle name="Normal 9 4 2 2 6" xfId="3271" xr:uid="{AB23A332-5066-41C4-A388-EF0B655E8882}"/>
    <cellStyle name="Normal 9 4 2 2 6 2" xfId="4892" xr:uid="{F704D0F9-AA51-4BD8-A8B3-9127ECBCCCC8}"/>
    <cellStyle name="Normal 9 4 2 2 7" xfId="3272" xr:uid="{B0C896BF-C190-4A11-9D95-844D7A4ADC14}"/>
    <cellStyle name="Normal 9 4 2 2 7 2" xfId="4893" xr:uid="{731E5296-9FE7-47BF-A9E1-A8AD3B940DF8}"/>
    <cellStyle name="Normal 9 4 2 2 8" xfId="3273" xr:uid="{23C8230E-E30B-4898-BB8B-804117DC1504}"/>
    <cellStyle name="Normal 9 4 2 2 8 2" xfId="4894" xr:uid="{9C5A67DD-AE32-4392-B06A-ACCB433DEFEC}"/>
    <cellStyle name="Normal 9 4 2 2 9" xfId="4862" xr:uid="{D3DC6B0C-CD1D-4D08-B27A-50CE0A2FB8D4}"/>
    <cellStyle name="Normal 9 4 2 3" xfId="3274" xr:uid="{97B42D96-B0D5-4FE0-BF2E-6E2DDAB8CB50}"/>
    <cellStyle name="Normal 9 4 2 3 2" xfId="3275" xr:uid="{B191C225-6E29-41E5-9D55-3D65F5787AB4}"/>
    <cellStyle name="Normal 9 4 2 3 2 2" xfId="3276" xr:uid="{74CBEBA0-2E9B-48B6-9CD7-EBA4C76BA4EA}"/>
    <cellStyle name="Normal 9 4 2 3 2 2 2" xfId="4261" xr:uid="{D4CD4F2D-ECB0-445B-A32F-4E80302667FD}"/>
    <cellStyle name="Normal 9 4 2 3 2 2 2 2" xfId="4262" xr:uid="{85B616B6-8804-4FA0-81EE-2AD0A1A0E97F}"/>
    <cellStyle name="Normal 9 4 2 3 2 2 2 2 2" xfId="4899" xr:uid="{663ABF7F-A0F8-4420-BA3B-B28730F0BBE3}"/>
    <cellStyle name="Normal 9 4 2 3 2 2 2 3" xfId="4898" xr:uid="{FB2A70BD-E2D0-431B-960B-7E5C56C6C42F}"/>
    <cellStyle name="Normal 9 4 2 3 2 2 3" xfId="4263" xr:uid="{26E42241-678E-45E1-A1B2-2370AD5D325D}"/>
    <cellStyle name="Normal 9 4 2 3 2 2 3 2" xfId="4900" xr:uid="{F733AD84-6BC3-405C-AD39-3CC144C9A854}"/>
    <cellStyle name="Normal 9 4 2 3 2 2 4" xfId="4897" xr:uid="{0928A76B-774A-4813-882C-139AF80F53ED}"/>
    <cellStyle name="Normal 9 4 2 3 2 3" xfId="3277" xr:uid="{30FE51E8-EC5E-4923-B84C-29593BA9B5B3}"/>
    <cellStyle name="Normal 9 4 2 3 2 3 2" xfId="4264" xr:uid="{97D16980-DC15-4740-87D0-3928AC82BF96}"/>
    <cellStyle name="Normal 9 4 2 3 2 3 2 2" xfId="4902" xr:uid="{FE744C99-F172-41AE-A912-9E8914144460}"/>
    <cellStyle name="Normal 9 4 2 3 2 3 3" xfId="4901" xr:uid="{2E6C2FF0-7517-4EE5-BA81-6E861F122790}"/>
    <cellStyle name="Normal 9 4 2 3 2 4" xfId="3278" xr:uid="{13A975CA-B22B-48D9-BD92-B50205FCB3FC}"/>
    <cellStyle name="Normal 9 4 2 3 2 4 2" xfId="4903" xr:uid="{548A034B-77A6-4AEC-A5C0-085C261CDAD3}"/>
    <cellStyle name="Normal 9 4 2 3 2 5" xfId="4896" xr:uid="{80AD4234-3A59-4C43-8C5B-82F8F1D91C42}"/>
    <cellStyle name="Normal 9 4 2 3 3" xfId="3279" xr:uid="{7F0B4F5E-D8E1-4616-8E62-C12EF9D4C3E5}"/>
    <cellStyle name="Normal 9 4 2 3 3 2" xfId="3280" xr:uid="{CF692490-9A25-4523-9BE5-3629319BFE29}"/>
    <cellStyle name="Normal 9 4 2 3 3 2 2" xfId="4265" xr:uid="{E5859810-ED5C-4874-90B1-4988E363D77D}"/>
    <cellStyle name="Normal 9 4 2 3 3 2 2 2" xfId="4906" xr:uid="{69447A9C-C5B7-4EFB-8B56-FC9D851487C4}"/>
    <cellStyle name="Normal 9 4 2 3 3 2 3" xfId="4905" xr:uid="{05088025-AA4B-4573-9C4E-94D37F21712D}"/>
    <cellStyle name="Normal 9 4 2 3 3 3" xfId="3281" xr:uid="{A6CD6ADE-AF4E-48E9-8F77-2417E0A4DD2F}"/>
    <cellStyle name="Normal 9 4 2 3 3 3 2" xfId="4907" xr:uid="{A2E8E84F-D255-48EB-896C-F5CD77CF4AA8}"/>
    <cellStyle name="Normal 9 4 2 3 3 4" xfId="3282" xr:uid="{3A6CEAC0-1F45-4151-A887-D0AD169BD18F}"/>
    <cellStyle name="Normal 9 4 2 3 3 4 2" xfId="4908" xr:uid="{1B351DD5-AD22-4DB0-919C-A0878B6BF2F5}"/>
    <cellStyle name="Normal 9 4 2 3 3 5" xfId="4904" xr:uid="{9017876D-6897-4F93-85B3-50BE51B3D893}"/>
    <cellStyle name="Normal 9 4 2 3 4" xfId="3283" xr:uid="{1DDD8104-D2DA-4BDB-8C18-AC4FC437AA52}"/>
    <cellStyle name="Normal 9 4 2 3 4 2" xfId="4266" xr:uid="{6EAE0096-BAC8-435C-8A63-6BE4E726D69C}"/>
    <cellStyle name="Normal 9 4 2 3 4 2 2" xfId="4910" xr:uid="{6421F16A-408A-45A7-B5BE-B97408EC1895}"/>
    <cellStyle name="Normal 9 4 2 3 4 3" xfId="4909" xr:uid="{359F8586-0B6F-4487-9297-E18FE05193E8}"/>
    <cellStyle name="Normal 9 4 2 3 5" xfId="3284" xr:uid="{15E5C9F4-0797-4C8A-A468-BBB76D5C2B45}"/>
    <cellStyle name="Normal 9 4 2 3 5 2" xfId="4911" xr:uid="{35E27AA9-EE9B-4DDF-BE4F-4772A98C4045}"/>
    <cellStyle name="Normal 9 4 2 3 6" xfId="3285" xr:uid="{FD28A0BF-7C63-4248-8E8A-CFB7B343218B}"/>
    <cellStyle name="Normal 9 4 2 3 6 2" xfId="4912" xr:uid="{AE0CC69A-D461-41E2-8B5D-C111E584E93E}"/>
    <cellStyle name="Normal 9 4 2 3 7" xfId="4895" xr:uid="{FED964E5-6A1A-4976-BE9B-FE838E53EB88}"/>
    <cellStyle name="Normal 9 4 2 4" xfId="3286" xr:uid="{B314798D-0A7B-48BD-B572-B7FE88015005}"/>
    <cellStyle name="Normal 9 4 2 4 2" xfId="3287" xr:uid="{FBE0E12C-8952-4872-8B25-870CC7336AAC}"/>
    <cellStyle name="Normal 9 4 2 4 2 2" xfId="3288" xr:uid="{C90C08A6-54AA-4F5B-9729-8B8DC033A93C}"/>
    <cellStyle name="Normal 9 4 2 4 2 2 2" xfId="4267" xr:uid="{6DBD742B-3702-479A-BEDD-9E2AEE0E14F1}"/>
    <cellStyle name="Normal 9 4 2 4 2 2 2 2" xfId="4916" xr:uid="{BA9277C0-245D-41DE-8D54-775D2625767C}"/>
    <cellStyle name="Normal 9 4 2 4 2 2 3" xfId="4915" xr:uid="{5486A37A-EA4B-461F-8552-A83ED7042F80}"/>
    <cellStyle name="Normal 9 4 2 4 2 3" xfId="3289" xr:uid="{E3007A53-DC15-4D60-AABF-5CB1A929B4BD}"/>
    <cellStyle name="Normal 9 4 2 4 2 3 2" xfId="4917" xr:uid="{F6E0754E-06E2-497D-885F-798109877819}"/>
    <cellStyle name="Normal 9 4 2 4 2 4" xfId="3290" xr:uid="{798D7902-55CA-495E-8A63-02AF4013D5A6}"/>
    <cellStyle name="Normal 9 4 2 4 2 4 2" xfId="4918" xr:uid="{4B41FCEA-7F3C-4CBB-B87D-F45B181ED06E}"/>
    <cellStyle name="Normal 9 4 2 4 2 5" xfId="4914" xr:uid="{7A4E9703-85E9-4CD5-B053-9D8C172C15DC}"/>
    <cellStyle name="Normal 9 4 2 4 3" xfId="3291" xr:uid="{10E26965-3C77-48C5-A727-C19084D2ACD4}"/>
    <cellStyle name="Normal 9 4 2 4 3 2" xfId="4268" xr:uid="{F51BBE6B-B4AE-4305-90B8-AD5E71D383A5}"/>
    <cellStyle name="Normal 9 4 2 4 3 2 2" xfId="4920" xr:uid="{9B34876F-1AD1-42DC-9A3F-D3DD52129534}"/>
    <cellStyle name="Normal 9 4 2 4 3 3" xfId="4919" xr:uid="{7BB1D94C-F9CF-4DE5-813F-13901B0C8BA6}"/>
    <cellStyle name="Normal 9 4 2 4 4" xfId="3292" xr:uid="{365C0B95-95D2-4443-BB2E-CD9352A90B56}"/>
    <cellStyle name="Normal 9 4 2 4 4 2" xfId="4921" xr:uid="{80609D60-20EC-4A83-812F-A64CB28DD91F}"/>
    <cellStyle name="Normal 9 4 2 4 5" xfId="3293" xr:uid="{62B14691-ED91-4CEC-AC74-484F86B38F7E}"/>
    <cellStyle name="Normal 9 4 2 4 5 2" xfId="4922" xr:uid="{16DFADA4-1EE7-47DB-987F-F0542C9D7256}"/>
    <cellStyle name="Normal 9 4 2 4 6" xfId="4913" xr:uid="{F061EF0F-51F5-4FD2-B249-F3A056DE7E88}"/>
    <cellStyle name="Normal 9 4 2 5" xfId="3294" xr:uid="{5C458B55-9F77-430D-B134-12340765639B}"/>
    <cellStyle name="Normal 9 4 2 5 2" xfId="3295" xr:uid="{09B9E823-A88A-458B-A9E0-6C5EEFACDCC4}"/>
    <cellStyle name="Normal 9 4 2 5 2 2" xfId="4269" xr:uid="{00051774-FE9A-423E-8151-5261B8638517}"/>
    <cellStyle name="Normal 9 4 2 5 2 2 2" xfId="4925" xr:uid="{0AD3D905-3EB8-4EA3-BA6E-E8A3848A11DB}"/>
    <cellStyle name="Normal 9 4 2 5 2 3" xfId="4924" xr:uid="{CF4CBD55-E2C7-4D94-AA09-905F8F964914}"/>
    <cellStyle name="Normal 9 4 2 5 3" xfId="3296" xr:uid="{F8726EEE-53A0-421B-AA13-CBC1572B63DC}"/>
    <cellStyle name="Normal 9 4 2 5 3 2" xfId="4926" xr:uid="{1A89C852-08C7-4F2F-BD80-2C8609807AE0}"/>
    <cellStyle name="Normal 9 4 2 5 4" xfId="3297" xr:uid="{F2717684-5715-42F3-8DF7-D5BDA81555C4}"/>
    <cellStyle name="Normal 9 4 2 5 4 2" xfId="4927" xr:uid="{0561A8DA-61B0-48C7-A472-717C8955848C}"/>
    <cellStyle name="Normal 9 4 2 5 5" xfId="4923" xr:uid="{F37A7449-46F8-4A2D-AA1F-B5B7FB55413D}"/>
    <cellStyle name="Normal 9 4 2 6" xfId="3298" xr:uid="{1244FF22-9BC7-4195-A7C1-044473B6DC5C}"/>
    <cellStyle name="Normal 9 4 2 6 2" xfId="3299" xr:uid="{6C81C192-6700-4D02-A5D6-EBF740370178}"/>
    <cellStyle name="Normal 9 4 2 6 2 2" xfId="4929" xr:uid="{60D7D744-8C76-49CB-8EAB-9DF51C145A67}"/>
    <cellStyle name="Normal 9 4 2 6 3" xfId="3300" xr:uid="{31E03350-8DF0-46A3-8E73-7045356AA64E}"/>
    <cellStyle name="Normal 9 4 2 6 3 2" xfId="4930" xr:uid="{218D0E3C-EBF9-43D9-9DC6-00F5B6E8DC0A}"/>
    <cellStyle name="Normal 9 4 2 6 4" xfId="3301" xr:uid="{1C94E64C-42F4-43AD-B42A-BAF7CCB23218}"/>
    <cellStyle name="Normal 9 4 2 6 4 2" xfId="4931" xr:uid="{F18EA6F9-5182-4C4A-B8EE-C3AF9DDA47F1}"/>
    <cellStyle name="Normal 9 4 2 6 5" xfId="4928" xr:uid="{6EB03076-4079-477D-AD99-0CCC03B3B9BE}"/>
    <cellStyle name="Normal 9 4 2 7" xfId="3302" xr:uid="{B349493A-E268-4F10-99C5-D0CA2B6A3E07}"/>
    <cellStyle name="Normal 9 4 2 7 2" xfId="4932" xr:uid="{15F6BFEE-2264-41B4-95D8-AC98E25EE280}"/>
    <cellStyle name="Normal 9 4 2 8" xfId="3303" xr:uid="{94DAC42C-2B7A-4AB7-BEA6-AA89FA24F50D}"/>
    <cellStyle name="Normal 9 4 2 8 2" xfId="4933" xr:uid="{E65BD3FC-4E52-488A-A705-8B8503362D48}"/>
    <cellStyle name="Normal 9 4 2 9" xfId="3304" xr:uid="{59C09C10-96AB-46E9-A9D7-168EC25E3563}"/>
    <cellStyle name="Normal 9 4 2 9 2" xfId="4934" xr:uid="{2267DE5C-F3F0-4D17-A2C8-339A6B6AEB9E}"/>
    <cellStyle name="Normal 9 4 3" xfId="3305" xr:uid="{7088C0A2-BA48-418A-A049-A000F366CA1E}"/>
    <cellStyle name="Normal 9 4 3 2" xfId="3306" xr:uid="{AA51AB1D-97CE-4AAC-B04B-5A5B1BE19316}"/>
    <cellStyle name="Normal 9 4 3 2 2" xfId="3307" xr:uid="{C14BA2DF-C807-4F9D-B2AC-D90021F4C792}"/>
    <cellStyle name="Normal 9 4 3 2 2 2" xfId="3308" xr:uid="{AFD47DE3-50E8-4CBB-884F-0C507ACD3704}"/>
    <cellStyle name="Normal 9 4 3 2 2 2 2" xfId="4270" xr:uid="{9C848B4F-B04B-48A9-B8EE-7B7EA229D28A}"/>
    <cellStyle name="Normal 9 4 3 2 2 2 2 2" xfId="4673" xr:uid="{A3F9C5BB-E99E-4E96-B85C-E716DCE6A7D6}"/>
    <cellStyle name="Normal 9 4 3 2 2 2 2 2 2" xfId="5310" xr:uid="{F4A6370E-46F0-476B-9CD9-AE6D3D54AEAF}"/>
    <cellStyle name="Normal 9 4 3 2 2 2 2 2 3" xfId="4939" xr:uid="{A5143F4A-1BE2-43EF-9719-E2AD019E2F23}"/>
    <cellStyle name="Normal 9 4 3 2 2 2 3" xfId="4674" xr:uid="{01FC02B2-D0C6-499E-B5C0-DDD9F80730CE}"/>
    <cellStyle name="Normal 9 4 3 2 2 2 3 2" xfId="5311" xr:uid="{CD0DCB75-D666-4384-947E-892DFBECFA2D}"/>
    <cellStyle name="Normal 9 4 3 2 2 2 3 3" xfId="4938" xr:uid="{6BF57318-E772-4BFC-A1D3-361C2DC4E5E2}"/>
    <cellStyle name="Normal 9 4 3 2 2 3" xfId="3309" xr:uid="{36A47053-DE1E-4F38-BC14-D5C069E05038}"/>
    <cellStyle name="Normal 9 4 3 2 2 3 2" xfId="4675" xr:uid="{9A7EB134-2540-44C4-A845-E72A987B7EB0}"/>
    <cellStyle name="Normal 9 4 3 2 2 3 2 2" xfId="5312" xr:uid="{74FBD86D-0E0E-4BEC-8256-C126E117794D}"/>
    <cellStyle name="Normal 9 4 3 2 2 3 2 3" xfId="4940" xr:uid="{77A009E0-89F8-4C3B-9F24-BC88A411E696}"/>
    <cellStyle name="Normal 9 4 3 2 2 4" xfId="3310" xr:uid="{A7A8621F-4DAC-4977-A0E3-056EE3DFC1DA}"/>
    <cellStyle name="Normal 9 4 3 2 2 4 2" xfId="4941" xr:uid="{525D500E-2761-4A7E-8509-A07A461C4E3B}"/>
    <cellStyle name="Normal 9 4 3 2 2 5" xfId="4937" xr:uid="{9AB88DA1-C7F4-439A-971B-B54100459E2F}"/>
    <cellStyle name="Normal 9 4 3 2 3" xfId="3311" xr:uid="{6A611711-A3E9-4216-A34A-0965D1942D63}"/>
    <cellStyle name="Normal 9 4 3 2 3 2" xfId="3312" xr:uid="{F400C7F0-F45A-4B1B-B008-5B1DAF99614D}"/>
    <cellStyle name="Normal 9 4 3 2 3 2 2" xfId="4676" xr:uid="{AA5AD339-291F-408B-BB86-C10705F7FFB1}"/>
    <cellStyle name="Normal 9 4 3 2 3 2 2 2" xfId="5313" xr:uid="{10F8C196-92DF-45D4-B5EF-38875105B646}"/>
    <cellStyle name="Normal 9 4 3 2 3 2 2 3" xfId="4943" xr:uid="{92E8F4B9-5424-4411-B5D8-7CBB056F7472}"/>
    <cellStyle name="Normal 9 4 3 2 3 3" xfId="3313" xr:uid="{DC277920-1CA9-4772-8CAA-5420B16AA585}"/>
    <cellStyle name="Normal 9 4 3 2 3 3 2" xfId="4944" xr:uid="{5750B1E5-832F-49CA-B689-EA3CFBE01E03}"/>
    <cellStyle name="Normal 9 4 3 2 3 4" xfId="3314" xr:uid="{0CD97316-5340-4A55-8B83-BC8CF61C4D56}"/>
    <cellStyle name="Normal 9 4 3 2 3 4 2" xfId="4945" xr:uid="{58AD7378-18E1-4920-8DD7-C72EA16590F5}"/>
    <cellStyle name="Normal 9 4 3 2 3 5" xfId="4942" xr:uid="{F48300E3-7D24-4EF2-9DC2-0E2B30686D91}"/>
    <cellStyle name="Normal 9 4 3 2 4" xfId="3315" xr:uid="{02F71D96-D4DB-4C17-B747-7AEB1E804D55}"/>
    <cellStyle name="Normal 9 4 3 2 4 2" xfId="4677" xr:uid="{EE85251D-93D2-4D1F-9FC0-EDC3BCC22358}"/>
    <cellStyle name="Normal 9 4 3 2 4 2 2" xfId="5314" xr:uid="{069BCB95-D2EB-4F19-A9C7-7FDBCAC62098}"/>
    <cellStyle name="Normal 9 4 3 2 4 2 3" xfId="4946" xr:uid="{F5E398ED-2F4D-4254-8931-01998E58F35C}"/>
    <cellStyle name="Normal 9 4 3 2 5" xfId="3316" xr:uid="{766B8F77-53B5-407D-A26F-45594DA127ED}"/>
    <cellStyle name="Normal 9 4 3 2 5 2" xfId="4947" xr:uid="{6032F9B2-62B0-4614-A674-5715CECCA6B2}"/>
    <cellStyle name="Normal 9 4 3 2 6" xfId="3317" xr:uid="{66296E90-D10A-4F41-BEA5-706405C7034A}"/>
    <cellStyle name="Normal 9 4 3 2 6 2" xfId="4948" xr:uid="{2D7EF0E1-4E4A-492C-A601-66018E9DE490}"/>
    <cellStyle name="Normal 9 4 3 2 7" xfId="4936" xr:uid="{04FEAAAB-091B-4E3A-BEAA-11603BF1C8DA}"/>
    <cellStyle name="Normal 9 4 3 3" xfId="3318" xr:uid="{A64AC2C2-F3CB-486F-8C48-4EACB4C35854}"/>
    <cellStyle name="Normal 9 4 3 3 2" xfId="3319" xr:uid="{A8717C5A-522F-44EE-8493-B749F97C18AE}"/>
    <cellStyle name="Normal 9 4 3 3 2 2" xfId="3320" xr:uid="{65B78BC6-0AE4-4AD4-B0E4-5C140CD65D4B}"/>
    <cellStyle name="Normal 9 4 3 3 2 2 2" xfId="4678" xr:uid="{4F525360-0852-4CE7-B1EC-C665C9B3E188}"/>
    <cellStyle name="Normal 9 4 3 3 2 2 2 2" xfId="5315" xr:uid="{479D295B-F45E-4F80-9C40-A1A37B1CF338}"/>
    <cellStyle name="Normal 9 4 3 3 2 2 2 3" xfId="4951" xr:uid="{9032A0DA-1E6B-4F87-B57C-D0D4EA570CAC}"/>
    <cellStyle name="Normal 9 4 3 3 2 3" xfId="3321" xr:uid="{EFFBA6FD-287B-481E-B8C0-13B9C1EABD94}"/>
    <cellStyle name="Normal 9 4 3 3 2 3 2" xfId="4952" xr:uid="{897322F2-0429-4E6C-A4E9-EE7CCE218350}"/>
    <cellStyle name="Normal 9 4 3 3 2 4" xfId="3322" xr:uid="{D8D6B597-38F4-4006-9F6D-1B7C67CA9399}"/>
    <cellStyle name="Normal 9 4 3 3 2 4 2" xfId="4953" xr:uid="{0D100CA3-49BD-403A-9992-8CDD51FBC799}"/>
    <cellStyle name="Normal 9 4 3 3 2 5" xfId="4950" xr:uid="{369687B8-4159-4C6D-B03A-9D299A6350B2}"/>
    <cellStyle name="Normal 9 4 3 3 3" xfId="3323" xr:uid="{2F803EA5-A047-4FA0-85E3-538A3ADD4937}"/>
    <cellStyle name="Normal 9 4 3 3 3 2" xfId="4679" xr:uid="{45383271-E7E6-4D7B-B4C2-746AA45CC294}"/>
    <cellStyle name="Normal 9 4 3 3 3 2 2" xfId="5316" xr:uid="{D41059C8-25EB-4B77-B40F-196EB39CF99C}"/>
    <cellStyle name="Normal 9 4 3 3 3 2 3" xfId="4954" xr:uid="{D76082A9-5B2E-47E8-865A-6E6E738B5246}"/>
    <cellStyle name="Normal 9 4 3 3 4" xfId="3324" xr:uid="{BCAF6862-C7CF-49BE-8C78-F13B318B6FD9}"/>
    <cellStyle name="Normal 9 4 3 3 4 2" xfId="4955" xr:uid="{B21F399B-0849-45AD-A6DE-76009F6A2552}"/>
    <cellStyle name="Normal 9 4 3 3 5" xfId="3325" xr:uid="{F3C74FB6-1CB4-44FD-95FB-DC8DBBB291EC}"/>
    <cellStyle name="Normal 9 4 3 3 5 2" xfId="4956" xr:uid="{E71A0B0D-4400-4269-BE4C-5B5AB9013636}"/>
    <cellStyle name="Normal 9 4 3 3 6" xfId="4949" xr:uid="{6E1221A1-57F2-4F8F-A6A4-3B9D1D7BCBD3}"/>
    <cellStyle name="Normal 9 4 3 4" xfId="3326" xr:uid="{9ED37CA2-A0F5-4F67-BA36-A05AD4F8AD56}"/>
    <cellStyle name="Normal 9 4 3 4 2" xfId="3327" xr:uid="{6B775AAA-739E-4EF5-B5AF-9DE1A81A1177}"/>
    <cellStyle name="Normal 9 4 3 4 2 2" xfId="4680" xr:uid="{4BB0A8B3-CA81-4D40-BDE5-85911C96FD5D}"/>
    <cellStyle name="Normal 9 4 3 4 2 2 2" xfId="5317" xr:uid="{1B070B14-2ED7-46E6-BEEC-DD708807A59C}"/>
    <cellStyle name="Normal 9 4 3 4 2 2 3" xfId="4958" xr:uid="{367A9514-8FF6-4F53-874F-0614AE7C2E31}"/>
    <cellStyle name="Normal 9 4 3 4 3" xfId="3328" xr:uid="{F0BBEBBD-388B-4ED6-B3E7-6A02769E4C01}"/>
    <cellStyle name="Normal 9 4 3 4 3 2" xfId="4959" xr:uid="{CF24D116-F0F9-4D88-9519-B12858691553}"/>
    <cellStyle name="Normal 9 4 3 4 4" xfId="3329" xr:uid="{88FD0216-B332-4131-8221-70B33F373DE7}"/>
    <cellStyle name="Normal 9 4 3 4 4 2" xfId="4960" xr:uid="{5F41931F-2A5A-47E4-AE92-BD7103650581}"/>
    <cellStyle name="Normal 9 4 3 4 5" xfId="4957" xr:uid="{C1D93F3F-D29F-48A5-9C61-70C0BB652201}"/>
    <cellStyle name="Normal 9 4 3 5" xfId="3330" xr:uid="{84637AB3-34A2-4C5D-9023-82A681FD11AF}"/>
    <cellStyle name="Normal 9 4 3 5 2" xfId="3331" xr:uid="{DECC0508-A676-4EFF-9BFC-C8BF44F3733B}"/>
    <cellStyle name="Normal 9 4 3 5 2 2" xfId="4962" xr:uid="{D16EC235-FC21-4FD7-9927-5C12D21BC85B}"/>
    <cellStyle name="Normal 9 4 3 5 3" xfId="3332" xr:uid="{E7DC06C2-FE0A-4143-B92C-9CB260E1141E}"/>
    <cellStyle name="Normal 9 4 3 5 3 2" xfId="4963" xr:uid="{FC718906-F194-4394-B49F-C76110940250}"/>
    <cellStyle name="Normal 9 4 3 5 4" xfId="3333" xr:uid="{DAB36BD4-0312-4F77-80AC-39BDA53751AA}"/>
    <cellStyle name="Normal 9 4 3 5 4 2" xfId="4964" xr:uid="{1F381A19-212A-4ED4-949C-3531816BFDB7}"/>
    <cellStyle name="Normal 9 4 3 5 5" xfId="4961" xr:uid="{C65A3669-39E2-4321-BE09-ABBCC249D17C}"/>
    <cellStyle name="Normal 9 4 3 6" xfId="3334" xr:uid="{7B8AF0A9-45E8-454B-A484-69E15DD2F809}"/>
    <cellStyle name="Normal 9 4 3 6 2" xfId="4965" xr:uid="{5DD3B2A3-F1D8-4ABC-8B52-32AB7421267B}"/>
    <cellStyle name="Normal 9 4 3 7" xfId="3335" xr:uid="{EFED269F-B852-4DE1-A7B0-CA4326B97D69}"/>
    <cellStyle name="Normal 9 4 3 7 2" xfId="4966" xr:uid="{3FB47C80-E19A-46C3-A986-B30935438951}"/>
    <cellStyle name="Normal 9 4 3 8" xfId="3336" xr:uid="{0736FE5A-5CDE-489A-80DD-8DEAADB67093}"/>
    <cellStyle name="Normal 9 4 3 8 2" xfId="4967" xr:uid="{C5F5FA35-C2BA-4873-9273-046769E00FD1}"/>
    <cellStyle name="Normal 9 4 3 9" xfId="4935" xr:uid="{7FE84433-A2EC-4A47-8CCF-F1F4E4210896}"/>
    <cellStyle name="Normal 9 4 4" xfId="3337" xr:uid="{11C00EE7-FAA7-4119-9FB3-7319ACB7F425}"/>
    <cellStyle name="Normal 9 4 4 2" xfId="3338" xr:uid="{3A76AB11-336F-4A89-88C5-7E5B9DEEE275}"/>
    <cellStyle name="Normal 9 4 4 2 2" xfId="3339" xr:uid="{950BBEFF-AE89-4212-AFCD-350B3D0A0085}"/>
    <cellStyle name="Normal 9 4 4 2 2 2" xfId="3340" xr:uid="{230EA166-B4F4-4AA8-B102-74B0F68B692A}"/>
    <cellStyle name="Normal 9 4 4 2 2 2 2" xfId="4271" xr:uid="{5D71AC60-5146-4AE2-BB91-2083A5089F04}"/>
    <cellStyle name="Normal 9 4 4 2 2 2 2 2" xfId="4972" xr:uid="{A86A4119-E5D3-4B00-876A-7CE3C90A37BE}"/>
    <cellStyle name="Normal 9 4 4 2 2 2 3" xfId="4971" xr:uid="{117D5952-9A9F-493C-A66A-FB03F1331656}"/>
    <cellStyle name="Normal 9 4 4 2 2 3" xfId="3341" xr:uid="{675EB509-9F9D-4DF0-A4E2-C4FC33CF3D1D}"/>
    <cellStyle name="Normal 9 4 4 2 2 3 2" xfId="4973" xr:uid="{B82258A9-777C-474B-A4F7-E26C382B5033}"/>
    <cellStyle name="Normal 9 4 4 2 2 4" xfId="3342" xr:uid="{395B86EA-E80B-4FC2-A92D-CAA2E154F1A2}"/>
    <cellStyle name="Normal 9 4 4 2 2 4 2" xfId="4974" xr:uid="{71989FC1-8C22-4EB6-B9ED-4822CB605AB3}"/>
    <cellStyle name="Normal 9 4 4 2 2 5" xfId="4970" xr:uid="{6ECDD367-9A42-41C1-A543-7E02D9109C48}"/>
    <cellStyle name="Normal 9 4 4 2 3" xfId="3343" xr:uid="{B6223C43-F4BA-4B78-9F1D-61A6FC0CE589}"/>
    <cellStyle name="Normal 9 4 4 2 3 2" xfId="4272" xr:uid="{A7C09B98-C549-4E72-B025-A118E816B02B}"/>
    <cellStyle name="Normal 9 4 4 2 3 2 2" xfId="4976" xr:uid="{D7D99460-5097-45BC-A28F-3788E4649203}"/>
    <cellStyle name="Normal 9 4 4 2 3 3" xfId="4975" xr:uid="{0ABBF375-EBC4-4E1B-9B2A-6A683BD5300F}"/>
    <cellStyle name="Normal 9 4 4 2 4" xfId="3344" xr:uid="{76350445-2242-4411-A91B-B3FC678C55B4}"/>
    <cellStyle name="Normal 9 4 4 2 4 2" xfId="4977" xr:uid="{187AEE1F-4F5F-433D-AEEE-D840E73565C9}"/>
    <cellStyle name="Normal 9 4 4 2 5" xfId="3345" xr:uid="{B5C326DB-ED12-44B1-9E4B-2EFC160D1D21}"/>
    <cellStyle name="Normal 9 4 4 2 5 2" xfId="4978" xr:uid="{28F8E0DB-F349-4089-8647-5BAB8D996C1C}"/>
    <cellStyle name="Normal 9 4 4 2 6" xfId="4969" xr:uid="{88CF7FA9-BF27-4029-B6E9-C499B28FD079}"/>
    <cellStyle name="Normal 9 4 4 3" xfId="3346" xr:uid="{B54FF117-1DFC-4820-B473-6C6A7470EBEC}"/>
    <cellStyle name="Normal 9 4 4 3 2" xfId="3347" xr:uid="{7CFD9D39-96D0-44B5-A067-2973E0A7E06D}"/>
    <cellStyle name="Normal 9 4 4 3 2 2" xfId="4273" xr:uid="{F9F59FF6-D720-47BD-AB4E-EDDF84D4A90A}"/>
    <cellStyle name="Normal 9 4 4 3 2 2 2" xfId="4981" xr:uid="{13E38A8E-A1F6-4AD9-B1A8-A35037F560DE}"/>
    <cellStyle name="Normal 9 4 4 3 2 3" xfId="4980" xr:uid="{514268C6-6880-45E5-BE69-1F0C8D8F7784}"/>
    <cellStyle name="Normal 9 4 4 3 3" xfId="3348" xr:uid="{524B64C2-A7F9-42BE-8F8F-4BAB82F404F1}"/>
    <cellStyle name="Normal 9 4 4 3 3 2" xfId="4982" xr:uid="{05DA4A4F-04FB-4A21-844E-98AAF191F994}"/>
    <cellStyle name="Normal 9 4 4 3 4" xfId="3349" xr:uid="{A8D879F4-92E9-4F3C-83DF-A57E52A3AB5C}"/>
    <cellStyle name="Normal 9 4 4 3 4 2" xfId="4983" xr:uid="{C724B18C-9063-4DE2-8385-FF7DCCFFC0A0}"/>
    <cellStyle name="Normal 9 4 4 3 5" xfId="4979" xr:uid="{41129413-FE57-471F-8182-EFEE2DFBAC96}"/>
    <cellStyle name="Normal 9 4 4 4" xfId="3350" xr:uid="{87551AD3-B96C-4DB7-8607-C5A7E66AE7A7}"/>
    <cellStyle name="Normal 9 4 4 4 2" xfId="3351" xr:uid="{2B6E9C19-71F4-4EA8-B1A3-28C00411905A}"/>
    <cellStyle name="Normal 9 4 4 4 2 2" xfId="4985" xr:uid="{1931763B-165F-4270-AE8C-D37B1367F611}"/>
    <cellStyle name="Normal 9 4 4 4 3" xfId="3352" xr:uid="{D96391A6-6331-4010-8AFE-C698D2135E9B}"/>
    <cellStyle name="Normal 9 4 4 4 3 2" xfId="4986" xr:uid="{6068A84D-0CA0-4212-AFCF-4811A6905E3D}"/>
    <cellStyle name="Normal 9 4 4 4 4" xfId="3353" xr:uid="{3A0E3A26-4D9D-4F52-A5C7-099605FEEE81}"/>
    <cellStyle name="Normal 9 4 4 4 4 2" xfId="4987" xr:uid="{52B9C7FB-A885-40B1-8AA8-005C90CD4195}"/>
    <cellStyle name="Normal 9 4 4 4 5" xfId="4984" xr:uid="{837C0A3E-0DCB-46FA-8784-3B9D9E971DB2}"/>
    <cellStyle name="Normal 9 4 4 5" xfId="3354" xr:uid="{EBBB9357-A74D-4EF5-8E66-E4974C814C00}"/>
    <cellStyle name="Normal 9 4 4 5 2" xfId="4988" xr:uid="{1B048A92-6959-41C4-B424-3A2048CA9801}"/>
    <cellStyle name="Normal 9 4 4 6" xfId="3355" xr:uid="{A7DB672A-47ED-432D-BDF0-3615D0568645}"/>
    <cellStyle name="Normal 9 4 4 6 2" xfId="4989" xr:uid="{E14AFCA6-0630-4B8D-B17A-2E626AFF3C19}"/>
    <cellStyle name="Normal 9 4 4 7" xfId="3356" xr:uid="{4D55C2B1-3ED0-413A-A227-3454540B9758}"/>
    <cellStyle name="Normal 9 4 4 7 2" xfId="4990" xr:uid="{F211A900-470E-4521-BE71-73FEC52C3079}"/>
    <cellStyle name="Normal 9 4 4 8" xfId="4968" xr:uid="{29ACD68A-B375-4F96-946F-BCEDAFEF3498}"/>
    <cellStyle name="Normal 9 4 5" xfId="3357" xr:uid="{4BD12E5C-1152-4822-9B67-4B971EDF1CB2}"/>
    <cellStyle name="Normal 9 4 5 2" xfId="3358" xr:uid="{D930B7B7-1390-4EE1-A582-E3E5E75A20DA}"/>
    <cellStyle name="Normal 9 4 5 2 2" xfId="3359" xr:uid="{BE9C68AF-AF33-4130-A605-9DCE368CA1CC}"/>
    <cellStyle name="Normal 9 4 5 2 2 2" xfId="4274" xr:uid="{2ED3CE92-B16E-4703-86A8-DDC660DF1FC8}"/>
    <cellStyle name="Normal 9 4 5 2 2 2 2" xfId="4994" xr:uid="{99AB02BF-44AA-442B-904B-6C0E8707F6CC}"/>
    <cellStyle name="Normal 9 4 5 2 2 3" xfId="4993" xr:uid="{8FE891AD-A167-44DC-A04C-3A7400A95C4D}"/>
    <cellStyle name="Normal 9 4 5 2 3" xfId="3360" xr:uid="{F3F68BF2-9ED5-4A93-B8F1-48EF42EC15C6}"/>
    <cellStyle name="Normal 9 4 5 2 3 2" xfId="4995" xr:uid="{9035EA87-D094-467E-9F28-7D7DB7C67627}"/>
    <cellStyle name="Normal 9 4 5 2 4" xfId="3361" xr:uid="{02D4D12A-D359-4875-92F6-2F0218AC0549}"/>
    <cellStyle name="Normal 9 4 5 2 4 2" xfId="4996" xr:uid="{23282502-C0AD-4265-8A7C-8C5DAF7A1997}"/>
    <cellStyle name="Normal 9 4 5 2 5" xfId="4992" xr:uid="{41EEE35E-0023-43CD-9FAF-204C6FCF442A}"/>
    <cellStyle name="Normal 9 4 5 3" xfId="3362" xr:uid="{70253261-6781-4540-A4B0-4FFD46BD3932}"/>
    <cellStyle name="Normal 9 4 5 3 2" xfId="3363" xr:uid="{CBDF50A1-3925-4DE7-A6A7-16FDF3C5AC7B}"/>
    <cellStyle name="Normal 9 4 5 3 2 2" xfId="4998" xr:uid="{F93410E1-771B-439C-AD1A-3D2A0E66E14B}"/>
    <cellStyle name="Normal 9 4 5 3 3" xfId="3364" xr:uid="{B1AB4209-F318-45A2-9164-623276B55FCE}"/>
    <cellStyle name="Normal 9 4 5 3 3 2" xfId="4999" xr:uid="{D68533D7-5A02-4F7A-B3B3-EC2B2B3ED4A2}"/>
    <cellStyle name="Normal 9 4 5 3 4" xfId="3365" xr:uid="{926158D6-6A29-4B6B-A6C9-8B8BBF6B4494}"/>
    <cellStyle name="Normal 9 4 5 3 4 2" xfId="5000" xr:uid="{9D228192-D2C5-4E71-890B-1D991F8691AC}"/>
    <cellStyle name="Normal 9 4 5 3 5" xfId="4997" xr:uid="{C318910E-B901-4D16-A7DC-BEAC9943292F}"/>
    <cellStyle name="Normal 9 4 5 4" xfId="3366" xr:uid="{6B2642D2-F5FE-439D-B028-B98C8AF3642A}"/>
    <cellStyle name="Normal 9 4 5 4 2" xfId="5001" xr:uid="{BB87A3EE-8349-43D8-9C8B-F072BDBE9191}"/>
    <cellStyle name="Normal 9 4 5 5" xfId="3367" xr:uid="{2264F861-C3E5-4FA3-A4F4-6C9568CBFA4B}"/>
    <cellStyle name="Normal 9 4 5 5 2" xfId="5002" xr:uid="{137BF644-CC5F-41AF-B68A-E32765AA70FF}"/>
    <cellStyle name="Normal 9 4 5 6" xfId="3368" xr:uid="{FBA5568B-0FD6-4EF1-A904-15F4ADB4EB5B}"/>
    <cellStyle name="Normal 9 4 5 6 2" xfId="5003" xr:uid="{D2AE5509-C97E-4BCE-ADCE-B874F437DEC5}"/>
    <cellStyle name="Normal 9 4 5 7" xfId="4991" xr:uid="{3654942F-8451-4A7F-8531-6D8D311A3F18}"/>
    <cellStyle name="Normal 9 4 6" xfId="3369" xr:uid="{9EA42146-8898-4835-986D-858EFFD771D6}"/>
    <cellStyle name="Normal 9 4 6 2" xfId="3370" xr:uid="{BA5145A0-938B-4F5A-9C70-63939DB4ECF9}"/>
    <cellStyle name="Normal 9 4 6 2 2" xfId="3371" xr:uid="{8A7D82AE-A0DE-4DB5-B0C5-9D91CD24C1BE}"/>
    <cellStyle name="Normal 9 4 6 2 2 2" xfId="5006" xr:uid="{7F13A232-1095-4092-8E78-FD6EAE8E17D4}"/>
    <cellStyle name="Normal 9 4 6 2 3" xfId="3372" xr:uid="{C2B17098-30BA-41AD-B564-58240595EFDA}"/>
    <cellStyle name="Normal 9 4 6 2 3 2" xfId="5007" xr:uid="{DBCB1A25-B00F-41BB-A090-2975D1CFDFAE}"/>
    <cellStyle name="Normal 9 4 6 2 4" xfId="3373" xr:uid="{365A9139-7E3B-4D52-B728-7008B5451E81}"/>
    <cellStyle name="Normal 9 4 6 2 4 2" xfId="5008" xr:uid="{E2D69AD1-CFB1-4FAB-8456-31A8B107E6A9}"/>
    <cellStyle name="Normal 9 4 6 2 5" xfId="5005" xr:uid="{9238AF5A-1C77-43EA-A5F5-BF0942F5BEAD}"/>
    <cellStyle name="Normal 9 4 6 3" xfId="3374" xr:uid="{192E9FCA-490D-4AC8-B97F-A956445028E9}"/>
    <cellStyle name="Normal 9 4 6 3 2" xfId="5009" xr:uid="{087608CA-33AD-4712-88CA-57B501361FEF}"/>
    <cellStyle name="Normal 9 4 6 4" xfId="3375" xr:uid="{00726244-0089-46FB-AFE1-AACB719F1422}"/>
    <cellStyle name="Normal 9 4 6 4 2" xfId="5010" xr:uid="{09C289AF-9D93-414E-8F02-B4291926B51B}"/>
    <cellStyle name="Normal 9 4 6 5" xfId="3376" xr:uid="{76D3002C-30D8-46BE-9F3F-CA368A79977F}"/>
    <cellStyle name="Normal 9 4 6 5 2" xfId="5011" xr:uid="{F1A3E287-E860-496A-82E2-1C921C7DB6A2}"/>
    <cellStyle name="Normal 9 4 6 6" xfId="5004" xr:uid="{956C77F9-7C07-4A02-984A-BE79520BCEE2}"/>
    <cellStyle name="Normal 9 4 7" xfId="3377" xr:uid="{E305D57E-0958-4E53-A31E-58F21FE1E9DB}"/>
    <cellStyle name="Normal 9 4 7 2" xfId="3378" xr:uid="{77565FDE-ED5A-4883-979B-6966C7A4900E}"/>
    <cellStyle name="Normal 9 4 7 2 2" xfId="5013" xr:uid="{D40FA420-F530-4FBA-B3D4-B6F1FB829605}"/>
    <cellStyle name="Normal 9 4 7 3" xfId="3379" xr:uid="{FD2AD313-BF80-439B-AC41-176B76BC50E8}"/>
    <cellStyle name="Normal 9 4 7 3 2" xfId="5014" xr:uid="{F4E9900B-CB93-46F1-9683-53C3042FB9F5}"/>
    <cellStyle name="Normal 9 4 7 4" xfId="3380" xr:uid="{8D3C3A45-572D-4464-9242-42EE43979D8E}"/>
    <cellStyle name="Normal 9 4 7 4 2" xfId="5015" xr:uid="{CEF13095-5549-4880-A064-A4F404A26B75}"/>
    <cellStyle name="Normal 9 4 7 5" xfId="5012" xr:uid="{06D16E3A-1F53-4A42-8B64-B64A53BF2C8C}"/>
    <cellStyle name="Normal 9 4 8" xfId="3381" xr:uid="{411AA326-CFD4-4681-A72E-2D225982D3F9}"/>
    <cellStyle name="Normal 9 4 8 2" xfId="3382" xr:uid="{80DC08CC-10F1-4DF5-B50C-9FAF45CF9374}"/>
    <cellStyle name="Normal 9 4 8 2 2" xfId="5017" xr:uid="{D327F27C-DCC1-41D5-968A-C752D20DFA1C}"/>
    <cellStyle name="Normal 9 4 8 3" xfId="3383" xr:uid="{4A9971A1-825A-400E-B864-DACF51BB788F}"/>
    <cellStyle name="Normal 9 4 8 3 2" xfId="5018" xr:uid="{4B036F47-23BB-4AC2-B24F-834F450B0600}"/>
    <cellStyle name="Normal 9 4 8 4" xfId="3384" xr:uid="{1CE4056F-AEC5-4D3E-A120-0EBA5F9BDA6B}"/>
    <cellStyle name="Normal 9 4 8 4 2" xfId="5019" xr:uid="{F9000903-2718-4019-9F01-512FFB0D06D5}"/>
    <cellStyle name="Normal 9 4 8 5" xfId="5016" xr:uid="{0C3EDFC7-FDDD-49B3-809B-DCA5E99492AB}"/>
    <cellStyle name="Normal 9 4 9" xfId="3385" xr:uid="{3C10DC0F-2B7F-458E-B9A3-9DCAD378315F}"/>
    <cellStyle name="Normal 9 4 9 2" xfId="5020" xr:uid="{73C68C12-5177-4094-A625-0722E0F0921B}"/>
    <cellStyle name="Normal 9 5" xfId="3386" xr:uid="{CD974ECC-D8A6-4A8C-9A8C-CDE299807007}"/>
    <cellStyle name="Normal 9 5 10" xfId="3387" xr:uid="{D4B44687-1836-4F92-A94D-DFCCFCEE35F0}"/>
    <cellStyle name="Normal 9 5 10 2" xfId="5022" xr:uid="{E29E37C6-997B-406E-8BBC-1DD6A3EABC73}"/>
    <cellStyle name="Normal 9 5 11" xfId="3388" xr:uid="{AB1DA5EF-D2A3-4544-83D9-48E57FCE00C7}"/>
    <cellStyle name="Normal 9 5 11 2" xfId="5023" xr:uid="{32078861-89FC-4631-AF28-6EA3B1C3CE50}"/>
    <cellStyle name="Normal 9 5 12" xfId="5021" xr:uid="{0AF70F6B-384B-42FF-A136-17B55ACC1465}"/>
    <cellStyle name="Normal 9 5 2" xfId="3389" xr:uid="{D25B6B6C-5792-45DE-89FA-FAA4E19F277F}"/>
    <cellStyle name="Normal 9 5 2 10" xfId="5024" xr:uid="{8D290629-1671-4223-9558-9B96FD729D1B}"/>
    <cellStyle name="Normal 9 5 2 2" xfId="3390" xr:uid="{3A89DBE8-1DDC-4352-83BA-6F225716549A}"/>
    <cellStyle name="Normal 9 5 2 2 2" xfId="3391" xr:uid="{A5605FF4-F70D-44C6-9117-3071529E4415}"/>
    <cellStyle name="Normal 9 5 2 2 2 2" xfId="3392" xr:uid="{A38104C8-BBB1-47A0-AF0D-BE3184922DC6}"/>
    <cellStyle name="Normal 9 5 2 2 2 2 2" xfId="3393" xr:uid="{98F11AF2-6E7C-4BF4-9E20-F7D6FCED4C68}"/>
    <cellStyle name="Normal 9 5 2 2 2 2 2 2" xfId="5028" xr:uid="{277526EA-03F9-4D37-84AF-CA5CE2CBFBCD}"/>
    <cellStyle name="Normal 9 5 2 2 2 2 3" xfId="3394" xr:uid="{11C0E302-29FA-4958-89EE-23CE99A13068}"/>
    <cellStyle name="Normal 9 5 2 2 2 2 3 2" xfId="5029" xr:uid="{4F32E9C4-104C-4A74-AE5D-4B49D7B57433}"/>
    <cellStyle name="Normal 9 5 2 2 2 2 4" xfId="3395" xr:uid="{041297FE-9273-4300-9FAF-AE6C747CFAB4}"/>
    <cellStyle name="Normal 9 5 2 2 2 2 4 2" xfId="5030" xr:uid="{EEE515DC-8946-4CDD-A735-422F367BBB72}"/>
    <cellStyle name="Normal 9 5 2 2 2 2 5" xfId="5027" xr:uid="{CF318FFC-6D43-49A9-9F5B-B51EC8867F6E}"/>
    <cellStyle name="Normal 9 5 2 2 2 3" xfId="3396" xr:uid="{74FEFAEC-8706-4E05-93E4-811595202150}"/>
    <cellStyle name="Normal 9 5 2 2 2 3 2" xfId="3397" xr:uid="{F60AF232-F48A-429B-BE3E-1A1A32EA89E3}"/>
    <cellStyle name="Normal 9 5 2 2 2 3 2 2" xfId="5032" xr:uid="{9600E888-6EAF-48E5-94C6-CEAFE2B91523}"/>
    <cellStyle name="Normal 9 5 2 2 2 3 3" xfId="3398" xr:uid="{056AD66A-A0DB-4A77-814D-7ED5D0802342}"/>
    <cellStyle name="Normal 9 5 2 2 2 3 3 2" xfId="5033" xr:uid="{DBDB67E3-F00B-4132-9233-E1C09B569EB5}"/>
    <cellStyle name="Normal 9 5 2 2 2 3 4" xfId="3399" xr:uid="{767ECC93-8BC1-4617-8CB7-8F3E242168C8}"/>
    <cellStyle name="Normal 9 5 2 2 2 3 4 2" xfId="5034" xr:uid="{1623CCF5-5DDB-4195-8952-F232FD85810C}"/>
    <cellStyle name="Normal 9 5 2 2 2 3 5" xfId="5031" xr:uid="{9915E4F6-F859-4A40-BC4B-A2A5A5BA4B20}"/>
    <cellStyle name="Normal 9 5 2 2 2 4" xfId="3400" xr:uid="{BDB541C6-8BD6-4D80-A80B-71C4EB39E6CB}"/>
    <cellStyle name="Normal 9 5 2 2 2 4 2" xfId="5035" xr:uid="{241B7ED5-E094-4122-9F72-CBD1A0E721AE}"/>
    <cellStyle name="Normal 9 5 2 2 2 5" xfId="3401" xr:uid="{777516B4-490C-414B-AA4D-95E0853393BB}"/>
    <cellStyle name="Normal 9 5 2 2 2 5 2" xfId="5036" xr:uid="{24DC9FB6-075E-4CB6-87EC-0BDCF9452F92}"/>
    <cellStyle name="Normal 9 5 2 2 2 6" xfId="3402" xr:uid="{238AC41A-75DF-46B6-A06C-A184B1F8E9BE}"/>
    <cellStyle name="Normal 9 5 2 2 2 6 2" xfId="5037" xr:uid="{31AE316B-AEE0-4649-910F-75CB431A26B0}"/>
    <cellStyle name="Normal 9 5 2 2 2 7" xfId="5026" xr:uid="{004582E8-0DED-4761-8D28-A1BEB63173D2}"/>
    <cellStyle name="Normal 9 5 2 2 3" xfId="3403" xr:uid="{2407E818-5146-4CA6-9B3C-1548BD59CE9C}"/>
    <cellStyle name="Normal 9 5 2 2 3 2" xfId="3404" xr:uid="{129D8622-F139-481A-84AD-32E3C0CE7B77}"/>
    <cellStyle name="Normal 9 5 2 2 3 2 2" xfId="3405" xr:uid="{B472FC0B-71F1-42EB-B48E-D790A77A7791}"/>
    <cellStyle name="Normal 9 5 2 2 3 2 2 2" xfId="5040" xr:uid="{E27D47FB-A24E-4855-8B9A-157EC476755F}"/>
    <cellStyle name="Normal 9 5 2 2 3 2 3" xfId="3406" xr:uid="{589B10F7-D8B1-4407-AE18-C9A53CC21FD7}"/>
    <cellStyle name="Normal 9 5 2 2 3 2 3 2" xfId="5041" xr:uid="{35980628-4BB4-40BD-9E16-3BAA153AAC84}"/>
    <cellStyle name="Normal 9 5 2 2 3 2 4" xfId="3407" xr:uid="{42755540-3EC9-4AC0-ABF9-EE84AB20BAF1}"/>
    <cellStyle name="Normal 9 5 2 2 3 2 4 2" xfId="5042" xr:uid="{A444D80B-FE58-426D-AEDF-9637CA91F9E0}"/>
    <cellStyle name="Normal 9 5 2 2 3 2 5" xfId="5039" xr:uid="{26A8462D-4EAB-4C4A-8BAF-A8E80A5AB06F}"/>
    <cellStyle name="Normal 9 5 2 2 3 3" xfId="3408" xr:uid="{96035AB3-D3E1-4E85-9D87-3239AE897CBF}"/>
    <cellStyle name="Normal 9 5 2 2 3 3 2" xfId="5043" xr:uid="{D13DEB8E-A0EB-4D72-9014-0CF78D1EF074}"/>
    <cellStyle name="Normal 9 5 2 2 3 4" xfId="3409" xr:uid="{66B60AE4-1212-4585-830F-2724D5F6B591}"/>
    <cellStyle name="Normal 9 5 2 2 3 4 2" xfId="5044" xr:uid="{FAC8C1DC-CFF8-4AF8-8434-AC42978EACB7}"/>
    <cellStyle name="Normal 9 5 2 2 3 5" xfId="3410" xr:uid="{383C25AF-28E7-4D27-B15B-3993C22F1DB4}"/>
    <cellStyle name="Normal 9 5 2 2 3 5 2" xfId="5045" xr:uid="{78DB79CE-5983-407D-88B8-B059B41E136B}"/>
    <cellStyle name="Normal 9 5 2 2 3 6" xfId="5038" xr:uid="{09EB3B82-8132-4B37-B2D5-51E99B6CB511}"/>
    <cellStyle name="Normal 9 5 2 2 4" xfId="3411" xr:uid="{D5443E8B-0AD4-4EF8-9D32-BDAF41BA6461}"/>
    <cellStyle name="Normal 9 5 2 2 4 2" xfId="3412" xr:uid="{4F16D4D3-F60F-438F-804E-2352A5A78877}"/>
    <cellStyle name="Normal 9 5 2 2 4 2 2" xfId="5047" xr:uid="{18126CCF-FC46-44C6-8520-006013A5D011}"/>
    <cellStyle name="Normal 9 5 2 2 4 3" xfId="3413" xr:uid="{F33878EB-5BE2-4B10-9FBB-11CCC2FF9F58}"/>
    <cellStyle name="Normal 9 5 2 2 4 3 2" xfId="5048" xr:uid="{A2448E5E-46E5-4384-A3BE-D4BC977FDFCC}"/>
    <cellStyle name="Normal 9 5 2 2 4 4" xfId="3414" xr:uid="{80BE9D61-3A9A-48C5-982C-D20DE2F98857}"/>
    <cellStyle name="Normal 9 5 2 2 4 4 2" xfId="5049" xr:uid="{31C41A70-3FA3-4DC9-A710-ADDEF174026B}"/>
    <cellStyle name="Normal 9 5 2 2 4 5" xfId="5046" xr:uid="{8E47CCB6-C278-4D02-82B6-3004EBD47CAB}"/>
    <cellStyle name="Normal 9 5 2 2 5" xfId="3415" xr:uid="{B5389B30-82D3-4EEB-B92C-7E7586021C43}"/>
    <cellStyle name="Normal 9 5 2 2 5 2" xfId="3416" xr:uid="{7AA0893E-0DD1-459A-82A3-0B2CD708C4CC}"/>
    <cellStyle name="Normal 9 5 2 2 5 2 2" xfId="5051" xr:uid="{8909EC3E-609E-42F9-8972-667651A94B77}"/>
    <cellStyle name="Normal 9 5 2 2 5 3" xfId="3417" xr:uid="{053DCA1B-352A-452D-94D1-F0779C6740EA}"/>
    <cellStyle name="Normal 9 5 2 2 5 3 2" xfId="5052" xr:uid="{0B910DFC-3A44-465F-A006-A40E4F0A13EE}"/>
    <cellStyle name="Normal 9 5 2 2 5 4" xfId="3418" xr:uid="{982377B0-93D6-47D6-9B51-AF5244A9C723}"/>
    <cellStyle name="Normal 9 5 2 2 5 4 2" xfId="5053" xr:uid="{CDD22204-F83E-4D2E-96B4-608F1B5ADA5B}"/>
    <cellStyle name="Normal 9 5 2 2 5 5" xfId="5050" xr:uid="{67029A17-7D33-4470-BB91-16CE55F98C00}"/>
    <cellStyle name="Normal 9 5 2 2 6" xfId="3419" xr:uid="{9D44B873-1A31-473D-AE4C-4556B35478D7}"/>
    <cellStyle name="Normal 9 5 2 2 6 2" xfId="5054" xr:uid="{5FA09B1A-C434-45A1-B3AE-45C3FA0B3115}"/>
    <cellStyle name="Normal 9 5 2 2 7" xfId="3420" xr:uid="{0A68A90B-6CF3-4702-9A57-3A1D5CFCE69B}"/>
    <cellStyle name="Normal 9 5 2 2 7 2" xfId="5055" xr:uid="{25D834E2-8BC0-4B18-9206-9A53216EAC76}"/>
    <cellStyle name="Normal 9 5 2 2 8" xfId="3421" xr:uid="{112FCB5E-C780-458B-950F-4FFCC840BD91}"/>
    <cellStyle name="Normal 9 5 2 2 8 2" xfId="5056" xr:uid="{C6486FB6-A917-42B2-9EBE-64806689780C}"/>
    <cellStyle name="Normal 9 5 2 2 9" xfId="5025" xr:uid="{14835EA0-BD67-4BB5-AD39-68195E1A2FDF}"/>
    <cellStyle name="Normal 9 5 2 3" xfId="3422" xr:uid="{F0E14F9E-A073-40F5-8FCE-119B4699646E}"/>
    <cellStyle name="Normal 9 5 2 3 2" xfId="3423" xr:uid="{69D3E0E3-6FBB-4315-B002-881AB6B83F85}"/>
    <cellStyle name="Normal 9 5 2 3 2 2" xfId="3424" xr:uid="{31664574-9E56-469F-B9D0-52520888DE9B}"/>
    <cellStyle name="Normal 9 5 2 3 2 2 2" xfId="5059" xr:uid="{9CF8081E-1D3C-4C34-BAB9-C3A80F61DCD9}"/>
    <cellStyle name="Normal 9 5 2 3 2 3" xfId="3425" xr:uid="{DB64B898-7C13-405B-B047-21C1D8216301}"/>
    <cellStyle name="Normal 9 5 2 3 2 3 2" xfId="5060" xr:uid="{F55D19A0-E23B-4959-BC22-2990EF0CB9D2}"/>
    <cellStyle name="Normal 9 5 2 3 2 4" xfId="3426" xr:uid="{5A94C50E-E05F-432E-87AE-C4985B665C78}"/>
    <cellStyle name="Normal 9 5 2 3 2 4 2" xfId="5061" xr:uid="{3198F9CB-A5C7-4B57-B9CF-95CE9582DB29}"/>
    <cellStyle name="Normal 9 5 2 3 2 5" xfId="5058" xr:uid="{4CA8062F-069B-43D6-B5E5-192C1C48F262}"/>
    <cellStyle name="Normal 9 5 2 3 3" xfId="3427" xr:uid="{8ECCB229-681C-4AF3-9D9D-5EF18A957269}"/>
    <cellStyle name="Normal 9 5 2 3 3 2" xfId="3428" xr:uid="{86159D32-2B30-4BF6-9216-CDE66BFA7B37}"/>
    <cellStyle name="Normal 9 5 2 3 3 2 2" xfId="5063" xr:uid="{791282AF-A9BC-4393-89D7-241EA2F86615}"/>
    <cellStyle name="Normal 9 5 2 3 3 3" xfId="3429" xr:uid="{299C2B63-65B7-4E15-AB18-8EEF583906F4}"/>
    <cellStyle name="Normal 9 5 2 3 3 3 2" xfId="5064" xr:uid="{A60ACB4B-6006-4EFA-99D3-2E055ADFE52F}"/>
    <cellStyle name="Normal 9 5 2 3 3 4" xfId="3430" xr:uid="{396E91BF-8817-4436-AB32-F1242D449577}"/>
    <cellStyle name="Normal 9 5 2 3 3 4 2" xfId="5065" xr:uid="{AE1EAAFD-14AF-408D-9CD9-53BED15961F1}"/>
    <cellStyle name="Normal 9 5 2 3 3 5" xfId="5062" xr:uid="{5A419BB7-3CF8-47BE-934D-E5149BEA0F79}"/>
    <cellStyle name="Normal 9 5 2 3 4" xfId="3431" xr:uid="{0176FB9C-A7CB-41EB-A004-DF94A27914E9}"/>
    <cellStyle name="Normal 9 5 2 3 4 2" xfId="5066" xr:uid="{BB6F7243-60AC-43A6-929C-EBEE8AC4F60F}"/>
    <cellStyle name="Normal 9 5 2 3 5" xfId="3432" xr:uid="{A1AF87F2-CCF9-49B0-B211-58B449847F01}"/>
    <cellStyle name="Normal 9 5 2 3 5 2" xfId="5067" xr:uid="{F7362681-EFCC-4ADB-B873-FB4AFA50FFD3}"/>
    <cellStyle name="Normal 9 5 2 3 6" xfId="3433" xr:uid="{16CFA6F3-962F-45F0-A208-E431D4FB0C50}"/>
    <cellStyle name="Normal 9 5 2 3 6 2" xfId="5068" xr:uid="{96D57052-0849-45CE-8B2C-5844B4E1A622}"/>
    <cellStyle name="Normal 9 5 2 3 7" xfId="5057" xr:uid="{234AB0CE-F691-406A-B590-E60A6FEE3D6D}"/>
    <cellStyle name="Normal 9 5 2 4" xfId="3434" xr:uid="{F85D80D6-B95A-47DF-9CF3-DB2810ED926A}"/>
    <cellStyle name="Normal 9 5 2 4 2" xfId="3435" xr:uid="{3796BDBC-18A7-4DEC-A194-024F21A93158}"/>
    <cellStyle name="Normal 9 5 2 4 2 2" xfId="3436" xr:uid="{700F65FD-4062-4D7E-BAAF-38A5788EB27F}"/>
    <cellStyle name="Normal 9 5 2 4 2 2 2" xfId="5071" xr:uid="{2B847B71-BB77-4874-BD8A-A7057135A875}"/>
    <cellStyle name="Normal 9 5 2 4 2 3" xfId="3437" xr:uid="{5907DCDE-2D0D-4AA4-A18B-CF4661CE709D}"/>
    <cellStyle name="Normal 9 5 2 4 2 3 2" xfId="5072" xr:uid="{7DAA9511-2425-4094-AC5E-30B207F38445}"/>
    <cellStyle name="Normal 9 5 2 4 2 4" xfId="3438" xr:uid="{8452177A-2CCF-4A1C-B8D8-28495355E502}"/>
    <cellStyle name="Normal 9 5 2 4 2 4 2" xfId="5073" xr:uid="{709725E4-4E51-44F9-A5B1-2804150047D0}"/>
    <cellStyle name="Normal 9 5 2 4 2 5" xfId="5070" xr:uid="{AA9EFD8F-EDA3-452B-A962-05CCCA441DB6}"/>
    <cellStyle name="Normal 9 5 2 4 3" xfId="3439" xr:uid="{28B3E1F1-5872-4269-AA43-741FDAD05CD4}"/>
    <cellStyle name="Normal 9 5 2 4 3 2" xfId="5074" xr:uid="{A4FCA634-A32F-49E2-8D58-156CB52E13D1}"/>
    <cellStyle name="Normal 9 5 2 4 4" xfId="3440" xr:uid="{96E774A2-D461-4925-A996-34A0346B74B2}"/>
    <cellStyle name="Normal 9 5 2 4 4 2" xfId="5075" xr:uid="{2F26F56E-5E29-4D01-A1AC-BE067FBB9794}"/>
    <cellStyle name="Normal 9 5 2 4 5" xfId="3441" xr:uid="{91EB73A0-2FD4-4CF7-A5C8-5FEF85D44834}"/>
    <cellStyle name="Normal 9 5 2 4 5 2" xfId="5076" xr:uid="{4570A020-28B3-4277-B664-7273805EB655}"/>
    <cellStyle name="Normal 9 5 2 4 6" xfId="5069" xr:uid="{DA577515-6C7B-4223-B3E8-C50B6F77F88F}"/>
    <cellStyle name="Normal 9 5 2 5" xfId="3442" xr:uid="{05FF68EB-ED10-4936-8DB7-196B15961BFF}"/>
    <cellStyle name="Normal 9 5 2 5 2" xfId="3443" xr:uid="{094A9088-6139-474E-813E-F039455F44BE}"/>
    <cellStyle name="Normal 9 5 2 5 2 2" xfId="5078" xr:uid="{E57F21D8-5595-4648-B198-4F52ED032C7A}"/>
    <cellStyle name="Normal 9 5 2 5 3" xfId="3444" xr:uid="{A8D56394-22D4-426E-A18C-B00095A217AE}"/>
    <cellStyle name="Normal 9 5 2 5 3 2" xfId="5079" xr:uid="{7419B97F-CFE3-4238-86E0-EA9C797EFBE5}"/>
    <cellStyle name="Normal 9 5 2 5 4" xfId="3445" xr:uid="{F947F9E4-F5A3-4C80-8BFA-C19470158A28}"/>
    <cellStyle name="Normal 9 5 2 5 4 2" xfId="5080" xr:uid="{D02B733D-E014-494A-9172-EFB0F67A84FF}"/>
    <cellStyle name="Normal 9 5 2 5 5" xfId="5077" xr:uid="{FCCDE37F-A78E-4414-8E8E-5D37D47F3CD0}"/>
    <cellStyle name="Normal 9 5 2 6" xfId="3446" xr:uid="{F43A1065-6148-4315-BF5D-54B9FC92FB04}"/>
    <cellStyle name="Normal 9 5 2 6 2" xfId="3447" xr:uid="{A0B05A6C-FCF4-42DA-A87A-E5CD71039405}"/>
    <cellStyle name="Normal 9 5 2 6 2 2" xfId="5082" xr:uid="{4B562B76-473F-4406-B7FF-63B024AC81E0}"/>
    <cellStyle name="Normal 9 5 2 6 3" xfId="3448" xr:uid="{22381B8B-50E6-4599-BA0E-56B384651514}"/>
    <cellStyle name="Normal 9 5 2 6 3 2" xfId="5083" xr:uid="{DC7F0518-0B31-4825-9BA9-DBAC03278387}"/>
    <cellStyle name="Normal 9 5 2 6 4" xfId="3449" xr:uid="{A9ABE5E8-2639-4B8A-A010-DF71944D873D}"/>
    <cellStyle name="Normal 9 5 2 6 4 2" xfId="5084" xr:uid="{DC5EB2D0-3394-41DB-A974-C9D076015165}"/>
    <cellStyle name="Normal 9 5 2 6 5" xfId="5081" xr:uid="{3F7C009D-8C43-4D67-8222-D4B8B8F3FCC3}"/>
    <cellStyle name="Normal 9 5 2 7" xfId="3450" xr:uid="{0626F86F-7DD5-4930-86DF-2359A6A032DE}"/>
    <cellStyle name="Normal 9 5 2 7 2" xfId="5085" xr:uid="{10A3C486-BEEE-4127-B4E8-8BAEFB6F1F92}"/>
    <cellStyle name="Normal 9 5 2 8" xfId="3451" xr:uid="{6B8DAA63-03DC-4533-9DFC-AC54A042272D}"/>
    <cellStyle name="Normal 9 5 2 8 2" xfId="5086" xr:uid="{3894AA7B-00BF-4D14-A73E-37CCBAA67398}"/>
    <cellStyle name="Normal 9 5 2 9" xfId="3452" xr:uid="{9A917F00-E523-4FEE-A4A6-DE51692455A1}"/>
    <cellStyle name="Normal 9 5 2 9 2" xfId="5087" xr:uid="{2BE8856D-73A0-4928-8833-A68673F347B9}"/>
    <cellStyle name="Normal 9 5 3" xfId="3453" xr:uid="{ED527E7F-166D-4798-B91C-65596EFA5CB0}"/>
    <cellStyle name="Normal 9 5 3 2" xfId="3454" xr:uid="{EF6BB519-4D7C-4491-9C26-4BDD114BE266}"/>
    <cellStyle name="Normal 9 5 3 2 2" xfId="3455" xr:uid="{2293F43C-54A5-47CD-B8EB-4F9F0F009E57}"/>
    <cellStyle name="Normal 9 5 3 2 2 2" xfId="3456" xr:uid="{5CF5C3C4-C00B-41B5-98C6-F2D6445D4620}"/>
    <cellStyle name="Normal 9 5 3 2 2 2 2" xfId="4275" xr:uid="{5C3143D5-6CC3-4A24-A13E-8E0408BB3379}"/>
    <cellStyle name="Normal 9 5 3 2 2 2 2 2" xfId="5092" xr:uid="{7463BFD2-C033-4FDE-814F-05CAFE8F8184}"/>
    <cellStyle name="Normal 9 5 3 2 2 2 3" xfId="5091" xr:uid="{001E639C-AFDC-4CC6-9313-2037FB8F2000}"/>
    <cellStyle name="Normal 9 5 3 2 2 3" xfId="3457" xr:uid="{9CB9A0B6-280F-4F4B-BD1C-3B01FE7E91ED}"/>
    <cellStyle name="Normal 9 5 3 2 2 3 2" xfId="5093" xr:uid="{F828686C-9A5C-4A13-B1D6-C499BA12B4B7}"/>
    <cellStyle name="Normal 9 5 3 2 2 4" xfId="3458" xr:uid="{5CFE43E2-29F2-41A4-8F70-825F93D0CDAF}"/>
    <cellStyle name="Normal 9 5 3 2 2 4 2" xfId="5094" xr:uid="{849A7058-252E-4BDF-AFDA-147A2FDC122C}"/>
    <cellStyle name="Normal 9 5 3 2 2 5" xfId="5090" xr:uid="{6AADC2D8-E6B3-475B-BE71-FBFC3836662F}"/>
    <cellStyle name="Normal 9 5 3 2 3" xfId="3459" xr:uid="{4845924D-24B4-4329-BD6D-746E5B8AB861}"/>
    <cellStyle name="Normal 9 5 3 2 3 2" xfId="3460" xr:uid="{DA1CEADE-3BF6-487A-B30C-92C96D7B6A54}"/>
    <cellStyle name="Normal 9 5 3 2 3 2 2" xfId="5096" xr:uid="{EDEC95C7-C2B7-48D5-AF3F-5C3762A18E33}"/>
    <cellStyle name="Normal 9 5 3 2 3 3" xfId="3461" xr:uid="{0D794D70-36AC-4586-9D55-60D17C716AB3}"/>
    <cellStyle name="Normal 9 5 3 2 3 3 2" xfId="5097" xr:uid="{24F0A1A1-2298-4FEA-8B8B-EEFBE87B3AD4}"/>
    <cellStyle name="Normal 9 5 3 2 3 4" xfId="3462" xr:uid="{D7B84588-73ED-473B-A9B0-DF6C48157095}"/>
    <cellStyle name="Normal 9 5 3 2 3 4 2" xfId="5098" xr:uid="{31E0EB58-2835-4471-988E-ACE001DA72F8}"/>
    <cellStyle name="Normal 9 5 3 2 3 5" xfId="5095" xr:uid="{08A86111-D045-4145-A1D1-5E9207662856}"/>
    <cellStyle name="Normal 9 5 3 2 4" xfId="3463" xr:uid="{958883CA-9583-4C07-A4C1-912984198079}"/>
    <cellStyle name="Normal 9 5 3 2 4 2" xfId="5099" xr:uid="{B895E078-5B7B-46F1-BE85-B716B0CC347B}"/>
    <cellStyle name="Normal 9 5 3 2 5" xfId="3464" xr:uid="{5D5681AB-953F-4F52-AB55-88F5DAE5EEC8}"/>
    <cellStyle name="Normal 9 5 3 2 5 2" xfId="5100" xr:uid="{806CBD88-0ED7-49C0-9AAE-71ABF7305654}"/>
    <cellStyle name="Normal 9 5 3 2 6" xfId="3465" xr:uid="{EE18979B-EC8F-4201-9089-34C4AE5DE441}"/>
    <cellStyle name="Normal 9 5 3 2 6 2" xfId="5101" xr:uid="{98D74227-5268-4356-9EA6-6F78EFE077A7}"/>
    <cellStyle name="Normal 9 5 3 2 7" xfId="5089" xr:uid="{DF654BB6-A289-4B72-85AF-F64DF493F795}"/>
    <cellStyle name="Normal 9 5 3 3" xfId="3466" xr:uid="{BE2DD7F2-D1CA-4676-A37A-82C0538E79BE}"/>
    <cellStyle name="Normal 9 5 3 3 2" xfId="3467" xr:uid="{7A511028-71AA-4951-8101-60400288C0D0}"/>
    <cellStyle name="Normal 9 5 3 3 2 2" xfId="3468" xr:uid="{25E34D34-5D2C-409D-8845-8A5699665DED}"/>
    <cellStyle name="Normal 9 5 3 3 2 2 2" xfId="5104" xr:uid="{335DF571-731D-4B57-8DDE-D4DD485B978F}"/>
    <cellStyle name="Normal 9 5 3 3 2 3" xfId="3469" xr:uid="{5CB639B5-5227-4DBC-A00D-A1E13ADC470D}"/>
    <cellStyle name="Normal 9 5 3 3 2 3 2" xfId="5105" xr:uid="{85831575-66BC-40FE-B931-ACF97BC52C94}"/>
    <cellStyle name="Normal 9 5 3 3 2 4" xfId="3470" xr:uid="{5714B514-0051-4B40-BDCD-8A721DA0569A}"/>
    <cellStyle name="Normal 9 5 3 3 2 4 2" xfId="5106" xr:uid="{87D8E9D7-94BC-48B7-8470-C6BDCC166ABD}"/>
    <cellStyle name="Normal 9 5 3 3 2 5" xfId="5103" xr:uid="{414ACDA5-D40B-4914-B21D-83A35CB510F9}"/>
    <cellStyle name="Normal 9 5 3 3 3" xfId="3471" xr:uid="{CB3C111A-F01E-4C7B-9930-2B85CCB5645B}"/>
    <cellStyle name="Normal 9 5 3 3 3 2" xfId="5107" xr:uid="{15D44BDB-64A4-4F6C-8206-77A4C1D5BD40}"/>
    <cellStyle name="Normal 9 5 3 3 4" xfId="3472" xr:uid="{8E81C298-999D-4DCC-8C29-BA1D0675CB87}"/>
    <cellStyle name="Normal 9 5 3 3 4 2" xfId="5108" xr:uid="{16FBB9DF-E31B-4C14-8FD7-34422EFB15BA}"/>
    <cellStyle name="Normal 9 5 3 3 5" xfId="3473" xr:uid="{52D3D116-A07D-4A45-9C0A-A91473C0C6B1}"/>
    <cellStyle name="Normal 9 5 3 3 5 2" xfId="5109" xr:uid="{D6D01EB8-091E-44CA-B33F-B7B98A937B78}"/>
    <cellStyle name="Normal 9 5 3 3 6" xfId="5102" xr:uid="{0F16CD21-4A6A-4224-844A-76447B1480FF}"/>
    <cellStyle name="Normal 9 5 3 4" xfId="3474" xr:uid="{CFBA8F0E-3E3E-47D8-9F30-2F8838397C2C}"/>
    <cellStyle name="Normal 9 5 3 4 2" xfId="3475" xr:uid="{8C20C03E-0853-4B7D-AF00-C4F755D5F8A5}"/>
    <cellStyle name="Normal 9 5 3 4 2 2" xfId="5111" xr:uid="{3C6EC7D2-462B-4D05-A370-FEBCFDBE978D}"/>
    <cellStyle name="Normal 9 5 3 4 3" xfId="3476" xr:uid="{9A5A3659-E519-4FC2-9BDE-C9037EB19847}"/>
    <cellStyle name="Normal 9 5 3 4 3 2" xfId="5112" xr:uid="{56FFC1E5-D676-4BD8-B097-8BD245DDDD5E}"/>
    <cellStyle name="Normal 9 5 3 4 4" xfId="3477" xr:uid="{A985B28C-C686-41F5-9898-B7ACC3D743AD}"/>
    <cellStyle name="Normal 9 5 3 4 4 2" xfId="5113" xr:uid="{4319404E-6DDF-41B5-8D36-C73938665A5B}"/>
    <cellStyle name="Normal 9 5 3 4 5" xfId="5110" xr:uid="{635593A5-2590-4BD9-9C2C-B4077A87294B}"/>
    <cellStyle name="Normal 9 5 3 5" xfId="3478" xr:uid="{8BA23436-7383-403E-97F9-95151E9DBEB3}"/>
    <cellStyle name="Normal 9 5 3 5 2" xfId="3479" xr:uid="{4BD3D1E8-30D9-4932-BD30-85EE3B850C00}"/>
    <cellStyle name="Normal 9 5 3 5 2 2" xfId="5115" xr:uid="{3B7664DA-F97C-4755-97E1-2CC53E3B7BDA}"/>
    <cellStyle name="Normal 9 5 3 5 3" xfId="3480" xr:uid="{71FAC7EF-CA58-4832-BD4D-D5596FE3A437}"/>
    <cellStyle name="Normal 9 5 3 5 3 2" xfId="5116" xr:uid="{D3E075DC-C4C4-4454-BCB5-9342A0066CBA}"/>
    <cellStyle name="Normal 9 5 3 5 4" xfId="3481" xr:uid="{A13F36DD-91F8-4552-B287-5748155EBB90}"/>
    <cellStyle name="Normal 9 5 3 5 4 2" xfId="5117" xr:uid="{40164D84-8E32-4CA6-809A-068DCAABF56F}"/>
    <cellStyle name="Normal 9 5 3 5 5" xfId="5114" xr:uid="{546DFA27-CEF1-48E1-96BB-36445A4E563F}"/>
    <cellStyle name="Normal 9 5 3 6" xfId="3482" xr:uid="{52DCA818-8A11-44AF-A40C-A0982754B859}"/>
    <cellStyle name="Normal 9 5 3 6 2" xfId="5118" xr:uid="{A38300F4-C676-44B5-A6CB-7C5AEF0E7D26}"/>
    <cellStyle name="Normal 9 5 3 7" xfId="3483" xr:uid="{186033F4-0662-41CC-BE9D-22C6EC7406FA}"/>
    <cellStyle name="Normal 9 5 3 7 2" xfId="5119" xr:uid="{62FC6C4B-DD93-47D6-8709-4C2E887BDD43}"/>
    <cellStyle name="Normal 9 5 3 8" xfId="3484" xr:uid="{B4AE2B6B-7FC3-4714-9BB9-EF3ECB776F92}"/>
    <cellStyle name="Normal 9 5 3 8 2" xfId="5120" xr:uid="{9E3C247B-4997-47F5-BEAE-E1B425595BFF}"/>
    <cellStyle name="Normal 9 5 3 9" xfId="5088" xr:uid="{B297E712-932F-4158-9DC6-B4C154F94A84}"/>
    <cellStyle name="Normal 9 5 4" xfId="3485" xr:uid="{352F6CE8-8105-4B6E-8055-27EA876804A2}"/>
    <cellStyle name="Normal 9 5 4 2" xfId="3486" xr:uid="{E7150B36-2EE8-4697-AFCD-CAF7F4CF2362}"/>
    <cellStyle name="Normal 9 5 4 2 2" xfId="3487" xr:uid="{4C273004-620D-4119-80F0-CE35D960D32A}"/>
    <cellStyle name="Normal 9 5 4 2 2 2" xfId="3488" xr:uid="{2E1ECB92-98B4-4F56-B6DD-B395E85B323E}"/>
    <cellStyle name="Normal 9 5 4 2 2 2 2" xfId="5124" xr:uid="{E590D8E1-4879-4F08-B1A2-BFA4126770B1}"/>
    <cellStyle name="Normal 9 5 4 2 2 3" xfId="3489" xr:uid="{07EE4C39-2CAA-4BFC-8AED-9B0A13B50131}"/>
    <cellStyle name="Normal 9 5 4 2 2 3 2" xfId="5125" xr:uid="{ED0759A7-85DC-4BB7-B0F5-8DF50A13CA3A}"/>
    <cellStyle name="Normal 9 5 4 2 2 4" xfId="3490" xr:uid="{ED04F40D-99E8-49A0-A5BA-23E4ECD55E22}"/>
    <cellStyle name="Normal 9 5 4 2 2 4 2" xfId="5126" xr:uid="{FB6FDDDF-661D-4610-8AE5-46E907EAA2BE}"/>
    <cellStyle name="Normal 9 5 4 2 2 5" xfId="5123" xr:uid="{DB345BAC-0C0C-46A2-B749-4CB87461017A}"/>
    <cellStyle name="Normal 9 5 4 2 3" xfId="3491" xr:uid="{E21ACE6F-26CF-4D4F-AF2C-A4A27BD05D95}"/>
    <cellStyle name="Normal 9 5 4 2 3 2" xfId="5127" xr:uid="{4357FC8B-EB60-45E3-B966-D396FCDA3BB3}"/>
    <cellStyle name="Normal 9 5 4 2 4" xfId="3492" xr:uid="{F14EBE04-8B1B-498A-8D48-CF7A8A68D61E}"/>
    <cellStyle name="Normal 9 5 4 2 4 2" xfId="5128" xr:uid="{13088F8F-C8A9-4C2B-9840-F9C6640089C4}"/>
    <cellStyle name="Normal 9 5 4 2 5" xfId="3493" xr:uid="{E3241A08-31B9-46DC-BAC9-B2FD3794249D}"/>
    <cellStyle name="Normal 9 5 4 2 5 2" xfId="5129" xr:uid="{49D1DDBE-CBD9-465C-A7CA-9F9B893B2FD3}"/>
    <cellStyle name="Normal 9 5 4 2 6" xfId="5122" xr:uid="{5FFB2E14-ABC5-418D-AADB-7AFA421B53AC}"/>
    <cellStyle name="Normal 9 5 4 3" xfId="3494" xr:uid="{0B3B8E03-4544-4623-B7A7-B20375F66494}"/>
    <cellStyle name="Normal 9 5 4 3 2" xfId="3495" xr:uid="{661C8191-1BF9-4632-B826-FC33BA65DB66}"/>
    <cellStyle name="Normal 9 5 4 3 2 2" xfId="5131" xr:uid="{1833D9EC-ECDE-49F0-89B2-F4CF78821D58}"/>
    <cellStyle name="Normal 9 5 4 3 3" xfId="3496" xr:uid="{9898597D-3341-4923-BC45-5D71BC550911}"/>
    <cellStyle name="Normal 9 5 4 3 3 2" xfId="5132" xr:uid="{5B3590C2-D1F7-4B3A-92ED-72ABC3FE8076}"/>
    <cellStyle name="Normal 9 5 4 3 4" xfId="3497" xr:uid="{4FF7ABF1-65C2-4482-AF72-816A78B01DB7}"/>
    <cellStyle name="Normal 9 5 4 3 4 2" xfId="5133" xr:uid="{465A9AC5-6265-4760-B6AB-C0C05A050674}"/>
    <cellStyle name="Normal 9 5 4 3 5" xfId="5130" xr:uid="{5B57783C-38EE-4593-810D-FA879F7124BA}"/>
    <cellStyle name="Normal 9 5 4 4" xfId="3498" xr:uid="{D100F230-EF8A-48C3-90A8-62A8A0698819}"/>
    <cellStyle name="Normal 9 5 4 4 2" xfId="3499" xr:uid="{0916CC77-5779-479A-A3AC-661CC29BF336}"/>
    <cellStyle name="Normal 9 5 4 4 2 2" xfId="5135" xr:uid="{FAEE1984-4CF2-4276-961B-3BFE7CA09EC2}"/>
    <cellStyle name="Normal 9 5 4 4 3" xfId="3500" xr:uid="{7D41CEC8-331F-4817-8C86-668BD5A4437A}"/>
    <cellStyle name="Normal 9 5 4 4 3 2" xfId="5136" xr:uid="{3E27BD3C-6269-4AB0-8AE3-015C842ACA3B}"/>
    <cellStyle name="Normal 9 5 4 4 4" xfId="3501" xr:uid="{30BBAF47-2CFE-4717-A7D1-71BED6A34EB6}"/>
    <cellStyle name="Normal 9 5 4 4 4 2" xfId="5137" xr:uid="{79E5A3C2-0084-4B4F-9263-D028B0A1667A}"/>
    <cellStyle name="Normal 9 5 4 4 5" xfId="5134" xr:uid="{668B4288-75D4-42CD-BE69-22076A09D850}"/>
    <cellStyle name="Normal 9 5 4 5" xfId="3502" xr:uid="{0C0EB7FD-08E0-499E-993D-716C69CD471F}"/>
    <cellStyle name="Normal 9 5 4 5 2" xfId="5138" xr:uid="{6D478B6E-9027-42C3-8A44-DB18C9FDBE81}"/>
    <cellStyle name="Normal 9 5 4 6" xfId="3503" xr:uid="{8FCB873F-A27F-42DE-8B11-0DAF6110CE7C}"/>
    <cellStyle name="Normal 9 5 4 6 2" xfId="5139" xr:uid="{8848D0DF-2193-4DD5-9553-9617E72A547E}"/>
    <cellStyle name="Normal 9 5 4 7" xfId="3504" xr:uid="{17FEDB12-E8CD-470C-B4E6-EE20AE5498A4}"/>
    <cellStyle name="Normal 9 5 4 7 2" xfId="5140" xr:uid="{4DC78694-E101-4E01-BE8D-148782858832}"/>
    <cellStyle name="Normal 9 5 4 8" xfId="5121" xr:uid="{76D7052F-02B6-4D4F-AD35-8474900E0216}"/>
    <cellStyle name="Normal 9 5 5" xfId="3505" xr:uid="{7E11A572-0656-4A31-8BC9-AD2ACDB99FF9}"/>
    <cellStyle name="Normal 9 5 5 2" xfId="3506" xr:uid="{C2379713-0BD6-4075-85BD-AB766FA437C1}"/>
    <cellStyle name="Normal 9 5 5 2 2" xfId="3507" xr:uid="{CA896863-D100-4D1C-9DC4-7ECA0B73C4BF}"/>
    <cellStyle name="Normal 9 5 5 2 2 2" xfId="5143" xr:uid="{9A46A02E-0FD5-476D-9BFC-53259AE3500F}"/>
    <cellStyle name="Normal 9 5 5 2 3" xfId="3508" xr:uid="{B14E8F2E-88AC-4494-AD6E-8E1C6F7895C6}"/>
    <cellStyle name="Normal 9 5 5 2 3 2" xfId="5144" xr:uid="{F7EF81C3-9F20-4A85-BD72-8BBE2CBE6036}"/>
    <cellStyle name="Normal 9 5 5 2 4" xfId="3509" xr:uid="{A1D05E7C-68AE-416B-AF6B-7708E0E887A3}"/>
    <cellStyle name="Normal 9 5 5 2 4 2" xfId="5145" xr:uid="{F4E7630A-B65A-4A13-B9E3-1A50564199DF}"/>
    <cellStyle name="Normal 9 5 5 2 5" xfId="5142" xr:uid="{680C86A2-CC86-4D97-B1FE-713FCB88602E}"/>
    <cellStyle name="Normal 9 5 5 3" xfId="3510" xr:uid="{9FD6B55E-54D6-4BFA-AB5C-97078F7F4C81}"/>
    <cellStyle name="Normal 9 5 5 3 2" xfId="3511" xr:uid="{DD22E53A-61EA-4ECC-837D-3C972C857ACF}"/>
    <cellStyle name="Normal 9 5 5 3 2 2" xfId="5147" xr:uid="{199A2C4A-6986-4F14-AE87-0C62A604BDFD}"/>
    <cellStyle name="Normal 9 5 5 3 3" xfId="3512" xr:uid="{C265843B-F594-45E9-B244-17B9524A52D7}"/>
    <cellStyle name="Normal 9 5 5 3 3 2" xfId="5148" xr:uid="{C64E0EDE-1256-4D2A-B14C-9C5198F9E877}"/>
    <cellStyle name="Normal 9 5 5 3 4" xfId="3513" xr:uid="{F687FD92-48C7-4EC1-8B14-DF49E120EC05}"/>
    <cellStyle name="Normal 9 5 5 3 4 2" xfId="5149" xr:uid="{8355D701-A8F6-416C-A877-0427C999D0E5}"/>
    <cellStyle name="Normal 9 5 5 3 5" xfId="5146" xr:uid="{7E08E641-0C01-4229-B12F-D93384476B0F}"/>
    <cellStyle name="Normal 9 5 5 4" xfId="3514" xr:uid="{A11B05C2-0F8E-44C2-A093-F96A053588C9}"/>
    <cellStyle name="Normal 9 5 5 4 2" xfId="5150" xr:uid="{01346C05-81E4-4CAA-A307-18A7642E4503}"/>
    <cellStyle name="Normal 9 5 5 5" xfId="3515" xr:uid="{08568CC7-EA34-4D59-828A-D1A7E4DAA6B0}"/>
    <cellStyle name="Normal 9 5 5 5 2" xfId="5151" xr:uid="{647F27DE-E10B-4461-AFA1-DE8630E34CD2}"/>
    <cellStyle name="Normal 9 5 5 6" xfId="3516" xr:uid="{949B342B-2756-447D-B7F0-94AA026DEFE6}"/>
    <cellStyle name="Normal 9 5 5 6 2" xfId="5152" xr:uid="{C1F03181-F208-431B-866B-2F0CFCE95D21}"/>
    <cellStyle name="Normal 9 5 5 7" xfId="5141" xr:uid="{3ECD86A8-A581-4FC9-A109-B220B8F6D5B5}"/>
    <cellStyle name="Normal 9 5 6" xfId="3517" xr:uid="{DA686E91-F6BF-4E1B-B2DD-066BB6BF10F6}"/>
    <cellStyle name="Normal 9 5 6 2" xfId="3518" xr:uid="{FC1E8EC1-E6EA-4AAE-9395-1EAE4C143887}"/>
    <cellStyle name="Normal 9 5 6 2 2" xfId="3519" xr:uid="{B5BCD75E-9EBC-4507-87E6-41F6E9402513}"/>
    <cellStyle name="Normal 9 5 6 2 2 2" xfId="5155" xr:uid="{DDF4A28C-6925-445F-8DA2-88B75E01A5AA}"/>
    <cellStyle name="Normal 9 5 6 2 3" xfId="3520" xr:uid="{B4AD6B4A-4CCC-4241-9F70-6ED440AB91FE}"/>
    <cellStyle name="Normal 9 5 6 2 3 2" xfId="5156" xr:uid="{7775C34D-E10C-4C86-B630-735C36AAC66C}"/>
    <cellStyle name="Normal 9 5 6 2 4" xfId="3521" xr:uid="{E44A7DDD-A5EE-4C95-A570-4C838A1D6D8A}"/>
    <cellStyle name="Normal 9 5 6 2 4 2" xfId="5157" xr:uid="{1230831E-B9B1-4A13-B893-C2C5FBF7C866}"/>
    <cellStyle name="Normal 9 5 6 2 5" xfId="5154" xr:uid="{28E3709A-C93C-43CE-8EE1-DB980B2F11B6}"/>
    <cellStyle name="Normal 9 5 6 3" xfId="3522" xr:uid="{81DEF513-1CA0-4D0F-8620-494279F03ACA}"/>
    <cellStyle name="Normal 9 5 6 3 2" xfId="5158" xr:uid="{2C1A9FD8-49BA-4CAC-9693-A4C7352F89A9}"/>
    <cellStyle name="Normal 9 5 6 4" xfId="3523" xr:uid="{37E6F253-D6E2-4B7C-8057-32C1ECF45EB0}"/>
    <cellStyle name="Normal 9 5 6 4 2" xfId="5159" xr:uid="{3DB41927-CB7D-4C82-95EF-52FA0F27459E}"/>
    <cellStyle name="Normal 9 5 6 5" xfId="3524" xr:uid="{42E12F3F-6A2B-4B98-8303-96764FD75F1E}"/>
    <cellStyle name="Normal 9 5 6 5 2" xfId="5160" xr:uid="{BFD7F44E-AD09-43CE-A2C7-5A99A0B66D64}"/>
    <cellStyle name="Normal 9 5 6 6" xfId="5153" xr:uid="{F233C308-88E4-41F1-B56F-55AF86B98D89}"/>
    <cellStyle name="Normal 9 5 7" xfId="3525" xr:uid="{4F03582F-8A86-4F7A-90A9-F6E34E2D44F0}"/>
    <cellStyle name="Normal 9 5 7 2" xfId="3526" xr:uid="{2B36BB74-D6DD-42D3-9663-2B61DF1331CE}"/>
    <cellStyle name="Normal 9 5 7 2 2" xfId="5162" xr:uid="{F82EE39D-8848-4F86-98D6-88C3B0FE527E}"/>
    <cellStyle name="Normal 9 5 7 3" xfId="3527" xr:uid="{5FA94139-6ABA-4492-9DC3-22E2D0FD4325}"/>
    <cellStyle name="Normal 9 5 7 3 2" xfId="5163" xr:uid="{300E3E89-F6DE-4610-93AD-A1B02E9335C9}"/>
    <cellStyle name="Normal 9 5 7 4" xfId="3528" xr:uid="{30BF0225-A3F0-492F-A028-293452DD5BC2}"/>
    <cellStyle name="Normal 9 5 7 4 2" xfId="5164" xr:uid="{24E2EB33-A7F9-4C73-9987-9AD4DB13114B}"/>
    <cellStyle name="Normal 9 5 7 5" xfId="5161" xr:uid="{4874CA6A-E4AE-4501-95FB-275F9D8D1887}"/>
    <cellStyle name="Normal 9 5 8" xfId="3529" xr:uid="{9A328E8A-C08B-45A8-98EC-CE7656E59D5E}"/>
    <cellStyle name="Normal 9 5 8 2" xfId="3530" xr:uid="{44464A8A-FD04-427A-8C12-3A55902FBC07}"/>
    <cellStyle name="Normal 9 5 8 2 2" xfId="5166" xr:uid="{3F55F58A-3AD0-46DF-AF4A-10F2D77F97A1}"/>
    <cellStyle name="Normal 9 5 8 3" xfId="3531" xr:uid="{9A2367B5-56DC-472A-A573-79B122059B2E}"/>
    <cellStyle name="Normal 9 5 8 3 2" xfId="5167" xr:uid="{2FE963BB-1587-49ED-9AF0-945E1A1241E4}"/>
    <cellStyle name="Normal 9 5 8 4" xfId="3532" xr:uid="{2B6E305A-6C0B-496C-9B43-949DB4380D90}"/>
    <cellStyle name="Normal 9 5 8 4 2" xfId="5168" xr:uid="{C5CFD260-551F-4F3C-BDEC-0A4CB6962BBC}"/>
    <cellStyle name="Normal 9 5 8 5" xfId="5165" xr:uid="{0F53BDF5-2C44-43FB-9A1C-1699BB8E5E1C}"/>
    <cellStyle name="Normal 9 5 9" xfId="3533" xr:uid="{DE51456B-6F59-4235-B492-D3D45C6B29CD}"/>
    <cellStyle name="Normal 9 5 9 2" xfId="5169" xr:uid="{21F3412C-067C-449F-9A66-C75B3CF31EAF}"/>
    <cellStyle name="Normal 9 6" xfId="3534" xr:uid="{422D6E23-9C55-415B-8D07-B244938ED468}"/>
    <cellStyle name="Normal 9 6 10" xfId="5170" xr:uid="{2976E667-41FA-4294-A3AC-C9531D85776D}"/>
    <cellStyle name="Normal 9 6 2" xfId="3535" xr:uid="{6E2B5E1F-30EF-41AC-B813-12B4319E4268}"/>
    <cellStyle name="Normal 9 6 2 2" xfId="3536" xr:uid="{417F5CC0-E805-42C6-9AB4-52448C7D68AF}"/>
    <cellStyle name="Normal 9 6 2 2 2" xfId="3537" xr:uid="{EE6C65F0-E21A-4E5A-A212-3798C88576FC}"/>
    <cellStyle name="Normal 9 6 2 2 2 2" xfId="3538" xr:uid="{EF8D21FC-A8CE-4AE0-B23A-2EFAFD1025FA}"/>
    <cellStyle name="Normal 9 6 2 2 2 2 2" xfId="5174" xr:uid="{CA6A4AFA-C9E7-4F2B-925F-860A9FA488ED}"/>
    <cellStyle name="Normal 9 6 2 2 2 3" xfId="3539" xr:uid="{CCE8FA02-2E7E-4C00-9A5C-0540A5E12E01}"/>
    <cellStyle name="Normal 9 6 2 2 2 3 2" xfId="5175" xr:uid="{DEDAB18C-D6BB-4AC6-85CE-01E75F450C08}"/>
    <cellStyle name="Normal 9 6 2 2 2 4" xfId="3540" xr:uid="{AD8D89AE-8C10-41AD-8285-8B5087B86CE8}"/>
    <cellStyle name="Normal 9 6 2 2 2 4 2" xfId="5176" xr:uid="{43F21AB9-756E-472F-B541-64374013532A}"/>
    <cellStyle name="Normal 9 6 2 2 2 5" xfId="5173" xr:uid="{32E19903-EAA6-426B-A2FB-1A943DF128E5}"/>
    <cellStyle name="Normal 9 6 2 2 3" xfId="3541" xr:uid="{2C34136B-E11E-45BC-AB1F-0ACAD8EADA54}"/>
    <cellStyle name="Normal 9 6 2 2 3 2" xfId="3542" xr:uid="{DCA7B5E8-4C8D-4E54-9328-097E046AE9D8}"/>
    <cellStyle name="Normal 9 6 2 2 3 2 2" xfId="5178" xr:uid="{9D67ECD8-28AE-4118-BD91-ED7D475A7DA1}"/>
    <cellStyle name="Normal 9 6 2 2 3 3" xfId="3543" xr:uid="{9AB692EC-B765-45B7-AAAE-86076845562B}"/>
    <cellStyle name="Normal 9 6 2 2 3 3 2" xfId="5179" xr:uid="{3A9B9CF5-7EA7-4FCC-9717-994EC1E0EABA}"/>
    <cellStyle name="Normal 9 6 2 2 3 4" xfId="3544" xr:uid="{C0CF019D-EA77-4B85-AA2C-D58B88B4B070}"/>
    <cellStyle name="Normal 9 6 2 2 3 4 2" xfId="5180" xr:uid="{D2B35383-8333-4B81-9CB2-B6EB17758028}"/>
    <cellStyle name="Normal 9 6 2 2 3 5" xfId="5177" xr:uid="{F76D525C-5285-4725-B571-F02C93221C40}"/>
    <cellStyle name="Normal 9 6 2 2 4" xfId="3545" xr:uid="{BD8A01BF-16C1-440C-9FDC-4E0D9ECBB1E9}"/>
    <cellStyle name="Normal 9 6 2 2 4 2" xfId="5181" xr:uid="{E5655F16-10FC-4CA0-8DC2-6481FFE49679}"/>
    <cellStyle name="Normal 9 6 2 2 5" xfId="3546" xr:uid="{F1739EEE-90DE-47D9-B0BA-947EE41E88D7}"/>
    <cellStyle name="Normal 9 6 2 2 5 2" xfId="5182" xr:uid="{F77CCBD0-ECB2-47B7-8767-951DA58CA1F4}"/>
    <cellStyle name="Normal 9 6 2 2 6" xfId="3547" xr:uid="{242B6239-F76B-462D-8552-58FB19EA8623}"/>
    <cellStyle name="Normal 9 6 2 2 6 2" xfId="5183" xr:uid="{65DF699C-AF07-4360-9747-3FA081787A64}"/>
    <cellStyle name="Normal 9 6 2 2 7" xfId="5172" xr:uid="{7F294389-08A4-4109-8A5F-18103AFBF8B0}"/>
    <cellStyle name="Normal 9 6 2 3" xfId="3548" xr:uid="{DFF82D9E-8E38-478A-98FA-81BFFE70E48D}"/>
    <cellStyle name="Normal 9 6 2 3 2" xfId="3549" xr:uid="{F7407B3F-268B-46AB-AFA3-9B1594F59AA8}"/>
    <cellStyle name="Normal 9 6 2 3 2 2" xfId="3550" xr:uid="{D78A5390-C4BC-4C0A-81C3-B7FA1BDF7BA0}"/>
    <cellStyle name="Normal 9 6 2 3 2 2 2" xfId="5186" xr:uid="{C435B2C3-F6C2-4941-BB9F-3D7898B143A5}"/>
    <cellStyle name="Normal 9 6 2 3 2 3" xfId="3551" xr:uid="{FC2D6B23-0406-4130-94FF-3E176C707A5B}"/>
    <cellStyle name="Normal 9 6 2 3 2 3 2" xfId="5187" xr:uid="{28DB3D9D-3832-402D-A70B-92CED2D92D8B}"/>
    <cellStyle name="Normal 9 6 2 3 2 4" xfId="3552" xr:uid="{BD8D5C48-B78F-4610-B9E2-5D3EFE9FBAD0}"/>
    <cellStyle name="Normal 9 6 2 3 2 4 2" xfId="5188" xr:uid="{8D6DF386-F19E-4C32-9C87-A60801F72E13}"/>
    <cellStyle name="Normal 9 6 2 3 2 5" xfId="5185" xr:uid="{AEC53180-CE67-46D5-9859-23642B8F7C52}"/>
    <cellStyle name="Normal 9 6 2 3 3" xfId="3553" xr:uid="{97E9B902-653A-4812-B525-C1F0F029C5FB}"/>
    <cellStyle name="Normal 9 6 2 3 3 2" xfId="5189" xr:uid="{B4908626-9AE6-4705-B8C3-86CFD6732DFF}"/>
    <cellStyle name="Normal 9 6 2 3 4" xfId="3554" xr:uid="{2B28E11E-B0CB-44F4-9FB4-215D821DA36E}"/>
    <cellStyle name="Normal 9 6 2 3 4 2" xfId="5190" xr:uid="{40756B8E-3193-4FE4-AF71-5F1652A5799F}"/>
    <cellStyle name="Normal 9 6 2 3 5" xfId="3555" xr:uid="{E2819FBB-D26E-42DF-AC23-1D1E99D3FCE9}"/>
    <cellStyle name="Normal 9 6 2 3 5 2" xfId="5191" xr:uid="{F3FA3A80-18B2-491F-BF5F-91B06C13EF3D}"/>
    <cellStyle name="Normal 9 6 2 3 6" xfId="5184" xr:uid="{F59F23F3-E1CB-4715-B56B-94A53AA13769}"/>
    <cellStyle name="Normal 9 6 2 4" xfId="3556" xr:uid="{AA7DF487-B793-457E-8715-A8DE92C9E197}"/>
    <cellStyle name="Normal 9 6 2 4 2" xfId="3557" xr:uid="{5F757FB0-D75D-4ECF-9DB4-A09A7751BD4A}"/>
    <cellStyle name="Normal 9 6 2 4 2 2" xfId="5193" xr:uid="{B39A634A-2608-4A0F-92CF-AA4E3623D288}"/>
    <cellStyle name="Normal 9 6 2 4 3" xfId="3558" xr:uid="{453EB1AA-F0C4-4AE9-A9ED-DF342AAD501E}"/>
    <cellStyle name="Normal 9 6 2 4 3 2" xfId="5194" xr:uid="{5C92B481-9372-4B31-A2C5-1F7B9B5B2CEC}"/>
    <cellStyle name="Normal 9 6 2 4 4" xfId="3559" xr:uid="{8387B1C5-DF2F-4E51-A550-3EE08385C397}"/>
    <cellStyle name="Normal 9 6 2 4 4 2" xfId="5195" xr:uid="{6890AFCC-A274-4C6C-BE6E-84B4C646B4C1}"/>
    <cellStyle name="Normal 9 6 2 4 5" xfId="5192" xr:uid="{7512B7B6-87CF-4E48-AA49-411CB7D2F15A}"/>
    <cellStyle name="Normal 9 6 2 5" xfId="3560" xr:uid="{5248F6D5-53C4-4C4A-A4C4-9BE938DAFB7D}"/>
    <cellStyle name="Normal 9 6 2 5 2" xfId="3561" xr:uid="{4DAAF62D-4813-4A45-AAA1-FCBC3B8C0917}"/>
    <cellStyle name="Normal 9 6 2 5 2 2" xfId="5197" xr:uid="{1D9E8CF3-F6BF-4055-8863-2038BE3E31AB}"/>
    <cellStyle name="Normal 9 6 2 5 3" xfId="3562" xr:uid="{44B31393-D4A1-49BC-978F-83B9D8A81949}"/>
    <cellStyle name="Normal 9 6 2 5 3 2" xfId="5198" xr:uid="{207C732F-946B-4298-B744-127632319B7F}"/>
    <cellStyle name="Normal 9 6 2 5 4" xfId="3563" xr:uid="{15BBAA46-A65B-47F2-8DF3-9CA2E019C591}"/>
    <cellStyle name="Normal 9 6 2 5 4 2" xfId="5199" xr:uid="{B006FA46-6025-414D-A92A-0AC87BCFC963}"/>
    <cellStyle name="Normal 9 6 2 5 5" xfId="5196" xr:uid="{FE4060AF-E39D-4CD0-937C-875B768A1DA5}"/>
    <cellStyle name="Normal 9 6 2 6" xfId="3564" xr:uid="{E43E8809-959A-4773-8F9B-10CCFC13D2C8}"/>
    <cellStyle name="Normal 9 6 2 6 2" xfId="5200" xr:uid="{6297C937-D05B-4AAC-9042-037B979895AA}"/>
    <cellStyle name="Normal 9 6 2 7" xfId="3565" xr:uid="{40365080-0664-4D3A-ADCD-257BF4899763}"/>
    <cellStyle name="Normal 9 6 2 7 2" xfId="5201" xr:uid="{9591A3EB-320F-4B11-8E3D-A98A19CC7A76}"/>
    <cellStyle name="Normal 9 6 2 8" xfId="3566" xr:uid="{6588674A-33DC-4C38-8691-721B17B17D9F}"/>
    <cellStyle name="Normal 9 6 2 8 2" xfId="5202" xr:uid="{5DA48FA4-F4B3-404D-9787-1AAF23F6F4D1}"/>
    <cellStyle name="Normal 9 6 2 9" xfId="5171" xr:uid="{2924DCC6-053A-416F-95EB-3F7F340D1747}"/>
    <cellStyle name="Normal 9 6 3" xfId="3567" xr:uid="{4B3A212A-408F-4974-8280-B73405F5E402}"/>
    <cellStyle name="Normal 9 6 3 2" xfId="3568" xr:uid="{109A9167-57D1-4693-9AC5-1EB81EB64832}"/>
    <cellStyle name="Normal 9 6 3 2 2" xfId="3569" xr:uid="{EA8034EE-CC4C-4718-A1EE-298C91595820}"/>
    <cellStyle name="Normal 9 6 3 2 2 2" xfId="5205" xr:uid="{305681C2-648B-4F2C-9E0E-3FF9CFCE0522}"/>
    <cellStyle name="Normal 9 6 3 2 3" xfId="3570" xr:uid="{14AB58D4-51A6-4834-8623-C387D6ED74AD}"/>
    <cellStyle name="Normal 9 6 3 2 3 2" xfId="5206" xr:uid="{8656DB7E-9AD9-4D5A-BEB6-902BB19EEF52}"/>
    <cellStyle name="Normal 9 6 3 2 4" xfId="3571" xr:uid="{5302EABA-2E19-4FA9-97FA-37D1D7E22AAB}"/>
    <cellStyle name="Normal 9 6 3 2 4 2" xfId="5207" xr:uid="{9D528D91-42CC-472B-AF02-12051E559E1E}"/>
    <cellStyle name="Normal 9 6 3 2 5" xfId="5204" xr:uid="{53707335-E654-44B8-AE46-11A5A385B50B}"/>
    <cellStyle name="Normal 9 6 3 3" xfId="3572" xr:uid="{E0360F59-31C0-46FE-AB3F-6B9251EE4287}"/>
    <cellStyle name="Normal 9 6 3 3 2" xfId="3573" xr:uid="{B65446B9-5AC7-4636-BD08-13080CDD25CA}"/>
    <cellStyle name="Normal 9 6 3 3 2 2" xfId="5209" xr:uid="{DF717992-C147-4125-8555-66A1DEBEAE95}"/>
    <cellStyle name="Normal 9 6 3 3 3" xfId="3574" xr:uid="{5D528E22-C871-43E1-8D6D-E858D16FE1D2}"/>
    <cellStyle name="Normal 9 6 3 3 3 2" xfId="5210" xr:uid="{0D1D56DF-1058-42BF-A2DF-CBFB98DDACDB}"/>
    <cellStyle name="Normal 9 6 3 3 4" xfId="3575" xr:uid="{FA018EB0-BC98-4D3A-B63D-09C1322E728C}"/>
    <cellStyle name="Normal 9 6 3 3 4 2" xfId="5211" xr:uid="{C8AA692E-4B96-4792-8300-74D5AEA0E0BF}"/>
    <cellStyle name="Normal 9 6 3 3 5" xfId="5208" xr:uid="{2A349109-FCC8-419F-B89E-7E64D6A48A51}"/>
    <cellStyle name="Normal 9 6 3 4" xfId="3576" xr:uid="{E6F4C83D-3D1F-4E30-92D9-577E60541DF3}"/>
    <cellStyle name="Normal 9 6 3 4 2" xfId="5212" xr:uid="{6ED7CE8C-F9F5-4B20-BA79-CC610FA87805}"/>
    <cellStyle name="Normal 9 6 3 5" xfId="3577" xr:uid="{9DC76E46-790C-43F9-83F0-0F15DF6D6A0C}"/>
    <cellStyle name="Normal 9 6 3 5 2" xfId="5213" xr:uid="{1537D965-AD95-476C-957E-157CCDEA0611}"/>
    <cellStyle name="Normal 9 6 3 6" xfId="3578" xr:uid="{3D7FF08C-C922-484E-913F-077053968129}"/>
    <cellStyle name="Normal 9 6 3 6 2" xfId="5214" xr:uid="{495A9EFB-F0D3-4819-8985-8C54CB8E706F}"/>
    <cellStyle name="Normal 9 6 3 7" xfId="5203" xr:uid="{9AEC44CC-DF00-4A65-9DEA-A65D1D84FDA8}"/>
    <cellStyle name="Normal 9 6 4" xfId="3579" xr:uid="{B913ACF4-6187-46AB-A721-9491B65D3E7C}"/>
    <cellStyle name="Normal 9 6 4 2" xfId="3580" xr:uid="{A757A731-6C12-4321-8EDA-0D751AC1E800}"/>
    <cellStyle name="Normal 9 6 4 2 2" xfId="3581" xr:uid="{D6EB8CA9-02E7-4AA8-944A-1323A7F27C33}"/>
    <cellStyle name="Normal 9 6 4 2 2 2" xfId="5217" xr:uid="{9DEC4AE9-185D-4E38-A032-80F647626BF4}"/>
    <cellStyle name="Normal 9 6 4 2 3" xfId="3582" xr:uid="{864D537C-E89D-46EC-8C6A-837E65ED3892}"/>
    <cellStyle name="Normal 9 6 4 2 3 2" xfId="5218" xr:uid="{22ACFFB2-C49B-4DA6-B1B5-71D2E2EFF219}"/>
    <cellStyle name="Normal 9 6 4 2 4" xfId="3583" xr:uid="{359E8C5D-0B17-42ED-877D-559B8A14EA21}"/>
    <cellStyle name="Normal 9 6 4 2 4 2" xfId="5219" xr:uid="{A4BF95F8-BA6C-4A0E-9D01-942543461F0F}"/>
    <cellStyle name="Normal 9 6 4 2 5" xfId="5216" xr:uid="{F35688A5-7E52-421D-8F97-A61519995E8F}"/>
    <cellStyle name="Normal 9 6 4 3" xfId="3584" xr:uid="{EB2B726B-A4A5-428D-9D9C-D6B177453ED1}"/>
    <cellStyle name="Normal 9 6 4 3 2" xfId="5220" xr:uid="{F089B197-4C35-4FAC-B75D-74FB24F175ED}"/>
    <cellStyle name="Normal 9 6 4 4" xfId="3585" xr:uid="{7B94079E-CE4E-4699-A3D0-57D08303B9FD}"/>
    <cellStyle name="Normal 9 6 4 4 2" xfId="5221" xr:uid="{EF29D477-38A3-41AA-940B-5D8582E84ECE}"/>
    <cellStyle name="Normal 9 6 4 5" xfId="3586" xr:uid="{8D273763-B3C5-41D9-8DC3-2345D6C310CE}"/>
    <cellStyle name="Normal 9 6 4 5 2" xfId="5222" xr:uid="{B41A3C67-DB02-4CDF-8CFC-6886F1DB2E87}"/>
    <cellStyle name="Normal 9 6 4 6" xfId="5215" xr:uid="{57FCCA5E-F719-41C5-AF9B-387C5E42170A}"/>
    <cellStyle name="Normal 9 6 5" xfId="3587" xr:uid="{FD21FB47-D709-4078-B507-74C5D713F3EF}"/>
    <cellStyle name="Normal 9 6 5 2" xfId="3588" xr:uid="{489E7BD0-3363-46FE-95F1-1CB89D71A219}"/>
    <cellStyle name="Normal 9 6 5 2 2" xfId="5224" xr:uid="{EBC9F96C-4B54-4898-9DAB-D6CEB190277A}"/>
    <cellStyle name="Normal 9 6 5 3" xfId="3589" xr:uid="{135C3CDE-E20A-4427-B7C8-A1F14572789F}"/>
    <cellStyle name="Normal 9 6 5 3 2" xfId="5225" xr:uid="{6C78AF6E-4E3A-4904-A82D-9BD576284EB4}"/>
    <cellStyle name="Normal 9 6 5 4" xfId="3590" xr:uid="{597A1B3D-2FF5-4FB2-A805-8469A7E5D759}"/>
    <cellStyle name="Normal 9 6 5 4 2" xfId="5226" xr:uid="{C0E5C6E7-3CDE-4717-833D-778FF70EA6C4}"/>
    <cellStyle name="Normal 9 6 5 5" xfId="5223" xr:uid="{AEE051D4-2E91-4372-B73E-835C5C99DFDD}"/>
    <cellStyle name="Normal 9 6 6" xfId="3591" xr:uid="{7174B030-3629-4D86-BDBA-4D8B9A5855E5}"/>
    <cellStyle name="Normal 9 6 6 2" xfId="3592" xr:uid="{1F46EC98-49BF-44C1-BFFC-BECEF27404AB}"/>
    <cellStyle name="Normal 9 6 6 2 2" xfId="5228" xr:uid="{3434DB30-790C-44AA-8236-51FFD61E1844}"/>
    <cellStyle name="Normal 9 6 6 3" xfId="3593" xr:uid="{656C7317-4DD6-497B-AFDD-D8C9550C7AC1}"/>
    <cellStyle name="Normal 9 6 6 3 2" xfId="5229" xr:uid="{024CB20D-10AA-468F-A054-BD5C8FE039CB}"/>
    <cellStyle name="Normal 9 6 6 4" xfId="3594" xr:uid="{D4A0E295-89AF-4A90-B443-499043B61D2F}"/>
    <cellStyle name="Normal 9 6 6 4 2" xfId="5230" xr:uid="{1A13BA97-3E53-45A5-93D8-85C885FDD324}"/>
    <cellStyle name="Normal 9 6 6 5" xfId="5227" xr:uid="{C7A17E74-4535-49A5-B838-5D9082586B8A}"/>
    <cellStyle name="Normal 9 6 7" xfId="3595" xr:uid="{FFAE4287-A87A-444D-8B85-D72C4E4917F9}"/>
    <cellStyle name="Normal 9 6 7 2" xfId="5231" xr:uid="{7AA2B27E-5963-4A95-B85A-4D89ABCD821A}"/>
    <cellStyle name="Normal 9 6 8" xfId="3596" xr:uid="{4CEFAF41-4046-4E0F-8843-6C32D7524AEB}"/>
    <cellStyle name="Normal 9 6 8 2" xfId="5232" xr:uid="{D97959C1-EAD3-499E-B740-FD71E9D10857}"/>
    <cellStyle name="Normal 9 6 9" xfId="3597" xr:uid="{B46776F3-9D0D-4128-AC0A-E31407A1D1E7}"/>
    <cellStyle name="Normal 9 6 9 2" xfId="5233" xr:uid="{E1179925-B833-42E2-B79F-505BCC6CE88A}"/>
    <cellStyle name="Normal 9 7" xfId="3598" xr:uid="{59EFACFB-CEE1-47C0-817C-DC9AE1DE86C4}"/>
    <cellStyle name="Normal 9 7 2" xfId="3599" xr:uid="{D598951C-A366-45D2-86F9-6990C4F23F65}"/>
    <cellStyle name="Normal 9 7 2 2" xfId="3600" xr:uid="{45EC379F-FBF6-461C-903A-9B3649A5D4E2}"/>
    <cellStyle name="Normal 9 7 2 2 2" xfId="3601" xr:uid="{2E840CAC-0339-472C-92E2-AEE7906D3DFA}"/>
    <cellStyle name="Normal 9 7 2 2 2 2" xfId="4276" xr:uid="{0593F3D7-23A2-4699-BCD5-3A85743AAC0E}"/>
    <cellStyle name="Normal 9 7 2 2 2 2 2" xfId="5238" xr:uid="{BD936A97-520D-48FA-84A2-300C897A229F}"/>
    <cellStyle name="Normal 9 7 2 2 2 3" xfId="5237" xr:uid="{3F035889-DB10-48DD-9E9B-7FF47660F0BC}"/>
    <cellStyle name="Normal 9 7 2 2 3" xfId="3602" xr:uid="{3D17C9B8-09D3-4169-BF76-BAF2FC39E05A}"/>
    <cellStyle name="Normal 9 7 2 2 3 2" xfId="5239" xr:uid="{4CCCF11F-0F9E-47D1-AFA9-8AC1634B1C12}"/>
    <cellStyle name="Normal 9 7 2 2 4" xfId="3603" xr:uid="{D05C9EF3-32AC-43C5-B553-9AAA5245E140}"/>
    <cellStyle name="Normal 9 7 2 2 4 2" xfId="5240" xr:uid="{A1EACD5A-DCF6-4610-B75A-A9799EB78E03}"/>
    <cellStyle name="Normal 9 7 2 2 5" xfId="5236" xr:uid="{7F031E54-C9B2-4AD8-AAE3-92E0510BF9D2}"/>
    <cellStyle name="Normal 9 7 2 3" xfId="3604" xr:uid="{2854AD75-1B71-45AE-9E94-8C96CC1A0621}"/>
    <cellStyle name="Normal 9 7 2 3 2" xfId="3605" xr:uid="{921EC85D-1592-4850-A1CE-28B315908AF7}"/>
    <cellStyle name="Normal 9 7 2 3 2 2" xfId="5242" xr:uid="{B2B9FE3F-AEF1-410F-A6FB-0E60B6DC4AD9}"/>
    <cellStyle name="Normal 9 7 2 3 3" xfId="3606" xr:uid="{BC5D9C03-9603-487B-B449-EA699B29992C}"/>
    <cellStyle name="Normal 9 7 2 3 3 2" xfId="5243" xr:uid="{AFC9A3B7-44F1-4341-A859-871F9FC98D35}"/>
    <cellStyle name="Normal 9 7 2 3 4" xfId="3607" xr:uid="{19AE9537-2BE7-4699-A0E1-795637B3BE65}"/>
    <cellStyle name="Normal 9 7 2 3 4 2" xfId="5244" xr:uid="{F485D638-C829-4A9D-A5C0-3F97905F718F}"/>
    <cellStyle name="Normal 9 7 2 3 5" xfId="5241" xr:uid="{A6BFBC8C-E81A-4969-B0FC-F1CAAEDDB512}"/>
    <cellStyle name="Normal 9 7 2 4" xfId="3608" xr:uid="{4433B864-1A6B-48EE-92F1-0D2C38C71147}"/>
    <cellStyle name="Normal 9 7 2 4 2" xfId="5245" xr:uid="{9D956615-1E97-44DE-8E20-CBA61F919C40}"/>
    <cellStyle name="Normal 9 7 2 5" xfId="3609" xr:uid="{D480E8BE-16B0-4B1E-9959-D22E792F7C55}"/>
    <cellStyle name="Normal 9 7 2 5 2" xfId="5246" xr:uid="{235170C6-0CE0-43C8-9CFD-DD8F98752696}"/>
    <cellStyle name="Normal 9 7 2 6" xfId="3610" xr:uid="{2D8DFF4E-4F30-45A6-8BF6-C8CB762AB59B}"/>
    <cellStyle name="Normal 9 7 2 6 2" xfId="5247" xr:uid="{BC29E19D-F34F-4647-8F79-A9F0F9DBEB42}"/>
    <cellStyle name="Normal 9 7 2 7" xfId="5235" xr:uid="{B95A8D9B-7C77-496A-82D5-BF9454FB7DD2}"/>
    <cellStyle name="Normal 9 7 3" xfId="3611" xr:uid="{CA8197C4-3582-491F-B977-61F7B1A17534}"/>
    <cellStyle name="Normal 9 7 3 2" xfId="3612" xr:uid="{0409E152-F3AE-44A2-8A2C-CF2C48DA05F1}"/>
    <cellStyle name="Normal 9 7 3 2 2" xfId="3613" xr:uid="{783424D3-8615-43F8-9E8B-7579E0C3ABD9}"/>
    <cellStyle name="Normal 9 7 3 2 2 2" xfId="5250" xr:uid="{D89BF5D9-4D5C-4842-A25D-ED8D8C4413F2}"/>
    <cellStyle name="Normal 9 7 3 2 3" xfId="3614" xr:uid="{6A4C90FF-3ED8-456D-ACA5-F632160958C7}"/>
    <cellStyle name="Normal 9 7 3 2 3 2" xfId="5251" xr:uid="{51318EF4-3626-49F3-B6BE-2E40419AE7B0}"/>
    <cellStyle name="Normal 9 7 3 2 4" xfId="3615" xr:uid="{72B75B1D-B06F-4401-BE37-F3BFE6881374}"/>
    <cellStyle name="Normal 9 7 3 2 4 2" xfId="5252" xr:uid="{6383A215-8697-4D85-AB5B-1DAF6F679C67}"/>
    <cellStyle name="Normal 9 7 3 2 5" xfId="5249" xr:uid="{17137EEB-661C-4CB4-A6AF-9942410D2BCE}"/>
    <cellStyle name="Normal 9 7 3 3" xfId="3616" xr:uid="{EBB13127-F50C-4BDA-9134-75375CA685A5}"/>
    <cellStyle name="Normal 9 7 3 3 2" xfId="5253" xr:uid="{71F347F3-734C-42F4-A4AA-097ED44BEC8F}"/>
    <cellStyle name="Normal 9 7 3 4" xfId="3617" xr:uid="{4D53672E-D8CC-4BBF-81F8-BBB84DE118A6}"/>
    <cellStyle name="Normal 9 7 3 4 2" xfId="5254" xr:uid="{03A38137-313A-49C5-A6F2-2A3180104F48}"/>
    <cellStyle name="Normal 9 7 3 5" xfId="3618" xr:uid="{AC12E442-156A-48D2-8458-CE4301CDBD1B}"/>
    <cellStyle name="Normal 9 7 3 5 2" xfId="5255" xr:uid="{B336186C-67E5-4349-A537-195051C25188}"/>
    <cellStyle name="Normal 9 7 3 6" xfId="5248" xr:uid="{2C0B6FAA-EEBC-4A53-B31F-A9C43414914D}"/>
    <cellStyle name="Normal 9 7 4" xfId="3619" xr:uid="{82F39E49-AA77-41FA-9E9F-B9F26F3732BF}"/>
    <cellStyle name="Normal 9 7 4 2" xfId="3620" xr:uid="{88A7F606-67FA-475B-8D8D-9B0357B46575}"/>
    <cellStyle name="Normal 9 7 4 2 2" xfId="5257" xr:uid="{5891C09D-5DC6-4F1B-9CEB-58E51E8F8AE2}"/>
    <cellStyle name="Normal 9 7 4 3" xfId="3621" xr:uid="{8122B029-28BB-45FB-B3B5-7AFAA81559CB}"/>
    <cellStyle name="Normal 9 7 4 3 2" xfId="5258" xr:uid="{7116CA24-C249-43BC-9A16-E949BCB5586D}"/>
    <cellStyle name="Normal 9 7 4 4" xfId="3622" xr:uid="{78DDA734-3A94-429A-A8FA-538114EF42C7}"/>
    <cellStyle name="Normal 9 7 4 4 2" xfId="5259" xr:uid="{9C25BEC4-4B2F-44C4-87F5-D5B178719071}"/>
    <cellStyle name="Normal 9 7 4 5" xfId="5256" xr:uid="{0ACF0330-3E6C-426E-866A-7A955AE53B50}"/>
    <cellStyle name="Normal 9 7 5" xfId="3623" xr:uid="{5173E691-162C-4810-8C3F-846DDF9E10DA}"/>
    <cellStyle name="Normal 9 7 5 2" xfId="3624" xr:uid="{D1259481-AFE3-4B3D-92D5-F4BE6A08098B}"/>
    <cellStyle name="Normal 9 7 5 2 2" xfId="5261" xr:uid="{F2914E0B-931C-4CC2-9D3C-A5F47F9F56B3}"/>
    <cellStyle name="Normal 9 7 5 3" xfId="3625" xr:uid="{2AFABA32-D153-4247-8338-A8A7B1254A00}"/>
    <cellStyle name="Normal 9 7 5 3 2" xfId="5262" xr:uid="{8AA80DC9-91BC-4DDC-998D-85E7181049F9}"/>
    <cellStyle name="Normal 9 7 5 4" xfId="3626" xr:uid="{F2C31D03-F746-4F37-AFB5-6F8F239E1874}"/>
    <cellStyle name="Normal 9 7 5 4 2" xfId="5263" xr:uid="{59D89F62-13BE-483B-94BB-E1BCFBC8FDAF}"/>
    <cellStyle name="Normal 9 7 5 5" xfId="5260" xr:uid="{7429D7BA-A035-43BE-BEB0-1CCCAF50E82B}"/>
    <cellStyle name="Normal 9 7 6" xfId="3627" xr:uid="{6EF5F9D3-DF7D-4419-A39C-A13F5EBC97BF}"/>
    <cellStyle name="Normal 9 7 6 2" xfId="5264" xr:uid="{E9F92C8B-3AE7-4F16-8C0C-3BEC58D18474}"/>
    <cellStyle name="Normal 9 7 7" xfId="3628" xr:uid="{FDD2F9AD-F03B-4FBC-B512-A3D521BDF1F0}"/>
    <cellStyle name="Normal 9 7 7 2" xfId="5265" xr:uid="{CB9DDF28-4385-4986-8915-F25F656F560A}"/>
    <cellStyle name="Normal 9 7 8" xfId="3629" xr:uid="{A0A60EEE-7F55-448F-B023-4511AE5BA5BE}"/>
    <cellStyle name="Normal 9 7 8 2" xfId="5266" xr:uid="{BF5DB5CD-E580-4692-BD26-C7D10AE3703F}"/>
    <cellStyle name="Normal 9 7 9" xfId="5234" xr:uid="{BC5E4EB3-43ED-4B67-8947-64C202D37DD1}"/>
    <cellStyle name="Normal 9 8" xfId="3630" xr:uid="{976147F4-3E47-4AEB-8873-1FF982158C39}"/>
    <cellStyle name="Normal 9 8 2" xfId="3631" xr:uid="{01ABAE58-2F9A-439A-8C43-3705C2C85C45}"/>
    <cellStyle name="Normal 9 8 2 2" xfId="3632" xr:uid="{F37FFACC-4120-4444-ADC7-FA003FC9878B}"/>
    <cellStyle name="Normal 9 8 2 2 2" xfId="3633" xr:uid="{A2A364BC-6DED-4655-BDF9-BB9BBB88047F}"/>
    <cellStyle name="Normal 9 8 2 2 2 2" xfId="5270" xr:uid="{253BC27A-5164-471E-8AAA-EC268DDD2E47}"/>
    <cellStyle name="Normal 9 8 2 2 3" xfId="3634" xr:uid="{6BCDB4A9-C143-4A23-9461-EE129E14521D}"/>
    <cellStyle name="Normal 9 8 2 2 3 2" xfId="5271" xr:uid="{384521E6-0576-4E47-A58A-A05FC2B3EE17}"/>
    <cellStyle name="Normal 9 8 2 2 4" xfId="3635" xr:uid="{B3B416C8-9438-45CA-AFCF-F5FE24556C10}"/>
    <cellStyle name="Normal 9 8 2 2 4 2" xfId="5272" xr:uid="{7B83C1D2-739F-418C-A678-512AA494485D}"/>
    <cellStyle name="Normal 9 8 2 2 5" xfId="5269" xr:uid="{82B580BA-F743-4487-9AC0-AC21942532DE}"/>
    <cellStyle name="Normal 9 8 2 3" xfId="3636" xr:uid="{F4F9D55B-BCA3-4394-B17B-12B91D8D5B90}"/>
    <cellStyle name="Normal 9 8 2 3 2" xfId="5273" xr:uid="{37D6F094-B0B0-423A-81A0-6B898E3CD186}"/>
    <cellStyle name="Normal 9 8 2 4" xfId="3637" xr:uid="{63B11CBD-B9E2-4989-8147-9A31A407B9AF}"/>
    <cellStyle name="Normal 9 8 2 4 2" xfId="5274" xr:uid="{0537FFB4-922A-4050-9501-9D16D2DBA3FE}"/>
    <cellStyle name="Normal 9 8 2 5" xfId="3638" xr:uid="{5914C8B7-F0BB-4835-BC5F-1DD9597FF39A}"/>
    <cellStyle name="Normal 9 8 2 5 2" xfId="5275" xr:uid="{20058666-7798-4842-A868-1F749943D20D}"/>
    <cellStyle name="Normal 9 8 2 6" xfId="5268" xr:uid="{239E333A-1A82-4E6E-8B83-C624652A1047}"/>
    <cellStyle name="Normal 9 8 3" xfId="3639" xr:uid="{D5955E9A-2031-403B-B3FE-A052AFD5CD22}"/>
    <cellStyle name="Normal 9 8 3 2" xfId="3640" xr:uid="{50CCE4EA-A1E0-41E6-AAA2-AC19F2379021}"/>
    <cellStyle name="Normal 9 8 3 2 2" xfId="5277" xr:uid="{A9DFFAD1-9239-4B39-9D05-E7FC1350F04D}"/>
    <cellStyle name="Normal 9 8 3 3" xfId="3641" xr:uid="{EB475A48-B3A5-41F5-BD53-B842047364FA}"/>
    <cellStyle name="Normal 9 8 3 3 2" xfId="5278" xr:uid="{DB3B16DE-E28D-4698-9C65-D8AAD78EE78A}"/>
    <cellStyle name="Normal 9 8 3 4" xfId="3642" xr:uid="{39542D16-195E-4C91-89E1-624B97B75D2F}"/>
    <cellStyle name="Normal 9 8 3 4 2" xfId="5279" xr:uid="{0B9A3E13-8429-4702-BC47-B7E40BDD8A00}"/>
    <cellStyle name="Normal 9 8 3 5" xfId="5276" xr:uid="{9AB264DF-F418-4C56-AEEF-C66099DAD047}"/>
    <cellStyle name="Normal 9 8 4" xfId="3643" xr:uid="{0A1745EA-F6F0-4C53-AEA6-F323385F3680}"/>
    <cellStyle name="Normal 9 8 4 2" xfId="3644" xr:uid="{9DB229DE-7E89-4B2E-BA0D-BEDAC2B01E93}"/>
    <cellStyle name="Normal 9 8 4 2 2" xfId="5281" xr:uid="{F1305788-49CD-4B16-A43F-716FCDA66995}"/>
    <cellStyle name="Normal 9 8 4 3" xfId="3645" xr:uid="{DF0422FA-EC89-451E-B740-BC3AC1D48A16}"/>
    <cellStyle name="Normal 9 8 4 3 2" xfId="5282" xr:uid="{85D3BD85-DBD5-4799-8431-53A4F0E0BD17}"/>
    <cellStyle name="Normal 9 8 4 4" xfId="3646" xr:uid="{F244CC3D-7B92-4005-A4D2-EFCD40AB0FF0}"/>
    <cellStyle name="Normal 9 8 4 4 2" xfId="5283" xr:uid="{8480FE42-2CB9-4870-A407-BC9B554FC772}"/>
    <cellStyle name="Normal 9 8 4 5" xfId="5280" xr:uid="{6CE7B735-3760-440F-9E71-CA2CB9200078}"/>
    <cellStyle name="Normal 9 8 5" xfId="3647" xr:uid="{63EB7BB2-416C-4570-B5AE-DAA1A2FDD54E}"/>
    <cellStyle name="Normal 9 8 5 2" xfId="5284" xr:uid="{6783F22F-8E42-4F16-94BA-0441ADB2D41A}"/>
    <cellStyle name="Normal 9 8 6" xfId="3648" xr:uid="{BB161D2A-4D47-4F36-9748-1205FEAD9CC3}"/>
    <cellStyle name="Normal 9 8 6 2" xfId="5285" xr:uid="{49AD8B49-19BD-47B9-A236-FDF54914EEB7}"/>
    <cellStyle name="Normal 9 8 7" xfId="3649" xr:uid="{BCDBFC9B-5470-4CFA-839A-911D527AAB61}"/>
    <cellStyle name="Normal 9 8 7 2" xfId="5286" xr:uid="{E19A63ED-7299-48A9-9970-82B25F22D9A3}"/>
    <cellStyle name="Normal 9 8 8" xfId="5267" xr:uid="{7429CFAF-0073-44D2-93A9-7848D4D52BC1}"/>
    <cellStyle name="Normal 9 9" xfId="3650" xr:uid="{C2971A11-716B-4BE5-A15F-993381FCF759}"/>
    <cellStyle name="Normal 9 9 2" xfId="3651" xr:uid="{97399754-14CD-4642-B276-1EC0E32BD728}"/>
    <cellStyle name="Normal 9 9 2 2" xfId="3652" xr:uid="{2C43F41F-3E10-4C13-9C9C-DB57D53804A4}"/>
    <cellStyle name="Normal 9 9 2 2 2" xfId="5289" xr:uid="{CC033812-6B59-4FD9-BDCB-D73F92F70EC0}"/>
    <cellStyle name="Normal 9 9 2 3" xfId="3653" xr:uid="{BEFDDAA6-B560-48E5-B2DC-751B526C0A84}"/>
    <cellStyle name="Normal 9 9 2 3 2" xfId="5290" xr:uid="{EA1C6DAC-F0CF-4920-B90F-1232EDBF84CF}"/>
    <cellStyle name="Normal 9 9 2 4" xfId="3654" xr:uid="{DE8CF090-3205-48B4-B1FD-065B288DEF9C}"/>
    <cellStyle name="Normal 9 9 2 4 2" xfId="5291" xr:uid="{6161F963-8385-4BCB-BAD3-4B7B23FB757B}"/>
    <cellStyle name="Normal 9 9 2 5" xfId="5288" xr:uid="{76002872-CF5D-4D26-AC44-F9914461DC90}"/>
    <cellStyle name="Normal 9 9 3" xfId="3655" xr:uid="{8F3DE8F6-A805-49C7-9C11-146BF84A86FB}"/>
    <cellStyle name="Normal 9 9 3 2" xfId="3656" xr:uid="{DB39B53D-819B-438E-B6A6-7A34862DCFAE}"/>
    <cellStyle name="Normal 9 9 3 2 2" xfId="5293" xr:uid="{BD4BB604-8E2E-4717-8794-E239356EB894}"/>
    <cellStyle name="Normal 9 9 3 3" xfId="3657" xr:uid="{8525986A-8833-4150-ADCB-38008D2C2FDB}"/>
    <cellStyle name="Normal 9 9 3 3 2" xfId="5294" xr:uid="{E529E3C8-DDD7-46F8-BBDA-A098CADBDE99}"/>
    <cellStyle name="Normal 9 9 3 4" xfId="3658" xr:uid="{050B2F46-D7BB-4182-BF68-4B13417742A3}"/>
    <cellStyle name="Normal 9 9 3 4 2" xfId="5295" xr:uid="{7BDC8ABC-B95C-45AA-907B-5BFE595713CA}"/>
    <cellStyle name="Normal 9 9 3 5" xfId="5292" xr:uid="{D52B9EF4-8780-4EBF-B95F-9DADD6CF1411}"/>
    <cellStyle name="Normal 9 9 4" xfId="3659" xr:uid="{987621C4-9D09-4188-9588-3CAABC2708A9}"/>
    <cellStyle name="Normal 9 9 4 2" xfId="5296" xr:uid="{FB71658C-FDF4-4E4C-ABBA-A382DD3F8041}"/>
    <cellStyle name="Normal 9 9 5" xfId="3660" xr:uid="{7D9C8EAB-E763-47F1-BA6B-8C85C708B2E6}"/>
    <cellStyle name="Normal 9 9 5 2" xfId="5297" xr:uid="{1C8D38A9-1641-4315-A6AF-7E1D9CA5AAF1}"/>
    <cellStyle name="Normal 9 9 6" xfId="3661" xr:uid="{725AB7A4-74AD-4499-B563-7298BE4A4D36}"/>
    <cellStyle name="Normal 9 9 6 2" xfId="5298" xr:uid="{1BD90F36-CDB7-4C47-B970-5E86B15877F1}"/>
    <cellStyle name="Normal 9 9 7" xfId="5287" xr:uid="{68598E55-1C26-4D40-A3D5-2A1E21EFF565}"/>
    <cellStyle name="Percent 2" xfId="94" xr:uid="{42FC6EB2-4170-4C8B-BF42-54D16188CCD4}"/>
    <cellStyle name="Percent 2 2" xfId="5299" xr:uid="{C5CAA149-0033-478D-A20B-699ADE793601}"/>
    <cellStyle name="Гиперссылка 2" xfId="4" xr:uid="{49BAA0F8-B3D3-41B5-87DD-435502328B29}"/>
    <cellStyle name="Гиперссылка 2 2" xfId="5300" xr:uid="{5392DA97-FE15-454A-963A-66F32DF347C9}"/>
    <cellStyle name="Обычный 2" xfId="1" xr:uid="{A3CD5D5E-4502-4158-8112-08CDD679ACF5}"/>
    <cellStyle name="Обычный 2 2" xfId="5" xr:uid="{D19F253E-EE9B-4476-9D91-2EE3A6D7A3DC}"/>
    <cellStyle name="Обычный 2 2 2" xfId="5302" xr:uid="{29EACEAA-5B84-48E4-A874-ACE44C38AE17}"/>
    <cellStyle name="Обычный 2 3" xfId="5301" xr:uid="{52900FF3-EA84-42F6-88A7-7BB529E9A231}"/>
    <cellStyle name="常规_Sheet1_1" xfId="4384" xr:uid="{FC4BC053-73C2-46C4-BE8F-D9ECBE446915}"/>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3"/>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734</v>
      </c>
      <c r="C10" s="120"/>
      <c r="D10" s="120"/>
      <c r="E10" s="120"/>
      <c r="F10" s="115"/>
      <c r="G10" s="116"/>
      <c r="H10" s="116" t="s">
        <v>734</v>
      </c>
      <c r="I10" s="120"/>
      <c r="J10" s="148">
        <v>51282</v>
      </c>
      <c r="K10" s="115"/>
    </row>
    <row r="11" spans="1:11">
      <c r="A11" s="114"/>
      <c r="B11" s="114" t="s">
        <v>711</v>
      </c>
      <c r="C11" s="120"/>
      <c r="D11" s="120"/>
      <c r="E11" s="120"/>
      <c r="F11" s="115"/>
      <c r="G11" s="116"/>
      <c r="H11" s="116" t="s">
        <v>711</v>
      </c>
      <c r="I11" s="120"/>
      <c r="J11" s="149"/>
      <c r="K11" s="115"/>
    </row>
    <row r="12" spans="1:11">
      <c r="A12" s="114"/>
      <c r="B12" s="114" t="s">
        <v>735</v>
      </c>
      <c r="C12" s="120"/>
      <c r="D12" s="120"/>
      <c r="E12" s="120"/>
      <c r="F12" s="115"/>
      <c r="G12" s="116"/>
      <c r="H12" s="116" t="s">
        <v>735</v>
      </c>
      <c r="I12" s="120"/>
      <c r="J12" s="120"/>
      <c r="K12" s="115"/>
    </row>
    <row r="13" spans="1:11">
      <c r="A13" s="114"/>
      <c r="B13" s="114" t="s">
        <v>736</v>
      </c>
      <c r="C13" s="120"/>
      <c r="D13" s="120"/>
      <c r="E13" s="120"/>
      <c r="F13" s="115"/>
      <c r="G13" s="116"/>
      <c r="H13" s="116" t="s">
        <v>736</v>
      </c>
      <c r="I13" s="120"/>
      <c r="J13" s="99" t="s">
        <v>11</v>
      </c>
      <c r="K13" s="115"/>
    </row>
    <row r="14" spans="1:11" ht="15" customHeight="1">
      <c r="A14" s="114"/>
      <c r="B14" s="114" t="s">
        <v>708</v>
      </c>
      <c r="C14" s="120"/>
      <c r="D14" s="120"/>
      <c r="E14" s="120"/>
      <c r="F14" s="115"/>
      <c r="G14" s="116"/>
      <c r="H14" s="116" t="s">
        <v>708</v>
      </c>
      <c r="I14" s="120"/>
      <c r="J14" s="150">
        <v>45173</v>
      </c>
      <c r="K14" s="115"/>
    </row>
    <row r="15" spans="1:11" ht="15" customHeight="1">
      <c r="A15" s="114"/>
      <c r="B15" s="6" t="s">
        <v>6</v>
      </c>
      <c r="C15" s="7"/>
      <c r="D15" s="7"/>
      <c r="E15" s="7"/>
      <c r="F15" s="8"/>
      <c r="G15" s="116"/>
      <c r="H15" s="9" t="s">
        <v>6</v>
      </c>
      <c r="I15" s="120"/>
      <c r="J15" s="151"/>
      <c r="K15" s="115"/>
    </row>
    <row r="16" spans="1:11" ht="15" customHeight="1">
      <c r="A16" s="114"/>
      <c r="B16" s="120"/>
      <c r="C16" s="120"/>
      <c r="D16" s="120"/>
      <c r="E16" s="120"/>
      <c r="F16" s="120"/>
      <c r="G16" s="120"/>
      <c r="H16" s="120"/>
      <c r="I16" s="123" t="s">
        <v>142</v>
      </c>
      <c r="J16" s="129">
        <v>39848</v>
      </c>
      <c r="K16" s="115"/>
    </row>
    <row r="17" spans="1:11">
      <c r="A17" s="114"/>
      <c r="B17" s="120" t="s">
        <v>714</v>
      </c>
      <c r="C17" s="120"/>
      <c r="D17" s="120"/>
      <c r="E17" s="120"/>
      <c r="F17" s="120"/>
      <c r="G17" s="120"/>
      <c r="H17" s="120"/>
      <c r="I17" s="123" t="s">
        <v>143</v>
      </c>
      <c r="J17" s="129" t="s">
        <v>733</v>
      </c>
      <c r="K17" s="115"/>
    </row>
    <row r="18" spans="1:11" ht="18">
      <c r="A18" s="114"/>
      <c r="B18" s="120" t="s">
        <v>715</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2" t="s">
        <v>201</v>
      </c>
      <c r="G20" s="153"/>
      <c r="H20" s="100" t="s">
        <v>169</v>
      </c>
      <c r="I20" s="100" t="s">
        <v>202</v>
      </c>
      <c r="J20" s="100" t="s">
        <v>21</v>
      </c>
      <c r="K20" s="115"/>
    </row>
    <row r="21" spans="1:11">
      <c r="A21" s="114"/>
      <c r="B21" s="105"/>
      <c r="C21" s="105"/>
      <c r="D21" s="106"/>
      <c r="E21" s="106"/>
      <c r="F21" s="154"/>
      <c r="G21" s="155"/>
      <c r="H21" s="105" t="s">
        <v>141</v>
      </c>
      <c r="I21" s="105"/>
      <c r="J21" s="105"/>
      <c r="K21" s="115"/>
    </row>
    <row r="22" spans="1:11" ht="36">
      <c r="A22" s="114"/>
      <c r="B22" s="107">
        <v>1</v>
      </c>
      <c r="C22" s="10" t="s">
        <v>716</v>
      </c>
      <c r="D22" s="118" t="s">
        <v>728</v>
      </c>
      <c r="E22" s="118" t="s">
        <v>242</v>
      </c>
      <c r="F22" s="146" t="s">
        <v>25</v>
      </c>
      <c r="G22" s="147"/>
      <c r="H22" s="11" t="s">
        <v>717</v>
      </c>
      <c r="I22" s="14">
        <v>14.9</v>
      </c>
      <c r="J22" s="109">
        <f t="shared" ref="J22:J38" si="0">I22*B22</f>
        <v>14.9</v>
      </c>
      <c r="K22" s="115"/>
    </row>
    <row r="23" spans="1:11" ht="36">
      <c r="A23" s="114"/>
      <c r="B23" s="107">
        <v>1</v>
      </c>
      <c r="C23" s="10" t="s">
        <v>716</v>
      </c>
      <c r="D23" s="118" t="s">
        <v>728</v>
      </c>
      <c r="E23" s="118" t="s">
        <v>242</v>
      </c>
      <c r="F23" s="146" t="s">
        <v>67</v>
      </c>
      <c r="G23" s="147"/>
      <c r="H23" s="11" t="s">
        <v>717</v>
      </c>
      <c r="I23" s="14">
        <v>14.9</v>
      </c>
      <c r="J23" s="109">
        <f t="shared" si="0"/>
        <v>14.9</v>
      </c>
      <c r="K23" s="115"/>
    </row>
    <row r="24" spans="1:11" ht="36">
      <c r="A24" s="114"/>
      <c r="B24" s="107">
        <v>1</v>
      </c>
      <c r="C24" s="10" t="s">
        <v>718</v>
      </c>
      <c r="D24" s="118" t="s">
        <v>729</v>
      </c>
      <c r="E24" s="118" t="s">
        <v>207</v>
      </c>
      <c r="F24" s="146" t="s">
        <v>26</v>
      </c>
      <c r="G24" s="147"/>
      <c r="H24" s="11" t="s">
        <v>719</v>
      </c>
      <c r="I24" s="14">
        <v>7.76</v>
      </c>
      <c r="J24" s="109">
        <f t="shared" si="0"/>
        <v>7.76</v>
      </c>
      <c r="K24" s="115"/>
    </row>
    <row r="25" spans="1:11" ht="36">
      <c r="A25" s="114"/>
      <c r="B25" s="107">
        <v>1</v>
      </c>
      <c r="C25" s="10" t="s">
        <v>718</v>
      </c>
      <c r="D25" s="118" t="s">
        <v>729</v>
      </c>
      <c r="E25" s="118" t="s">
        <v>207</v>
      </c>
      <c r="F25" s="146" t="s">
        <v>27</v>
      </c>
      <c r="G25" s="147"/>
      <c r="H25" s="11" t="s">
        <v>719</v>
      </c>
      <c r="I25" s="14">
        <v>7.76</v>
      </c>
      <c r="J25" s="109">
        <f t="shared" si="0"/>
        <v>7.76</v>
      </c>
      <c r="K25" s="115"/>
    </row>
    <row r="26" spans="1:11" ht="24">
      <c r="A26" s="114"/>
      <c r="B26" s="107">
        <v>4</v>
      </c>
      <c r="C26" s="10" t="s">
        <v>720</v>
      </c>
      <c r="D26" s="118" t="s">
        <v>730</v>
      </c>
      <c r="E26" s="118" t="s">
        <v>273</v>
      </c>
      <c r="F26" s="146" t="s">
        <v>25</v>
      </c>
      <c r="G26" s="147"/>
      <c r="H26" s="11" t="s">
        <v>721</v>
      </c>
      <c r="I26" s="14">
        <v>0.64</v>
      </c>
      <c r="J26" s="109">
        <f t="shared" si="0"/>
        <v>2.56</v>
      </c>
      <c r="K26" s="115"/>
    </row>
    <row r="27" spans="1:11" ht="24">
      <c r="A27" s="114"/>
      <c r="B27" s="107">
        <v>4</v>
      </c>
      <c r="C27" s="10" t="s">
        <v>720</v>
      </c>
      <c r="D27" s="118" t="s">
        <v>730</v>
      </c>
      <c r="E27" s="118" t="s">
        <v>273</v>
      </c>
      <c r="F27" s="146" t="s">
        <v>26</v>
      </c>
      <c r="G27" s="147"/>
      <c r="H27" s="11" t="s">
        <v>721</v>
      </c>
      <c r="I27" s="14">
        <v>0.64</v>
      </c>
      <c r="J27" s="109">
        <f t="shared" si="0"/>
        <v>2.56</v>
      </c>
      <c r="K27" s="115"/>
    </row>
    <row r="28" spans="1:11" ht="24">
      <c r="A28" s="114"/>
      <c r="B28" s="107">
        <v>5</v>
      </c>
      <c r="C28" s="10" t="s">
        <v>722</v>
      </c>
      <c r="D28" s="118" t="s">
        <v>722</v>
      </c>
      <c r="E28" s="118" t="s">
        <v>28</v>
      </c>
      <c r="F28" s="146"/>
      <c r="G28" s="147"/>
      <c r="H28" s="11" t="s">
        <v>723</v>
      </c>
      <c r="I28" s="14">
        <v>0.69</v>
      </c>
      <c r="J28" s="109">
        <f t="shared" si="0"/>
        <v>3.4499999999999997</v>
      </c>
      <c r="K28" s="115"/>
    </row>
    <row r="29" spans="1:11" ht="24">
      <c r="A29" s="114"/>
      <c r="B29" s="107">
        <v>5</v>
      </c>
      <c r="C29" s="10" t="s">
        <v>722</v>
      </c>
      <c r="D29" s="118" t="s">
        <v>722</v>
      </c>
      <c r="E29" s="118" t="s">
        <v>45</v>
      </c>
      <c r="F29" s="146"/>
      <c r="G29" s="147"/>
      <c r="H29" s="11" t="s">
        <v>723</v>
      </c>
      <c r="I29" s="14">
        <v>0.69</v>
      </c>
      <c r="J29" s="109">
        <f t="shared" si="0"/>
        <v>3.4499999999999997</v>
      </c>
      <c r="K29" s="115"/>
    </row>
    <row r="30" spans="1:11" ht="24">
      <c r="A30" s="114"/>
      <c r="B30" s="107">
        <v>8</v>
      </c>
      <c r="C30" s="10" t="s">
        <v>389</v>
      </c>
      <c r="D30" s="118" t="s">
        <v>389</v>
      </c>
      <c r="E30" s="118" t="s">
        <v>26</v>
      </c>
      <c r="F30" s="146" t="s">
        <v>107</v>
      </c>
      <c r="G30" s="147"/>
      <c r="H30" s="11" t="s">
        <v>391</v>
      </c>
      <c r="I30" s="14">
        <v>1.07</v>
      </c>
      <c r="J30" s="109">
        <f t="shared" si="0"/>
        <v>8.56</v>
      </c>
      <c r="K30" s="115"/>
    </row>
    <row r="31" spans="1:11" ht="36">
      <c r="A31" s="114"/>
      <c r="B31" s="107">
        <v>10</v>
      </c>
      <c r="C31" s="10" t="s">
        <v>724</v>
      </c>
      <c r="D31" s="118" t="s">
        <v>731</v>
      </c>
      <c r="E31" s="118" t="s">
        <v>725</v>
      </c>
      <c r="F31" s="146"/>
      <c r="G31" s="147"/>
      <c r="H31" s="11" t="s">
        <v>726</v>
      </c>
      <c r="I31" s="14">
        <v>1.65</v>
      </c>
      <c r="J31" s="109">
        <f t="shared" si="0"/>
        <v>16.5</v>
      </c>
      <c r="K31" s="115"/>
    </row>
    <row r="32" spans="1:11" ht="24">
      <c r="A32" s="114"/>
      <c r="B32" s="107">
        <v>60</v>
      </c>
      <c r="C32" s="10" t="s">
        <v>72</v>
      </c>
      <c r="D32" s="118" t="s">
        <v>72</v>
      </c>
      <c r="E32" s="118" t="s">
        <v>26</v>
      </c>
      <c r="F32" s="146" t="s">
        <v>107</v>
      </c>
      <c r="G32" s="147"/>
      <c r="H32" s="11" t="s">
        <v>727</v>
      </c>
      <c r="I32" s="14">
        <v>0.85</v>
      </c>
      <c r="J32" s="109">
        <f t="shared" si="0"/>
        <v>51</v>
      </c>
      <c r="K32" s="115"/>
    </row>
    <row r="33" spans="1:11" ht="24">
      <c r="A33" s="114"/>
      <c r="B33" s="134">
        <v>60</v>
      </c>
      <c r="C33" s="135" t="s">
        <v>72</v>
      </c>
      <c r="D33" s="136" t="s">
        <v>72</v>
      </c>
      <c r="E33" s="136" t="s">
        <v>27</v>
      </c>
      <c r="F33" s="156" t="s">
        <v>107</v>
      </c>
      <c r="G33" s="157"/>
      <c r="H33" s="137" t="s">
        <v>727</v>
      </c>
      <c r="I33" s="138">
        <v>0.85</v>
      </c>
      <c r="J33" s="139">
        <f t="shared" si="0"/>
        <v>51</v>
      </c>
      <c r="K33" s="115"/>
    </row>
    <row r="34" spans="1:11" ht="24">
      <c r="A34" s="114"/>
      <c r="B34" s="140">
        <v>0</v>
      </c>
      <c r="C34" s="141" t="s">
        <v>112</v>
      </c>
      <c r="D34" s="142" t="s">
        <v>112</v>
      </c>
      <c r="E34" s="142" t="s">
        <v>107</v>
      </c>
      <c r="F34" s="160"/>
      <c r="G34" s="161"/>
      <c r="H34" s="143" t="s">
        <v>709</v>
      </c>
      <c r="I34" s="144">
        <v>0.94</v>
      </c>
      <c r="J34" s="145">
        <f t="shared" si="0"/>
        <v>0</v>
      </c>
      <c r="K34" s="115"/>
    </row>
    <row r="35" spans="1:11" ht="24">
      <c r="A35" s="114"/>
      <c r="B35" s="107">
        <v>12</v>
      </c>
      <c r="C35" s="10" t="s">
        <v>112</v>
      </c>
      <c r="D35" s="118" t="s">
        <v>112</v>
      </c>
      <c r="E35" s="118" t="s">
        <v>210</v>
      </c>
      <c r="F35" s="146"/>
      <c r="G35" s="147"/>
      <c r="H35" s="11" t="s">
        <v>709</v>
      </c>
      <c r="I35" s="14">
        <v>0.94</v>
      </c>
      <c r="J35" s="109">
        <f t="shared" si="0"/>
        <v>11.28</v>
      </c>
      <c r="K35" s="115"/>
    </row>
    <row r="36" spans="1:11" ht="24">
      <c r="A36" s="114"/>
      <c r="B36" s="134">
        <v>12</v>
      </c>
      <c r="C36" s="135" t="s">
        <v>112</v>
      </c>
      <c r="D36" s="136" t="s">
        <v>112</v>
      </c>
      <c r="E36" s="136" t="s">
        <v>212</v>
      </c>
      <c r="F36" s="156"/>
      <c r="G36" s="157"/>
      <c r="H36" s="137" t="s">
        <v>709</v>
      </c>
      <c r="I36" s="138">
        <v>0.94</v>
      </c>
      <c r="J36" s="139">
        <f t="shared" si="0"/>
        <v>11.28</v>
      </c>
      <c r="K36" s="115"/>
    </row>
    <row r="37" spans="1:11" ht="24">
      <c r="A37" s="114"/>
      <c r="B37" s="134">
        <v>12</v>
      </c>
      <c r="C37" s="135" t="s">
        <v>112</v>
      </c>
      <c r="D37" s="136" t="s">
        <v>112</v>
      </c>
      <c r="E37" s="136" t="s">
        <v>270</v>
      </c>
      <c r="F37" s="156"/>
      <c r="G37" s="157"/>
      <c r="H37" s="137" t="s">
        <v>709</v>
      </c>
      <c r="I37" s="138">
        <v>0.94</v>
      </c>
      <c r="J37" s="139">
        <f t="shared" si="0"/>
        <v>11.28</v>
      </c>
      <c r="K37" s="115"/>
    </row>
    <row r="38" spans="1:11" ht="24">
      <c r="A38" s="114"/>
      <c r="B38" s="108">
        <v>8</v>
      </c>
      <c r="C38" s="12" t="s">
        <v>112</v>
      </c>
      <c r="D38" s="119" t="s">
        <v>112</v>
      </c>
      <c r="E38" s="119" t="s">
        <v>663</v>
      </c>
      <c r="F38" s="158"/>
      <c r="G38" s="159"/>
      <c r="H38" s="13" t="s">
        <v>709</v>
      </c>
      <c r="I38" s="15">
        <v>0.94</v>
      </c>
      <c r="J38" s="110">
        <f t="shared" si="0"/>
        <v>7.52</v>
      </c>
      <c r="K38" s="115"/>
    </row>
    <row r="39" spans="1:11">
      <c r="A39" s="114"/>
      <c r="B39" s="126"/>
      <c r="C39" s="126"/>
      <c r="D39" s="126"/>
      <c r="E39" s="126"/>
      <c r="F39" s="126"/>
      <c r="G39" s="126"/>
      <c r="H39" s="126"/>
      <c r="I39" s="127" t="s">
        <v>255</v>
      </c>
      <c r="J39" s="128">
        <f>SUM(J22:J38)</f>
        <v>225.76000000000002</v>
      </c>
      <c r="K39" s="115"/>
    </row>
    <row r="40" spans="1:11">
      <c r="A40" s="114"/>
      <c r="B40" s="126"/>
      <c r="C40" s="126"/>
      <c r="D40" s="126"/>
      <c r="E40" s="126"/>
      <c r="F40" s="126"/>
      <c r="G40" s="126"/>
      <c r="H40" s="126"/>
      <c r="I40" s="127" t="s">
        <v>737</v>
      </c>
      <c r="J40" s="128">
        <v>20</v>
      </c>
      <c r="K40" s="115"/>
    </row>
    <row r="41" spans="1:11" hidden="1" outlineLevel="1">
      <c r="A41" s="114"/>
      <c r="B41" s="126"/>
      <c r="C41" s="126"/>
      <c r="D41" s="126"/>
      <c r="E41" s="126"/>
      <c r="F41" s="126"/>
      <c r="G41" s="126"/>
      <c r="H41" s="126"/>
      <c r="I41" s="127" t="s">
        <v>185</v>
      </c>
      <c r="J41" s="128"/>
      <c r="K41" s="115"/>
    </row>
    <row r="42" spans="1:11" collapsed="1">
      <c r="A42" s="114"/>
      <c r="B42" s="126"/>
      <c r="C42" s="126"/>
      <c r="D42" s="126"/>
      <c r="E42" s="126"/>
      <c r="F42" s="126"/>
      <c r="G42" s="126"/>
      <c r="H42" s="126"/>
      <c r="I42" s="127" t="s">
        <v>257</v>
      </c>
      <c r="J42" s="128">
        <f>SUM(J39:J41)</f>
        <v>245.76000000000002</v>
      </c>
      <c r="K42" s="115"/>
    </row>
    <row r="43" spans="1:11">
      <c r="A43" s="6"/>
      <c r="B43" s="7"/>
      <c r="C43" s="7"/>
      <c r="D43" s="7"/>
      <c r="E43" s="7"/>
      <c r="F43" s="7"/>
      <c r="G43" s="7"/>
      <c r="H43" s="7" t="s">
        <v>742</v>
      </c>
      <c r="I43" s="7"/>
      <c r="J43" s="7"/>
      <c r="K43" s="8"/>
    </row>
    <row r="45" spans="1:11">
      <c r="H45" s="1" t="s">
        <v>740</v>
      </c>
      <c r="I45" s="131">
        <v>262.68</v>
      </c>
    </row>
    <row r="46" spans="1:11">
      <c r="H46" s="133" t="s">
        <v>741</v>
      </c>
      <c r="I46" s="130">
        <f>I45-J42</f>
        <v>16.919999999999987</v>
      </c>
    </row>
    <row r="48" spans="1:11">
      <c r="H48" s="1" t="s">
        <v>705</v>
      </c>
      <c r="I48" s="91">
        <f>'Tax Invoice'!M11</f>
        <v>34.97</v>
      </c>
    </row>
    <row r="49" spans="8:9">
      <c r="H49" s="1" t="s">
        <v>706</v>
      </c>
      <c r="I49" s="91">
        <f>I48*J39</f>
        <v>7894.8272000000006</v>
      </c>
    </row>
    <row r="50" spans="8:9">
      <c r="H50" s="1" t="s">
        <v>707</v>
      </c>
      <c r="I50" s="91">
        <f>I48*J42</f>
        <v>8594.2272000000012</v>
      </c>
    </row>
    <row r="51" spans="8:9">
      <c r="H51" s="1"/>
      <c r="I51" s="91"/>
    </row>
    <row r="52" spans="8:9">
      <c r="H52" s="1"/>
      <c r="I52" s="91"/>
    </row>
    <row r="53" spans="8:9">
      <c r="H53" s="1"/>
      <c r="I53" s="91"/>
    </row>
  </sheetData>
  <mergeCells count="21">
    <mergeCell ref="F35:G35"/>
    <mergeCell ref="F36:G36"/>
    <mergeCell ref="F37:G37"/>
    <mergeCell ref="F38:G38"/>
    <mergeCell ref="F30:G30"/>
    <mergeCell ref="F31:G31"/>
    <mergeCell ref="F32:G32"/>
    <mergeCell ref="F33:G33"/>
    <mergeCell ref="F34:G34"/>
    <mergeCell ref="J10:J11"/>
    <mergeCell ref="J14:J15"/>
    <mergeCell ref="F20:G20"/>
    <mergeCell ref="F21:G21"/>
    <mergeCell ref="F22:G22"/>
    <mergeCell ref="F28:G28"/>
    <mergeCell ref="F29:G29"/>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222</v>
      </c>
      <c r="O1" t="s">
        <v>144</v>
      </c>
      <c r="T1" t="s">
        <v>255</v>
      </c>
      <c r="U1">
        <v>242.68</v>
      </c>
    </row>
    <row r="2" spans="1:21" ht="15.75">
      <c r="A2" s="114"/>
      <c r="B2" s="124" t="s">
        <v>134</v>
      </c>
      <c r="C2" s="120"/>
      <c r="D2" s="120"/>
      <c r="E2" s="120"/>
      <c r="F2" s="120"/>
      <c r="G2" s="120"/>
      <c r="H2" s="120"/>
      <c r="I2" s="125" t="s">
        <v>140</v>
      </c>
      <c r="J2" s="115"/>
      <c r="T2" t="s">
        <v>184</v>
      </c>
      <c r="U2">
        <v>20</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262.68</v>
      </c>
    </row>
    <row r="5" spans="1:21">
      <c r="A5" s="114"/>
      <c r="B5" s="121" t="s">
        <v>137</v>
      </c>
      <c r="C5" s="120"/>
      <c r="D5" s="120"/>
      <c r="E5" s="120"/>
      <c r="F5" s="120"/>
      <c r="G5" s="120"/>
      <c r="H5" s="120"/>
      <c r="I5" s="120"/>
      <c r="J5" s="115"/>
      <c r="S5" t="s">
        <v>732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8"/>
      <c r="J10" s="115"/>
    </row>
    <row r="11" spans="1:21">
      <c r="A11" s="114"/>
      <c r="B11" s="114" t="s">
        <v>711</v>
      </c>
      <c r="C11" s="120"/>
      <c r="D11" s="120"/>
      <c r="E11" s="115"/>
      <c r="F11" s="116"/>
      <c r="G11" s="116" t="s">
        <v>711</v>
      </c>
      <c r="H11" s="120"/>
      <c r="I11" s="14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708</v>
      </c>
      <c r="C14" s="120"/>
      <c r="D14" s="120"/>
      <c r="E14" s="115"/>
      <c r="F14" s="116"/>
      <c r="G14" s="116" t="s">
        <v>708</v>
      </c>
      <c r="H14" s="120"/>
      <c r="I14" s="150">
        <v>45173</v>
      </c>
      <c r="J14" s="115"/>
    </row>
    <row r="15" spans="1:21">
      <c r="A15" s="114"/>
      <c r="B15" s="6" t="s">
        <v>6</v>
      </c>
      <c r="C15" s="7"/>
      <c r="D15" s="7"/>
      <c r="E15" s="8"/>
      <c r="F15" s="116"/>
      <c r="G15" s="9" t="s">
        <v>6</v>
      </c>
      <c r="H15" s="120"/>
      <c r="I15" s="151"/>
      <c r="J15" s="115"/>
    </row>
    <row r="16" spans="1:21">
      <c r="A16" s="114"/>
      <c r="B16" s="120"/>
      <c r="C16" s="120"/>
      <c r="D16" s="120"/>
      <c r="E16" s="120"/>
      <c r="F16" s="120"/>
      <c r="G16" s="120"/>
      <c r="H16" s="123" t="s">
        <v>142</v>
      </c>
      <c r="I16" s="129">
        <v>39848</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159</v>
      </c>
      <c r="J18" s="115"/>
    </row>
    <row r="19" spans="1:16">
      <c r="A19" s="114"/>
      <c r="B19" s="120"/>
      <c r="C19" s="120"/>
      <c r="D19" s="120"/>
      <c r="E19" s="120"/>
      <c r="F19" s="120"/>
      <c r="G19" s="120"/>
      <c r="H19" s="120"/>
      <c r="I19" s="120"/>
      <c r="J19" s="115"/>
      <c r="P19">
        <v>45173</v>
      </c>
    </row>
    <row r="20" spans="1:16">
      <c r="A20" s="114"/>
      <c r="B20" s="100" t="s">
        <v>198</v>
      </c>
      <c r="C20" s="100" t="s">
        <v>199</v>
      </c>
      <c r="D20" s="117" t="s">
        <v>200</v>
      </c>
      <c r="E20" s="152" t="s">
        <v>201</v>
      </c>
      <c r="F20" s="153"/>
      <c r="G20" s="100" t="s">
        <v>169</v>
      </c>
      <c r="H20" s="100" t="s">
        <v>202</v>
      </c>
      <c r="I20" s="100" t="s">
        <v>21</v>
      </c>
      <c r="J20" s="115"/>
    </row>
    <row r="21" spans="1:16">
      <c r="A21" s="114"/>
      <c r="B21" s="105"/>
      <c r="C21" s="105"/>
      <c r="D21" s="106"/>
      <c r="E21" s="154"/>
      <c r="F21" s="155"/>
      <c r="G21" s="105" t="s">
        <v>141</v>
      </c>
      <c r="H21" s="105"/>
      <c r="I21" s="105"/>
      <c r="J21" s="115"/>
    </row>
    <row r="22" spans="1:16" ht="204">
      <c r="A22" s="114"/>
      <c r="B22" s="107">
        <v>1</v>
      </c>
      <c r="C22" s="10" t="s">
        <v>716</v>
      </c>
      <c r="D22" s="118" t="s">
        <v>242</v>
      </c>
      <c r="E22" s="146" t="s">
        <v>25</v>
      </c>
      <c r="F22" s="147"/>
      <c r="G22" s="11" t="s">
        <v>717</v>
      </c>
      <c r="H22" s="14">
        <v>14.9</v>
      </c>
      <c r="I22" s="109">
        <f t="shared" ref="I22:I38" si="0">H22*B22</f>
        <v>14.9</v>
      </c>
      <c r="J22" s="115"/>
    </row>
    <row r="23" spans="1:16" ht="204">
      <c r="A23" s="114"/>
      <c r="B23" s="107">
        <v>1</v>
      </c>
      <c r="C23" s="10" t="s">
        <v>716</v>
      </c>
      <c r="D23" s="118" t="s">
        <v>242</v>
      </c>
      <c r="E23" s="146" t="s">
        <v>67</v>
      </c>
      <c r="F23" s="147"/>
      <c r="G23" s="11" t="s">
        <v>717</v>
      </c>
      <c r="H23" s="14">
        <v>14.9</v>
      </c>
      <c r="I23" s="109">
        <f t="shared" si="0"/>
        <v>14.9</v>
      </c>
      <c r="J23" s="115"/>
    </row>
    <row r="24" spans="1:16" ht="180">
      <c r="A24" s="114"/>
      <c r="B24" s="107">
        <v>1</v>
      </c>
      <c r="C24" s="10" t="s">
        <v>718</v>
      </c>
      <c r="D24" s="118" t="s">
        <v>207</v>
      </c>
      <c r="E24" s="146" t="s">
        <v>26</v>
      </c>
      <c r="F24" s="147"/>
      <c r="G24" s="11" t="s">
        <v>719</v>
      </c>
      <c r="H24" s="14">
        <v>7.76</v>
      </c>
      <c r="I24" s="109">
        <f t="shared" si="0"/>
        <v>7.76</v>
      </c>
      <c r="J24" s="115"/>
    </row>
    <row r="25" spans="1:16" ht="180">
      <c r="A25" s="114"/>
      <c r="B25" s="107">
        <v>1</v>
      </c>
      <c r="C25" s="10" t="s">
        <v>718</v>
      </c>
      <c r="D25" s="118" t="s">
        <v>207</v>
      </c>
      <c r="E25" s="146" t="s">
        <v>27</v>
      </c>
      <c r="F25" s="147"/>
      <c r="G25" s="11" t="s">
        <v>719</v>
      </c>
      <c r="H25" s="14">
        <v>7.76</v>
      </c>
      <c r="I25" s="109">
        <f t="shared" si="0"/>
        <v>7.76</v>
      </c>
      <c r="J25" s="115"/>
    </row>
    <row r="26" spans="1:16" ht="132">
      <c r="A26" s="114"/>
      <c r="B26" s="107">
        <v>4</v>
      </c>
      <c r="C26" s="10" t="s">
        <v>720</v>
      </c>
      <c r="D26" s="118" t="s">
        <v>273</v>
      </c>
      <c r="E26" s="146" t="s">
        <v>25</v>
      </c>
      <c r="F26" s="147"/>
      <c r="G26" s="11" t="s">
        <v>721</v>
      </c>
      <c r="H26" s="14">
        <v>0.64</v>
      </c>
      <c r="I26" s="109">
        <f t="shared" si="0"/>
        <v>2.56</v>
      </c>
      <c r="J26" s="115"/>
    </row>
    <row r="27" spans="1:16" ht="132">
      <c r="A27" s="114"/>
      <c r="B27" s="107">
        <v>4</v>
      </c>
      <c r="C27" s="10" t="s">
        <v>720</v>
      </c>
      <c r="D27" s="118" t="s">
        <v>273</v>
      </c>
      <c r="E27" s="146" t="s">
        <v>26</v>
      </c>
      <c r="F27" s="147"/>
      <c r="G27" s="11" t="s">
        <v>721</v>
      </c>
      <c r="H27" s="14">
        <v>0.64</v>
      </c>
      <c r="I27" s="109">
        <f t="shared" si="0"/>
        <v>2.56</v>
      </c>
      <c r="J27" s="115"/>
    </row>
    <row r="28" spans="1:16" ht="156">
      <c r="A28" s="114"/>
      <c r="B28" s="107">
        <v>5</v>
      </c>
      <c r="C28" s="10" t="s">
        <v>722</v>
      </c>
      <c r="D28" s="118" t="s">
        <v>28</v>
      </c>
      <c r="E28" s="146"/>
      <c r="F28" s="147"/>
      <c r="G28" s="11" t="s">
        <v>723</v>
      </c>
      <c r="H28" s="14">
        <v>0.69</v>
      </c>
      <c r="I28" s="109">
        <f t="shared" si="0"/>
        <v>3.4499999999999997</v>
      </c>
      <c r="J28" s="115"/>
    </row>
    <row r="29" spans="1:16" ht="156">
      <c r="A29" s="114"/>
      <c r="B29" s="107">
        <v>5</v>
      </c>
      <c r="C29" s="10" t="s">
        <v>722</v>
      </c>
      <c r="D29" s="118" t="s">
        <v>45</v>
      </c>
      <c r="E29" s="146"/>
      <c r="F29" s="147"/>
      <c r="G29" s="11" t="s">
        <v>723</v>
      </c>
      <c r="H29" s="14">
        <v>0.69</v>
      </c>
      <c r="I29" s="109">
        <f t="shared" si="0"/>
        <v>3.4499999999999997</v>
      </c>
      <c r="J29" s="115"/>
    </row>
    <row r="30" spans="1:16" ht="144">
      <c r="A30" s="114"/>
      <c r="B30" s="107">
        <v>8</v>
      </c>
      <c r="C30" s="10" t="s">
        <v>389</v>
      </c>
      <c r="D30" s="118" t="s">
        <v>26</v>
      </c>
      <c r="E30" s="146" t="s">
        <v>107</v>
      </c>
      <c r="F30" s="147"/>
      <c r="G30" s="11" t="s">
        <v>391</v>
      </c>
      <c r="H30" s="14">
        <v>1.07</v>
      </c>
      <c r="I30" s="109">
        <f t="shared" si="0"/>
        <v>8.56</v>
      </c>
      <c r="J30" s="115"/>
    </row>
    <row r="31" spans="1:16" ht="204">
      <c r="A31" s="114"/>
      <c r="B31" s="107">
        <v>10</v>
      </c>
      <c r="C31" s="10" t="s">
        <v>724</v>
      </c>
      <c r="D31" s="118" t="s">
        <v>725</v>
      </c>
      <c r="E31" s="146"/>
      <c r="F31" s="147"/>
      <c r="G31" s="11" t="s">
        <v>726</v>
      </c>
      <c r="H31" s="14">
        <v>1.65</v>
      </c>
      <c r="I31" s="109">
        <f t="shared" si="0"/>
        <v>16.5</v>
      </c>
      <c r="J31" s="115"/>
    </row>
    <row r="32" spans="1:16" ht="132">
      <c r="A32" s="114"/>
      <c r="B32" s="107">
        <v>60</v>
      </c>
      <c r="C32" s="10" t="s">
        <v>72</v>
      </c>
      <c r="D32" s="118" t="s">
        <v>26</v>
      </c>
      <c r="E32" s="146" t="s">
        <v>107</v>
      </c>
      <c r="F32" s="147"/>
      <c r="G32" s="11" t="s">
        <v>727</v>
      </c>
      <c r="H32" s="14">
        <v>0.85</v>
      </c>
      <c r="I32" s="109">
        <f t="shared" si="0"/>
        <v>51</v>
      </c>
      <c r="J32" s="115"/>
    </row>
    <row r="33" spans="1:10" ht="132">
      <c r="A33" s="114"/>
      <c r="B33" s="107">
        <v>60</v>
      </c>
      <c r="C33" s="10" t="s">
        <v>72</v>
      </c>
      <c r="D33" s="118" t="s">
        <v>27</v>
      </c>
      <c r="E33" s="146" t="s">
        <v>107</v>
      </c>
      <c r="F33" s="147"/>
      <c r="G33" s="11" t="s">
        <v>727</v>
      </c>
      <c r="H33" s="14">
        <v>0.85</v>
      </c>
      <c r="I33" s="109">
        <f t="shared" si="0"/>
        <v>51</v>
      </c>
      <c r="J33" s="115"/>
    </row>
    <row r="34" spans="1:10" ht="156">
      <c r="A34" s="114"/>
      <c r="B34" s="107">
        <v>18</v>
      </c>
      <c r="C34" s="10" t="s">
        <v>112</v>
      </c>
      <c r="D34" s="118" t="s">
        <v>107</v>
      </c>
      <c r="E34" s="146"/>
      <c r="F34" s="147"/>
      <c r="G34" s="11" t="s">
        <v>709</v>
      </c>
      <c r="H34" s="14">
        <v>0.94</v>
      </c>
      <c r="I34" s="109">
        <f t="shared" si="0"/>
        <v>16.919999999999998</v>
      </c>
      <c r="J34" s="115"/>
    </row>
    <row r="35" spans="1:10" ht="156">
      <c r="A35" s="114"/>
      <c r="B35" s="107">
        <v>12</v>
      </c>
      <c r="C35" s="10" t="s">
        <v>112</v>
      </c>
      <c r="D35" s="118" t="s">
        <v>210</v>
      </c>
      <c r="E35" s="146"/>
      <c r="F35" s="147"/>
      <c r="G35" s="11" t="s">
        <v>709</v>
      </c>
      <c r="H35" s="14">
        <v>0.94</v>
      </c>
      <c r="I35" s="109">
        <f t="shared" si="0"/>
        <v>11.28</v>
      </c>
      <c r="J35" s="115"/>
    </row>
    <row r="36" spans="1:10" ht="156">
      <c r="A36" s="114"/>
      <c r="B36" s="107">
        <v>12</v>
      </c>
      <c r="C36" s="10" t="s">
        <v>112</v>
      </c>
      <c r="D36" s="118" t="s">
        <v>212</v>
      </c>
      <c r="E36" s="146"/>
      <c r="F36" s="147"/>
      <c r="G36" s="11" t="s">
        <v>709</v>
      </c>
      <c r="H36" s="14">
        <v>0.94</v>
      </c>
      <c r="I36" s="109">
        <f t="shared" si="0"/>
        <v>11.28</v>
      </c>
      <c r="J36" s="115"/>
    </row>
    <row r="37" spans="1:10" ht="156">
      <c r="A37" s="114"/>
      <c r="B37" s="107">
        <v>12</v>
      </c>
      <c r="C37" s="10" t="s">
        <v>112</v>
      </c>
      <c r="D37" s="118" t="s">
        <v>270</v>
      </c>
      <c r="E37" s="146"/>
      <c r="F37" s="147"/>
      <c r="G37" s="11" t="s">
        <v>709</v>
      </c>
      <c r="H37" s="14">
        <v>0.94</v>
      </c>
      <c r="I37" s="109">
        <f t="shared" si="0"/>
        <v>11.28</v>
      </c>
      <c r="J37" s="115"/>
    </row>
    <row r="38" spans="1:10" ht="156">
      <c r="A38" s="114"/>
      <c r="B38" s="108">
        <v>8</v>
      </c>
      <c r="C38" s="12" t="s">
        <v>112</v>
      </c>
      <c r="D38" s="119" t="s">
        <v>663</v>
      </c>
      <c r="E38" s="158"/>
      <c r="F38" s="159"/>
      <c r="G38" s="13" t="s">
        <v>709</v>
      </c>
      <c r="H38" s="15">
        <v>0.94</v>
      </c>
      <c r="I38" s="110">
        <f t="shared" si="0"/>
        <v>7.52</v>
      </c>
      <c r="J38" s="115"/>
    </row>
  </sheetData>
  <mergeCells count="21">
    <mergeCell ref="E38:F38"/>
    <mergeCell ref="E33:F33"/>
    <mergeCell ref="E34:F34"/>
    <mergeCell ref="E35:F35"/>
    <mergeCell ref="E36:F36"/>
    <mergeCell ref="E37:F37"/>
    <mergeCell ref="E29:F29"/>
    <mergeCell ref="E23:F23"/>
    <mergeCell ref="E30:F30"/>
    <mergeCell ref="E31:F31"/>
    <mergeCell ref="E32:F32"/>
    <mergeCell ref="E24:F24"/>
    <mergeCell ref="E25:F25"/>
    <mergeCell ref="E26:F26"/>
    <mergeCell ref="E27:F27"/>
    <mergeCell ref="E28:F28"/>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0"/>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242.68</v>
      </c>
      <c r="O2" t="s">
        <v>182</v>
      </c>
    </row>
    <row r="3" spans="1:15" ht="12.75" customHeight="1">
      <c r="A3" s="114"/>
      <c r="B3" s="121" t="s">
        <v>135</v>
      </c>
      <c r="C3" s="120"/>
      <c r="D3" s="120"/>
      <c r="E3" s="120"/>
      <c r="F3" s="120"/>
      <c r="G3" s="120"/>
      <c r="H3" s="120"/>
      <c r="I3" s="120"/>
      <c r="J3" s="120"/>
      <c r="K3" s="120"/>
      <c r="L3" s="115"/>
      <c r="N3">
        <v>242.68</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734</v>
      </c>
      <c r="C10" s="120"/>
      <c r="D10" s="120"/>
      <c r="E10" s="120"/>
      <c r="F10" s="115"/>
      <c r="G10" s="116"/>
      <c r="H10" s="116" t="s">
        <v>734</v>
      </c>
      <c r="I10" s="120"/>
      <c r="J10" s="120"/>
      <c r="K10" s="148">
        <f>IF(Invoice!J10&lt;&gt;"",Invoice!J10,"")</f>
        <v>51282</v>
      </c>
      <c r="L10" s="115"/>
    </row>
    <row r="11" spans="1:15" ht="12.75" customHeight="1">
      <c r="A11" s="114"/>
      <c r="B11" s="114" t="s">
        <v>711</v>
      </c>
      <c r="C11" s="120"/>
      <c r="D11" s="120"/>
      <c r="E11" s="120"/>
      <c r="F11" s="115"/>
      <c r="G11" s="116"/>
      <c r="H11" s="116" t="s">
        <v>711</v>
      </c>
      <c r="I11" s="120"/>
      <c r="J11" s="120"/>
      <c r="K11" s="149"/>
      <c r="L11" s="115"/>
    </row>
    <row r="12" spans="1:15" ht="12.75" customHeight="1">
      <c r="A12" s="114"/>
      <c r="B12" s="114" t="s">
        <v>735</v>
      </c>
      <c r="C12" s="120"/>
      <c r="D12" s="120"/>
      <c r="E12" s="120"/>
      <c r="F12" s="115"/>
      <c r="G12" s="116"/>
      <c r="H12" s="116" t="s">
        <v>735</v>
      </c>
      <c r="I12" s="120"/>
      <c r="J12" s="120"/>
      <c r="K12" s="120"/>
      <c r="L12" s="115"/>
    </row>
    <row r="13" spans="1:15" ht="12.75" customHeight="1">
      <c r="A13" s="114"/>
      <c r="B13" s="114" t="s">
        <v>736</v>
      </c>
      <c r="C13" s="120"/>
      <c r="D13" s="120"/>
      <c r="E13" s="120"/>
      <c r="F13" s="115"/>
      <c r="G13" s="116"/>
      <c r="H13" s="116" t="s">
        <v>736</v>
      </c>
      <c r="I13" s="120"/>
      <c r="J13" s="120"/>
      <c r="K13" s="99" t="s">
        <v>11</v>
      </c>
      <c r="L13" s="115"/>
    </row>
    <row r="14" spans="1:15" ht="15" customHeight="1">
      <c r="A14" s="114"/>
      <c r="B14" s="114" t="s">
        <v>708</v>
      </c>
      <c r="C14" s="120"/>
      <c r="D14" s="120"/>
      <c r="E14" s="120"/>
      <c r="F14" s="115"/>
      <c r="G14" s="116"/>
      <c r="H14" s="116" t="s">
        <v>708</v>
      </c>
      <c r="I14" s="120"/>
      <c r="J14" s="120"/>
      <c r="K14" s="150">
        <f>Invoice!J14</f>
        <v>45173</v>
      </c>
      <c r="L14" s="115"/>
    </row>
    <row r="15" spans="1:15" ht="15" customHeight="1">
      <c r="A15" s="114"/>
      <c r="B15" s="6" t="s">
        <v>6</v>
      </c>
      <c r="C15" s="7"/>
      <c r="D15" s="7"/>
      <c r="E15" s="7"/>
      <c r="F15" s="8"/>
      <c r="G15" s="116"/>
      <c r="H15" s="9" t="s">
        <v>6</v>
      </c>
      <c r="I15" s="120"/>
      <c r="J15" s="120"/>
      <c r="K15" s="151"/>
      <c r="L15" s="115"/>
    </row>
    <row r="16" spans="1:15" ht="15" customHeight="1">
      <c r="A16" s="114"/>
      <c r="B16" s="120"/>
      <c r="C16" s="120"/>
      <c r="D16" s="120"/>
      <c r="E16" s="120"/>
      <c r="F16" s="120"/>
      <c r="G16" s="120"/>
      <c r="H16" s="120"/>
      <c r="I16" s="123" t="s">
        <v>142</v>
      </c>
      <c r="J16" s="123" t="s">
        <v>142</v>
      </c>
      <c r="K16" s="129">
        <v>39848</v>
      </c>
      <c r="L16" s="115"/>
    </row>
    <row r="17" spans="1:12" ht="12.75" customHeight="1">
      <c r="A17" s="114"/>
      <c r="B17" s="120" t="s">
        <v>714</v>
      </c>
      <c r="C17" s="120"/>
      <c r="D17" s="120"/>
      <c r="E17" s="120"/>
      <c r="F17" s="120"/>
      <c r="G17" s="120"/>
      <c r="H17" s="120"/>
      <c r="I17" s="123" t="s">
        <v>143</v>
      </c>
      <c r="J17" s="123" t="s">
        <v>143</v>
      </c>
      <c r="K17" s="129" t="str">
        <f>IF(Invoice!J17&lt;&gt;"",Invoice!J17,"")</f>
        <v>Sura</v>
      </c>
      <c r="L17" s="115"/>
    </row>
    <row r="18" spans="1:12" ht="18" customHeight="1">
      <c r="A18" s="114"/>
      <c r="B18" s="120" t="s">
        <v>715</v>
      </c>
      <c r="C18" s="120"/>
      <c r="D18" s="120"/>
      <c r="E18" s="120"/>
      <c r="F18" s="120"/>
      <c r="G18" s="120"/>
      <c r="H18" s="132" t="s">
        <v>738</v>
      </c>
      <c r="I18" s="122" t="s">
        <v>258</v>
      </c>
      <c r="J18" s="122" t="s">
        <v>258</v>
      </c>
      <c r="K18" s="104" t="s">
        <v>159</v>
      </c>
      <c r="L18" s="115"/>
    </row>
    <row r="19" spans="1:12" ht="12.75" customHeight="1">
      <c r="A19" s="114"/>
      <c r="B19" s="120"/>
      <c r="C19" s="120"/>
      <c r="D19" s="120"/>
      <c r="E19" s="120"/>
      <c r="F19" s="120"/>
      <c r="G19" s="120"/>
      <c r="H19" s="121" t="s">
        <v>739</v>
      </c>
      <c r="I19" s="120"/>
      <c r="J19" s="120"/>
      <c r="K19" s="120"/>
      <c r="L19" s="115"/>
    </row>
    <row r="20" spans="1:12" ht="12.75" customHeight="1">
      <c r="A20" s="114"/>
      <c r="B20" s="100" t="s">
        <v>198</v>
      </c>
      <c r="C20" s="100" t="s">
        <v>199</v>
      </c>
      <c r="D20" s="100" t="s">
        <v>284</v>
      </c>
      <c r="E20" s="117" t="s">
        <v>200</v>
      </c>
      <c r="F20" s="152" t="s">
        <v>201</v>
      </c>
      <c r="G20" s="153"/>
      <c r="H20" s="100" t="s">
        <v>169</v>
      </c>
      <c r="I20" s="100" t="s">
        <v>202</v>
      </c>
      <c r="J20" s="100" t="s">
        <v>202</v>
      </c>
      <c r="K20" s="100" t="s">
        <v>21</v>
      </c>
      <c r="L20" s="115"/>
    </row>
    <row r="21" spans="1:12" ht="12.75" customHeight="1">
      <c r="A21" s="114"/>
      <c r="B21" s="105"/>
      <c r="C21" s="105"/>
      <c r="D21" s="105"/>
      <c r="E21" s="106"/>
      <c r="F21" s="154"/>
      <c r="G21" s="155"/>
      <c r="H21" s="105" t="s">
        <v>141</v>
      </c>
      <c r="I21" s="105"/>
      <c r="J21" s="105"/>
      <c r="K21" s="105"/>
      <c r="L21" s="115"/>
    </row>
    <row r="22" spans="1:12" ht="36" customHeight="1">
      <c r="A22" s="114"/>
      <c r="B22" s="107">
        <f>'Tax Invoice'!D18</f>
        <v>1</v>
      </c>
      <c r="C22" s="10" t="s">
        <v>716</v>
      </c>
      <c r="D22" s="10" t="s">
        <v>728</v>
      </c>
      <c r="E22" s="118" t="s">
        <v>242</v>
      </c>
      <c r="F22" s="146" t="s">
        <v>25</v>
      </c>
      <c r="G22" s="147"/>
      <c r="H22" s="11" t="s">
        <v>717</v>
      </c>
      <c r="I22" s="14">
        <f t="shared" ref="I22:I38" si="0">ROUNDUP(J22*$N$1,2)</f>
        <v>14.9</v>
      </c>
      <c r="J22" s="14">
        <v>14.9</v>
      </c>
      <c r="K22" s="109">
        <f t="shared" ref="K22:K38" si="1">I22*B22</f>
        <v>14.9</v>
      </c>
      <c r="L22" s="115"/>
    </row>
    <row r="23" spans="1:12" ht="36" customHeight="1">
      <c r="A23" s="114"/>
      <c r="B23" s="107">
        <f>'Tax Invoice'!D19</f>
        <v>1</v>
      </c>
      <c r="C23" s="10" t="s">
        <v>716</v>
      </c>
      <c r="D23" s="10" t="s">
        <v>728</v>
      </c>
      <c r="E23" s="118" t="s">
        <v>242</v>
      </c>
      <c r="F23" s="146" t="s">
        <v>67</v>
      </c>
      <c r="G23" s="147"/>
      <c r="H23" s="11" t="s">
        <v>717</v>
      </c>
      <c r="I23" s="14">
        <f t="shared" si="0"/>
        <v>14.9</v>
      </c>
      <c r="J23" s="14">
        <v>14.9</v>
      </c>
      <c r="K23" s="109">
        <f t="shared" si="1"/>
        <v>14.9</v>
      </c>
      <c r="L23" s="115"/>
    </row>
    <row r="24" spans="1:12" ht="36" customHeight="1">
      <c r="A24" s="114"/>
      <c r="B24" s="107">
        <f>'Tax Invoice'!D20</f>
        <v>1</v>
      </c>
      <c r="C24" s="10" t="s">
        <v>718</v>
      </c>
      <c r="D24" s="10" t="s">
        <v>729</v>
      </c>
      <c r="E24" s="118" t="s">
        <v>207</v>
      </c>
      <c r="F24" s="146" t="s">
        <v>26</v>
      </c>
      <c r="G24" s="147"/>
      <c r="H24" s="11" t="s">
        <v>719</v>
      </c>
      <c r="I24" s="14">
        <f t="shared" si="0"/>
        <v>7.76</v>
      </c>
      <c r="J24" s="14">
        <v>7.76</v>
      </c>
      <c r="K24" s="109">
        <f t="shared" si="1"/>
        <v>7.76</v>
      </c>
      <c r="L24" s="115"/>
    </row>
    <row r="25" spans="1:12" ht="36" customHeight="1">
      <c r="A25" s="114"/>
      <c r="B25" s="107">
        <f>'Tax Invoice'!D21</f>
        <v>1</v>
      </c>
      <c r="C25" s="10" t="s">
        <v>718</v>
      </c>
      <c r="D25" s="10" t="s">
        <v>729</v>
      </c>
      <c r="E25" s="118" t="s">
        <v>207</v>
      </c>
      <c r="F25" s="146" t="s">
        <v>27</v>
      </c>
      <c r="G25" s="147"/>
      <c r="H25" s="11" t="s">
        <v>719</v>
      </c>
      <c r="I25" s="14">
        <f t="shared" si="0"/>
        <v>7.76</v>
      </c>
      <c r="J25" s="14">
        <v>7.76</v>
      </c>
      <c r="K25" s="109">
        <f t="shared" si="1"/>
        <v>7.76</v>
      </c>
      <c r="L25" s="115"/>
    </row>
    <row r="26" spans="1:12" ht="24" customHeight="1">
      <c r="A26" s="114"/>
      <c r="B26" s="107">
        <f>'Tax Invoice'!D22</f>
        <v>4</v>
      </c>
      <c r="C26" s="10" t="s">
        <v>720</v>
      </c>
      <c r="D26" s="10" t="s">
        <v>730</v>
      </c>
      <c r="E26" s="118" t="s">
        <v>273</v>
      </c>
      <c r="F26" s="146" t="s">
        <v>25</v>
      </c>
      <c r="G26" s="147"/>
      <c r="H26" s="11" t="s">
        <v>721</v>
      </c>
      <c r="I26" s="14">
        <f t="shared" si="0"/>
        <v>0.64</v>
      </c>
      <c r="J26" s="14">
        <v>0.64</v>
      </c>
      <c r="K26" s="109">
        <f t="shared" si="1"/>
        <v>2.56</v>
      </c>
      <c r="L26" s="115"/>
    </row>
    <row r="27" spans="1:12" ht="24" customHeight="1">
      <c r="A27" s="114"/>
      <c r="B27" s="107">
        <f>'Tax Invoice'!D23</f>
        <v>4</v>
      </c>
      <c r="C27" s="10" t="s">
        <v>720</v>
      </c>
      <c r="D27" s="10" t="s">
        <v>730</v>
      </c>
      <c r="E27" s="118" t="s">
        <v>273</v>
      </c>
      <c r="F27" s="146" t="s">
        <v>26</v>
      </c>
      <c r="G27" s="147"/>
      <c r="H27" s="11" t="s">
        <v>721</v>
      </c>
      <c r="I27" s="14">
        <f t="shared" si="0"/>
        <v>0.64</v>
      </c>
      <c r="J27" s="14">
        <v>0.64</v>
      </c>
      <c r="K27" s="109">
        <f t="shared" si="1"/>
        <v>2.56</v>
      </c>
      <c r="L27" s="115"/>
    </row>
    <row r="28" spans="1:12" ht="24" customHeight="1">
      <c r="A28" s="114"/>
      <c r="B28" s="107">
        <f>'Tax Invoice'!D24</f>
        <v>5</v>
      </c>
      <c r="C28" s="10" t="s">
        <v>722</v>
      </c>
      <c r="D28" s="10" t="s">
        <v>722</v>
      </c>
      <c r="E28" s="118" t="s">
        <v>28</v>
      </c>
      <c r="F28" s="146"/>
      <c r="G28" s="147"/>
      <c r="H28" s="11" t="s">
        <v>723</v>
      </c>
      <c r="I28" s="14">
        <f t="shared" si="0"/>
        <v>0.69</v>
      </c>
      <c r="J28" s="14">
        <v>0.69</v>
      </c>
      <c r="K28" s="109">
        <f t="shared" si="1"/>
        <v>3.4499999999999997</v>
      </c>
      <c r="L28" s="115"/>
    </row>
    <row r="29" spans="1:12" ht="24" customHeight="1">
      <c r="A29" s="114"/>
      <c r="B29" s="107">
        <f>'Tax Invoice'!D25</f>
        <v>5</v>
      </c>
      <c r="C29" s="10" t="s">
        <v>722</v>
      </c>
      <c r="D29" s="10" t="s">
        <v>722</v>
      </c>
      <c r="E29" s="118" t="s">
        <v>45</v>
      </c>
      <c r="F29" s="146"/>
      <c r="G29" s="147"/>
      <c r="H29" s="11" t="s">
        <v>723</v>
      </c>
      <c r="I29" s="14">
        <f t="shared" si="0"/>
        <v>0.69</v>
      </c>
      <c r="J29" s="14">
        <v>0.69</v>
      </c>
      <c r="K29" s="109">
        <f t="shared" si="1"/>
        <v>3.4499999999999997</v>
      </c>
      <c r="L29" s="115"/>
    </row>
    <row r="30" spans="1:12" ht="24" customHeight="1">
      <c r="A30" s="114"/>
      <c r="B30" s="107">
        <f>'Tax Invoice'!D26</f>
        <v>8</v>
      </c>
      <c r="C30" s="10" t="s">
        <v>389</v>
      </c>
      <c r="D30" s="10" t="s">
        <v>389</v>
      </c>
      <c r="E30" s="118" t="s">
        <v>26</v>
      </c>
      <c r="F30" s="146" t="s">
        <v>107</v>
      </c>
      <c r="G30" s="147"/>
      <c r="H30" s="11" t="s">
        <v>391</v>
      </c>
      <c r="I30" s="14">
        <f t="shared" si="0"/>
        <v>1.07</v>
      </c>
      <c r="J30" s="14">
        <v>1.07</v>
      </c>
      <c r="K30" s="109">
        <f t="shared" si="1"/>
        <v>8.56</v>
      </c>
      <c r="L30" s="115"/>
    </row>
    <row r="31" spans="1:12" ht="36" customHeight="1">
      <c r="A31" s="114"/>
      <c r="B31" s="107">
        <f>'Tax Invoice'!D27</f>
        <v>10</v>
      </c>
      <c r="C31" s="10" t="s">
        <v>724</v>
      </c>
      <c r="D31" s="10" t="s">
        <v>731</v>
      </c>
      <c r="E31" s="118" t="s">
        <v>725</v>
      </c>
      <c r="F31" s="146"/>
      <c r="G31" s="147"/>
      <c r="H31" s="11" t="s">
        <v>726</v>
      </c>
      <c r="I31" s="14">
        <f t="shared" si="0"/>
        <v>1.65</v>
      </c>
      <c r="J31" s="14">
        <v>1.65</v>
      </c>
      <c r="K31" s="109">
        <f t="shared" si="1"/>
        <v>16.5</v>
      </c>
      <c r="L31" s="115"/>
    </row>
    <row r="32" spans="1:12" ht="24" customHeight="1">
      <c r="A32" s="114"/>
      <c r="B32" s="107">
        <f>'Tax Invoice'!D28</f>
        <v>60</v>
      </c>
      <c r="C32" s="10" t="s">
        <v>72</v>
      </c>
      <c r="D32" s="10" t="s">
        <v>72</v>
      </c>
      <c r="E32" s="118" t="s">
        <v>26</v>
      </c>
      <c r="F32" s="146" t="s">
        <v>107</v>
      </c>
      <c r="G32" s="147"/>
      <c r="H32" s="11" t="s">
        <v>727</v>
      </c>
      <c r="I32" s="14">
        <f t="shared" si="0"/>
        <v>0.85</v>
      </c>
      <c r="J32" s="14">
        <v>0.85</v>
      </c>
      <c r="K32" s="109">
        <f t="shared" si="1"/>
        <v>51</v>
      </c>
      <c r="L32" s="115"/>
    </row>
    <row r="33" spans="1:12" ht="24" customHeight="1">
      <c r="A33" s="114"/>
      <c r="B33" s="107">
        <f>'Tax Invoice'!D29</f>
        <v>60</v>
      </c>
      <c r="C33" s="10" t="s">
        <v>72</v>
      </c>
      <c r="D33" s="10" t="s">
        <v>72</v>
      </c>
      <c r="E33" s="118" t="s">
        <v>27</v>
      </c>
      <c r="F33" s="146" t="s">
        <v>107</v>
      </c>
      <c r="G33" s="147"/>
      <c r="H33" s="11" t="s">
        <v>727</v>
      </c>
      <c r="I33" s="14">
        <f t="shared" si="0"/>
        <v>0.85</v>
      </c>
      <c r="J33" s="14">
        <v>0.85</v>
      </c>
      <c r="K33" s="109">
        <f t="shared" si="1"/>
        <v>51</v>
      </c>
      <c r="L33" s="115"/>
    </row>
    <row r="34" spans="1:12" ht="24" hidden="1" customHeight="1">
      <c r="A34" s="114"/>
      <c r="B34" s="140">
        <f>'Tax Invoice'!D30</f>
        <v>0</v>
      </c>
      <c r="C34" s="141" t="s">
        <v>112</v>
      </c>
      <c r="D34" s="141" t="s">
        <v>112</v>
      </c>
      <c r="E34" s="142" t="s">
        <v>107</v>
      </c>
      <c r="F34" s="160"/>
      <c r="G34" s="161"/>
      <c r="H34" s="143" t="s">
        <v>709</v>
      </c>
      <c r="I34" s="144">
        <f t="shared" si="0"/>
        <v>0.94</v>
      </c>
      <c r="J34" s="144">
        <v>0.94</v>
      </c>
      <c r="K34" s="145">
        <f t="shared" si="1"/>
        <v>0</v>
      </c>
      <c r="L34" s="115"/>
    </row>
    <row r="35" spans="1:12" ht="24" customHeight="1">
      <c r="A35" s="114"/>
      <c r="B35" s="107">
        <f>'Tax Invoice'!D31</f>
        <v>12</v>
      </c>
      <c r="C35" s="10" t="s">
        <v>112</v>
      </c>
      <c r="D35" s="10" t="s">
        <v>112</v>
      </c>
      <c r="E35" s="118" t="s">
        <v>210</v>
      </c>
      <c r="F35" s="146"/>
      <c r="G35" s="147"/>
      <c r="H35" s="11" t="s">
        <v>709</v>
      </c>
      <c r="I35" s="14">
        <f t="shared" si="0"/>
        <v>0.94</v>
      </c>
      <c r="J35" s="14">
        <v>0.94</v>
      </c>
      <c r="K35" s="109">
        <f t="shared" si="1"/>
        <v>11.28</v>
      </c>
      <c r="L35" s="115"/>
    </row>
    <row r="36" spans="1:12" ht="24" customHeight="1">
      <c r="A36" s="114"/>
      <c r="B36" s="107">
        <f>'Tax Invoice'!D32</f>
        <v>12</v>
      </c>
      <c r="C36" s="10" t="s">
        <v>112</v>
      </c>
      <c r="D36" s="10" t="s">
        <v>112</v>
      </c>
      <c r="E36" s="118" t="s">
        <v>212</v>
      </c>
      <c r="F36" s="146"/>
      <c r="G36" s="147"/>
      <c r="H36" s="11" t="s">
        <v>709</v>
      </c>
      <c r="I36" s="14">
        <f t="shared" si="0"/>
        <v>0.94</v>
      </c>
      <c r="J36" s="14">
        <v>0.94</v>
      </c>
      <c r="K36" s="109">
        <f t="shared" si="1"/>
        <v>11.28</v>
      </c>
      <c r="L36" s="115"/>
    </row>
    <row r="37" spans="1:12" ht="24" customHeight="1">
      <c r="A37" s="114"/>
      <c r="B37" s="107">
        <f>'Tax Invoice'!D33</f>
        <v>12</v>
      </c>
      <c r="C37" s="10" t="s">
        <v>112</v>
      </c>
      <c r="D37" s="10" t="s">
        <v>112</v>
      </c>
      <c r="E37" s="118" t="s">
        <v>270</v>
      </c>
      <c r="F37" s="146"/>
      <c r="G37" s="147"/>
      <c r="H37" s="11" t="s">
        <v>709</v>
      </c>
      <c r="I37" s="14">
        <f t="shared" si="0"/>
        <v>0.94</v>
      </c>
      <c r="J37" s="14">
        <v>0.94</v>
      </c>
      <c r="K37" s="109">
        <f t="shared" si="1"/>
        <v>11.28</v>
      </c>
      <c r="L37" s="115"/>
    </row>
    <row r="38" spans="1:12" ht="24" customHeight="1">
      <c r="A38" s="114"/>
      <c r="B38" s="108">
        <f>'Tax Invoice'!D34</f>
        <v>8</v>
      </c>
      <c r="C38" s="12" t="s">
        <v>112</v>
      </c>
      <c r="D38" s="12" t="s">
        <v>112</v>
      </c>
      <c r="E38" s="119" t="s">
        <v>663</v>
      </c>
      <c r="F38" s="158"/>
      <c r="G38" s="159"/>
      <c r="H38" s="13" t="s">
        <v>709</v>
      </c>
      <c r="I38" s="15">
        <f t="shared" si="0"/>
        <v>0.94</v>
      </c>
      <c r="J38" s="15">
        <v>0.94</v>
      </c>
      <c r="K38" s="110">
        <f t="shared" si="1"/>
        <v>7.52</v>
      </c>
      <c r="L38" s="115"/>
    </row>
    <row r="39" spans="1:12" ht="12.75" customHeight="1">
      <c r="A39" s="114"/>
      <c r="B39" s="126">
        <f>SUM(B22:B38)</f>
        <v>204</v>
      </c>
      <c r="C39" s="126" t="s">
        <v>144</v>
      </c>
      <c r="D39" s="126"/>
      <c r="E39" s="126"/>
      <c r="F39" s="126"/>
      <c r="G39" s="126"/>
      <c r="H39" s="126"/>
      <c r="I39" s="127" t="s">
        <v>255</v>
      </c>
      <c r="J39" s="127" t="s">
        <v>255</v>
      </c>
      <c r="K39" s="128">
        <f>SUM(K22:K38)</f>
        <v>225.76000000000002</v>
      </c>
      <c r="L39" s="115"/>
    </row>
    <row r="40" spans="1:12" ht="12.75" customHeight="1">
      <c r="A40" s="114"/>
      <c r="B40" s="126"/>
      <c r="C40" s="126"/>
      <c r="D40" s="126"/>
      <c r="E40" s="126"/>
      <c r="F40" s="126"/>
      <c r="G40" s="126"/>
      <c r="H40" s="126"/>
      <c r="I40" s="127" t="s">
        <v>737</v>
      </c>
      <c r="J40" s="127" t="s">
        <v>184</v>
      </c>
      <c r="K40" s="128">
        <v>0</v>
      </c>
      <c r="L40" s="115"/>
    </row>
    <row r="41" spans="1:12" ht="12.75" hidden="1" customHeight="1" outlineLevel="1">
      <c r="A41" s="114"/>
      <c r="B41" s="126"/>
      <c r="C41" s="126"/>
      <c r="D41" s="126"/>
      <c r="E41" s="126"/>
      <c r="F41" s="126"/>
      <c r="G41" s="126"/>
      <c r="H41" s="126"/>
      <c r="I41" s="127" t="s">
        <v>185</v>
      </c>
      <c r="J41" s="127" t="s">
        <v>185</v>
      </c>
      <c r="K41" s="128">
        <f>Invoice!J41</f>
        <v>0</v>
      </c>
      <c r="L41" s="115"/>
    </row>
    <row r="42" spans="1:12" ht="12.75" customHeight="1" collapsed="1">
      <c r="A42" s="114"/>
      <c r="B42" s="126"/>
      <c r="C42" s="126"/>
      <c r="D42" s="126"/>
      <c r="E42" s="126"/>
      <c r="F42" s="126"/>
      <c r="G42" s="126"/>
      <c r="H42" s="126"/>
      <c r="I42" s="127" t="s">
        <v>257</v>
      </c>
      <c r="J42" s="127" t="s">
        <v>257</v>
      </c>
      <c r="K42" s="128">
        <f>SUM(K39:K41)</f>
        <v>225.76000000000002</v>
      </c>
      <c r="L42" s="115"/>
    </row>
    <row r="43" spans="1:12" ht="12.75" customHeight="1">
      <c r="A43" s="6"/>
      <c r="B43" s="7"/>
      <c r="C43" s="7"/>
      <c r="D43" s="7"/>
      <c r="E43" s="7"/>
      <c r="F43" s="7"/>
      <c r="G43" s="7"/>
      <c r="H43" s="7" t="s">
        <v>743</v>
      </c>
      <c r="I43" s="7"/>
      <c r="J43" s="7"/>
      <c r="K43" s="7"/>
      <c r="L43" s="8"/>
    </row>
    <row r="44" spans="1:12" ht="12.75" customHeight="1"/>
    <row r="45" spans="1:12" ht="12.75" customHeight="1"/>
    <row r="46" spans="1:12" ht="12.75" customHeight="1"/>
    <row r="47" spans="1:12" ht="12.75" customHeight="1"/>
    <row r="48" spans="1:12" ht="12.75" customHeight="1"/>
    <row r="49" ht="12.75" customHeight="1"/>
    <row r="50" ht="12.75" customHeight="1"/>
  </sheetData>
  <mergeCells count="21">
    <mergeCell ref="F35:G35"/>
    <mergeCell ref="F36:G36"/>
    <mergeCell ref="F37:G37"/>
    <mergeCell ref="F38:G38"/>
    <mergeCell ref="F30:G30"/>
    <mergeCell ref="F31:G31"/>
    <mergeCell ref="F32:G32"/>
    <mergeCell ref="F33:G33"/>
    <mergeCell ref="F34:G34"/>
    <mergeCell ref="F24:G24"/>
    <mergeCell ref="F25:G25"/>
    <mergeCell ref="F23:G23"/>
    <mergeCell ref="F28:G28"/>
    <mergeCell ref="F29:G29"/>
    <mergeCell ref="F26:G26"/>
    <mergeCell ref="F27:G27"/>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242.68</v>
      </c>
      <c r="O2" s="21" t="s">
        <v>259</v>
      </c>
    </row>
    <row r="3" spans="1:15" s="21" customFormat="1" ht="15" customHeight="1" thickBot="1">
      <c r="A3" s="22" t="s">
        <v>151</v>
      </c>
      <c r="G3" s="28">
        <f>Invoice!J14</f>
        <v>45173</v>
      </c>
      <c r="H3" s="29"/>
      <c r="N3" s="21">
        <v>242.68</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Konker tattoo</v>
      </c>
      <c r="B10" s="37"/>
      <c r="C10" s="37"/>
      <c r="D10" s="37"/>
      <c r="F10" s="38" t="str">
        <f>'Copy paste to Here'!B10</f>
        <v>Konker tattoo</v>
      </c>
      <c r="G10" s="39"/>
      <c r="H10" s="40"/>
      <c r="K10" s="95" t="s">
        <v>276</v>
      </c>
      <c r="L10" s="35" t="s">
        <v>276</v>
      </c>
      <c r="M10" s="21">
        <v>1</v>
      </c>
    </row>
    <row r="11" spans="1:15" s="21" customFormat="1" ht="15.75" thickBot="1">
      <c r="A11" s="41" t="str">
        <f>'Copy paste to Here'!G11</f>
        <v>Jazzmine Gonzalez</v>
      </c>
      <c r="B11" s="42"/>
      <c r="C11" s="42"/>
      <c r="D11" s="42"/>
      <c r="F11" s="43" t="str">
        <f>'Copy paste to Here'!B11</f>
        <v>Jazzmine Gonzalez</v>
      </c>
      <c r="G11" s="44"/>
      <c r="H11" s="45"/>
      <c r="K11" s="93" t="s">
        <v>158</v>
      </c>
      <c r="L11" s="46" t="s">
        <v>159</v>
      </c>
      <c r="M11" s="21">
        <f>VLOOKUP(G3,[1]Sheet1!$A$9:$I$7290,2,FALSE)</f>
        <v>34.97</v>
      </c>
    </row>
    <row r="12" spans="1:15" s="21" customFormat="1" ht="15.75" thickBot="1">
      <c r="A12" s="41" t="str">
        <f>'Copy paste to Here'!G12</f>
        <v>3706 la godornis st</v>
      </c>
      <c r="B12" s="42"/>
      <c r="C12" s="42"/>
      <c r="D12" s="42"/>
      <c r="E12" s="89"/>
      <c r="F12" s="43" t="str">
        <f>'Copy paste to Here'!B12</f>
        <v>3706 la godornis st</v>
      </c>
      <c r="G12" s="44"/>
      <c r="H12" s="45"/>
      <c r="K12" s="93" t="s">
        <v>160</v>
      </c>
      <c r="L12" s="46" t="s">
        <v>133</v>
      </c>
      <c r="M12" s="21">
        <f>VLOOKUP(G3,[1]Sheet1!$A$9:$I$7290,3,FALSE)</f>
        <v>37.49</v>
      </c>
    </row>
    <row r="13" spans="1:15" s="21" customFormat="1" ht="15.75" thickBot="1">
      <c r="A13" s="41" t="str">
        <f>'Copy paste to Here'!G13</f>
        <v>78570 Mercedes</v>
      </c>
      <c r="B13" s="42"/>
      <c r="C13" s="42"/>
      <c r="D13" s="42"/>
      <c r="E13" s="111" t="s">
        <v>159</v>
      </c>
      <c r="F13" s="43" t="str">
        <f>'Copy paste to Here'!B13</f>
        <v>78570 Mercedes</v>
      </c>
      <c r="G13" s="44"/>
      <c r="H13" s="45"/>
      <c r="K13" s="93" t="s">
        <v>161</v>
      </c>
      <c r="L13" s="46" t="s">
        <v>162</v>
      </c>
      <c r="M13" s="113">
        <f>VLOOKUP(G3,[1]Sheet1!$A$9:$I$7290,4,FALSE)</f>
        <v>43.79</v>
      </c>
    </row>
    <row r="14" spans="1:15" s="21" customFormat="1" ht="15.75" thickBot="1">
      <c r="A14" s="41" t="str">
        <f>'Copy paste to Here'!G14</f>
        <v>United States</v>
      </c>
      <c r="B14" s="42"/>
      <c r="C14" s="42"/>
      <c r="D14" s="42"/>
      <c r="E14" s="111">
        <f>VLOOKUP(J9,$L$10:$M$17,2,FALSE)</f>
        <v>34.97</v>
      </c>
      <c r="F14" s="43" t="str">
        <f>'Copy paste to Here'!B14</f>
        <v>United States</v>
      </c>
      <c r="G14" s="44"/>
      <c r="H14" s="45"/>
      <c r="K14" s="93" t="s">
        <v>163</v>
      </c>
      <c r="L14" s="46" t="s">
        <v>164</v>
      </c>
      <c r="M14" s="21">
        <f>VLOOKUP(G3,[1]Sheet1!$A$9:$I$7290,5,FALSE)</f>
        <v>22.19</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25.53</v>
      </c>
    </row>
    <row r="16" spans="1:15" s="21" customFormat="1" ht="13.7" customHeight="1" thickBot="1">
      <c r="A16" s="52"/>
      <c r="K16" s="94" t="s">
        <v>167</v>
      </c>
      <c r="L16" s="51" t="s">
        <v>168</v>
      </c>
      <c r="M16" s="21">
        <f>VLOOKUP(G3,[1]Sheet1!$A$9:$I$7290,7,FALSE)</f>
        <v>20.51</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Piercing supplies: Assortment of 12 to 250 pcs. of EO gas sterilized piercing: surgical steel eyebrow bananas, 16g (1.2mm) with two 3mm balls &amp; Quantity In Bulk: 24 pcs.  &amp;  Length: 8mm</v>
      </c>
      <c r="B18" s="57" t="str">
        <f>'Copy paste to Here'!C22</f>
        <v>BLK468</v>
      </c>
      <c r="C18" s="57" t="s">
        <v>728</v>
      </c>
      <c r="D18" s="58">
        <f>Invoice!B22</f>
        <v>1</v>
      </c>
      <c r="E18" s="59">
        <f>'Shipping Invoice'!J22*$N$1</f>
        <v>14.9</v>
      </c>
      <c r="F18" s="59">
        <f>D18*E18</f>
        <v>14.9</v>
      </c>
      <c r="G18" s="60">
        <f>E18*$E$14</f>
        <v>521.053</v>
      </c>
      <c r="H18" s="61">
        <f>D18*G18</f>
        <v>521.053</v>
      </c>
    </row>
    <row r="19" spans="1:13" s="62" customFormat="1" ht="36">
      <c r="A19" s="112" t="str">
        <f>IF((LEN('Copy paste to Here'!G23))&gt;5,((CONCATENATE('Copy paste to Here'!G23," &amp; ",'Copy paste to Here'!D23,"  &amp;  ",'Copy paste to Here'!E23))),"Empty Cell")</f>
        <v>Piercing supplies: Assortment of 12 to 250 pcs. of EO gas sterilized piercing: surgical steel eyebrow bananas, 16g (1.2mm) with two 3mm balls &amp; Quantity In Bulk: 24 pcs.  &amp;  Length: 9mm</v>
      </c>
      <c r="B19" s="57" t="str">
        <f>'Copy paste to Here'!C23</f>
        <v>BLK468</v>
      </c>
      <c r="C19" s="57" t="s">
        <v>728</v>
      </c>
      <c r="D19" s="58">
        <f>Invoice!B23</f>
        <v>1</v>
      </c>
      <c r="E19" s="59">
        <f>'Shipping Invoice'!J23*$N$1</f>
        <v>14.9</v>
      </c>
      <c r="F19" s="59">
        <f t="shared" ref="F19:F82" si="0">D19*E19</f>
        <v>14.9</v>
      </c>
      <c r="G19" s="60">
        <f t="shared" ref="G19:G82" si="1">E19*$E$14</f>
        <v>521.053</v>
      </c>
      <c r="H19" s="63">
        <f t="shared" ref="H19:H82" si="2">D19*G19</f>
        <v>521.053</v>
      </c>
    </row>
    <row r="20" spans="1:13" s="62" customFormat="1" ht="36">
      <c r="A20" s="56" t="str">
        <f>IF((LEN('Copy paste to Here'!G24))&gt;5,((CONCATENATE('Copy paste to Here'!G24," &amp; ",'Copy paste to Here'!D24,"  &amp;  ",'Copy paste to Here'!E24))),"Empty Cell")</f>
        <v>Piercing supplies: Assortment of 12 to 250 pcs. of EO gas sterilized piercing: surgical steel labrets, 16g (1.2mm) with a 3mm ball &amp; Quantity In Bulk: 12 pcs.  &amp;  Length: 10mm</v>
      </c>
      <c r="B20" s="57" t="str">
        <f>'Copy paste to Here'!C24</f>
        <v>BLK470</v>
      </c>
      <c r="C20" s="57" t="s">
        <v>729</v>
      </c>
      <c r="D20" s="58">
        <f>Invoice!B24</f>
        <v>1</v>
      </c>
      <c r="E20" s="59">
        <f>'Shipping Invoice'!J24*$N$1</f>
        <v>7.76</v>
      </c>
      <c r="F20" s="59">
        <f t="shared" si="0"/>
        <v>7.76</v>
      </c>
      <c r="G20" s="60">
        <f t="shared" si="1"/>
        <v>271.36719999999997</v>
      </c>
      <c r="H20" s="63">
        <f t="shared" si="2"/>
        <v>271.36719999999997</v>
      </c>
    </row>
    <row r="21" spans="1:13" s="62" customFormat="1" ht="36">
      <c r="A21" s="56" t="str">
        <f>IF((LEN('Copy paste to Here'!G25))&gt;5,((CONCATENATE('Copy paste to Here'!G25," &amp; ",'Copy paste to Here'!D25,"  &amp;  ",'Copy paste to Here'!E25))),"Empty Cell")</f>
        <v>Piercing supplies: Assortment of 12 to 250 pcs. of EO gas sterilized piercing: surgical steel labrets, 16g (1.2mm) with a 3mm ball &amp; Quantity In Bulk: 12 pcs.  &amp;  Length: 12mm</v>
      </c>
      <c r="B21" s="57" t="str">
        <f>'Copy paste to Here'!C25</f>
        <v>BLK470</v>
      </c>
      <c r="C21" s="57" t="s">
        <v>729</v>
      </c>
      <c r="D21" s="58">
        <f>Invoice!B25</f>
        <v>1</v>
      </c>
      <c r="E21" s="59">
        <f>'Shipping Invoice'!J25*$N$1</f>
        <v>7.76</v>
      </c>
      <c r="F21" s="59">
        <f t="shared" si="0"/>
        <v>7.76</v>
      </c>
      <c r="G21" s="60">
        <f t="shared" si="1"/>
        <v>271.36719999999997</v>
      </c>
      <c r="H21" s="63">
        <f t="shared" si="2"/>
        <v>271.36719999999997</v>
      </c>
    </row>
    <row r="22" spans="1:13" s="62" customFormat="1" ht="24">
      <c r="A22" s="56" t="str">
        <f>IF((LEN('Copy paste to Here'!G26))&gt;5,((CONCATENATE('Copy paste to Here'!G26," &amp; ",'Copy paste to Here'!D26,"  &amp;  ",'Copy paste to Here'!E26))),"Empty Cell")</f>
        <v>PVD plated 316L steel eyebrow banana, 18g (1mm) with two 3mm balls &amp; Color: Black  &amp;  Length: 8mm</v>
      </c>
      <c r="B22" s="57" t="str">
        <f>'Copy paste to Here'!C26</f>
        <v>BN18B3</v>
      </c>
      <c r="C22" s="57" t="s">
        <v>730</v>
      </c>
      <c r="D22" s="58">
        <f>Invoice!B26</f>
        <v>4</v>
      </c>
      <c r="E22" s="59">
        <f>'Shipping Invoice'!J26*$N$1</f>
        <v>0.64</v>
      </c>
      <c r="F22" s="59">
        <f t="shared" si="0"/>
        <v>2.56</v>
      </c>
      <c r="G22" s="60">
        <f t="shared" si="1"/>
        <v>22.380800000000001</v>
      </c>
      <c r="H22" s="63">
        <f t="shared" si="2"/>
        <v>89.523200000000003</v>
      </c>
    </row>
    <row r="23" spans="1:13" s="62" customFormat="1" ht="24">
      <c r="A23" s="56" t="str">
        <f>IF((LEN('Copy paste to Here'!G27))&gt;5,((CONCATENATE('Copy paste to Here'!G27," &amp; ",'Copy paste to Here'!D27,"  &amp;  ",'Copy paste to Here'!E27))),"Empty Cell")</f>
        <v>PVD plated 316L steel eyebrow banana, 18g (1mm) with two 3mm balls &amp; Color: Black  &amp;  Length: 10mm</v>
      </c>
      <c r="B23" s="57" t="str">
        <f>'Copy paste to Here'!C27</f>
        <v>BN18B3</v>
      </c>
      <c r="C23" s="57" t="s">
        <v>730</v>
      </c>
      <c r="D23" s="58">
        <f>Invoice!B27</f>
        <v>4</v>
      </c>
      <c r="E23" s="59">
        <f>'Shipping Invoice'!J27*$N$1</f>
        <v>0.64</v>
      </c>
      <c r="F23" s="59">
        <f t="shared" si="0"/>
        <v>2.56</v>
      </c>
      <c r="G23" s="60">
        <f t="shared" si="1"/>
        <v>22.380800000000001</v>
      </c>
      <c r="H23" s="63">
        <f t="shared" si="2"/>
        <v>89.523200000000003</v>
      </c>
    </row>
    <row r="24" spans="1:13" s="62" customFormat="1" ht="24">
      <c r="A24" s="56" t="str">
        <f>IF((LEN('Copy paste to Here'!G28))&gt;5,((CONCATENATE('Copy paste to Here'!G28," &amp; ",'Copy paste to Here'!D28,"  &amp;  ",'Copy paste to Here'!E28))),"Empty Cell")</f>
        <v xml:space="preserve">EO gas sterilized 316L steel snake eyes piercing banana, 16g (1.2mm) with two 3mm balls &amp; Length: 14mm  &amp;  </v>
      </c>
      <c r="B24" s="57" t="str">
        <f>'Copy paste to Here'!C28</f>
        <v>ZBNEBL</v>
      </c>
      <c r="C24" s="57" t="s">
        <v>722</v>
      </c>
      <c r="D24" s="58">
        <f>Invoice!B28</f>
        <v>5</v>
      </c>
      <c r="E24" s="59">
        <f>'Shipping Invoice'!J28*$N$1</f>
        <v>0.69</v>
      </c>
      <c r="F24" s="59">
        <f t="shared" si="0"/>
        <v>3.4499999999999997</v>
      </c>
      <c r="G24" s="60">
        <f t="shared" si="1"/>
        <v>24.129299999999997</v>
      </c>
      <c r="H24" s="63">
        <f t="shared" si="2"/>
        <v>120.64649999999999</v>
      </c>
    </row>
    <row r="25" spans="1:13" s="62" customFormat="1" ht="24">
      <c r="A25" s="56" t="str">
        <f>IF((LEN('Copy paste to Here'!G29))&gt;5,((CONCATENATE('Copy paste to Here'!G29," &amp; ",'Copy paste to Here'!D29,"  &amp;  ",'Copy paste to Here'!E29))),"Empty Cell")</f>
        <v xml:space="preserve">EO gas sterilized 316L steel snake eyes piercing banana, 16g (1.2mm) with two 3mm balls &amp; Length: 15mm  &amp;  </v>
      </c>
      <c r="B25" s="57" t="str">
        <f>'Copy paste to Here'!C29</f>
        <v>ZBNEBL</v>
      </c>
      <c r="C25" s="57" t="s">
        <v>722</v>
      </c>
      <c r="D25" s="58">
        <f>Invoice!B29</f>
        <v>5</v>
      </c>
      <c r="E25" s="59">
        <f>'Shipping Invoice'!J29*$N$1</f>
        <v>0.69</v>
      </c>
      <c r="F25" s="59">
        <f t="shared" si="0"/>
        <v>3.4499999999999997</v>
      </c>
      <c r="G25" s="60">
        <f t="shared" si="1"/>
        <v>24.129299999999997</v>
      </c>
      <c r="H25" s="63">
        <f t="shared" si="2"/>
        <v>120.64649999999999</v>
      </c>
    </row>
    <row r="26" spans="1:13" s="62" customFormat="1" ht="36">
      <c r="A26" s="56" t="str">
        <f>IF((LEN('Copy paste to Here'!G30))&gt;5,((CONCATENATE('Copy paste to Here'!G30," &amp; ",'Copy paste to Here'!D30,"  &amp;  ",'Copy paste to Here'!E30))),"Empty Cell")</f>
        <v>EO gas sterilized piercing: Surgical steel circular barbell, 1.2mm (16g) with two 3mm jewel balls &amp; Length: 10mm  &amp;  Crystal Color: Clear</v>
      </c>
      <c r="B26" s="57" t="str">
        <f>'Copy paste to Here'!C30</f>
        <v>ZCBE2C</v>
      </c>
      <c r="C26" s="57" t="s">
        <v>389</v>
      </c>
      <c r="D26" s="58">
        <f>Invoice!B30</f>
        <v>8</v>
      </c>
      <c r="E26" s="59">
        <f>'Shipping Invoice'!J30*$N$1</f>
        <v>1.07</v>
      </c>
      <c r="F26" s="59">
        <f t="shared" si="0"/>
        <v>8.56</v>
      </c>
      <c r="G26" s="60">
        <f t="shared" si="1"/>
        <v>37.417900000000003</v>
      </c>
      <c r="H26" s="63">
        <f t="shared" si="2"/>
        <v>299.34320000000002</v>
      </c>
    </row>
    <row r="27" spans="1:13" s="62" customFormat="1" ht="36">
      <c r="A27" s="56" t="str">
        <f>IF((LEN('Copy paste to Here'!G31))&gt;5,((CONCATENATE('Copy paste to Here'!G31," &amp; ",'Copy paste to Here'!D31,"  &amp;  ",'Copy paste to Here'!E31))),"Empty Cell")</f>
        <v xml:space="preserve">One pair of EO gas sterilized stainless steel ear studs, 0.8mm (20g) with 2mm to 6mm prong set clear round Cubic Zirconia (CZ) stone &amp; Size: 4mm  &amp;  </v>
      </c>
      <c r="B27" s="57" t="str">
        <f>'Copy paste to Here'!C31</f>
        <v>ZERZ</v>
      </c>
      <c r="C27" s="57" t="s">
        <v>731</v>
      </c>
      <c r="D27" s="58">
        <f>Invoice!B31</f>
        <v>10</v>
      </c>
      <c r="E27" s="59">
        <f>'Shipping Invoice'!J31*$N$1</f>
        <v>1.65</v>
      </c>
      <c r="F27" s="59">
        <f t="shared" si="0"/>
        <v>16.5</v>
      </c>
      <c r="G27" s="60">
        <f t="shared" si="1"/>
        <v>57.700499999999998</v>
      </c>
      <c r="H27" s="63">
        <f t="shared" si="2"/>
        <v>577.005</v>
      </c>
    </row>
    <row r="28" spans="1:13" s="62" customFormat="1" ht="24">
      <c r="A28" s="56" t="str">
        <f>IF((LEN('Copy paste to Here'!G32))&gt;5,((CONCATENATE('Copy paste to Here'!G32," &amp; ",'Copy paste to Here'!D32,"  &amp;  ",'Copy paste to Here'!E32))),"Empty Cell")</f>
        <v>EO gas sterilized piercing: 316L steel labret, 16g (1.2mm) with 3mm bezel set jewel ball &amp; Length: 10mm  &amp;  Crystal Color: Clear</v>
      </c>
      <c r="B28" s="57" t="str">
        <f>'Copy paste to Here'!C32</f>
        <v>ZLBC3</v>
      </c>
      <c r="C28" s="57" t="s">
        <v>72</v>
      </c>
      <c r="D28" s="58">
        <f>Invoice!B32</f>
        <v>60</v>
      </c>
      <c r="E28" s="59">
        <f>'Shipping Invoice'!J32*$N$1</f>
        <v>0.85</v>
      </c>
      <c r="F28" s="59">
        <f t="shared" si="0"/>
        <v>51</v>
      </c>
      <c r="G28" s="60">
        <f t="shared" si="1"/>
        <v>29.724499999999999</v>
      </c>
      <c r="H28" s="63">
        <f t="shared" si="2"/>
        <v>1783.47</v>
      </c>
    </row>
    <row r="29" spans="1:13" s="62" customFormat="1" ht="24">
      <c r="A29" s="56" t="str">
        <f>IF((LEN('Copy paste to Here'!G33))&gt;5,((CONCATENATE('Copy paste to Here'!G33," &amp; ",'Copy paste to Here'!D33,"  &amp;  ",'Copy paste to Here'!E33))),"Empty Cell")</f>
        <v>EO gas sterilized piercing: 316L steel labret, 16g (1.2mm) with 3mm bezel set jewel ball &amp; Length: 12mm  &amp;  Crystal Color: Clear</v>
      </c>
      <c r="B29" s="57" t="str">
        <f>'Copy paste to Here'!C33</f>
        <v>ZLBC3</v>
      </c>
      <c r="C29" s="57" t="s">
        <v>72</v>
      </c>
      <c r="D29" s="58">
        <f>Invoice!B33</f>
        <v>60</v>
      </c>
      <c r="E29" s="59">
        <f>'Shipping Invoice'!J33*$N$1</f>
        <v>0.85</v>
      </c>
      <c r="F29" s="59">
        <f t="shared" si="0"/>
        <v>51</v>
      </c>
      <c r="G29" s="60">
        <f t="shared" si="1"/>
        <v>29.724499999999999</v>
      </c>
      <c r="H29" s="63">
        <f t="shared" si="2"/>
        <v>1783.47</v>
      </c>
    </row>
    <row r="30" spans="1:13" s="62" customFormat="1" ht="24">
      <c r="A30" s="56" t="str">
        <f>IF((LEN('Copy paste to Here'!G34))&gt;5,((CONCATENATE('Copy paste to Here'!G34," &amp; ",'Copy paste to Here'!D34,"  &amp;  ",'Copy paste to Here'!E34))),"Empty Cell")</f>
        <v xml:space="preserve">EO gas sterilized 316L steel nose screw, 0.8mm (20g) with 2mm bezel set color round crystal &amp; Crystal Color: Clear  &amp;  </v>
      </c>
      <c r="B30" s="57" t="str">
        <f>'Copy paste to Here'!C34</f>
        <v>ZNSCB25</v>
      </c>
      <c r="C30" s="57" t="s">
        <v>112</v>
      </c>
      <c r="D30" s="58">
        <f>Invoice!B34</f>
        <v>0</v>
      </c>
      <c r="E30" s="59">
        <f>'Shipping Invoice'!J34*$N$1</f>
        <v>0.94</v>
      </c>
      <c r="F30" s="59">
        <f t="shared" si="0"/>
        <v>0</v>
      </c>
      <c r="G30" s="60">
        <f t="shared" si="1"/>
        <v>32.8718</v>
      </c>
      <c r="H30" s="63">
        <f t="shared" si="2"/>
        <v>0</v>
      </c>
    </row>
    <row r="31" spans="1:13" s="62" customFormat="1" ht="24">
      <c r="A31" s="56" t="str">
        <f>IF((LEN('Copy paste to Here'!G35))&gt;5,((CONCATENATE('Copy paste to Here'!G35," &amp; ",'Copy paste to Here'!D35,"  &amp;  ",'Copy paste to Here'!E35))),"Empty Cell")</f>
        <v xml:space="preserve">EO gas sterilized 316L steel nose screw, 0.8mm (20g) with 2mm bezel set color round crystal &amp; Crystal Color: AB  &amp;  </v>
      </c>
      <c r="B31" s="57" t="str">
        <f>'Copy paste to Here'!C35</f>
        <v>ZNSCB25</v>
      </c>
      <c r="C31" s="57" t="s">
        <v>112</v>
      </c>
      <c r="D31" s="58">
        <f>Invoice!B35</f>
        <v>12</v>
      </c>
      <c r="E31" s="59">
        <f>'Shipping Invoice'!J35*$N$1</f>
        <v>0.94</v>
      </c>
      <c r="F31" s="59">
        <f t="shared" si="0"/>
        <v>11.28</v>
      </c>
      <c r="G31" s="60">
        <f t="shared" si="1"/>
        <v>32.8718</v>
      </c>
      <c r="H31" s="63">
        <f t="shared" si="2"/>
        <v>394.46159999999998</v>
      </c>
    </row>
    <row r="32" spans="1:13" s="62" customFormat="1" ht="24">
      <c r="A32" s="56" t="str">
        <f>IF((LEN('Copy paste to Here'!G36))&gt;5,((CONCATENATE('Copy paste to Here'!G36," &amp; ",'Copy paste to Here'!D36,"  &amp;  ",'Copy paste to Here'!E36))),"Empty Cell")</f>
        <v xml:space="preserve">EO gas sterilized 316L steel nose screw, 0.8mm (20g) with 2mm bezel set color round crystal &amp; Crystal Color: Rose  &amp;  </v>
      </c>
      <c r="B32" s="57" t="str">
        <f>'Copy paste to Here'!C36</f>
        <v>ZNSCB25</v>
      </c>
      <c r="C32" s="57" t="s">
        <v>112</v>
      </c>
      <c r="D32" s="58">
        <f>Invoice!B36</f>
        <v>12</v>
      </c>
      <c r="E32" s="59">
        <f>'Shipping Invoice'!J36*$N$1</f>
        <v>0.94</v>
      </c>
      <c r="F32" s="59">
        <f t="shared" si="0"/>
        <v>11.28</v>
      </c>
      <c r="G32" s="60">
        <f t="shared" si="1"/>
        <v>32.8718</v>
      </c>
      <c r="H32" s="63">
        <f t="shared" si="2"/>
        <v>394.46159999999998</v>
      </c>
    </row>
    <row r="33" spans="1:8" s="62" customFormat="1" ht="24">
      <c r="A33" s="56" t="str">
        <f>IF((LEN('Copy paste to Here'!G37))&gt;5,((CONCATENATE('Copy paste to Here'!G37," &amp; ",'Copy paste to Here'!D37,"  &amp;  ",'Copy paste to Here'!E37))),"Empty Cell")</f>
        <v xml:space="preserve">EO gas sterilized 316L steel nose screw, 0.8mm (20g) with 2mm bezel set color round crystal &amp; Crystal Color: Emerald  &amp;  </v>
      </c>
      <c r="B33" s="57" t="str">
        <f>'Copy paste to Here'!C37</f>
        <v>ZNSCB25</v>
      </c>
      <c r="C33" s="57" t="s">
        <v>112</v>
      </c>
      <c r="D33" s="58">
        <f>Invoice!B37</f>
        <v>12</v>
      </c>
      <c r="E33" s="59">
        <f>'Shipping Invoice'!J37*$N$1</f>
        <v>0.94</v>
      </c>
      <c r="F33" s="59">
        <f t="shared" si="0"/>
        <v>11.28</v>
      </c>
      <c r="G33" s="60">
        <f t="shared" si="1"/>
        <v>32.8718</v>
      </c>
      <c r="H33" s="63">
        <f t="shared" si="2"/>
        <v>394.46159999999998</v>
      </c>
    </row>
    <row r="34" spans="1:8" s="62" customFormat="1" ht="24">
      <c r="A34" s="56" t="str">
        <f>IF((LEN('Copy paste to Here'!G38))&gt;5,((CONCATENATE('Copy paste to Here'!G38," &amp; ",'Copy paste to Here'!D38,"  &amp;  ",'Copy paste to Here'!E38))),"Empty Cell")</f>
        <v xml:space="preserve">EO gas sterilized 316L steel nose screw, 0.8mm (20g) with 2mm bezel set color round crystal &amp; Crystal Color: Hyacinth  &amp;  </v>
      </c>
      <c r="B34" s="57" t="str">
        <f>'Copy paste to Here'!C38</f>
        <v>ZNSCB25</v>
      </c>
      <c r="C34" s="57" t="s">
        <v>112</v>
      </c>
      <c r="D34" s="58">
        <f>Invoice!B38</f>
        <v>8</v>
      </c>
      <c r="E34" s="59">
        <f>'Shipping Invoice'!J38*$N$1</f>
        <v>0.94</v>
      </c>
      <c r="F34" s="59">
        <f t="shared" si="0"/>
        <v>7.52</v>
      </c>
      <c r="G34" s="60">
        <f t="shared" si="1"/>
        <v>32.8718</v>
      </c>
      <c r="H34" s="63">
        <f t="shared" si="2"/>
        <v>262.9744</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225.76000000000002</v>
      </c>
      <c r="G1000" s="60"/>
      <c r="H1000" s="61">
        <f t="shared" ref="H1000:H1007" si="49">F1000*$E$14</f>
        <v>7894.8272000000006</v>
      </c>
    </row>
    <row r="1001" spans="1:8" s="62" customFormat="1">
      <c r="A1001" s="56" t="str">
        <f>'[2]Copy paste to Here'!T2</f>
        <v>SHIPPING HANDLING</v>
      </c>
      <c r="B1001" s="75"/>
      <c r="C1001" s="75"/>
      <c r="D1001" s="76"/>
      <c r="E1001" s="67"/>
      <c r="F1001" s="59">
        <f>Invoice!J40</f>
        <v>20</v>
      </c>
      <c r="G1001" s="60"/>
      <c r="H1001" s="61">
        <f t="shared" si="49"/>
        <v>699.4</v>
      </c>
    </row>
    <row r="1002" spans="1:8" s="62" customFormat="1" outlineLevel="1">
      <c r="A1002" s="56" t="str">
        <f>'[2]Copy paste to Here'!T3</f>
        <v>DISCOUNT</v>
      </c>
      <c r="B1002" s="75"/>
      <c r="C1002" s="75"/>
      <c r="D1002" s="76"/>
      <c r="E1002" s="67"/>
      <c r="F1002" s="59">
        <f>Invoice!J41</f>
        <v>0</v>
      </c>
      <c r="G1002" s="60"/>
      <c r="H1002" s="61">
        <f t="shared" si="49"/>
        <v>0</v>
      </c>
    </row>
    <row r="1003" spans="1:8" s="62" customFormat="1">
      <c r="A1003" s="56" t="str">
        <f>'[2]Copy paste to Here'!T4</f>
        <v>Total:</v>
      </c>
      <c r="B1003" s="75"/>
      <c r="C1003" s="75"/>
      <c r="D1003" s="76"/>
      <c r="E1003" s="67"/>
      <c r="F1003" s="59">
        <f>SUM(F1000:F1002)</f>
        <v>245.76000000000002</v>
      </c>
      <c r="G1003" s="60"/>
      <c r="H1003" s="61">
        <f t="shared" si="49"/>
        <v>8594.2272000000012</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7894.8271999999997</v>
      </c>
    </row>
    <row r="1010" spans="1:8" s="21" customFormat="1">
      <c r="A1010" s="22"/>
      <c r="E1010" s="21" t="s">
        <v>177</v>
      </c>
      <c r="H1010" s="84">
        <f>(SUMIF($A$1000:$A$1008,"Total:",$H$1000:$H$1008))</f>
        <v>8594.2272000000012</v>
      </c>
    </row>
    <row r="1011" spans="1:8" s="21" customFormat="1">
      <c r="E1011" s="21" t="s">
        <v>178</v>
      </c>
      <c r="H1011" s="85">
        <f>H1013-H1012</f>
        <v>8031.99</v>
      </c>
    </row>
    <row r="1012" spans="1:8" s="21" customFormat="1">
      <c r="E1012" s="21" t="s">
        <v>179</v>
      </c>
      <c r="H1012" s="85">
        <f>ROUND((H1013*7)/107,2)</f>
        <v>562.24</v>
      </c>
    </row>
    <row r="1013" spans="1:8" s="21" customFormat="1">
      <c r="E1013" s="22" t="s">
        <v>180</v>
      </c>
      <c r="H1013" s="86">
        <f>ROUND((SUMIF($A$1000:$A$1008,"Total:",$H$1000:$H$1008)),2)</f>
        <v>8594.23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7"/>
  <sheetViews>
    <sheetView workbookViewId="0">
      <selection activeCell="A5" sqref="A5"/>
    </sheetView>
  </sheetViews>
  <sheetFormatPr defaultRowHeight="15"/>
  <sheetData>
    <row r="1" spans="1:1">
      <c r="A1" s="2" t="s">
        <v>728</v>
      </c>
    </row>
    <row r="2" spans="1:1">
      <c r="A2" s="2" t="s">
        <v>728</v>
      </c>
    </row>
    <row r="3" spans="1:1">
      <c r="A3" s="2" t="s">
        <v>729</v>
      </c>
    </row>
    <row r="4" spans="1:1">
      <c r="A4" s="2" t="s">
        <v>729</v>
      </c>
    </row>
    <row r="5" spans="1:1">
      <c r="A5" s="2" t="s">
        <v>730</v>
      </c>
    </row>
    <row r="6" spans="1:1">
      <c r="A6" s="2" t="s">
        <v>730</v>
      </c>
    </row>
    <row r="7" spans="1:1">
      <c r="A7" s="2" t="s">
        <v>722</v>
      </c>
    </row>
    <row r="8" spans="1:1">
      <c r="A8" s="2" t="s">
        <v>722</v>
      </c>
    </row>
    <row r="9" spans="1:1">
      <c r="A9" s="2" t="s">
        <v>389</v>
      </c>
    </row>
    <row r="10" spans="1:1">
      <c r="A10" s="2" t="s">
        <v>731</v>
      </c>
    </row>
    <row r="11" spans="1:1">
      <c r="A11" s="2" t="s">
        <v>72</v>
      </c>
    </row>
    <row r="12" spans="1:1">
      <c r="A12" s="2" t="s">
        <v>72</v>
      </c>
    </row>
    <row r="13" spans="1:1">
      <c r="A13" s="2" t="s">
        <v>112</v>
      </c>
    </row>
    <row r="14" spans="1:1">
      <c r="A14" s="2" t="s">
        <v>112</v>
      </c>
    </row>
    <row r="15" spans="1:1">
      <c r="A15" s="2" t="s">
        <v>112</v>
      </c>
    </row>
    <row r="16" spans="1:1">
      <c r="A16" s="2" t="s">
        <v>112</v>
      </c>
    </row>
    <row r="17" spans="1:1">
      <c r="A17" s="2"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2023-09-12T09:33:35Z</cp:lastPrinted>
  <dcterms:created xsi:type="dcterms:W3CDTF">2009-06-02T18:56:54Z</dcterms:created>
  <dcterms:modified xsi:type="dcterms:W3CDTF">2023-09-12T09:33:45Z</dcterms:modified>
</cp:coreProperties>
</file>