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9771DA01-A03A-42D9-A7E8-FB73D14D0968}"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Invoice!$A$1:$K$35</definedName>
    <definedName name="_xlnm.Print_Area" localSheetId="2">'Shipping Invoice'!$A$1:$L$28</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1" i="2" l="1"/>
  <c r="K25" i="7"/>
  <c r="K26" i="7" l="1"/>
  <c r="E18" i="6"/>
  <c r="K14" i="7"/>
  <c r="K17" i="7"/>
  <c r="K10" i="7"/>
  <c r="N1" i="7"/>
  <c r="I22" i="7" s="1"/>
  <c r="N1" i="6"/>
  <c r="E19" i="6" s="1"/>
  <c r="F1002" i="6"/>
  <c r="D19" i="6"/>
  <c r="B23" i="7" s="1"/>
  <c r="D18" i="6"/>
  <c r="B22" i="7" s="1"/>
  <c r="I23" i="5"/>
  <c r="I22" i="5"/>
  <c r="J23" i="2"/>
  <c r="J22" i="2"/>
  <c r="J24" i="2" s="1"/>
  <c r="A1007" i="6"/>
  <c r="A1006" i="6"/>
  <c r="A1005" i="6"/>
  <c r="F1004" i="6"/>
  <c r="A1004" i="6"/>
  <c r="A1003" i="6"/>
  <c r="J25" i="2" l="1"/>
  <c r="I23" i="7"/>
  <c r="K23" i="7" s="1"/>
  <c r="K22" i="7"/>
  <c r="B24" i="7"/>
  <c r="M11" i="6"/>
  <c r="I33" i="2" s="1"/>
  <c r="F1001" i="6" l="1"/>
  <c r="J27" i="2"/>
  <c r="K24" i="7"/>
  <c r="K27" i="7" s="1"/>
  <c r="I35" i="2"/>
  <c r="I34"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<sst xmlns="http://schemas.openxmlformats.org/spreadsheetml/2006/main" count="1894" uniqueCount="731">
  <si>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</si>
  <si>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</si>
  <si>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</si>
  <si>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</si>
  <si>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</si>
  <si>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</si>
  <si>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</si>
  <si>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</si>
  <si>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</si>
  <si>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</si>
  <si>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</si>
  <si>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</si>
  <si>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</si>
  <si>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</si>
  <si>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</si>
  <si>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</si>
  <si>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</si>
  <si>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</si>
  <si>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</si>
  <si>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</si>
  <si>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</si>
  <si>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</si>
  <si>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</si>
  <si>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</si>
  <si>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</si>
  <si>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</si>
  <si>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</si>
  <si>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</si>
  <si>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</si>
  <si>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</si>
  <si>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</si>
  <si>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</si>
  <si>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</si>
  <si>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</si>
  <si>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</si>
  <si>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</si>
  <si>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</si>
  <si>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</si>
  <si>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</si>
  <si>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</si>
  <si>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</si>
  <si>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</si>
  <si>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</si>
  <si>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</si>
  <si>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</si>
  <si>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</si>
  <si>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</si>
  <si>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</si>
  <si>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</si>
  <si>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</si>
  <si>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</si>
  <si>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</si>
  <si>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</si>
  <si>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</si>
  <si>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</si>
  <si>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</si>
  <si>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</si>
  <si>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</si>
  <si>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</si>
  <si>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</si>
  <si>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</si>
  <si>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</si>
  <si>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</si>
  <si>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</si>
  <si>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</si>
  <si>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</si>
  <si>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</si>
  <si>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</si>
  <si>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</si>
  <si>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</si>
  <si>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</si>
  <si>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</si>
  <si>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</si>
  <si>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</si>
  <si>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</si>
  <si>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</si>
  <si>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</si>
  <si>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</si>
  <si>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</si>
  <si>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</si>
  <si>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</si>
  <si>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</si>
  <si>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</si>
  <si>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</si>
  <si>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</si>
  <si>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</si>
  <si>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</si>
  <si>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</si>
  <si>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</si>
  <si>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</si>
  <si>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</si>
  <si>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</si>
  <si>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</si>
  <si>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</si>
  <si>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</si>
  <si>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</si>
  <si>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</si>
  <si>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</si>
  <si>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</si>
  <si>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</si>
  <si>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</si>
  <si>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</si>
  <si>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</si>
  <si>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</si>
  <si>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</si>
  <si>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</si>
  <si>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</si>
  <si>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</si>
  <si>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</si>
  <si>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</si>
  <si>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</si>
  <si>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</si>
  <si>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</si>
  <si>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</si>
  <si>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</si>
  <si>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</si>
  <si>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</si>
  <si>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</si>
  <si>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</si>
  <si>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</si>
  <si>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</si>
  <si>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</si>
  <si>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</si>
  <si>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</si>
  <si>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</si>
  <si>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</si>
  <si>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</si>
  <si>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</si>
  <si>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</si>
  <si>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</si>
  <si>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</si>
  <si>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</si>
  <si>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</si>
  <si>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</si>
  <si>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</si>
  <si>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</si>
  <si>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</si>
  <si>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</si>
  <si>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</si>
  <si>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</si>
  <si>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</si>
  <si>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</si>
  <si>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</si>
  <si>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</si>
  <si>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</si>
  <si>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</si>
  <si>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</si>
  <si>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</si>
  <si>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</si>
  <si>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</si>
  <si>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</si>
  <si>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</si>
  <si>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</si>
  <si>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</si>
  <si>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</si>
  <si>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</si>
  <si>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</si>
  <si>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</si>
  <si>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</si>
  <si>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</si>
  <si>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</si>
  <si>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</si>
  <si>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</si>
  <si>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</si>
  <si>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</si>
  <si>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</si>
  <si>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</si>
  <si>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</si>
  <si>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</si>
  <si>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</si>
  <si>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</si>
  <si>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</si>
  <si>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</si>
  <si>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</si>
  <si>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</si>
  <si>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</si>
  <si>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</si>
  <si>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</si>
  <si>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</si>
  <si>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</si>
  <si>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</si>
  <si>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</si>
  <si>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</si>
  <si>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</si>
  <si>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</si>
  <si>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</si>
  <si>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</si>
  <si>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</si>
  <si>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</si>
  <si>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</si>
  <si>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</si>
  <si>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</si>
  <si>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</si>
  <si>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</si>
  <si>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</si>
  <si>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</si>
  <si>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</si>
  <si>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</si>
  <si>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</si>
  <si>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</si>
  <si>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</si>
  <si>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</si>
  <si>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</si>
  <si>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</si>
  <si>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</si>
  <si>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</si>
  <si>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</si>
  <si>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</si>
  <si>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</si>
  <si>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</si>
  <si>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</si>
  <si>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</si>
  <si>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</si>
  <si>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</si>
  <si>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</si>
  <si>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</si>
  <si>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</si>
  <si>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</si>
  <si>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</si>
  <si>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</si>
  <si>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</si>
  <si>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</si>
  <si>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</si>
  <si>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</si>
  <si>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</si>
  <si>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</si>
  <si>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</si>
  <si>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</si>
  <si>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</si>
  <si>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</si>
  <si>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</si>
  <si>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</si>
  <si>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</si>
  <si>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</si>
  <si>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</si>
  <si>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</si>
  <si>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</si>
  <si>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</si>
  <si>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</si>
  <si>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</si>
  <si>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</si>
  <si>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</si>
  <si>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</si>
  <si>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</si>
  <si>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</si>
  <si>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</si>
  <si>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</si>
  <si>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</si>
  <si>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</si>
  <si>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</si>
  <si>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</si>
  <si>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</si>
  <si>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</si>
  <si>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</si>
  <si>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</si>
  <si>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</si>
  <si>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</si>
  <si>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</si>
  <si>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</si>
  <si>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</si>
  <si>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</si>
  <si>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</si>
  <si>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</si>
  <si>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</si>
  <si>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</si>
  <si>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</si>
  <si>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</si>
  <si>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</si>
  <si>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</si>
  <si>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</si>
  <si>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</si>
  <si>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</si>
  <si>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</si>
  <si>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</si>
  <si>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</si>
  <si>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</si>
  <si>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</si>
  <si>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</si>
  <si>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</si>
  <si>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</si>
  <si>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</si>
  <si>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</si>
  <si>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</si>
  <si>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</si>
  <si>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</si>
  <si>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</si>
  <si>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</si>
  <si>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</si>
  <si>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</si>
  <si>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</si>
  <si>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</si>
  <si>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</si>
  <si>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</si>
  <si>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</si>
  <si>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</si>
  <si>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</si>
  <si>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</si>
  <si>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</si>
  <si>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</si>
  <si>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</si>
  <si>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</si>
  <si>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</si>
  <si>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</si>
  <si>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</si>
  <si>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</si>
  <si>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</si>
  <si>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</si>
  <si>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</si>
  <si>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</si>
  <si>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</si>
  <si>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</si>
  <si>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</si>
  <si>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</si>
  <si>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</si>
  <si>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</si>
  <si>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</si>
  <si>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</si>
  <si>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</si>
  <si>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</si>
  <si>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</si>
  <si>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</si>
  <si>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</si>
  <si>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</si>
  <si>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</si>
  <si>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</si>
  <si>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</si>
  <si>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</si>
  <si>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</si>
  <si>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</si>
  <si>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</si>
  <si>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</si>
  <si>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</si>
  <si>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</si>
  <si>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</si>
  <si>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</si>
  <si>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</si>
  <si>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</si>
  <si>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</si>
  <si>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</si>
  <si>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</si>
  <si>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</si>
  <si>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</si>
  <si>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</si>
  <si>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</si>
  <si>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</si>
  <si>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</si>
  <si>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</si>
  <si>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</si>
  <si>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</si>
  <si>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</si>
  <si>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</si>
  <si>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</si>
  <si>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</si>
  <si>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</si>
  <si>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</si>
  <si>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</si>
  <si>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</si>
  <si>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</si>
  <si>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</si>
  <si>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</si>
  <si>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</si>
  <si>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</si>
  <si>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</si>
  <si>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</si>
  <si>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</si>
  <si>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</si>
  <si>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</si>
  <si>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</si>
  <si>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</si>
  <si>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</si>
  <si>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</si>
  <si>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</si>
  <si>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</si>
  <si>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</si>
  <si>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</si>
  <si>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</si>
  <si>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</si>
  <si>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</si>
  <si>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</si>
  <si>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</si>
  <si>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</si>
  <si>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</si>
  <si>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</si>
  <si>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</si>
  <si>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</si>
  <si>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</si>
  <si>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</si>
  <si>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</si>
  <si>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</si>
  <si>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</si>
  <si>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</si>
  <si>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</si>
  <si>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</si>
  <si>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</si>
  <si>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</si>
  <si>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</si>
  <si>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</si>
  <si>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</si>
  <si>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</si>
  <si>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</si>
  <si>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</si>
  <si>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</si>
  <si>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</si>
  <si>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</si>
  <si>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</si>
  <si>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</si>
  <si>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</si>
  <si>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</si>
  <si>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</si>
  <si>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</si>
  <si>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</si>
  <si>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</si>
  <si>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</si>
  <si>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</si>
  <si>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</si>
  <si>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</si>
  <si>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</si>
  <si>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</si>
  <si>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</si>
  <si>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</si>
  <si>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</si>
  <si>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</si>
  <si>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</si>
  <si>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</si>
  <si>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</si>
  <si>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</si>
  <si>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</si>
  <si>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</si>
  <si>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</si>
  <si>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</si>
  <si>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</si>
  <si>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</si>
  <si>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</si>
  <si>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</si>
  <si>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</si>
  <si>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</si>
  <si>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</si>
  <si>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</si>
  <si>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</si>
  <si>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</si>
  <si>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</si>
  <si>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</si>
  <si>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</si>
  <si>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</si>
  <si>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</si>
  <si>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</si>
  <si>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</si>
  <si>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</si>
  <si>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</si>
  <si>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</si>
  <si>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</si>
  <si>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</si>
  <si>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</si>
  <si>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</si>
  <si>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</si>
  <si>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</si>
  <si>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</si>
  <si>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</si>
  <si>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</si>
  <si>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</si>
  <si>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</si>
  <si>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</si>
  <si>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</si>
  <si>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</si>
  <si>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</si>
  <si>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</si>
  <si>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</si>
  <si>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</si>
  <si>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</si>
  <si>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</si>
  <si>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</si>
  <si>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</si>
  <si>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</si>
  <si>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</si>
  <si>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</si>
  <si>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</si>
  <si>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</si>
  <si>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</si>
  <si>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</si>
  <si>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</si>
  <si>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</si>
  <si>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</si>
  <si>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</si>
  <si>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</si>
  <si>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</si>
  <si>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</si>
  <si>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</si>
  <si>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</si>
  <si>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</si>
  <si>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</si>
  <si>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</si>
  <si>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</si>
  <si>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</si>
  <si>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</si>
  <si>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</si>
  <si>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</si>
  <si>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</si>
  <si>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</si>
  <si>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</si>
  <si>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</si>
  <si>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</si>
  <si>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</si>
  <si>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</si>
  <si>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</si>
  <si>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</si>
  <si>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</si>
  <si>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</si>
  <si>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</si>
  <si>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</si>
  <si>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</si>
  <si>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</si>
  <si>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</si>
  <si>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</si>
  <si>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</si>
  <si>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</si>
  <si>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</si>
  <si>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</si>
  <si>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</si>
  <si>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</si>
  <si>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</si>
  <si>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</si>
  <si>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</si>
  <si>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</si>
  <si>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</si>
  <si>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</si>
  <si>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</si>
  <si>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</si>
  <si>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</si>
  <si>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</si>
  <si>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</si>
  <si>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</si>
  <si>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</si>
  <si>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</si>
  <si>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</si>
  <si>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</si>
  <si>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</si>
  <si>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</si>
  <si>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</si>
  <si>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</si>
  <si>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</si>
  <si>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</si>
  <si>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</si>
  <si>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</si>
  <si>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</si>
  <si>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</si>
  <si>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</si>
  <si>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</si>
  <si>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</si>
  <si>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</si>
  <si>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</si>
  <si>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</si>
  <si>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</si>
  <si>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</si>
  <si>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</si>
  <si>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</si>
  <si>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</si>
  <si>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</si>
  <si>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</si>
  <si>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</si>
  <si>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</si>
  <si>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</si>
  <si>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</si>
  <si>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</si>
  <si>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</si>
  <si>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</si>
  <si>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</si>
  <si>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</si>
  <si>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</si>
  <si>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</si>
  <si>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</si>
  <si>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</si>
  <si>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</si>
  <si>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</si>
  <si>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</si>
  <si>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</si>
  <si>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</si>
  <si>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</si>
  <si>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</si>
  <si>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</si>
  <si>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</si>
  <si>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</si>
  <si>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</si>
  <si>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</si>
  <si>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</si>
  <si>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</si>
  <si>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</si>
  <si>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</si>
  <si>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</si>
  <si>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</si>
  <si>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</si>
  <si>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</si>
  <si>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</si>
  <si>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</si>
  <si>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</si>
  <si>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</si>
  <si>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</si>
  <si>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</si>
  <si>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</si>
  <si>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</si>
  <si>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</si>
  <si>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</si>
  <si>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</si>
  <si>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</si>
  <si>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</si>
  <si>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</si>
  <si>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</si>
  <si>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</si>
  <si>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</si>
  <si>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</si>
  <si>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</si>
  <si>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</si>
  <si>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</si>
  <si>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</si>
  <si>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</si>
  <si>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</si>
  <si>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</si>
  <si>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</si>
  <si>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</si>
  <si>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</si>
  <si>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</si>
  <si>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</si>
  <si>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</si>
  <si>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</si>
  <si>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</si>
  <si>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</si>
  <si>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</si>
  <si>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</si>
  <si>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</si>
  <si>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</si>
  <si>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</si>
  <si>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</si>
  <si>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</si>
  <si>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</si>
  <si>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</si>
  <si>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</si>
  <si>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</si>
  <si>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</si>
  <si>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</si>
  <si>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</si>
  <si>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</si>
  <si>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</si>
  <si>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</si>
  <si>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</si>
  <si>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</si>
  <si>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</si>
  <si>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</si>
  <si>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</si>
  <si>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</si>
  <si>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</si>
  <si>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</si>
  <si>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</si>
  <si>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</si>
  <si>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</si>
  <si>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</si>
  <si>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</si>
  <si>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</si>
  <si>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</si>
  <si>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</si>
  <si>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</si>
  <si>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</si>
  <si>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</si>
  <si>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</si>
  <si>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</si>
  <si>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</si>
  <si>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</si>
  <si>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</si>
  <si>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</si>
  <si>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</si>
  <si>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</si>
  <si>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</si>
  <si>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</si>
  <si>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</si>
  <si>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</si>
  <si>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</si>
  <si>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</si>
  <si>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</si>
  <si>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</si>
  <si>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</si>
  <si>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</si>
  <si>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</si>
  <si>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</si>
  <si>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</si>
  <si>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</si>
  <si>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</si>
  <si>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</si>
  <si>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</si>
  <si>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</si>
  <si>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</si>
  <si>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</si>
  <si>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</si>
  <si>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</si>
  <si>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</si>
  <si>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</si>
  <si>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</si>
  <si>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</si>
  <si>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</si>
  <si>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</si>
  <si>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</si>
  <si>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</si>
  <si>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</si>
  <si>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</si>
  <si>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</si>
  <si>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</si>
  <si>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</si>
  <si>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</si>
  <si>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</si>
  <si>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</si>
  <si>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</si>
  <si>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United States</t>
  </si>
  <si>
    <t>LEMONCAKE</t>
  </si>
  <si>
    <t>Andrea Cullipher</t>
  </si>
  <si>
    <t>8103 Ephraim Rd.</t>
  </si>
  <si>
    <t>78717 Austin</t>
  </si>
  <si>
    <t>Tel: 3108013127</t>
  </si>
  <si>
    <t>Email: lemoncakejewelry@gmail.com</t>
  </si>
  <si>
    <t>GYSB1</t>
  </si>
  <si>
    <t>14kt gold bend it yourself nose stud, 22g (0.6mm) with 1.5mm ball shaped top</t>
  </si>
  <si>
    <t>GYZM1</t>
  </si>
  <si>
    <t>14 kt. gold bend it yourself nose stud, 22g (0.6mm) with 2mm round prong set CZ stone</t>
  </si>
  <si>
    <t>Six Hundred Ninety Six and 10 cents USD</t>
  </si>
  <si>
    <t>Didi</t>
  </si>
  <si>
    <t>78717 Austin, Texas</t>
  </si>
  <si>
    <t> </t>
  </si>
  <si>
    <r>
      <t xml:space="preserve">Discount 30% as per </t>
    </r>
    <r>
      <rPr>
        <b/>
        <sz val="10"/>
        <color indexed="8"/>
        <rFont val="Arial"/>
        <family val="2"/>
      </rPr>
      <t>Gold Membership</t>
    </r>
    <r>
      <rPr>
        <sz val="10"/>
        <color indexed="8"/>
        <rFont val="Arial"/>
        <family val="2"/>
      </rPr>
      <t xml:space="preserve">: </t>
    </r>
  </si>
  <si>
    <r>
      <t xml:space="preserve">Free Shipping to USA via DHL as per </t>
    </r>
    <r>
      <rPr>
        <b/>
        <sz val="10"/>
        <color indexed="8"/>
        <rFont val="Arial"/>
        <family val="2"/>
      </rPr>
      <t>Gold Member</t>
    </r>
    <r>
      <rPr>
        <sz val="10"/>
        <color indexed="8"/>
        <rFont val="Arial"/>
        <family val="2"/>
      </rPr>
      <t xml:space="preserve">: </t>
    </r>
  </si>
  <si>
    <t>Customer paid</t>
  </si>
  <si>
    <t>Refund</t>
  </si>
  <si>
    <t>GSP Eligible</t>
  </si>
  <si>
    <t>HTS - A7113.11.2080: Articles of silver whether or not plated or clad with any other metal</t>
  </si>
  <si>
    <t>Four Hundred Eighty Seven and 27 cents USD</t>
  </si>
  <si>
    <t xml:space="preserve">Discount 30% as per Gold Membership: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</si>
</sst>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u/>
      <sz val="9.9"/>
      <color theme="10"/>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10"/>
      <color theme="10"/>
      <name val="Arial"/>
      <family val="2"/>
    </font>
    <font>
      <sz val="11"/>
      <color theme="1"/>
      <name val="Calibri"/>
      <family val="2"/>
      <charset val="222"/>
      <scheme val="minor"/>
    </font>
    <font>
      <b/>
      <sz val="10"/>
      <color rgb="FFC0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4666">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4" fontId="2" fillId="0" borderId="0" applyFont="0" applyFill="0" applyBorder="0" applyAlignment="0" applyProtection="0"/>
    <xf numFmtId="43" fontId="2" fillId="0" borderId="0" applyFont="0" applyFill="0" applyBorder="0" applyAlignment="0" applyProtection="0"/>
    <xf numFmtId="168"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3" fillId="0" borderId="0">
      <alignment vertical="center"/>
    </xf>
    <xf numFmtId="0" fontId="2" fillId="0" borderId="0"/>
    <xf numFmtId="0" fontId="5" fillId="0" borderId="0"/>
    <xf numFmtId="0" fontId="23" fillId="0" borderId="0">
      <alignment vertical="center"/>
    </xf>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21" fillId="0" borderId="0" applyNumberFormat="0" applyFont="0" applyFill="0" applyBorder="0" applyAlignment="0" applyProtection="0"/>
    <xf numFmtId="0" fontId="5" fillId="0" borderId="0"/>
    <xf numFmtId="0" fontId="23" fillId="0" borderId="0">
      <alignment vertical="center"/>
    </xf>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168"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2"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3" fillId="0" borderId="0">
      <alignment vertical="center"/>
    </xf>
    <xf numFmtId="0" fontId="28" fillId="0" borderId="0"/>
    <xf numFmtId="0" fontId="5" fillId="0" borderId="0" applyNumberFormat="0" applyFill="0" applyBorder="0" applyAlignment="0" applyProtection="0"/>
    <xf numFmtId="0" fontId="5" fillId="0" borderId="0"/>
    <xf numFmtId="0" fontId="2" fillId="0" borderId="0"/>
    <xf numFmtId="0" fontId="27"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2" fillId="0" borderId="0" applyFont="0" applyFill="0" applyBorder="0" applyAlignment="0" applyProtection="0"/>
    <xf numFmtId="0" fontId="5" fillId="0" borderId="0"/>
    <xf numFmtId="168"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148">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31" fillId="0" borderId="0" xfId="0" applyFont="1" applyAlignment="1">
      <alignment horizontal="right"/>
    </xf>
    <xf numFmtId="44" fontId="31" fillId="0" borderId="0" xfId="7" applyFont="1"/>
    <xf numFmtId="2" fontId="1" fillId="2" borderId="0" xfId="53" applyNumberFormat="1" applyFont="1" applyFill="1" applyAlignment="1">
      <alignment horizontal="right"/>
    </xf>
    <xf numFmtId="44" fontId="1" fillId="0" borderId="0" xfId="7" applyFont="1"/>
    <xf numFmtId="0" fontId="19" fillId="2" borderId="0" xfId="0" applyFont="1" applyFill="1" applyAlignment="1">
      <alignment horizontal="center" vertical="center"/>
    </xf>
    <xf numFmtId="0" fontId="18" fillId="2" borderId="14" xfId="0" applyFont="1" applyFill="1" applyBorder="1" applyAlignment="1">
      <alignment horizontal="center" vertic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cellXfs>
  <cellStyles count="4666">
    <cellStyle name="Comma 2" xfId="9" xr:uid="{C4154269-4A3C-4A7D-8E63-6DD8054DE087}"/>
    <cellStyle name="Comma 2 2" xfId="4408" xr:uid="{F6139A98-2D6D-4A21-8523-8768CC20C7B7}"/>
    <cellStyle name="Comma 2 3" xfId="8" xr:uid="{6C39CC12-4B0C-4E4B-8DAF-BBD259EB7565}"/>
    <cellStyle name="Comma 3" xfId="4292" xr:uid="{4D72E37E-CD7F-406F-91C8-99E317B9FCBF}"/>
    <cellStyle name="Comma 3 2" xfId="4576" xr:uid="{7ACC8B8C-1D87-406A-98DD-482BB8CC382E}"/>
    <cellStyle name="Comma 3 3" xfId="4406" xr:uid="{F540962F-0D51-43E3-AAB8-C0B5724AB472}"/>
    <cellStyle name="Currency" xfId="7" builtinId="4"/>
    <cellStyle name="Currency 10" xfId="10" xr:uid="{A53038E7-0C90-4C69-BF96-64F11E44A11B}"/>
    <cellStyle name="Currency 10 2" xfId="11" xr:uid="{408D1C84-3C40-4765-BBD3-023AA47ADF99}"/>
    <cellStyle name="Currency 10 2 2" xfId="3668" xr:uid="{F3406033-655E-43CC-8844-2D201505DFCD}"/>
    <cellStyle name="Currency 10 2 2 2" xfId="4491" xr:uid="{6526F2B8-7A72-4DC0-8D73-32D16B165766}"/>
    <cellStyle name="Currency 10 2 3" xfId="4410" xr:uid="{47A11967-9FFB-4B23-AB62-924C71D3C0AF}"/>
    <cellStyle name="Currency 10 3" xfId="12" xr:uid="{51D3AC8F-0198-44AC-9BC6-9EC59256629D}"/>
    <cellStyle name="Currency 10 3 2" xfId="3669" xr:uid="{2D14ACC3-BD8B-4801-8612-B990F89B0C7D}"/>
    <cellStyle name="Currency 10 3 2 2" xfId="4492" xr:uid="{41B4DC46-052F-4260-9573-6212571A10FC}"/>
    <cellStyle name="Currency 10 3 3" xfId="4411" xr:uid="{43A3D9D8-A92D-4D50-8B02-E7C5D4E5E460}"/>
    <cellStyle name="Currency 10 4" xfId="3670" xr:uid="{D7C3BFC1-0D3C-49D0-A16F-C088FC8842CA}"/>
    <cellStyle name="Currency 10 4 2" xfId="4493" xr:uid="{C98C6223-8BF6-4D90-BE8A-ACA5CD505F46}"/>
    <cellStyle name="Currency 10 5" xfId="4409" xr:uid="{6659AF62-0B49-4CA7-9684-0639F155C338}"/>
    <cellStyle name="Currency 11" xfId="13" xr:uid="{2379F62F-B12F-4A7A-BC6E-3257B1AD6BE9}"/>
    <cellStyle name="Currency 11 2" xfId="14" xr:uid="{D71BA8F3-7960-4787-84EA-29985AFCE79F}"/>
    <cellStyle name="Currency 11 2 2" xfId="3671" xr:uid="{98E4F832-0077-43B4-9B67-D4A4BBED29CF}"/>
    <cellStyle name="Currency 11 2 2 2" xfId="4494" xr:uid="{AF6819AD-1E5A-4DD9-8C0A-D7A0DB88799C}"/>
    <cellStyle name="Currency 11 2 3" xfId="4413" xr:uid="{46FD5C78-E492-4A02-9B7F-1C1130CA4BF1}"/>
    <cellStyle name="Currency 11 3" xfId="15" xr:uid="{7F270763-2AEE-4C2A-A349-992F87DCF970}"/>
    <cellStyle name="Currency 11 3 2" xfId="3672" xr:uid="{5E8C7066-C290-4D61-893F-196714FE59CA}"/>
    <cellStyle name="Currency 11 3 2 2" xfId="4495" xr:uid="{6B0FF333-F441-4BA4-96F4-79B84B63376B}"/>
    <cellStyle name="Currency 11 3 3" xfId="4414" xr:uid="{565DC36C-2EC4-479C-8BAC-39358C3C306A}"/>
    <cellStyle name="Currency 11 4" xfId="3673" xr:uid="{99E448D2-3225-4E1B-A3D3-6DB2B87AF1DA}"/>
    <cellStyle name="Currency 11 4 2" xfId="4496" xr:uid="{BECE33F6-E05C-492C-8A0B-71C79D6B2EAC}"/>
    <cellStyle name="Currency 11 5" xfId="4293" xr:uid="{EDBC2885-67BA-42B9-9AEC-55B3E0B55617}"/>
    <cellStyle name="Currency 11 6" xfId="4412" xr:uid="{953DDBFD-37E8-43ED-B7B8-0420A9409E36}"/>
    <cellStyle name="Currency 12" xfId="16" xr:uid="{BBDE4E04-AE38-4925-900B-C56000F40C1E}"/>
    <cellStyle name="Currency 12 2" xfId="17" xr:uid="{5459877E-9C68-410B-833B-D218DC153037}"/>
    <cellStyle name="Currency 12 2 2" xfId="3674" xr:uid="{7152BCD6-3123-48FC-8B50-1F89388B3DF2}"/>
    <cellStyle name="Currency 12 2 2 2" xfId="4497" xr:uid="{AF1347FC-8815-439F-8C46-4222A43441D4}"/>
    <cellStyle name="Currency 12 2 3" xfId="4416" xr:uid="{A094F9EC-5535-4727-80B6-0B8F41FC0324}"/>
    <cellStyle name="Currency 12 3" xfId="3675" xr:uid="{F155DDCF-8ADC-4F3D-A912-3086CEFDC5A7}"/>
    <cellStyle name="Currency 12 3 2" xfId="4498" xr:uid="{04D93B39-B027-4331-A6E2-12E8F60DE3AD}"/>
    <cellStyle name="Currency 12 4" xfId="4415" xr:uid="{C9504617-0439-4F80-B9B4-91BC23584AE2}"/>
    <cellStyle name="Currency 13" xfId="18" xr:uid="{2EA538B0-7C65-41D2-9A76-18C312825A7E}"/>
    <cellStyle name="Currency 13 2" xfId="4295" xr:uid="{E0FD59E5-2BD8-452E-9FDE-B4303112413A}"/>
    <cellStyle name="Currency 13 2 2" xfId="4578" xr:uid="{B2959A9E-1D06-4203-B2B1-9D05ACB702D1}"/>
    <cellStyle name="Currency 13 3" xfId="4296" xr:uid="{648FA3CD-006C-43B3-A144-9D24FCA82364}"/>
    <cellStyle name="Currency 13 4" xfId="4294" xr:uid="{0070BF43-9DD3-40CC-B7E3-6BDE4A64D2D9}"/>
    <cellStyle name="Currency 13 4 2" xfId="4577" xr:uid="{03895737-25B6-4642-B179-1C0FF5ACACB7}"/>
    <cellStyle name="Currency 14" xfId="19" xr:uid="{2A8CAE32-0CDE-4A69-94F0-A0BFDCFC19F9}"/>
    <cellStyle name="Currency 14 2" xfId="3676" xr:uid="{3A0D2598-0336-46DA-8F2F-798ADA1CD5DE}"/>
    <cellStyle name="Currency 14 2 2" xfId="4499" xr:uid="{E10195CB-E279-4B0B-B00D-E931467511E1}"/>
    <cellStyle name="Currency 14 3" xfId="4417" xr:uid="{0D687592-FF3A-4D33-AEF2-811BA37014BE}"/>
    <cellStyle name="Currency 15" xfId="4388" xr:uid="{71FF6D81-0253-4019-A44D-32BE2910BA6C}"/>
    <cellStyle name="Currency 15 2" xfId="4650" xr:uid="{9C33C81C-9C81-4A10-A75B-F9DEA5B2D2B2}"/>
    <cellStyle name="Currency 17" xfId="4297" xr:uid="{BBC9B769-B0E9-4DF5-9BBD-6E354A48BF07}"/>
    <cellStyle name="Currency 17 2" xfId="4579" xr:uid="{DE5BE97D-86F4-4056-BD8B-80B159DCBE1B}"/>
    <cellStyle name="Currency 2" xfId="20" xr:uid="{F4336EBF-E938-4687-BC18-9EBE6A95123C}"/>
    <cellStyle name="Currency 2 2" xfId="21" xr:uid="{D6724BE4-AB87-42AB-827A-E4A057A45FFE}"/>
    <cellStyle name="Currency 2 2 2" xfId="22" xr:uid="{79F8C9D6-88E0-4AD5-940E-90201CEAFADB}"/>
    <cellStyle name="Currency 2 2 2 2" xfId="23" xr:uid="{2E6C6D16-431C-453F-9D2F-1C5927CDF294}"/>
    <cellStyle name="Currency 2 2 2 3" xfId="24" xr:uid="{17F73D3F-1BFB-45A8-B5B2-3BEC5F5CDABA}"/>
    <cellStyle name="Currency 2 2 2 3 2" xfId="3677" xr:uid="{5BBBA98D-8BBB-4CC4-8446-27D1B6305354}"/>
    <cellStyle name="Currency 2 2 2 3 2 2" xfId="4500" xr:uid="{F1D65F9F-0914-4640-9AA5-DED0E96D187C}"/>
    <cellStyle name="Currency 2 2 2 3 3" xfId="4421" xr:uid="{D38810C4-1D64-40C6-8BEB-7473DDEF15C4}"/>
    <cellStyle name="Currency 2 2 2 4" xfId="3678" xr:uid="{D7D5B9E3-1279-4B56-964F-38F01C5708C1}"/>
    <cellStyle name="Currency 2 2 2 4 2" xfId="4501" xr:uid="{86625A1A-2B9C-4C21-B925-21E24AF731E9}"/>
    <cellStyle name="Currency 2 2 2 5" xfId="4420" xr:uid="{66C44696-4F40-43A8-B1AF-60E02E12D0B5}"/>
    <cellStyle name="Currency 2 2 3" xfId="3679" xr:uid="{89D883A9-6012-4DCA-87CD-AFE4263F863E}"/>
    <cellStyle name="Currency 2 2 3 2" xfId="4502" xr:uid="{945B9741-AB7C-4A3C-BF8D-0DE23970B72A}"/>
    <cellStyle name="Currency 2 2 4" xfId="4419" xr:uid="{A06EF26E-7BC5-48E5-8780-04175DB1D153}"/>
    <cellStyle name="Currency 2 3" xfId="25" xr:uid="{2720D626-D6E5-4BC9-B6F7-89461E4EE953}"/>
    <cellStyle name="Currency 2 3 2" xfId="3680" xr:uid="{7BE0D617-C0E4-45BE-AB68-AE986781C0DF}"/>
    <cellStyle name="Currency 2 3 2 2" xfId="4503" xr:uid="{BCA96E9E-6EF7-45F2-B706-95444733E599}"/>
    <cellStyle name="Currency 2 3 3" xfId="4422" xr:uid="{236D62B8-C15D-477A-B4A9-E311EF5A3790}"/>
    <cellStyle name="Currency 2 4" xfId="3681" xr:uid="{BF895AB7-326E-4EF6-B2F7-B3E71B3D01E1}"/>
    <cellStyle name="Currency 2 4 2" xfId="4504" xr:uid="{8675700C-EBF2-4A52-A0A9-1A0C438109B2}"/>
    <cellStyle name="Currency 2 5" xfId="4418" xr:uid="{CCE2FADF-40A0-40F1-A155-4836105BAD14}"/>
    <cellStyle name="Currency 3" xfId="26" xr:uid="{67C41E61-168B-449F-B56C-90F0A51A8416}"/>
    <cellStyle name="Currency 3 2" xfId="27" xr:uid="{C7C2B448-D6DC-468F-BAE6-84EFE39D0C2A}"/>
    <cellStyle name="Currency 3 2 2" xfId="3682" xr:uid="{CD571B71-9ED3-4F6D-B136-B51089AC2399}"/>
    <cellStyle name="Currency 3 2 2 2" xfId="4505" xr:uid="{EA09C76F-F123-4A9F-9F21-C26D128FE9CE}"/>
    <cellStyle name="Currency 3 2 3" xfId="4424" xr:uid="{B0BBBA18-6CDB-49F0-B908-9B06701B6CE1}"/>
    <cellStyle name="Currency 3 3" xfId="28" xr:uid="{8A7BB1EC-6583-417D-A790-11F414220E78}"/>
    <cellStyle name="Currency 3 3 2" xfId="3683" xr:uid="{685DCA5F-970F-4471-842F-26C9CD76EF28}"/>
    <cellStyle name="Currency 3 3 2 2" xfId="4506" xr:uid="{9C3D5AC2-12BF-4CAB-8CCB-E7985AF57564}"/>
    <cellStyle name="Currency 3 3 3" xfId="4425" xr:uid="{D29103F4-0856-4D82-B11F-D7AA64CF5E25}"/>
    <cellStyle name="Currency 3 4" xfId="29" xr:uid="{B8EC71E4-E6B4-42A9-82D7-1F518BFB8614}"/>
    <cellStyle name="Currency 3 4 2" xfId="3684" xr:uid="{5C1BBF08-6AEC-40BE-925E-BEE40717C85D}"/>
    <cellStyle name="Currency 3 4 2 2" xfId="4507" xr:uid="{683715B1-06F4-4615-99E6-70BDF0B2BEC1}"/>
    <cellStyle name="Currency 3 4 3" xfId="4426" xr:uid="{F43FDECC-22BF-4E10-843D-341465579BF4}"/>
    <cellStyle name="Currency 3 5" xfId="3685" xr:uid="{6B57B210-A6FD-4495-9FC0-3DEBBD35D83F}"/>
    <cellStyle name="Currency 3 5 2" xfId="4508" xr:uid="{B3B186F4-F521-4D8F-BB51-57CA94BF1DAE}"/>
    <cellStyle name="Currency 3 6" xfId="4423" xr:uid="{8914050B-90AB-46B0-A10B-CDB88684DEAF}"/>
    <cellStyle name="Currency 4" xfId="30" xr:uid="{54F2128E-66FD-4310-9157-DD8D5281A191}"/>
    <cellStyle name="Currency 4 2" xfId="31" xr:uid="{CF497E6F-2D46-4FAE-AAA1-60E17E221C73}"/>
    <cellStyle name="Currency 4 2 2" xfId="3686" xr:uid="{4B876C37-A0AF-44DB-99D5-DFADA027FA8E}"/>
    <cellStyle name="Currency 4 2 2 2" xfId="4509" xr:uid="{73C93B2F-C1F7-4909-AC16-2D5E158F9ECE}"/>
    <cellStyle name="Currency 4 2 3" xfId="4428" xr:uid="{316F3F5F-7280-4848-806C-4FEA236AAB09}"/>
    <cellStyle name="Currency 4 3" xfId="32" xr:uid="{18C62E43-C865-4A9B-880B-8076F45C7514}"/>
    <cellStyle name="Currency 4 3 2" xfId="3687" xr:uid="{02952A08-B973-43EE-B89A-ABD6C584F65A}"/>
    <cellStyle name="Currency 4 3 2 2" xfId="4510" xr:uid="{BF8E7EBD-40AF-4A8D-9FFF-7859D9EE9500}"/>
    <cellStyle name="Currency 4 3 3" xfId="4429" xr:uid="{05A916EA-1C41-4CE7-B4EA-FEE17EBDDAFE}"/>
    <cellStyle name="Currency 4 4" xfId="3688" xr:uid="{61F91E46-2ECD-4147-A53F-12D7AFC97711}"/>
    <cellStyle name="Currency 4 4 2" xfId="4511" xr:uid="{D97A2114-977C-42A1-8FB2-9B01E5EEA95B}"/>
    <cellStyle name="Currency 4 5" xfId="4298" xr:uid="{7DC6D236-05F5-49BB-836A-A0CC137D48C8}"/>
    <cellStyle name="Currency 4 6" xfId="4427" xr:uid="{9161B6FA-9C8A-4D48-83C5-C27CA16877E0}"/>
    <cellStyle name="Currency 5" xfId="33" xr:uid="{60EBFBB1-3452-4843-A295-6054D5B264F2}"/>
    <cellStyle name="Currency 5 2" xfId="34" xr:uid="{40E1BD34-80FB-4FD3-90FB-800451783039}"/>
    <cellStyle name="Currency 5 2 2" xfId="3689" xr:uid="{E028B0A9-5DF7-49AA-A301-1F72E1D3874D}"/>
    <cellStyle name="Currency 5 2 2 2" xfId="4512" xr:uid="{3339EA55-A132-4AF0-8932-63FF813705FA}"/>
    <cellStyle name="Currency 5 2 3" xfId="4430" xr:uid="{2767CE71-CE4D-4594-8D59-C8FF5E0BD5A0}"/>
    <cellStyle name="Currency 5 3" xfId="4299" xr:uid="{7624AD88-8143-4F52-B387-A2A50F604344}"/>
    <cellStyle name="Currency 6" xfId="35" xr:uid="{E7D0D137-DC43-414B-9794-82127713C4F1}"/>
    <cellStyle name="Currency 6 2" xfId="3690" xr:uid="{CFBC4CF2-66E7-43B2-9F59-2591E7A7150E}"/>
    <cellStyle name="Currency 6 2 2" xfId="4513" xr:uid="{37999A03-0075-44A8-BE24-B08DBF9B516D}"/>
    <cellStyle name="Currency 6 3" xfId="4300" xr:uid="{33AD7694-688E-455A-9DD5-BCF03789E6EB}"/>
    <cellStyle name="Currency 6 4" xfId="4431" xr:uid="{D1EBE35F-8750-45F0-AD92-F0FFEBB2857F}"/>
    <cellStyle name="Currency 7" xfId="36" xr:uid="{D5E55CBE-FF3A-44E1-AAFB-B234D8CEF7B5}"/>
    <cellStyle name="Currency 7 2" xfId="37" xr:uid="{0A492097-88C8-487D-B3C1-607046F34215}"/>
    <cellStyle name="Currency 7 2 2" xfId="3691" xr:uid="{4B9C59CB-B65C-4C57-82A9-E02E0DF17EBF}"/>
    <cellStyle name="Currency 7 2 2 2" xfId="4514" xr:uid="{CCBADFEC-6F32-4519-A6BD-3B483FEF217B}"/>
    <cellStyle name="Currency 7 2 3" xfId="4433" xr:uid="{314DDC12-E4B9-40D9-84A9-D965DC505E28}"/>
    <cellStyle name="Currency 7 3" xfId="3692" xr:uid="{7DECA827-8ABE-44AD-8500-4D2E4ABD78E3}"/>
    <cellStyle name="Currency 7 3 2" xfId="4515" xr:uid="{691171EA-5D74-4D41-9AE8-B870F258E7D9}"/>
    <cellStyle name="Currency 7 4" xfId="4432" xr:uid="{E0135F29-9149-49F4-B444-771EC6654F5B}"/>
    <cellStyle name="Currency 8" xfId="38" xr:uid="{29DAFCD8-CD78-42E1-858B-52D3F2C930F7}"/>
    <cellStyle name="Currency 8 2" xfId="39" xr:uid="{D8A6F931-93AA-465B-8B68-730168363024}"/>
    <cellStyle name="Currency 8 2 2" xfId="3693" xr:uid="{A15BC3B0-920F-4243-AB3B-05FEC2F55BC6}"/>
    <cellStyle name="Currency 8 2 2 2" xfId="4516" xr:uid="{CC31951B-AE18-4A2C-A600-60C48DC67A73}"/>
    <cellStyle name="Currency 8 2 3" xfId="4435" xr:uid="{34992F28-2A5C-4F06-A073-E48548507A74}"/>
    <cellStyle name="Currency 8 3" xfId="40" xr:uid="{0D75A6FD-1B19-4B0F-AC5E-2BB10A6362B2}"/>
    <cellStyle name="Currency 8 3 2" xfId="3694" xr:uid="{CC50A269-B189-4089-A975-F6306907AFB8}"/>
    <cellStyle name="Currency 8 3 2 2" xfId="4517" xr:uid="{F3DD3FFB-5252-4C9A-B52B-EFD4FF63C715}"/>
    <cellStyle name="Currency 8 3 3" xfId="4436" xr:uid="{A61B7462-9493-4E54-B694-7E587F36F6ED}"/>
    <cellStyle name="Currency 8 4" xfId="41" xr:uid="{B69C2819-18C1-4A8A-A540-442BEA725358}"/>
    <cellStyle name="Currency 8 4 2" xfId="3695" xr:uid="{C891499A-88AA-46F5-A5C6-68994C40C0C0}"/>
    <cellStyle name="Currency 8 4 2 2" xfId="4518" xr:uid="{12EC193C-FA2A-4DC7-95C6-5FBC1DFEB679}"/>
    <cellStyle name="Currency 8 4 3" xfId="4437" xr:uid="{ED504318-B443-4CEF-9DE3-5CCDEC3262FE}"/>
    <cellStyle name="Currency 8 5" xfId="3696" xr:uid="{A1142C6E-1FC0-4DB4-B98F-A66DC18F1CF6}"/>
    <cellStyle name="Currency 8 5 2" xfId="4519" xr:uid="{B5466190-9B46-4258-B7E6-FB6BD2C18C3E}"/>
    <cellStyle name="Currency 8 6" xfId="4434" xr:uid="{07CC8D28-AB00-40B4-882F-580636BAD96D}"/>
    <cellStyle name="Currency 9" xfId="42" xr:uid="{420C687D-62DF-456C-BC01-81E66F4DF6CD}"/>
    <cellStyle name="Currency 9 2" xfId="43" xr:uid="{FFE80D80-795D-4CB6-82BA-597313757E3D}"/>
    <cellStyle name="Currency 9 2 2" xfId="3697" xr:uid="{0E8F1CD8-8EAD-4E84-97AB-92596577CB51}"/>
    <cellStyle name="Currency 9 2 2 2" xfId="4520" xr:uid="{F68DDD3E-6971-431B-BA5F-D8ABD18B17D7}"/>
    <cellStyle name="Currency 9 2 3" xfId="4439" xr:uid="{5C61E5B4-277A-48B9-8A0D-618973A6CE44}"/>
    <cellStyle name="Currency 9 3" xfId="44" xr:uid="{F005DACE-0029-4171-A3CA-CB49CF21A053}"/>
    <cellStyle name="Currency 9 3 2" xfId="3698" xr:uid="{C9264D79-3D3F-44C4-8F47-D97D22E72DAB}"/>
    <cellStyle name="Currency 9 3 2 2" xfId="4521" xr:uid="{E15A0006-B3EA-452A-A841-94E6520FDC62}"/>
    <cellStyle name="Currency 9 3 3" xfId="4440" xr:uid="{5AABDF57-5DBC-4C73-8B8E-5FD43F57FCDC}"/>
    <cellStyle name="Currency 9 4" xfId="3699" xr:uid="{53B41E89-402F-4B25-8945-DB41657A87C4}"/>
    <cellStyle name="Currency 9 4 2" xfId="4522" xr:uid="{01C34A10-4B8F-4F14-9686-AF61AA54E9F3}"/>
    <cellStyle name="Currency 9 5" xfId="4301" xr:uid="{48F8BC4F-45E1-4758-B327-133401C51CDE}"/>
    <cellStyle name="Currency 9 6" xfId="4438" xr:uid="{DC51BF43-1930-46B5-A880-4EEB82DEB829}"/>
    <cellStyle name="Hyperlink 2" xfId="6" xr:uid="{6CFFD761-E1C4-4FFC-9C82-FDD569F38491}"/>
    <cellStyle name="Hyperlink 3" xfId="83" xr:uid="{35633D71-B28E-4E0F-BAF6-5C9AA386C6FF}"/>
    <cellStyle name="Hyperlink 3 2" xfId="4389" xr:uid="{6CE25317-4A98-4906-ACA5-1C3767C4A8EE}"/>
    <cellStyle name="Hyperlink 3 3" xfId="4302" xr:uid="{ED1C047C-7DEE-4BEA-8B28-9EEDFF3065F9}"/>
    <cellStyle name="Hyperlink 4" xfId="4303" xr:uid="{A645F9CD-9FEC-4036-9101-6C0649698B1C}"/>
    <cellStyle name="Normal" xfId="0" builtinId="0"/>
    <cellStyle name="Normal 10" xfId="45" xr:uid="{0E57B351-9B70-4561-960C-D29BB1BD1DD4}"/>
    <cellStyle name="Normal 10 10" xfId="96" xr:uid="{BF842556-DB14-4396-83D3-82B3C7206C99}"/>
    <cellStyle name="Normal 10 10 2" xfId="97" xr:uid="{E3AB62C8-75E1-4F08-AC66-CF2FF468884C}"/>
    <cellStyle name="Normal 10 10 2 2" xfId="4305" xr:uid="{155F2A31-B8EE-493C-87EA-25DAC5752F58}"/>
    <cellStyle name="Normal 10 10 2 2 2" xfId="4580" xr:uid="{81BCB6CC-DD30-4969-9891-981340AE00F8}"/>
    <cellStyle name="Normal 10 10 3" xfId="98" xr:uid="{555FC2B1-CF45-42FE-97F1-57BFBA1F2D2E}"/>
    <cellStyle name="Normal 10 10 4" xfId="99" xr:uid="{AF122357-70DE-4BFC-84CE-7834ED99C14A}"/>
    <cellStyle name="Normal 10 11" xfId="100" xr:uid="{D1D87148-4972-43A5-AF1E-CCEDBD99AB33}"/>
    <cellStyle name="Normal 10 11 2" xfId="101" xr:uid="{5BDA32F7-1BC1-4ABB-9B2D-635B73C2A1A2}"/>
    <cellStyle name="Normal 10 11 3" xfId="102" xr:uid="{DA054BE9-35E5-472F-A3C1-C6C00CFFD920}"/>
    <cellStyle name="Normal 10 11 4" xfId="103" xr:uid="{C2A65FAA-A7F2-47A9-AE64-46C17FAFBE31}"/>
    <cellStyle name="Normal 10 12" xfId="104" xr:uid="{E0E15B64-E045-41D0-85FA-57075B5FCDAE}"/>
    <cellStyle name="Normal 10 12 2" xfId="105" xr:uid="{4449EB70-D983-416E-B8FB-4F56B106FE7F}"/>
    <cellStyle name="Normal 10 13" xfId="106" xr:uid="{9476F165-A869-4781-9207-85BC0A391275}"/>
    <cellStyle name="Normal 10 14" xfId="107" xr:uid="{AA4828C3-79B0-413F-81BA-57DBA992EBCE}"/>
    <cellStyle name="Normal 10 15" xfId="108" xr:uid="{DF0F5362-A747-49EE-AA65-B925922AAE88}"/>
    <cellStyle name="Normal 10 2" xfId="84" xr:uid="{D09A3EA9-FC5A-422C-BE1E-040E87D9CE0D}"/>
    <cellStyle name="Normal 10 2 10" xfId="109" xr:uid="{68F29595-BBEF-4B47-BEBB-C221FB5EB61D}"/>
    <cellStyle name="Normal 10 2 11" xfId="110" xr:uid="{EDFA28D6-34E3-431C-985D-9AC92A8040E9}"/>
    <cellStyle name="Normal 10 2 2" xfId="111" xr:uid="{077E2387-63B0-41B9-B972-591FB2DC171C}"/>
    <cellStyle name="Normal 10 2 2 2" xfId="112" xr:uid="{FDF1899E-0C68-4061-9533-A1C62E8FA16E}"/>
    <cellStyle name="Normal 10 2 2 2 2" xfId="113" xr:uid="{96BD23E1-4991-401F-BE26-1C689F05B7CF}"/>
    <cellStyle name="Normal 10 2 2 2 2 2" xfId="114" xr:uid="{137B141F-DCA4-4219-AABD-FE0180AECB34}"/>
    <cellStyle name="Normal 10 2 2 2 2 2 2" xfId="115" xr:uid="{0DA28BF7-739F-4680-A822-EA4EF1648757}"/>
    <cellStyle name="Normal 10 2 2 2 2 2 2 2" xfId="3741" xr:uid="{1D86F700-7F02-4751-B1EF-21D419B31FD9}"/>
    <cellStyle name="Normal 10 2 2 2 2 2 2 2 2" xfId="3742" xr:uid="{63897C0F-6DCF-46D2-A6C4-14630970A189}"/>
    <cellStyle name="Normal 10 2 2 2 2 2 2 3" xfId="3743" xr:uid="{7E533648-07BF-4D00-A017-63284277D70E}"/>
    <cellStyle name="Normal 10 2 2 2 2 2 3" xfId="116" xr:uid="{05F8A7E4-B1F8-4D88-913D-80B7658C0E6C}"/>
    <cellStyle name="Normal 10 2 2 2 2 2 3 2" xfId="3744" xr:uid="{AAE9621B-18A5-4C00-A32A-41BC52AC39A6}"/>
    <cellStyle name="Normal 10 2 2 2 2 2 4" xfId="117" xr:uid="{2F091A76-B072-40C8-94E5-4D6F04FDB0D3}"/>
    <cellStyle name="Normal 10 2 2 2 2 3" xfId="118" xr:uid="{FC0B9D78-E355-49AF-AF25-39F1C085C1E5}"/>
    <cellStyle name="Normal 10 2 2 2 2 3 2" xfId="119" xr:uid="{3714A613-07A8-4B0B-A5BB-B8583CB97B29}"/>
    <cellStyle name="Normal 10 2 2 2 2 3 2 2" xfId="3745" xr:uid="{6996DEE4-947A-435F-B50C-FC27913FFC1A}"/>
    <cellStyle name="Normal 10 2 2 2 2 3 3" xfId="120" xr:uid="{13B4C062-6F18-4EAE-B95E-BAA9A432169C}"/>
    <cellStyle name="Normal 10 2 2 2 2 3 4" xfId="121" xr:uid="{FFE3B185-6E46-4504-A5A7-B6F37EC69E60}"/>
    <cellStyle name="Normal 10 2 2 2 2 4" xfId="122" xr:uid="{17D1AE90-A7A8-4FBD-9286-61077B89677A}"/>
    <cellStyle name="Normal 10 2 2 2 2 4 2" xfId="3746" xr:uid="{72D27A34-EDF4-4DE2-9943-366B22538510}"/>
    <cellStyle name="Normal 10 2 2 2 2 5" xfId="123" xr:uid="{93563774-A5C1-41D6-BFD8-E29E9A58F6B6}"/>
    <cellStyle name="Normal 10 2 2 2 2 6" xfId="124" xr:uid="{09A48688-9314-4BD3-B989-E298158412C8}"/>
    <cellStyle name="Normal 10 2 2 2 3" xfId="125" xr:uid="{ED2A911F-6079-415A-99E3-77A1A88C542D}"/>
    <cellStyle name="Normal 10 2 2 2 3 2" xfId="126" xr:uid="{F00478DB-5BE5-4B83-AE40-26605FB5078C}"/>
    <cellStyle name="Normal 10 2 2 2 3 2 2" xfId="127" xr:uid="{F45359A9-C67F-4117-B01C-FCF990CE99C8}"/>
    <cellStyle name="Normal 10 2 2 2 3 2 2 2" xfId="3747" xr:uid="{4D186C62-79D5-4448-9E7E-16E975985C53}"/>
    <cellStyle name="Normal 10 2 2 2 3 2 2 2 2" xfId="3748" xr:uid="{8B7F4E55-F5DC-4A1C-9323-B286486F1880}"/>
    <cellStyle name="Normal 10 2 2 2 3 2 2 3" xfId="3749" xr:uid="{2FDF8FCF-EE0F-4CE4-9906-AE09FAED6FA4}"/>
    <cellStyle name="Normal 10 2 2 2 3 2 3" xfId="128" xr:uid="{B0C490CC-8410-4E0B-8084-48F64F5E7D98}"/>
    <cellStyle name="Normal 10 2 2 2 3 2 3 2" xfId="3750" xr:uid="{A926C1BD-0015-488A-BC40-C33CC76418F1}"/>
    <cellStyle name="Normal 10 2 2 2 3 2 4" xfId="129" xr:uid="{79D35478-AA8A-49B4-A172-F131AAC60C33}"/>
    <cellStyle name="Normal 10 2 2 2 3 3" xfId="130" xr:uid="{6B85FD80-B67E-4443-9954-F01A66806D56}"/>
    <cellStyle name="Normal 10 2 2 2 3 3 2" xfId="3751" xr:uid="{E1840B1F-9416-4EF4-BCD7-A758F410CE9B}"/>
    <cellStyle name="Normal 10 2 2 2 3 3 2 2" xfId="3752" xr:uid="{40DC3460-F1A3-4B5B-AD0E-908512320A60}"/>
    <cellStyle name="Normal 10 2 2 2 3 3 3" xfId="3753" xr:uid="{B079D51D-391B-4F89-8A63-CFBE4C07BFAE}"/>
    <cellStyle name="Normal 10 2 2 2 3 4" xfId="131" xr:uid="{7990B57B-11BC-4185-B527-0B4243FD70AF}"/>
    <cellStyle name="Normal 10 2 2 2 3 4 2" xfId="3754" xr:uid="{E49CC284-19B6-42A9-896D-4EA26F0FF554}"/>
    <cellStyle name="Normal 10 2 2 2 3 5" xfId="132" xr:uid="{6AB8C5F6-4317-4F43-BEA8-FF0D875800A9}"/>
    <cellStyle name="Normal 10 2 2 2 4" xfId="133" xr:uid="{E9C075BF-C967-45F8-B54C-8B80376E8047}"/>
    <cellStyle name="Normal 10 2 2 2 4 2" xfId="134" xr:uid="{E2B8A12F-5279-4ACE-970A-26EE016CB0CA}"/>
    <cellStyle name="Normal 10 2 2 2 4 2 2" xfId="3755" xr:uid="{A62E1FEC-DF3D-4E80-9A75-FB748CDF7681}"/>
    <cellStyle name="Normal 10 2 2 2 4 2 2 2" xfId="3756" xr:uid="{6B6AC81D-8C86-410C-AC38-E2D04CD50B9D}"/>
    <cellStyle name="Normal 10 2 2 2 4 2 3" xfId="3757" xr:uid="{1BE221BD-8BC8-4E57-9F3E-A2A7ED0EE59A}"/>
    <cellStyle name="Normal 10 2 2 2 4 3" xfId="135" xr:uid="{06109946-AC5D-49AF-8682-3F131720B2E7}"/>
    <cellStyle name="Normal 10 2 2 2 4 3 2" xfId="3758" xr:uid="{A42248C2-71F6-4A67-9D53-C843266C402C}"/>
    <cellStyle name="Normal 10 2 2 2 4 4" xfId="136" xr:uid="{0D1F69FB-8C53-4786-9733-893D74418B3F}"/>
    <cellStyle name="Normal 10 2 2 2 5" xfId="137" xr:uid="{4A292406-0E3D-4441-9687-F2C8B2DD48D3}"/>
    <cellStyle name="Normal 10 2 2 2 5 2" xfId="138" xr:uid="{C704C7F1-02ED-490D-8F19-FF99C8F4CDF1}"/>
    <cellStyle name="Normal 10 2 2 2 5 2 2" xfId="3759" xr:uid="{BCBDFE60-7562-4829-8B4C-73C2589020C2}"/>
    <cellStyle name="Normal 10 2 2 2 5 3" xfId="139" xr:uid="{4EBDF6D1-A44A-4254-99F3-CD2EEDBFD957}"/>
    <cellStyle name="Normal 10 2 2 2 5 4" xfId="140" xr:uid="{71F146F4-1506-40E9-9F67-12A840EA43EC}"/>
    <cellStyle name="Normal 10 2 2 2 6" xfId="141" xr:uid="{7B3CC70E-31D6-49DB-B859-772FA836C36F}"/>
    <cellStyle name="Normal 10 2 2 2 6 2" xfId="3760" xr:uid="{4D10C449-29C5-4585-A826-8162A13508E6}"/>
    <cellStyle name="Normal 10 2 2 2 7" xfId="142" xr:uid="{1376A811-249C-4F90-AB4A-12C95B34B64F}"/>
    <cellStyle name="Normal 10 2 2 2 8" xfId="143" xr:uid="{9C8B3073-DE8A-4FA1-8959-0300454D54D3}"/>
    <cellStyle name="Normal 10 2 2 3" xfId="144" xr:uid="{22836D60-1CC7-4A83-A39D-653BA0B83131}"/>
    <cellStyle name="Normal 10 2 2 3 2" xfId="145" xr:uid="{E62E08BF-F420-4C8C-8DB4-ED87363AC192}"/>
    <cellStyle name="Normal 10 2 2 3 2 2" xfId="146" xr:uid="{73F9110C-AACB-487C-B217-495CB229223A}"/>
    <cellStyle name="Normal 10 2 2 3 2 2 2" xfId="3761" xr:uid="{AE73AA5F-2608-45CC-9552-885CB0A29934}"/>
    <cellStyle name="Normal 10 2 2 3 2 2 2 2" xfId="3762" xr:uid="{25CE810A-5D1C-46AE-BB48-894F08A47611}"/>
    <cellStyle name="Normal 10 2 2 3 2 2 3" xfId="3763" xr:uid="{56A3786F-A73E-42E7-876B-61182167332A}"/>
    <cellStyle name="Normal 10 2 2 3 2 3" xfId="147" xr:uid="{825783E6-23EA-4A66-9455-24092FD8ED57}"/>
    <cellStyle name="Normal 10 2 2 3 2 3 2" xfId="3764" xr:uid="{CB189469-7C72-48DE-A548-1104799E7CBE}"/>
    <cellStyle name="Normal 10 2 2 3 2 4" xfId="148" xr:uid="{51724A60-69BF-4C3C-861F-661BF72C84DD}"/>
    <cellStyle name="Normal 10 2 2 3 3" xfId="149" xr:uid="{0BE3AD6F-81C8-46F3-8203-B6B4301DEEF7}"/>
    <cellStyle name="Normal 10 2 2 3 3 2" xfId="150" xr:uid="{BFE1F65E-D711-4EA7-B60F-3B933D1C0AEC}"/>
    <cellStyle name="Normal 10 2 2 3 3 2 2" xfId="3765" xr:uid="{C68A8B2C-80B2-4CEB-982F-2CA5FC14C603}"/>
    <cellStyle name="Normal 10 2 2 3 3 3" xfId="151" xr:uid="{75BD65B3-5530-4291-AA8E-D97D232D923D}"/>
    <cellStyle name="Normal 10 2 2 3 3 4" xfId="152" xr:uid="{EC36F9C5-7E44-459A-994B-25FCCBD9DD8E}"/>
    <cellStyle name="Normal 10 2 2 3 4" xfId="153" xr:uid="{8DEB5929-827A-411A-B5CE-F685C115897A}"/>
    <cellStyle name="Normal 10 2 2 3 4 2" xfId="3766" xr:uid="{C8EE0740-AE73-40FA-9585-1F8F8FB6DF17}"/>
    <cellStyle name="Normal 10 2 2 3 5" xfId="154" xr:uid="{530E03AF-8AB2-4D47-9189-0DB079DC23AD}"/>
    <cellStyle name="Normal 10 2 2 3 6" xfId="155" xr:uid="{B685B7E5-02D7-4E92-A7C0-15DA91E45924}"/>
    <cellStyle name="Normal 10 2 2 4" xfId="156" xr:uid="{035B2E72-1FFC-4740-9D28-83B4B44C86EF}"/>
    <cellStyle name="Normal 10 2 2 4 2" xfId="157" xr:uid="{B1BA6ECE-3216-40CC-B2C2-EB8CEF36B72E}"/>
    <cellStyle name="Normal 10 2 2 4 2 2" xfId="158" xr:uid="{B60F9024-A342-4315-ABDA-7BA1EB06536A}"/>
    <cellStyle name="Normal 10 2 2 4 2 2 2" xfId="3767" xr:uid="{C848807F-1C02-4223-A974-3494D18600D8}"/>
    <cellStyle name="Normal 10 2 2 4 2 2 2 2" xfId="3768" xr:uid="{31E93FA8-A0AB-4230-A207-55B82A05DB5B}"/>
    <cellStyle name="Normal 10 2 2 4 2 2 3" xfId="3769" xr:uid="{023520E6-2261-40EC-ADF4-22639C70FA1A}"/>
    <cellStyle name="Normal 10 2 2 4 2 3" xfId="159" xr:uid="{0BB87C3A-2224-43EB-BF8F-2497E06A965E}"/>
    <cellStyle name="Normal 10 2 2 4 2 3 2" xfId="3770" xr:uid="{E286EEEA-CA83-4CC9-B688-852F2A0660CC}"/>
    <cellStyle name="Normal 10 2 2 4 2 4" xfId="160" xr:uid="{76D937F9-4713-455C-ABA2-A80F132A6346}"/>
    <cellStyle name="Normal 10 2 2 4 3" xfId="161" xr:uid="{081C506E-F623-4B9A-B83F-04DC137B27C2}"/>
    <cellStyle name="Normal 10 2 2 4 3 2" xfId="3771" xr:uid="{A5760D24-6F19-4A0C-B91F-D9467FCB776D}"/>
    <cellStyle name="Normal 10 2 2 4 3 2 2" xfId="3772" xr:uid="{2AEA8E20-B4F5-4BB4-AAE5-7EE49D149EC7}"/>
    <cellStyle name="Normal 10 2 2 4 3 3" xfId="3773" xr:uid="{0FE19AC4-EDEE-43BC-B1A7-A13D237F9D61}"/>
    <cellStyle name="Normal 10 2 2 4 4" xfId="162" xr:uid="{E963BB28-2DE2-4882-AD1C-41068434D40A}"/>
    <cellStyle name="Normal 10 2 2 4 4 2" xfId="3774" xr:uid="{2ACBA8FF-BBD1-4A90-8006-42E14FEFF71A}"/>
    <cellStyle name="Normal 10 2 2 4 5" xfId="163" xr:uid="{B918CD14-9C9F-4618-90C6-2CFE526D1634}"/>
    <cellStyle name="Normal 10 2 2 5" xfId="164" xr:uid="{EF179CAF-96D5-49A3-9E9C-8F2C932B7396}"/>
    <cellStyle name="Normal 10 2 2 5 2" xfId="165" xr:uid="{813467B9-2BDC-4CC3-AFD0-F45EFDBB2B40}"/>
    <cellStyle name="Normal 10 2 2 5 2 2" xfId="3775" xr:uid="{D08E70AC-BEF8-4716-A0AB-2D37A65B3B15}"/>
    <cellStyle name="Normal 10 2 2 5 2 2 2" xfId="3776" xr:uid="{642E10DB-2559-475D-828B-F63DCEEED286}"/>
    <cellStyle name="Normal 10 2 2 5 2 3" xfId="3777" xr:uid="{5AE76E6B-BBED-44C2-9803-C9B9918ACB15}"/>
    <cellStyle name="Normal 10 2 2 5 3" xfId="166" xr:uid="{F28ECF85-B15C-4FE3-89AB-0799ECF26E6A}"/>
    <cellStyle name="Normal 10 2 2 5 3 2" xfId="3778" xr:uid="{53631246-3A6A-4285-8396-C0DC36C3AE16}"/>
    <cellStyle name="Normal 10 2 2 5 4" xfId="167" xr:uid="{5DEA7A65-6AF1-4E00-8DB0-043D5BDB5917}"/>
    <cellStyle name="Normal 10 2 2 6" xfId="168" xr:uid="{97BC4C94-EF60-45BE-A8C9-FAB99313CED7}"/>
    <cellStyle name="Normal 10 2 2 6 2" xfId="169" xr:uid="{BB4DD875-F53B-4B30-84A3-C1F6DCEE7CEE}"/>
    <cellStyle name="Normal 10 2 2 6 2 2" xfId="3779" xr:uid="{514E8F43-BE0D-450C-97CB-5591288E36D2}"/>
    <cellStyle name="Normal 10 2 2 6 2 3" xfId="4307" xr:uid="{362C6E8D-2FCE-4C06-9CA6-B308DF3ED74E}"/>
    <cellStyle name="Normal 10 2 2 6 3" xfId="170" xr:uid="{8E22FEE2-A7A5-4BF5-ADE4-9DD6C2EDD59E}"/>
    <cellStyle name="Normal 10 2 2 6 4" xfId="171" xr:uid="{E6F02502-CB95-464E-A768-5A50626AC8B6}"/>
    <cellStyle name="Normal 10 2 2 7" xfId="172" xr:uid="{0E78FEC2-1DB3-4919-8360-CCB151BE72F9}"/>
    <cellStyle name="Normal 10 2 2 7 2" xfId="3780" xr:uid="{A99FDFB4-1704-4DF3-844B-72BEB350A527}"/>
    <cellStyle name="Normal 10 2 2 8" xfId="173" xr:uid="{FE8DBDAB-FFE4-44AF-8B25-3DB42CFB0113}"/>
    <cellStyle name="Normal 10 2 2 9" xfId="174" xr:uid="{2065A61B-8D80-4B08-8788-DD4F7E3990CB}"/>
    <cellStyle name="Normal 10 2 3" xfId="175" xr:uid="{70AC28AF-D52C-4FC9-A31E-43FD8533DEBE}"/>
    <cellStyle name="Normal 10 2 3 2" xfId="176" xr:uid="{886E2C18-A028-43E2-8239-F3385F121665}"/>
    <cellStyle name="Normal 10 2 3 2 2" xfId="177" xr:uid="{3525F5BC-9281-4AC1-9DF7-34A5C104AC01}"/>
    <cellStyle name="Normal 10 2 3 2 2 2" xfId="178" xr:uid="{7DB05680-8D5D-4AD8-BB9A-997205E38C85}"/>
    <cellStyle name="Normal 10 2 3 2 2 2 2" xfId="3781" xr:uid="{D4D20894-6D92-4E35-8327-11D5F0E438EE}"/>
    <cellStyle name="Normal 10 2 3 2 2 2 2 2" xfId="3782" xr:uid="{FFEE3B28-C59B-486B-8969-72ED0967C7A2}"/>
    <cellStyle name="Normal 10 2 3 2 2 2 3" xfId="3783" xr:uid="{47A542BE-9752-4F71-8895-9021196BBAA8}"/>
    <cellStyle name="Normal 10 2 3 2 2 3" xfId="179" xr:uid="{CF4B2F2C-EF65-46C7-BC6E-20067F1FCED0}"/>
    <cellStyle name="Normal 10 2 3 2 2 3 2" xfId="3784" xr:uid="{507581E3-5337-45AB-9DA4-AF2617CEDC64}"/>
    <cellStyle name="Normal 10 2 3 2 2 4" xfId="180" xr:uid="{298A6B68-C1E9-462D-B00C-0C2AE5C8B28F}"/>
    <cellStyle name="Normal 10 2 3 2 3" xfId="181" xr:uid="{E154BB09-893D-4B73-B1D9-FD2DDDE4B69F}"/>
    <cellStyle name="Normal 10 2 3 2 3 2" xfId="182" xr:uid="{8DFEE1F1-8534-4D6A-97D6-D44F81D513D4}"/>
    <cellStyle name="Normal 10 2 3 2 3 2 2" xfId="3785" xr:uid="{B234A754-63D2-49AC-9D77-E32ADECA81E4}"/>
    <cellStyle name="Normal 10 2 3 2 3 3" xfId="183" xr:uid="{D66A8192-DCD0-4480-9F74-D4D3890B9C38}"/>
    <cellStyle name="Normal 10 2 3 2 3 4" xfId="184" xr:uid="{6759F1C9-BFE0-4F80-9907-518BD5A2246F}"/>
    <cellStyle name="Normal 10 2 3 2 4" xfId="185" xr:uid="{F284DDE5-E7F7-4059-B727-29FFD64A7B8E}"/>
    <cellStyle name="Normal 10 2 3 2 4 2" xfId="3786" xr:uid="{BC40B197-16D8-432E-BC5E-03E6C5FD247F}"/>
    <cellStyle name="Normal 10 2 3 2 5" xfId="186" xr:uid="{B1C06934-F769-4070-99DB-1167C47808C2}"/>
    <cellStyle name="Normal 10 2 3 2 6" xfId="187" xr:uid="{1CB0BEB8-F050-4ED3-9666-035057BC62D8}"/>
    <cellStyle name="Normal 10 2 3 3" xfId="188" xr:uid="{6E6EFA76-C706-4642-809C-CC3274EF9F97}"/>
    <cellStyle name="Normal 10 2 3 3 2" xfId="189" xr:uid="{566234CC-C73F-44FF-8BF6-2635740AC68C}"/>
    <cellStyle name="Normal 10 2 3 3 2 2" xfId="190" xr:uid="{8404E2F1-BECE-4CB0-9459-E81CBB14B796}"/>
    <cellStyle name="Normal 10 2 3 3 2 2 2" xfId="3787" xr:uid="{C2E2B203-BEBC-401C-9F56-FF760CBA953E}"/>
    <cellStyle name="Normal 10 2 3 3 2 2 2 2" xfId="3788" xr:uid="{9C319CB7-E637-4CF6-A40B-F53E9A43F23F}"/>
    <cellStyle name="Normal 10 2 3 3 2 2 3" xfId="3789" xr:uid="{7454C127-2BD0-46E6-B3CC-254D610AE66A}"/>
    <cellStyle name="Normal 10 2 3 3 2 3" xfId="191" xr:uid="{17595039-F73F-4D2B-A0AB-72D3BBA21BFF}"/>
    <cellStyle name="Normal 10 2 3 3 2 3 2" xfId="3790" xr:uid="{E8A5E2A0-D9FA-4116-AC69-238B4FB79889}"/>
    <cellStyle name="Normal 10 2 3 3 2 4" xfId="192" xr:uid="{A66A1388-3F08-40B0-9400-8440B5B88E91}"/>
    <cellStyle name="Normal 10 2 3 3 3" xfId="193" xr:uid="{4993A2A3-CAD2-404C-A081-7E18D4A005A0}"/>
    <cellStyle name="Normal 10 2 3 3 3 2" xfId="3791" xr:uid="{500FCDA9-9458-40D0-8699-FE5B900A742A}"/>
    <cellStyle name="Normal 10 2 3 3 3 2 2" xfId="3792" xr:uid="{349464D0-8C21-4822-9CC5-AF233A828020}"/>
    <cellStyle name="Normal 10 2 3 3 3 3" xfId="3793" xr:uid="{B416A6E8-CCB8-4226-BAD9-D90A1AFA2AEE}"/>
    <cellStyle name="Normal 10 2 3 3 4" xfId="194" xr:uid="{8AB12ABC-8F61-477E-BC8B-46667F7A3026}"/>
    <cellStyle name="Normal 10 2 3 3 4 2" xfId="3794" xr:uid="{CA4596F9-FCC3-4338-9A10-E4C8B7748471}"/>
    <cellStyle name="Normal 10 2 3 3 5" xfId="195" xr:uid="{754D801B-06C0-4EBC-AECE-91A3E78D23CE}"/>
    <cellStyle name="Normal 10 2 3 4" xfId="196" xr:uid="{38D347F6-D7D1-463E-97B1-B9CCB26E8D71}"/>
    <cellStyle name="Normal 10 2 3 4 2" xfId="197" xr:uid="{6244712E-AFBB-49BB-B8BE-2FBD4A9D6D79}"/>
    <cellStyle name="Normal 10 2 3 4 2 2" xfId="3795" xr:uid="{AC07A517-701F-41D6-B8B7-D38C17A4EF7A}"/>
    <cellStyle name="Normal 10 2 3 4 2 2 2" xfId="3796" xr:uid="{710A94A9-1BD5-4494-BBC7-5A4590A4FD3C}"/>
    <cellStyle name="Normal 10 2 3 4 2 3" xfId="3797" xr:uid="{197E07FA-E442-4A39-BE08-C1B9CFC6609D}"/>
    <cellStyle name="Normal 10 2 3 4 3" xfId="198" xr:uid="{1C666547-0AC8-4D98-9FBC-E9334FD4C2D1}"/>
    <cellStyle name="Normal 10 2 3 4 3 2" xfId="3798" xr:uid="{5EC16E85-E981-4E24-BEFA-8A123A83A22F}"/>
    <cellStyle name="Normal 10 2 3 4 4" xfId="199" xr:uid="{5EC0E2B9-85EE-4A20-A182-B4F494A85727}"/>
    <cellStyle name="Normal 10 2 3 5" xfId="200" xr:uid="{2EEEA668-D57F-4674-B9E5-CB3D9A96DCD8}"/>
    <cellStyle name="Normal 10 2 3 5 2" xfId="201" xr:uid="{11C6711E-C5DA-4BE8-804B-120F8168A61C}"/>
    <cellStyle name="Normal 10 2 3 5 2 2" xfId="3799" xr:uid="{AD0825A7-01D2-4EA7-B310-6B338374BEDE}"/>
    <cellStyle name="Normal 10 2 3 5 2 3" xfId="4308" xr:uid="{225A6A5A-9964-4A3E-8054-6D3F37B9BDC4}"/>
    <cellStyle name="Normal 10 2 3 5 2 3 2" xfId="4582" xr:uid="{45E01020-1E42-4386-8721-6B2200653C32}"/>
    <cellStyle name="Normal 10 2 3 5 3" xfId="202" xr:uid="{9662B866-3A77-4B6D-A8D4-27556612F91A}"/>
    <cellStyle name="Normal 10 2 3 5 4" xfId="203" xr:uid="{ADF5FAA6-F4D5-4112-A38B-FEB31BF2360E}"/>
    <cellStyle name="Normal 10 2 3 6" xfId="204" xr:uid="{1C8F449E-FA01-40F0-94AB-EECD8938C972}"/>
    <cellStyle name="Normal 10 2 3 6 2" xfId="3800" xr:uid="{60D70A98-4FC4-433B-A36B-A833A1154DC5}"/>
    <cellStyle name="Normal 10 2 3 7" xfId="205" xr:uid="{95790471-176B-42C6-B043-3619B6ADD564}"/>
    <cellStyle name="Normal 10 2 3 8" xfId="206" xr:uid="{28A45EBE-9384-4B7D-9B36-9084E59B1313}"/>
    <cellStyle name="Normal 10 2 4" xfId="207" xr:uid="{08C31F9F-A681-4375-9519-0F29B743C28D}"/>
    <cellStyle name="Normal 10 2 4 2" xfId="208" xr:uid="{E5240628-1D12-4B6D-8D24-D45BFA3BBF4C}"/>
    <cellStyle name="Normal 10 2 4 2 2" xfId="209" xr:uid="{F8D5E4F8-B1CA-40EB-956B-A4E1028806ED}"/>
    <cellStyle name="Normal 10 2 4 2 2 2" xfId="210" xr:uid="{32E92208-B112-41C9-807F-AF563E4A8253}"/>
    <cellStyle name="Normal 10 2 4 2 2 2 2" xfId="3801" xr:uid="{05AF1D50-0BBF-4D9E-A81D-229A6539FC01}"/>
    <cellStyle name="Normal 10 2 4 2 2 3" xfId="211" xr:uid="{5F25579E-FF11-480F-8100-6A21CF78A86C}"/>
    <cellStyle name="Normal 10 2 4 2 2 4" xfId="212" xr:uid="{57AEF066-3DCA-4B93-B915-684C8FA929BD}"/>
    <cellStyle name="Normal 10 2 4 2 3" xfId="213" xr:uid="{1ADF0E21-0EAA-4B8B-8676-1817BD207100}"/>
    <cellStyle name="Normal 10 2 4 2 3 2" xfId="3802" xr:uid="{DC99D8B0-822F-4912-8589-83392F5D1063}"/>
    <cellStyle name="Normal 10 2 4 2 4" xfId="214" xr:uid="{B835D585-EA91-4A5E-9090-60C1D66F8291}"/>
    <cellStyle name="Normal 10 2 4 2 5" xfId="215" xr:uid="{15017AFD-674F-4CCE-A111-11A3BF0C81D3}"/>
    <cellStyle name="Normal 10 2 4 3" xfId="216" xr:uid="{10400FD1-6E89-4008-83D2-45EC07FAD27E}"/>
    <cellStyle name="Normal 10 2 4 3 2" xfId="217" xr:uid="{FB3F53F7-78AF-44BE-885D-0BBD24B15D74}"/>
    <cellStyle name="Normal 10 2 4 3 2 2" xfId="3803" xr:uid="{40175F4F-DE05-479A-AEBA-96570F4FC179}"/>
    <cellStyle name="Normal 10 2 4 3 3" xfId="218" xr:uid="{A02608F1-D355-4398-B50C-AE9FA3581468}"/>
    <cellStyle name="Normal 10 2 4 3 4" xfId="219" xr:uid="{BB4EA5D7-2BCD-4782-A442-878B9FE89971}"/>
    <cellStyle name="Normal 10 2 4 4" xfId="220" xr:uid="{2384749E-896D-42E6-A651-0B3A2F0388FE}"/>
    <cellStyle name="Normal 10 2 4 4 2" xfId="221" xr:uid="{FA9D4F91-E032-4F0B-B18E-0C38F4AD4FC4}"/>
    <cellStyle name="Normal 10 2 4 4 3" xfId="222" xr:uid="{FE6561D9-001B-4B04-986C-B86446E9B9A8}"/>
    <cellStyle name="Normal 10 2 4 4 4" xfId="223" xr:uid="{32D8D4FF-E237-42B6-BB7A-5E9CF65647DB}"/>
    <cellStyle name="Normal 10 2 4 5" xfId="224" xr:uid="{6D5272EC-3746-4C2F-BD24-298BEE7D3243}"/>
    <cellStyle name="Normal 10 2 4 6" xfId="225" xr:uid="{FCF56311-5069-4763-9BD8-E39041F358FB}"/>
    <cellStyle name="Normal 10 2 4 7" xfId="226" xr:uid="{74DA6311-DF2A-4041-9E5C-76A839AEC43F}"/>
    <cellStyle name="Normal 10 2 5" xfId="227" xr:uid="{6FBF36DA-C4EC-42E2-AC4D-69BCD850AD00}"/>
    <cellStyle name="Normal 10 2 5 2" xfId="228" xr:uid="{52D37A0E-5E97-44A5-82BA-8BB39D42F01A}"/>
    <cellStyle name="Normal 10 2 5 2 2" xfId="229" xr:uid="{01B5579D-C937-4DC3-830F-72CE66E8FABB}"/>
    <cellStyle name="Normal 10 2 5 2 2 2" xfId="3804" xr:uid="{06095369-18F1-4B6C-B577-6E189E451E06}"/>
    <cellStyle name="Normal 10 2 5 2 2 2 2" xfId="3805" xr:uid="{9E93BC95-C4D2-42EB-9D57-445AB6D867DE}"/>
    <cellStyle name="Normal 10 2 5 2 2 3" xfId="3806" xr:uid="{BF855F13-69B6-42D6-A6F4-76CBB57FACB2}"/>
    <cellStyle name="Normal 10 2 5 2 3" xfId="230" xr:uid="{BBE5F654-4ACF-4094-847A-F2B925D35378}"/>
    <cellStyle name="Normal 10 2 5 2 3 2" xfId="3807" xr:uid="{77510D4E-EB1A-4468-9C92-CDB678179838}"/>
    <cellStyle name="Normal 10 2 5 2 4" xfId="231" xr:uid="{17B0EFC6-5321-4ADC-B55E-8A058F260FC2}"/>
    <cellStyle name="Normal 10 2 5 3" xfId="232" xr:uid="{3B5627FD-57DC-404F-A755-85CBF5DC177F}"/>
    <cellStyle name="Normal 10 2 5 3 2" xfId="233" xr:uid="{9F6D2738-39A5-4D54-B2F1-98C17C7A4C5D}"/>
    <cellStyle name="Normal 10 2 5 3 2 2" xfId="3808" xr:uid="{6BA9030D-7D32-4462-B2FB-A0CE0BFA7828}"/>
    <cellStyle name="Normal 10 2 5 3 3" xfId="234" xr:uid="{F1E92689-34A9-4A13-A80B-F8EE7B595194}"/>
    <cellStyle name="Normal 10 2 5 3 4" xfId="235" xr:uid="{C2153965-FFCD-47A3-A4B2-05ADA0998D70}"/>
    <cellStyle name="Normal 10 2 5 4" xfId="236" xr:uid="{889AB625-90AB-496A-8F97-83DFFDD714DD}"/>
    <cellStyle name="Normal 10 2 5 4 2" xfId="3809" xr:uid="{E648D34F-62B4-493C-A38A-46554B5EFE56}"/>
    <cellStyle name="Normal 10 2 5 5" xfId="237" xr:uid="{188A33F8-CF13-4E55-A84B-41007971BBAF}"/>
    <cellStyle name="Normal 10 2 5 6" xfId="238" xr:uid="{96E506F6-B62F-49BF-88F2-5161FD3FF28E}"/>
    <cellStyle name="Normal 10 2 6" xfId="239" xr:uid="{D847ED6E-982A-40F0-9F56-A358074377A4}"/>
    <cellStyle name="Normal 10 2 6 2" xfId="240" xr:uid="{2D4D2A15-E454-4797-88D0-C49C2FB10FB0}"/>
    <cellStyle name="Normal 10 2 6 2 2" xfId="241" xr:uid="{B8B96DD0-B669-48C8-93D1-23720A159D98}"/>
    <cellStyle name="Normal 10 2 6 2 2 2" xfId="3810" xr:uid="{81C2CE34-2C76-42C2-B692-170581B7C208}"/>
    <cellStyle name="Normal 10 2 6 2 3" xfId="242" xr:uid="{C8E0BE87-052B-467E-B7DE-F62EC51D37BF}"/>
    <cellStyle name="Normal 10 2 6 2 4" xfId="243" xr:uid="{559A7CC1-5838-47CA-B91C-FD3B1FF88381}"/>
    <cellStyle name="Normal 10 2 6 3" xfId="244" xr:uid="{11B9E8F1-B9EC-4EB5-8A88-DCAE47E8441E}"/>
    <cellStyle name="Normal 10 2 6 3 2" xfId="3811" xr:uid="{509DFA06-DF72-476C-8ABF-2D3133E8B084}"/>
    <cellStyle name="Normal 10 2 6 4" xfId="245" xr:uid="{0A3F8733-69C6-465C-8E87-93F0474D872C}"/>
    <cellStyle name="Normal 10 2 6 5" xfId="246" xr:uid="{7658E479-CF45-464C-B55B-7502B83A4210}"/>
    <cellStyle name="Normal 10 2 7" xfId="247" xr:uid="{9C20317A-4210-4E4A-9EE8-836E6C8828F6}"/>
    <cellStyle name="Normal 10 2 7 2" xfId="248" xr:uid="{CAADAEBE-6CE1-4583-93E2-EE4CDFC0C7A4}"/>
    <cellStyle name="Normal 10 2 7 2 2" xfId="3812" xr:uid="{F1E1B289-5766-43C3-B032-C842817562C4}"/>
    <cellStyle name="Normal 10 2 7 2 3" xfId="4306" xr:uid="{D8EEFF5C-34A4-4FCE-AEF0-2A986624FF9E}"/>
    <cellStyle name="Normal 10 2 7 2 3 2" xfId="4581" xr:uid="{82EAFA5E-BB49-43C5-B207-CC4D451E2CB0}"/>
    <cellStyle name="Normal 10 2 7 3" xfId="249" xr:uid="{8CC42E58-5900-4171-BAB9-17EB82F90BEA}"/>
    <cellStyle name="Normal 10 2 7 4" xfId="250" xr:uid="{F1CCAF20-A5F0-44C7-A519-37F8804FAAA6}"/>
    <cellStyle name="Normal 10 2 8" xfId="251" xr:uid="{A7A80A33-1073-4993-A525-FE3FBA5E127E}"/>
    <cellStyle name="Normal 10 2 8 2" xfId="252" xr:uid="{E4769F26-E51B-4FB0-BB68-4EE13991E3EA}"/>
    <cellStyle name="Normal 10 2 8 3" xfId="253" xr:uid="{C0934B5E-EBEE-4311-A013-54A5688BDAE0}"/>
    <cellStyle name="Normal 10 2 8 4" xfId="254" xr:uid="{01E37031-428C-4582-BCCA-69A4F4417746}"/>
    <cellStyle name="Normal 10 2 9" xfId="255" xr:uid="{6898476B-84D0-4627-9300-0ABEA0E890B1}"/>
    <cellStyle name="Normal 10 3" xfId="256" xr:uid="{6E887F1C-2551-469C-BC97-35B79475979C}"/>
    <cellStyle name="Normal 10 3 10" xfId="257" xr:uid="{EBCF43DA-2715-471A-9709-E17CFED4E676}"/>
    <cellStyle name="Normal 10 3 11" xfId="258" xr:uid="{322DFF23-DCCD-4668-ADFF-A6A29FFC3731}"/>
    <cellStyle name="Normal 10 3 2" xfId="259" xr:uid="{12EFE331-F3BD-4844-943C-7B8F1F3A51B0}"/>
    <cellStyle name="Normal 10 3 2 2" xfId="260" xr:uid="{10E61D78-21B6-45AB-8DB1-69F53E76BFC0}"/>
    <cellStyle name="Normal 10 3 2 2 2" xfId="261" xr:uid="{8DCA633A-1A90-40E4-A769-29A3BF4C90C9}"/>
    <cellStyle name="Normal 10 3 2 2 2 2" xfId="262" xr:uid="{10B48105-853A-4206-AD88-DA634164C9BE}"/>
    <cellStyle name="Normal 10 3 2 2 2 2 2" xfId="263" xr:uid="{92DE0584-4A0E-45D5-80D5-0D58A7FCBC6A}"/>
    <cellStyle name="Normal 10 3 2 2 2 2 2 2" xfId="3813" xr:uid="{BCFB63DC-955A-4A61-98DB-B61A3F97B5DF}"/>
    <cellStyle name="Normal 10 3 2 2 2 2 3" xfId="264" xr:uid="{631303CE-2309-4C38-B3FD-AFAAC412AAA6}"/>
    <cellStyle name="Normal 10 3 2 2 2 2 4" xfId="265" xr:uid="{5F231E98-65A0-40CD-A4A4-76DFE68681BB}"/>
    <cellStyle name="Normal 10 3 2 2 2 3" xfId="266" xr:uid="{F17B1199-446D-41E7-9FC3-A1250C980F6A}"/>
    <cellStyle name="Normal 10 3 2 2 2 3 2" xfId="267" xr:uid="{E3C709DF-6EA4-4EC5-9F07-B219E5E21393}"/>
    <cellStyle name="Normal 10 3 2 2 2 3 3" xfId="268" xr:uid="{9883F897-73AE-48A1-926B-A347A56CB956}"/>
    <cellStyle name="Normal 10 3 2 2 2 3 4" xfId="269" xr:uid="{4F48162A-1EE0-48EE-8BFF-91D43A456D73}"/>
    <cellStyle name="Normal 10 3 2 2 2 4" xfId="270" xr:uid="{FB577AD4-04F7-4A14-AAF0-8B014EB07693}"/>
    <cellStyle name="Normal 10 3 2 2 2 5" xfId="271" xr:uid="{FDCCCDC4-C97F-4834-92BD-4926C7C5C710}"/>
    <cellStyle name="Normal 10 3 2 2 2 6" xfId="272" xr:uid="{A1957D98-53E4-410E-95EF-6EDD658E3FAF}"/>
    <cellStyle name="Normal 10 3 2 2 3" xfId="273" xr:uid="{A0AD6723-D4D1-4B7C-AF9C-3398342C0F63}"/>
    <cellStyle name="Normal 10 3 2 2 3 2" xfId="274" xr:uid="{10A23DEE-5715-46CC-9E1E-F91F6FF0FA11}"/>
    <cellStyle name="Normal 10 3 2 2 3 2 2" xfId="275" xr:uid="{47771369-B213-42B3-9BBB-23ABAE89B8A1}"/>
    <cellStyle name="Normal 10 3 2 2 3 2 3" xfId="276" xr:uid="{BC65E6FB-935F-4C9A-BE7D-DCFD903373AC}"/>
    <cellStyle name="Normal 10 3 2 2 3 2 4" xfId="277" xr:uid="{141F58EB-819B-4081-9FFE-FE06343F90F8}"/>
    <cellStyle name="Normal 10 3 2 2 3 3" xfId="278" xr:uid="{2B889F5C-5D77-43D5-8614-5B333BC763B1}"/>
    <cellStyle name="Normal 10 3 2 2 3 4" xfId="279" xr:uid="{CD727C79-004A-4395-AF6B-2B0F03DF52FC}"/>
    <cellStyle name="Normal 10 3 2 2 3 5" xfId="280" xr:uid="{006CFAD0-EDE1-43C5-8C29-47FB63AC3894}"/>
    <cellStyle name="Normal 10 3 2 2 4" xfId="281" xr:uid="{A9A870F1-0858-45A5-8285-FD4B5B784FA5}"/>
    <cellStyle name="Normal 10 3 2 2 4 2" xfId="282" xr:uid="{3D531A21-211A-4B98-8979-C649623950FB}"/>
    <cellStyle name="Normal 10 3 2 2 4 3" xfId="283" xr:uid="{42626B18-F84E-4B27-8E61-A25156A902FE}"/>
    <cellStyle name="Normal 10 3 2 2 4 4" xfId="284" xr:uid="{9FCD05C5-EC35-48F6-97CF-DC1B3EF40A94}"/>
    <cellStyle name="Normal 10 3 2 2 5" xfId="285" xr:uid="{77B762B4-52A6-4029-B649-1A46CE36F838}"/>
    <cellStyle name="Normal 10 3 2 2 5 2" xfId="286" xr:uid="{1B885097-83D2-42A7-8241-A20402E7B67F}"/>
    <cellStyle name="Normal 10 3 2 2 5 3" xfId="287" xr:uid="{62CB9BAC-2CD9-4157-8356-B84F45B9662A}"/>
    <cellStyle name="Normal 10 3 2 2 5 4" xfId="288" xr:uid="{42D164BD-19B9-4F32-B1B4-3481F76B30D5}"/>
    <cellStyle name="Normal 10 3 2 2 6" xfId="289" xr:uid="{425124A2-AE67-4634-9C0A-F4069C4BF599}"/>
    <cellStyle name="Normal 10 3 2 2 7" xfId="290" xr:uid="{637457EA-A05B-4DC9-BB06-4F10B770D3F8}"/>
    <cellStyle name="Normal 10 3 2 2 8" xfId="291" xr:uid="{FC199D09-E8F8-4226-A1E1-3E8B445DE7ED}"/>
    <cellStyle name="Normal 10 3 2 3" xfId="292" xr:uid="{64BECD06-6F2F-43A5-9FC7-5F43C5DBBD58}"/>
    <cellStyle name="Normal 10 3 2 3 2" xfId="293" xr:uid="{C85259E8-FB7D-465C-89E4-5990AC8CC389}"/>
    <cellStyle name="Normal 10 3 2 3 2 2" xfId="294" xr:uid="{6151823D-256C-433C-9576-71116595B70C}"/>
    <cellStyle name="Normal 10 3 2 3 2 2 2" xfId="3814" xr:uid="{79047C66-0456-41CC-85A5-E2D7398F1AEE}"/>
    <cellStyle name="Normal 10 3 2 3 2 2 2 2" xfId="3815" xr:uid="{59893710-5FCB-4102-9DAC-F3B194EE26E0}"/>
    <cellStyle name="Normal 10 3 2 3 2 2 3" xfId="3816" xr:uid="{EED1741A-630A-43AA-A3DC-2B6548F5AC85}"/>
    <cellStyle name="Normal 10 3 2 3 2 3" xfId="295" xr:uid="{D689876F-17E3-4508-B134-AE210E594880}"/>
    <cellStyle name="Normal 10 3 2 3 2 3 2" xfId="3817" xr:uid="{F863FA9B-8AF5-441B-8436-AE1A387656F0}"/>
    <cellStyle name="Normal 10 3 2 3 2 4" xfId="296" xr:uid="{D517DC78-67C3-45A2-9D03-F2188768937B}"/>
    <cellStyle name="Normal 10 3 2 3 3" xfId="297" xr:uid="{AD539F1A-FC2E-4D4B-B1B3-4405E095AD39}"/>
    <cellStyle name="Normal 10 3 2 3 3 2" xfId="298" xr:uid="{83AC3858-C704-4003-8C77-09B1E4637E70}"/>
    <cellStyle name="Normal 10 3 2 3 3 2 2" xfId="3818" xr:uid="{9DEF2162-1557-4182-A800-BA698ECD8E2F}"/>
    <cellStyle name="Normal 10 3 2 3 3 3" xfId="299" xr:uid="{7A13C58D-AA74-43C0-A223-D0E50684E845}"/>
    <cellStyle name="Normal 10 3 2 3 3 4" xfId="300" xr:uid="{11FACC97-F8BD-447D-B1F6-A11749437741}"/>
    <cellStyle name="Normal 10 3 2 3 4" xfId="301" xr:uid="{95F146F7-4FEC-4121-846F-CC29C8CB4B0D}"/>
    <cellStyle name="Normal 10 3 2 3 4 2" xfId="3819" xr:uid="{5C773168-AF69-41DC-93FB-2F89808D5D18}"/>
    <cellStyle name="Normal 10 3 2 3 5" xfId="302" xr:uid="{B9518F9B-5A2B-4629-BF33-63B4442BFE24}"/>
    <cellStyle name="Normal 10 3 2 3 6" xfId="303" xr:uid="{EBC2ACC7-43D8-4FD8-96FE-1CA248B4B2C8}"/>
    <cellStyle name="Normal 10 3 2 4" xfId="304" xr:uid="{29D5507E-B7B7-47CB-BC30-56FAB1BFD4A5}"/>
    <cellStyle name="Normal 10 3 2 4 2" xfId="305" xr:uid="{721D772E-7D9F-4644-9A01-FC539FF3763C}"/>
    <cellStyle name="Normal 10 3 2 4 2 2" xfId="306" xr:uid="{3EF765C9-6F92-4FA0-A5B5-2F7D55D3BAA7}"/>
    <cellStyle name="Normal 10 3 2 4 2 2 2" xfId="3820" xr:uid="{54198255-CE3A-4BA9-84CF-C6BF221003C5}"/>
    <cellStyle name="Normal 10 3 2 4 2 3" xfId="307" xr:uid="{2C4B54A1-1C37-413D-8432-E67CA0024A91}"/>
    <cellStyle name="Normal 10 3 2 4 2 4" xfId="308" xr:uid="{E4273272-F82E-4FFD-AC18-8ECD438C8A6A}"/>
    <cellStyle name="Normal 10 3 2 4 3" xfId="309" xr:uid="{8F5C0042-BF61-4378-94B1-D14A7598C4BF}"/>
    <cellStyle name="Normal 10 3 2 4 3 2" xfId="3821" xr:uid="{D934E35F-0913-4896-85DA-474F7F02DA97}"/>
    <cellStyle name="Normal 10 3 2 4 4" xfId="310" xr:uid="{7429D616-BD1B-4CDA-8B65-588DD06BCC2E}"/>
    <cellStyle name="Normal 10 3 2 4 5" xfId="311" xr:uid="{393CCBBA-073C-404D-B2A5-CFB35B369149}"/>
    <cellStyle name="Normal 10 3 2 5" xfId="312" xr:uid="{6FBDA401-5D1A-4377-97D1-B2ED4B4B4FE3}"/>
    <cellStyle name="Normal 10 3 2 5 2" xfId="313" xr:uid="{C6A0DE72-D3AA-4EF2-A96A-6726B985E165}"/>
    <cellStyle name="Normal 10 3 2 5 2 2" xfId="3822" xr:uid="{7F04CC5D-A00F-4B3D-916B-12A9D339FB6F}"/>
    <cellStyle name="Normal 10 3 2 5 3" xfId="314" xr:uid="{7C82F35D-8A38-483D-A875-53939A9BF9FA}"/>
    <cellStyle name="Normal 10 3 2 5 4" xfId="315" xr:uid="{2DB38D9C-CE11-4D56-8856-10F72B017059}"/>
    <cellStyle name="Normal 10 3 2 6" xfId="316" xr:uid="{96FE390A-CB1B-45EC-A20B-07514AEF65F7}"/>
    <cellStyle name="Normal 10 3 2 6 2" xfId="317" xr:uid="{FF983A00-0CDD-4F5F-9B6D-665609AA2C4D}"/>
    <cellStyle name="Normal 10 3 2 6 3" xfId="318" xr:uid="{7FE36C11-97F2-41AD-B0E1-CC59CF5413E2}"/>
    <cellStyle name="Normal 10 3 2 6 4" xfId="319" xr:uid="{BAB504C2-C6F4-4377-A096-3C0ABFAF744D}"/>
    <cellStyle name="Normal 10 3 2 7" xfId="320" xr:uid="{7EE558E5-D3BA-455D-B44E-F92BA3B30102}"/>
    <cellStyle name="Normal 10 3 2 8" xfId="321" xr:uid="{3B34F96C-9E4E-4C65-BF48-7DFFC19853C7}"/>
    <cellStyle name="Normal 10 3 2 9" xfId="322" xr:uid="{CAF73DCA-0A8E-439B-9517-0CF849694A2E}"/>
    <cellStyle name="Normal 10 3 3" xfId="323" xr:uid="{CEF7B6FE-E83C-4F9F-A816-4E49857BF5BB}"/>
    <cellStyle name="Normal 10 3 3 2" xfId="324" xr:uid="{871FD2C7-7CFA-435D-8574-3B4C02CE2BB1}"/>
    <cellStyle name="Normal 10 3 3 2 2" xfId="325" xr:uid="{C6A839D8-A533-48AB-9A1E-E4B6E6787487}"/>
    <cellStyle name="Normal 10 3 3 2 2 2" xfId="326" xr:uid="{3405CDDE-05E3-4F75-ABC9-BB6C447C9580}"/>
    <cellStyle name="Normal 10 3 3 2 2 2 2" xfId="3823" xr:uid="{6BDCD434-6B24-4553-9D4B-410278C67092}"/>
    <cellStyle name="Normal 10 3 3 2 2 3" xfId="327" xr:uid="{4F02B4A3-E118-4572-8895-9F42BB3E8BBF}"/>
    <cellStyle name="Normal 10 3 3 2 2 4" xfId="328" xr:uid="{B603504B-71BA-4A0F-B828-F8D32182ECFB}"/>
    <cellStyle name="Normal 10 3 3 2 3" xfId="329" xr:uid="{5912445F-35FB-4D20-947A-8ABC14677F07}"/>
    <cellStyle name="Normal 10 3 3 2 3 2" xfId="330" xr:uid="{16BA07A5-E72D-4B58-9D2E-568C059B7399}"/>
    <cellStyle name="Normal 10 3 3 2 3 3" xfId="331" xr:uid="{78ECF9F4-C69F-46E9-9A18-3D2D5C6BCF12}"/>
    <cellStyle name="Normal 10 3 3 2 3 4" xfId="332" xr:uid="{5C604A29-6863-459C-9CD1-3230FD4D3F68}"/>
    <cellStyle name="Normal 10 3 3 2 4" xfId="333" xr:uid="{7E034A3E-5729-430B-9EFF-A5B0EF8EBCAC}"/>
    <cellStyle name="Normal 10 3 3 2 5" xfId="334" xr:uid="{7C15C77A-92FA-4E77-934B-AF8A48403AE6}"/>
    <cellStyle name="Normal 10 3 3 2 6" xfId="335" xr:uid="{7845753C-327D-4FB0-886E-288AE26B81B0}"/>
    <cellStyle name="Normal 10 3 3 3" xfId="336" xr:uid="{DCC3DE73-7FB1-48AB-8128-5312714C9D14}"/>
    <cellStyle name="Normal 10 3 3 3 2" xfId="337" xr:uid="{79013628-8048-4B10-9FDA-F8B8B9F185BC}"/>
    <cellStyle name="Normal 10 3 3 3 2 2" xfId="338" xr:uid="{167E57EE-7DD0-48A6-B2EB-3C7C7564671C}"/>
    <cellStyle name="Normal 10 3 3 3 2 3" xfId="339" xr:uid="{4808FF13-C183-42A9-97C4-29B595CEEF67}"/>
    <cellStyle name="Normal 10 3 3 3 2 4" xfId="340" xr:uid="{C19D336C-F393-4219-9AAA-D790F103E0E8}"/>
    <cellStyle name="Normal 10 3 3 3 3" xfId="341" xr:uid="{4A670E6E-29FD-4984-AB8F-8EB8182F951B}"/>
    <cellStyle name="Normal 10 3 3 3 4" xfId="342" xr:uid="{99831840-FC3D-4537-A7D8-EE42E93AD693}"/>
    <cellStyle name="Normal 10 3 3 3 5" xfId="343" xr:uid="{1798A264-CBE0-477C-A6F6-5B7C67542ECD}"/>
    <cellStyle name="Normal 10 3 3 4" xfId="344" xr:uid="{B7AF7CF9-C0C2-427E-A221-D64CAE688D5B}"/>
    <cellStyle name="Normal 10 3 3 4 2" xfId="345" xr:uid="{23C018AF-F9FC-4EBC-B201-649F6C2DD439}"/>
    <cellStyle name="Normal 10 3 3 4 3" xfId="346" xr:uid="{D3C6AD65-2215-400F-B5FE-890991CDD85F}"/>
    <cellStyle name="Normal 10 3 3 4 4" xfId="347" xr:uid="{6A0C615E-4E53-4AA3-9A88-0FB5AF691C47}"/>
    <cellStyle name="Normal 10 3 3 5" xfId="348" xr:uid="{285E96D7-EC0A-4297-AA40-9731DE55552B}"/>
    <cellStyle name="Normal 10 3 3 5 2" xfId="349" xr:uid="{736578DF-8E84-4EE9-9ECD-B827CC8B9FCE}"/>
    <cellStyle name="Normal 10 3 3 5 3" xfId="350" xr:uid="{B98C5BD5-BAF0-4E9E-A130-44E913342835}"/>
    <cellStyle name="Normal 10 3 3 5 4" xfId="351" xr:uid="{CF05B843-0A67-4A28-A291-F37D42CC5FD9}"/>
    <cellStyle name="Normal 10 3 3 6" xfId="352" xr:uid="{F870B649-1B01-4F36-8174-E6AD9B07CF19}"/>
    <cellStyle name="Normal 10 3 3 7" xfId="353" xr:uid="{9CC2342E-6F8B-4F3F-B102-28DAAA5810F4}"/>
    <cellStyle name="Normal 10 3 3 8" xfId="354" xr:uid="{AE80387E-AC6C-4D31-8918-64F9878AF0F1}"/>
    <cellStyle name="Normal 10 3 4" xfId="355" xr:uid="{6768D07B-2C25-4C88-A6B8-CDB9507F166F}"/>
    <cellStyle name="Normal 10 3 4 2" xfId="356" xr:uid="{92F2670E-DB69-43CC-92CE-6754E6C46F1D}"/>
    <cellStyle name="Normal 10 3 4 2 2" xfId="357" xr:uid="{0F8A13C9-ECE6-4F5E-B195-88A2A7407CA7}"/>
    <cellStyle name="Normal 10 3 4 2 2 2" xfId="358" xr:uid="{BDB34D22-ACF3-4E7C-8E7B-94540F48BE2F}"/>
    <cellStyle name="Normal 10 3 4 2 2 2 2" xfId="3824" xr:uid="{D583148D-EEF1-49FA-8A89-521AF6A29B28}"/>
    <cellStyle name="Normal 10 3 4 2 2 3" xfId="359" xr:uid="{BB73C533-68E9-42B4-8441-92E569612187}"/>
    <cellStyle name="Normal 10 3 4 2 2 4" xfId="360" xr:uid="{873DCE20-74CB-4FF0-BF1E-FE3D901B3D9D}"/>
    <cellStyle name="Normal 10 3 4 2 3" xfId="361" xr:uid="{A765DAD7-461C-474A-BED3-A3A9DD991B81}"/>
    <cellStyle name="Normal 10 3 4 2 3 2" xfId="3825" xr:uid="{6C877A1C-0090-475E-8962-BAAF902BB34A}"/>
    <cellStyle name="Normal 10 3 4 2 4" xfId="362" xr:uid="{3AEB197C-9978-42EF-B4AF-606E5A12FD7B}"/>
    <cellStyle name="Normal 10 3 4 2 5" xfId="363" xr:uid="{BF39C1E2-1F03-427B-9455-AF3EC1EF501A}"/>
    <cellStyle name="Normal 10 3 4 3" xfId="364" xr:uid="{40EB5B7E-B010-4F1A-9D78-8B42270D1F41}"/>
    <cellStyle name="Normal 10 3 4 3 2" xfId="365" xr:uid="{F6AB7884-2884-4D64-9318-5E812DB50137}"/>
    <cellStyle name="Normal 10 3 4 3 2 2" xfId="3826" xr:uid="{101FCE5B-E5ED-457D-9328-D46C9BD84AE5}"/>
    <cellStyle name="Normal 10 3 4 3 3" xfId="366" xr:uid="{E08ADC03-FAF2-4621-B615-C442AEA7430F}"/>
    <cellStyle name="Normal 10 3 4 3 4" xfId="367" xr:uid="{8352FD55-D4CD-4F5D-A620-844819EAFBD2}"/>
    <cellStyle name="Normal 10 3 4 4" xfId="368" xr:uid="{DBED83F2-C29A-488F-AE78-9C1D882C1ACF}"/>
    <cellStyle name="Normal 10 3 4 4 2" xfId="369" xr:uid="{390C1061-08FE-490D-B9E5-50F340336235}"/>
    <cellStyle name="Normal 10 3 4 4 3" xfId="370" xr:uid="{5B446DEB-E22F-4B04-B3EA-4BD40310C3E1}"/>
    <cellStyle name="Normal 10 3 4 4 4" xfId="371" xr:uid="{78C165AC-2E7F-47EA-9B57-A9E3AE3A4155}"/>
    <cellStyle name="Normal 10 3 4 5" xfId="372" xr:uid="{D21747C9-279E-4CB8-BF58-831829DF840B}"/>
    <cellStyle name="Normal 10 3 4 6" xfId="373" xr:uid="{6B742753-602B-43EB-802A-639F762F4E69}"/>
    <cellStyle name="Normal 10 3 4 7" xfId="374" xr:uid="{9D39224B-844B-48D1-9E94-81DF674A9636}"/>
    <cellStyle name="Normal 10 3 5" xfId="375" xr:uid="{31BCAD1F-5696-4799-BCAE-84488C486B95}"/>
    <cellStyle name="Normal 10 3 5 2" xfId="376" xr:uid="{19890520-EF92-4DEF-9FFE-57F899A36C2B}"/>
    <cellStyle name="Normal 10 3 5 2 2" xfId="377" xr:uid="{0329C40C-5029-4152-8491-8476BCB65E8B}"/>
    <cellStyle name="Normal 10 3 5 2 2 2" xfId="3827" xr:uid="{BCC494E0-1312-48D8-B84E-46CFF939357D}"/>
    <cellStyle name="Normal 10 3 5 2 3" xfId="378" xr:uid="{E1BA1D97-AE57-47F6-A4BD-952ED6D916BB}"/>
    <cellStyle name="Normal 10 3 5 2 4" xfId="379" xr:uid="{3DC02FCE-69BA-4AC7-A307-13BE085E618D}"/>
    <cellStyle name="Normal 10 3 5 3" xfId="380" xr:uid="{6596060B-827B-43DD-852B-AFB0BD3F6A04}"/>
    <cellStyle name="Normal 10 3 5 3 2" xfId="381" xr:uid="{7277645B-94A8-412B-85AD-8E048AE0DB31}"/>
    <cellStyle name="Normal 10 3 5 3 3" xfId="382" xr:uid="{9D2240B8-E4A4-4767-AF6C-6913CBF3FD26}"/>
    <cellStyle name="Normal 10 3 5 3 4" xfId="383" xr:uid="{9BBDBD51-CF61-418D-A64D-22E54736C49E}"/>
    <cellStyle name="Normal 10 3 5 4" xfId="384" xr:uid="{9C2B21A4-C34E-40EA-A134-8412254088C2}"/>
    <cellStyle name="Normal 10 3 5 5" xfId="385" xr:uid="{7715AEDA-86A3-4037-A9B7-A59A7AB65FCE}"/>
    <cellStyle name="Normal 10 3 5 6" xfId="386" xr:uid="{58AFFC59-4E1A-441E-81E1-80858F10A41E}"/>
    <cellStyle name="Normal 10 3 6" xfId="387" xr:uid="{06881984-78D2-4CCF-AFD2-90D47388BFEA}"/>
    <cellStyle name="Normal 10 3 6 2" xfId="388" xr:uid="{A3C0ABD1-60A1-4514-9FC1-FA69F3038520}"/>
    <cellStyle name="Normal 10 3 6 2 2" xfId="389" xr:uid="{31464A70-FA73-444E-8715-835C6C4C2A8C}"/>
    <cellStyle name="Normal 10 3 6 2 3" xfId="390" xr:uid="{31558EA4-03AD-4CAE-A302-6B03F460E3E7}"/>
    <cellStyle name="Normal 10 3 6 2 4" xfId="391" xr:uid="{A85D4275-22D4-4FAC-AC6F-8FF75B748D93}"/>
    <cellStyle name="Normal 10 3 6 3" xfId="392" xr:uid="{57081C86-7754-4E64-B472-B17D426EA44C}"/>
    <cellStyle name="Normal 10 3 6 4" xfId="393" xr:uid="{1FE1B2A3-6C03-4BD2-AD1F-BA8754978815}"/>
    <cellStyle name="Normal 10 3 6 5" xfId="394" xr:uid="{D619135E-33D5-48B1-B4AC-258B6B567CDC}"/>
    <cellStyle name="Normal 10 3 7" xfId="395" xr:uid="{B82B0E9F-EE2D-4C18-8E38-0F0C2FFBF10D}"/>
    <cellStyle name="Normal 10 3 7 2" xfId="396" xr:uid="{18EC235D-5975-471C-A7BF-AD00C53821D7}"/>
    <cellStyle name="Normal 10 3 7 3" xfId="397" xr:uid="{9DEE552C-9F23-4550-9358-642864950953}"/>
    <cellStyle name="Normal 10 3 7 4" xfId="398" xr:uid="{500B5CB3-3EF1-40B5-8243-95FDA367FBC5}"/>
    <cellStyle name="Normal 10 3 8" xfId="399" xr:uid="{F08F109B-018E-4E99-A422-4A244280251D}"/>
    <cellStyle name="Normal 10 3 8 2" xfId="400" xr:uid="{05A680C2-634A-4887-B185-3AD179FCC125}"/>
    <cellStyle name="Normal 10 3 8 3" xfId="401" xr:uid="{44012F44-048A-4E8F-A572-2DBBAA49009C}"/>
    <cellStyle name="Normal 10 3 8 4" xfId="402" xr:uid="{82D09F3B-7412-4532-B7DA-199C803C22C3}"/>
    <cellStyle name="Normal 10 3 9" xfId="403" xr:uid="{387EBB33-B370-4F31-B2B5-9CABFEDC5889}"/>
    <cellStyle name="Normal 10 4" xfId="404" xr:uid="{50537804-EA3D-4AB3-BD69-56305A5852FC}"/>
    <cellStyle name="Normal 10 4 10" xfId="405" xr:uid="{265EEB6D-0381-4D3A-AFEB-A45C4043484E}"/>
    <cellStyle name="Normal 10 4 11" xfId="406" xr:uid="{1C45FC1F-F76B-4180-8AFA-211BA5CB3B9A}"/>
    <cellStyle name="Normal 10 4 2" xfId="407" xr:uid="{F46A79CF-FA5F-4041-B605-483979A08F18}"/>
    <cellStyle name="Normal 10 4 2 2" xfId="408" xr:uid="{BD96CF10-ABF7-4946-A76F-E74DB3DE61A9}"/>
    <cellStyle name="Normal 10 4 2 2 2" xfId="409" xr:uid="{D7C5EA9B-1B15-4C3D-9E24-6AD68F3AA237}"/>
    <cellStyle name="Normal 10 4 2 2 2 2" xfId="410" xr:uid="{9619595A-E54F-4128-A638-D78BB1F09F57}"/>
    <cellStyle name="Normal 10 4 2 2 2 2 2" xfId="411" xr:uid="{BDF4E2E9-5A6A-4A1D-837E-0DDC73BC4FFE}"/>
    <cellStyle name="Normal 10 4 2 2 2 2 3" xfId="412" xr:uid="{623F2900-27F7-497D-941D-5304C6F86D10}"/>
    <cellStyle name="Normal 10 4 2 2 2 2 4" xfId="413" xr:uid="{E6E1D7B6-C936-4A10-986A-08E094154EA0}"/>
    <cellStyle name="Normal 10 4 2 2 2 3" xfId="414" xr:uid="{D3885BE1-7EA2-4913-AD76-864A87CB362E}"/>
    <cellStyle name="Normal 10 4 2 2 2 3 2" xfId="415" xr:uid="{E101A427-D4E5-4EF9-A8FC-BA23121F718F}"/>
    <cellStyle name="Normal 10 4 2 2 2 3 3" xfId="416" xr:uid="{A987C594-E190-4944-BC87-2BEFED56A0C7}"/>
    <cellStyle name="Normal 10 4 2 2 2 3 4" xfId="417" xr:uid="{41BA62CF-388D-4932-823D-9284D9B22A20}"/>
    <cellStyle name="Normal 10 4 2 2 2 4" xfId="418" xr:uid="{2A1E6146-21BF-429C-ADD2-5B4B3B26AD8F}"/>
    <cellStyle name="Normal 10 4 2 2 2 5" xfId="419" xr:uid="{A838E403-1A5B-4808-9644-8B7E6055ABE8}"/>
    <cellStyle name="Normal 10 4 2 2 2 6" xfId="420" xr:uid="{BA9CC5EA-E0F7-48A2-A0D1-063ECA66E3EF}"/>
    <cellStyle name="Normal 10 4 2 2 3" xfId="421" xr:uid="{B2130672-56C9-401A-B1C1-BD9CACA19887}"/>
    <cellStyle name="Normal 10 4 2 2 3 2" xfId="422" xr:uid="{EF03462B-F7F6-4812-935F-EE9A1D66722F}"/>
    <cellStyle name="Normal 10 4 2 2 3 2 2" xfId="423" xr:uid="{0911E033-A533-43F6-9C7F-81A95D2BADF4}"/>
    <cellStyle name="Normal 10 4 2 2 3 2 3" xfId="424" xr:uid="{292CF40C-EDEF-402D-8B04-F2AD96FEE286}"/>
    <cellStyle name="Normal 10 4 2 2 3 2 4" xfId="425" xr:uid="{A2492377-6C35-438A-B4E3-377021F45379}"/>
    <cellStyle name="Normal 10 4 2 2 3 3" xfId="426" xr:uid="{D8F4F6A7-A32D-462C-B979-8CB97D05E652}"/>
    <cellStyle name="Normal 10 4 2 2 3 4" xfId="427" xr:uid="{BCA7EBF9-8869-4482-825E-C6F6878BB380}"/>
    <cellStyle name="Normal 10 4 2 2 3 5" xfId="428" xr:uid="{6C888F3E-4EDD-4FB2-8D92-C30B6790CDD9}"/>
    <cellStyle name="Normal 10 4 2 2 4" xfId="429" xr:uid="{1A84CCB5-8F13-42E6-8C07-698292380A68}"/>
    <cellStyle name="Normal 10 4 2 2 4 2" xfId="430" xr:uid="{93CD7909-3C0D-4AE3-925F-DC2857289F25}"/>
    <cellStyle name="Normal 10 4 2 2 4 3" xfId="431" xr:uid="{AC97D85B-626A-4ADC-90C8-00DAFF1A562A}"/>
    <cellStyle name="Normal 10 4 2 2 4 4" xfId="432" xr:uid="{D551D3D5-0AFB-4721-8223-EBE3B3A3E635}"/>
    <cellStyle name="Normal 10 4 2 2 5" xfId="433" xr:uid="{EFE7D5DC-314C-47EA-9B95-339C29A86B22}"/>
    <cellStyle name="Normal 10 4 2 2 5 2" xfId="434" xr:uid="{EDD5D6F8-B030-43ED-9E8B-5E85FBB5D859}"/>
    <cellStyle name="Normal 10 4 2 2 5 3" xfId="435" xr:uid="{F176440E-49D5-4D8D-950B-254BC7ED511D}"/>
    <cellStyle name="Normal 10 4 2 2 5 4" xfId="436" xr:uid="{518B5156-9B4F-4672-85BF-4BB6F6B586C0}"/>
    <cellStyle name="Normal 10 4 2 2 6" xfId="437" xr:uid="{91D9EF7F-1F5F-4D3B-9F7E-F900F7EE335F}"/>
    <cellStyle name="Normal 10 4 2 2 7" xfId="438" xr:uid="{F85BC821-30E0-467D-BD1B-571162A0850A}"/>
    <cellStyle name="Normal 10 4 2 2 8" xfId="439" xr:uid="{45B8DCCD-3C09-48FC-A93F-1AB33B8354E0}"/>
    <cellStyle name="Normal 10 4 2 3" xfId="440" xr:uid="{39E126ED-7D6D-4C04-B477-5E778E640332}"/>
    <cellStyle name="Normal 10 4 2 3 2" xfId="441" xr:uid="{7B7658C2-40B2-4FEB-836E-655BE28583A6}"/>
    <cellStyle name="Normal 10 4 2 3 2 2" xfId="442" xr:uid="{EFE97311-49C2-40D3-BDC7-88BEA4EA1BF0}"/>
    <cellStyle name="Normal 10 4 2 3 2 3" xfId="443" xr:uid="{1A657554-CCD5-4693-9469-3136000486D8}"/>
    <cellStyle name="Normal 10 4 2 3 2 4" xfId="444" xr:uid="{049D77BA-58B3-4040-976C-2C304D3E8A70}"/>
    <cellStyle name="Normal 10 4 2 3 3" xfId="445" xr:uid="{A41FC940-ECE0-4634-9B22-470B2968DF06}"/>
    <cellStyle name="Normal 10 4 2 3 3 2" xfId="446" xr:uid="{FD834242-E8B6-4CDB-A91C-C641E26329D3}"/>
    <cellStyle name="Normal 10 4 2 3 3 3" xfId="447" xr:uid="{FA277B5E-9690-433A-ADA8-89D25936FCF8}"/>
    <cellStyle name="Normal 10 4 2 3 3 4" xfId="448" xr:uid="{C8FAF612-A61B-4682-B7F9-5FD300D8113A}"/>
    <cellStyle name="Normal 10 4 2 3 4" xfId="449" xr:uid="{5BBC5823-25FB-4944-BB31-E8E797CA61F7}"/>
    <cellStyle name="Normal 10 4 2 3 5" xfId="450" xr:uid="{682AB228-0DDD-426D-8B90-46B9BA30AE72}"/>
    <cellStyle name="Normal 10 4 2 3 6" xfId="451" xr:uid="{59974D7F-79FA-45B6-B546-21B6CABC2566}"/>
    <cellStyle name="Normal 10 4 2 4" xfId="452" xr:uid="{5B528298-8637-40CC-90B0-C49E53ED1F0B}"/>
    <cellStyle name="Normal 10 4 2 4 2" xfId="453" xr:uid="{A2B5C5B3-7364-4BDE-A25B-712913C006B3}"/>
    <cellStyle name="Normal 10 4 2 4 2 2" xfId="454" xr:uid="{09F868F5-DA31-45B1-AC21-64CA2740E3DE}"/>
    <cellStyle name="Normal 10 4 2 4 2 3" xfId="455" xr:uid="{024E7EE3-C75A-4562-81C6-E2DC7AC3279A}"/>
    <cellStyle name="Normal 10 4 2 4 2 4" xfId="456" xr:uid="{4B652AA1-43CD-457A-B89A-6AEA0DFAFB35}"/>
    <cellStyle name="Normal 10 4 2 4 3" xfId="457" xr:uid="{86F479A3-F688-41B6-8B71-950779468859}"/>
    <cellStyle name="Normal 10 4 2 4 4" xfId="458" xr:uid="{47E4C932-01BE-41AA-B25B-770D633C1159}"/>
    <cellStyle name="Normal 10 4 2 4 5" xfId="459" xr:uid="{B3E00086-1D2F-42D3-8F63-C1214149BAFB}"/>
    <cellStyle name="Normal 10 4 2 5" xfId="460" xr:uid="{B3753865-E9BF-4275-BE6B-467137DEE300}"/>
    <cellStyle name="Normal 10 4 2 5 2" xfId="461" xr:uid="{8FEF0A2F-DE86-4B0D-954B-498FC745E9D5}"/>
    <cellStyle name="Normal 10 4 2 5 3" xfId="462" xr:uid="{36974CFF-9A61-446B-BBE6-57DF335171E3}"/>
    <cellStyle name="Normal 10 4 2 5 4" xfId="463" xr:uid="{6DFE3C9B-758C-4427-9D39-04F506C0B5ED}"/>
    <cellStyle name="Normal 10 4 2 6" xfId="464" xr:uid="{13699B1B-7496-414B-9DBE-0AB9F0D08CA5}"/>
    <cellStyle name="Normal 10 4 2 6 2" xfId="465" xr:uid="{FD633845-57D4-4A15-A34F-6E13F5B53E0A}"/>
    <cellStyle name="Normal 10 4 2 6 3" xfId="466" xr:uid="{D5FA894F-8471-4BD4-AF20-4BFB8351F2E5}"/>
    <cellStyle name="Normal 10 4 2 6 4" xfId="467" xr:uid="{C2CC4DFD-F96C-47CA-B88F-46ADD2A8356B}"/>
    <cellStyle name="Normal 10 4 2 7" xfId="468" xr:uid="{6E23369C-3A24-4E43-8374-65F0A4A84B05}"/>
    <cellStyle name="Normal 10 4 2 8" xfId="469" xr:uid="{B8A66EE4-B7EB-4DC7-81FF-2C948990CD9F}"/>
    <cellStyle name="Normal 10 4 2 9" xfId="470" xr:uid="{46DE5AF6-143B-4F08-A8B0-144B30038218}"/>
    <cellStyle name="Normal 10 4 3" xfId="471" xr:uid="{0A6B19D2-B75D-4A31-BECF-295646D86CCF}"/>
    <cellStyle name="Normal 10 4 3 2" xfId="472" xr:uid="{B2F5AC11-358C-45CE-880B-5B5B3164500D}"/>
    <cellStyle name="Normal 10 4 3 2 2" xfId="473" xr:uid="{451A52F8-BCC3-4EDF-B53C-7AA6EB0AC3FF}"/>
    <cellStyle name="Normal 10 4 3 2 2 2" xfId="474" xr:uid="{B0D14950-F25A-48E0-ACED-873D74887FEB}"/>
    <cellStyle name="Normal 10 4 3 2 2 2 2" xfId="3828" xr:uid="{F21C1EBE-980D-456F-9594-608BA76AD50E}"/>
    <cellStyle name="Normal 10 4 3 2 2 3" xfId="475" xr:uid="{6DB5C307-CB35-4CDE-A3CB-CA3D3EE01C57}"/>
    <cellStyle name="Normal 10 4 3 2 2 4" xfId="476" xr:uid="{3FA16F5B-1637-4C33-9DC0-6A7393E1841C}"/>
    <cellStyle name="Normal 10 4 3 2 3" xfId="477" xr:uid="{1C467982-518E-4F69-982A-30843B40597C}"/>
    <cellStyle name="Normal 10 4 3 2 3 2" xfId="478" xr:uid="{CF750C74-2024-4F19-9CD4-70632EED88F7}"/>
    <cellStyle name="Normal 10 4 3 2 3 3" xfId="479" xr:uid="{2F12A151-786A-44D2-A811-3FF9F75659E2}"/>
    <cellStyle name="Normal 10 4 3 2 3 4" xfId="480" xr:uid="{698C177E-16CA-45E9-A622-52076AF091D3}"/>
    <cellStyle name="Normal 10 4 3 2 4" xfId="481" xr:uid="{505A3000-C229-4B74-A53C-686D06A429C7}"/>
    <cellStyle name="Normal 10 4 3 2 5" xfId="482" xr:uid="{89482FE1-ED05-4629-8B5A-D130E51F0EB5}"/>
    <cellStyle name="Normal 10 4 3 2 6" xfId="483" xr:uid="{8F05A898-CB56-4A55-A95E-07F4A067B3CF}"/>
    <cellStyle name="Normal 10 4 3 3" xfId="484" xr:uid="{1FA7D48D-241D-48D1-990F-1E2F6169D26B}"/>
    <cellStyle name="Normal 10 4 3 3 2" xfId="485" xr:uid="{A03F9982-295A-4EE6-9F32-B35E98000C02}"/>
    <cellStyle name="Normal 10 4 3 3 2 2" xfId="486" xr:uid="{F6EAC3E4-A13F-4BF0-93E4-7CBF429CF2FF}"/>
    <cellStyle name="Normal 10 4 3 3 2 3" xfId="487" xr:uid="{9479D75E-F55A-4547-8FAB-D6C8DC90481F}"/>
    <cellStyle name="Normal 10 4 3 3 2 4" xfId="488" xr:uid="{7A202D40-CC31-4F18-8207-09A47BECB66C}"/>
    <cellStyle name="Normal 10 4 3 3 3" xfId="489" xr:uid="{4B57C436-D34F-4E7E-9885-F1D2E625DAED}"/>
    <cellStyle name="Normal 10 4 3 3 4" xfId="490" xr:uid="{C8AA66E1-5208-4A72-8F47-FCB48AC3C053}"/>
    <cellStyle name="Normal 10 4 3 3 5" xfId="491" xr:uid="{36EF263E-711E-472F-9F02-FB8383A3712E}"/>
    <cellStyle name="Normal 10 4 3 4" xfId="492" xr:uid="{48E41279-6C50-4820-95B6-79EE26F9B857}"/>
    <cellStyle name="Normal 10 4 3 4 2" xfId="493" xr:uid="{ED5D547B-58D0-422A-B583-06B398E6B4AC}"/>
    <cellStyle name="Normal 10 4 3 4 3" xfId="494" xr:uid="{63DB846C-699E-48C0-AC6A-BFF50B87714F}"/>
    <cellStyle name="Normal 10 4 3 4 4" xfId="495" xr:uid="{3A02987A-33FD-4443-BD79-68A565890AB4}"/>
    <cellStyle name="Normal 10 4 3 5" xfId="496" xr:uid="{4492963B-B299-492D-85FE-F38394E010DB}"/>
    <cellStyle name="Normal 10 4 3 5 2" xfId="497" xr:uid="{F6F7DE0B-7B3E-49A4-B3D6-BA370D798754}"/>
    <cellStyle name="Normal 10 4 3 5 3" xfId="498" xr:uid="{F7FED548-9F3E-4A3E-9B09-BF5F48D8BF7B}"/>
    <cellStyle name="Normal 10 4 3 5 4" xfId="499" xr:uid="{6C220301-891A-4EC5-81C6-3834BE1384CC}"/>
    <cellStyle name="Normal 10 4 3 6" xfId="500" xr:uid="{AF2BFCF8-F143-4B26-AF4D-B4FB683CE824}"/>
    <cellStyle name="Normal 10 4 3 7" xfId="501" xr:uid="{14DE052C-5F0E-478C-91DA-1E960A6F206C}"/>
    <cellStyle name="Normal 10 4 3 8" xfId="502" xr:uid="{F3755719-2334-4CE0-9F97-A06160906DE5}"/>
    <cellStyle name="Normal 10 4 4" xfId="503" xr:uid="{E116F850-B816-499A-A91C-8CB11EE2589D}"/>
    <cellStyle name="Normal 10 4 4 2" xfId="504" xr:uid="{231179EA-E11B-42CE-86B8-17629FC1EDE4}"/>
    <cellStyle name="Normal 10 4 4 2 2" xfId="505" xr:uid="{B4F00234-0F3C-4D0B-BC77-FCC953ED8DD0}"/>
    <cellStyle name="Normal 10 4 4 2 2 2" xfId="506" xr:uid="{B503D89A-B5C1-4B14-AF4F-85D372E7A830}"/>
    <cellStyle name="Normal 10 4 4 2 2 3" xfId="507" xr:uid="{864C12FE-7BEC-4164-9AB7-CA447B165A34}"/>
    <cellStyle name="Normal 10 4 4 2 2 4" xfId="508" xr:uid="{109EA486-D161-4C42-B57B-C954241F012E}"/>
    <cellStyle name="Normal 10 4 4 2 3" xfId="509" xr:uid="{07D2EE76-7052-4B51-A3BE-BD2AF07B185C}"/>
    <cellStyle name="Normal 10 4 4 2 4" xfId="510" xr:uid="{6B7FF73D-3F76-477E-BD65-CC80F416765C}"/>
    <cellStyle name="Normal 10 4 4 2 5" xfId="511" xr:uid="{917545E1-137A-49A5-BFE4-DB477E4C153B}"/>
    <cellStyle name="Normal 10 4 4 3" xfId="512" xr:uid="{F41E2C0A-224B-437A-886A-E72FB01303A1}"/>
    <cellStyle name="Normal 10 4 4 3 2" xfId="513" xr:uid="{5F5CAFA4-365B-493A-80C2-D04D228F7975}"/>
    <cellStyle name="Normal 10 4 4 3 3" xfId="514" xr:uid="{77F1B018-AD4C-4915-BD46-5BB32A86FB4D}"/>
    <cellStyle name="Normal 10 4 4 3 4" xfId="515" xr:uid="{F3B2BA78-6D9B-4DA0-B662-A15F404932F3}"/>
    <cellStyle name="Normal 10 4 4 4" xfId="516" xr:uid="{FE6F2168-C20E-42CC-B680-0CCABD52335B}"/>
    <cellStyle name="Normal 10 4 4 4 2" xfId="517" xr:uid="{A1D607B7-F67B-448A-8FB3-EFE55387D458}"/>
    <cellStyle name="Normal 10 4 4 4 3" xfId="518" xr:uid="{317CEB1D-912C-4247-85EE-57FA125F3A44}"/>
    <cellStyle name="Normal 10 4 4 4 4" xfId="519" xr:uid="{61852CBA-89B6-4628-86E9-F46BBCCC1B3F}"/>
    <cellStyle name="Normal 10 4 4 5" xfId="520" xr:uid="{0AAEBDC3-AC35-4E18-8530-BBF631F76326}"/>
    <cellStyle name="Normal 10 4 4 6" xfId="521" xr:uid="{5F509BE9-4EF4-43FC-8643-2E589A267044}"/>
    <cellStyle name="Normal 10 4 4 7" xfId="522" xr:uid="{7EB71565-4842-4AC2-93B0-BAB01223DA62}"/>
    <cellStyle name="Normal 10 4 5" xfId="523" xr:uid="{7A076995-CB03-4378-A63F-CE9DAA78E314}"/>
    <cellStyle name="Normal 10 4 5 2" xfId="524" xr:uid="{2D91FFB3-8F04-414A-B01C-66667C2F8326}"/>
    <cellStyle name="Normal 10 4 5 2 2" xfId="525" xr:uid="{6F47B35B-0A0B-4413-BB44-1A4AD1A2295E}"/>
    <cellStyle name="Normal 10 4 5 2 3" xfId="526" xr:uid="{B9FFDF31-8B6F-449B-B9AE-548D62757AA7}"/>
    <cellStyle name="Normal 10 4 5 2 4" xfId="527" xr:uid="{6306D9E2-4A6C-4AC1-A54A-4F3C00C89FF6}"/>
    <cellStyle name="Normal 10 4 5 3" xfId="528" xr:uid="{E4FA89F6-BC74-4B40-927E-A77875270B05}"/>
    <cellStyle name="Normal 10 4 5 3 2" xfId="529" xr:uid="{61B3BA6E-E88A-45CA-A15B-E63D9E571DE4}"/>
    <cellStyle name="Normal 10 4 5 3 3" xfId="530" xr:uid="{95588614-1DDA-45D0-A4A5-4D98482A4287}"/>
    <cellStyle name="Normal 10 4 5 3 4" xfId="531" xr:uid="{E6844608-EFC9-4D74-86F1-A866A7DD7496}"/>
    <cellStyle name="Normal 10 4 5 4" xfId="532" xr:uid="{684F2EEE-D0EF-4B33-B16C-F85FBFCF0963}"/>
    <cellStyle name="Normal 10 4 5 5" xfId="533" xr:uid="{E5E85EFC-2E70-4FBD-9548-7D730CC33518}"/>
    <cellStyle name="Normal 10 4 5 6" xfId="534" xr:uid="{1C464D11-C173-4385-89BD-A8676269EAAC}"/>
    <cellStyle name="Normal 10 4 6" xfId="535" xr:uid="{6BA414B5-91B0-406F-B726-59A7ED51858B}"/>
    <cellStyle name="Normal 10 4 6 2" xfId="536" xr:uid="{805768F6-580E-49B8-8D74-1371725C1F6C}"/>
    <cellStyle name="Normal 10 4 6 2 2" xfId="537" xr:uid="{F8B98850-8545-4630-901E-39D7EF6B885D}"/>
    <cellStyle name="Normal 10 4 6 2 3" xfId="538" xr:uid="{6470DFCC-1D7D-4A64-8A3E-D051F2A5FC9C}"/>
    <cellStyle name="Normal 10 4 6 2 4" xfId="539" xr:uid="{D75698BD-123C-489B-A0A6-2348EE6AC41F}"/>
    <cellStyle name="Normal 10 4 6 3" xfId="540" xr:uid="{716AFDD7-7B14-4106-92E5-BF056CC44B84}"/>
    <cellStyle name="Normal 10 4 6 4" xfId="541" xr:uid="{48DA4B90-94DE-46CD-8B34-29CA58C40F4F}"/>
    <cellStyle name="Normal 10 4 6 5" xfId="542" xr:uid="{05FD849E-567F-4CB6-A2F5-A31535FA9457}"/>
    <cellStyle name="Normal 10 4 7" xfId="543" xr:uid="{8FD0EF21-064E-4BCD-9283-9D14F7E17947}"/>
    <cellStyle name="Normal 10 4 7 2" xfId="544" xr:uid="{BA38BFE9-4366-41F4-B61A-3739179807C7}"/>
    <cellStyle name="Normal 10 4 7 3" xfId="545" xr:uid="{55A72725-8CAC-479B-A56B-CA254FE67972}"/>
    <cellStyle name="Normal 10 4 7 4" xfId="546" xr:uid="{798C8816-FACE-45FD-A4AE-E4F55621D06A}"/>
    <cellStyle name="Normal 10 4 8" xfId="547" xr:uid="{726F9549-8DA1-4079-BEA1-D439685635D8}"/>
    <cellStyle name="Normal 10 4 8 2" xfId="548" xr:uid="{F529EEA2-3D2E-4949-A2C1-4E94FFC944E0}"/>
    <cellStyle name="Normal 10 4 8 3" xfId="549" xr:uid="{7CE33374-FCCA-4321-8A9A-A4F5FCF48CB8}"/>
    <cellStyle name="Normal 10 4 8 4" xfId="550" xr:uid="{3F247A2D-C7E1-4725-A6DF-9CAA2DB73EB7}"/>
    <cellStyle name="Normal 10 4 9" xfId="551" xr:uid="{9B257258-46B2-4936-B2D6-38CEA5083A1D}"/>
    <cellStyle name="Normal 10 5" xfId="552" xr:uid="{0913CCF1-2CC9-458C-8CE5-0982DBFE4BDD}"/>
    <cellStyle name="Normal 10 5 2" xfId="553" xr:uid="{8FE6C7D6-BAC6-4E63-AFC4-11966279C62D}"/>
    <cellStyle name="Normal 10 5 2 2" xfId="554" xr:uid="{87EBE33E-86C1-4605-89A3-44A94686720A}"/>
    <cellStyle name="Normal 10 5 2 2 2" xfId="555" xr:uid="{12DB145A-B45B-45AA-9E31-79F58C38E65A}"/>
    <cellStyle name="Normal 10 5 2 2 2 2" xfId="556" xr:uid="{386D2DB1-5241-4451-9E12-061B3B6FAB97}"/>
    <cellStyle name="Normal 10 5 2 2 2 3" xfId="557" xr:uid="{02CB7C78-1EB2-43AE-BA38-9A9FD5FA3F3D}"/>
    <cellStyle name="Normal 10 5 2 2 2 4" xfId="558" xr:uid="{C18B01EE-1A38-4955-9CFD-AFC52ED83A9A}"/>
    <cellStyle name="Normal 10 5 2 2 3" xfId="559" xr:uid="{1BB75361-2D31-4406-89CC-D3B437C86E93}"/>
    <cellStyle name="Normal 10 5 2 2 3 2" xfId="560" xr:uid="{D63674F3-116E-41D4-9D28-0FE934FF3227}"/>
    <cellStyle name="Normal 10 5 2 2 3 3" xfId="561" xr:uid="{D8610947-5A67-4838-81B5-8C268C3EE900}"/>
    <cellStyle name="Normal 10 5 2 2 3 4" xfId="562" xr:uid="{46D16A66-F390-4339-84BA-7061401B33BE}"/>
    <cellStyle name="Normal 10 5 2 2 4" xfId="563" xr:uid="{76BCC115-DCD7-4E47-8D98-7F72A8467F31}"/>
    <cellStyle name="Normal 10 5 2 2 5" xfId="564" xr:uid="{D80BE2FD-992B-4D01-B019-AE2DF7DAE1B1}"/>
    <cellStyle name="Normal 10 5 2 2 6" xfId="565" xr:uid="{4348881D-46D2-48CC-BDBC-04F3038A8660}"/>
    <cellStyle name="Normal 10 5 2 3" xfId="566" xr:uid="{893797A8-A4EA-48D1-89E9-B84625876898}"/>
    <cellStyle name="Normal 10 5 2 3 2" xfId="567" xr:uid="{6FE4677F-E849-4C53-AD14-6121A07BB5B7}"/>
    <cellStyle name="Normal 10 5 2 3 2 2" xfId="568" xr:uid="{0FA3C5DB-27DF-4F52-B51A-F5B7EF79999B}"/>
    <cellStyle name="Normal 10 5 2 3 2 3" xfId="569" xr:uid="{32D9A3C5-854B-47F6-AA96-FE832A869BF1}"/>
    <cellStyle name="Normal 10 5 2 3 2 4" xfId="570" xr:uid="{BE38DD96-8286-4F4C-BE14-02D89049B0FA}"/>
    <cellStyle name="Normal 10 5 2 3 3" xfId="571" xr:uid="{FF2D3C26-D686-45E3-B357-CDAD3DD38098}"/>
    <cellStyle name="Normal 10 5 2 3 4" xfId="572" xr:uid="{6F01AA6B-1DB3-430E-AEE6-B382B646FDB5}"/>
    <cellStyle name="Normal 10 5 2 3 5" xfId="573" xr:uid="{B0F640B6-2DAD-400B-BB48-9F79C449FB6E}"/>
    <cellStyle name="Normal 10 5 2 4" xfId="574" xr:uid="{BCF1B687-5095-461E-A39B-B16B4613B410}"/>
    <cellStyle name="Normal 10 5 2 4 2" xfId="575" xr:uid="{21B2818A-82C0-4EC6-B006-F6FF4B21A202}"/>
    <cellStyle name="Normal 10 5 2 4 3" xfId="576" xr:uid="{F8317FE3-E526-472B-A790-B29E5F39C25A}"/>
    <cellStyle name="Normal 10 5 2 4 4" xfId="577" xr:uid="{547F95AD-E4DF-4AC8-8B78-47FD26510F7A}"/>
    <cellStyle name="Normal 10 5 2 5" xfId="578" xr:uid="{33135468-33F2-41B0-9973-9C24071B97F5}"/>
    <cellStyle name="Normal 10 5 2 5 2" xfId="579" xr:uid="{D9DB22E6-F513-479E-82B5-0A86AE23924A}"/>
    <cellStyle name="Normal 10 5 2 5 3" xfId="580" xr:uid="{E1311A80-A6C4-4211-A033-1B6B3B6DB1D7}"/>
    <cellStyle name="Normal 10 5 2 5 4" xfId="581" xr:uid="{EE936FD7-EB92-4955-B865-DFA914C7722B}"/>
    <cellStyle name="Normal 10 5 2 6" xfId="582" xr:uid="{018CB34F-AC00-4B92-B310-C65E906ED0A1}"/>
    <cellStyle name="Normal 10 5 2 7" xfId="583" xr:uid="{81A7EAE6-3863-40D3-B642-F3795EB2BFD6}"/>
    <cellStyle name="Normal 10 5 2 8" xfId="584" xr:uid="{FD615BF6-A53D-453F-BD7C-A20FBEACCCBC}"/>
    <cellStyle name="Normal 10 5 3" xfId="585" xr:uid="{667864DD-49CD-419F-AD77-6998D511248B}"/>
    <cellStyle name="Normal 10 5 3 2" xfId="586" xr:uid="{308D45D7-9C9E-4141-873A-22EB18130091}"/>
    <cellStyle name="Normal 10 5 3 2 2" xfId="587" xr:uid="{E15330BA-BDE4-4772-B054-4E768A27A3DE}"/>
    <cellStyle name="Normal 10 5 3 2 3" xfId="588" xr:uid="{239647D3-8022-47C4-BCFB-AD5077B68653}"/>
    <cellStyle name="Normal 10 5 3 2 4" xfId="589" xr:uid="{C6EB1B08-9BFF-4B81-8761-01E61C0A79AE}"/>
    <cellStyle name="Normal 10 5 3 3" xfId="590" xr:uid="{DD0E4491-645B-4468-8B76-B9732B00A449}"/>
    <cellStyle name="Normal 10 5 3 3 2" xfId="591" xr:uid="{88684586-C8EF-4F14-B976-285F30174A75}"/>
    <cellStyle name="Normal 10 5 3 3 3" xfId="592" xr:uid="{8144CE5C-C180-4FD5-BC56-9E8996AA2920}"/>
    <cellStyle name="Normal 10 5 3 3 4" xfId="593" xr:uid="{31EB74F8-98D6-40EE-862A-422153BF8B79}"/>
    <cellStyle name="Normal 10 5 3 4" xfId="594" xr:uid="{C573052F-2D74-4F7C-ACE9-FFE00CFC47A6}"/>
    <cellStyle name="Normal 10 5 3 5" xfId="595" xr:uid="{6DA99937-0421-4BC2-AAF4-5BD948D55C5F}"/>
    <cellStyle name="Normal 10 5 3 6" xfId="596" xr:uid="{6B90BE8D-10C6-4274-918C-67C26B81BD6E}"/>
    <cellStyle name="Normal 10 5 4" xfId="597" xr:uid="{4DA0D933-06BE-4041-BC7A-7CCE0A6C30EA}"/>
    <cellStyle name="Normal 10 5 4 2" xfId="598" xr:uid="{FBC86F39-C73B-4557-A555-5ACD815928C5}"/>
    <cellStyle name="Normal 10 5 4 2 2" xfId="599" xr:uid="{F30C2B31-DF7A-4056-9064-37FAEDEE52A6}"/>
    <cellStyle name="Normal 10 5 4 2 3" xfId="600" xr:uid="{4C12BFAC-2DC7-4D6D-9906-399BDB0397D8}"/>
    <cellStyle name="Normal 10 5 4 2 4" xfId="601" xr:uid="{900D5477-CDB4-40EA-8F7E-5A59F0144C80}"/>
    <cellStyle name="Normal 10 5 4 3" xfId="602" xr:uid="{4DC70D30-6B83-43D1-88C8-A1679E1EC096}"/>
    <cellStyle name="Normal 10 5 4 4" xfId="603" xr:uid="{A4C39E21-0334-4008-B5D3-F022FD67B8BB}"/>
    <cellStyle name="Normal 10 5 4 5" xfId="604" xr:uid="{5BA7AF18-133B-44BA-968B-003D38429196}"/>
    <cellStyle name="Normal 10 5 5" xfId="605" xr:uid="{D3257475-448A-41BB-9304-A4317160344C}"/>
    <cellStyle name="Normal 10 5 5 2" xfId="606" xr:uid="{CCEBB3C3-28D8-485F-BAD3-012C6117D406}"/>
    <cellStyle name="Normal 10 5 5 3" xfId="607" xr:uid="{F43CC1F5-EE02-41EF-A2A0-54A1B159A5C4}"/>
    <cellStyle name="Normal 10 5 5 4" xfId="608" xr:uid="{7E539762-8106-4B39-8C3C-724A99A7569B}"/>
    <cellStyle name="Normal 10 5 6" xfId="609" xr:uid="{406E9ACC-19DE-4A66-954B-7493A9B0D436}"/>
    <cellStyle name="Normal 10 5 6 2" xfId="610" xr:uid="{69D5877D-0F59-41EE-B433-2E8CB8B24E03}"/>
    <cellStyle name="Normal 10 5 6 3" xfId="611" xr:uid="{6799F711-CE3F-4CE9-A64B-EC1A6471C4A2}"/>
    <cellStyle name="Normal 10 5 6 4" xfId="612" xr:uid="{1613116A-2525-4337-948D-73A429BB3E8C}"/>
    <cellStyle name="Normal 10 5 7" xfId="613" xr:uid="{0F2D33CF-85E2-4B55-8C93-5DB711D12A62}"/>
    <cellStyle name="Normal 10 5 8" xfId="614" xr:uid="{880E298F-3661-4D23-B803-10146D6FE587}"/>
    <cellStyle name="Normal 10 5 9" xfId="615" xr:uid="{C28ED678-0BAC-48F3-BB1B-CF208F2365F7}"/>
    <cellStyle name="Normal 10 6" xfId="616" xr:uid="{7571B948-5ED6-472F-B967-53C11C09B01B}"/>
    <cellStyle name="Normal 10 6 2" xfId="617" xr:uid="{85879760-92BD-4026-8115-8C35A898E98D}"/>
    <cellStyle name="Normal 10 6 2 2" xfId="618" xr:uid="{B5A3D5BA-437C-47BB-A67D-2CB4BD8A643A}"/>
    <cellStyle name="Normal 10 6 2 2 2" xfId="619" xr:uid="{8A547851-55E8-41D6-9C18-F60D9437460E}"/>
    <cellStyle name="Normal 10 6 2 2 2 2" xfId="3829" xr:uid="{AF8AF054-FE00-4F83-A748-148259086072}"/>
    <cellStyle name="Normal 10 6 2 2 3" xfId="620" xr:uid="{208AF156-FAF1-4BA4-9645-E27931CB2D9E}"/>
    <cellStyle name="Normal 10 6 2 2 4" xfId="621" xr:uid="{CD1579E3-CA4B-4E57-9C06-917ECD7C5F90}"/>
    <cellStyle name="Normal 10 6 2 3" xfId="622" xr:uid="{F28F3750-8623-4E03-9C77-4FEF58A4E260}"/>
    <cellStyle name="Normal 10 6 2 3 2" xfId="623" xr:uid="{3653628F-CD57-4853-BA90-DAF9F53FDC77}"/>
    <cellStyle name="Normal 10 6 2 3 3" xfId="624" xr:uid="{FF4A9879-49F8-47C9-972D-25BA212F9385}"/>
    <cellStyle name="Normal 10 6 2 3 4" xfId="625" xr:uid="{E6430943-78C1-41E0-B97A-772AF0F4F3B3}"/>
    <cellStyle name="Normal 10 6 2 4" xfId="626" xr:uid="{1708767D-450D-4E12-A1F6-B512C9FA9F12}"/>
    <cellStyle name="Normal 10 6 2 5" xfId="627" xr:uid="{CBA878C4-0CD9-4B04-A246-C8FA3556AEA9}"/>
    <cellStyle name="Normal 10 6 2 6" xfId="628" xr:uid="{16286C13-B538-4F15-A6D9-F677F53F69FB}"/>
    <cellStyle name="Normal 10 6 3" xfId="629" xr:uid="{D864836C-EA31-4BF3-97D3-A1FF5EABAD45}"/>
    <cellStyle name="Normal 10 6 3 2" xfId="630" xr:uid="{DE4AC00B-D2D4-4675-975A-007C07E873B5}"/>
    <cellStyle name="Normal 10 6 3 2 2" xfId="631" xr:uid="{23BE8DCE-7CFA-4D32-BD9A-EA9D1A91B47F}"/>
    <cellStyle name="Normal 10 6 3 2 3" xfId="632" xr:uid="{C5DFD5A8-F7F1-446E-930F-E64E1C9ED519}"/>
    <cellStyle name="Normal 10 6 3 2 4" xfId="633" xr:uid="{99C5DC92-07FD-4861-B70B-99134AD5F3E3}"/>
    <cellStyle name="Normal 10 6 3 3" xfId="634" xr:uid="{8F2CB1D0-2B8D-47C8-A88B-F411900C7F8B}"/>
    <cellStyle name="Normal 10 6 3 4" xfId="635" xr:uid="{C160364D-E69A-41B7-85CB-A6E22A65A466}"/>
    <cellStyle name="Normal 10 6 3 5" xfId="636" xr:uid="{0B2035B2-2721-4241-AD1A-773559AEB340}"/>
    <cellStyle name="Normal 10 6 4" xfId="637" xr:uid="{FC8FD598-DED9-42CC-AC07-65C04DBD4519}"/>
    <cellStyle name="Normal 10 6 4 2" xfId="638" xr:uid="{E339C774-5EC8-45B4-A2F5-8BF3F11F1E46}"/>
    <cellStyle name="Normal 10 6 4 3" xfId="639" xr:uid="{017C0F70-D6A8-44A6-B973-B6CF6FB0B025}"/>
    <cellStyle name="Normal 10 6 4 4" xfId="640" xr:uid="{841A1B89-E763-4522-8142-58E251CB8F79}"/>
    <cellStyle name="Normal 10 6 5" xfId="641" xr:uid="{18FA98CA-E451-4712-81C5-13CB005152CD}"/>
    <cellStyle name="Normal 10 6 5 2" xfId="642" xr:uid="{C9A99D84-C5F4-461E-859C-BFA47C65B30B}"/>
    <cellStyle name="Normal 10 6 5 3" xfId="643" xr:uid="{24B3557D-6064-4279-AA4D-F72CE77CEFE1}"/>
    <cellStyle name="Normal 10 6 5 4" xfId="644" xr:uid="{9AE0A445-8E2E-4DAB-A042-C56CED6EE158}"/>
    <cellStyle name="Normal 10 6 6" xfId="645" xr:uid="{494A5C4D-B74A-4891-8CD4-ECEEFDCC069C}"/>
    <cellStyle name="Normal 10 6 7" xfId="646" xr:uid="{C92B76A5-2C00-4ECC-A350-A0D8BD6DC8EE}"/>
    <cellStyle name="Normal 10 6 8" xfId="647" xr:uid="{7FBAAC78-4587-4A05-8CE0-E90D2CB294B1}"/>
    <cellStyle name="Normal 10 7" xfId="648" xr:uid="{B0B3A62A-D4BE-4BFC-B3DC-2E92547CCAA4}"/>
    <cellStyle name="Normal 10 7 2" xfId="649" xr:uid="{0B7E279E-A5C7-4C07-805D-95F0091F6CB6}"/>
    <cellStyle name="Normal 10 7 2 2" xfId="650" xr:uid="{A5400A49-CE0D-438B-A082-E88DFD040CC4}"/>
    <cellStyle name="Normal 10 7 2 2 2" xfId="651" xr:uid="{F8054C57-3064-42F8-AB46-7A8781CB347F}"/>
    <cellStyle name="Normal 10 7 2 2 3" xfId="652" xr:uid="{B3CA89FC-D75E-4582-99F8-6F6EE1731E31}"/>
    <cellStyle name="Normal 10 7 2 2 4" xfId="653" xr:uid="{E3036697-2405-462D-A800-E687E8573F00}"/>
    <cellStyle name="Normal 10 7 2 3" xfId="654" xr:uid="{E64F17EF-4661-4BFD-9D45-A82E32900869}"/>
    <cellStyle name="Normal 10 7 2 4" xfId="655" xr:uid="{F9404E63-1A3E-4AEC-9F2C-4972B9189994}"/>
    <cellStyle name="Normal 10 7 2 5" xfId="656" xr:uid="{3A29841D-3BAF-4081-9C85-C06CF0334DDD}"/>
    <cellStyle name="Normal 10 7 3" xfId="657" xr:uid="{B966D76B-E9AC-4DD1-9613-4AE43A5BE071}"/>
    <cellStyle name="Normal 10 7 3 2" xfId="658" xr:uid="{DBC15CE2-0DB0-49B0-9C1F-BAAA5051121D}"/>
    <cellStyle name="Normal 10 7 3 3" xfId="659" xr:uid="{C19CBA17-7E31-4193-9D56-C53F4982A356}"/>
    <cellStyle name="Normal 10 7 3 4" xfId="660" xr:uid="{A7A447BD-F190-4621-8093-11D508EA6EED}"/>
    <cellStyle name="Normal 10 7 4" xfId="661" xr:uid="{761DF2A3-5FD1-4A7C-A5F5-826F1A74B8AC}"/>
    <cellStyle name="Normal 10 7 4 2" xfId="662" xr:uid="{B72D7EFF-C8BD-4954-9E32-410894C0BE76}"/>
    <cellStyle name="Normal 10 7 4 3" xfId="663" xr:uid="{E0635419-390D-4635-9815-0E11F92BA1C6}"/>
    <cellStyle name="Normal 10 7 4 4" xfId="664" xr:uid="{DBE05D61-E692-4C23-8365-D2D2DBBC613F}"/>
    <cellStyle name="Normal 10 7 5" xfId="665" xr:uid="{17436F58-1A33-4B11-A6E2-7FDB398CAF83}"/>
    <cellStyle name="Normal 10 7 6" xfId="666" xr:uid="{CFF8A16D-58B5-4705-8DEA-E2C8C3D90475}"/>
    <cellStyle name="Normal 10 7 7" xfId="667" xr:uid="{60D6B483-A27A-4682-A5C9-57367D39C544}"/>
    <cellStyle name="Normal 10 8" xfId="668" xr:uid="{64BD4CD2-630F-4FFE-B52A-A5641F771560}"/>
    <cellStyle name="Normal 10 8 2" xfId="669" xr:uid="{92AC9362-A965-40EB-9036-F4488C96A6CF}"/>
    <cellStyle name="Normal 10 8 2 2" xfId="670" xr:uid="{59CB2CA2-B23E-4CB9-87D4-555E567ED5B1}"/>
    <cellStyle name="Normal 10 8 2 3" xfId="671" xr:uid="{3366350C-CE04-4E02-9BEB-C10AF20FCEBA}"/>
    <cellStyle name="Normal 10 8 2 4" xfId="672" xr:uid="{220A9100-C98B-4BA7-B7B8-F7751014C86C}"/>
    <cellStyle name="Normal 10 8 3" xfId="673" xr:uid="{D9F31346-6692-4549-9CF1-A0DD990586A3}"/>
    <cellStyle name="Normal 10 8 3 2" xfId="674" xr:uid="{6A4851A7-9145-4159-948E-76A00F328A5C}"/>
    <cellStyle name="Normal 10 8 3 3" xfId="675" xr:uid="{951252DF-2EE2-483A-AB16-8BC25F1A91E7}"/>
    <cellStyle name="Normal 10 8 3 4" xfId="676" xr:uid="{3F80EA2A-5AC5-4622-B9A3-B26ABAE6B476}"/>
    <cellStyle name="Normal 10 8 4" xfId="677" xr:uid="{D99C539F-84A9-447A-899D-9DF77DDF4634}"/>
    <cellStyle name="Normal 10 8 5" xfId="678" xr:uid="{6E1FFDF6-A966-45A4-BFDC-353982685EF7}"/>
    <cellStyle name="Normal 10 8 6" xfId="679" xr:uid="{8D8034FD-19EF-4872-B150-5C2885C78310}"/>
    <cellStyle name="Normal 10 9" xfId="680" xr:uid="{368F667E-DC21-439E-B019-164A71E61501}"/>
    <cellStyle name="Normal 10 9 2" xfId="681" xr:uid="{E6C1C497-0ABF-4585-8881-75368F8E9FF1}"/>
    <cellStyle name="Normal 10 9 2 2" xfId="682" xr:uid="{1A2E06C0-CB41-49F5-8F3D-FD64BAD8E017}"/>
    <cellStyle name="Normal 10 9 2 2 2" xfId="4304" xr:uid="{87BED1F7-CF40-40CF-9584-B7E73C5B9878}"/>
    <cellStyle name="Normal 10 9 2 3" xfId="683" xr:uid="{A5D48642-BD57-4CAE-9BBD-A8AC99BADEAA}"/>
    <cellStyle name="Normal 10 9 2 4" xfId="684" xr:uid="{DF038A2F-294E-4022-9923-DC4F225A518B}"/>
    <cellStyle name="Normal 10 9 3" xfId="685" xr:uid="{E0D593D9-130A-4005-83DA-88A3BA87D6B7}"/>
    <cellStyle name="Normal 10 9 4" xfId="686" xr:uid="{43A41805-A0B4-47B4-BD62-0C873FE188EB}"/>
    <cellStyle name="Normal 10 9 5" xfId="687" xr:uid="{5A95413B-47C6-4AC9-85B2-8C2E674C5D94}"/>
    <cellStyle name="Normal 11" xfId="46" xr:uid="{FB3BECE9-9AE3-4E5B-AF76-F6238ECCDDD5}"/>
    <cellStyle name="Normal 11 2" xfId="3700" xr:uid="{25D5ECBE-A867-45FD-AF8D-354490810FD8}"/>
    <cellStyle name="Normal 11 2 2" xfId="4523" xr:uid="{FBBD9EFF-2C4A-4327-8531-677E434D7508}"/>
    <cellStyle name="Normal 11 3" xfId="4309" xr:uid="{A709C10D-B7DB-4C7B-80BC-1EBD5673C0F3}"/>
    <cellStyle name="Normal 11 4" xfId="4441" xr:uid="{796A6E44-AD4C-458A-91B0-2A7D82F2CEF1}"/>
    <cellStyle name="Normal 12" xfId="47" xr:uid="{32366286-7222-4B65-8064-3B6D7644DCD3}"/>
    <cellStyle name="Normal 12 2" xfId="3701" xr:uid="{2D056A31-FAD9-4490-84D3-89A61471FBE2}"/>
    <cellStyle name="Normal 12 2 2" xfId="4524" xr:uid="{22C7DCB9-D7DA-4A4B-A03D-D18B3BCB5894}"/>
    <cellStyle name="Normal 12 3" xfId="4442" xr:uid="{DE5690CB-AA2C-46C8-A64E-EC655DAB3965}"/>
    <cellStyle name="Normal 13" xfId="48" xr:uid="{4F872B51-7F64-42EE-B471-5F9FC6E73C8A}"/>
    <cellStyle name="Normal 13 2" xfId="49" xr:uid="{1569B76F-B5DD-4776-AE46-00F68971ED7B}"/>
    <cellStyle name="Normal 13 2 2" xfId="3702" xr:uid="{90F9D2D3-0F08-467F-930B-D6CD1C595444}"/>
    <cellStyle name="Normal 13 2 2 2" xfId="4525" xr:uid="{CFC8CE02-1937-436B-A69F-2AB7EDD63436}"/>
    <cellStyle name="Normal 13 2 3" xfId="4311" xr:uid="{CCFC9A1F-E16E-44FE-88FA-66A1E38E7B7A}"/>
    <cellStyle name="Normal 13 2 4" xfId="4444" xr:uid="{0B86EB2D-4A61-4819-8939-F5246055751C}"/>
    <cellStyle name="Normal 13 3" xfId="3703" xr:uid="{2417FE98-892B-439A-ADB7-3D5406CCB2EF}"/>
    <cellStyle name="Normal 13 3 2" xfId="4395" xr:uid="{6F985C0F-D7E5-484D-9008-92A2C71EF037}"/>
    <cellStyle name="Normal 13 3 2 2" xfId="4656" xr:uid="{6ACEE7A8-C502-4EF2-8471-508CA4A9B08F}"/>
    <cellStyle name="Normal 13 3 3" xfId="4312" xr:uid="{12B313C6-5DBF-4939-871A-600DD8F90003}"/>
    <cellStyle name="Normal 13 3 3 2" xfId="4584" xr:uid="{934EAA9B-0DED-4DF5-9523-FA0BCEBA7164}"/>
    <cellStyle name="Normal 13 3 4" xfId="4526" xr:uid="{A586A3FD-AC27-49E3-9150-9DAE8AECC5E8}"/>
    <cellStyle name="Normal 13 4" xfId="4313" xr:uid="{F960B346-27AB-4365-B560-B767E8AFB8E5}"/>
    <cellStyle name="Normal 13 4 2" xfId="4585" xr:uid="{E887DB23-7A74-46E5-99BE-484454F65299}"/>
    <cellStyle name="Normal 13 5" xfId="4310" xr:uid="{D59E6EEF-1579-45EA-B22B-6F4FB30A0E30}"/>
    <cellStyle name="Normal 13 5 2" xfId="4583" xr:uid="{4A412E05-449D-4287-9DD0-9CB0E4F575A3}"/>
    <cellStyle name="Normal 13 6" xfId="4443" xr:uid="{4EE18F66-50BA-478E-A316-71C4E7C4FB2B}"/>
    <cellStyle name="Normal 14" xfId="50" xr:uid="{2FC7034A-624B-4B9F-8DEB-33AC87427023}"/>
    <cellStyle name="Normal 14 18" xfId="4315" xr:uid="{57149D85-68F2-4C06-A973-BFF17AD437DB}"/>
    <cellStyle name="Normal 14 18 2" xfId="4587" xr:uid="{F5E1CE74-785E-4BB3-A7D3-E154C2869C19}"/>
    <cellStyle name="Normal 14 2" xfId="85" xr:uid="{A9256597-E75E-4DA1-957E-35DA6B4FCFB2}"/>
    <cellStyle name="Normal 14 2 2" xfId="86" xr:uid="{BB4DCA45-F76C-44A8-AF05-BE5B889BB4DE}"/>
    <cellStyle name="Normal 14 2 2 2" xfId="3704" xr:uid="{9CC1F942-19AB-4C80-9725-0B4123F8B6C1}"/>
    <cellStyle name="Normal 14 2 2 2 2" xfId="4527" xr:uid="{ACBA72D7-3B93-49DA-BCFC-BFDCD5F1B99D}"/>
    <cellStyle name="Normal 14 2 2 3" xfId="4466" xr:uid="{185AD087-306A-4988-9CB2-2BD5EE827A88}"/>
    <cellStyle name="Normal 14 2 3" xfId="3705" xr:uid="{D3A62660-2B17-4231-944E-19ADC90525AC}"/>
    <cellStyle name="Normal 14 2 3 2" xfId="4528" xr:uid="{FDB1A68A-AADA-429E-A0C2-DC4705E6231A}"/>
    <cellStyle name="Normal 14 2 4" xfId="4465" xr:uid="{4A3FA2C7-453A-468B-A6E5-B3E4CD898C23}"/>
    <cellStyle name="Normal 14 3" xfId="3706" xr:uid="{91FF5DF3-2387-45BA-B067-07FBA0AA5145}"/>
    <cellStyle name="Normal 14 3 2" xfId="4529" xr:uid="{D4AADE17-80F5-464A-93BC-EB06B5F2ACFE}"/>
    <cellStyle name="Normal 14 4" xfId="4314" xr:uid="{6762C800-4D5F-470C-8DC4-6AFCD7FDF852}"/>
    <cellStyle name="Normal 14 4 2" xfId="4586" xr:uid="{ABBB2A4F-8167-486F-9987-7847BE98CE8A}"/>
    <cellStyle name="Normal 14 5" xfId="4445" xr:uid="{63E1B4CA-362C-43FB-9793-336627203B7F}"/>
    <cellStyle name="Normal 15" xfId="51" xr:uid="{45420449-A4CB-46FD-AEBB-F56C18338B10}"/>
    <cellStyle name="Normal 15 2" xfId="52" xr:uid="{81E28E2E-72CC-4CB0-9EF3-56C88C65E34C}"/>
    <cellStyle name="Normal 15 2 2" xfId="3707" xr:uid="{6493D4B5-83CA-4929-A4A6-4127E618A089}"/>
    <cellStyle name="Normal 15 2 2 2" xfId="4530" xr:uid="{F744102E-FD02-495B-BC94-FD2F6489B7A5}"/>
    <cellStyle name="Normal 15 2 3" xfId="4447" xr:uid="{09B83742-854A-460F-B8D6-6AFBFE88B7AC}"/>
    <cellStyle name="Normal 15 3" xfId="3708" xr:uid="{BA9CC233-5146-4E48-8EF5-A3B6DDADB4F2}"/>
    <cellStyle name="Normal 15 3 2" xfId="4396" xr:uid="{6E992F49-C546-4C8B-9DC3-3B23951FBEEB}"/>
    <cellStyle name="Normal 15 3 2 2" xfId="4657" xr:uid="{616C9429-7A4B-43BD-865A-A259B515A917}"/>
    <cellStyle name="Normal 15 3 3" xfId="4317" xr:uid="{B517DDFC-15A0-4F5F-B801-BADEF1601DD2}"/>
    <cellStyle name="Normal 15 3 3 2" xfId="4589" xr:uid="{B9D59F21-2879-48DA-BB7E-7F7060684785}"/>
    <cellStyle name="Normal 15 3 4" xfId="4531" xr:uid="{3B620C11-5B60-435E-A896-C4E3FDBF3DE1}"/>
    <cellStyle name="Normal 15 4" xfId="4316" xr:uid="{12F02256-4818-4092-AED9-4EFB9A97A2BE}"/>
    <cellStyle name="Normal 15 4 2" xfId="4588" xr:uid="{B333E329-6B54-464D-BBA2-50EF9F6E472C}"/>
    <cellStyle name="Normal 15 5" xfId="4446" xr:uid="{91C79CEA-3EF3-4E60-9251-FD5128C93382}"/>
    <cellStyle name="Normal 16" xfId="53" xr:uid="{C73C76F2-6627-48E1-94B2-23E0CA84B460}"/>
    <cellStyle name="Normal 16 2" xfId="3709" xr:uid="{B1C16C53-3E36-4369-A38B-F7172F6496E9}"/>
    <cellStyle name="Normal 16 2 2" xfId="4397" xr:uid="{9CFDC0AB-AF0D-4238-A75F-16450BDCDA7B}"/>
    <cellStyle name="Normal 16 2 2 2" xfId="4658" xr:uid="{4A3CE0DF-5BB0-4C19-84FB-9962ABA63798}"/>
    <cellStyle name="Normal 16 2 3" xfId="4318" xr:uid="{63605204-1EEC-4A60-8BA9-4B24494D3FB5}"/>
    <cellStyle name="Normal 16 2 3 2" xfId="4590" xr:uid="{4B68E936-379F-4752-AD71-A306E2F3046A}"/>
    <cellStyle name="Normal 16 2 4" xfId="4532" xr:uid="{C6EE8B9F-A867-4770-ABDA-0E000DC7A890}"/>
    <cellStyle name="Normal 16 3" xfId="4448" xr:uid="{4D8606C9-643D-47F1-BDB4-EBF71C187A23}"/>
    <cellStyle name="Normal 17" xfId="54" xr:uid="{1C94EF61-56B9-4E20-AF29-8125C1CF774E}"/>
    <cellStyle name="Normal 17 2" xfId="3710" xr:uid="{8BF0B456-7428-4B8A-BEC3-E0579F0C31CC}"/>
    <cellStyle name="Normal 17 2 2" xfId="4398" xr:uid="{741FCF55-E6D4-49B2-A0AF-9F1A57D6237A}"/>
    <cellStyle name="Normal 17 2 2 2" xfId="4659" xr:uid="{20E961DC-E3B5-4A10-BF0E-34B31ECF6C89}"/>
    <cellStyle name="Normal 17 2 3" xfId="4320" xr:uid="{31BB1275-4BB0-425B-BC29-9F59624563BD}"/>
    <cellStyle name="Normal 17 2 3 2" xfId="4592" xr:uid="{5CA76471-A2DC-440C-8336-018E1C7142F4}"/>
    <cellStyle name="Normal 17 2 4" xfId="4533" xr:uid="{7E0EB895-B033-4E83-9273-4027EE2C13A2}"/>
    <cellStyle name="Normal 17 3" xfId="4321" xr:uid="{282FDA68-538B-45E1-8A9F-174045E5C5DE}"/>
    <cellStyle name="Normal 17 3 2" xfId="4593" xr:uid="{1C012141-9CB2-4FF1-A2DA-53F812A67FDE}"/>
    <cellStyle name="Normal 17 4" xfId="4319" xr:uid="{C53580F6-6E19-4CBF-A339-674409B0AC50}"/>
    <cellStyle name="Normal 17 4 2" xfId="4591" xr:uid="{354DAD5F-CFF0-403C-9A20-852EBB273ED9}"/>
    <cellStyle name="Normal 17 5" xfId="4449" xr:uid="{6C27939E-46FF-41DA-B156-1FD51B2CAD61}"/>
    <cellStyle name="Normal 18" xfId="55" xr:uid="{A0303073-2CC0-421D-96B0-336A5385526F}"/>
    <cellStyle name="Normal 18 2" xfId="3711" xr:uid="{460B89FF-77DC-400B-AD07-B3637AF41C1A}"/>
    <cellStyle name="Normal 18 2 2" xfId="4534" xr:uid="{6923E28C-A559-464E-93ED-A23048ACD4F0}"/>
    <cellStyle name="Normal 18 3" xfId="4322" xr:uid="{52F4312B-1AC8-4CC9-9B2D-0FBC2D4E8392}"/>
    <cellStyle name="Normal 18 4" xfId="4450" xr:uid="{ED544FE5-5178-4654-9D7E-D046BD9599C2}"/>
    <cellStyle name="Normal 19" xfId="56" xr:uid="{868426F3-88A6-48FF-AC3D-C803385BE4F3}"/>
    <cellStyle name="Normal 19 2" xfId="57" xr:uid="{B48B7000-E4F9-4610-913E-EAFF0A9693E2}"/>
    <cellStyle name="Normal 19 2 2" xfId="3712" xr:uid="{FAA79AD2-1DBD-464E-A619-C50BC39A0633}"/>
    <cellStyle name="Normal 19 2 2 2" xfId="4535" xr:uid="{1DA30DD3-CD72-4CDD-8C26-B94398B82101}"/>
    <cellStyle name="Normal 19 2 3" xfId="4452" xr:uid="{4A0C1DCC-28FA-4A30-9937-9ECD48A2EE99}"/>
    <cellStyle name="Normal 19 3" xfId="3713" xr:uid="{5016EC4D-1C18-4309-985D-E41C336A2FBB}"/>
    <cellStyle name="Normal 19 3 2" xfId="4536" xr:uid="{48000E58-6127-480F-81BC-D7F1A9905B06}"/>
    <cellStyle name="Normal 19 4" xfId="4451" xr:uid="{2DFF4BC8-F181-4240-B4AC-B147B56D43F8}"/>
    <cellStyle name="Normal 2" xfId="3" xr:uid="{0035700C-F3A5-4A6F-B63A-5CE25669DEE2}"/>
    <cellStyle name="Normal 2 2" xfId="58" xr:uid="{CB420B7F-53E7-4B24-9E3D-DD25C0CA1B9B}"/>
    <cellStyle name="Normal 2 2 2" xfId="59" xr:uid="{D659184A-C96E-45D8-9FB0-3EB4069352CE}"/>
    <cellStyle name="Normal 2 2 2 2" xfId="3714" xr:uid="{2ADAB4C1-6CA1-47EE-BD2B-038E6DF99C46}"/>
    <cellStyle name="Normal 2 2 2 2 2" xfId="4537" xr:uid="{C492D206-65F1-4FC0-ABE8-458F0F40D385}"/>
    <cellStyle name="Normal 2 2 2 3" xfId="4454" xr:uid="{FF9F365A-5D32-48F0-8135-F22780BFE453}"/>
    <cellStyle name="Normal 2 2 3" xfId="3715" xr:uid="{A68E7204-17BD-462C-AA26-EA42A5065213}"/>
    <cellStyle name="Normal 2 2 3 2" xfId="4538" xr:uid="{A92DE701-749F-49FA-BF3F-13E417BBC45C}"/>
    <cellStyle name="Normal 2 2 4" xfId="4323" xr:uid="{C2EA430F-313A-4BD0-ACF2-3CEF351412DF}"/>
    <cellStyle name="Normal 2 2 4 2" xfId="4594" xr:uid="{620572D9-183E-4D2A-A45D-B4A830CE5813}"/>
    <cellStyle name="Normal 2 2 5" xfId="4453" xr:uid="{188EC65A-1B95-4281-8B8A-599DC96E2746}"/>
    <cellStyle name="Normal 2 3" xfId="60" xr:uid="{71CB22E6-262C-44C8-8BF7-487856FC2527}"/>
    <cellStyle name="Normal 2 3 2" xfId="61" xr:uid="{7598A1E5-B12A-4F64-ADC1-7436E9FF4F16}"/>
    <cellStyle name="Normal 2 3 2 2" xfId="3716" xr:uid="{568789A7-31FF-46B1-946C-39B0B946CC85}"/>
    <cellStyle name="Normal 2 3 2 2 2" xfId="4539" xr:uid="{389FE94C-22D4-40FC-B5FE-04DA83E6EC6C}"/>
    <cellStyle name="Normal 2 3 2 3" xfId="4325" xr:uid="{6E6A6F03-BE6F-456C-8715-5BAD44A5A7F3}"/>
    <cellStyle name="Normal 2 3 2 3 2" xfId="4595" xr:uid="{69EF7919-A9EB-4B6A-9BC1-ADFEFB11F913}"/>
    <cellStyle name="Normal 2 3 2 4" xfId="4456" xr:uid="{F7610CEF-2BD4-43F4-9F60-0360F484ACE6}"/>
    <cellStyle name="Normal 2 3 3" xfId="62" xr:uid="{AF36FE84-C6FD-4651-AD7C-DCA5C067E0F3}"/>
    <cellStyle name="Normal 2 3 4" xfId="63" xr:uid="{2E8B23C3-B934-4773-A825-C4AB447D3D13}"/>
    <cellStyle name="Normal 2 3 5" xfId="3717" xr:uid="{FEB230AE-CE5F-44A0-B0E7-B5611D36034B}"/>
    <cellStyle name="Normal 2 3 5 2" xfId="4540" xr:uid="{A94179C3-27A0-4940-8D44-FCD2482C1E99}"/>
    <cellStyle name="Normal 2 3 6" xfId="4324" xr:uid="{4852DE05-6CAA-4144-A04F-EEC8D18C5589}"/>
    <cellStyle name="Normal 2 3 7" xfId="4455" xr:uid="{7F44B461-FD22-4792-AAB1-50FECE0FBBC7}"/>
    <cellStyle name="Normal 2 4" xfId="64" xr:uid="{0AA875E2-9893-4E89-9843-BE34B4213463}"/>
    <cellStyle name="Normal 2 4 2" xfId="65" xr:uid="{27092E12-2D93-4B34-B0CD-AE897D093D79}"/>
    <cellStyle name="Normal 2 4 3" xfId="3718" xr:uid="{3BF91E84-92C6-41DF-BA10-76FFB2138379}"/>
    <cellStyle name="Normal 2 4 3 2" xfId="4541" xr:uid="{DE33B179-9F9D-4DD4-8519-9B69D11B0E84}"/>
    <cellStyle name="Normal 2 4 4" xfId="4457" xr:uid="{8790FA91-4B39-4CB5-886B-89DF9AE2A5DD}"/>
    <cellStyle name="Normal 2 5" xfId="3719" xr:uid="{1FD8B2E9-8D43-4610-8495-C916F371C0D3}"/>
    <cellStyle name="Normal 2 5 2" xfId="3734" xr:uid="{0AA489D4-4E95-4F1C-9803-5014017072FC}"/>
    <cellStyle name="Normal 2 5 2 2" xfId="4557" xr:uid="{F82D3ADE-3E6C-4ACE-9C61-FBAF9F64FDF6}"/>
    <cellStyle name="Normal 2 5 3" xfId="4542" xr:uid="{61F7DA13-7733-4D57-8E38-E641AFE4FA82}"/>
    <cellStyle name="Normal 2 6" xfId="3735" xr:uid="{031FE87A-32B3-48C0-BFE4-A2CC8BAE04DD}"/>
    <cellStyle name="Normal 2 6 2" xfId="4558" xr:uid="{8C6C010E-D949-48CA-8F39-21B9D87C57D7}"/>
    <cellStyle name="Normal 2 7" xfId="4405" xr:uid="{02C166DD-FDE9-4744-9D02-F8D32D95A668}"/>
    <cellStyle name="Normal 20" xfId="87" xr:uid="{E714CEFF-4A9D-45D5-890A-C929E33EFDCC}"/>
    <cellStyle name="Normal 20 2" xfId="3720" xr:uid="{C23CD215-1CBC-42E1-90D9-9B2F9F7D3978}"/>
    <cellStyle name="Normal 20 2 2" xfId="3721" xr:uid="{F0E265F1-CBA6-4E60-89B3-AB44EB9688D7}"/>
    <cellStyle name="Normal 20 2 2 2" xfId="4399" xr:uid="{811D3F34-9974-4635-B870-38C0744479F5}"/>
    <cellStyle name="Normal 20 2 2 2 2" xfId="4660" xr:uid="{DD769415-47F6-4F14-8760-170AD294C99F}"/>
    <cellStyle name="Normal 20 2 2 3" xfId="4391" xr:uid="{1C2FA038-0831-4745-8B79-FB5F56E35B71}"/>
    <cellStyle name="Normal 20 2 2 3 2" xfId="4652" xr:uid="{BAE2A7C8-2B43-4D84-9DC2-4380C533271E}"/>
    <cellStyle name="Normal 20 2 2 4" xfId="4544" xr:uid="{3E44207F-3C7E-4DC8-B2B8-442E4F79F1F7}"/>
    <cellStyle name="Normal 20 2 3" xfId="4394" xr:uid="{DFA40F25-A758-4344-9A09-BCC6182ECB8D}"/>
    <cellStyle name="Normal 20 2 3 2" xfId="4655" xr:uid="{A73AEF5F-B6F5-4157-9A3A-DAA5EFF850DE}"/>
    <cellStyle name="Normal 20 2 4" xfId="4390" xr:uid="{1DF51F59-2B4F-4DF4-845F-39D46417CA24}"/>
    <cellStyle name="Normal 20 2 4 2" xfId="4651" xr:uid="{436E2E1B-E87E-4F61-830D-3C6F62F705A7}"/>
    <cellStyle name="Normal 20 2 5" xfId="4543" xr:uid="{DFB923E0-BBE0-493C-BC08-C2078915D2C3}"/>
    <cellStyle name="Normal 20 3" xfId="3830" xr:uid="{39395758-EBFD-4D96-A555-A92C0B89FC7D}"/>
    <cellStyle name="Normal 20 3 2" xfId="4562" xr:uid="{17BC8736-0BAB-499A-997F-E6B4B67B0BEE}"/>
    <cellStyle name="Normal 20 4" xfId="4326" xr:uid="{8E49FB90-ED6F-4F1E-B584-5F691E46D4F0}"/>
    <cellStyle name="Normal 20 4 2" xfId="4596" xr:uid="{367C3D7B-6FCD-403D-A320-FFCC746DF54D}"/>
    <cellStyle name="Normal 20 5" xfId="4467" xr:uid="{78495B6D-7FF1-4F57-9A68-E4D357BFDC11}"/>
    <cellStyle name="Normal 21" xfId="88" xr:uid="{5F4D2772-26A3-4108-8A59-33C5ADA60164}"/>
    <cellStyle name="Normal 21 2" xfId="3722" xr:uid="{3784AF2D-A4F6-47CD-876B-D411F6E6B1D6}"/>
    <cellStyle name="Normal 21 2 2" xfId="3723" xr:uid="{B4C0E985-8EF5-475A-B4C5-E04AA4D71BAA}"/>
    <cellStyle name="Normal 21 2 2 2" xfId="4546" xr:uid="{D46E9067-B8FA-4E5A-A6B2-886FD2B5E679}"/>
    <cellStyle name="Normal 21 2 3" xfId="4545" xr:uid="{84C75789-A802-48A7-B13E-E5B57EDE428A}"/>
    <cellStyle name="Normal 21 3" xfId="4327" xr:uid="{B626BC61-5980-4FCF-B0EC-5B699D2C91BF}"/>
    <cellStyle name="Normal 21 4" xfId="4468" xr:uid="{E9434E3A-B5E7-4C0E-865D-EFC7D17D80EC}"/>
    <cellStyle name="Normal 22" xfId="688" xr:uid="{594F0C6E-6712-4F31-A22B-4E63839674A8}"/>
    <cellStyle name="Normal 22 2" xfId="3664" xr:uid="{F3776632-E9B3-482B-9F0C-115835DB08E2}"/>
    <cellStyle name="Normal 22 2 2" xfId="4487" xr:uid="{36B7890A-2296-4E1C-91D4-C7137CDCFD15}"/>
    <cellStyle name="Normal 22 3" xfId="3663" xr:uid="{553CA5AE-7ABC-4CAF-867F-9BB348D51ECF}"/>
    <cellStyle name="Normal 22 3 2" xfId="4328" xr:uid="{129B052C-449F-446B-9DC6-9F03C5E26F55}"/>
    <cellStyle name="Normal 22 3 3" xfId="4486" xr:uid="{5D5DEB38-6CAE-4191-96A8-E77C77D3B971}"/>
    <cellStyle name="Normal 22 4" xfId="3667" xr:uid="{C78C0052-3640-47E7-9D54-97CB84C382C2}"/>
    <cellStyle name="Normal 22 4 2" xfId="4404" xr:uid="{941EB1C6-B9CF-46F5-A195-CCC90CF38E54}"/>
    <cellStyle name="Normal 22 4 2 2" xfId="4665" xr:uid="{88F7511E-C64F-4251-B61D-277653D02FB8}"/>
    <cellStyle name="Normal 22 4 3" xfId="4490" xr:uid="{32C91262-31D3-4077-9A23-7C4C3CD1F9B8}"/>
    <cellStyle name="Normal 22 5" xfId="4471" xr:uid="{ADC150C0-A90B-4946-B49A-3085145A574B}"/>
    <cellStyle name="Normal 23" xfId="3724" xr:uid="{5B4D2BBB-5329-4355-8FA7-0E51AC354DA3}"/>
    <cellStyle name="Normal 23 2" xfId="4285" xr:uid="{BA5FB01D-7BF5-4189-89D0-CA203E05EE0A}"/>
    <cellStyle name="Normal 23 2 2" xfId="4330" xr:uid="{7BEBA445-017A-4782-995A-237BD70BE91C}"/>
    <cellStyle name="Normal 23 2 2 2" xfId="4598" xr:uid="{37523771-F5E1-416E-8230-EDD2F67AAADF}"/>
    <cellStyle name="Normal 23 2 3" xfId="4571" xr:uid="{6697BE2F-69AA-4B94-B02B-A83E378785E4}"/>
    <cellStyle name="Normal 23 3" xfId="4400" xr:uid="{F6FBFA9F-4008-4CD1-96E0-9683D9B011B4}"/>
    <cellStyle name="Normal 23 3 2" xfId="4661" xr:uid="{B45C44E8-C4A1-4E72-B898-E0B27CE9CE76}"/>
    <cellStyle name="Normal 23 4" xfId="4329" xr:uid="{23502781-66BF-43D1-979E-D5782CC0DE2F}"/>
    <cellStyle name="Normal 23 4 2" xfId="4597" xr:uid="{BFE1EF1B-3E00-4251-B052-31752BEE088A}"/>
    <cellStyle name="Normal 23 5" xfId="4547" xr:uid="{103E53AA-3B8E-4079-93D6-C437C99D5BF0}"/>
    <cellStyle name="Normal 24" xfId="3725" xr:uid="{AE32253B-74DC-4405-9B78-DD3176E3DC5E}"/>
    <cellStyle name="Normal 24 2" xfId="3726" xr:uid="{44C2935F-EFC3-4024-9CC1-AE7CD90FBB06}"/>
    <cellStyle name="Normal 24 2 2" xfId="4402" xr:uid="{B0090D3B-9227-4303-A627-01FF87F1B15A}"/>
    <cellStyle name="Normal 24 2 2 2" xfId="4663" xr:uid="{63F1991E-BB08-4A70-B690-F71AE3089C10}"/>
    <cellStyle name="Normal 24 2 3" xfId="4332" xr:uid="{BA0307DC-D6DE-447F-B926-93F35216A2F5}"/>
    <cellStyle name="Normal 24 2 3 2" xfId="4600" xr:uid="{8A9A2B10-DF14-4188-BA73-7F2C862551F5}"/>
    <cellStyle name="Normal 24 2 4" xfId="4549" xr:uid="{494072A2-B0BF-4079-AA41-809FC7C774F6}"/>
    <cellStyle name="Normal 24 3" xfId="4401" xr:uid="{AEDDD99C-4ECC-4FB8-932C-C543453C6A4E}"/>
    <cellStyle name="Normal 24 3 2" xfId="4662" xr:uid="{E2A2A722-A6D3-4C31-B64C-18FB802A26D8}"/>
    <cellStyle name="Normal 24 4" xfId="4331" xr:uid="{05F7B6D6-BA3B-4B67-845D-2657B757F75F}"/>
    <cellStyle name="Normal 24 4 2" xfId="4599" xr:uid="{E7183EEB-6D27-45A8-8D01-96B68189FFEE}"/>
    <cellStyle name="Normal 24 5" xfId="4548" xr:uid="{2900491B-C54B-4FE0-ADA5-231725182F61}"/>
    <cellStyle name="Normal 25" xfId="3733" xr:uid="{11B1DCDB-162C-4976-A1ED-6FB401762256}"/>
    <cellStyle name="Normal 25 2" xfId="4334" xr:uid="{50EF0857-7633-4B07-BEF5-B76407966576}"/>
    <cellStyle name="Normal 25 2 2" xfId="4602" xr:uid="{442ED17F-0E2A-4FA1-BEF4-9B80E34F7DD3}"/>
    <cellStyle name="Normal 25 3" xfId="4403" xr:uid="{E23809FF-000D-4562-A6AD-14A3FBA01468}"/>
    <cellStyle name="Normal 25 3 2" xfId="4664" xr:uid="{71842F61-9C8A-4C95-B5EA-E27EE35930FA}"/>
    <cellStyle name="Normal 25 4" xfId="4333" xr:uid="{886673B1-D9D1-4470-B83D-C48D8B450F0E}"/>
    <cellStyle name="Normal 25 4 2" xfId="4601" xr:uid="{24FE0D9A-95BD-4E69-9E6C-46E99786A25E}"/>
    <cellStyle name="Normal 25 5" xfId="4556" xr:uid="{DB969C80-1301-45FD-8E9C-9E65B7C887C5}"/>
    <cellStyle name="Normal 26" xfId="4283" xr:uid="{B8ADB3E8-DF17-4B5B-B6CA-068349D4B33A}"/>
    <cellStyle name="Normal 26 2" xfId="4284" xr:uid="{1B925DAA-9F97-423B-8B9D-838151D1A250}"/>
    <cellStyle name="Normal 26 2 2" xfId="4336" xr:uid="{AA583C39-6EAA-4873-A3C3-E012D30C91EB}"/>
    <cellStyle name="Normal 26 2 2 2" xfId="4604" xr:uid="{1D91DC49-66A9-467D-95EB-084451CE96BD}"/>
    <cellStyle name="Normal 26 2 3" xfId="4570" xr:uid="{8C446CA7-A731-4438-947F-261E75740D8E}"/>
    <cellStyle name="Normal 26 3" xfId="4335" xr:uid="{0933BE73-856A-435A-9E8C-8F2052677F27}"/>
    <cellStyle name="Normal 26 3 2" xfId="4603" xr:uid="{72857DD9-DF68-4B3B-B461-25B36A91F31E}"/>
    <cellStyle name="Normal 26 4" xfId="4569" xr:uid="{8A60B404-703E-4BE5-97A2-9991254BF10C}"/>
    <cellStyle name="Normal 27" xfId="4337" xr:uid="{9B177FD8-1B01-4B27-889C-DB5123AF2822}"/>
    <cellStyle name="Normal 27 2" xfId="4338" xr:uid="{54EAC264-879A-4CE2-8F35-838D2AF5CB49}"/>
    <cellStyle name="Normal 27 2 2" xfId="4606" xr:uid="{F9A4040E-B794-49BC-ABB1-77CFEF4F814F}"/>
    <cellStyle name="Normal 27 3" xfId="4605" xr:uid="{C832522D-8ADB-4A81-920F-46F1D0999E77}"/>
    <cellStyle name="Normal 28" xfId="4339" xr:uid="{50044A81-BF67-4F70-B20D-89FCC5F35442}"/>
    <cellStyle name="Normal 28 2" xfId="4340" xr:uid="{8D0F4DD7-2548-4AA5-9286-4FD2EC18B961}"/>
    <cellStyle name="Normal 28 2 2" xfId="4608" xr:uid="{EB4B3062-F7A8-4AC0-952D-F389585C9E86}"/>
    <cellStyle name="Normal 28 3" xfId="4341" xr:uid="{25ACC4C1-6867-40E6-B680-9F1A70B72E7B}"/>
    <cellStyle name="Normal 28 4" xfId="4607" xr:uid="{ABFC46F8-C19C-49B1-B2B3-2EA425E55713}"/>
    <cellStyle name="Normal 29" xfId="4342" xr:uid="{DD4467AD-05BF-456F-9F33-AE592821BA60}"/>
    <cellStyle name="Normal 29 2" xfId="4343" xr:uid="{15ED1A3A-9215-46EF-A5C7-1C219C7B9684}"/>
    <cellStyle name="Normal 29 2 2" xfId="4610" xr:uid="{3367CFEB-1E7E-405F-A7B8-5F3A2D5AEF18}"/>
    <cellStyle name="Normal 29 3" xfId="4609" xr:uid="{0BC2A2A9-43AB-4821-A4F0-0286C141846C}"/>
    <cellStyle name="Normal 3" xfId="2" xr:uid="{665067A7-73F8-4B7E-BFD2-7BB3B9468366}"/>
    <cellStyle name="Normal 3 2" xfId="67" xr:uid="{9BF74D46-B996-47FC-AC47-836186BD3528}"/>
    <cellStyle name="Normal 3 2 2" xfId="68" xr:uid="{CE68465D-4502-4966-BD17-C57A78AADD79}"/>
    <cellStyle name="Normal 3 2 2 2" xfId="3727" xr:uid="{E10BF2D4-7AE8-499D-97C7-632D0AAB2D69}"/>
    <cellStyle name="Normal 3 2 2 2 2" xfId="4550" xr:uid="{10640B9D-1F7A-473B-B5EE-60651ED6AB21}"/>
    <cellStyle name="Normal 3 2 2 3" xfId="4459" xr:uid="{D3C24A02-A49F-417E-8FA5-F8A892DD8442}"/>
    <cellStyle name="Normal 3 2 3" xfId="69" xr:uid="{5F8CF0D8-1157-4140-9078-9AC8F4759B0C}"/>
    <cellStyle name="Normal 3 2 4" xfId="3728" xr:uid="{5AB3F98E-A331-4F27-AA18-0283CB5025DB}"/>
    <cellStyle name="Normal 3 2 4 2" xfId="4551" xr:uid="{3699C7EB-CC24-4A55-BE4E-E29AF1EF2B76}"/>
    <cellStyle name="Normal 3 2 5" xfId="4458" xr:uid="{70B6F107-A29D-44AD-B3BB-1F3E8C251FA2}"/>
    <cellStyle name="Normal 3 3" xfId="70" xr:uid="{62B542E4-4927-43C0-9A7C-F6536834E34E}"/>
    <cellStyle name="Normal 3 3 2" xfId="3729" xr:uid="{3B65ADB2-16B0-4B97-8862-42F72F750E96}"/>
    <cellStyle name="Normal 3 3 2 2" xfId="4552" xr:uid="{E276657A-36A2-42CE-BA99-1BEA08E0AF5A}"/>
    <cellStyle name="Normal 3 3 3" xfId="4460" xr:uid="{E80C7CA2-B6CF-41E6-BC9F-0A90FAEDEB5A}"/>
    <cellStyle name="Normal 3 4" xfId="3736" xr:uid="{7DB76998-8E75-4EBE-ACD0-CCDEDE0A6BA5}"/>
    <cellStyle name="Normal 3 4 2" xfId="4287" xr:uid="{0777CC70-4DF5-4227-8C10-1B47A0CCAF62}"/>
    <cellStyle name="Normal 3 4 3" xfId="4559" xr:uid="{73888854-127E-447B-A654-7AEEA36E3006}"/>
    <cellStyle name="Normal 3 5" xfId="4286" xr:uid="{CE539D63-0D2D-45EA-9D12-E5D3C7B99D90}"/>
    <cellStyle name="Normal 3 5 2" xfId="4572" xr:uid="{D8D7A512-9E54-4E9E-AC49-0881E15EFC74}"/>
    <cellStyle name="Normal 3 6" xfId="66" xr:uid="{5BD0AA51-2A7A-4B1C-8CF3-52D8FB5E5D1A}"/>
    <cellStyle name="Normal 30" xfId="4344" xr:uid="{499A2B5C-1391-4005-B25E-64CC7C750B00}"/>
    <cellStyle name="Normal 30 2" xfId="4345" xr:uid="{0C7D0E8E-A09F-4809-ACF0-B85F6F083B28}"/>
    <cellStyle name="Normal 30 2 2" xfId="4612" xr:uid="{C5DC0416-7467-4C4D-A941-8F125F33BF3E}"/>
    <cellStyle name="Normal 30 3" xfId="4611" xr:uid="{C1AA197C-8A94-4BF5-B552-6AC79ADEB7B1}"/>
    <cellStyle name="Normal 31" xfId="4346" xr:uid="{9EF101C6-70F3-455B-83D3-F5C2CE5F0343}"/>
    <cellStyle name="Normal 31 2" xfId="4347" xr:uid="{0A9E665C-EA33-4216-87CE-C563D21C3526}"/>
    <cellStyle name="Normal 31 2 2" xfId="4614" xr:uid="{4ED1FE22-A70E-42DD-9C8F-71DF13C1A131}"/>
    <cellStyle name="Normal 31 3" xfId="4613" xr:uid="{8218EDD8-0D03-4121-A9CE-555A62B25935}"/>
    <cellStyle name="Normal 32" xfId="4348" xr:uid="{6F8AC7F9-DFD1-4272-9030-3D1E4FE5E564}"/>
    <cellStyle name="Normal 33" xfId="4349" xr:uid="{7DA05A6C-8202-4A1B-B635-D2DFEE89558F}"/>
    <cellStyle name="Normal 33 2" xfId="4350" xr:uid="{DF466FE1-8B27-49B2-B254-B97CECB9C5AA}"/>
    <cellStyle name="Normal 33 2 2" xfId="4616" xr:uid="{B940248A-8985-4E15-A08D-10CDD227D1D0}"/>
    <cellStyle name="Normal 33 3" xfId="4615" xr:uid="{8B8BCEF6-D220-4DC8-88D3-B7D179AD7AC2}"/>
    <cellStyle name="Normal 34" xfId="4351" xr:uid="{0ECF864A-2DD5-4AB1-A18E-8ADDC88A242E}"/>
    <cellStyle name="Normal 34 2" xfId="4352" xr:uid="{229A83EC-2FE4-4715-98A7-EA32C9F05071}"/>
    <cellStyle name="Normal 34 2 2" xfId="4618" xr:uid="{2CC6465E-2D87-4BD0-9A4A-EDF777418C97}"/>
    <cellStyle name="Normal 34 3" xfId="4617" xr:uid="{0DE2837D-2062-4532-B81C-CF4994623603}"/>
    <cellStyle name="Normal 35" xfId="4353" xr:uid="{F7B075E2-9C95-4099-AEA4-36B043941D55}"/>
    <cellStyle name="Normal 35 2" xfId="4354" xr:uid="{15530F90-F32A-4705-A140-30F7093297D7}"/>
    <cellStyle name="Normal 35 2 2" xfId="4620" xr:uid="{4C532038-A803-4E9A-B0E5-05ABB77A87C0}"/>
    <cellStyle name="Normal 35 3" xfId="4619" xr:uid="{6CFF4C4A-CFB3-43ED-BFE5-A0873E25289F}"/>
    <cellStyle name="Normal 36" xfId="4355" xr:uid="{EC13317E-E36D-44AE-A1DE-1F23F0C3BDC5}"/>
    <cellStyle name="Normal 36 2" xfId="4356" xr:uid="{CEDCAAF1-446E-4A12-BF59-83362A815AC9}"/>
    <cellStyle name="Normal 36 2 2" xfId="4622" xr:uid="{6EFB5C9A-D72D-4657-9002-EF54AF0C378E}"/>
    <cellStyle name="Normal 36 3" xfId="4621" xr:uid="{7772E583-142C-4179-81CA-77EE000A8014}"/>
    <cellStyle name="Normal 37" xfId="4357" xr:uid="{8CBA2A18-0D33-4D00-AE1E-78FE23DBBABE}"/>
    <cellStyle name="Normal 37 2" xfId="4358" xr:uid="{74B16EA7-F092-4011-A258-ED08642399FB}"/>
    <cellStyle name="Normal 37 2 2" xfId="4624" xr:uid="{687035E1-26B2-4594-800F-4769AD7E243E}"/>
    <cellStyle name="Normal 37 3" xfId="4623" xr:uid="{559388EB-1ED2-4970-B133-CE3C9C56ABCA}"/>
    <cellStyle name="Normal 38" xfId="4359" xr:uid="{E161F73F-6B69-4B86-A54F-E8D7633B8E46}"/>
    <cellStyle name="Normal 38 2" xfId="4360" xr:uid="{8E2D34A5-7C36-4367-92DC-6965FF061387}"/>
    <cellStyle name="Normal 38 2 2" xfId="4626" xr:uid="{FDDC75F0-6FDC-419E-99EE-BB1691C76043}"/>
    <cellStyle name="Normal 38 3" xfId="4625" xr:uid="{49B421CB-EF59-4AD5-B3FB-CC6BA2748A78}"/>
    <cellStyle name="Normal 39" xfId="4361" xr:uid="{A28E334F-042C-4D28-979B-4331BFEDB805}"/>
    <cellStyle name="Normal 39 2" xfId="4362" xr:uid="{85493B1E-1E12-45FF-954B-E01A6CB78D18}"/>
    <cellStyle name="Normal 39 2 2" xfId="4363" xr:uid="{8CF4AAA4-8D7A-4CD8-8ED2-3879543B4303}"/>
    <cellStyle name="Normal 39 2 2 2" xfId="4629" xr:uid="{626E7825-7093-4FF4-8E84-C732ADA50A5A}"/>
    <cellStyle name="Normal 39 2 3" xfId="4628" xr:uid="{F60924CC-01AB-4EF7-94D1-5A47026514F4}"/>
    <cellStyle name="Normal 39 3" xfId="4364" xr:uid="{C997D8E1-F2FA-430E-B448-8956E9235A58}"/>
    <cellStyle name="Normal 39 3 2" xfId="4630" xr:uid="{0B7C5E16-B726-4010-B975-875BF1C68B97}"/>
    <cellStyle name="Normal 39 4" xfId="4627" xr:uid="{89282BB0-15D5-40A6-B8F1-9060B95EEF1B}"/>
    <cellStyle name="Normal 4" xfId="71" xr:uid="{CCD36B20-6321-4A70-801F-D66FF2F5B761}"/>
    <cellStyle name="Normal 4 2" xfId="72" xr:uid="{1DB93611-C185-400D-93F3-FF4B9934AD6D}"/>
    <cellStyle name="Normal 4 2 2" xfId="689" xr:uid="{6D800C42-EB2D-4DCA-A004-8CC3BB1D3916}"/>
    <cellStyle name="Normal 4 2 2 2" xfId="690" xr:uid="{80C5DBED-3F56-4C3E-96A7-449EB145B68C}"/>
    <cellStyle name="Normal 4 2 2 2 2" xfId="4473" xr:uid="{2D0F6D9D-0F3D-40D3-9644-3A03CA44EF91}"/>
    <cellStyle name="Normal 4 2 2 3" xfId="691" xr:uid="{F9B8899C-C1C8-4A1C-A888-5FC7B2E0CD48}"/>
    <cellStyle name="Normal 4 2 2 3 2" xfId="4474" xr:uid="{E6AA4A31-458E-4A1C-AC62-ABB7D7E64E96}"/>
    <cellStyle name="Normal 4 2 2 4" xfId="692" xr:uid="{8440F152-62C1-47C4-8866-6588D6BEA775}"/>
    <cellStyle name="Normal 4 2 2 4 2" xfId="693" xr:uid="{0745FB0E-EFCD-4C39-9973-BD46E48865ED}"/>
    <cellStyle name="Normal 4 2 2 4 2 2" xfId="4476" xr:uid="{B323DC91-2E11-4755-8FDC-8DCC2BD7C2C9}"/>
    <cellStyle name="Normal 4 2 2 4 3" xfId="694" xr:uid="{56FCFDC2-9B20-4571-A1F3-1700DDB3CC9F}"/>
    <cellStyle name="Normal 4 2 2 4 3 2" xfId="695" xr:uid="{944B564C-E98E-4DD9-827F-BB0EDBE9FE80}"/>
    <cellStyle name="Normal 4 2 2 4 3 2 2" xfId="4478" xr:uid="{63A69AED-AB48-487C-ABCC-7E5A0C9E811D}"/>
    <cellStyle name="Normal 4 2 2 4 3 3" xfId="3666" xr:uid="{7D283D1A-7D12-4320-8C94-49F3C4FC2ABB}"/>
    <cellStyle name="Normal 4 2 2 4 3 3 2" xfId="4489" xr:uid="{0CD030D8-D3A5-4D24-954E-E5034462158F}"/>
    <cellStyle name="Normal 4 2 2 4 3 4" xfId="4477" xr:uid="{31F3617C-2EF1-45D6-9C4F-CF7504C6FEBA}"/>
    <cellStyle name="Normal 4 2 2 4 4" xfId="4475" xr:uid="{24E3D479-A8F7-4CF9-BEC2-05247B1AE8E7}"/>
    <cellStyle name="Normal 4 2 2 5" xfId="4472" xr:uid="{2166768E-B1FD-4FBD-BF2E-70D19709FF9D}"/>
    <cellStyle name="Normal 4 2 3" xfId="4278" xr:uid="{565D9AB1-7E21-48F7-8755-AE30447F45A4}"/>
    <cellStyle name="Normal 4 2 3 2" xfId="4289" xr:uid="{887538D4-D4A3-4DC7-AEB8-B048CC9A516D}"/>
    <cellStyle name="Normal 4 2 3 3" xfId="4565" xr:uid="{1A35D952-2C12-4B4B-97DC-BDCE05DAD23A}"/>
    <cellStyle name="Normal 4 2 4" xfId="4279" xr:uid="{9A2FD69C-5B2A-488B-8828-B01CD8F2CBD0}"/>
    <cellStyle name="Normal 4 2 4 2" xfId="4366" xr:uid="{3374DF22-0180-4A4B-91AB-04E942789D64}"/>
    <cellStyle name="Normal 4 2 4 2 2" xfId="4632" xr:uid="{5C4A9930-0CFB-482C-971E-08E6DB1FE5F8}"/>
    <cellStyle name="Normal 4 2 4 3" xfId="4566" xr:uid="{CB1139C7-68F6-4E15-9C87-E653CC5F29EA}"/>
    <cellStyle name="Normal 4 2 5" xfId="3831" xr:uid="{4C504A34-CEDF-4656-9F67-510960EEAF61}"/>
    <cellStyle name="Normal 4 2 5 2" xfId="4563" xr:uid="{734029B9-A9A3-4F4C-8A34-08EE04B719AC}"/>
    <cellStyle name="Normal 4 2 6" xfId="4461" xr:uid="{DE611CA8-983D-4235-9FEC-00D1024B2EAE}"/>
    <cellStyle name="Normal 4 3" xfId="89" xr:uid="{DFF2D570-681B-4248-B702-0E0C26EE2238}"/>
    <cellStyle name="Normal 4 3 2" xfId="90" xr:uid="{A2C8474C-9D78-4601-8E7F-088A2CC7CE68}"/>
    <cellStyle name="Normal 4 3 2 2" xfId="696" xr:uid="{0355CC20-1368-41FD-97E6-CEED84E68584}"/>
    <cellStyle name="Normal 4 3 2 2 2" xfId="4479" xr:uid="{D001DE6D-D0B1-46A5-A092-27A294E2268B}"/>
    <cellStyle name="Normal 4 3 2 3" xfId="3832" xr:uid="{E26419D9-6F3D-434A-8F77-C0D6DDC2AB3E}"/>
    <cellStyle name="Normal 4 3 2 3 2" xfId="4564" xr:uid="{89493B57-D502-410B-9ECF-FFCFC2566AE6}"/>
    <cellStyle name="Normal 4 3 2 4" xfId="4470" xr:uid="{FB982A0D-5270-41FD-8CA8-2381D1F309E8}"/>
    <cellStyle name="Normal 4 3 3" xfId="697" xr:uid="{A027302B-C53E-45CE-9D9A-438010AF1DD6}"/>
    <cellStyle name="Normal 4 3 3 2" xfId="4480" xr:uid="{EECD4072-AFE1-4EFD-B713-F1585F087D88}"/>
    <cellStyle name="Normal 4 3 4" xfId="698" xr:uid="{485FDEA6-9245-4109-BF4A-B19EBCE5102E}"/>
    <cellStyle name="Normal 4 3 4 2" xfId="4481" xr:uid="{5C3A9874-D0D7-40DD-910A-0DCC445E30F2}"/>
    <cellStyle name="Normal 4 3 5" xfId="699" xr:uid="{D7691A1E-1AF0-45D2-AEB5-E2E7A9EFA39A}"/>
    <cellStyle name="Normal 4 3 5 2" xfId="700" xr:uid="{D849B7B4-958F-40A0-9403-699CB03F036C}"/>
    <cellStyle name="Normal 4 3 5 2 2" xfId="4483" xr:uid="{A63625BB-BC85-4E51-BA8E-CCD7FB3B4060}"/>
    <cellStyle name="Normal 4 3 5 3" xfId="701" xr:uid="{83476EAA-2674-48B2-92C5-74B2A34F355F}"/>
    <cellStyle name="Normal 4 3 5 3 2" xfId="702" xr:uid="{F0ECE863-3135-4B1C-9C7D-CEA276715B1F}"/>
    <cellStyle name="Normal 4 3 5 3 2 2" xfId="4485" xr:uid="{EC849732-D037-4510-9229-BB5CAEC0025B}"/>
    <cellStyle name="Normal 4 3 5 3 3" xfId="3665" xr:uid="{3DD52719-5A04-4C37-BFEE-50ED64EA2F9C}"/>
    <cellStyle name="Normal 4 3 5 3 3 2" xfId="4488" xr:uid="{D51A360F-D2A6-4681-A1D8-9EA0AA0FBA7C}"/>
    <cellStyle name="Normal 4 3 5 3 4" xfId="4484" xr:uid="{DE9B8367-7C0B-4B7B-AD81-092B390CE2DD}"/>
    <cellStyle name="Normal 4 3 5 4" xfId="4482" xr:uid="{D248C1C2-DE66-4C7A-B66F-7C90E8A875BE}"/>
    <cellStyle name="Normal 4 3 6" xfId="3738" xr:uid="{90A14D6C-BE41-4A83-A4AD-D55CC76FCD76}"/>
    <cellStyle name="Normal 4 3 7" xfId="4469" xr:uid="{21CD7A5D-2F01-48E7-8A31-87A7325A7B14}"/>
    <cellStyle name="Normal 4 4" xfId="3737" xr:uid="{C23E7D5B-7C9D-44EF-9C72-78A7F29A47AC}"/>
    <cellStyle name="Normal 4 4 2" xfId="4280" xr:uid="{F5E58C42-715C-46BE-AB9E-7ED20C453F72}"/>
    <cellStyle name="Normal 4 4 3" xfId="4288" xr:uid="{61F6C204-3979-4CE9-8503-05513ED5C00C}"/>
    <cellStyle name="Normal 4 4 3 2" xfId="4291" xr:uid="{0AF80DE5-E523-4CB6-8B2F-57CA4A51C4CB}"/>
    <cellStyle name="Normal 4 4 3 2 2" xfId="4575" xr:uid="{6825714E-B3DF-4789-B679-AE4AFE25368D}"/>
    <cellStyle name="Normal 4 4 3 3" xfId="4290" xr:uid="{0F93E696-CAA9-4352-975B-60E3E6B4D838}"/>
    <cellStyle name="Normal 4 4 3 3 2" xfId="4574" xr:uid="{F550B559-246B-4A46-9762-68DEEA869D0F}"/>
    <cellStyle name="Normal 4 4 3 4" xfId="4573" xr:uid="{2FE0A71B-CCDD-4AD9-8A0F-D07F7113F140}"/>
    <cellStyle name="Normal 4 4 4" xfId="4560" xr:uid="{1EC8454D-C57E-4CBB-A0B9-9C73F748E7A2}"/>
    <cellStyle name="Normal 4 5" xfId="4281" xr:uid="{7A8E4D52-FD0F-4BB7-84AA-99C0B23B5D3A}"/>
    <cellStyle name="Normal 4 5 2" xfId="4365" xr:uid="{D99294EA-AD88-4A01-B95B-FF50B37336BE}"/>
    <cellStyle name="Normal 4 5 2 2" xfId="4631" xr:uid="{2F2C9E64-B697-4F6B-AF88-CB8CDA03FA02}"/>
    <cellStyle name="Normal 4 5 3" xfId="4567" xr:uid="{34FAFD5B-B08A-4714-AFDF-6EF12829BFC3}"/>
    <cellStyle name="Normal 4 6" xfId="4282" xr:uid="{7781A8FD-9371-4176-91DB-FDE85436768A}"/>
    <cellStyle name="Normal 4 6 2" xfId="4568" xr:uid="{CF06EF5C-D12D-4DD0-849A-7D6396E4AA1F}"/>
    <cellStyle name="Normal 4 7" xfId="3740" xr:uid="{4546095C-C38C-42B8-9428-2628F8A396C0}"/>
    <cellStyle name="Normal 40" xfId="4367" xr:uid="{3224635F-B48D-4AF5-BAAB-5914DEAF9F67}"/>
    <cellStyle name="Normal 40 2" xfId="4368" xr:uid="{77282250-D67B-44CB-BB66-7C56AADDEFA0}"/>
    <cellStyle name="Normal 40 2 2" xfId="4369" xr:uid="{E00054E5-938C-46A7-836B-3B74850CCCC6}"/>
    <cellStyle name="Normal 40 2 2 2" xfId="4635" xr:uid="{81A4467A-B4CF-43C6-ACA0-A6F3E61DC321}"/>
    <cellStyle name="Normal 40 2 3" xfId="4634" xr:uid="{DF751FD2-53F0-48D9-9588-1549EF4BD9B9}"/>
    <cellStyle name="Normal 40 3" xfId="4370" xr:uid="{D0E4A96F-704D-46BE-B42A-DC5962EF7573}"/>
    <cellStyle name="Normal 40 3 2" xfId="4636" xr:uid="{58E7B093-7531-499F-8A68-6F046EA84127}"/>
    <cellStyle name="Normal 40 4" xfId="4633" xr:uid="{5343BEE8-60EB-44F1-8B52-03BBCE7956E0}"/>
    <cellStyle name="Normal 41" xfId="4371" xr:uid="{BA7FB930-1530-40F9-8A3D-21CE841F3614}"/>
    <cellStyle name="Normal 41 2" xfId="4372" xr:uid="{7FC11561-F935-436B-BB09-5AC2BE6E399F}"/>
    <cellStyle name="Normal 41 2 2" xfId="4638" xr:uid="{C708492D-1819-4A6C-9541-4095DA7C7DD0}"/>
    <cellStyle name="Normal 41 3" xfId="4637" xr:uid="{2AEB2E6A-7DBD-4334-BC5C-887977663F54}"/>
    <cellStyle name="Normal 42" xfId="4373" xr:uid="{85D55FAF-E4A0-46E8-900B-F1624B788A94}"/>
    <cellStyle name="Normal 42 2" xfId="4374" xr:uid="{DE9BF43F-9FCA-44AB-8266-C8D00E8988E7}"/>
    <cellStyle name="Normal 42 2 2" xfId="4640" xr:uid="{923708E6-D184-4A80-80CA-7C39E42E2E86}"/>
    <cellStyle name="Normal 42 3" xfId="4639" xr:uid="{FB596A0E-C73C-4937-8B62-0A3E30C17156}"/>
    <cellStyle name="Normal 43" xfId="4375" xr:uid="{55642425-BBF4-40A4-B967-389E11A9AB40}"/>
    <cellStyle name="Normal 43 2" xfId="4376" xr:uid="{7C0E7977-AFB0-4468-AE02-22DAC44B7895}"/>
    <cellStyle name="Normal 43 2 2" xfId="4642" xr:uid="{2F622A1C-F024-42E7-97F0-4F7B63CC1B4D}"/>
    <cellStyle name="Normal 43 3" xfId="4641" xr:uid="{D040B854-2AA3-4AD0-94FA-8C6CCA7FEE97}"/>
    <cellStyle name="Normal 44" xfId="4386" xr:uid="{E028ED65-0ACF-4B83-9DDD-DD34B9E925E0}"/>
    <cellStyle name="Normal 44 2" xfId="4387" xr:uid="{8D921C98-F408-4C1E-8F3C-7AC2DA7C89C5}"/>
    <cellStyle name="Normal 44 2 2" xfId="4649" xr:uid="{14FEA1E3-EAAA-43E1-86FB-B343D54FD160}"/>
    <cellStyle name="Normal 44 3" xfId="4648" xr:uid="{80510235-C3DE-4344-9B03-A9FCE954C0E2}"/>
    <cellStyle name="Normal 5" xfId="73" xr:uid="{DD90BD68-E602-4B40-BA81-DDF3E2B5F111}"/>
    <cellStyle name="Normal 5 10" xfId="703" xr:uid="{7870D9B6-DBAC-4A44-8E93-DC843716604F}"/>
    <cellStyle name="Normal 5 10 2" xfId="704" xr:uid="{D8221BBD-DABE-413C-88E7-A8D456AD74C1}"/>
    <cellStyle name="Normal 5 10 2 2" xfId="705" xr:uid="{03C81FE3-F143-40E9-8FC4-A3741FEC28F3}"/>
    <cellStyle name="Normal 5 10 2 3" xfId="706" xr:uid="{CA41B8CC-BD36-4E30-9143-30FB5CD57F87}"/>
    <cellStyle name="Normal 5 10 2 4" xfId="707" xr:uid="{7B50CADF-B6F7-4A21-ACF7-6DF784B71ECD}"/>
    <cellStyle name="Normal 5 10 3" xfId="708" xr:uid="{4832BF9D-644B-4165-AD46-97A5337099E5}"/>
    <cellStyle name="Normal 5 10 3 2" xfId="709" xr:uid="{5F0D50DB-9FD7-4039-B615-83BEBE26EAFE}"/>
    <cellStyle name="Normal 5 10 3 3" xfId="710" xr:uid="{70EF5FD6-65F8-43F3-9ADC-58B43B6A5F91}"/>
    <cellStyle name="Normal 5 10 3 4" xfId="711" xr:uid="{07D039D4-AA6B-4F7D-8536-330C1C7747C2}"/>
    <cellStyle name="Normal 5 10 4" xfId="712" xr:uid="{AC98044E-3FE6-4C89-A736-B64F0BBDB784}"/>
    <cellStyle name="Normal 5 10 5" xfId="713" xr:uid="{86841200-EAE4-418E-9A4E-AC6C43C13C67}"/>
    <cellStyle name="Normal 5 10 6" xfId="714" xr:uid="{6DF65B7F-C03D-4590-B91A-942B67CE3765}"/>
    <cellStyle name="Normal 5 11" xfId="715" xr:uid="{230B9B79-EF81-40B1-87A9-A73839E595F6}"/>
    <cellStyle name="Normal 5 11 2" xfId="716" xr:uid="{62B94FD7-24E4-4538-9823-BDAE7D584857}"/>
    <cellStyle name="Normal 5 11 2 2" xfId="717" xr:uid="{B5B41D85-1B97-406A-B1FA-7208A363EAF4}"/>
    <cellStyle name="Normal 5 11 2 2 2" xfId="4377" xr:uid="{2847D99E-AB74-4AC7-AC17-5AA0309EE707}"/>
    <cellStyle name="Normal 5 11 2 2 2 2" xfId="4643" xr:uid="{2763B366-4489-4A9B-B1CD-61894A4530A8}"/>
    <cellStyle name="Normal 5 11 2 3" xfId="718" xr:uid="{61F938A1-9EE5-4481-A726-9E20715ACF3B}"/>
    <cellStyle name="Normal 5 11 2 4" xfId="719" xr:uid="{CF9C6109-E098-4294-95B2-A71781125ADB}"/>
    <cellStyle name="Normal 5 11 3" xfId="720" xr:uid="{34842746-CDDB-4C44-8A7D-19DC4AD655D3}"/>
    <cellStyle name="Normal 5 11 4" xfId="721" xr:uid="{FAB304CB-F718-4046-83FC-EF164ACA6D30}"/>
    <cellStyle name="Normal 5 11 5" xfId="722" xr:uid="{AF6F6E69-DDF5-45CD-873F-88A022E21B8F}"/>
    <cellStyle name="Normal 5 12" xfId="723" xr:uid="{7CBB1CA7-BAE0-40D8-80A9-BB1774808E8C}"/>
    <cellStyle name="Normal 5 12 2" xfId="724" xr:uid="{E1552758-1326-48B3-A023-9B2C147BCBE8}"/>
    <cellStyle name="Normal 5 12 3" xfId="725" xr:uid="{7E98E981-8DDC-47E4-A196-7BB011E2293E}"/>
    <cellStyle name="Normal 5 12 4" xfId="726" xr:uid="{EE331D47-B7E4-4E13-873F-E6A8D8CE7B0F}"/>
    <cellStyle name="Normal 5 13" xfId="727" xr:uid="{6093CA6F-F241-4450-A9B7-C50F9081CCE2}"/>
    <cellStyle name="Normal 5 13 2" xfId="728" xr:uid="{AA948A3B-70A1-4222-B8DA-5BB0760F7431}"/>
    <cellStyle name="Normal 5 13 3" xfId="729" xr:uid="{C08F91F2-8830-4AFA-A54E-D8EF4F70F2AD}"/>
    <cellStyle name="Normal 5 13 4" xfId="730" xr:uid="{76781DE9-6FBD-4BD9-870D-CE3E671B70E3}"/>
    <cellStyle name="Normal 5 14" xfId="731" xr:uid="{9D602497-0459-419B-9F49-64818F52B128}"/>
    <cellStyle name="Normal 5 14 2" xfId="732" xr:uid="{4FFD7D03-AB2F-44C5-A538-B711CD52D08B}"/>
    <cellStyle name="Normal 5 15" xfId="733" xr:uid="{F042AA6D-3068-4FF3-A48E-EFC8C6A16B6C}"/>
    <cellStyle name="Normal 5 16" xfId="734" xr:uid="{5DF9C798-3EC6-4146-8E62-ECC0D95ED0DC}"/>
    <cellStyle name="Normal 5 17" xfId="735" xr:uid="{E731A71E-E11A-4ECE-9033-8B0A2CEE3E8F}"/>
    <cellStyle name="Normal 5 2" xfId="74" xr:uid="{163CE0E8-0F22-4737-8D8B-A3765CFD547D}"/>
    <cellStyle name="Normal 5 2 2" xfId="3730" xr:uid="{80CBC372-CCD5-4604-A0B8-773B34D87A6F}"/>
    <cellStyle name="Normal 5 2 2 2" xfId="4553" xr:uid="{6B5F468C-EF99-4D5E-ACFF-C63D5D496824}"/>
    <cellStyle name="Normal 5 2 3" xfId="4378" xr:uid="{CD6A1434-E823-477A-A9A6-BA5A2B8B0016}"/>
    <cellStyle name="Normal 5 2 3 2" xfId="4644" xr:uid="{C33A1409-8B34-4B41-914D-E961AEC33031}"/>
    <cellStyle name="Normal 5 2 4" xfId="4462" xr:uid="{DB4E2875-E3A9-4EFB-8141-882624A13DE0}"/>
    <cellStyle name="Normal 5 3" xfId="75" xr:uid="{A85C3C14-A71E-4A43-B1DB-D1593C089DDD}"/>
    <cellStyle name="Normal 5 3 2" xfId="4380" xr:uid="{3BC82DFE-C497-4C9F-B3FB-75ACEC5CC4AE}"/>
    <cellStyle name="Normal 5 3 3" xfId="4379" xr:uid="{508C7F6B-600C-4D92-9D5C-659317AF4AB7}"/>
    <cellStyle name="Normal 5 3 3 2" xfId="4645" xr:uid="{E45E42E4-F3D3-4B32-A142-7CB924B332C6}"/>
    <cellStyle name="Normal 5 4" xfId="91" xr:uid="{E4D04067-4769-49B0-953B-12EE79A3C2FD}"/>
    <cellStyle name="Normal 5 4 10" xfId="736" xr:uid="{AA4EA15D-3660-492A-8158-F3121FCE79C6}"/>
    <cellStyle name="Normal 5 4 11" xfId="737" xr:uid="{29AC9C3C-BFE7-4BE3-9D6B-302ACF2612DF}"/>
    <cellStyle name="Normal 5 4 2" xfId="738" xr:uid="{45397BE3-3AF7-4948-867E-19BF9088F782}"/>
    <cellStyle name="Normal 5 4 2 2" xfId="739" xr:uid="{85D78B85-6BFC-45F6-B9D0-94DBAAAEF82C}"/>
    <cellStyle name="Normal 5 4 2 2 2" xfId="740" xr:uid="{0E3B097A-A8D4-46A1-BF9C-47B38A571881}"/>
    <cellStyle name="Normal 5 4 2 2 2 2" xfId="741" xr:uid="{99B7E276-BDA6-4B77-9295-CBB2A7668F97}"/>
    <cellStyle name="Normal 5 4 2 2 2 2 2" xfId="742" xr:uid="{9CE2F6B9-9EE8-42A1-9937-2CC27CA73B2E}"/>
    <cellStyle name="Normal 5 4 2 2 2 2 2 2" xfId="3833" xr:uid="{33B16CF4-D328-4DB3-A4FC-76B50662C57C}"/>
    <cellStyle name="Normal 5 4 2 2 2 2 2 2 2" xfId="3834" xr:uid="{97BB633C-4725-4F03-A1E1-3B508BBB8DFE}"/>
    <cellStyle name="Normal 5 4 2 2 2 2 2 3" xfId="3835" xr:uid="{49A6B6AB-C854-4AC6-9E77-00AEF3C2E0E1}"/>
    <cellStyle name="Normal 5 4 2 2 2 2 3" xfId="743" xr:uid="{9870B969-2821-48FA-899D-CB665CFF58D9}"/>
    <cellStyle name="Normal 5 4 2 2 2 2 3 2" xfId="3836" xr:uid="{121B7C0E-6319-4980-9CA5-88213AB7601A}"/>
    <cellStyle name="Normal 5 4 2 2 2 2 4" xfId="744" xr:uid="{30808D48-9DD4-4FA1-BB3C-DD43D32B4703}"/>
    <cellStyle name="Normal 5 4 2 2 2 3" xfId="745" xr:uid="{25BC5617-4F0B-4BF0-AC86-C7D997997D2D}"/>
    <cellStyle name="Normal 5 4 2 2 2 3 2" xfId="746" xr:uid="{ED7177BA-F104-4BDD-8283-5EA5113D2D6B}"/>
    <cellStyle name="Normal 5 4 2 2 2 3 2 2" xfId="3837" xr:uid="{5CA5C79E-F1B5-42A8-8038-92E0A994D725}"/>
    <cellStyle name="Normal 5 4 2 2 2 3 3" xfId="747" xr:uid="{B42B7299-57BC-4636-A707-106CC3F6CB06}"/>
    <cellStyle name="Normal 5 4 2 2 2 3 4" xfId="748" xr:uid="{48D34B4C-6143-44C1-9023-37A7852D3E80}"/>
    <cellStyle name="Normal 5 4 2 2 2 4" xfId="749" xr:uid="{65C18EDF-4DAD-43F2-BA47-AAA0E4686321}"/>
    <cellStyle name="Normal 5 4 2 2 2 4 2" xfId="3838" xr:uid="{47C7EE3D-FC5A-4640-A0ED-04A8153867AF}"/>
    <cellStyle name="Normal 5 4 2 2 2 5" xfId="750" xr:uid="{D52B277B-6E34-404A-8E0E-216B13535DEF}"/>
    <cellStyle name="Normal 5 4 2 2 2 6" xfId="751" xr:uid="{135221B1-B488-4C74-A362-A9239EB4A3C8}"/>
    <cellStyle name="Normal 5 4 2 2 3" xfId="752" xr:uid="{04F814A9-7426-4E6A-9D30-29276D301301}"/>
    <cellStyle name="Normal 5 4 2 2 3 2" xfId="753" xr:uid="{C4F1FABC-1BA6-49D1-A4AF-2731FCB88405}"/>
    <cellStyle name="Normal 5 4 2 2 3 2 2" xfId="754" xr:uid="{B2E9D1EF-913F-4E56-BF4A-A53AD240CFA2}"/>
    <cellStyle name="Normal 5 4 2 2 3 2 2 2" xfId="3839" xr:uid="{CC2F35A4-18FF-4408-89D3-C5ABD321FBEA}"/>
    <cellStyle name="Normal 5 4 2 2 3 2 2 2 2" xfId="3840" xr:uid="{9F5018ED-D04D-431A-96AA-F477788F0E54}"/>
    <cellStyle name="Normal 5 4 2 2 3 2 2 3" xfId="3841" xr:uid="{014C4D3B-A34D-48F7-B838-874AD3981B69}"/>
    <cellStyle name="Normal 5 4 2 2 3 2 3" xfId="755" xr:uid="{06C88B81-EE0E-4054-B762-DF98805679ED}"/>
    <cellStyle name="Normal 5 4 2 2 3 2 3 2" xfId="3842" xr:uid="{7CA6554D-52B6-4C86-832D-E08F4C8F60DB}"/>
    <cellStyle name="Normal 5 4 2 2 3 2 4" xfId="756" xr:uid="{0F80D97D-0AF1-46B2-833B-2BE0F3E5E110}"/>
    <cellStyle name="Normal 5 4 2 2 3 3" xfId="757" xr:uid="{F38AB5C0-4A6D-42E4-B759-8328A2DEF940}"/>
    <cellStyle name="Normal 5 4 2 2 3 3 2" xfId="3843" xr:uid="{1C2AA342-51CF-472C-808E-778606DC85AB}"/>
    <cellStyle name="Normal 5 4 2 2 3 3 2 2" xfId="3844" xr:uid="{F69FFF40-824F-4202-9918-0472CC4148D4}"/>
    <cellStyle name="Normal 5 4 2 2 3 3 3" xfId="3845" xr:uid="{272DF82D-C2C4-4282-B3C7-F2B803E5F452}"/>
    <cellStyle name="Normal 5 4 2 2 3 4" xfId="758" xr:uid="{9308891B-3E53-4362-AD83-6D1735FBAD99}"/>
    <cellStyle name="Normal 5 4 2 2 3 4 2" xfId="3846" xr:uid="{BF4C7CA8-39B2-425E-AC38-57D60D231022}"/>
    <cellStyle name="Normal 5 4 2 2 3 5" xfId="759" xr:uid="{B78B1376-04F7-490C-AF83-0837A39D968A}"/>
    <cellStyle name="Normal 5 4 2 2 4" xfId="760" xr:uid="{AF7641FA-D9C4-4FD5-87E2-8630FF6411E0}"/>
    <cellStyle name="Normal 5 4 2 2 4 2" xfId="761" xr:uid="{975ED245-43D0-4892-B005-A515CE95091B}"/>
    <cellStyle name="Normal 5 4 2 2 4 2 2" xfId="3847" xr:uid="{F96DBDB6-BB66-45C0-969D-8518768A525F}"/>
    <cellStyle name="Normal 5 4 2 2 4 2 2 2" xfId="3848" xr:uid="{F2AF0AEF-5AC3-4934-AD1C-8E2E66AA7CFA}"/>
    <cellStyle name="Normal 5 4 2 2 4 2 3" xfId="3849" xr:uid="{7B753705-9A7A-47AD-AC16-52B4D6C396D6}"/>
    <cellStyle name="Normal 5 4 2 2 4 3" xfId="762" xr:uid="{3975773E-2BF2-4204-BE74-6464E2F75D16}"/>
    <cellStyle name="Normal 5 4 2 2 4 3 2" xfId="3850" xr:uid="{48CE5B3C-CAAE-4160-A429-D76288D56A04}"/>
    <cellStyle name="Normal 5 4 2 2 4 4" xfId="763" xr:uid="{99330C53-5861-4112-BD42-3BE319875D01}"/>
    <cellStyle name="Normal 5 4 2 2 5" xfId="764" xr:uid="{CE592110-F460-4420-9153-90FF26222189}"/>
    <cellStyle name="Normal 5 4 2 2 5 2" xfId="765" xr:uid="{2E95EDBB-5A04-478E-A8C5-6A3C4F369691}"/>
    <cellStyle name="Normal 5 4 2 2 5 2 2" xfId="3851" xr:uid="{09A050FF-FDC7-4E01-930C-D97EA4430108}"/>
    <cellStyle name="Normal 5 4 2 2 5 3" xfId="766" xr:uid="{73E2FAE0-7668-4F03-993D-FB38B4396DA0}"/>
    <cellStyle name="Normal 5 4 2 2 5 4" xfId="767" xr:uid="{0BDD9680-1F1A-4AB4-B29B-D9D3CB713E7E}"/>
    <cellStyle name="Normal 5 4 2 2 6" xfId="768" xr:uid="{29F761A1-B57E-4824-9993-A01818ABFFD9}"/>
    <cellStyle name="Normal 5 4 2 2 6 2" xfId="3852" xr:uid="{4BCB0B5D-3A70-4812-81D1-CC4C2830F6DA}"/>
    <cellStyle name="Normal 5 4 2 2 7" xfId="769" xr:uid="{6B1022BA-2D3E-41CF-9C54-9032A3905065}"/>
    <cellStyle name="Normal 5 4 2 2 8" xfId="770" xr:uid="{F2DE025A-98A9-4B4A-862C-8945E9403C90}"/>
    <cellStyle name="Normal 5 4 2 3" xfId="771" xr:uid="{28848BD8-98B7-41CB-97A2-4F120E8CE00F}"/>
    <cellStyle name="Normal 5 4 2 3 2" xfId="772" xr:uid="{13EF3AF5-A893-4F84-9E96-FACD30B17CDB}"/>
    <cellStyle name="Normal 5 4 2 3 2 2" xfId="773" xr:uid="{104E73E6-4882-48E0-81D4-DD5947953EC0}"/>
    <cellStyle name="Normal 5 4 2 3 2 2 2" xfId="3853" xr:uid="{66AA5AC9-B811-4CC5-806A-6F26E1E62945}"/>
    <cellStyle name="Normal 5 4 2 3 2 2 2 2" xfId="3854" xr:uid="{397A4BF6-5FAF-4FD1-A0A6-49C9444F9DBA}"/>
    <cellStyle name="Normal 5 4 2 3 2 2 3" xfId="3855" xr:uid="{9A54E7B3-5DF5-41F7-B42D-379A535B7DE6}"/>
    <cellStyle name="Normal 5 4 2 3 2 3" xfId="774" xr:uid="{91F4A72F-99EA-4C35-8E34-254E8C724363}"/>
    <cellStyle name="Normal 5 4 2 3 2 3 2" xfId="3856" xr:uid="{B2266442-FB7B-4961-B7EA-B2CA449A08A9}"/>
    <cellStyle name="Normal 5 4 2 3 2 4" xfId="775" xr:uid="{BDABA2B3-DB8C-45E0-A455-1AD255001B75}"/>
    <cellStyle name="Normal 5 4 2 3 3" xfId="776" xr:uid="{D12DBB77-BD8F-423D-B4A2-4A46EF02CF19}"/>
    <cellStyle name="Normal 5 4 2 3 3 2" xfId="777" xr:uid="{6BB0337E-5DDD-430D-8C50-6C33EC403F70}"/>
    <cellStyle name="Normal 5 4 2 3 3 2 2" xfId="3857" xr:uid="{BE492C1A-382D-4D5B-A1CA-95919B924DD3}"/>
    <cellStyle name="Normal 5 4 2 3 3 3" xfId="778" xr:uid="{57C3D47D-73A1-404D-A289-B15CCA66CB2F}"/>
    <cellStyle name="Normal 5 4 2 3 3 4" xfId="779" xr:uid="{FDBEABF2-6F08-4634-8F8D-042CDFB242C7}"/>
    <cellStyle name="Normal 5 4 2 3 4" xfId="780" xr:uid="{BF5894AD-8D82-4141-A511-0F76EC16EB1C}"/>
    <cellStyle name="Normal 5 4 2 3 4 2" xfId="3858" xr:uid="{66408BC1-4340-45DF-8DA1-4C10FA7A3540}"/>
    <cellStyle name="Normal 5 4 2 3 5" xfId="781" xr:uid="{A5A233F8-F4D0-4B13-8397-514A08983E38}"/>
    <cellStyle name="Normal 5 4 2 3 6" xfId="782" xr:uid="{B9D6F97B-76FA-46A9-AC0F-E424AB12432F}"/>
    <cellStyle name="Normal 5 4 2 4" xfId="783" xr:uid="{ACC06F99-D1BE-428F-95D6-8F09378A0843}"/>
    <cellStyle name="Normal 5 4 2 4 2" xfId="784" xr:uid="{5086EA0E-3FD1-4765-93B1-C84D0D6DAA01}"/>
    <cellStyle name="Normal 5 4 2 4 2 2" xfId="785" xr:uid="{7B67D722-C4C3-46C0-A746-14022A91CFB3}"/>
    <cellStyle name="Normal 5 4 2 4 2 2 2" xfId="3859" xr:uid="{6DE0EDB4-A598-4C9E-92AB-A6D015EE8059}"/>
    <cellStyle name="Normal 5 4 2 4 2 2 2 2" xfId="3860" xr:uid="{125E83B2-A4E9-43BB-B92E-F73E1F211C56}"/>
    <cellStyle name="Normal 5 4 2 4 2 2 3" xfId="3861" xr:uid="{2B2A470E-442E-464C-881B-417C472996D1}"/>
    <cellStyle name="Normal 5 4 2 4 2 3" xfId="786" xr:uid="{F9230EC3-4858-403C-9ED0-9AB4B736DDFE}"/>
    <cellStyle name="Normal 5 4 2 4 2 3 2" xfId="3862" xr:uid="{C25012D0-8AA2-4A7E-ABAC-83692E39B3BA}"/>
    <cellStyle name="Normal 5 4 2 4 2 4" xfId="787" xr:uid="{91C0EB6E-741E-4A1C-B4A4-D82825167373}"/>
    <cellStyle name="Normal 5 4 2 4 3" xfId="788" xr:uid="{521DED52-E6AE-4E12-93C6-88F530AA5E43}"/>
    <cellStyle name="Normal 5 4 2 4 3 2" xfId="3863" xr:uid="{002D5154-28CE-4D2E-A5B7-9F9A7663F931}"/>
    <cellStyle name="Normal 5 4 2 4 3 2 2" xfId="3864" xr:uid="{30CF9B0F-3DC3-4EA7-8BE5-BFE1BC7DDCBE}"/>
    <cellStyle name="Normal 5 4 2 4 3 3" xfId="3865" xr:uid="{88BA3DC3-D1C9-4142-88F2-C7C0E0124855}"/>
    <cellStyle name="Normal 5 4 2 4 4" xfId="789" xr:uid="{87F899DC-D8C3-4B09-88A5-4ED40075E7E7}"/>
    <cellStyle name="Normal 5 4 2 4 4 2" xfId="3866" xr:uid="{CF4DA8F3-5019-42E6-8EB7-3C4A980903EB}"/>
    <cellStyle name="Normal 5 4 2 4 5" xfId="790" xr:uid="{59D31611-26E0-489A-9E69-CCD789862C5C}"/>
    <cellStyle name="Normal 5 4 2 5" xfId="791" xr:uid="{0AEF905E-91E3-4801-8780-6AE2A45ADB1C}"/>
    <cellStyle name="Normal 5 4 2 5 2" xfId="792" xr:uid="{A4DDD790-7281-4C77-8526-ECC900494CB5}"/>
    <cellStyle name="Normal 5 4 2 5 2 2" xfId="3867" xr:uid="{370B9DFA-74E4-4D25-92AD-C6D7B9F7C306}"/>
    <cellStyle name="Normal 5 4 2 5 2 2 2" xfId="3868" xr:uid="{D0807170-FDB6-4A64-9479-69F517C88B1C}"/>
    <cellStyle name="Normal 5 4 2 5 2 3" xfId="3869" xr:uid="{6F8547AE-C888-4CEF-AC90-D38C4B8DE40C}"/>
    <cellStyle name="Normal 5 4 2 5 3" xfId="793" xr:uid="{10692E54-0F99-4E9B-B38F-27B5907B4F48}"/>
    <cellStyle name="Normal 5 4 2 5 3 2" xfId="3870" xr:uid="{2B2BF817-43EB-4631-9E7D-217C552CBA0B}"/>
    <cellStyle name="Normal 5 4 2 5 4" xfId="794" xr:uid="{DA9DAFC5-F10D-42ED-BA9A-5C9964EB55DC}"/>
    <cellStyle name="Normal 5 4 2 6" xfId="795" xr:uid="{2C11DD29-4AC7-450F-A4F1-2AE22384F8CF}"/>
    <cellStyle name="Normal 5 4 2 6 2" xfId="796" xr:uid="{0EE5FCA3-12AD-46EA-B36A-7337F2C47053}"/>
    <cellStyle name="Normal 5 4 2 6 2 2" xfId="3871" xr:uid="{A5BFF76C-8EAD-4908-90A5-8027A219A8B1}"/>
    <cellStyle name="Normal 5 4 2 6 2 3" xfId="4393" xr:uid="{D42E43B7-486E-4963-8916-7B9626BF7A87}"/>
    <cellStyle name="Normal 5 4 2 6 2 3 2" xfId="4654" xr:uid="{6FCF5FB1-C18D-4A49-8132-9D7CF63108BB}"/>
    <cellStyle name="Normal 5 4 2 6 3" xfId="797" xr:uid="{F3F1051A-B409-4C21-8A23-0A71113496A6}"/>
    <cellStyle name="Normal 5 4 2 6 4" xfId="798" xr:uid="{CC700AAB-D234-4619-B3D6-5A759AAE9724}"/>
    <cellStyle name="Normal 5 4 2 7" xfId="799" xr:uid="{EF2264E4-82CE-4DAC-A29A-193D5D9C832D}"/>
    <cellStyle name="Normal 5 4 2 7 2" xfId="3872" xr:uid="{A11EC510-2851-48DE-8519-FFD220BD9F58}"/>
    <cellStyle name="Normal 5 4 2 8" xfId="800" xr:uid="{405EED38-1154-4E5B-82DC-B72B7F64D2DD}"/>
    <cellStyle name="Normal 5 4 2 9" xfId="801" xr:uid="{BD0277D2-3593-4E9B-8EA0-1AE2B7755DD4}"/>
    <cellStyle name="Normal 5 4 3" xfId="802" xr:uid="{FA110215-53A3-438C-B7B3-B39AAC335BD2}"/>
    <cellStyle name="Normal 5 4 3 2" xfId="803" xr:uid="{9AEE851B-0666-41EB-BE38-B5104BB99B73}"/>
    <cellStyle name="Normal 5 4 3 2 2" xfId="804" xr:uid="{534380A5-1D1E-4C4D-BD1F-8E7A238C08F6}"/>
    <cellStyle name="Normal 5 4 3 2 2 2" xfId="805" xr:uid="{DFD3CB69-C324-4EC7-8747-A4F6EB36A56B}"/>
    <cellStyle name="Normal 5 4 3 2 2 2 2" xfId="3873" xr:uid="{984D503C-B686-4587-BF80-84CFA27BF9DB}"/>
    <cellStyle name="Normal 5 4 3 2 2 2 2 2" xfId="3874" xr:uid="{C92011A6-9B55-4C14-A3D0-634CFF7405E0}"/>
    <cellStyle name="Normal 5 4 3 2 2 2 3" xfId="3875" xr:uid="{A89BEBE4-7F76-4E9D-AB3B-001BE007A597}"/>
    <cellStyle name="Normal 5 4 3 2 2 3" xfId="806" xr:uid="{D42833DD-0343-471A-A53C-126F1FBBEFE0}"/>
    <cellStyle name="Normal 5 4 3 2 2 3 2" xfId="3876" xr:uid="{CCDA7900-44A6-4C03-BC9D-FE442A357E7B}"/>
    <cellStyle name="Normal 5 4 3 2 2 4" xfId="807" xr:uid="{FDAD99FA-6C2D-496F-B37A-4D9D0433A92C}"/>
    <cellStyle name="Normal 5 4 3 2 3" xfId="808" xr:uid="{FBD66AAE-FE3B-44E1-94D5-636907D95536}"/>
    <cellStyle name="Normal 5 4 3 2 3 2" xfId="809" xr:uid="{082AFD8B-EB39-461F-9D8C-AD7607F9D77E}"/>
    <cellStyle name="Normal 5 4 3 2 3 2 2" xfId="3877" xr:uid="{3B7D266C-EAF1-49D8-8322-16DACA57E353}"/>
    <cellStyle name="Normal 5 4 3 2 3 3" xfId="810" xr:uid="{00E8EF65-4C76-4AF8-9CA3-612614D01988}"/>
    <cellStyle name="Normal 5 4 3 2 3 4" xfId="811" xr:uid="{05B316B5-15F3-45CC-A7A5-510011573BBF}"/>
    <cellStyle name="Normal 5 4 3 2 4" xfId="812" xr:uid="{FF228E56-49A0-424B-A0D4-CD00406FEE68}"/>
    <cellStyle name="Normal 5 4 3 2 4 2" xfId="3878" xr:uid="{BE932D76-756F-468A-BD43-CF03EF532C0E}"/>
    <cellStyle name="Normal 5 4 3 2 5" xfId="813" xr:uid="{36FC6D52-D96A-460B-A56D-ECB849C156E5}"/>
    <cellStyle name="Normal 5 4 3 2 6" xfId="814" xr:uid="{9E6AB121-6019-4645-BD8C-6B0DD44CB46B}"/>
    <cellStyle name="Normal 5 4 3 3" xfId="815" xr:uid="{04843CDA-382C-45F7-B728-8770C2C1C65A}"/>
    <cellStyle name="Normal 5 4 3 3 2" xfId="816" xr:uid="{D8F009CB-9235-4BDE-A51A-ADFD10C64093}"/>
    <cellStyle name="Normal 5 4 3 3 2 2" xfId="817" xr:uid="{9A71F374-11DD-49ED-A9C8-0501DE418D0D}"/>
    <cellStyle name="Normal 5 4 3 3 2 2 2" xfId="3879" xr:uid="{DD85CA0B-2A5F-479F-BF6F-983A709F2784}"/>
    <cellStyle name="Normal 5 4 3 3 2 2 2 2" xfId="3880" xr:uid="{723E8A11-1990-44B5-B1D1-A39F5023DE13}"/>
    <cellStyle name="Normal 5 4 3 3 2 2 3" xfId="3881" xr:uid="{BA54896D-152B-4DF2-97D2-77AFF99D4109}"/>
    <cellStyle name="Normal 5 4 3 3 2 3" xfId="818" xr:uid="{8FF0D2DA-6C7C-4187-A276-DA33097D0E83}"/>
    <cellStyle name="Normal 5 4 3 3 2 3 2" xfId="3882" xr:uid="{6CFFC660-90CB-4D19-8B51-05FE1BAFE389}"/>
    <cellStyle name="Normal 5 4 3 3 2 4" xfId="819" xr:uid="{8B24998C-8CD9-48C6-8674-62A54722DC01}"/>
    <cellStyle name="Normal 5 4 3 3 3" xfId="820" xr:uid="{A0A1827B-DC4F-4789-A080-E2077DAF81E4}"/>
    <cellStyle name="Normal 5 4 3 3 3 2" xfId="3883" xr:uid="{62200F03-0806-4858-BD3C-2518D14E6F33}"/>
    <cellStyle name="Normal 5 4 3 3 3 2 2" xfId="3884" xr:uid="{96897B3A-F380-43A3-A01F-70F049F2C66D}"/>
    <cellStyle name="Normal 5 4 3 3 3 3" xfId="3885" xr:uid="{F3E960BE-08B4-4001-8B80-5CC14824507F}"/>
    <cellStyle name="Normal 5 4 3 3 4" xfId="821" xr:uid="{57C7D656-49F4-44D9-9950-ABECEB813FCA}"/>
    <cellStyle name="Normal 5 4 3 3 4 2" xfId="3886" xr:uid="{DD098692-6D93-44AC-AA9B-20C381360B95}"/>
    <cellStyle name="Normal 5 4 3 3 5" xfId="822" xr:uid="{13E63124-87D6-470C-B018-BC53D920AD02}"/>
    <cellStyle name="Normal 5 4 3 4" xfId="823" xr:uid="{865B3129-EF0D-4A5F-A640-FAFF5834D927}"/>
    <cellStyle name="Normal 5 4 3 4 2" xfId="824" xr:uid="{15358E70-7462-4990-A4C5-1498EA7FD6CA}"/>
    <cellStyle name="Normal 5 4 3 4 2 2" xfId="3887" xr:uid="{7CBDF8FD-FD47-4B57-8F59-0408510EB551}"/>
    <cellStyle name="Normal 5 4 3 4 2 2 2" xfId="3888" xr:uid="{FE03A271-CEBB-4FAB-9B6F-52F63AD15E98}"/>
    <cellStyle name="Normal 5 4 3 4 2 3" xfId="3889" xr:uid="{537C13D9-9A79-4FF5-AA4B-17C734B425A2}"/>
    <cellStyle name="Normal 5 4 3 4 3" xfId="825" xr:uid="{51475A7F-7621-4751-813F-383E3355BBEA}"/>
    <cellStyle name="Normal 5 4 3 4 3 2" xfId="3890" xr:uid="{274A1098-847F-44C3-A5B0-7DE73B4EBBB8}"/>
    <cellStyle name="Normal 5 4 3 4 4" xfId="826" xr:uid="{5FDCCFB7-AA4C-4C3C-803A-6C37A2F3849A}"/>
    <cellStyle name="Normal 5 4 3 5" xfId="827" xr:uid="{3A691068-DF48-41E8-934C-446BF6EC635D}"/>
    <cellStyle name="Normal 5 4 3 5 2" xfId="828" xr:uid="{CA891720-7243-432F-8F31-B891A81EFBAA}"/>
    <cellStyle name="Normal 5 4 3 5 2 2" xfId="3891" xr:uid="{760F4A69-03FB-45BD-AB83-0AF4CF9B06A9}"/>
    <cellStyle name="Normal 5 4 3 5 3" xfId="829" xr:uid="{76786F82-AD4D-42A6-B36E-82E9A3DFD5BD}"/>
    <cellStyle name="Normal 5 4 3 5 4" xfId="830" xr:uid="{881943F6-2134-4A31-87DD-A713E1795A2E}"/>
    <cellStyle name="Normal 5 4 3 6" xfId="831" xr:uid="{B0534824-1340-4991-BAA3-B7EE902A0B48}"/>
    <cellStyle name="Normal 5 4 3 6 2" xfId="3892" xr:uid="{29516A09-E766-4149-B571-89F7AC9834BC}"/>
    <cellStyle name="Normal 5 4 3 7" xfId="832" xr:uid="{B99F4086-0309-49FB-9A66-3BE580D3DC2A}"/>
    <cellStyle name="Normal 5 4 3 8" xfId="833" xr:uid="{4AD7B120-B4BF-40BB-9AA9-5D61B4CD342A}"/>
    <cellStyle name="Normal 5 4 4" xfId="834" xr:uid="{FF79AC2E-3465-4DBE-9B9C-154C803842C4}"/>
    <cellStyle name="Normal 5 4 4 2" xfId="835" xr:uid="{67317AF8-3F72-4C20-9CDE-01DCE2A9886B}"/>
    <cellStyle name="Normal 5 4 4 2 2" xfId="836" xr:uid="{7FE9CC87-382C-410F-B6F4-E1216E8DF6A9}"/>
    <cellStyle name="Normal 5 4 4 2 2 2" xfId="837" xr:uid="{D2821E7E-5E9F-4AA2-9935-0515B61E1474}"/>
    <cellStyle name="Normal 5 4 4 2 2 2 2" xfId="3893" xr:uid="{90C62E6E-3EEB-4A71-8EFB-3E88AC533010}"/>
    <cellStyle name="Normal 5 4 4 2 2 3" xfId="838" xr:uid="{107368DA-3695-4422-957C-B6C2AEA52531}"/>
    <cellStyle name="Normal 5 4 4 2 2 4" xfId="839" xr:uid="{1930343B-0AE3-4010-98C0-599C8BB7AEA2}"/>
    <cellStyle name="Normal 5 4 4 2 3" xfId="840" xr:uid="{81E6C90E-B4EC-4DDB-ABF2-51C48BB677D4}"/>
    <cellStyle name="Normal 5 4 4 2 3 2" xfId="3894" xr:uid="{09809603-4F74-44CE-B0F7-636307ACA0C1}"/>
    <cellStyle name="Normal 5 4 4 2 4" xfId="841" xr:uid="{D8E8206D-0DA6-410B-97E8-BF125685E4A9}"/>
    <cellStyle name="Normal 5 4 4 2 5" xfId="842" xr:uid="{DCD170A7-7D9B-46EC-932B-73A15F01FF20}"/>
    <cellStyle name="Normal 5 4 4 3" xfId="843" xr:uid="{FCD8232A-34B4-485A-8B91-41DA9EEAF1F4}"/>
    <cellStyle name="Normal 5 4 4 3 2" xfId="844" xr:uid="{297BA9C2-0419-4DD7-9B5B-B5519CD57ADD}"/>
    <cellStyle name="Normal 5 4 4 3 2 2" xfId="3895" xr:uid="{2F552A21-A510-4C91-B248-5A47493B219A}"/>
    <cellStyle name="Normal 5 4 4 3 3" xfId="845" xr:uid="{8697D31A-1A7B-4C17-89B3-9379697E7B49}"/>
    <cellStyle name="Normal 5 4 4 3 4" xfId="846" xr:uid="{917E33A5-5399-4DA9-B24F-4DDA936D5FF3}"/>
    <cellStyle name="Normal 5 4 4 4" xfId="847" xr:uid="{04652F3B-6D95-46FB-A7B2-5F7CBB07BE62}"/>
    <cellStyle name="Normal 5 4 4 4 2" xfId="848" xr:uid="{906B4587-6CA9-41EE-902E-8D4A05548F1E}"/>
    <cellStyle name="Normal 5 4 4 4 3" xfId="849" xr:uid="{D2D17520-1179-4265-8A4B-41D27074D2E5}"/>
    <cellStyle name="Normal 5 4 4 4 4" xfId="850" xr:uid="{E5A73917-96C0-4822-BA3C-F7BAB778EA9D}"/>
    <cellStyle name="Normal 5 4 4 5" xfId="851" xr:uid="{8ED6F909-83C9-47B8-AD2C-C7E61988D7FC}"/>
    <cellStyle name="Normal 5 4 4 6" xfId="852" xr:uid="{49722295-B520-4836-BEFB-48C5536DBDCB}"/>
    <cellStyle name="Normal 5 4 4 7" xfId="853" xr:uid="{C0B596CE-60DA-4F8E-9023-DCC673AC336C}"/>
    <cellStyle name="Normal 5 4 5" xfId="854" xr:uid="{147A8ADE-FB8D-497E-A7F9-AFD10CD750C2}"/>
    <cellStyle name="Normal 5 4 5 2" xfId="855" xr:uid="{BE2F41A1-87E1-4636-B984-C4445C2F5E5B}"/>
    <cellStyle name="Normal 5 4 5 2 2" xfId="856" xr:uid="{18FA9714-EDD8-48F5-9898-A33218044F1B}"/>
    <cellStyle name="Normal 5 4 5 2 2 2" xfId="3896" xr:uid="{99A880C9-DC05-4A3A-BE32-ACC3DE28FB2C}"/>
    <cellStyle name="Normal 5 4 5 2 2 2 2" xfId="3897" xr:uid="{A3CF1EB9-4212-4DB2-8367-F15F61ED70EB}"/>
    <cellStyle name="Normal 5 4 5 2 2 3" xfId="3898" xr:uid="{59B7A87E-0E0B-4441-884C-1FB111938DF5}"/>
    <cellStyle name="Normal 5 4 5 2 3" xfId="857" xr:uid="{20012CD5-EECF-492F-AA48-F1529CF7961E}"/>
    <cellStyle name="Normal 5 4 5 2 3 2" xfId="3899" xr:uid="{1DC96529-F253-4A2D-84DB-C4429353CC9F}"/>
    <cellStyle name="Normal 5 4 5 2 4" xfId="858" xr:uid="{4354AC87-384B-4F45-99C3-5CEBFB6E699F}"/>
    <cellStyle name="Normal 5 4 5 3" xfId="859" xr:uid="{665874CC-4C1F-48CB-84D1-328E247B06CC}"/>
    <cellStyle name="Normal 5 4 5 3 2" xfId="860" xr:uid="{9E023CA6-D70B-49F9-A2FE-8E6212D1DF2E}"/>
    <cellStyle name="Normal 5 4 5 3 2 2" xfId="3900" xr:uid="{6F99651E-02FB-40DE-BA05-A243988F7137}"/>
    <cellStyle name="Normal 5 4 5 3 3" xfId="861" xr:uid="{B9B7A55B-558E-4CD5-88F3-08FE4BFD2B88}"/>
    <cellStyle name="Normal 5 4 5 3 4" xfId="862" xr:uid="{8FC011AC-35BE-4F05-B1CC-E490BB018625}"/>
    <cellStyle name="Normal 5 4 5 4" xfId="863" xr:uid="{954B6CDB-5ED8-47A3-AA10-579AB561272C}"/>
    <cellStyle name="Normal 5 4 5 4 2" xfId="3901" xr:uid="{D77D74C2-7763-44A2-A868-FB1071FB3EF2}"/>
    <cellStyle name="Normal 5 4 5 5" xfId="864" xr:uid="{AB62657C-0358-4F6C-99E4-3C4A56CB59E1}"/>
    <cellStyle name="Normal 5 4 5 6" xfId="865" xr:uid="{F339B0B9-5970-415B-8558-E77DA3355505}"/>
    <cellStyle name="Normal 5 4 6" xfId="866" xr:uid="{A38215D8-0B3C-4989-9ACF-59BF433AC427}"/>
    <cellStyle name="Normal 5 4 6 2" xfId="867" xr:uid="{61367E5A-8521-441C-8CE4-4A56850A89EF}"/>
    <cellStyle name="Normal 5 4 6 2 2" xfId="868" xr:uid="{E33B49CD-0503-4835-9E3F-C3BDCE713E8F}"/>
    <cellStyle name="Normal 5 4 6 2 2 2" xfId="3902" xr:uid="{98ABFB1D-86BB-42A9-AF94-3B105824CA72}"/>
    <cellStyle name="Normal 5 4 6 2 3" xfId="869" xr:uid="{49291D19-2A8C-44C9-9B8E-F7E75C6408A8}"/>
    <cellStyle name="Normal 5 4 6 2 4" xfId="870" xr:uid="{76F8ACE6-32CC-4507-97FA-384CC26A0613}"/>
    <cellStyle name="Normal 5 4 6 3" xfId="871" xr:uid="{09D7C222-9972-44CF-A051-FBA1A369CA37}"/>
    <cellStyle name="Normal 5 4 6 3 2" xfId="3903" xr:uid="{3E83DA20-1000-4921-8785-470DF75ECF7B}"/>
    <cellStyle name="Normal 5 4 6 4" xfId="872" xr:uid="{E7B18AA8-BF3D-4338-8526-3731AA2330CC}"/>
    <cellStyle name="Normal 5 4 6 5" xfId="873" xr:uid="{92CB37AD-1BA1-4315-B889-69274157466E}"/>
    <cellStyle name="Normal 5 4 7" xfId="874" xr:uid="{A5FF3F68-AB93-4282-A7E8-E4354038B3D5}"/>
    <cellStyle name="Normal 5 4 7 2" xfId="875" xr:uid="{8C2F40F1-955C-4CC1-B7DE-B246A1D8FD7F}"/>
    <cellStyle name="Normal 5 4 7 2 2" xfId="3904" xr:uid="{20C730BA-A556-4D18-B5A4-9338C6D7C214}"/>
    <cellStyle name="Normal 5 4 7 2 3" xfId="4392" xr:uid="{D69EF482-2679-4758-99CB-AC9E3D8C0601}"/>
    <cellStyle name="Normal 5 4 7 2 3 2" xfId="4653" xr:uid="{567111E4-67F3-4D46-B360-DD4933D6AFEF}"/>
    <cellStyle name="Normal 5 4 7 3" xfId="876" xr:uid="{39ACE34B-BBB3-4F15-8EBA-FE8319CB4253}"/>
    <cellStyle name="Normal 5 4 7 4" xfId="877" xr:uid="{7D901B61-5D5E-4B4A-98C9-5D5940B0AD43}"/>
    <cellStyle name="Normal 5 4 8" xfId="878" xr:uid="{51AA2334-49E4-47B8-8A12-0127822CAE2D}"/>
    <cellStyle name="Normal 5 4 8 2" xfId="879" xr:uid="{3669B4A4-7B2C-4FBB-B69D-6007875244FE}"/>
    <cellStyle name="Normal 5 4 8 3" xfId="880" xr:uid="{630FF2E9-BCF4-4A62-8EC7-35CF99083470}"/>
    <cellStyle name="Normal 5 4 8 4" xfId="881" xr:uid="{F8D15BBF-15EA-4794-A4C7-F7D1CD68A135}"/>
    <cellStyle name="Normal 5 4 9" xfId="882" xr:uid="{CFAED05C-A378-4BA6-A944-DF627AE29000}"/>
    <cellStyle name="Normal 5 5" xfId="883" xr:uid="{606A4A91-0506-4DA4-B346-FA423E3DF993}"/>
    <cellStyle name="Normal 5 5 10" xfId="884" xr:uid="{FBC5715C-8C3C-49B6-9B8E-3361B3F5F236}"/>
    <cellStyle name="Normal 5 5 11" xfId="885" xr:uid="{EC0F86E9-CD77-4F5A-9B09-86E7CE32787A}"/>
    <cellStyle name="Normal 5 5 2" xfId="886" xr:uid="{DFCD0502-6108-4A8F-A5F8-CE463C5EFF56}"/>
    <cellStyle name="Normal 5 5 2 2" xfId="887" xr:uid="{7239E180-57A8-41A8-9797-2867114DC082}"/>
    <cellStyle name="Normal 5 5 2 2 2" xfId="888" xr:uid="{53E4D1DC-F02D-48AB-8440-35F7679F4981}"/>
    <cellStyle name="Normal 5 5 2 2 2 2" xfId="889" xr:uid="{A476C903-5408-4EA6-9AF7-9B39FF500E6B}"/>
    <cellStyle name="Normal 5 5 2 2 2 2 2" xfId="890" xr:uid="{B6766DDB-B300-4714-B750-A60909575D71}"/>
    <cellStyle name="Normal 5 5 2 2 2 2 2 2" xfId="3905" xr:uid="{F427C562-68BF-448B-9A97-6909404677DF}"/>
    <cellStyle name="Normal 5 5 2 2 2 2 3" xfId="891" xr:uid="{561C367E-C39D-412A-915E-91EE258D5228}"/>
    <cellStyle name="Normal 5 5 2 2 2 2 4" xfId="892" xr:uid="{F5C23CB6-E68E-4761-A29D-43B23A5E2401}"/>
    <cellStyle name="Normal 5 5 2 2 2 3" xfId="893" xr:uid="{509C2CF7-3E97-40CC-BCBB-578225A1F81E}"/>
    <cellStyle name="Normal 5 5 2 2 2 3 2" xfId="894" xr:uid="{A0E3BF04-E352-4938-9D7B-5D2A348595C2}"/>
    <cellStyle name="Normal 5 5 2 2 2 3 3" xfId="895" xr:uid="{CD001EBD-05F7-498E-9543-9ED049DFA4F8}"/>
    <cellStyle name="Normal 5 5 2 2 2 3 4" xfId="896" xr:uid="{61133CA1-7C8A-42D9-A1FA-9DB2BD072A2B}"/>
    <cellStyle name="Normal 5 5 2 2 2 4" xfId="897" xr:uid="{2F783289-E7EC-413C-A139-E1632DAABCA3}"/>
    <cellStyle name="Normal 5 5 2 2 2 5" xfId="898" xr:uid="{10F06D5C-13A2-47FC-8F70-749F61E5AC43}"/>
    <cellStyle name="Normal 5 5 2 2 2 6" xfId="899" xr:uid="{C6AD68FF-C7A1-4FE9-BF91-9A3E62A874A6}"/>
    <cellStyle name="Normal 5 5 2 2 3" xfId="900" xr:uid="{3702A9BC-9F3E-440F-8928-9AE5A9B54B8C}"/>
    <cellStyle name="Normal 5 5 2 2 3 2" xfId="901" xr:uid="{76B63BA9-0A39-49FF-AB30-22A8764E5EC1}"/>
    <cellStyle name="Normal 5 5 2 2 3 2 2" xfId="902" xr:uid="{E7832DA9-2435-434B-9557-950569E2C40E}"/>
    <cellStyle name="Normal 5 5 2 2 3 2 3" xfId="903" xr:uid="{D09899DE-80D1-41BE-8B68-2645D0641FA5}"/>
    <cellStyle name="Normal 5 5 2 2 3 2 4" xfId="904" xr:uid="{A9488319-8F54-4540-941B-8BCBAE916AE9}"/>
    <cellStyle name="Normal 5 5 2 2 3 3" xfId="905" xr:uid="{F69B1C89-59FE-4C1B-B895-ABE3A238E5DD}"/>
    <cellStyle name="Normal 5 5 2 2 3 4" xfId="906" xr:uid="{147664F8-1E39-453D-A90F-A80F05F72963}"/>
    <cellStyle name="Normal 5 5 2 2 3 5" xfId="907" xr:uid="{0242D3AB-36A9-42DF-99A6-68C0EADF9A64}"/>
    <cellStyle name="Normal 5 5 2 2 4" xfId="908" xr:uid="{BDA353C9-1A42-4B37-8C86-0EA82C0183F8}"/>
    <cellStyle name="Normal 5 5 2 2 4 2" xfId="909" xr:uid="{8476D9AB-62DD-4233-84A5-C531008C532D}"/>
    <cellStyle name="Normal 5 5 2 2 4 3" xfId="910" xr:uid="{A67FE155-ACC7-4E9F-8763-0AC9DDCC5EB2}"/>
    <cellStyle name="Normal 5 5 2 2 4 4" xfId="911" xr:uid="{EAEF363F-AAF7-4795-8109-BB95FB431B43}"/>
    <cellStyle name="Normal 5 5 2 2 5" xfId="912" xr:uid="{334D9BB7-0E7F-46F6-A9E0-C2184E395497}"/>
    <cellStyle name="Normal 5 5 2 2 5 2" xfId="913" xr:uid="{FF16A287-7551-4CF3-9DC7-94606E332BAA}"/>
    <cellStyle name="Normal 5 5 2 2 5 3" xfId="914" xr:uid="{CE7BDD31-033F-4BDD-BB93-DE93E946239F}"/>
    <cellStyle name="Normal 5 5 2 2 5 4" xfId="915" xr:uid="{6ED1E1CE-B6F4-4576-BC39-B1F769B2457D}"/>
    <cellStyle name="Normal 5 5 2 2 6" xfId="916" xr:uid="{58AEC79C-409D-410B-B79D-328694D00AA9}"/>
    <cellStyle name="Normal 5 5 2 2 7" xfId="917" xr:uid="{B743B3DD-4A7F-4641-B9E4-1545A01B1D2D}"/>
    <cellStyle name="Normal 5 5 2 2 8" xfId="918" xr:uid="{A1302BF8-FCBA-4E36-93EF-E0AA3A7C1A4E}"/>
    <cellStyle name="Normal 5 5 2 3" xfId="919" xr:uid="{5CC4D71D-82C0-4201-A7D7-C133C746D54A}"/>
    <cellStyle name="Normal 5 5 2 3 2" xfId="920" xr:uid="{65703A90-3916-46E3-A122-94248E83CF8F}"/>
    <cellStyle name="Normal 5 5 2 3 2 2" xfId="921" xr:uid="{AA7D3719-B3EE-4ABD-AB42-442BB89C9FBE}"/>
    <cellStyle name="Normal 5 5 2 3 2 2 2" xfId="3906" xr:uid="{0B3E19C0-EB06-4ABD-9625-9074BB4B3146}"/>
    <cellStyle name="Normal 5 5 2 3 2 2 2 2" xfId="3907" xr:uid="{FD753DB9-B055-4663-9CC4-10963ED2D94F}"/>
    <cellStyle name="Normal 5 5 2 3 2 2 3" xfId="3908" xr:uid="{078C2B3F-D2AA-4583-9E79-955564EDA3FF}"/>
    <cellStyle name="Normal 5 5 2 3 2 3" xfId="922" xr:uid="{46F4C10E-89E8-40A0-B0F1-8912E3A3B6F1}"/>
    <cellStyle name="Normal 5 5 2 3 2 3 2" xfId="3909" xr:uid="{6F740432-F07E-48C2-8D4E-39DC125E3F1A}"/>
    <cellStyle name="Normal 5 5 2 3 2 4" xfId="923" xr:uid="{694A440C-55F2-4C6D-A936-B1E219972B38}"/>
    <cellStyle name="Normal 5 5 2 3 3" xfId="924" xr:uid="{0C84B3F3-ED57-461D-9A68-BC1B4530EA74}"/>
    <cellStyle name="Normal 5 5 2 3 3 2" xfId="925" xr:uid="{32692D6F-8AAD-485C-BD97-72ECA5C92478}"/>
    <cellStyle name="Normal 5 5 2 3 3 2 2" xfId="3910" xr:uid="{9AE2A78F-7A0B-45FF-85E4-CA5DCABA7E79}"/>
    <cellStyle name="Normal 5 5 2 3 3 3" xfId="926" xr:uid="{26226773-C131-4773-BBDB-8214F2595ACF}"/>
    <cellStyle name="Normal 5 5 2 3 3 4" xfId="927" xr:uid="{185D052D-C271-4283-AD35-DD7DE3436CB7}"/>
    <cellStyle name="Normal 5 5 2 3 4" xfId="928" xr:uid="{1A86DCE1-0670-4F63-A142-A86A63F6D248}"/>
    <cellStyle name="Normal 5 5 2 3 4 2" xfId="3911" xr:uid="{63DE0E82-761D-489C-BE3A-42C8407E856D}"/>
    <cellStyle name="Normal 5 5 2 3 5" xfId="929" xr:uid="{3B708688-1935-446C-A18A-83296EDA9E1B}"/>
    <cellStyle name="Normal 5 5 2 3 6" xfId="930" xr:uid="{6EA3E264-DD9D-4FDC-A48D-028C24E8697A}"/>
    <cellStyle name="Normal 5 5 2 4" xfId="931" xr:uid="{5530A944-FD2C-4D5A-A36B-F8A483632203}"/>
    <cellStyle name="Normal 5 5 2 4 2" xfId="932" xr:uid="{146629A1-3551-4381-8CC7-B6EFE5385949}"/>
    <cellStyle name="Normal 5 5 2 4 2 2" xfId="933" xr:uid="{FCD12E0A-DA61-4295-AFAC-1AA9002A8CB3}"/>
    <cellStyle name="Normal 5 5 2 4 2 2 2" xfId="3912" xr:uid="{18A406A7-AA64-474E-B826-BCA4D23FFFE9}"/>
    <cellStyle name="Normal 5 5 2 4 2 3" xfId="934" xr:uid="{4EAE711E-65E6-4ECE-B772-524C340817AB}"/>
    <cellStyle name="Normal 5 5 2 4 2 4" xfId="935" xr:uid="{E6CF4730-B64D-4BAB-962B-4B5B5472DD79}"/>
    <cellStyle name="Normal 5 5 2 4 3" xfId="936" xr:uid="{25A1DF27-9FEF-4C58-90F5-08E281C04CBD}"/>
    <cellStyle name="Normal 5 5 2 4 3 2" xfId="3913" xr:uid="{1A72BB66-ECF2-45C0-90B7-D0D2B5D106FE}"/>
    <cellStyle name="Normal 5 5 2 4 4" xfId="937" xr:uid="{10E7C6D6-D793-457A-A3B0-2EBBEB8C6417}"/>
    <cellStyle name="Normal 5 5 2 4 5" xfId="938" xr:uid="{7D254559-0BF7-4D42-A5CF-3F8C2F566E18}"/>
    <cellStyle name="Normal 5 5 2 5" xfId="939" xr:uid="{347844C6-C4EC-4E61-AF67-CB05A790D9E4}"/>
    <cellStyle name="Normal 5 5 2 5 2" xfId="940" xr:uid="{6275BB8C-F8E0-4829-8C15-D6DB1775179A}"/>
    <cellStyle name="Normal 5 5 2 5 2 2" xfId="3914" xr:uid="{B4755879-8A43-4356-8D43-27E722CF0B14}"/>
    <cellStyle name="Normal 5 5 2 5 3" xfId="941" xr:uid="{E67C3D85-6579-437B-95B2-98FEE5A2A886}"/>
    <cellStyle name="Normal 5 5 2 5 4" xfId="942" xr:uid="{83CFB27C-833E-4DC6-944B-3A1BEE4E734A}"/>
    <cellStyle name="Normal 5 5 2 6" xfId="943" xr:uid="{4F6C5906-1DF7-4A6F-8E4C-7A4995D0EA16}"/>
    <cellStyle name="Normal 5 5 2 6 2" xfId="944" xr:uid="{479387CD-4457-4951-915D-E5C30279FB36}"/>
    <cellStyle name="Normal 5 5 2 6 3" xfId="945" xr:uid="{C01A1328-2BA8-4D82-A8BA-BDCDD23856DF}"/>
    <cellStyle name="Normal 5 5 2 6 4" xfId="946" xr:uid="{2D205A22-8DB0-44AD-9966-C00247C48D9F}"/>
    <cellStyle name="Normal 5 5 2 7" xfId="947" xr:uid="{50B1A9E1-AC20-4E83-BDC9-6CA7C8364ED9}"/>
    <cellStyle name="Normal 5 5 2 8" xfId="948" xr:uid="{54F86D3A-8690-44E5-8780-E4657D896E30}"/>
    <cellStyle name="Normal 5 5 2 9" xfId="949" xr:uid="{B8861DCA-15CB-4138-AABC-27CC65DE539C}"/>
    <cellStyle name="Normal 5 5 3" xfId="950" xr:uid="{EC16F179-7C33-4279-8BEF-DE7BCC1A8BCD}"/>
    <cellStyle name="Normal 5 5 3 2" xfId="951" xr:uid="{1BCA84D9-ED99-416B-BBF1-80239BE3CEF1}"/>
    <cellStyle name="Normal 5 5 3 2 2" xfId="952" xr:uid="{AC42BDCE-9F9D-49A4-82FA-1B5008AA9BE2}"/>
    <cellStyle name="Normal 5 5 3 2 2 2" xfId="953" xr:uid="{EDAD2040-985A-4AFD-9CFA-E0CC3366DAFF}"/>
    <cellStyle name="Normal 5 5 3 2 2 2 2" xfId="3915" xr:uid="{E030E325-B4E6-46BD-A86D-EFFCFED30FFF}"/>
    <cellStyle name="Normal 5 5 3 2 2 3" xfId="954" xr:uid="{A6D3A1CD-5D7E-4376-912F-D711D5ED659D}"/>
    <cellStyle name="Normal 5 5 3 2 2 4" xfId="955" xr:uid="{B7C7E5BA-9294-48CA-8DE1-FD2B8D5D3239}"/>
    <cellStyle name="Normal 5 5 3 2 3" xfId="956" xr:uid="{8C75DE6D-88FB-4CC7-9F01-49A0C8B9E397}"/>
    <cellStyle name="Normal 5 5 3 2 3 2" xfId="957" xr:uid="{2978DFD4-7DC6-4C0A-BC4A-A5C996A3CB2F}"/>
    <cellStyle name="Normal 5 5 3 2 3 3" xfId="958" xr:uid="{4F7491DC-A027-4FD4-AD53-C718AF8DA58D}"/>
    <cellStyle name="Normal 5 5 3 2 3 4" xfId="959" xr:uid="{9B76CA21-C64C-4D10-BC0D-DA6DC1B5B2DB}"/>
    <cellStyle name="Normal 5 5 3 2 4" xfId="960" xr:uid="{57FE70A9-21FC-423C-BAA3-ED1409FDDF1D}"/>
    <cellStyle name="Normal 5 5 3 2 5" xfId="961" xr:uid="{24E48155-B285-485F-A9E9-A695A5C23D11}"/>
    <cellStyle name="Normal 5 5 3 2 6" xfId="962" xr:uid="{25AEFFF5-9135-46E5-A051-774123D1B46B}"/>
    <cellStyle name="Normal 5 5 3 3" xfId="963" xr:uid="{2B8C1B23-C674-453A-B7DB-5AB359DC78FB}"/>
    <cellStyle name="Normal 5 5 3 3 2" xfId="964" xr:uid="{81CC14A2-8904-41FD-B665-B81C05022489}"/>
    <cellStyle name="Normal 5 5 3 3 2 2" xfId="965" xr:uid="{6B855B81-3AF1-49A6-8061-F03FF5A0057C}"/>
    <cellStyle name="Normal 5 5 3 3 2 3" xfId="966" xr:uid="{8168F96D-577B-4018-8218-C78075561CCE}"/>
    <cellStyle name="Normal 5 5 3 3 2 4" xfId="967" xr:uid="{E298AB7C-6192-453A-B2A0-6D824B51B5A2}"/>
    <cellStyle name="Normal 5 5 3 3 3" xfId="968" xr:uid="{611612D0-D342-4CB2-B500-990D2FA8725C}"/>
    <cellStyle name="Normal 5 5 3 3 4" xfId="969" xr:uid="{26D17D90-02BE-4C22-AF1F-39A54939ADD8}"/>
    <cellStyle name="Normal 5 5 3 3 5" xfId="970" xr:uid="{B8C60071-79F0-4797-8A6C-FAA5A8B1D005}"/>
    <cellStyle name="Normal 5 5 3 4" xfId="971" xr:uid="{293631D2-7D4F-4B23-977D-B9F85CF70966}"/>
    <cellStyle name="Normal 5 5 3 4 2" xfId="972" xr:uid="{2AE4C63B-6C8A-4BCE-900F-EC13CB1E948A}"/>
    <cellStyle name="Normal 5 5 3 4 3" xfId="973" xr:uid="{3FF7A552-D06E-4728-BD02-F9C53B537253}"/>
    <cellStyle name="Normal 5 5 3 4 4" xfId="974" xr:uid="{30C072C0-8D86-4500-96B9-540B88053946}"/>
    <cellStyle name="Normal 5 5 3 5" xfId="975" xr:uid="{C1C99A55-1543-4754-9B24-F823D3E7AE02}"/>
    <cellStyle name="Normal 5 5 3 5 2" xfId="976" xr:uid="{DB8DBC66-DE64-4B84-9FB0-85F6B131D32F}"/>
    <cellStyle name="Normal 5 5 3 5 3" xfId="977" xr:uid="{12CD9A34-36C4-4231-8B7A-A4C2BD48CBCA}"/>
    <cellStyle name="Normal 5 5 3 5 4" xfId="978" xr:uid="{A4E9FA69-89C0-4BA8-B73C-4D33BB237FCC}"/>
    <cellStyle name="Normal 5 5 3 6" xfId="979" xr:uid="{1B5F08F4-2CFD-4BFB-A1D0-998702731120}"/>
    <cellStyle name="Normal 5 5 3 7" xfId="980" xr:uid="{56DEE688-BEC8-4615-9D05-8DB374D56A64}"/>
    <cellStyle name="Normal 5 5 3 8" xfId="981" xr:uid="{F4F41C4C-4DFD-46CD-A1AC-68FF3395A18A}"/>
    <cellStyle name="Normal 5 5 4" xfId="982" xr:uid="{7A7FA038-938F-4A37-8056-B4D320C4439F}"/>
    <cellStyle name="Normal 5 5 4 2" xfId="983" xr:uid="{09142DC7-C786-422D-8251-7B2D4699ACC9}"/>
    <cellStyle name="Normal 5 5 4 2 2" xfId="984" xr:uid="{9A44EF87-5483-4825-87B5-EF8C0DD8C707}"/>
    <cellStyle name="Normal 5 5 4 2 2 2" xfId="985" xr:uid="{3CB3C5AB-A944-4F15-9552-84D502EACBB6}"/>
    <cellStyle name="Normal 5 5 4 2 2 2 2" xfId="3916" xr:uid="{AA71C294-BEBF-40CD-9E1F-6AEEAF0A2876}"/>
    <cellStyle name="Normal 5 5 4 2 2 3" xfId="986" xr:uid="{0805BBE2-10B1-4F67-9A8F-2DC977CCBF0A}"/>
    <cellStyle name="Normal 5 5 4 2 2 4" xfId="987" xr:uid="{9BDC78D8-BFC0-4B88-BFB2-80597AB03C9B}"/>
    <cellStyle name="Normal 5 5 4 2 3" xfId="988" xr:uid="{D9037EBC-23D0-4DF0-A8AC-085C47E0FAC8}"/>
    <cellStyle name="Normal 5 5 4 2 3 2" xfId="3917" xr:uid="{0BC68E1C-584F-402D-9E20-A5ED37361CD0}"/>
    <cellStyle name="Normal 5 5 4 2 4" xfId="989" xr:uid="{97A04AB8-9408-44F7-8FD4-77244B443EAA}"/>
    <cellStyle name="Normal 5 5 4 2 5" xfId="990" xr:uid="{9D757E64-DAFD-4131-94D2-DE2B948385A4}"/>
    <cellStyle name="Normal 5 5 4 3" xfId="991" xr:uid="{36CFD439-5AB9-49DF-8367-54998A47AE31}"/>
    <cellStyle name="Normal 5 5 4 3 2" xfId="992" xr:uid="{0CEFA593-6208-4CDD-8F06-94358284EA1B}"/>
    <cellStyle name="Normal 5 5 4 3 2 2" xfId="3918" xr:uid="{8B2E5B59-3405-4FC5-9238-D5A67E4EA013}"/>
    <cellStyle name="Normal 5 5 4 3 3" xfId="993" xr:uid="{48485987-E36A-4E4E-A461-2F668A21178B}"/>
    <cellStyle name="Normal 5 5 4 3 4" xfId="994" xr:uid="{E28E84FB-9169-4F0E-B0EB-A92291979F6D}"/>
    <cellStyle name="Normal 5 5 4 4" xfId="995" xr:uid="{DFC0947D-E988-49C3-99EF-7FA01A7B243C}"/>
    <cellStyle name="Normal 5 5 4 4 2" xfId="996" xr:uid="{3CDAB420-ACF3-4941-B764-3B2A2160A530}"/>
    <cellStyle name="Normal 5 5 4 4 3" xfId="997" xr:uid="{2FF663BE-4FD0-4BB1-90E6-5917DDA89F5A}"/>
    <cellStyle name="Normal 5 5 4 4 4" xfId="998" xr:uid="{7E4CCBBB-41ED-4406-BDA1-5E8772082E31}"/>
    <cellStyle name="Normal 5 5 4 5" xfId="999" xr:uid="{12D58B7D-A92C-49F2-B73A-DE869D83B29A}"/>
    <cellStyle name="Normal 5 5 4 6" xfId="1000" xr:uid="{58F25A71-0CCD-4985-9F5E-9A3F257A9792}"/>
    <cellStyle name="Normal 5 5 4 7" xfId="1001" xr:uid="{67CB82E7-6825-45A5-A718-758CF031348A}"/>
    <cellStyle name="Normal 5 5 5" xfId="1002" xr:uid="{2FE96898-6986-41D8-AA70-CE33737BDEFF}"/>
    <cellStyle name="Normal 5 5 5 2" xfId="1003" xr:uid="{5091F273-EA10-4805-836F-768F099FD5FA}"/>
    <cellStyle name="Normal 5 5 5 2 2" xfId="1004" xr:uid="{A147E249-47D4-4228-9A11-B56193E70005}"/>
    <cellStyle name="Normal 5 5 5 2 2 2" xfId="3919" xr:uid="{5D435E9F-DD80-4170-9A2B-F9DA75E12B23}"/>
    <cellStyle name="Normal 5 5 5 2 3" xfId="1005" xr:uid="{18B29381-2E22-4C7B-8B83-266ADCC833FF}"/>
    <cellStyle name="Normal 5 5 5 2 4" xfId="1006" xr:uid="{33466DC1-9866-4DA5-BDCC-13E063429293}"/>
    <cellStyle name="Normal 5 5 5 3" xfId="1007" xr:uid="{7991A847-07C3-42CF-82C8-FC8220C5A5E7}"/>
    <cellStyle name="Normal 5 5 5 3 2" xfId="1008" xr:uid="{8AEE5E09-12CA-4890-87E7-B5E744464416}"/>
    <cellStyle name="Normal 5 5 5 3 3" xfId="1009" xr:uid="{34CE6D7D-1CCD-455E-8932-BDB65CA78068}"/>
    <cellStyle name="Normal 5 5 5 3 4" xfId="1010" xr:uid="{83664A31-0E92-4C41-96A7-BA53C6196574}"/>
    <cellStyle name="Normal 5 5 5 4" xfId="1011" xr:uid="{3ACC0DA4-1AB1-4E05-85D2-BBFD8425353E}"/>
    <cellStyle name="Normal 5 5 5 5" xfId="1012" xr:uid="{1BA7E8ED-C61B-4906-B5FE-DEB04B32203B}"/>
    <cellStyle name="Normal 5 5 5 6" xfId="1013" xr:uid="{159CCB6D-6A5A-4C71-BBE7-77475EDAE46E}"/>
    <cellStyle name="Normal 5 5 6" xfId="1014" xr:uid="{CED4D25F-34F8-498D-B043-B7F60C05529A}"/>
    <cellStyle name="Normal 5 5 6 2" xfId="1015" xr:uid="{78878120-D84B-4371-9979-60A6ED692133}"/>
    <cellStyle name="Normal 5 5 6 2 2" xfId="1016" xr:uid="{C5BA3DDA-BA79-4C12-AD0E-6500968351BB}"/>
    <cellStyle name="Normal 5 5 6 2 3" xfId="1017" xr:uid="{66433C35-A9C1-42F9-9E14-D57C269F96ED}"/>
    <cellStyle name="Normal 5 5 6 2 4" xfId="1018" xr:uid="{83420D98-A5B5-46F4-B031-486FC8F3D8D7}"/>
    <cellStyle name="Normal 5 5 6 3" xfId="1019" xr:uid="{AE3B35FF-DCFB-4F83-BFE0-1B58207EB0A3}"/>
    <cellStyle name="Normal 5 5 6 4" xfId="1020" xr:uid="{9BF9CE18-FB28-461C-B4C5-3E698A0FE685}"/>
    <cellStyle name="Normal 5 5 6 5" xfId="1021" xr:uid="{D23E5F79-A32B-4A80-8955-B49FA54E87B0}"/>
    <cellStyle name="Normal 5 5 7" xfId="1022" xr:uid="{1844997F-9D79-4182-A9DC-CF088530AC86}"/>
    <cellStyle name="Normal 5 5 7 2" xfId="1023" xr:uid="{0E1672AF-F0DF-461A-9A66-96A1381F0A43}"/>
    <cellStyle name="Normal 5 5 7 3" xfId="1024" xr:uid="{93AE8902-B113-4F23-8F41-43D314EA048D}"/>
    <cellStyle name="Normal 5 5 7 4" xfId="1025" xr:uid="{707C9486-7327-4CC3-BDEB-742DAA2AFF92}"/>
    <cellStyle name="Normal 5 5 8" xfId="1026" xr:uid="{4697168A-7F74-4027-9ED1-ADF0E3A4205D}"/>
    <cellStyle name="Normal 5 5 8 2" xfId="1027" xr:uid="{ECE4FA63-785A-4C2F-B252-94321540DC1A}"/>
    <cellStyle name="Normal 5 5 8 3" xfId="1028" xr:uid="{338C681A-5C0C-4A21-9BC8-60FEEA4CCE90}"/>
    <cellStyle name="Normal 5 5 8 4" xfId="1029" xr:uid="{22110C7E-0FCC-468D-8E48-E28141D6AD55}"/>
    <cellStyle name="Normal 5 5 9" xfId="1030" xr:uid="{95B89985-7D11-4E9D-8526-84570F1AE10E}"/>
    <cellStyle name="Normal 5 6" xfId="1031" xr:uid="{4E8BF74B-D9AA-4A9C-AE38-0416FD4A1982}"/>
    <cellStyle name="Normal 5 6 10" xfId="1032" xr:uid="{3D7600AE-43AA-4AA0-BDD0-066C0397E9AC}"/>
    <cellStyle name="Normal 5 6 11" xfId="1033" xr:uid="{CE3B751D-24E3-4866-8F3B-4E34F7DDCE92}"/>
    <cellStyle name="Normal 5 6 2" xfId="1034" xr:uid="{B0C0FA10-EAA5-4B13-B755-204378C3B7A5}"/>
    <cellStyle name="Normal 5 6 2 2" xfId="1035" xr:uid="{45DFCA8E-3C84-41D0-B28A-A1D1F9BD00B2}"/>
    <cellStyle name="Normal 5 6 2 2 2" xfId="1036" xr:uid="{009D20C0-992E-49FA-B081-6BC0641E07FA}"/>
    <cellStyle name="Normal 5 6 2 2 2 2" xfId="1037" xr:uid="{0458D67B-E0A4-4C0B-B908-0458C4D005CB}"/>
    <cellStyle name="Normal 5 6 2 2 2 2 2" xfId="1038" xr:uid="{ED7C9232-B403-4FA5-9B0A-39AAF7B2362A}"/>
    <cellStyle name="Normal 5 6 2 2 2 2 3" xfId="1039" xr:uid="{F07DDFC6-9307-4EFC-AB51-49E11C17609B}"/>
    <cellStyle name="Normal 5 6 2 2 2 2 4" xfId="1040" xr:uid="{1800A4D5-0C3D-40C9-87FF-C197044AD8C7}"/>
    <cellStyle name="Normal 5 6 2 2 2 3" xfId="1041" xr:uid="{0AADFBB1-CC23-4F0C-B4D3-42F80DBF7951}"/>
    <cellStyle name="Normal 5 6 2 2 2 3 2" xfId="1042" xr:uid="{F68ED000-B520-494B-BB58-FAC5FDC8DC0E}"/>
    <cellStyle name="Normal 5 6 2 2 2 3 3" xfId="1043" xr:uid="{9F556D2A-A672-4ADC-8E77-FD5BE39615D6}"/>
    <cellStyle name="Normal 5 6 2 2 2 3 4" xfId="1044" xr:uid="{9A746213-D13A-4BD9-813E-238A2C55F811}"/>
    <cellStyle name="Normal 5 6 2 2 2 4" xfId="1045" xr:uid="{945473C6-C144-4183-A43D-0CBC51E414EC}"/>
    <cellStyle name="Normal 5 6 2 2 2 5" xfId="1046" xr:uid="{CDE41007-14F5-4B97-B954-95EFFB1DC552}"/>
    <cellStyle name="Normal 5 6 2 2 2 6" xfId="1047" xr:uid="{D5F040DD-A928-4EA7-80B7-423D2ABCBA41}"/>
    <cellStyle name="Normal 5 6 2 2 3" xfId="1048" xr:uid="{06B1B3DA-4C05-4AE5-8504-832600E86612}"/>
    <cellStyle name="Normal 5 6 2 2 3 2" xfId="1049" xr:uid="{127677A4-51CF-4281-B0D0-5EDA0BA3756E}"/>
    <cellStyle name="Normal 5 6 2 2 3 2 2" xfId="1050" xr:uid="{66B62851-D0CF-47AA-B8BE-2F7448DEC192}"/>
    <cellStyle name="Normal 5 6 2 2 3 2 3" xfId="1051" xr:uid="{E6E8F671-F9D0-4F03-B8E0-442B9544BE8D}"/>
    <cellStyle name="Normal 5 6 2 2 3 2 4" xfId="1052" xr:uid="{F57B6B59-5AC7-4AC1-BF8B-BC0D1E836BC7}"/>
    <cellStyle name="Normal 5 6 2 2 3 3" xfId="1053" xr:uid="{5716BDDA-A466-4B29-9332-724018A3EE56}"/>
    <cellStyle name="Normal 5 6 2 2 3 4" xfId="1054" xr:uid="{E7BA1453-E1C9-4EB5-A0F2-090F8D97C471}"/>
    <cellStyle name="Normal 5 6 2 2 3 5" xfId="1055" xr:uid="{2C1BB502-E9C9-4800-8EAB-EDA2C36FC188}"/>
    <cellStyle name="Normal 5 6 2 2 4" xfId="1056" xr:uid="{BEA1D6D3-27B0-46C3-8FBE-4344929B056B}"/>
    <cellStyle name="Normal 5 6 2 2 4 2" xfId="1057" xr:uid="{481D89A5-7BC3-4C43-A54F-080E05151D1F}"/>
    <cellStyle name="Normal 5 6 2 2 4 3" xfId="1058" xr:uid="{838B191F-22F5-4BDE-9994-BFDD4C7CB931}"/>
    <cellStyle name="Normal 5 6 2 2 4 4" xfId="1059" xr:uid="{9A88E588-9C68-4CD5-84D6-41296F8F2816}"/>
    <cellStyle name="Normal 5 6 2 2 5" xfId="1060" xr:uid="{11E54C36-5F1D-4158-BF00-E431C352B01E}"/>
    <cellStyle name="Normal 5 6 2 2 5 2" xfId="1061" xr:uid="{A1AB2640-A07C-4440-9626-22DDE4CD5730}"/>
    <cellStyle name="Normal 5 6 2 2 5 3" xfId="1062" xr:uid="{9907FA45-8012-4FC5-8340-7CB964633897}"/>
    <cellStyle name="Normal 5 6 2 2 5 4" xfId="1063" xr:uid="{9406BD92-4D41-4A27-A7CC-B69B6E6D2B4A}"/>
    <cellStyle name="Normal 5 6 2 2 6" xfId="1064" xr:uid="{92C65935-727C-4100-AAD3-383A9CBB7457}"/>
    <cellStyle name="Normal 5 6 2 2 7" xfId="1065" xr:uid="{57995395-8324-4A56-A912-2CE708E581DB}"/>
    <cellStyle name="Normal 5 6 2 2 8" xfId="1066" xr:uid="{2A14652A-5C41-465E-9AFE-437D07FEC7AF}"/>
    <cellStyle name="Normal 5 6 2 3" xfId="1067" xr:uid="{E95204C1-E244-45C5-8084-EF358ED4A2DC}"/>
    <cellStyle name="Normal 5 6 2 3 2" xfId="1068" xr:uid="{0C663172-2731-46DD-81BD-0445FEC99E50}"/>
    <cellStyle name="Normal 5 6 2 3 2 2" xfId="1069" xr:uid="{CB5D68AC-52FD-435F-98B9-8E0F4385872B}"/>
    <cellStyle name="Normal 5 6 2 3 2 3" xfId="1070" xr:uid="{0ABDC958-68D1-4DD4-9ED5-B2EDC3909194}"/>
    <cellStyle name="Normal 5 6 2 3 2 4" xfId="1071" xr:uid="{4A78E2E1-24A6-4066-BEE7-E6941316A75D}"/>
    <cellStyle name="Normal 5 6 2 3 3" xfId="1072" xr:uid="{A568AA75-447E-49FA-8B31-858C458F6E1C}"/>
    <cellStyle name="Normal 5 6 2 3 3 2" xfId="1073" xr:uid="{B57DBCF8-4CC5-465B-B528-1A7DC5AE3D1B}"/>
    <cellStyle name="Normal 5 6 2 3 3 3" xfId="1074" xr:uid="{3AE2B7CB-F69E-4C8C-B7C3-E1007B338ABA}"/>
    <cellStyle name="Normal 5 6 2 3 3 4" xfId="1075" xr:uid="{4DC7C167-E64C-41AB-8B2E-678C6DCA0F2B}"/>
    <cellStyle name="Normal 5 6 2 3 4" xfId="1076" xr:uid="{9116CC8E-6834-4768-9332-0A06C5094BFE}"/>
    <cellStyle name="Normal 5 6 2 3 5" xfId="1077" xr:uid="{A9D21B41-22D1-46E9-89DD-047D2F772F18}"/>
    <cellStyle name="Normal 5 6 2 3 6" xfId="1078" xr:uid="{57673EA1-63ED-461A-9B5D-BEC6EB6DD2CC}"/>
    <cellStyle name="Normal 5 6 2 4" xfId="1079" xr:uid="{F1C67794-99EA-46E1-960E-3FC698E7F504}"/>
    <cellStyle name="Normal 5 6 2 4 2" xfId="1080" xr:uid="{AFF483FF-E3D9-417D-9D5E-47E6FE2C9BBD}"/>
    <cellStyle name="Normal 5 6 2 4 2 2" xfId="1081" xr:uid="{2FB58ADA-86D2-4E73-A204-B505D909CD42}"/>
    <cellStyle name="Normal 5 6 2 4 2 3" xfId="1082" xr:uid="{74CD0108-6E07-4CC6-B74C-6A496E6D1A57}"/>
    <cellStyle name="Normal 5 6 2 4 2 4" xfId="1083" xr:uid="{6C30396F-4060-4AE6-9710-4910A40E4DF8}"/>
    <cellStyle name="Normal 5 6 2 4 3" xfId="1084" xr:uid="{03B6A994-9E87-48E1-93BF-535D97B0788D}"/>
    <cellStyle name="Normal 5 6 2 4 4" xfId="1085" xr:uid="{0DB42462-64EF-4D08-AA84-2B2B0AF4CEA3}"/>
    <cellStyle name="Normal 5 6 2 4 5" xfId="1086" xr:uid="{C7238EB6-815A-4E74-8CA9-AE78C185045B}"/>
    <cellStyle name="Normal 5 6 2 5" xfId="1087" xr:uid="{3F3E73D1-FCA8-4684-A6D4-9FED92054AF9}"/>
    <cellStyle name="Normal 5 6 2 5 2" xfId="1088" xr:uid="{F219295B-3D1E-4B1C-88D0-844BDDAFF756}"/>
    <cellStyle name="Normal 5 6 2 5 3" xfId="1089" xr:uid="{8C275A83-8247-4108-A49A-0BCBEC64BC24}"/>
    <cellStyle name="Normal 5 6 2 5 4" xfId="1090" xr:uid="{06EF186F-C34E-458E-A608-66694F22D2F3}"/>
    <cellStyle name="Normal 5 6 2 6" xfId="1091" xr:uid="{89E58F80-DFC9-42D8-9FDA-E05966C3AE20}"/>
    <cellStyle name="Normal 5 6 2 6 2" xfId="1092" xr:uid="{2B245899-6E36-4502-B4A5-77327992A0DD}"/>
    <cellStyle name="Normal 5 6 2 6 3" xfId="1093" xr:uid="{A2C43325-E614-433A-BC59-2D3CE45A096E}"/>
    <cellStyle name="Normal 5 6 2 6 4" xfId="1094" xr:uid="{CC010B66-91CC-4F1B-AEFA-E4FBD5850D5F}"/>
    <cellStyle name="Normal 5 6 2 7" xfId="1095" xr:uid="{D0DB45F2-5FF6-42F7-88FB-D8E21B17E653}"/>
    <cellStyle name="Normal 5 6 2 8" xfId="1096" xr:uid="{DAF47B6D-C222-4CC0-86C6-044FA6311509}"/>
    <cellStyle name="Normal 5 6 2 9" xfId="1097" xr:uid="{8E4A45A4-1F13-4B16-8A16-20A52F090D7D}"/>
    <cellStyle name="Normal 5 6 3" xfId="1098" xr:uid="{FF8ED3AE-8D89-4176-B8A6-C80ABE4DF863}"/>
    <cellStyle name="Normal 5 6 3 2" xfId="1099" xr:uid="{B2297575-CC34-403A-BB30-DA8CA152B3DC}"/>
    <cellStyle name="Normal 5 6 3 2 2" xfId="1100" xr:uid="{1A24FBFF-EB43-4618-A7C8-8577268914BD}"/>
    <cellStyle name="Normal 5 6 3 2 2 2" xfId="1101" xr:uid="{1EB451CE-4C72-4A0D-A13F-3AAAC3739767}"/>
    <cellStyle name="Normal 5 6 3 2 2 2 2" xfId="3920" xr:uid="{A858864B-558E-4015-AFFA-20D37B7D6C79}"/>
    <cellStyle name="Normal 5 6 3 2 2 3" xfId="1102" xr:uid="{1FEE5137-C058-43FB-A25E-98093FB010F7}"/>
    <cellStyle name="Normal 5 6 3 2 2 4" xfId="1103" xr:uid="{A1BC427F-BA51-48EB-B4E8-07D168677190}"/>
    <cellStyle name="Normal 5 6 3 2 3" xfId="1104" xr:uid="{09EB155D-3ED3-4249-9B77-D0D0EB84A8DA}"/>
    <cellStyle name="Normal 5 6 3 2 3 2" xfId="1105" xr:uid="{7093F95D-30F2-4A8B-98DF-182656D3DACC}"/>
    <cellStyle name="Normal 5 6 3 2 3 3" xfId="1106" xr:uid="{F1CA4C0C-9B9D-4B71-937C-02FCE702CBBD}"/>
    <cellStyle name="Normal 5 6 3 2 3 4" xfId="1107" xr:uid="{0774CC9B-7402-4EFC-8E8E-39B5AB417C60}"/>
    <cellStyle name="Normal 5 6 3 2 4" xfId="1108" xr:uid="{4FE6BF41-0568-455E-B6A2-98C319EA3D65}"/>
    <cellStyle name="Normal 5 6 3 2 5" xfId="1109" xr:uid="{1A3F242E-C689-41BD-A16A-82AFD4716DDF}"/>
    <cellStyle name="Normal 5 6 3 2 6" xfId="1110" xr:uid="{AE8D29A3-46E3-47B8-903A-9485E9859E8C}"/>
    <cellStyle name="Normal 5 6 3 3" xfId="1111" xr:uid="{5A640ADC-8FA1-4F67-B99D-9F99DC2E5133}"/>
    <cellStyle name="Normal 5 6 3 3 2" xfId="1112" xr:uid="{1AB2C1CF-F586-46D4-AE71-58770CA45D3A}"/>
    <cellStyle name="Normal 5 6 3 3 2 2" xfId="1113" xr:uid="{C204E8C5-7F21-40EB-AEE7-921B3DFECD14}"/>
    <cellStyle name="Normal 5 6 3 3 2 3" xfId="1114" xr:uid="{18271C55-2F14-4239-A5AF-15256553185B}"/>
    <cellStyle name="Normal 5 6 3 3 2 4" xfId="1115" xr:uid="{5B56581F-CA02-45CA-9C44-040747BD3CE2}"/>
    <cellStyle name="Normal 5 6 3 3 3" xfId="1116" xr:uid="{DD954ACB-D81E-4F4D-8236-1CA903F537EA}"/>
    <cellStyle name="Normal 5 6 3 3 4" xfId="1117" xr:uid="{A93B2E59-6C9D-4A66-93D8-D99C45CF0F56}"/>
    <cellStyle name="Normal 5 6 3 3 5" xfId="1118" xr:uid="{AD94716D-7A24-4F6F-B657-3B76C0F29F90}"/>
    <cellStyle name="Normal 5 6 3 4" xfId="1119" xr:uid="{E0DDDB70-43A6-4C46-BFB0-2792EC4D1A91}"/>
    <cellStyle name="Normal 5 6 3 4 2" xfId="1120" xr:uid="{52B2A8E9-9136-4633-9386-6FF271DD94AC}"/>
    <cellStyle name="Normal 5 6 3 4 3" xfId="1121" xr:uid="{8361521C-5F6C-43C6-B783-D15116971B0A}"/>
    <cellStyle name="Normal 5 6 3 4 4" xfId="1122" xr:uid="{83C8A35D-2252-4B6A-9FDA-94899AACA9EB}"/>
    <cellStyle name="Normal 5 6 3 5" xfId="1123" xr:uid="{C09A1FEE-D614-47AD-B640-FA306E402839}"/>
    <cellStyle name="Normal 5 6 3 5 2" xfId="1124" xr:uid="{A1FF0AA7-0F80-4D4E-81C4-5F2BE378DB6D}"/>
    <cellStyle name="Normal 5 6 3 5 3" xfId="1125" xr:uid="{D0A31999-688A-48E2-9AB3-C15B5143C7C4}"/>
    <cellStyle name="Normal 5 6 3 5 4" xfId="1126" xr:uid="{9B01BA75-086B-4D37-A314-9BCD980E934D}"/>
    <cellStyle name="Normal 5 6 3 6" xfId="1127" xr:uid="{58BDD23D-1926-467F-AA3D-2182B7008545}"/>
    <cellStyle name="Normal 5 6 3 7" xfId="1128" xr:uid="{780EB442-472D-4276-A50E-143301B28B45}"/>
    <cellStyle name="Normal 5 6 3 8" xfId="1129" xr:uid="{A7D11A4C-8865-4D70-992A-00F85374D341}"/>
    <cellStyle name="Normal 5 6 4" xfId="1130" xr:uid="{FAFD9D9F-A016-4F3A-8C48-E1A51545EEBF}"/>
    <cellStyle name="Normal 5 6 4 2" xfId="1131" xr:uid="{A381AC16-4966-44DA-A7B2-2F8784237518}"/>
    <cellStyle name="Normal 5 6 4 2 2" xfId="1132" xr:uid="{4C4E1D7C-514A-4865-A937-F0B80AA8A025}"/>
    <cellStyle name="Normal 5 6 4 2 2 2" xfId="1133" xr:uid="{BA295CB9-2082-40D7-A3FB-6BB4C0D9CE08}"/>
    <cellStyle name="Normal 5 6 4 2 2 3" xfId="1134" xr:uid="{84F60353-A1C0-427A-80B3-4CFF2DBF51CD}"/>
    <cellStyle name="Normal 5 6 4 2 2 4" xfId="1135" xr:uid="{972D43C9-EAD3-45B6-A4F3-B46788C23506}"/>
    <cellStyle name="Normal 5 6 4 2 3" xfId="1136" xr:uid="{3710FD96-81B4-4E6B-B57A-CCB1F79C6384}"/>
    <cellStyle name="Normal 5 6 4 2 4" xfId="1137" xr:uid="{3DAA7A32-4BF1-4701-A7C3-B66743E3AAF3}"/>
    <cellStyle name="Normal 5 6 4 2 5" xfId="1138" xr:uid="{F218ACC8-A202-46FB-8CE8-39A17A5D9064}"/>
    <cellStyle name="Normal 5 6 4 3" xfId="1139" xr:uid="{5CFBF9C2-CE76-4E10-B34A-459288A38255}"/>
    <cellStyle name="Normal 5 6 4 3 2" xfId="1140" xr:uid="{8E641C5E-437C-4424-84E6-6077BB0638EF}"/>
    <cellStyle name="Normal 5 6 4 3 3" xfId="1141" xr:uid="{2C788260-915B-4312-ACBC-6DFD3336A04D}"/>
    <cellStyle name="Normal 5 6 4 3 4" xfId="1142" xr:uid="{D94A43D3-0288-4C49-91A2-5B1C9B8E0764}"/>
    <cellStyle name="Normal 5 6 4 4" xfId="1143" xr:uid="{B4689DCC-F4EB-4853-B3EC-4338AE37600F}"/>
    <cellStyle name="Normal 5 6 4 4 2" xfId="1144" xr:uid="{0F2C4099-973D-47AF-8D1B-A0B704A8AE88}"/>
    <cellStyle name="Normal 5 6 4 4 3" xfId="1145" xr:uid="{9C61C941-C667-4CF6-B9AE-E281892F3951}"/>
    <cellStyle name="Normal 5 6 4 4 4" xfId="1146" xr:uid="{B0A4464D-BF20-4A83-AB5C-6B9AB3160034}"/>
    <cellStyle name="Normal 5 6 4 5" xfId="1147" xr:uid="{76418CD1-695D-4DD0-8A32-132CA8B50CD1}"/>
    <cellStyle name="Normal 5 6 4 6" xfId="1148" xr:uid="{4530C11B-722F-4A3A-A28B-5E601504EE19}"/>
    <cellStyle name="Normal 5 6 4 7" xfId="1149" xr:uid="{B55C5BB0-228A-4EA1-8042-7B2F714C33C8}"/>
    <cellStyle name="Normal 5 6 5" xfId="1150" xr:uid="{5B97D857-5AE0-43F8-81A7-28CD7C068896}"/>
    <cellStyle name="Normal 5 6 5 2" xfId="1151" xr:uid="{EFB4898B-7763-4620-9E41-BE4C41A370BC}"/>
    <cellStyle name="Normal 5 6 5 2 2" xfId="1152" xr:uid="{0542053F-ECE7-45D1-8B87-A9BE79389C35}"/>
    <cellStyle name="Normal 5 6 5 2 3" xfId="1153" xr:uid="{1A6FB2FD-C506-4602-857C-E02DFAA5B416}"/>
    <cellStyle name="Normal 5 6 5 2 4" xfId="1154" xr:uid="{94EE8234-0B66-4BA9-967D-F9CC4DAC4E81}"/>
    <cellStyle name="Normal 5 6 5 3" xfId="1155" xr:uid="{E47FF0D8-3451-4382-81EC-054FF083AEFC}"/>
    <cellStyle name="Normal 5 6 5 3 2" xfId="1156" xr:uid="{D5D9085F-D9C8-44F7-BA92-F7F48BE1B91A}"/>
    <cellStyle name="Normal 5 6 5 3 3" xfId="1157" xr:uid="{2B5B4592-3B94-44CC-AA09-A990DA514117}"/>
    <cellStyle name="Normal 5 6 5 3 4" xfId="1158" xr:uid="{E6CF17E1-BED1-4EE1-98BB-61667F3801CF}"/>
    <cellStyle name="Normal 5 6 5 4" xfId="1159" xr:uid="{DE1609D7-73A7-4508-BFD2-5B6FFB9ECBBB}"/>
    <cellStyle name="Normal 5 6 5 5" xfId="1160" xr:uid="{3C9B2910-A357-4D3B-9793-27A7FC2E541C}"/>
    <cellStyle name="Normal 5 6 5 6" xfId="1161" xr:uid="{5F95BBC3-375A-4181-868D-2908D0C513AD}"/>
    <cellStyle name="Normal 5 6 6" xfId="1162" xr:uid="{F66FE4BE-3C03-4697-BA79-0DA327049F45}"/>
    <cellStyle name="Normal 5 6 6 2" xfId="1163" xr:uid="{D6826BBB-23FF-4CD8-A5C7-E2F3495EEF0F}"/>
    <cellStyle name="Normal 5 6 6 2 2" xfId="1164" xr:uid="{4D406871-BF09-4995-BC0F-E655CB0E2992}"/>
    <cellStyle name="Normal 5 6 6 2 3" xfId="1165" xr:uid="{7613E394-1EE8-4421-8655-28F08BBC955F}"/>
    <cellStyle name="Normal 5 6 6 2 4" xfId="1166" xr:uid="{62D13ACE-5C1E-46F1-9884-EC3DD301E7DF}"/>
    <cellStyle name="Normal 5 6 6 3" xfId="1167" xr:uid="{C0361CB2-6953-451E-B701-CECA98979CAF}"/>
    <cellStyle name="Normal 5 6 6 4" xfId="1168" xr:uid="{A4CE6E6D-B60E-4DA0-8A90-C8940C9793D3}"/>
    <cellStyle name="Normal 5 6 6 5" xfId="1169" xr:uid="{F26E5251-80E8-46C6-9B1C-6FE1ACC55A09}"/>
    <cellStyle name="Normal 5 6 7" xfId="1170" xr:uid="{9C36B1EE-4EAD-4F95-9065-DE4C609D2B71}"/>
    <cellStyle name="Normal 5 6 7 2" xfId="1171" xr:uid="{3C071882-1E0F-4CC1-864F-92EFF58B5725}"/>
    <cellStyle name="Normal 5 6 7 3" xfId="1172" xr:uid="{C65D41A2-F984-494F-A50E-0D8B90D1073A}"/>
    <cellStyle name="Normal 5 6 7 4" xfId="1173" xr:uid="{F8ED784F-05B9-45AE-956D-1714FF582DFB}"/>
    <cellStyle name="Normal 5 6 8" xfId="1174" xr:uid="{FC1618A6-2CD8-4DEA-8F90-278FEE109E61}"/>
    <cellStyle name="Normal 5 6 8 2" xfId="1175" xr:uid="{F337C6B9-1C33-42BB-A025-CDE87E16737C}"/>
    <cellStyle name="Normal 5 6 8 3" xfId="1176" xr:uid="{F4E3A2D8-B2A9-415D-AF33-A60C03F5D739}"/>
    <cellStyle name="Normal 5 6 8 4" xfId="1177" xr:uid="{C5814541-769D-4BB4-A633-61248422ABF6}"/>
    <cellStyle name="Normal 5 6 9" xfId="1178" xr:uid="{624F9F01-CF3B-4CD6-B2AA-EE402096F7BF}"/>
    <cellStyle name="Normal 5 7" xfId="1179" xr:uid="{6096961D-70E7-42C5-A1FF-FC8B2AB3D9DF}"/>
    <cellStyle name="Normal 5 7 2" xfId="1180" xr:uid="{4E1CA0E0-300D-4C9E-BAD3-C3F53B4E062A}"/>
    <cellStyle name="Normal 5 7 2 2" xfId="1181" xr:uid="{2B3F6817-9D11-416A-B546-B817B11EC7B2}"/>
    <cellStyle name="Normal 5 7 2 2 2" xfId="1182" xr:uid="{673631E3-5D63-477B-8848-BA402B62A51C}"/>
    <cellStyle name="Normal 5 7 2 2 2 2" xfId="1183" xr:uid="{4E7FEDFE-07B2-438D-9540-5470D4987A4C}"/>
    <cellStyle name="Normal 5 7 2 2 2 3" xfId="1184" xr:uid="{EF78878D-5549-4CFB-991F-AAA5C5930357}"/>
    <cellStyle name="Normal 5 7 2 2 2 4" xfId="1185" xr:uid="{61696FB6-A5E6-4BDF-A4BB-2CC7232A5752}"/>
    <cellStyle name="Normal 5 7 2 2 3" xfId="1186" xr:uid="{73ACFE02-5681-4DEF-9710-6D6677E27BE4}"/>
    <cellStyle name="Normal 5 7 2 2 3 2" xfId="1187" xr:uid="{C466D535-6E4E-48DF-8467-FA0924B83E79}"/>
    <cellStyle name="Normal 5 7 2 2 3 3" xfId="1188" xr:uid="{FD625FFA-B1B3-4D01-ACB3-8F141DD3ED25}"/>
    <cellStyle name="Normal 5 7 2 2 3 4" xfId="1189" xr:uid="{8DB91531-4CF6-4AE8-B23A-35E39B5EFD50}"/>
    <cellStyle name="Normal 5 7 2 2 4" xfId="1190" xr:uid="{0FD69A43-4B4C-4105-8801-6E74B1BEA5EC}"/>
    <cellStyle name="Normal 5 7 2 2 5" xfId="1191" xr:uid="{BB920D8E-0386-4949-ABEB-DE35358220D3}"/>
    <cellStyle name="Normal 5 7 2 2 6" xfId="1192" xr:uid="{56094D10-06A1-49D2-86AB-3A8848E26190}"/>
    <cellStyle name="Normal 5 7 2 3" xfId="1193" xr:uid="{0E780DFF-F317-48CC-A621-1E3A9FB44BFD}"/>
    <cellStyle name="Normal 5 7 2 3 2" xfId="1194" xr:uid="{F2CC3127-33F4-4E82-9339-902FDECCFF2D}"/>
    <cellStyle name="Normal 5 7 2 3 2 2" xfId="1195" xr:uid="{9670F36F-5E95-4F61-B2F1-494E3011559E}"/>
    <cellStyle name="Normal 5 7 2 3 2 3" xfId="1196" xr:uid="{8E4738CC-4DC3-4A9E-908C-7A1AF3F7E027}"/>
    <cellStyle name="Normal 5 7 2 3 2 4" xfId="1197" xr:uid="{9BC0DFF0-9BFF-4B97-82A7-CC2E8A4195E0}"/>
    <cellStyle name="Normal 5 7 2 3 3" xfId="1198" xr:uid="{50839892-E398-4F9F-A99D-658C84F760FA}"/>
    <cellStyle name="Normal 5 7 2 3 4" xfId="1199" xr:uid="{242B3B73-633E-4C23-8B65-20124CF97EF7}"/>
    <cellStyle name="Normal 5 7 2 3 5" xfId="1200" xr:uid="{E5B6494F-AD91-4460-B75F-F15A1653F0C2}"/>
    <cellStyle name="Normal 5 7 2 4" xfId="1201" xr:uid="{C9978332-537A-41D2-B184-67418CA959B1}"/>
    <cellStyle name="Normal 5 7 2 4 2" xfId="1202" xr:uid="{DA93AB55-258E-41C4-A8F7-596BF017FF17}"/>
    <cellStyle name="Normal 5 7 2 4 3" xfId="1203" xr:uid="{78C0BE74-EDB7-4CFA-8308-38EDBDC66900}"/>
    <cellStyle name="Normal 5 7 2 4 4" xfId="1204" xr:uid="{4E5D77F4-2B74-49F0-B636-AA0E358B4047}"/>
    <cellStyle name="Normal 5 7 2 5" xfId="1205" xr:uid="{122D15C4-40D7-4C47-B9F4-4773BCB05B71}"/>
    <cellStyle name="Normal 5 7 2 5 2" xfId="1206" xr:uid="{71833707-A434-4959-A4C7-4ED5B8B447F1}"/>
    <cellStyle name="Normal 5 7 2 5 3" xfId="1207" xr:uid="{E34BD0EB-5E44-42EA-BD40-9DB1848D4CF6}"/>
    <cellStyle name="Normal 5 7 2 5 4" xfId="1208" xr:uid="{2A8CEEDC-8AB5-4072-A8AE-AF0C0543D38B}"/>
    <cellStyle name="Normal 5 7 2 6" xfId="1209" xr:uid="{715013BF-371C-4A95-9F50-D66613B7C49C}"/>
    <cellStyle name="Normal 5 7 2 7" xfId="1210" xr:uid="{7C628DA2-768D-4AB6-97D8-001DE0FFF79C}"/>
    <cellStyle name="Normal 5 7 2 8" xfId="1211" xr:uid="{8E30EEB8-0A4F-48D9-B46A-967302440F1A}"/>
    <cellStyle name="Normal 5 7 3" xfId="1212" xr:uid="{90C5E3E7-5E1E-4D93-A36D-C4855280AA5C}"/>
    <cellStyle name="Normal 5 7 3 2" xfId="1213" xr:uid="{5B018E25-ED07-4535-B43A-4D1AA2465F77}"/>
    <cellStyle name="Normal 5 7 3 2 2" xfId="1214" xr:uid="{E04815D4-2CA8-4539-A0F8-54757151E8A4}"/>
    <cellStyle name="Normal 5 7 3 2 3" xfId="1215" xr:uid="{0B0E69BF-4A35-4FA3-A08A-C5D939DB3096}"/>
    <cellStyle name="Normal 5 7 3 2 4" xfId="1216" xr:uid="{CB3C04A5-A275-44A9-A653-9CC2903E5FD3}"/>
    <cellStyle name="Normal 5 7 3 3" xfId="1217" xr:uid="{EEA9F9AE-6269-42D1-B757-5ECE3C52086D}"/>
    <cellStyle name="Normal 5 7 3 3 2" xfId="1218" xr:uid="{941D1DF8-7571-4656-98D6-3C6616A78EA1}"/>
    <cellStyle name="Normal 5 7 3 3 3" xfId="1219" xr:uid="{9F7E36C9-CC2F-4AAB-9AF7-41BF2040817C}"/>
    <cellStyle name="Normal 5 7 3 3 4" xfId="1220" xr:uid="{049B4B50-2C2F-408B-854C-552CDF46CC2A}"/>
    <cellStyle name="Normal 5 7 3 4" xfId="1221" xr:uid="{FE1C953C-0B29-48A6-98C3-C90ADBA42DED}"/>
    <cellStyle name="Normal 5 7 3 5" xfId="1222" xr:uid="{492F6AE5-F2B8-4CD3-9BFE-473C17D04F97}"/>
    <cellStyle name="Normal 5 7 3 6" xfId="1223" xr:uid="{761D15CA-EE6B-4EAE-AC79-054A82E5A6C2}"/>
    <cellStyle name="Normal 5 7 4" xfId="1224" xr:uid="{0BD63EE8-27E0-45BA-BD23-A1001CFBE64E}"/>
    <cellStyle name="Normal 5 7 4 2" xfId="1225" xr:uid="{3E9CBF01-F187-4B05-B34B-593EC3220802}"/>
    <cellStyle name="Normal 5 7 4 2 2" xfId="1226" xr:uid="{326E2490-0C91-4252-95CA-5263777E9ECE}"/>
    <cellStyle name="Normal 5 7 4 2 3" xfId="1227" xr:uid="{B1960437-0406-4E9C-9AEC-126751F11E02}"/>
    <cellStyle name="Normal 5 7 4 2 4" xfId="1228" xr:uid="{CC43273D-C28A-4CA5-AD64-F421B71DF713}"/>
    <cellStyle name="Normal 5 7 4 3" xfId="1229" xr:uid="{1E35AC09-B036-4D27-9448-F5E956575846}"/>
    <cellStyle name="Normal 5 7 4 4" xfId="1230" xr:uid="{25C70246-6D82-430B-8F3C-1242744A4BEB}"/>
    <cellStyle name="Normal 5 7 4 5" xfId="1231" xr:uid="{6DF3A394-E512-4524-8CB8-A17E4B026735}"/>
    <cellStyle name="Normal 5 7 5" xfId="1232" xr:uid="{1C29A053-23A0-4E49-8BEE-1B426323C136}"/>
    <cellStyle name="Normal 5 7 5 2" xfId="1233" xr:uid="{9B9694C5-6F56-4A33-B107-B4720C8F70E8}"/>
    <cellStyle name="Normal 5 7 5 3" xfId="1234" xr:uid="{AF7136FA-2039-4144-9B84-10BEE550A874}"/>
    <cellStyle name="Normal 5 7 5 4" xfId="1235" xr:uid="{DD44DDD3-A338-4996-B0B6-8EAD66EAE035}"/>
    <cellStyle name="Normal 5 7 6" xfId="1236" xr:uid="{5BBE22F0-8B56-404C-B5FF-61884857CC61}"/>
    <cellStyle name="Normal 5 7 6 2" xfId="1237" xr:uid="{065E6DA1-E80E-4E34-AA0D-370A52446972}"/>
    <cellStyle name="Normal 5 7 6 3" xfId="1238" xr:uid="{33D78DAF-6CBC-4755-B26A-F5E6E41BB402}"/>
    <cellStyle name="Normal 5 7 6 4" xfId="1239" xr:uid="{3FEF233C-E079-470A-8301-A78619BB6639}"/>
    <cellStyle name="Normal 5 7 7" xfId="1240" xr:uid="{3D5C5626-1E2A-4659-8370-500749BB0EB0}"/>
    <cellStyle name="Normal 5 7 8" xfId="1241" xr:uid="{4DE08E02-ECB3-4848-84D5-7EE9CA4D3CB8}"/>
    <cellStyle name="Normal 5 7 9" xfId="1242" xr:uid="{014D7F1F-9FDA-4102-9619-D39B65E20686}"/>
    <cellStyle name="Normal 5 8" xfId="1243" xr:uid="{8CC4E3F4-AD4A-4870-9718-34CED7C84B75}"/>
    <cellStyle name="Normal 5 8 2" xfId="1244" xr:uid="{28424D31-5C1C-4FBF-93E5-D6ACB0C2899E}"/>
    <cellStyle name="Normal 5 8 2 2" xfId="1245" xr:uid="{EC626DE2-E44B-42E3-A7FF-2F9726B63FF6}"/>
    <cellStyle name="Normal 5 8 2 2 2" xfId="1246" xr:uid="{E7E2B581-54D6-4E54-82DD-C79BB9840D36}"/>
    <cellStyle name="Normal 5 8 2 2 2 2" xfId="3921" xr:uid="{D8971251-231D-4D90-A46E-AB6B4514406B}"/>
    <cellStyle name="Normal 5 8 2 2 3" xfId="1247" xr:uid="{D940604A-42A7-4BAB-941D-280F1B23441E}"/>
    <cellStyle name="Normal 5 8 2 2 4" xfId="1248" xr:uid="{851404D5-3728-42BC-B4E3-FE505C4F14A5}"/>
    <cellStyle name="Normal 5 8 2 3" xfId="1249" xr:uid="{322A6BF6-2062-4401-B414-ABAC2427FD6B}"/>
    <cellStyle name="Normal 5 8 2 3 2" xfId="1250" xr:uid="{650079E6-35C8-4238-86A5-4D607FF150D5}"/>
    <cellStyle name="Normal 5 8 2 3 3" xfId="1251" xr:uid="{2059A5F4-7280-4A08-B3AE-B89D86FF6CA6}"/>
    <cellStyle name="Normal 5 8 2 3 4" xfId="1252" xr:uid="{4772616F-6835-4788-A9D7-DA1EFC1AA8D0}"/>
    <cellStyle name="Normal 5 8 2 4" xfId="1253" xr:uid="{9A89393D-1C92-4CA9-94B5-F4A5FF52C043}"/>
    <cellStyle name="Normal 5 8 2 5" xfId="1254" xr:uid="{E9A743E5-4B01-4F4B-9902-F075A79A7E7B}"/>
    <cellStyle name="Normal 5 8 2 6" xfId="1255" xr:uid="{74318103-EF79-4365-ADA3-15D0CB4C0EA6}"/>
    <cellStyle name="Normal 5 8 3" xfId="1256" xr:uid="{B1BD3E01-03F5-4EDB-A5F6-2808751E8D1C}"/>
    <cellStyle name="Normal 5 8 3 2" xfId="1257" xr:uid="{D3C5F60B-94C1-4B9E-A050-DF77AFD1C4E6}"/>
    <cellStyle name="Normal 5 8 3 2 2" xfId="1258" xr:uid="{FE2FDB7D-4847-4D63-ACA9-9D725444E9CE}"/>
    <cellStyle name="Normal 5 8 3 2 3" xfId="1259" xr:uid="{B2125BBB-4D66-43D9-B57A-8DD9B03A11B6}"/>
    <cellStyle name="Normal 5 8 3 2 4" xfId="1260" xr:uid="{268F8A92-2608-4981-9063-D2900D950156}"/>
    <cellStyle name="Normal 5 8 3 3" xfId="1261" xr:uid="{8B6324ED-1406-4A45-B50E-84D6F0974C55}"/>
    <cellStyle name="Normal 5 8 3 4" xfId="1262" xr:uid="{AFB279A6-E166-42DD-A5F8-E7BC3B8C719B}"/>
    <cellStyle name="Normal 5 8 3 5" xfId="1263" xr:uid="{D549D755-6921-491E-96D3-DA134A540146}"/>
    <cellStyle name="Normal 5 8 4" xfId="1264" xr:uid="{EEFDA769-8291-494E-BE5C-371A3E364366}"/>
    <cellStyle name="Normal 5 8 4 2" xfId="1265" xr:uid="{DBDE6719-8E39-4623-A6F8-F73C4AA286E7}"/>
    <cellStyle name="Normal 5 8 4 3" xfId="1266" xr:uid="{B6022994-5015-4E74-A298-F564555EBE8A}"/>
    <cellStyle name="Normal 5 8 4 4" xfId="1267" xr:uid="{9A0CF89C-EE25-4550-A4B5-A5EB6F52EE29}"/>
    <cellStyle name="Normal 5 8 5" xfId="1268" xr:uid="{15392D1D-A909-4258-B078-0CE06FC577C5}"/>
    <cellStyle name="Normal 5 8 5 2" xfId="1269" xr:uid="{14D04088-D72C-4C28-A000-CDAAFE1EADB0}"/>
    <cellStyle name="Normal 5 8 5 3" xfId="1270" xr:uid="{B14F88FD-E3B0-49A5-9E43-B682AE2961B3}"/>
    <cellStyle name="Normal 5 8 5 4" xfId="1271" xr:uid="{36E4E6A9-6CCF-46A9-9F36-7E12CDCD1EA6}"/>
    <cellStyle name="Normal 5 8 6" xfId="1272" xr:uid="{97B42673-290E-4637-BCE4-248769AE849C}"/>
    <cellStyle name="Normal 5 8 7" xfId="1273" xr:uid="{CDE882CD-FBAF-4469-9B32-61E6F93F73CB}"/>
    <cellStyle name="Normal 5 8 8" xfId="1274" xr:uid="{91858358-15B1-429D-ADCF-584F97A1AB78}"/>
    <cellStyle name="Normal 5 9" xfId="1275" xr:uid="{3731B4F5-B4DD-41FC-8756-08B629E71CBE}"/>
    <cellStyle name="Normal 5 9 2" xfId="1276" xr:uid="{E7F598EA-7163-4A77-83C2-6EEB001B5A07}"/>
    <cellStyle name="Normal 5 9 2 2" xfId="1277" xr:uid="{1909D2C8-FC9C-4996-82C4-FE1F7EE140B3}"/>
    <cellStyle name="Normal 5 9 2 2 2" xfId="1278" xr:uid="{7B8377CD-9CAE-43E6-B504-E6795E193AB1}"/>
    <cellStyle name="Normal 5 9 2 2 3" xfId="1279" xr:uid="{C1330426-56BF-4091-B97D-AA066266BFE2}"/>
    <cellStyle name="Normal 5 9 2 2 4" xfId="1280" xr:uid="{B75806CF-EB2B-43B0-8102-39DC4691C361}"/>
    <cellStyle name="Normal 5 9 2 3" xfId="1281" xr:uid="{8E498DFF-84D4-4AF1-97F6-366F458721FF}"/>
    <cellStyle name="Normal 5 9 2 4" xfId="1282" xr:uid="{569984D9-E4C2-48FD-9A70-66E7325E4D56}"/>
    <cellStyle name="Normal 5 9 2 5" xfId="1283" xr:uid="{0589EBC9-8AAC-4267-AB09-F860915690BF}"/>
    <cellStyle name="Normal 5 9 3" xfId="1284" xr:uid="{767B6173-4B50-4E15-8F4A-DE835CE8AB57}"/>
    <cellStyle name="Normal 5 9 3 2" xfId="1285" xr:uid="{D41FDF2B-1618-4FF9-8446-8B44E9E9533E}"/>
    <cellStyle name="Normal 5 9 3 3" xfId="1286" xr:uid="{3A4792D4-8853-4307-B835-20CF6663B93D}"/>
    <cellStyle name="Normal 5 9 3 4" xfId="1287" xr:uid="{DDACC4E8-8952-488E-A44B-4B4867E67B0B}"/>
    <cellStyle name="Normal 5 9 4" xfId="1288" xr:uid="{EEB5B3BC-47FD-4F4F-A8AE-0D2AF8E35AE0}"/>
    <cellStyle name="Normal 5 9 4 2" xfId="1289" xr:uid="{339F1A57-E19C-43C9-B40A-4A2592E7E559}"/>
    <cellStyle name="Normal 5 9 4 3" xfId="1290" xr:uid="{ACC5E456-B5EA-4734-8EEB-A9EA6C55ADDF}"/>
    <cellStyle name="Normal 5 9 4 4" xfId="1291" xr:uid="{B68E335F-A0E9-492E-9BD3-23D4BA1A7A1A}"/>
    <cellStyle name="Normal 5 9 5" xfId="1292" xr:uid="{4B79F78B-3305-4B25-BEF5-5E4C110F98CF}"/>
    <cellStyle name="Normal 5 9 6" xfId="1293" xr:uid="{993D3639-B020-48BF-9F58-E3E0ACD7B694}"/>
    <cellStyle name="Normal 5 9 7" xfId="1294" xr:uid="{DEECBAA3-E9D9-4A64-A84F-D19C5A13003C}"/>
    <cellStyle name="Normal 6" xfId="76" xr:uid="{E90E3E08-4151-4C18-A803-6C1BEB372E70}"/>
    <cellStyle name="Normal 6 10" xfId="1295" xr:uid="{27DB7B76-C196-4E76-9FFC-7A42BE158E11}"/>
    <cellStyle name="Normal 6 10 2" xfId="1296" xr:uid="{A167604B-BDFD-4159-A82D-65C6FD61B8FC}"/>
    <cellStyle name="Normal 6 10 2 2" xfId="1297" xr:uid="{24344CED-CE7B-439A-9C60-22B99C2D327F}"/>
    <cellStyle name="Normal 6 10 2 3" xfId="1298" xr:uid="{712361CE-E1D3-46B1-A26B-4BF92728886D}"/>
    <cellStyle name="Normal 6 10 2 4" xfId="1299" xr:uid="{2EFBCF47-41F7-4188-B3F1-4A9EC6BEE440}"/>
    <cellStyle name="Normal 6 10 3" xfId="1300" xr:uid="{7B83F645-A79D-4AD9-9394-F6B46EDC936A}"/>
    <cellStyle name="Normal 6 10 4" xfId="1301" xr:uid="{3A2631C9-F106-4991-B3C9-0D709D9FB156}"/>
    <cellStyle name="Normal 6 10 5" xfId="1302" xr:uid="{A4022D32-6DCB-4334-BA8F-B51DD7C16289}"/>
    <cellStyle name="Normal 6 11" xfId="1303" xr:uid="{14E1EC55-6E64-49BE-821F-A07E6ADA1C60}"/>
    <cellStyle name="Normal 6 11 2" xfId="1304" xr:uid="{3E9498C1-4633-4C37-9A00-8ABD6C6BF6BD}"/>
    <cellStyle name="Normal 6 11 3" xfId="1305" xr:uid="{09807D17-4E21-45C3-A4ED-FCD185C76D25}"/>
    <cellStyle name="Normal 6 11 4" xfId="1306" xr:uid="{C20FA2E1-E7D2-4980-BDC8-16260B7191EA}"/>
    <cellStyle name="Normal 6 12" xfId="1307" xr:uid="{66D1DF46-E068-4325-A0A8-B670AAE6A425}"/>
    <cellStyle name="Normal 6 12 2" xfId="1308" xr:uid="{87CA9B12-8426-453F-974C-8FF0B82D8927}"/>
    <cellStyle name="Normal 6 12 3" xfId="1309" xr:uid="{C9C8B1CD-3CFF-4A7A-B91A-1978536CF0AA}"/>
    <cellStyle name="Normal 6 12 4" xfId="1310" xr:uid="{D4AC85E0-02BC-4D96-8E39-581C10DAF8F4}"/>
    <cellStyle name="Normal 6 13" xfId="1311" xr:uid="{5F0F515C-B094-4336-9D03-B120E5BAC862}"/>
    <cellStyle name="Normal 6 13 2" xfId="1312" xr:uid="{AFFD2D99-640F-4E22-9DF3-09D1C1AC04AC}"/>
    <cellStyle name="Normal 6 13 3" xfId="3739" xr:uid="{1BEF5376-7189-41C6-BA82-33A1508A3458}"/>
    <cellStyle name="Normal 6 13 3 2" xfId="4561" xr:uid="{66BA81A0-0F2C-4E29-8A15-0CD1733BB344}"/>
    <cellStyle name="Normal 6 14" xfId="1313" xr:uid="{A05C863A-DE3F-468E-A40B-61C7FEF9FD1C}"/>
    <cellStyle name="Normal 6 15" xfId="1314" xr:uid="{27B6D58B-F267-48F4-851D-35D9C9126C60}"/>
    <cellStyle name="Normal 6 16" xfId="1315" xr:uid="{ADD1C06A-C6D5-401D-97DA-BC1F3E264A8B}"/>
    <cellStyle name="Normal 6 2" xfId="77" xr:uid="{8AF1EEB3-0E19-4274-8CB6-8FC7D01D68C9}"/>
    <cellStyle name="Normal 6 2 2" xfId="3731" xr:uid="{16675F60-81D1-4EAE-830B-E370D4C2A53F}"/>
    <cellStyle name="Normal 6 2 2 2" xfId="4554" xr:uid="{7279745F-E057-466B-94D8-E56BFD218ECD}"/>
    <cellStyle name="Normal 6 2 3" xfId="4463" xr:uid="{C1262067-33E9-45CF-9B8E-ED85A880012C}"/>
    <cellStyle name="Normal 6 3" xfId="92" xr:uid="{52FE4EA1-F97D-4C91-84B7-3DC499BCECCA}"/>
    <cellStyle name="Normal 6 3 10" xfId="1316" xr:uid="{192AF4D9-49C8-49BC-8B30-2464BF5086A8}"/>
    <cellStyle name="Normal 6 3 11" xfId="1317" xr:uid="{BFFC594F-EA18-4848-AD7B-3D8009472A50}"/>
    <cellStyle name="Normal 6 3 2" xfId="1318" xr:uid="{1DD38969-81C9-4FDB-AB28-38B4F7431D6A}"/>
    <cellStyle name="Normal 6 3 2 2" xfId="1319" xr:uid="{8BD5152A-33FA-42F1-B591-AD7921406A2F}"/>
    <cellStyle name="Normal 6 3 2 2 2" xfId="1320" xr:uid="{9180E131-C058-43C2-A4C7-99287BCD55CE}"/>
    <cellStyle name="Normal 6 3 2 2 2 2" xfId="1321" xr:uid="{8DB24CD6-10AD-41D8-911C-AB3C925B39C7}"/>
    <cellStyle name="Normal 6 3 2 2 2 2 2" xfId="1322" xr:uid="{FAFED030-A767-4D05-9AEF-80AD99748309}"/>
    <cellStyle name="Normal 6 3 2 2 2 2 2 2" xfId="3922" xr:uid="{5FAE84FE-10E3-4302-B83E-3A84BA5016B1}"/>
    <cellStyle name="Normal 6 3 2 2 2 2 2 2 2" xfId="3923" xr:uid="{30E15F6A-F14C-47A2-922C-AFDD5B9BD231}"/>
    <cellStyle name="Normal 6 3 2 2 2 2 2 3" xfId="3924" xr:uid="{1E0C5487-0841-4ACA-927A-FDA37B463087}"/>
    <cellStyle name="Normal 6 3 2 2 2 2 3" xfId="1323" xr:uid="{2E751FA7-E1EE-461A-B20E-02C62E170DBE}"/>
    <cellStyle name="Normal 6 3 2 2 2 2 3 2" xfId="3925" xr:uid="{3098C22C-4710-4D6C-962B-85E4E78A6CF9}"/>
    <cellStyle name="Normal 6 3 2 2 2 2 4" xfId="1324" xr:uid="{4EDD419F-BC04-497E-A096-8EBC25295F9D}"/>
    <cellStyle name="Normal 6 3 2 2 2 3" xfId="1325" xr:uid="{CD022EB1-2A53-4BBF-9BB0-1A54EC5F5DCD}"/>
    <cellStyle name="Normal 6 3 2 2 2 3 2" xfId="1326" xr:uid="{B369549D-DEF6-4AD4-A792-576AE960FF47}"/>
    <cellStyle name="Normal 6 3 2 2 2 3 2 2" xfId="3926" xr:uid="{5002F499-6592-4317-8BAA-4A87E673F260}"/>
    <cellStyle name="Normal 6 3 2 2 2 3 3" xfId="1327" xr:uid="{C014D6DC-E8EE-41CA-9F8B-62A09C20F3A0}"/>
    <cellStyle name="Normal 6 3 2 2 2 3 4" xfId="1328" xr:uid="{106988F1-5E7E-4BE2-B389-BB5557ED9D42}"/>
    <cellStyle name="Normal 6 3 2 2 2 4" xfId="1329" xr:uid="{F6A20EFF-9284-4DF4-B1E2-F4D01CD048B9}"/>
    <cellStyle name="Normal 6 3 2 2 2 4 2" xfId="3927" xr:uid="{1ECCAFA8-7060-43AC-98DC-F63EF3DD1B4F}"/>
    <cellStyle name="Normal 6 3 2 2 2 5" xfId="1330" xr:uid="{2A4AF0C3-97DC-4653-81B6-1CC2461602EA}"/>
    <cellStyle name="Normal 6 3 2 2 2 6" xfId="1331" xr:uid="{0E5BA901-53B7-4472-83DA-1B58EF484B0A}"/>
    <cellStyle name="Normal 6 3 2 2 3" xfId="1332" xr:uid="{EF6FD1F5-FFAA-4BB5-987D-8C048FB20236}"/>
    <cellStyle name="Normal 6 3 2 2 3 2" xfId="1333" xr:uid="{8260A2D2-97BD-4D95-A435-54E11F4C1259}"/>
    <cellStyle name="Normal 6 3 2 2 3 2 2" xfId="1334" xr:uid="{D8FCB903-8760-45B5-B20C-EAA00525CE55}"/>
    <cellStyle name="Normal 6 3 2 2 3 2 2 2" xfId="3928" xr:uid="{F266843E-2DD5-4E01-BB09-C622F8A81391}"/>
    <cellStyle name="Normal 6 3 2 2 3 2 2 2 2" xfId="3929" xr:uid="{A134C086-6112-4AEE-9BB1-63D99053DE93}"/>
    <cellStyle name="Normal 6 3 2 2 3 2 2 3" xfId="3930" xr:uid="{CEBE603F-2859-4F8D-A2D2-03178AA171E3}"/>
    <cellStyle name="Normal 6 3 2 2 3 2 3" xfId="1335" xr:uid="{E2BCDD12-79AB-49F6-935C-DD9B99DBB38D}"/>
    <cellStyle name="Normal 6 3 2 2 3 2 3 2" xfId="3931" xr:uid="{4F5B6C7D-9C5A-4E65-A167-495A0667FD33}"/>
    <cellStyle name="Normal 6 3 2 2 3 2 4" xfId="1336" xr:uid="{F6156CEC-0929-425C-AAF6-6CB500FACE04}"/>
    <cellStyle name="Normal 6 3 2 2 3 3" xfId="1337" xr:uid="{0171C4B1-27E9-49F5-99F6-49488C813737}"/>
    <cellStyle name="Normal 6 3 2 2 3 3 2" xfId="3932" xr:uid="{827E510D-BB94-4320-80D0-F062A095E7C2}"/>
    <cellStyle name="Normal 6 3 2 2 3 3 2 2" xfId="3933" xr:uid="{237B2566-664A-4451-BC6D-98C426484D22}"/>
    <cellStyle name="Normal 6 3 2 2 3 3 3" xfId="3934" xr:uid="{B4CEA44F-3F23-4AC7-9AD7-B31E22A3C1D0}"/>
    <cellStyle name="Normal 6 3 2 2 3 4" xfId="1338" xr:uid="{3FBA65F8-22FF-47DA-A17B-9722DFB4C6F5}"/>
    <cellStyle name="Normal 6 3 2 2 3 4 2" xfId="3935" xr:uid="{8838C037-DBCF-4EA2-898B-AD322EEE509A}"/>
    <cellStyle name="Normal 6 3 2 2 3 5" xfId="1339" xr:uid="{EED2B823-1D8C-4AC9-8EE9-B125B71E1676}"/>
    <cellStyle name="Normal 6 3 2 2 4" xfId="1340" xr:uid="{BDB9BDAD-DC1C-4EDC-8727-63D15CEB8EEC}"/>
    <cellStyle name="Normal 6 3 2 2 4 2" xfId="1341" xr:uid="{440251F7-635B-4E91-984B-0C6BB417EB7A}"/>
    <cellStyle name="Normal 6 3 2 2 4 2 2" xfId="3936" xr:uid="{7DA51368-DCF8-472C-A19F-A75049FB7914}"/>
    <cellStyle name="Normal 6 3 2 2 4 2 2 2" xfId="3937" xr:uid="{D4FA1F3F-AAD2-4C09-8B3B-3C03AE2A8D27}"/>
    <cellStyle name="Normal 6 3 2 2 4 2 3" xfId="3938" xr:uid="{58EAEBD6-E27D-4B3A-99F6-FB55D76F039E}"/>
    <cellStyle name="Normal 6 3 2 2 4 3" xfId="1342" xr:uid="{274B0CCF-9F5D-4D00-809F-EFD0051C7355}"/>
    <cellStyle name="Normal 6 3 2 2 4 3 2" xfId="3939" xr:uid="{CD2C0687-4249-432B-80E5-6809000F5562}"/>
    <cellStyle name="Normal 6 3 2 2 4 4" xfId="1343" xr:uid="{020571EB-DF50-4C0F-82F2-F21605226F34}"/>
    <cellStyle name="Normal 6 3 2 2 5" xfId="1344" xr:uid="{52508434-281A-410D-BC02-AD3CB64993EF}"/>
    <cellStyle name="Normal 6 3 2 2 5 2" xfId="1345" xr:uid="{63422BCD-1E01-45C7-82F3-1CEC48936434}"/>
    <cellStyle name="Normal 6 3 2 2 5 2 2" xfId="3940" xr:uid="{AA32F26F-B27D-4E03-9064-9E17963CDB4F}"/>
    <cellStyle name="Normal 6 3 2 2 5 3" xfId="1346" xr:uid="{E0C40807-4329-4B43-B2FD-4571CE3ECB81}"/>
    <cellStyle name="Normal 6 3 2 2 5 4" xfId="1347" xr:uid="{4DE7DCF8-5335-4314-B906-5918B54F1E3A}"/>
    <cellStyle name="Normal 6 3 2 2 6" xfId="1348" xr:uid="{ECA7E81A-B2C3-46BB-A4C4-86EE572870B0}"/>
    <cellStyle name="Normal 6 3 2 2 6 2" xfId="3941" xr:uid="{422F53AA-61C9-4845-863F-0EBFCFE8F39B}"/>
    <cellStyle name="Normal 6 3 2 2 7" xfId="1349" xr:uid="{77836172-F9B9-4DD5-B442-2AD256FA5339}"/>
    <cellStyle name="Normal 6 3 2 2 8" xfId="1350" xr:uid="{FD954488-E3C6-4BE3-B84E-1978418E9AEC}"/>
    <cellStyle name="Normal 6 3 2 3" xfId="1351" xr:uid="{0258DC9C-416B-4C03-AECB-76B10C2A8CB6}"/>
    <cellStyle name="Normal 6 3 2 3 2" xfId="1352" xr:uid="{1ECA663C-D64E-4DAD-B110-17C3990DA967}"/>
    <cellStyle name="Normal 6 3 2 3 2 2" xfId="1353" xr:uid="{744D4A54-594B-4472-8513-5ABC4967A1C2}"/>
    <cellStyle name="Normal 6 3 2 3 2 2 2" xfId="3942" xr:uid="{CD3D0C5E-BB49-4F39-B0D4-D63109DE6E30}"/>
    <cellStyle name="Normal 6 3 2 3 2 2 2 2" xfId="3943" xr:uid="{D3058A42-A8A7-4907-8C74-996A6E6EA8AA}"/>
    <cellStyle name="Normal 6 3 2 3 2 2 3" xfId="3944" xr:uid="{1A6AAE75-172D-4CE2-AB40-81D187AFB382}"/>
    <cellStyle name="Normal 6 3 2 3 2 3" xfId="1354" xr:uid="{C3425195-A92D-42D1-8A61-4FFBFBE1A454}"/>
    <cellStyle name="Normal 6 3 2 3 2 3 2" xfId="3945" xr:uid="{68C3119C-2E56-463D-9CD8-9C05E7BBCD87}"/>
    <cellStyle name="Normal 6 3 2 3 2 4" xfId="1355" xr:uid="{FE1EA897-2850-4DC7-A6C1-68BD7A8BD82B}"/>
    <cellStyle name="Normal 6 3 2 3 3" xfId="1356" xr:uid="{26620F71-D311-4246-8E86-F4E35FB5E0EF}"/>
    <cellStyle name="Normal 6 3 2 3 3 2" xfId="1357" xr:uid="{0E3D1102-A02B-4E75-BFCB-B2A4C47906B5}"/>
    <cellStyle name="Normal 6 3 2 3 3 2 2" xfId="3946" xr:uid="{1CBE1D09-DACB-46AA-84DC-1FB6CCA73E18}"/>
    <cellStyle name="Normal 6 3 2 3 3 3" xfId="1358" xr:uid="{2B2D73D5-4411-419C-AFC9-E1FD7D629FFB}"/>
    <cellStyle name="Normal 6 3 2 3 3 4" xfId="1359" xr:uid="{8B9FC74A-89AB-4CE8-8339-8D0926E66B3A}"/>
    <cellStyle name="Normal 6 3 2 3 4" xfId="1360" xr:uid="{0B745D47-83ED-454B-A208-AE5BC21D79F3}"/>
    <cellStyle name="Normal 6 3 2 3 4 2" xfId="3947" xr:uid="{CE356D68-78BC-479D-8164-27EF8017C18A}"/>
    <cellStyle name="Normal 6 3 2 3 5" xfId="1361" xr:uid="{1932ED1E-BB6A-4C0E-AE23-CA830190973A}"/>
    <cellStyle name="Normal 6 3 2 3 6" xfId="1362" xr:uid="{4130497B-F4E4-4F5F-BA05-57B4A7BC3260}"/>
    <cellStyle name="Normal 6 3 2 4" xfId="1363" xr:uid="{3879B1BF-606F-4D40-BC54-8FD3CAA27188}"/>
    <cellStyle name="Normal 6 3 2 4 2" xfId="1364" xr:uid="{DF7F40E1-606E-4D60-B177-21043AD36D19}"/>
    <cellStyle name="Normal 6 3 2 4 2 2" xfId="1365" xr:uid="{7B9981CC-CF28-45AB-A40D-601374873D55}"/>
    <cellStyle name="Normal 6 3 2 4 2 2 2" xfId="3948" xr:uid="{6B846C10-5689-473F-A120-81744B31DAB5}"/>
    <cellStyle name="Normal 6 3 2 4 2 2 2 2" xfId="3949" xr:uid="{513CE58D-188E-4AAC-8104-45A091D1C13E}"/>
    <cellStyle name="Normal 6 3 2 4 2 2 3" xfId="3950" xr:uid="{75828171-1FD6-4E4A-8823-48BBA1EF2A3E}"/>
    <cellStyle name="Normal 6 3 2 4 2 3" xfId="1366" xr:uid="{83E8438F-1997-49F2-A9D8-CDE94A7586C3}"/>
    <cellStyle name="Normal 6 3 2 4 2 3 2" xfId="3951" xr:uid="{56ECC8E1-67E6-4780-83A9-71AD389C9E1F}"/>
    <cellStyle name="Normal 6 3 2 4 2 4" xfId="1367" xr:uid="{14E1EEC5-B766-4217-B25A-64A1A7453600}"/>
    <cellStyle name="Normal 6 3 2 4 3" xfId="1368" xr:uid="{61D5A76A-4480-4648-BA4B-7B38E772E32F}"/>
    <cellStyle name="Normal 6 3 2 4 3 2" xfId="3952" xr:uid="{5582CDE7-A991-42B1-A0E7-AE6210DF2A2C}"/>
    <cellStyle name="Normal 6 3 2 4 3 2 2" xfId="3953" xr:uid="{02A06DC3-02CB-4202-A2AA-65DDB53689EB}"/>
    <cellStyle name="Normal 6 3 2 4 3 3" xfId="3954" xr:uid="{D2D6AAFA-6217-4763-BF2B-3C8813F9093D}"/>
    <cellStyle name="Normal 6 3 2 4 4" xfId="1369" xr:uid="{EB301D9C-731D-4395-A9E2-84B443027F4A}"/>
    <cellStyle name="Normal 6 3 2 4 4 2" xfId="3955" xr:uid="{B0C3BBC9-3E49-4829-949C-98C4C0E93CE5}"/>
    <cellStyle name="Normal 6 3 2 4 5" xfId="1370" xr:uid="{4ECC962A-6CCA-48A2-949A-B482E1A79E1A}"/>
    <cellStyle name="Normal 6 3 2 5" xfId="1371" xr:uid="{034D6E95-5EBD-46F3-A93B-D5EE1B6FC288}"/>
    <cellStyle name="Normal 6 3 2 5 2" xfId="1372" xr:uid="{C0B0DCED-81DD-46B2-9E91-1531DC78C224}"/>
    <cellStyle name="Normal 6 3 2 5 2 2" xfId="3956" xr:uid="{6E4923D5-EBDC-4811-8E48-611DEA9BAFAA}"/>
    <cellStyle name="Normal 6 3 2 5 2 2 2" xfId="3957" xr:uid="{14918F80-4E51-45A2-873C-DFD2EE04178A}"/>
    <cellStyle name="Normal 6 3 2 5 2 3" xfId="3958" xr:uid="{1FCDF72B-2403-4265-9848-16CDE34597A1}"/>
    <cellStyle name="Normal 6 3 2 5 3" xfId="1373" xr:uid="{1355FDA4-515E-438D-8370-452384E85D21}"/>
    <cellStyle name="Normal 6 3 2 5 3 2" xfId="3959" xr:uid="{A792D2ED-E00B-475B-A0FA-2A92AC1BA330}"/>
    <cellStyle name="Normal 6 3 2 5 4" xfId="1374" xr:uid="{1DD4C12A-B54F-45B3-9FB0-0334014A244A}"/>
    <cellStyle name="Normal 6 3 2 6" xfId="1375" xr:uid="{AF8517A2-4F34-46A4-903F-FE5E2D44BA5E}"/>
    <cellStyle name="Normal 6 3 2 6 2" xfId="1376" xr:uid="{3FA0203F-735A-4184-8CA7-0D304B3278A0}"/>
    <cellStyle name="Normal 6 3 2 6 2 2" xfId="3960" xr:uid="{2B916667-64F8-4E14-BF2C-6F4C7EB2624A}"/>
    <cellStyle name="Normal 6 3 2 6 3" xfId="1377" xr:uid="{8F748CF5-2F71-48F5-92CC-8AD7765A43BE}"/>
    <cellStyle name="Normal 6 3 2 6 4" xfId="1378" xr:uid="{64D479F7-C508-4FB7-9298-9DFF2131FD39}"/>
    <cellStyle name="Normal 6 3 2 7" xfId="1379" xr:uid="{21B47F8F-5341-4198-960D-4858D01AF058}"/>
    <cellStyle name="Normal 6 3 2 7 2" xfId="3961" xr:uid="{F6AA64D8-6654-442F-8D3D-00D6B965F2F9}"/>
    <cellStyle name="Normal 6 3 2 8" xfId="1380" xr:uid="{0CB1F635-8280-46C5-9C20-A76ACE28062B}"/>
    <cellStyle name="Normal 6 3 2 9" xfId="1381" xr:uid="{1505FD11-DF3A-4CA4-B550-EA8D4DF2B3F5}"/>
    <cellStyle name="Normal 6 3 3" xfId="1382" xr:uid="{F86D640A-1BDA-4476-AAB5-E7D9D9DC3F8C}"/>
    <cellStyle name="Normal 6 3 3 2" xfId="1383" xr:uid="{0C5D7A66-589A-4188-A09D-0F3D6EC8D3F4}"/>
    <cellStyle name="Normal 6 3 3 2 2" xfId="1384" xr:uid="{0368BF63-E29E-45DB-876A-FC65BA35CCFD}"/>
    <cellStyle name="Normal 6 3 3 2 2 2" xfId="1385" xr:uid="{F2A90CA1-3A43-4DD7-8BEC-0EFC24EC22B4}"/>
    <cellStyle name="Normal 6 3 3 2 2 2 2" xfId="3962" xr:uid="{5DD78EE8-4A11-4930-8E60-CFAE656F5ECD}"/>
    <cellStyle name="Normal 6 3 3 2 2 2 2 2" xfId="3963" xr:uid="{603A6339-3D9A-4043-8186-8963C0513886}"/>
    <cellStyle name="Normal 6 3 3 2 2 2 3" xfId="3964" xr:uid="{DA67A824-CBA4-45EA-A826-DD604F2174B7}"/>
    <cellStyle name="Normal 6 3 3 2 2 3" xfId="1386" xr:uid="{4B4BC9AE-8593-47FD-B7D7-5CF9F5E711CC}"/>
    <cellStyle name="Normal 6 3 3 2 2 3 2" xfId="3965" xr:uid="{BE4DA17E-E332-445F-A5A2-E0022530FC98}"/>
    <cellStyle name="Normal 6 3 3 2 2 4" xfId="1387" xr:uid="{275ED26C-1545-4336-AA1B-A6A968AA333C}"/>
    <cellStyle name="Normal 6 3 3 2 3" xfId="1388" xr:uid="{CC360920-F7CC-49BE-AD88-A32A7D91BBCF}"/>
    <cellStyle name="Normal 6 3 3 2 3 2" xfId="1389" xr:uid="{1EA38EF1-63F3-4A6A-A0C9-25AE960DFB8F}"/>
    <cellStyle name="Normal 6 3 3 2 3 2 2" xfId="3966" xr:uid="{9774ED50-1EAB-47C5-B0E0-EE27B9CA3B55}"/>
    <cellStyle name="Normal 6 3 3 2 3 3" xfId="1390" xr:uid="{D468C4F8-2915-4975-BE2F-9AD32763F75F}"/>
    <cellStyle name="Normal 6 3 3 2 3 4" xfId="1391" xr:uid="{CED05AB0-D9B5-45F2-B57E-C9352EC3BBB1}"/>
    <cellStyle name="Normal 6 3 3 2 4" xfId="1392" xr:uid="{0A85A2E8-F3A8-402F-B543-0FC38717C0CF}"/>
    <cellStyle name="Normal 6 3 3 2 4 2" xfId="3967" xr:uid="{DD0A7726-BA2C-4998-8E31-A6E5976D7805}"/>
    <cellStyle name="Normal 6 3 3 2 5" xfId="1393" xr:uid="{B1B1E1F3-4788-414E-8560-D2BB9AC4FE85}"/>
    <cellStyle name="Normal 6 3 3 2 6" xfId="1394" xr:uid="{FF0413DC-2265-4969-A0CD-342CF89594BC}"/>
    <cellStyle name="Normal 6 3 3 3" xfId="1395" xr:uid="{F135152D-BB1D-4B60-B9CF-AAA84322A6BA}"/>
    <cellStyle name="Normal 6 3 3 3 2" xfId="1396" xr:uid="{53975B37-70A0-4C70-895B-C90FDE46204C}"/>
    <cellStyle name="Normal 6 3 3 3 2 2" xfId="1397" xr:uid="{76CED973-D0AF-41E5-8A23-DC3A25B6B30B}"/>
    <cellStyle name="Normal 6 3 3 3 2 2 2" xfId="3968" xr:uid="{3D321AE2-8F09-49E6-B75F-481D78A6FA8C}"/>
    <cellStyle name="Normal 6 3 3 3 2 2 2 2" xfId="3969" xr:uid="{DC958813-F7D3-47A0-8227-01CD56672C78}"/>
    <cellStyle name="Normal 6 3 3 3 2 2 3" xfId="3970" xr:uid="{0E58DC96-E38A-41F9-ACD8-A4E8326C5C53}"/>
    <cellStyle name="Normal 6 3 3 3 2 3" xfId="1398" xr:uid="{42C6B419-ACBF-4AC3-A7F5-711447C60E15}"/>
    <cellStyle name="Normal 6 3 3 3 2 3 2" xfId="3971" xr:uid="{1483EE18-BF5B-4158-B6AF-D02616E59682}"/>
    <cellStyle name="Normal 6 3 3 3 2 4" xfId="1399" xr:uid="{C3391418-F2AE-40FD-8B88-599D912EA638}"/>
    <cellStyle name="Normal 6 3 3 3 3" xfId="1400" xr:uid="{E665EE92-24BD-449E-BBF4-DE8E0C4AF24B}"/>
    <cellStyle name="Normal 6 3 3 3 3 2" xfId="3972" xr:uid="{D3B1E8DE-378D-4AB1-91E4-2EC6F25E4E32}"/>
    <cellStyle name="Normal 6 3 3 3 3 2 2" xfId="3973" xr:uid="{514B6AC6-5EB0-4EF3-943A-8DB7E50DE79E}"/>
    <cellStyle name="Normal 6 3 3 3 3 3" xfId="3974" xr:uid="{44FF2230-59E3-4DEC-BBB1-851B138DC30D}"/>
    <cellStyle name="Normal 6 3 3 3 4" xfId="1401" xr:uid="{E75051B6-8EEF-4BF2-B263-3B1CA5E6A199}"/>
    <cellStyle name="Normal 6 3 3 3 4 2" xfId="3975" xr:uid="{8C28116D-B342-45D8-8D9A-B947D777AD1F}"/>
    <cellStyle name="Normal 6 3 3 3 5" xfId="1402" xr:uid="{16E51308-5B26-4E7E-81A7-92CDE1825D9F}"/>
    <cellStyle name="Normal 6 3 3 4" xfId="1403" xr:uid="{DC97799C-1DE5-4E28-94E8-BAF35F5F91F7}"/>
    <cellStyle name="Normal 6 3 3 4 2" xfId="1404" xr:uid="{EEAE2B77-F6E2-41A9-B9E5-F338854D8242}"/>
    <cellStyle name="Normal 6 3 3 4 2 2" xfId="3976" xr:uid="{5C4041D7-2199-4459-9C13-1E06101C756C}"/>
    <cellStyle name="Normal 6 3 3 4 2 2 2" xfId="3977" xr:uid="{024C6E10-FB9B-4785-8098-7608BE14D4A7}"/>
    <cellStyle name="Normal 6 3 3 4 2 3" xfId="3978" xr:uid="{E2D985C2-7BCF-4A13-A8B7-523C5B9ACA5B}"/>
    <cellStyle name="Normal 6 3 3 4 3" xfId="1405" xr:uid="{C09FA9E7-D8A9-4ADD-B571-D02D36D65401}"/>
    <cellStyle name="Normal 6 3 3 4 3 2" xfId="3979" xr:uid="{4A3C433D-9714-4A02-BE0C-7D08ED5BDAF7}"/>
    <cellStyle name="Normal 6 3 3 4 4" xfId="1406" xr:uid="{8B44A903-F165-40B4-A589-3CF004EDCBEF}"/>
    <cellStyle name="Normal 6 3 3 5" xfId="1407" xr:uid="{FE19AD63-EB49-4A65-8CBC-ECA4A4CB53C9}"/>
    <cellStyle name="Normal 6 3 3 5 2" xfId="1408" xr:uid="{68D64E4E-E06B-4D0A-9D88-1FF9837169AB}"/>
    <cellStyle name="Normal 6 3 3 5 2 2" xfId="3980" xr:uid="{C4EEC893-02EB-4D75-9D6E-D979A6C472C9}"/>
    <cellStyle name="Normal 6 3 3 5 3" xfId="1409" xr:uid="{3A89C004-5577-46E0-B481-B96CC5F78447}"/>
    <cellStyle name="Normal 6 3 3 5 4" xfId="1410" xr:uid="{D9F94780-8FE0-4B20-8560-D5C8B5F53D1A}"/>
    <cellStyle name="Normal 6 3 3 6" xfId="1411" xr:uid="{9DB58E89-12DC-48CF-B173-E00EC40CCE7C}"/>
    <cellStyle name="Normal 6 3 3 6 2" xfId="3981" xr:uid="{9FBB86F6-0443-4D7D-A08B-9E61BFCB36C0}"/>
    <cellStyle name="Normal 6 3 3 7" xfId="1412" xr:uid="{8F159867-9D0C-4F40-9273-335DED56B6C3}"/>
    <cellStyle name="Normal 6 3 3 8" xfId="1413" xr:uid="{933AEEBC-3C48-431E-B141-AAC16EF517DE}"/>
    <cellStyle name="Normal 6 3 4" xfId="1414" xr:uid="{B687B4EB-ADCB-4DCF-9466-B53965250348}"/>
    <cellStyle name="Normal 6 3 4 2" xfId="1415" xr:uid="{BF96F4ED-A86D-44EA-8B36-A33A346FA070}"/>
    <cellStyle name="Normal 6 3 4 2 2" xfId="1416" xr:uid="{E82ABAC8-6C11-4E52-A8D1-AD7B0FEAB7D1}"/>
    <cellStyle name="Normal 6 3 4 2 2 2" xfId="1417" xr:uid="{2A2E563F-9C95-415B-ACF7-4ABAC31430E4}"/>
    <cellStyle name="Normal 6 3 4 2 2 2 2" xfId="3982" xr:uid="{7D4BFE45-1B31-41E0-B148-D3F5F4A06624}"/>
    <cellStyle name="Normal 6 3 4 2 2 3" xfId="1418" xr:uid="{C375636A-AED9-4FEA-B369-58E0721B859D}"/>
    <cellStyle name="Normal 6 3 4 2 2 4" xfId="1419" xr:uid="{95F2CA2B-6855-42D9-96C4-2457296DCBCD}"/>
    <cellStyle name="Normal 6 3 4 2 3" xfId="1420" xr:uid="{E78C1377-32F7-4657-85AF-660BC06F6380}"/>
    <cellStyle name="Normal 6 3 4 2 3 2" xfId="3983" xr:uid="{8061B3ED-1D70-4042-B6DE-9E51283D448D}"/>
    <cellStyle name="Normal 6 3 4 2 4" xfId="1421" xr:uid="{536447CB-0D69-4D79-9F3C-E116592A7374}"/>
    <cellStyle name="Normal 6 3 4 2 5" xfId="1422" xr:uid="{03D75981-E40C-4F64-99C0-758D7553A51B}"/>
    <cellStyle name="Normal 6 3 4 3" xfId="1423" xr:uid="{7F9FE9D0-B3C9-4286-95E0-B489F5A3714E}"/>
    <cellStyle name="Normal 6 3 4 3 2" xfId="1424" xr:uid="{504383D7-1CCC-45CC-8E3F-C56F4AF37698}"/>
    <cellStyle name="Normal 6 3 4 3 2 2" xfId="3984" xr:uid="{6197930E-1E8D-47E6-BE0E-0EF9A6133750}"/>
    <cellStyle name="Normal 6 3 4 3 3" xfId="1425" xr:uid="{85D7210E-68AC-4834-9CA5-81FEDF7565C0}"/>
    <cellStyle name="Normal 6 3 4 3 4" xfId="1426" xr:uid="{6B60ACDB-EDA1-414B-B9E4-E26603D99248}"/>
    <cellStyle name="Normal 6 3 4 4" xfId="1427" xr:uid="{552CE676-B862-46E2-97F7-0363C1D8948A}"/>
    <cellStyle name="Normal 6 3 4 4 2" xfId="1428" xr:uid="{7F25A409-AEBF-47CE-B233-D3ACC8CD057E}"/>
    <cellStyle name="Normal 6 3 4 4 3" xfId="1429" xr:uid="{8E9CEBB5-B701-48BC-983C-C06E849C6538}"/>
    <cellStyle name="Normal 6 3 4 4 4" xfId="1430" xr:uid="{292D8638-5DBA-4BC4-98BE-46BEF65B9F60}"/>
    <cellStyle name="Normal 6 3 4 5" xfId="1431" xr:uid="{F608C606-2359-41BE-866A-505352C9706D}"/>
    <cellStyle name="Normal 6 3 4 6" xfId="1432" xr:uid="{23B30922-05CD-4030-A7EC-4ABCB1D40F97}"/>
    <cellStyle name="Normal 6 3 4 7" xfId="1433" xr:uid="{1136F4FE-5D96-4152-883E-DDB4EEAEDF13}"/>
    <cellStyle name="Normal 6 3 5" xfId="1434" xr:uid="{5CA80303-B802-4A87-9C78-57E6D27EA966}"/>
    <cellStyle name="Normal 6 3 5 2" xfId="1435" xr:uid="{B9C9E79B-0684-42F5-899A-F55FC59C92A1}"/>
    <cellStyle name="Normal 6 3 5 2 2" xfId="1436" xr:uid="{D891E2CC-2A5B-486E-83A0-02A1B99CA1FC}"/>
    <cellStyle name="Normal 6 3 5 2 2 2" xfId="3985" xr:uid="{F2A62E78-1E1F-4408-A2CF-75FACDD478CF}"/>
    <cellStyle name="Normal 6 3 5 2 2 2 2" xfId="3986" xr:uid="{37946641-F637-4798-955E-D2D2743BE954}"/>
    <cellStyle name="Normal 6 3 5 2 2 3" xfId="3987" xr:uid="{AF966100-F834-4425-A4FB-0430655E1AAD}"/>
    <cellStyle name="Normal 6 3 5 2 3" xfId="1437" xr:uid="{02C5A236-C84E-46ED-8E5D-F1DD0143D456}"/>
    <cellStyle name="Normal 6 3 5 2 3 2" xfId="3988" xr:uid="{4EDBCCE3-6FDD-4765-B567-0FF30C074ACB}"/>
    <cellStyle name="Normal 6 3 5 2 4" xfId="1438" xr:uid="{A17AFAFA-53BA-4B03-AB72-0DC98475FF09}"/>
    <cellStyle name="Normal 6 3 5 3" xfId="1439" xr:uid="{46584B90-A6A9-44D3-AC16-436D040902A6}"/>
    <cellStyle name="Normal 6 3 5 3 2" xfId="1440" xr:uid="{7B47A92A-77F8-420F-842B-6A8D5C1C161B}"/>
    <cellStyle name="Normal 6 3 5 3 2 2" xfId="3989" xr:uid="{3C9075A8-A44D-4905-9AAC-6FD4D6413A8A}"/>
    <cellStyle name="Normal 6 3 5 3 3" xfId="1441" xr:uid="{B3AE9853-5FE2-4D19-87DB-A91D3BEDC79A}"/>
    <cellStyle name="Normal 6 3 5 3 4" xfId="1442" xr:uid="{533ECD31-A794-4CA9-B6C9-6FA86CDF2219}"/>
    <cellStyle name="Normal 6 3 5 4" xfId="1443" xr:uid="{E2FB14A4-57D7-4814-872F-3658D6C3AA67}"/>
    <cellStyle name="Normal 6 3 5 4 2" xfId="3990" xr:uid="{86541BF5-CDF2-4385-8E41-A4817715774C}"/>
    <cellStyle name="Normal 6 3 5 5" xfId="1444" xr:uid="{E257ACAD-BCC7-43E9-BDC2-10AB5E9D35C4}"/>
    <cellStyle name="Normal 6 3 5 6" xfId="1445" xr:uid="{3CCDE0DA-60B4-4755-AD76-D9571AEAAA03}"/>
    <cellStyle name="Normal 6 3 6" xfId="1446" xr:uid="{F756E99B-67C1-4E3E-A6C5-AD5DA1733231}"/>
    <cellStyle name="Normal 6 3 6 2" xfId="1447" xr:uid="{C359585D-4544-47B3-AA66-AD84FBA97329}"/>
    <cellStyle name="Normal 6 3 6 2 2" xfId="1448" xr:uid="{FB093D74-9B99-48CC-B093-09251199E4BD}"/>
    <cellStyle name="Normal 6 3 6 2 2 2" xfId="3991" xr:uid="{45F9DD45-70BE-43A2-9BAC-5402A137D9DB}"/>
    <cellStyle name="Normal 6 3 6 2 3" xfId="1449" xr:uid="{AC7080B1-3EDD-47CC-8B64-9D9F4A641044}"/>
    <cellStyle name="Normal 6 3 6 2 4" xfId="1450" xr:uid="{F4DDC639-7204-40FC-8685-EABE0A8FD2BE}"/>
    <cellStyle name="Normal 6 3 6 3" xfId="1451" xr:uid="{040F1AFD-1D5D-4122-8024-A4074B97C372}"/>
    <cellStyle name="Normal 6 3 6 3 2" xfId="3992" xr:uid="{191CC16B-041D-4D94-8219-3E14B5BFAB2F}"/>
    <cellStyle name="Normal 6 3 6 4" xfId="1452" xr:uid="{6AABDB05-7352-4A46-9A97-E7F9A0DBE617}"/>
    <cellStyle name="Normal 6 3 6 5" xfId="1453" xr:uid="{A9F6C8BF-E170-4DCA-BD08-9662F4DE7CA6}"/>
    <cellStyle name="Normal 6 3 7" xfId="1454" xr:uid="{5471A11E-1525-4EF0-8054-54A5F6C934EE}"/>
    <cellStyle name="Normal 6 3 7 2" xfId="1455" xr:uid="{7C55DC60-D027-491C-8603-C3E545F411DA}"/>
    <cellStyle name="Normal 6 3 7 2 2" xfId="3993" xr:uid="{3437D3FA-E32B-46B9-A384-2A00A0E4C0DA}"/>
    <cellStyle name="Normal 6 3 7 3" xfId="1456" xr:uid="{DEDE071E-D0E9-495F-820D-F3C0BBA50FB8}"/>
    <cellStyle name="Normal 6 3 7 4" xfId="1457" xr:uid="{3E9CF537-7C92-4F34-B248-2B5D70374FBA}"/>
    <cellStyle name="Normal 6 3 8" xfId="1458" xr:uid="{FA1E8E78-D0CC-4ABE-93AA-594AC39A61CA}"/>
    <cellStyle name="Normal 6 3 8 2" xfId="1459" xr:uid="{84EEEAA8-BEB1-44DB-87E4-3CFF1B6C9A2B}"/>
    <cellStyle name="Normal 6 3 8 3" xfId="1460" xr:uid="{2C50C1E7-73CB-4F26-A3DC-BDF7C30E0F11}"/>
    <cellStyle name="Normal 6 3 8 4" xfId="1461" xr:uid="{87FCC1C4-AB45-421B-9BD3-C148A91B829B}"/>
    <cellStyle name="Normal 6 3 9" xfId="1462" xr:uid="{BAA9272E-275B-4E6F-88EC-DB43C526C17E}"/>
    <cellStyle name="Normal 6 4" xfId="1463" xr:uid="{B64D3961-222D-4309-8B59-CE402DC0827B}"/>
    <cellStyle name="Normal 6 4 10" xfId="1464" xr:uid="{7FF36541-D522-46F3-B8DE-826E9338B499}"/>
    <cellStyle name="Normal 6 4 11" xfId="1465" xr:uid="{6C669369-D98D-44CE-8F53-8113615658DA}"/>
    <cellStyle name="Normal 6 4 2" xfId="1466" xr:uid="{5C369052-E188-4529-9ADD-48B0FB91595E}"/>
    <cellStyle name="Normal 6 4 2 2" xfId="1467" xr:uid="{AEC2D7D0-721C-49F5-B7C6-4A4061550A54}"/>
    <cellStyle name="Normal 6 4 2 2 2" xfId="1468" xr:uid="{35B30571-504D-4241-B0AE-1524C6130D5C}"/>
    <cellStyle name="Normal 6 4 2 2 2 2" xfId="1469" xr:uid="{973A558A-D75B-46BA-94D8-E905238832FA}"/>
    <cellStyle name="Normal 6 4 2 2 2 2 2" xfId="1470" xr:uid="{3D7ADA80-0A22-47BF-955A-81EB1F3AB87E}"/>
    <cellStyle name="Normal 6 4 2 2 2 2 2 2" xfId="3994" xr:uid="{CCFE3CC3-AE96-45EF-B48E-6608042B39B6}"/>
    <cellStyle name="Normal 6 4 2 2 2 2 3" xfId="1471" xr:uid="{F67A942D-F1F4-4BAF-9E7E-01B4560F7977}"/>
    <cellStyle name="Normal 6 4 2 2 2 2 4" xfId="1472" xr:uid="{DDF75D5A-C6FB-414B-872F-05002A5B0209}"/>
    <cellStyle name="Normal 6 4 2 2 2 3" xfId="1473" xr:uid="{639930A4-20BB-4AA4-B787-D93D97A93EFA}"/>
    <cellStyle name="Normal 6 4 2 2 2 3 2" xfId="1474" xr:uid="{C218E6CF-0583-44FD-8339-D089196C7C98}"/>
    <cellStyle name="Normal 6 4 2 2 2 3 3" xfId="1475" xr:uid="{F8F02883-D1B4-4615-8449-BBD42FDDF4CC}"/>
    <cellStyle name="Normal 6 4 2 2 2 3 4" xfId="1476" xr:uid="{59202EB6-7550-4C28-803C-9C3F44977B4B}"/>
    <cellStyle name="Normal 6 4 2 2 2 4" xfId="1477" xr:uid="{A8D8A737-0B24-48A7-A48E-87B91F9ACDFE}"/>
    <cellStyle name="Normal 6 4 2 2 2 5" xfId="1478" xr:uid="{EF5749CF-C70D-480A-AB1D-9773A259E299}"/>
    <cellStyle name="Normal 6 4 2 2 2 6" xfId="1479" xr:uid="{614A3191-041B-4A0F-94B3-87458E130D28}"/>
    <cellStyle name="Normal 6 4 2 2 3" xfId="1480" xr:uid="{0ED3A8C5-F2FF-48A7-B2EE-0DEEC4D23921}"/>
    <cellStyle name="Normal 6 4 2 2 3 2" xfId="1481" xr:uid="{3ACDC499-8CE3-4439-A9FA-7EA38F154F2A}"/>
    <cellStyle name="Normal 6 4 2 2 3 2 2" xfId="1482" xr:uid="{8890EBB7-DB0A-46B4-B5D5-AE1BC19518E7}"/>
    <cellStyle name="Normal 6 4 2 2 3 2 3" xfId="1483" xr:uid="{2BE456CF-896D-48E4-8C4C-7CBE95904810}"/>
    <cellStyle name="Normal 6 4 2 2 3 2 4" xfId="1484" xr:uid="{754813E5-15F8-40DF-B56B-D5A89F59C6D0}"/>
    <cellStyle name="Normal 6 4 2 2 3 3" xfId="1485" xr:uid="{536D20ED-8440-4DD0-8D7E-511CE5540B20}"/>
    <cellStyle name="Normal 6 4 2 2 3 4" xfId="1486" xr:uid="{718D4DC8-8C7F-4CFD-8F69-63179EE96FE0}"/>
    <cellStyle name="Normal 6 4 2 2 3 5" xfId="1487" xr:uid="{3B1CA1FC-D0A9-4B33-BDE4-AAB9CB3CC836}"/>
    <cellStyle name="Normal 6 4 2 2 4" xfId="1488" xr:uid="{52D7FF7C-E922-4A35-9B8F-042A29848A52}"/>
    <cellStyle name="Normal 6 4 2 2 4 2" xfId="1489" xr:uid="{C7480635-5DA6-41E5-AB42-AAC6ECAB3B87}"/>
    <cellStyle name="Normal 6 4 2 2 4 3" xfId="1490" xr:uid="{E7B90E6D-C6A5-450B-A1B8-1D9ED5FA94EB}"/>
    <cellStyle name="Normal 6 4 2 2 4 4" xfId="1491" xr:uid="{21239A1C-C355-48C5-9300-5EA15FA226C8}"/>
    <cellStyle name="Normal 6 4 2 2 5" xfId="1492" xr:uid="{48607C38-2040-46EF-AA33-688266D1A085}"/>
    <cellStyle name="Normal 6 4 2 2 5 2" xfId="1493" xr:uid="{BE6595D4-004E-4D7C-8172-194093496BD0}"/>
    <cellStyle name="Normal 6 4 2 2 5 3" xfId="1494" xr:uid="{17A80949-3AF0-46FC-8912-0BB6528B670F}"/>
    <cellStyle name="Normal 6 4 2 2 5 4" xfId="1495" xr:uid="{1D2E4125-8AE9-4677-A4CD-15787F046C6A}"/>
    <cellStyle name="Normal 6 4 2 2 6" xfId="1496" xr:uid="{2A9740F3-237F-4FF4-8D54-F8501E232CE9}"/>
    <cellStyle name="Normal 6 4 2 2 7" xfId="1497" xr:uid="{56289BA8-ADE7-452D-9A3D-20D7FD7571CF}"/>
    <cellStyle name="Normal 6 4 2 2 8" xfId="1498" xr:uid="{4B312426-0E30-4D59-A947-BB4790D74A41}"/>
    <cellStyle name="Normal 6 4 2 3" xfId="1499" xr:uid="{5EE9CA2A-3D36-498B-A54D-BFB08411D357}"/>
    <cellStyle name="Normal 6 4 2 3 2" xfId="1500" xr:uid="{A3AC05DA-2CE5-44A6-B7C2-9C2824BE514E}"/>
    <cellStyle name="Normal 6 4 2 3 2 2" xfId="1501" xr:uid="{32347CAC-031B-4A05-8704-D13D98AB1B00}"/>
    <cellStyle name="Normal 6 4 2 3 2 2 2" xfId="3995" xr:uid="{D9114008-49B4-4C74-B01B-01AD40CEBFEF}"/>
    <cellStyle name="Normal 6 4 2 3 2 2 2 2" xfId="3996" xr:uid="{01A258EB-E48D-4750-BFBF-7A13CAAD263B}"/>
    <cellStyle name="Normal 6 4 2 3 2 2 3" xfId="3997" xr:uid="{2FBB2EA8-90CE-4BAA-869C-B163D123ECCE}"/>
    <cellStyle name="Normal 6 4 2 3 2 3" xfId="1502" xr:uid="{551EC89F-1044-4EE4-86DD-B9A31B7DB834}"/>
    <cellStyle name="Normal 6 4 2 3 2 3 2" xfId="3998" xr:uid="{54083B62-750D-41C3-AD03-83BBB1DDA1B3}"/>
    <cellStyle name="Normal 6 4 2 3 2 4" xfId="1503" xr:uid="{C33A2CCF-FBEF-4932-BF5A-070B68263F3F}"/>
    <cellStyle name="Normal 6 4 2 3 3" xfId="1504" xr:uid="{1C53C8E4-2AC5-46F1-9854-7D1901DEBFBD}"/>
    <cellStyle name="Normal 6 4 2 3 3 2" xfId="1505" xr:uid="{CE6C9569-532F-4BBD-B8CE-C12CDD1F75CE}"/>
    <cellStyle name="Normal 6 4 2 3 3 2 2" xfId="3999" xr:uid="{23905F40-B7A8-45D5-8A05-7F0C7EC862DF}"/>
    <cellStyle name="Normal 6 4 2 3 3 3" xfId="1506" xr:uid="{432BE68C-DA87-43AB-AFD4-7A6B10E673D6}"/>
    <cellStyle name="Normal 6 4 2 3 3 4" xfId="1507" xr:uid="{C30E2E03-90D5-4356-9732-E1F12A474B56}"/>
    <cellStyle name="Normal 6 4 2 3 4" xfId="1508" xr:uid="{FE8878A2-2DD9-43F0-A740-F87A0B15CC39}"/>
    <cellStyle name="Normal 6 4 2 3 4 2" xfId="4000" xr:uid="{AEC1B073-9482-4CF3-A76A-C52447917771}"/>
    <cellStyle name="Normal 6 4 2 3 5" xfId="1509" xr:uid="{B82AEE03-B822-40D0-9478-31B08773FCEF}"/>
    <cellStyle name="Normal 6 4 2 3 6" xfId="1510" xr:uid="{AD9E1E71-245E-497B-AD9A-271CF5A56497}"/>
    <cellStyle name="Normal 6 4 2 4" xfId="1511" xr:uid="{8B8B46EE-CF3A-4504-A447-CE0DEF185C2F}"/>
    <cellStyle name="Normal 6 4 2 4 2" xfId="1512" xr:uid="{52A21C23-4977-4697-9A2C-96C4117B3C0E}"/>
    <cellStyle name="Normal 6 4 2 4 2 2" xfId="1513" xr:uid="{FFD95245-F172-437E-9C23-D62682A6262C}"/>
    <cellStyle name="Normal 6 4 2 4 2 2 2" xfId="4001" xr:uid="{6157A061-81F9-4D84-BF60-16AC8E03CCA1}"/>
    <cellStyle name="Normal 6 4 2 4 2 3" xfId="1514" xr:uid="{A7E6CF78-81F6-4B1D-A102-D31177CF2B31}"/>
    <cellStyle name="Normal 6 4 2 4 2 4" xfId="1515" xr:uid="{0C997F91-4F1F-46E7-B6DD-A58F1EA095FF}"/>
    <cellStyle name="Normal 6 4 2 4 3" xfId="1516" xr:uid="{C7548066-B942-4441-926F-BDF0F6BE59D0}"/>
    <cellStyle name="Normal 6 4 2 4 3 2" xfId="4002" xr:uid="{1FABF6D0-0A37-4DB5-8A24-24CE0BC3827D}"/>
    <cellStyle name="Normal 6 4 2 4 4" xfId="1517" xr:uid="{41F5F9B7-3FBA-4C8E-B65D-0259395F3E0E}"/>
    <cellStyle name="Normal 6 4 2 4 5" xfId="1518" xr:uid="{68686BFA-F756-4AE3-88DC-372725626C52}"/>
    <cellStyle name="Normal 6 4 2 5" xfId="1519" xr:uid="{C640233F-8644-450F-9441-486DB56CDC5D}"/>
    <cellStyle name="Normal 6 4 2 5 2" xfId="1520" xr:uid="{C3E3B0B1-3A38-4A62-AF65-4520E025756E}"/>
    <cellStyle name="Normal 6 4 2 5 2 2" xfId="4003" xr:uid="{3A823429-B780-4D24-9E48-4368A2E07586}"/>
    <cellStyle name="Normal 6 4 2 5 3" xfId="1521" xr:uid="{BB7753C5-31EA-4C66-9D96-DABE3CB34DCE}"/>
    <cellStyle name="Normal 6 4 2 5 4" xfId="1522" xr:uid="{AE17BAE3-CA1D-4BEB-88C0-63D79F9C03D7}"/>
    <cellStyle name="Normal 6 4 2 6" xfId="1523" xr:uid="{5483B17E-E3E2-4983-BC6B-56529D988B0C}"/>
    <cellStyle name="Normal 6 4 2 6 2" xfId="1524" xr:uid="{68F3EF6B-3110-4728-A006-957074A3353C}"/>
    <cellStyle name="Normal 6 4 2 6 3" xfId="1525" xr:uid="{4E94E33B-4AEB-4A87-8A80-3FEDD97B2352}"/>
    <cellStyle name="Normal 6 4 2 6 4" xfId="1526" xr:uid="{71440148-DBE2-4180-A296-DEF1C67F85F4}"/>
    <cellStyle name="Normal 6 4 2 7" xfId="1527" xr:uid="{FE544A0C-FA32-4100-A22E-9C3D69778A6C}"/>
    <cellStyle name="Normal 6 4 2 8" xfId="1528" xr:uid="{6E2D57F3-DA90-4D73-981B-DE2B2613130A}"/>
    <cellStyle name="Normal 6 4 2 9" xfId="1529" xr:uid="{7BE35FCA-4FF3-4BE9-AA77-14429AE88D89}"/>
    <cellStyle name="Normal 6 4 3" xfId="1530" xr:uid="{831F2CCA-B941-47A4-9B5A-089FBBE432CB}"/>
    <cellStyle name="Normal 6 4 3 2" xfId="1531" xr:uid="{56D6F0E3-DFE5-43A7-95B7-DF6AE615C3D9}"/>
    <cellStyle name="Normal 6 4 3 2 2" xfId="1532" xr:uid="{827232D7-636F-4145-B471-F8BE696B586E}"/>
    <cellStyle name="Normal 6 4 3 2 2 2" xfId="1533" xr:uid="{D162547F-7FAB-418C-A4ED-74F6A0947829}"/>
    <cellStyle name="Normal 6 4 3 2 2 2 2" xfId="4004" xr:uid="{2C6700A8-F877-4292-A2D8-6132FA460EC2}"/>
    <cellStyle name="Normal 6 4 3 2 2 3" xfId="1534" xr:uid="{4D1B898F-FE3C-446A-A265-B04F59D20D34}"/>
    <cellStyle name="Normal 6 4 3 2 2 4" xfId="1535" xr:uid="{230B5A62-667D-4849-90E3-0E52E7D1BCF8}"/>
    <cellStyle name="Normal 6 4 3 2 3" xfId="1536" xr:uid="{551547B7-0180-4E73-AB2D-6E9BE01F14EA}"/>
    <cellStyle name="Normal 6 4 3 2 3 2" xfId="1537" xr:uid="{F0DABB57-EA20-4B03-81F0-F200976AAEAF}"/>
    <cellStyle name="Normal 6 4 3 2 3 3" xfId="1538" xr:uid="{58D04B7F-7182-433F-BFDE-B1C285CA01EE}"/>
    <cellStyle name="Normal 6 4 3 2 3 4" xfId="1539" xr:uid="{448A6616-B00C-4EA1-8EA3-8CE3CA99F79B}"/>
    <cellStyle name="Normal 6 4 3 2 4" xfId="1540" xr:uid="{B3B45E35-6AE3-4C09-9219-90D0227073F2}"/>
    <cellStyle name="Normal 6 4 3 2 5" xfId="1541" xr:uid="{57935C6C-F697-40BE-B7FF-870C488161F4}"/>
    <cellStyle name="Normal 6 4 3 2 6" xfId="1542" xr:uid="{A516A391-7EFE-476F-88DB-FD73BBBA2638}"/>
    <cellStyle name="Normal 6 4 3 3" xfId="1543" xr:uid="{316B6B85-E066-4ADC-A5A7-E3729060E9CA}"/>
    <cellStyle name="Normal 6 4 3 3 2" xfId="1544" xr:uid="{7756040E-5FA3-49C0-BE8F-C8607F09C8FF}"/>
    <cellStyle name="Normal 6 4 3 3 2 2" xfId="1545" xr:uid="{189DE828-4F0D-4B55-BE8D-6178845E8A1D}"/>
    <cellStyle name="Normal 6 4 3 3 2 3" xfId="1546" xr:uid="{2F13E272-B930-4F99-9A5F-3549E6876398}"/>
    <cellStyle name="Normal 6 4 3 3 2 4" xfId="1547" xr:uid="{6FEB3BDA-5B51-4756-A676-783F3D2FFE1F}"/>
    <cellStyle name="Normal 6 4 3 3 3" xfId="1548" xr:uid="{E114FE92-4460-4A30-8280-95901C8389EA}"/>
    <cellStyle name="Normal 6 4 3 3 4" xfId="1549" xr:uid="{8F359FCF-F790-4076-A58B-7B3C32CB56B4}"/>
    <cellStyle name="Normal 6 4 3 3 5" xfId="1550" xr:uid="{BCC6141F-5AAD-4AC1-9628-7C6DB30F77D9}"/>
    <cellStyle name="Normal 6 4 3 4" xfId="1551" xr:uid="{D0375BA5-7E34-4987-AC50-4DE32301F556}"/>
    <cellStyle name="Normal 6 4 3 4 2" xfId="1552" xr:uid="{119934E3-E178-4474-ABE4-665DA158CAE7}"/>
    <cellStyle name="Normal 6 4 3 4 3" xfId="1553" xr:uid="{DF21007A-1975-48AB-BCDB-D47A74545BC3}"/>
    <cellStyle name="Normal 6 4 3 4 4" xfId="1554" xr:uid="{5AFA3A1B-B82A-43DD-AB5D-8CE4235F3C31}"/>
    <cellStyle name="Normal 6 4 3 5" xfId="1555" xr:uid="{6C16AA9A-772A-4630-8176-483348D717B3}"/>
    <cellStyle name="Normal 6 4 3 5 2" xfId="1556" xr:uid="{CC24F6BE-0E9E-41BF-912E-7DEDA4DE76FE}"/>
    <cellStyle name="Normal 6 4 3 5 3" xfId="1557" xr:uid="{59A4CE11-D137-4F3E-B119-880A839920EC}"/>
    <cellStyle name="Normal 6 4 3 5 4" xfId="1558" xr:uid="{1B1496C0-FB17-453B-83AF-6A60231537AC}"/>
    <cellStyle name="Normal 6 4 3 6" xfId="1559" xr:uid="{3FF0CF9A-6970-4F6F-9E83-0ED60F90D457}"/>
    <cellStyle name="Normal 6 4 3 7" xfId="1560" xr:uid="{46615531-A8D2-4488-AED8-5C339230BE34}"/>
    <cellStyle name="Normal 6 4 3 8" xfId="1561" xr:uid="{13DFEA12-0F8F-458D-BF64-2817EF488A00}"/>
    <cellStyle name="Normal 6 4 4" xfId="1562" xr:uid="{A2F0B8AC-A6E5-45A8-A2B3-05F92F92917F}"/>
    <cellStyle name="Normal 6 4 4 2" xfId="1563" xr:uid="{B35A4860-D235-49AF-974A-3CF31DB428E7}"/>
    <cellStyle name="Normal 6 4 4 2 2" xfId="1564" xr:uid="{F74272AF-61E0-4E75-8CD0-A65374E96445}"/>
    <cellStyle name="Normal 6 4 4 2 2 2" xfId="1565" xr:uid="{7E318D32-F889-4C27-82E1-DEBBB05B5709}"/>
    <cellStyle name="Normal 6 4 4 2 2 2 2" xfId="4005" xr:uid="{06AE68D9-7CF4-4A29-8A0E-F27D824605F7}"/>
    <cellStyle name="Normal 6 4 4 2 2 3" xfId="1566" xr:uid="{0843282F-9DD7-4D26-BDE2-52E3A9F896C9}"/>
    <cellStyle name="Normal 6 4 4 2 2 4" xfId="1567" xr:uid="{66AB35D7-160B-4594-97D6-E8007D0548B8}"/>
    <cellStyle name="Normal 6 4 4 2 3" xfId="1568" xr:uid="{C4DE37AF-6994-44B5-B00A-A9A5D796A7A6}"/>
    <cellStyle name="Normal 6 4 4 2 3 2" xfId="4006" xr:uid="{902C2332-22E2-4023-9C06-4ECBCB0AAC11}"/>
    <cellStyle name="Normal 6 4 4 2 4" xfId="1569" xr:uid="{EA63B517-06FD-47D5-87F5-FA0FDA6F12C8}"/>
    <cellStyle name="Normal 6 4 4 2 5" xfId="1570" xr:uid="{2CCA48B6-8605-4178-82C7-9A96B79FEF83}"/>
    <cellStyle name="Normal 6 4 4 3" xfId="1571" xr:uid="{0E352938-F3EC-43D9-B9B0-7F413C636C33}"/>
    <cellStyle name="Normal 6 4 4 3 2" xfId="1572" xr:uid="{64298F9C-D226-4481-830C-A407D932A86E}"/>
    <cellStyle name="Normal 6 4 4 3 2 2" xfId="4007" xr:uid="{C51635BA-6A19-4734-909D-C18C67355F25}"/>
    <cellStyle name="Normal 6 4 4 3 3" xfId="1573" xr:uid="{F43ED832-38E1-4EDF-8CD9-DD7E5FD361DE}"/>
    <cellStyle name="Normal 6 4 4 3 4" xfId="1574" xr:uid="{FC09A065-AF55-4F22-AFCB-1683A723653A}"/>
    <cellStyle name="Normal 6 4 4 4" xfId="1575" xr:uid="{BBDBA613-F74C-4173-97A8-6D9E94A0CACE}"/>
    <cellStyle name="Normal 6 4 4 4 2" xfId="1576" xr:uid="{914532BC-39BF-48F7-814B-34B5AB020FF3}"/>
    <cellStyle name="Normal 6 4 4 4 3" xfId="1577" xr:uid="{F1C89849-29CD-490B-9259-82F160D7FB29}"/>
    <cellStyle name="Normal 6 4 4 4 4" xfId="1578" xr:uid="{8775D08D-CF0C-4D4F-AB69-97CD28A714E4}"/>
    <cellStyle name="Normal 6 4 4 5" xfId="1579" xr:uid="{3A5D7494-455D-4993-B4CA-31800397E66A}"/>
    <cellStyle name="Normal 6 4 4 6" xfId="1580" xr:uid="{8E197376-9407-4404-8A90-142EEF814C0F}"/>
    <cellStyle name="Normal 6 4 4 7" xfId="1581" xr:uid="{4780C8D2-A85E-4904-B08C-1C4141304E3E}"/>
    <cellStyle name="Normal 6 4 5" xfId="1582" xr:uid="{1D7C5663-591E-4242-9718-399E6592606F}"/>
    <cellStyle name="Normal 6 4 5 2" xfId="1583" xr:uid="{FAD5D07D-7698-48D7-933A-8168EA0D51BE}"/>
    <cellStyle name="Normal 6 4 5 2 2" xfId="1584" xr:uid="{9F3E91C4-E1A1-4295-94DD-C4AC3D904B06}"/>
    <cellStyle name="Normal 6 4 5 2 2 2" xfId="4008" xr:uid="{9B26DA90-C77A-4501-ABD2-C26946F50C44}"/>
    <cellStyle name="Normal 6 4 5 2 3" xfId="1585" xr:uid="{4852312F-D700-44D3-802E-53F4C5355546}"/>
    <cellStyle name="Normal 6 4 5 2 4" xfId="1586" xr:uid="{B2C5CBAE-3278-48FF-8BC6-AE94AC33CD07}"/>
    <cellStyle name="Normal 6 4 5 3" xfId="1587" xr:uid="{D2A7C2BB-4304-4395-984A-0042C7837771}"/>
    <cellStyle name="Normal 6 4 5 3 2" xfId="1588" xr:uid="{5BE3F676-84E3-4920-B535-E091F42DDED0}"/>
    <cellStyle name="Normal 6 4 5 3 3" xfId="1589" xr:uid="{F5E71AC5-E98F-48F9-BFA6-49AC1F027296}"/>
    <cellStyle name="Normal 6 4 5 3 4" xfId="1590" xr:uid="{672B68E6-DC98-4358-A174-99DB8AC13C50}"/>
    <cellStyle name="Normal 6 4 5 4" xfId="1591" xr:uid="{6FEC83D3-AE58-4535-81D8-7E5E974F599B}"/>
    <cellStyle name="Normal 6 4 5 5" xfId="1592" xr:uid="{1F18A873-18FA-4BBF-9AD8-60D4353E69F3}"/>
    <cellStyle name="Normal 6 4 5 6" xfId="1593" xr:uid="{69168EC3-D11F-4E80-B562-33D6FE8D53AE}"/>
    <cellStyle name="Normal 6 4 6" xfId="1594" xr:uid="{9C7376CD-88E6-4340-8B82-4BE2116F5429}"/>
    <cellStyle name="Normal 6 4 6 2" xfId="1595" xr:uid="{D78135EC-2E73-4889-96FD-49D2BC1505F8}"/>
    <cellStyle name="Normal 6 4 6 2 2" xfId="1596" xr:uid="{2F1A5B63-84B7-4D98-A5AD-401E570624C9}"/>
    <cellStyle name="Normal 6 4 6 2 3" xfId="1597" xr:uid="{FB941436-8886-4DBE-9206-36903DACF448}"/>
    <cellStyle name="Normal 6 4 6 2 4" xfId="1598" xr:uid="{7204489B-06FA-4E94-A519-F691454CBADF}"/>
    <cellStyle name="Normal 6 4 6 3" xfId="1599" xr:uid="{5932F732-F2FD-44A8-9264-ECF6CD19BC0B}"/>
    <cellStyle name="Normal 6 4 6 4" xfId="1600" xr:uid="{229E3427-2A48-4BF2-BA32-9284B50137B5}"/>
    <cellStyle name="Normal 6 4 6 5" xfId="1601" xr:uid="{59B8B51D-0204-4D6D-8551-104F90D85E0F}"/>
    <cellStyle name="Normal 6 4 7" xfId="1602" xr:uid="{D89A055E-30E0-45A2-B2F6-8B50D0A5EFA4}"/>
    <cellStyle name="Normal 6 4 7 2" xfId="1603" xr:uid="{E369012E-67D3-44F5-8591-731825D73F90}"/>
    <cellStyle name="Normal 6 4 7 3" xfId="1604" xr:uid="{4BA24FE0-A8C9-4143-970B-C5ACF8560683}"/>
    <cellStyle name="Normal 6 4 7 3 2" xfId="4381" xr:uid="{F8BC8B6A-42D8-421D-AC5B-E03168E57E1B}"/>
    <cellStyle name="Normal 6 4 7 4" xfId="1605" xr:uid="{B8C1CC6A-8C07-4114-ACD7-6A335508E5EB}"/>
    <cellStyle name="Normal 6 4 8" xfId="1606" xr:uid="{3BB1683A-D65B-4BD5-85E0-61245A8CDDB3}"/>
    <cellStyle name="Normal 6 4 8 2" xfId="1607" xr:uid="{B701FED6-185E-4B7F-90C4-E9F3F59BD5F4}"/>
    <cellStyle name="Normal 6 4 8 3" xfId="1608" xr:uid="{2750647A-1D3A-42AA-8E52-28B7B4FA0105}"/>
    <cellStyle name="Normal 6 4 8 4" xfId="1609" xr:uid="{CA8A42F5-C969-476E-AA69-D2853EACB642}"/>
    <cellStyle name="Normal 6 4 9" xfId="1610" xr:uid="{03A204F6-BEA6-49DC-90BB-297BE8058228}"/>
    <cellStyle name="Normal 6 5" xfId="1611" xr:uid="{E8591E85-F138-4A64-905B-11CB425BF261}"/>
    <cellStyle name="Normal 6 5 10" xfId="1612" xr:uid="{ACC10146-580C-4739-8ADE-BB3609EB894D}"/>
    <cellStyle name="Normal 6 5 11" xfId="1613" xr:uid="{12AE6C9B-2C0E-4CA5-85AA-9638ECAB2580}"/>
    <cellStyle name="Normal 6 5 2" xfId="1614" xr:uid="{225C9552-517F-4655-AAC4-325AE7FA897A}"/>
    <cellStyle name="Normal 6 5 2 2" xfId="1615" xr:uid="{AE062A58-35B3-4498-8988-365A94D53204}"/>
    <cellStyle name="Normal 6 5 2 2 2" xfId="1616" xr:uid="{ECC8D5BA-DEDF-4A29-B901-3048C179D9CC}"/>
    <cellStyle name="Normal 6 5 2 2 2 2" xfId="1617" xr:uid="{B7191925-1255-474B-AD23-75F1924CACB1}"/>
    <cellStyle name="Normal 6 5 2 2 2 2 2" xfId="1618" xr:uid="{413AB27B-C596-4DCC-BA6B-8D721EE5AB26}"/>
    <cellStyle name="Normal 6 5 2 2 2 2 3" xfId="1619" xr:uid="{C008BCFC-DF5E-40ED-9127-25108BDF0B19}"/>
    <cellStyle name="Normal 6 5 2 2 2 2 4" xfId="1620" xr:uid="{D6C22BE1-E968-4FB7-A20A-B79485F01DFB}"/>
    <cellStyle name="Normal 6 5 2 2 2 3" xfId="1621" xr:uid="{FF7E918A-8E04-47FF-94E8-07BB6DB661B4}"/>
    <cellStyle name="Normal 6 5 2 2 2 3 2" xfId="1622" xr:uid="{C9789801-B2D9-42A2-9F3B-15E75C9C6928}"/>
    <cellStyle name="Normal 6 5 2 2 2 3 3" xfId="1623" xr:uid="{64BE8E3B-B1E7-4F1E-815D-EDA4826816C8}"/>
    <cellStyle name="Normal 6 5 2 2 2 3 4" xfId="1624" xr:uid="{C514BCF9-D764-4A52-BE3C-9A3991BC634D}"/>
    <cellStyle name="Normal 6 5 2 2 2 4" xfId="1625" xr:uid="{B4134381-71A1-45EF-AE52-C77E9E3ED6A6}"/>
    <cellStyle name="Normal 6 5 2 2 2 5" xfId="1626" xr:uid="{017FB6C3-3256-4AC7-93EA-847055202981}"/>
    <cellStyle name="Normal 6 5 2 2 2 6" xfId="1627" xr:uid="{110B1EF8-6443-423C-A981-BE7C24BC9C37}"/>
    <cellStyle name="Normal 6 5 2 2 3" xfId="1628" xr:uid="{7CE9559C-2294-4AA3-9BC8-B1972E5D801E}"/>
    <cellStyle name="Normal 6 5 2 2 3 2" xfId="1629" xr:uid="{00C6240F-EC88-456D-9F75-EA0CAED2C682}"/>
    <cellStyle name="Normal 6 5 2 2 3 2 2" xfId="1630" xr:uid="{514BA7AE-D1CA-4528-A524-587CFD61C790}"/>
    <cellStyle name="Normal 6 5 2 2 3 2 3" xfId="1631" xr:uid="{711EEA18-EF85-408D-A344-2AF38E6A48A6}"/>
    <cellStyle name="Normal 6 5 2 2 3 2 4" xfId="1632" xr:uid="{A72037C1-AD9C-467C-B59F-6C8E090EA077}"/>
    <cellStyle name="Normal 6 5 2 2 3 3" xfId="1633" xr:uid="{70487289-A11C-4D64-90E0-B9B85A1CDCDF}"/>
    <cellStyle name="Normal 6 5 2 2 3 4" xfId="1634" xr:uid="{FA13A686-B0D2-4E89-9CEC-B9DEED703867}"/>
    <cellStyle name="Normal 6 5 2 2 3 5" xfId="1635" xr:uid="{A78504DB-64AE-4946-BC1F-E2EA70AC14AB}"/>
    <cellStyle name="Normal 6 5 2 2 4" xfId="1636" xr:uid="{E2F45880-E500-4518-97D8-5D62DD05A452}"/>
    <cellStyle name="Normal 6 5 2 2 4 2" xfId="1637" xr:uid="{2B41EA9F-3DFE-45FC-A25C-94945DA3581E}"/>
    <cellStyle name="Normal 6 5 2 2 4 3" xfId="1638" xr:uid="{AE534E89-B60B-40ED-8206-03315990A04F}"/>
    <cellStyle name="Normal 6 5 2 2 4 4" xfId="1639" xr:uid="{F2B6A293-9B4D-4C43-A5FC-9D9DB6680607}"/>
    <cellStyle name="Normal 6 5 2 2 5" xfId="1640" xr:uid="{B61A1E7D-FCFB-4D98-93E4-CF665363127D}"/>
    <cellStyle name="Normal 6 5 2 2 5 2" xfId="1641" xr:uid="{431F3FC8-10A8-4664-B453-BB33D47D3D0C}"/>
    <cellStyle name="Normal 6 5 2 2 5 3" xfId="1642" xr:uid="{D7C4C91E-DC7C-4E6B-9764-D5B699ED5229}"/>
    <cellStyle name="Normal 6 5 2 2 5 4" xfId="1643" xr:uid="{F6D6719C-4B5A-45E3-A96A-51BD5AEEB296}"/>
    <cellStyle name="Normal 6 5 2 2 6" xfId="1644" xr:uid="{3BB9CA65-745D-44AA-A9CB-A86ECAE9F09A}"/>
    <cellStyle name="Normal 6 5 2 2 7" xfId="1645" xr:uid="{068D3780-829D-4C8F-AEE8-B9FA757C4777}"/>
    <cellStyle name="Normal 6 5 2 2 8" xfId="1646" xr:uid="{FCC461BB-1C12-4C3D-9FA5-99887A78186C}"/>
    <cellStyle name="Normal 6 5 2 3" xfId="1647" xr:uid="{325F16C3-46C0-4B32-9A67-406198A48EFC}"/>
    <cellStyle name="Normal 6 5 2 3 2" xfId="1648" xr:uid="{A5CDF10C-8B2A-4BD4-9E20-9159BBACC852}"/>
    <cellStyle name="Normal 6 5 2 3 2 2" xfId="1649" xr:uid="{4BC2B5E3-C5B1-4C0E-BFD5-D3E91827EAAB}"/>
    <cellStyle name="Normal 6 5 2 3 2 3" xfId="1650" xr:uid="{9F772A9E-D3FC-4279-9DE2-635CD47FC7C2}"/>
    <cellStyle name="Normal 6 5 2 3 2 4" xfId="1651" xr:uid="{91CC6435-D2C0-4157-B9FE-9A6F3AF473B4}"/>
    <cellStyle name="Normal 6 5 2 3 3" xfId="1652" xr:uid="{D86C06BD-F520-47FF-956D-A5FD1A618390}"/>
    <cellStyle name="Normal 6 5 2 3 3 2" xfId="1653" xr:uid="{B55B2E22-FCD0-4A48-9E5C-93A5011547D1}"/>
    <cellStyle name="Normal 6 5 2 3 3 3" xfId="1654" xr:uid="{DEE47209-3A02-4F59-AB1E-AD98F82038EB}"/>
    <cellStyle name="Normal 6 5 2 3 3 4" xfId="1655" xr:uid="{87411271-74AD-4237-BDDE-DA4BD1A9D4AB}"/>
    <cellStyle name="Normal 6 5 2 3 4" xfId="1656" xr:uid="{96F7C396-3371-432E-B184-D2C5C5B4E294}"/>
    <cellStyle name="Normal 6 5 2 3 5" xfId="1657" xr:uid="{51C0A6B1-8A1E-432A-8952-4477EA9C9A43}"/>
    <cellStyle name="Normal 6 5 2 3 6" xfId="1658" xr:uid="{1568907D-E269-42D5-9105-619CA690D54A}"/>
    <cellStyle name="Normal 6 5 2 4" xfId="1659" xr:uid="{3CFCA063-CDCF-4513-90C8-44A8400A5E4D}"/>
    <cellStyle name="Normal 6 5 2 4 2" xfId="1660" xr:uid="{1BAE3E6E-09D9-4AE0-A7BB-18EAE8491E79}"/>
    <cellStyle name="Normal 6 5 2 4 2 2" xfId="1661" xr:uid="{C06AB50A-EF4D-4444-943B-C4E59EBB1BE8}"/>
    <cellStyle name="Normal 6 5 2 4 2 3" xfId="1662" xr:uid="{F7B59F5E-89F6-4D54-A489-29B44C01BC16}"/>
    <cellStyle name="Normal 6 5 2 4 2 4" xfId="1663" xr:uid="{57C14BD1-112D-4134-B8C7-322E442BAB30}"/>
    <cellStyle name="Normal 6 5 2 4 3" xfId="1664" xr:uid="{513D5B21-F23A-4720-BF09-E30296445EDF}"/>
    <cellStyle name="Normal 6 5 2 4 4" xfId="1665" xr:uid="{6CADE161-95C0-4D51-8185-C5FA6618DCD3}"/>
    <cellStyle name="Normal 6 5 2 4 5" xfId="1666" xr:uid="{0430923A-8955-488A-A522-025966E1652B}"/>
    <cellStyle name="Normal 6 5 2 5" xfId="1667" xr:uid="{3E89897B-99B7-4DA5-8E15-98DBE6C4CFAD}"/>
    <cellStyle name="Normal 6 5 2 5 2" xfId="1668" xr:uid="{B1B45077-5028-47F6-A48F-5F9A04049453}"/>
    <cellStyle name="Normal 6 5 2 5 3" xfId="1669" xr:uid="{AA56494E-599A-42A2-8D84-D7F5D6767746}"/>
    <cellStyle name="Normal 6 5 2 5 4" xfId="1670" xr:uid="{DFBC78E1-CA7E-4192-9D04-9279D2E92A20}"/>
    <cellStyle name="Normal 6 5 2 6" xfId="1671" xr:uid="{F93FDE70-833F-47D8-9025-71232D1FAC6E}"/>
    <cellStyle name="Normal 6 5 2 6 2" xfId="1672" xr:uid="{59330DC9-8D57-407E-A02F-59A9F446C114}"/>
    <cellStyle name="Normal 6 5 2 6 3" xfId="1673" xr:uid="{DFAC26AC-EF97-4300-B1D2-37A85E9B6C8D}"/>
    <cellStyle name="Normal 6 5 2 6 4" xfId="1674" xr:uid="{AAD0A084-7F8B-4BCB-8465-E687BF81FBAF}"/>
    <cellStyle name="Normal 6 5 2 7" xfId="1675" xr:uid="{C4F8C840-1058-4B5E-AE3B-EB6FFD04097E}"/>
    <cellStyle name="Normal 6 5 2 8" xfId="1676" xr:uid="{E5F2FEDE-DF51-44E2-AEA8-FEB23737ED55}"/>
    <cellStyle name="Normal 6 5 2 9" xfId="1677" xr:uid="{6E39E033-2FB4-421A-B936-41948372F976}"/>
    <cellStyle name="Normal 6 5 3" xfId="1678" xr:uid="{9539BA5B-6DCF-493B-82D5-EEF3F4D0B859}"/>
    <cellStyle name="Normal 6 5 3 2" xfId="1679" xr:uid="{EBABEF9B-03F7-4371-9CD0-18F66ABBB80A}"/>
    <cellStyle name="Normal 6 5 3 2 2" xfId="1680" xr:uid="{34E49DA5-A375-4D88-BAC0-3B7F374665FD}"/>
    <cellStyle name="Normal 6 5 3 2 2 2" xfId="1681" xr:uid="{432F375B-C7E3-4287-AC50-01293B0F254D}"/>
    <cellStyle name="Normal 6 5 3 2 2 2 2" xfId="4009" xr:uid="{0106826E-EA3A-4096-A6C4-F43CB2DBEFD4}"/>
    <cellStyle name="Normal 6 5 3 2 2 3" xfId="1682" xr:uid="{ACF141B3-0CAD-41D9-909F-36CE2EE9DFF9}"/>
    <cellStyle name="Normal 6 5 3 2 2 4" xfId="1683" xr:uid="{629C467B-685C-4154-BB24-D30E9FE8627A}"/>
    <cellStyle name="Normal 6 5 3 2 3" xfId="1684" xr:uid="{C5F39BC4-7322-40E2-91DC-49E918959397}"/>
    <cellStyle name="Normal 6 5 3 2 3 2" xfId="1685" xr:uid="{F70CC7E2-56F2-4725-94F9-263E6777930D}"/>
    <cellStyle name="Normal 6 5 3 2 3 3" xfId="1686" xr:uid="{0681291A-ACF7-4F87-B2A2-899E476B50B1}"/>
    <cellStyle name="Normal 6 5 3 2 3 4" xfId="1687" xr:uid="{44C1EB13-7002-461D-AEEE-61CB83931CF9}"/>
    <cellStyle name="Normal 6 5 3 2 4" xfId="1688" xr:uid="{FB8D3E4C-DBED-49A6-8527-3B460C0C17B5}"/>
    <cellStyle name="Normal 6 5 3 2 5" xfId="1689" xr:uid="{51B3C967-9C9B-4466-B167-3DA5B7AD47DA}"/>
    <cellStyle name="Normal 6 5 3 2 6" xfId="1690" xr:uid="{E3E94A0A-57F6-44E0-A4A0-47E96BEB0F1C}"/>
    <cellStyle name="Normal 6 5 3 3" xfId="1691" xr:uid="{8AEC0E5E-1C93-4C33-B99F-6473722B8FA3}"/>
    <cellStyle name="Normal 6 5 3 3 2" xfId="1692" xr:uid="{39E31AE0-5E8A-4BEB-800F-4745E0F98532}"/>
    <cellStyle name="Normal 6 5 3 3 2 2" xfId="1693" xr:uid="{619A2A9D-35AE-4DFE-BDC0-F9F5CB0D6BAE}"/>
    <cellStyle name="Normal 6 5 3 3 2 3" xfId="1694" xr:uid="{E894FC7C-9FE4-4B7C-95A4-A14B8176BFDC}"/>
    <cellStyle name="Normal 6 5 3 3 2 4" xfId="1695" xr:uid="{40AA3FA2-59B5-4234-9366-53D6B8AEFC5C}"/>
    <cellStyle name="Normal 6 5 3 3 3" xfId="1696" xr:uid="{89745870-3E38-4A32-A8B4-7FE365E09B40}"/>
    <cellStyle name="Normal 6 5 3 3 4" xfId="1697" xr:uid="{5C491146-2FDC-4983-B7C8-BA3FB675E8A3}"/>
    <cellStyle name="Normal 6 5 3 3 5" xfId="1698" xr:uid="{7D25ED00-3B86-4DE4-BA90-E684B27F455D}"/>
    <cellStyle name="Normal 6 5 3 4" xfId="1699" xr:uid="{99C5C6F7-8C2C-4AC7-B518-49500C85CD61}"/>
    <cellStyle name="Normal 6 5 3 4 2" xfId="1700" xr:uid="{B2849F31-71C1-46D0-8D9E-BCC484B4731F}"/>
    <cellStyle name="Normal 6 5 3 4 3" xfId="1701" xr:uid="{BA1DB1AC-2BAC-4EAE-82E2-69026B572EFC}"/>
    <cellStyle name="Normal 6 5 3 4 4" xfId="1702" xr:uid="{1DCFF920-CD7F-49E3-8A72-DEFEC2635160}"/>
    <cellStyle name="Normal 6 5 3 5" xfId="1703" xr:uid="{40B03CA6-8445-4A1D-BC32-E2BB33F9CC0C}"/>
    <cellStyle name="Normal 6 5 3 5 2" xfId="1704" xr:uid="{3F4FE130-10D5-4F07-9710-6459C6C6C44E}"/>
    <cellStyle name="Normal 6 5 3 5 3" xfId="1705" xr:uid="{E16C2E5A-6EFC-405A-BDE4-ABCD550F4B42}"/>
    <cellStyle name="Normal 6 5 3 5 4" xfId="1706" xr:uid="{6911E216-C180-4DA7-8AA4-8A617BACCF7B}"/>
    <cellStyle name="Normal 6 5 3 6" xfId="1707" xr:uid="{A5F6B879-995E-4309-B245-F9F4EE06AC26}"/>
    <cellStyle name="Normal 6 5 3 7" xfId="1708" xr:uid="{AC2C6388-DB30-4356-AFC8-698D40DEA67E}"/>
    <cellStyle name="Normal 6 5 3 8" xfId="1709" xr:uid="{CD6611FD-24CB-468C-A62A-E9A8498408B9}"/>
    <cellStyle name="Normal 6 5 4" xfId="1710" xr:uid="{19E5099A-8692-4B42-85EA-A28075AF55F0}"/>
    <cellStyle name="Normal 6 5 4 2" xfId="1711" xr:uid="{AEBC079B-9B6F-4B2A-BFD6-547E4D8D8FB7}"/>
    <cellStyle name="Normal 6 5 4 2 2" xfId="1712" xr:uid="{5437D29F-C8E0-4445-B59F-4C501E0858E7}"/>
    <cellStyle name="Normal 6 5 4 2 2 2" xfId="1713" xr:uid="{AB1DFAA8-E0FF-4ED1-85D0-A3E57701078F}"/>
    <cellStyle name="Normal 6 5 4 2 2 3" xfId="1714" xr:uid="{B9970EC4-F141-487D-98BF-4689D2C66474}"/>
    <cellStyle name="Normal 6 5 4 2 2 4" xfId="1715" xr:uid="{45C52148-C3F4-4231-8192-C5CB81C8B469}"/>
    <cellStyle name="Normal 6 5 4 2 3" xfId="1716" xr:uid="{6E38F3A5-8992-441B-9275-34EFEABD0159}"/>
    <cellStyle name="Normal 6 5 4 2 4" xfId="1717" xr:uid="{F642CDAA-B221-4C18-A45D-0D3BD76BF2E8}"/>
    <cellStyle name="Normal 6 5 4 2 5" xfId="1718" xr:uid="{1D36A63B-446B-4F2F-BC8E-AEF5DE354AC9}"/>
    <cellStyle name="Normal 6 5 4 3" xfId="1719" xr:uid="{8159250A-57BC-4869-9661-50ABC2E5DC8F}"/>
    <cellStyle name="Normal 6 5 4 3 2" xfId="1720" xr:uid="{6D8DCAA5-951A-4144-BF73-59E2AE7AA63C}"/>
    <cellStyle name="Normal 6 5 4 3 3" xfId="1721" xr:uid="{D0726808-D20D-4FE8-8CD5-3E899110578B}"/>
    <cellStyle name="Normal 6 5 4 3 4" xfId="1722" xr:uid="{11230F79-D4D0-430A-ABC0-81FFFFD680EC}"/>
    <cellStyle name="Normal 6 5 4 4" xfId="1723" xr:uid="{881A978D-FE99-4E57-BE48-43CBBE6CEB91}"/>
    <cellStyle name="Normal 6 5 4 4 2" xfId="1724" xr:uid="{12A62E05-8F37-417F-A060-6184997ACCA3}"/>
    <cellStyle name="Normal 6 5 4 4 3" xfId="1725" xr:uid="{BA049B7A-22A6-43F7-8802-937F39F40CF2}"/>
    <cellStyle name="Normal 6 5 4 4 4" xfId="1726" xr:uid="{656D5F87-BD8E-4BD0-9A95-7E5A62823EC7}"/>
    <cellStyle name="Normal 6 5 4 5" xfId="1727" xr:uid="{609A343E-ED2B-40E5-AC2F-51C5ED2E7B0F}"/>
    <cellStyle name="Normal 6 5 4 6" xfId="1728" xr:uid="{CD289929-B0D1-4E94-A2C3-AE49641B8FD2}"/>
    <cellStyle name="Normal 6 5 4 7" xfId="1729" xr:uid="{CA663273-930B-4866-A812-90AEDC6B9B23}"/>
    <cellStyle name="Normal 6 5 5" xfId="1730" xr:uid="{DA17AF97-D68E-49D7-BE75-C00C8CF29ADB}"/>
    <cellStyle name="Normal 6 5 5 2" xfId="1731" xr:uid="{95669A12-C106-4157-9470-24251FB23A09}"/>
    <cellStyle name="Normal 6 5 5 2 2" xfId="1732" xr:uid="{94A5CFF7-B4F8-4291-A0D9-295135A4A16C}"/>
    <cellStyle name="Normal 6 5 5 2 3" xfId="1733" xr:uid="{113C3752-E069-4035-8606-DCDACCB20C77}"/>
    <cellStyle name="Normal 6 5 5 2 4" xfId="1734" xr:uid="{48797E4A-49B7-457E-93AA-422388B6FAA8}"/>
    <cellStyle name="Normal 6 5 5 3" xfId="1735" xr:uid="{0AF69DE6-CAE9-4FC4-889A-7BB20F67933C}"/>
    <cellStyle name="Normal 6 5 5 3 2" xfId="1736" xr:uid="{DA3FA200-5A75-4CAE-9F28-4947337B222F}"/>
    <cellStyle name="Normal 6 5 5 3 3" xfId="1737" xr:uid="{F9845A07-0A3C-4278-8494-75C1AB14CC03}"/>
    <cellStyle name="Normal 6 5 5 3 4" xfId="1738" xr:uid="{FF25C9F4-01EA-4768-975D-903ADFB728EF}"/>
    <cellStyle name="Normal 6 5 5 4" xfId="1739" xr:uid="{E7207F50-4369-468B-8F38-DADD4954294F}"/>
    <cellStyle name="Normal 6 5 5 5" xfId="1740" xr:uid="{36BC501B-65E6-4D46-B346-98314A0B8215}"/>
    <cellStyle name="Normal 6 5 5 6" xfId="1741" xr:uid="{38226A85-D365-4DF0-906F-82A65158DBDE}"/>
    <cellStyle name="Normal 6 5 6" xfId="1742" xr:uid="{3AB56A96-76EF-4991-AC41-FF67CD34AC0D}"/>
    <cellStyle name="Normal 6 5 6 2" xfId="1743" xr:uid="{63797E6F-CA37-4EAE-8907-278CEA5E1078}"/>
    <cellStyle name="Normal 6 5 6 2 2" xfId="1744" xr:uid="{2E0DFD19-37AE-4CCE-A0F8-E3A16E8A582A}"/>
    <cellStyle name="Normal 6 5 6 2 3" xfId="1745" xr:uid="{1D1C6E3A-BC26-4FE3-849B-37EF95E645EC}"/>
    <cellStyle name="Normal 6 5 6 2 4" xfId="1746" xr:uid="{24BFE88F-063B-4D75-9569-3E596EDB8901}"/>
    <cellStyle name="Normal 6 5 6 3" xfId="1747" xr:uid="{DAE723B7-DF72-4451-9DAE-A0E128E1847E}"/>
    <cellStyle name="Normal 6 5 6 4" xfId="1748" xr:uid="{534A00FC-65F2-4580-BD51-2EF15128096D}"/>
    <cellStyle name="Normal 6 5 6 5" xfId="1749" xr:uid="{A26E0218-11C5-4C01-8245-8FDEC061936B}"/>
    <cellStyle name="Normal 6 5 7" xfId="1750" xr:uid="{DFD49EDF-9AAB-4BE1-93AE-E0329FB9FC7F}"/>
    <cellStyle name="Normal 6 5 7 2" xfId="1751" xr:uid="{15853BAD-8ED9-400B-9936-D19589C57C11}"/>
    <cellStyle name="Normal 6 5 7 3" xfId="1752" xr:uid="{499F4FD0-E2D7-42FF-8837-D6F2ADD59DD3}"/>
    <cellStyle name="Normal 6 5 7 4" xfId="1753" xr:uid="{DE356FE9-00E7-45FC-8772-A19D328005A6}"/>
    <cellStyle name="Normal 6 5 8" xfId="1754" xr:uid="{0987F057-C665-4398-A0E2-9508C272EFEE}"/>
    <cellStyle name="Normal 6 5 8 2" xfId="1755" xr:uid="{A96690E3-4DD4-4280-A927-643E6AEE6888}"/>
    <cellStyle name="Normal 6 5 8 3" xfId="1756" xr:uid="{9AA61CB6-5C5F-49F3-B4F4-F4E81883B476}"/>
    <cellStyle name="Normal 6 5 8 4" xfId="1757" xr:uid="{4B65CA1E-FFC3-4D82-B572-07CDE7E6B5EB}"/>
    <cellStyle name="Normal 6 5 9" xfId="1758" xr:uid="{62B5B6EE-99AD-4D77-86F3-8DDA5D68A096}"/>
    <cellStyle name="Normal 6 6" xfId="1759" xr:uid="{96B22AC1-C08B-441E-B3AA-932AA12E9576}"/>
    <cellStyle name="Normal 6 6 2" xfId="1760" xr:uid="{30D13655-068A-480E-AD03-DC9630628532}"/>
    <cellStyle name="Normal 6 6 2 2" xfId="1761" xr:uid="{F10C91D2-33EA-40A3-92C0-12B2F3442451}"/>
    <cellStyle name="Normal 6 6 2 2 2" xfId="1762" xr:uid="{336AE1A2-9308-4A92-A777-476AF22B38BF}"/>
    <cellStyle name="Normal 6 6 2 2 2 2" xfId="1763" xr:uid="{CA6E6C39-305B-4A81-B38A-0A61019D314F}"/>
    <cellStyle name="Normal 6 6 2 2 2 3" xfId="1764" xr:uid="{DA9D6984-D4FB-4E67-AF50-4401B04A3C03}"/>
    <cellStyle name="Normal 6 6 2 2 2 4" xfId="1765" xr:uid="{F0DDF495-8F7C-4E1F-B6EE-E46822F8A53A}"/>
    <cellStyle name="Normal 6 6 2 2 3" xfId="1766" xr:uid="{84C4C78D-2619-4D59-8BA7-76BCE0D48C2B}"/>
    <cellStyle name="Normal 6 6 2 2 3 2" xfId="1767" xr:uid="{2184C772-A92E-43F0-8986-CD4B0FE58EA6}"/>
    <cellStyle name="Normal 6 6 2 2 3 3" xfId="1768" xr:uid="{3186D897-D558-44B4-ACA0-3F83A2300920}"/>
    <cellStyle name="Normal 6 6 2 2 3 4" xfId="1769" xr:uid="{E688E822-08BE-46B8-9195-F5A186BBBF25}"/>
    <cellStyle name="Normal 6 6 2 2 4" xfId="1770" xr:uid="{FF120A5A-DA79-4CD5-966B-CE67E16D2790}"/>
    <cellStyle name="Normal 6 6 2 2 5" xfId="1771" xr:uid="{A32A59D1-2108-49FA-8F74-1D969CEEB3F4}"/>
    <cellStyle name="Normal 6 6 2 2 6" xfId="1772" xr:uid="{EB95F445-0F11-4BD1-9129-AE9AA01B619D}"/>
    <cellStyle name="Normal 6 6 2 3" xfId="1773" xr:uid="{206C12DC-F143-472E-A04F-5E358C2E6B65}"/>
    <cellStyle name="Normal 6 6 2 3 2" xfId="1774" xr:uid="{06366646-B471-4418-B1E5-1E03F5B89B10}"/>
    <cellStyle name="Normal 6 6 2 3 2 2" xfId="1775" xr:uid="{6F8853B8-E68D-46FC-92D8-7D865AE5A054}"/>
    <cellStyle name="Normal 6 6 2 3 2 3" xfId="1776" xr:uid="{1918DD49-2C04-4C9B-B415-CA0E56CDBD79}"/>
    <cellStyle name="Normal 6 6 2 3 2 4" xfId="1777" xr:uid="{7A4223C0-05B1-45A5-965A-AE1E17102E3D}"/>
    <cellStyle name="Normal 6 6 2 3 3" xfId="1778" xr:uid="{470775C5-2A5A-4968-922D-147FB3142047}"/>
    <cellStyle name="Normal 6 6 2 3 4" xfId="1779" xr:uid="{BDF69AE3-D131-46EA-8D12-88C98B9F7BB6}"/>
    <cellStyle name="Normal 6 6 2 3 5" xfId="1780" xr:uid="{20E1033E-81D6-451A-BDC3-FB45044C2C4E}"/>
    <cellStyle name="Normal 6 6 2 4" xfId="1781" xr:uid="{1438D09A-A216-4215-A7F9-2766E45D30C0}"/>
    <cellStyle name="Normal 6 6 2 4 2" xfId="1782" xr:uid="{87C7EBD3-3596-405D-9EAB-A47EF3EB0DB0}"/>
    <cellStyle name="Normal 6 6 2 4 3" xfId="1783" xr:uid="{6FCDE16B-B049-4236-B41F-06C952E0BC23}"/>
    <cellStyle name="Normal 6 6 2 4 4" xfId="1784" xr:uid="{45218A37-749E-4A0D-9525-9F70D35C91D2}"/>
    <cellStyle name="Normal 6 6 2 5" xfId="1785" xr:uid="{5DEB84A6-DFAB-4F0D-B107-27E37BEAE96A}"/>
    <cellStyle name="Normal 6 6 2 5 2" xfId="1786" xr:uid="{A8EAE2D2-302A-4988-95D8-64BE37B9B0B5}"/>
    <cellStyle name="Normal 6 6 2 5 3" xfId="1787" xr:uid="{9C2F4C46-1D77-4C78-B263-2F86F2764A18}"/>
    <cellStyle name="Normal 6 6 2 5 4" xfId="1788" xr:uid="{887C17FF-8EE2-4A45-B9DA-124D88D6761E}"/>
    <cellStyle name="Normal 6 6 2 6" xfId="1789" xr:uid="{692F7C63-5673-45E8-8A27-3577C5A0CDA5}"/>
    <cellStyle name="Normal 6 6 2 7" xfId="1790" xr:uid="{3E63F2D2-58C6-499C-A782-DEBE7302412D}"/>
    <cellStyle name="Normal 6 6 2 8" xfId="1791" xr:uid="{3F9C300F-B76B-4BD1-BDBD-1E7D1B33ADFF}"/>
    <cellStyle name="Normal 6 6 3" xfId="1792" xr:uid="{5BB2AC60-C0A5-40F6-B77C-FBC730ADB4FD}"/>
    <cellStyle name="Normal 6 6 3 2" xfId="1793" xr:uid="{FECCA2A6-FA94-4778-A47F-A7A6D3901403}"/>
    <cellStyle name="Normal 6 6 3 2 2" xfId="1794" xr:uid="{79D38C9B-ABFE-495A-A16D-D791088DCD5B}"/>
    <cellStyle name="Normal 6 6 3 2 3" xfId="1795" xr:uid="{33D3EF3F-DEF2-45AA-B48B-3DE709E07DA2}"/>
    <cellStyle name="Normal 6 6 3 2 4" xfId="1796" xr:uid="{4B927AEB-28D5-46A9-8AC2-65F8B659392F}"/>
    <cellStyle name="Normal 6 6 3 3" xfId="1797" xr:uid="{C7AA7ACB-1E92-4A90-9755-22CA53C9DB1A}"/>
    <cellStyle name="Normal 6 6 3 3 2" xfId="1798" xr:uid="{C12D3685-8CB6-4140-A264-FD6E0D060D05}"/>
    <cellStyle name="Normal 6 6 3 3 3" xfId="1799" xr:uid="{0765C817-1F9A-4C65-B8BE-6C83ECFC26CF}"/>
    <cellStyle name="Normal 6 6 3 3 4" xfId="1800" xr:uid="{E691A9C7-86BA-4676-B3B2-23BD49C9A211}"/>
    <cellStyle name="Normal 6 6 3 4" xfId="1801" xr:uid="{A80F906C-E685-4998-A851-1B4D6BA9D846}"/>
    <cellStyle name="Normal 6 6 3 5" xfId="1802" xr:uid="{26C91AAC-3061-4D0D-9D8B-49A456B6EE3F}"/>
    <cellStyle name="Normal 6 6 3 6" xfId="1803" xr:uid="{21DC6E43-366F-4861-B32C-FC6062455C0F}"/>
    <cellStyle name="Normal 6 6 4" xfId="1804" xr:uid="{866C4E75-3308-4512-92FB-08A385406548}"/>
    <cellStyle name="Normal 6 6 4 2" xfId="1805" xr:uid="{C16C39B6-D1D1-495C-B435-19FD1F2B6EE2}"/>
    <cellStyle name="Normal 6 6 4 2 2" xfId="1806" xr:uid="{DA8F1714-C993-4835-94E0-D824918AF5EE}"/>
    <cellStyle name="Normal 6 6 4 2 3" xfId="1807" xr:uid="{8D013A2F-7AFC-4C91-B26B-84D0E73BBA8A}"/>
    <cellStyle name="Normal 6 6 4 2 4" xfId="1808" xr:uid="{F06A9EA0-2F6A-475F-9D06-B39E754D6564}"/>
    <cellStyle name="Normal 6 6 4 3" xfId="1809" xr:uid="{BC1F80A2-19D2-45D6-A855-CFC32817D16F}"/>
    <cellStyle name="Normal 6 6 4 4" xfId="1810" xr:uid="{473D2343-CA08-46B5-BA34-431CAFBE8A30}"/>
    <cellStyle name="Normal 6 6 4 5" xfId="1811" xr:uid="{2014753B-820C-4A74-A7A4-DF5C2831A23A}"/>
    <cellStyle name="Normal 6 6 5" xfId="1812" xr:uid="{A5200369-B0F6-44A1-9817-6BD2D4CBBACE}"/>
    <cellStyle name="Normal 6 6 5 2" xfId="1813" xr:uid="{F6B953F9-0473-4E8E-8F6D-257A942DDFB1}"/>
    <cellStyle name="Normal 6 6 5 3" xfId="1814" xr:uid="{08F0AECB-FA74-40F8-BAB7-904E4EE1F15C}"/>
    <cellStyle name="Normal 6 6 5 4" xfId="1815" xr:uid="{C69AF8D9-1D84-49BC-B700-15FD4577509A}"/>
    <cellStyle name="Normal 6 6 6" xfId="1816" xr:uid="{4E18A28F-5380-46A4-A441-AF4255ED56AF}"/>
    <cellStyle name="Normal 6 6 6 2" xfId="1817" xr:uid="{DA4576BF-C406-404A-B645-8BDFCE9B8883}"/>
    <cellStyle name="Normal 6 6 6 3" xfId="1818" xr:uid="{A8A5D724-3624-4AC1-A5A5-79AFBB7EAA5E}"/>
    <cellStyle name="Normal 6 6 6 4" xfId="1819" xr:uid="{4BB82635-07C0-4144-9CB0-BB8DCA45F49B}"/>
    <cellStyle name="Normal 6 6 7" xfId="1820" xr:uid="{DCD835A6-D6A8-4268-A6EB-9334347D315F}"/>
    <cellStyle name="Normal 6 6 8" xfId="1821" xr:uid="{C9A51C4F-9FA8-4F28-BBFD-76435E93A318}"/>
    <cellStyle name="Normal 6 6 9" xfId="1822" xr:uid="{4A319FC4-1BB8-4AF4-BE0D-E2E526671F0B}"/>
    <cellStyle name="Normal 6 7" xfId="1823" xr:uid="{EADE6F58-388A-43B6-80C6-57D84B80CE9A}"/>
    <cellStyle name="Normal 6 7 2" xfId="1824" xr:uid="{7996A112-A3F6-4072-B862-6B795A3BEAEA}"/>
    <cellStyle name="Normal 6 7 2 2" xfId="1825" xr:uid="{E69E8005-D20E-4C9B-BE17-4BFEDD741FC4}"/>
    <cellStyle name="Normal 6 7 2 2 2" xfId="1826" xr:uid="{AC648B2D-CB07-4FEB-97D1-323535E77BBA}"/>
    <cellStyle name="Normal 6 7 2 2 2 2" xfId="4010" xr:uid="{2F3A8165-7612-4BA4-93D5-CA6E5794FB6C}"/>
    <cellStyle name="Normal 6 7 2 2 3" xfId="1827" xr:uid="{A2E05BE7-E2CC-49AE-B14E-10D44160F2BF}"/>
    <cellStyle name="Normal 6 7 2 2 4" xfId="1828" xr:uid="{410FDF5C-350C-4A80-82CB-785AA5AA80F2}"/>
    <cellStyle name="Normal 6 7 2 3" xfId="1829" xr:uid="{008EE544-92F6-46F8-B600-C3657337F2A8}"/>
    <cellStyle name="Normal 6 7 2 3 2" xfId="1830" xr:uid="{D671491F-6115-4739-9A87-761DD5622BFF}"/>
    <cellStyle name="Normal 6 7 2 3 3" xfId="1831" xr:uid="{65951285-06A2-4484-AB3B-D353B3E92537}"/>
    <cellStyle name="Normal 6 7 2 3 4" xfId="1832" xr:uid="{E271AD8C-E7B9-48A5-A024-B07FBBD08290}"/>
    <cellStyle name="Normal 6 7 2 4" xfId="1833" xr:uid="{9F17D249-5DC2-484F-B232-92468D0115E2}"/>
    <cellStyle name="Normal 6 7 2 5" xfId="1834" xr:uid="{24CB6A1E-2344-41DE-B349-8D77F4045279}"/>
    <cellStyle name="Normal 6 7 2 6" xfId="1835" xr:uid="{1D8C7191-B69C-4451-AFC7-1D2053935400}"/>
    <cellStyle name="Normal 6 7 3" xfId="1836" xr:uid="{BC54B559-80CE-435E-BE3F-5CD4874C3451}"/>
    <cellStyle name="Normal 6 7 3 2" xfId="1837" xr:uid="{EA10A009-3A9F-4789-8496-689B8EB2180B}"/>
    <cellStyle name="Normal 6 7 3 2 2" xfId="1838" xr:uid="{117D09AE-9410-4EC6-A8A2-8CB5EE71CB60}"/>
    <cellStyle name="Normal 6 7 3 2 3" xfId="1839" xr:uid="{9D05A842-CBB7-4F73-B7F9-E326C8944367}"/>
    <cellStyle name="Normal 6 7 3 2 4" xfId="1840" xr:uid="{14B45F0C-A2B8-4B0A-8652-61B403D8F471}"/>
    <cellStyle name="Normal 6 7 3 3" xfId="1841" xr:uid="{29B16258-ED3A-41CE-94DD-E54E8BF4A501}"/>
    <cellStyle name="Normal 6 7 3 4" xfId="1842" xr:uid="{8E50B8E0-2611-4324-A621-C575C32342C3}"/>
    <cellStyle name="Normal 6 7 3 5" xfId="1843" xr:uid="{D13134A4-4BED-4921-BF73-E643B02720E1}"/>
    <cellStyle name="Normal 6 7 4" xfId="1844" xr:uid="{CCF373CA-2EEA-48BE-A3E1-AD62AE4C9294}"/>
    <cellStyle name="Normal 6 7 4 2" xfId="1845" xr:uid="{C27774E8-212A-4C42-99BD-DFD5BD1292A1}"/>
    <cellStyle name="Normal 6 7 4 3" xfId="1846" xr:uid="{0203E681-094F-4B34-95A8-61CAD77737FE}"/>
    <cellStyle name="Normal 6 7 4 4" xfId="1847" xr:uid="{3A981208-717B-4E6A-AA7C-817561410C5A}"/>
    <cellStyle name="Normal 6 7 5" xfId="1848" xr:uid="{D61B2022-8D0C-4534-85C3-E705260F547B}"/>
    <cellStyle name="Normal 6 7 5 2" xfId="1849" xr:uid="{7278D059-1DE7-45EB-BBEF-CC8B6A590151}"/>
    <cellStyle name="Normal 6 7 5 3" xfId="1850" xr:uid="{8F466AA7-3F14-49A4-B820-C691A1A374B1}"/>
    <cellStyle name="Normal 6 7 5 4" xfId="1851" xr:uid="{EF3C12E6-85B1-4E30-BDF3-B2EEE6E50161}"/>
    <cellStyle name="Normal 6 7 6" xfId="1852" xr:uid="{EF0A5885-1229-45D4-BCEE-318B877D1A4A}"/>
    <cellStyle name="Normal 6 7 7" xfId="1853" xr:uid="{B2BCCF44-13D4-42EC-B90C-E6CE1C5C1B3B}"/>
    <cellStyle name="Normal 6 7 8" xfId="1854" xr:uid="{42E14C83-B77B-464B-B51A-11754CF8AE9D}"/>
    <cellStyle name="Normal 6 8" xfId="1855" xr:uid="{2DFEDF7F-7B36-435F-9F33-E59C04806817}"/>
    <cellStyle name="Normal 6 8 2" xfId="1856" xr:uid="{A5775400-B2F0-420C-B004-03178236D08B}"/>
    <cellStyle name="Normal 6 8 2 2" xfId="1857" xr:uid="{03BDCD56-320C-410F-8B2B-9874B84D12D1}"/>
    <cellStyle name="Normal 6 8 2 2 2" xfId="1858" xr:uid="{3DCA93A4-28CF-424D-AC35-2F094DFB3020}"/>
    <cellStyle name="Normal 6 8 2 2 3" xfId="1859" xr:uid="{EC02D140-0AC0-4509-A875-348A93BF1C33}"/>
    <cellStyle name="Normal 6 8 2 2 4" xfId="1860" xr:uid="{EAD4EEE0-746F-4963-A56F-6484FF9CE87C}"/>
    <cellStyle name="Normal 6 8 2 3" xfId="1861" xr:uid="{14687384-A45F-449C-95C4-8B2B88CFF61A}"/>
    <cellStyle name="Normal 6 8 2 4" xfId="1862" xr:uid="{68E11AD6-8B15-440C-9F23-D2C7D99558CD}"/>
    <cellStyle name="Normal 6 8 2 5" xfId="1863" xr:uid="{0D4FD1F4-CF8B-442A-9B3E-7BE6DDE683C6}"/>
    <cellStyle name="Normal 6 8 3" xfId="1864" xr:uid="{A757A053-0D1B-4CB7-8257-4FA74847F3AC}"/>
    <cellStyle name="Normal 6 8 3 2" xfId="1865" xr:uid="{7D73B58E-A89B-4D24-A023-F21892465FE4}"/>
    <cellStyle name="Normal 6 8 3 3" xfId="1866" xr:uid="{2C4F7549-EE34-46AE-91A9-76C391EF7177}"/>
    <cellStyle name="Normal 6 8 3 4" xfId="1867" xr:uid="{B400503E-9135-4134-B3C8-E284F1585D57}"/>
    <cellStyle name="Normal 6 8 4" xfId="1868" xr:uid="{23EFD8DF-9EA0-48C3-B91B-74EDF577F95C}"/>
    <cellStyle name="Normal 6 8 4 2" xfId="1869" xr:uid="{2F1D37A1-447D-4CAF-B2D9-F4A2F2AB05B6}"/>
    <cellStyle name="Normal 6 8 4 3" xfId="1870" xr:uid="{F7400CAA-F200-4CF7-8228-D6EDA98B4008}"/>
    <cellStyle name="Normal 6 8 4 4" xfId="1871" xr:uid="{E5F57967-ECD3-470A-9483-A4E2C7EDA743}"/>
    <cellStyle name="Normal 6 8 5" xfId="1872" xr:uid="{C2F9EDF3-45D0-446E-A597-A8D5FF6C9F6E}"/>
    <cellStyle name="Normal 6 8 6" xfId="1873" xr:uid="{00A217CE-E848-48C5-A035-3E7D15DC782D}"/>
    <cellStyle name="Normal 6 8 7" xfId="1874" xr:uid="{5FD9D434-A5F0-4F30-ACA3-89A2E825B30B}"/>
    <cellStyle name="Normal 6 9" xfId="1875" xr:uid="{4F647CA8-B3D5-439A-8185-31650F37E72E}"/>
    <cellStyle name="Normal 6 9 2" xfId="1876" xr:uid="{DB5F2BFA-FCDC-4A5C-BAD1-99A2419BC581}"/>
    <cellStyle name="Normal 6 9 2 2" xfId="1877" xr:uid="{A50414BA-764D-4103-A94C-5D52099F0C02}"/>
    <cellStyle name="Normal 6 9 2 3" xfId="1878" xr:uid="{5F1D4AA4-2925-41A4-83BA-883A562AB75B}"/>
    <cellStyle name="Normal 6 9 2 4" xfId="1879" xr:uid="{136BA156-B6C0-480D-9C16-B80839598988}"/>
    <cellStyle name="Normal 6 9 3" xfId="1880" xr:uid="{B7DBC00C-CA6F-4880-BAE6-69603EB51BC9}"/>
    <cellStyle name="Normal 6 9 3 2" xfId="1881" xr:uid="{921B81EC-9168-435C-A0B2-EE2315F63B04}"/>
    <cellStyle name="Normal 6 9 3 3" xfId="1882" xr:uid="{AF8CC607-01EE-4491-B8D8-45E6E4F6A6B3}"/>
    <cellStyle name="Normal 6 9 3 4" xfId="1883" xr:uid="{12B43E06-D5F6-4C74-BB3B-3330A73B3DC1}"/>
    <cellStyle name="Normal 6 9 4" xfId="1884" xr:uid="{0735259F-D2D3-446A-8694-C66FE37F16F0}"/>
    <cellStyle name="Normal 6 9 5" xfId="1885" xr:uid="{B505E53D-E8AE-4460-97C9-F15FAA341274}"/>
    <cellStyle name="Normal 6 9 6" xfId="1886" xr:uid="{CBDD2A2B-D311-4C15-9DA6-3D3EF5EBC665}"/>
    <cellStyle name="Normal 7" xfId="78" xr:uid="{2E90BF24-B398-44AF-AFAC-5CEC9D9D8F65}"/>
    <cellStyle name="Normal 7 10" xfId="1887" xr:uid="{DBCBD6FC-9108-4337-8645-341C5E3E9DE3}"/>
    <cellStyle name="Normal 7 10 2" xfId="1888" xr:uid="{B51EF5EC-3DCC-46FF-9F49-9D5699AEB298}"/>
    <cellStyle name="Normal 7 10 3" xfId="1889" xr:uid="{DD1DA33E-50D3-4E7B-983A-0679AD50D7ED}"/>
    <cellStyle name="Normal 7 10 4" xfId="1890" xr:uid="{9A22DA6A-8A28-4ADB-9082-082C50B9594F}"/>
    <cellStyle name="Normal 7 11" xfId="1891" xr:uid="{8440CD2C-231D-41CC-82BB-C1CFF44ED6A6}"/>
    <cellStyle name="Normal 7 11 2" xfId="1892" xr:uid="{C9602342-9176-4EFC-AF14-DBBDCFDD8CBF}"/>
    <cellStyle name="Normal 7 11 3" xfId="1893" xr:uid="{AE053306-F273-4830-AA53-698E501690C8}"/>
    <cellStyle name="Normal 7 11 4" xfId="1894" xr:uid="{8ADBB2D7-994C-43BA-BA8E-2985B0217957}"/>
    <cellStyle name="Normal 7 12" xfId="1895" xr:uid="{84D349AD-7000-4384-8F4A-D19D0CB5CD6C}"/>
    <cellStyle name="Normal 7 12 2" xfId="1896" xr:uid="{1F839A44-9A12-49B9-9322-3A82B8A5D6AC}"/>
    <cellStyle name="Normal 7 13" xfId="1897" xr:uid="{323ADE8A-4B1E-4115-B92F-EE913F9C73C0}"/>
    <cellStyle name="Normal 7 14" xfId="1898" xr:uid="{A408EDBE-330C-4722-999D-0EC545CEBFFB}"/>
    <cellStyle name="Normal 7 15" xfId="1899" xr:uid="{4EAE0897-5F1B-47A6-94E7-066110F3BEF9}"/>
    <cellStyle name="Normal 7 2" xfId="93" xr:uid="{2DF08302-6E50-46D8-ACB9-FF2FBE42D99C}"/>
    <cellStyle name="Normal 7 2 10" xfId="1900" xr:uid="{2ED48091-E42E-47DA-82D1-8C1EE955E5F3}"/>
    <cellStyle name="Normal 7 2 11" xfId="1901" xr:uid="{3591AF7D-01FB-49C9-9D59-7721F908107A}"/>
    <cellStyle name="Normal 7 2 2" xfId="1902" xr:uid="{32389A51-9939-46D3-BE87-BBC6F7ECA5FE}"/>
    <cellStyle name="Normal 7 2 2 2" xfId="1903" xr:uid="{EC22E6C3-E428-40C8-A438-7CD517F30894}"/>
    <cellStyle name="Normal 7 2 2 2 2" xfId="1904" xr:uid="{3FC92FA2-458D-4E7C-94A4-C5F5DF940E83}"/>
    <cellStyle name="Normal 7 2 2 2 2 2" xfId="1905" xr:uid="{27306109-5DDA-4069-9B21-880764E50CD0}"/>
    <cellStyle name="Normal 7 2 2 2 2 2 2" xfId="1906" xr:uid="{3A36ACC0-2B91-486B-8B17-A3AA5233F6B3}"/>
    <cellStyle name="Normal 7 2 2 2 2 2 2 2" xfId="4011" xr:uid="{096AF106-5F47-49AF-A6B8-15677331A696}"/>
    <cellStyle name="Normal 7 2 2 2 2 2 2 2 2" xfId="4012" xr:uid="{86555EF9-613E-43EA-B5D4-554C16D6439C}"/>
    <cellStyle name="Normal 7 2 2 2 2 2 2 3" xfId="4013" xr:uid="{086084C0-0471-48C7-A1B1-A33781993DC9}"/>
    <cellStyle name="Normal 7 2 2 2 2 2 3" xfId="1907" xr:uid="{02A69F8D-FF14-4FFA-8DFE-BCAABADC6A21}"/>
    <cellStyle name="Normal 7 2 2 2 2 2 3 2" xfId="4014" xr:uid="{9EB972E0-F370-4BB9-A9D1-4DFC5160B584}"/>
    <cellStyle name="Normal 7 2 2 2 2 2 4" xfId="1908" xr:uid="{E5F58008-A0C2-4A04-A8B2-BE63720085E6}"/>
    <cellStyle name="Normal 7 2 2 2 2 3" xfId="1909" xr:uid="{9A0869B8-1F93-4518-88AF-34173D5E9CCB}"/>
    <cellStyle name="Normal 7 2 2 2 2 3 2" xfId="1910" xr:uid="{4EB66EE9-B2D0-488E-851D-BF4D85A44C5D}"/>
    <cellStyle name="Normal 7 2 2 2 2 3 2 2" xfId="4015" xr:uid="{B921A176-08E9-4F97-8732-5D0114B5D30F}"/>
    <cellStyle name="Normal 7 2 2 2 2 3 3" xfId="1911" xr:uid="{17E7DE35-8C54-4A99-BA3A-FED0740C8733}"/>
    <cellStyle name="Normal 7 2 2 2 2 3 4" xfId="1912" xr:uid="{4B3730CC-384C-4001-AB33-1F4864730748}"/>
    <cellStyle name="Normal 7 2 2 2 2 4" xfId="1913" xr:uid="{0B726C95-69FB-4439-9767-5B06D6990C21}"/>
    <cellStyle name="Normal 7 2 2 2 2 4 2" xfId="4016" xr:uid="{360E7D19-85A0-4DB3-A7A6-176F9AF668C8}"/>
    <cellStyle name="Normal 7 2 2 2 2 5" xfId="1914" xr:uid="{90E53471-0BE3-4433-BC62-4E58D2BDC9B5}"/>
    <cellStyle name="Normal 7 2 2 2 2 6" xfId="1915" xr:uid="{7C276183-0E78-4291-95A0-E6D6FDBFE421}"/>
    <cellStyle name="Normal 7 2 2 2 3" xfId="1916" xr:uid="{AF0D19BE-3D2B-4193-B092-1A73409561CF}"/>
    <cellStyle name="Normal 7 2 2 2 3 2" xfId="1917" xr:uid="{DCA8132B-64E5-4D0A-B4FA-60B24095B94E}"/>
    <cellStyle name="Normal 7 2 2 2 3 2 2" xfId="1918" xr:uid="{5CB69A63-A2AD-4A46-8319-19FF690A1083}"/>
    <cellStyle name="Normal 7 2 2 2 3 2 2 2" xfId="4017" xr:uid="{B9F7F6CE-1F0B-4098-959D-5D70484BC0E4}"/>
    <cellStyle name="Normal 7 2 2 2 3 2 2 2 2" xfId="4018" xr:uid="{D1004A1B-A625-41CB-A5D5-61863F79BF53}"/>
    <cellStyle name="Normal 7 2 2 2 3 2 2 3" xfId="4019" xr:uid="{A03144AD-749D-410C-A8BD-87D2F1A4B0C2}"/>
    <cellStyle name="Normal 7 2 2 2 3 2 3" xfId="1919" xr:uid="{BE7EC53A-870E-49B6-A3B2-C78365C27895}"/>
    <cellStyle name="Normal 7 2 2 2 3 2 3 2" xfId="4020" xr:uid="{F7EA2840-6E77-4131-8C67-3C59DC8D3AF4}"/>
    <cellStyle name="Normal 7 2 2 2 3 2 4" xfId="1920" xr:uid="{B72F1DD2-D0A7-43B2-A4D2-8C498F2B9B25}"/>
    <cellStyle name="Normal 7 2 2 2 3 3" xfId="1921" xr:uid="{0AC58772-5523-4A18-847D-22F03C674AE5}"/>
    <cellStyle name="Normal 7 2 2 2 3 3 2" xfId="4021" xr:uid="{8AA00F7D-8774-440E-9D90-747C3CD9284E}"/>
    <cellStyle name="Normal 7 2 2 2 3 3 2 2" xfId="4022" xr:uid="{DA1F582B-53C8-42EC-835A-B7FD377C32A2}"/>
    <cellStyle name="Normal 7 2 2 2 3 3 3" xfId="4023" xr:uid="{43833F67-1060-4A3C-B122-9CB5534A09AD}"/>
    <cellStyle name="Normal 7 2 2 2 3 4" xfId="1922" xr:uid="{2F2B7C2E-D03A-4D9E-A0AF-9D783C954E0D}"/>
    <cellStyle name="Normal 7 2 2 2 3 4 2" xfId="4024" xr:uid="{D861AEFF-A1E6-41D4-BF94-22FE7CA15F9D}"/>
    <cellStyle name="Normal 7 2 2 2 3 5" xfId="1923" xr:uid="{612C7D53-846E-48EE-ADAA-2A359151169A}"/>
    <cellStyle name="Normal 7 2 2 2 4" xfId="1924" xr:uid="{208DC047-9AA0-4880-B3A9-CE6A668EB844}"/>
    <cellStyle name="Normal 7 2 2 2 4 2" xfId="1925" xr:uid="{80761431-7719-471F-A904-26B4D327D322}"/>
    <cellStyle name="Normal 7 2 2 2 4 2 2" xfId="4025" xr:uid="{19DAA985-4552-42BA-B03D-80E246068916}"/>
    <cellStyle name="Normal 7 2 2 2 4 2 2 2" xfId="4026" xr:uid="{818D8DDD-EE68-4F3D-99A2-CEAEB4FA656D}"/>
    <cellStyle name="Normal 7 2 2 2 4 2 3" xfId="4027" xr:uid="{E9991D16-3899-44F2-9F35-5AD6CB052EA0}"/>
    <cellStyle name="Normal 7 2 2 2 4 3" xfId="1926" xr:uid="{3FFD8405-0693-4478-BC28-141650037956}"/>
    <cellStyle name="Normal 7 2 2 2 4 3 2" xfId="4028" xr:uid="{3C08ABE8-D02C-4B03-8851-80AB2C043BDB}"/>
    <cellStyle name="Normal 7 2 2 2 4 4" xfId="1927" xr:uid="{E607018E-6605-46F1-856B-DED8B01CD526}"/>
    <cellStyle name="Normal 7 2 2 2 5" xfId="1928" xr:uid="{A0D96B60-C5FF-4A87-8842-AE0CAFEFF0D6}"/>
    <cellStyle name="Normal 7 2 2 2 5 2" xfId="1929" xr:uid="{57F1A7D7-75C7-4BAC-8C86-83F0CA69D9C4}"/>
    <cellStyle name="Normal 7 2 2 2 5 2 2" xfId="4029" xr:uid="{2F95568D-6B23-48C0-9B45-CA9F5AE76B34}"/>
    <cellStyle name="Normal 7 2 2 2 5 3" xfId="1930" xr:uid="{DBD19534-1C37-49DA-9D1C-BFCD55C2F2C8}"/>
    <cellStyle name="Normal 7 2 2 2 5 4" xfId="1931" xr:uid="{12A2C5F1-806C-4AE3-9B67-336ADDF3C94C}"/>
    <cellStyle name="Normal 7 2 2 2 6" xfId="1932" xr:uid="{CD7E2838-D8C6-495C-9F6B-2F3A924BB483}"/>
    <cellStyle name="Normal 7 2 2 2 6 2" xfId="4030" xr:uid="{D4DC6713-78E1-44E0-8201-5DCC782D7D14}"/>
    <cellStyle name="Normal 7 2 2 2 7" xfId="1933" xr:uid="{B4E7ECB7-A6D6-43CD-9943-4383C1AB6309}"/>
    <cellStyle name="Normal 7 2 2 2 8" xfId="1934" xr:uid="{49293DBB-0B39-42FB-8BE7-81FF699201D7}"/>
    <cellStyle name="Normal 7 2 2 3" xfId="1935" xr:uid="{221D5EC5-43F2-43C8-830E-BBE1379D9FFD}"/>
    <cellStyle name="Normal 7 2 2 3 2" xfId="1936" xr:uid="{45D21377-D720-4DF2-96A5-1E74B525D341}"/>
    <cellStyle name="Normal 7 2 2 3 2 2" xfId="1937" xr:uid="{8EE88555-EE1E-45E1-A3E0-D49961692BFA}"/>
    <cellStyle name="Normal 7 2 2 3 2 2 2" xfId="4031" xr:uid="{D7B05213-1828-4C9E-887B-836078F5B75F}"/>
    <cellStyle name="Normal 7 2 2 3 2 2 2 2" xfId="4032" xr:uid="{37B74D50-CD2D-4F65-A165-021182900C5F}"/>
    <cellStyle name="Normal 7 2 2 3 2 2 3" xfId="4033" xr:uid="{24B977DC-8431-44B2-9519-2EF390380516}"/>
    <cellStyle name="Normal 7 2 2 3 2 3" xfId="1938" xr:uid="{6174D7A1-2A01-4913-A051-84821AD80B0B}"/>
    <cellStyle name="Normal 7 2 2 3 2 3 2" xfId="4034" xr:uid="{9F6C939D-CE23-404E-9E7B-C5131CCFD35A}"/>
    <cellStyle name="Normal 7 2 2 3 2 4" xfId="1939" xr:uid="{577053DB-D1BE-48F7-A604-28B92B12025F}"/>
    <cellStyle name="Normal 7 2 2 3 3" xfId="1940" xr:uid="{43C9C7A5-E293-451E-B248-FA8CE40D2EB4}"/>
    <cellStyle name="Normal 7 2 2 3 3 2" xfId="1941" xr:uid="{7224F60D-429B-4725-97B7-0260EF6D4EC7}"/>
    <cellStyle name="Normal 7 2 2 3 3 2 2" xfId="4035" xr:uid="{FD13BE99-10C4-427D-A023-526522E4115D}"/>
    <cellStyle name="Normal 7 2 2 3 3 3" xfId="1942" xr:uid="{BDFE979E-8CCB-4F67-AE46-309F5E0A8D14}"/>
    <cellStyle name="Normal 7 2 2 3 3 4" xfId="1943" xr:uid="{99396C74-4396-436F-81AD-CF531E9FC02E}"/>
    <cellStyle name="Normal 7 2 2 3 4" xfId="1944" xr:uid="{1A988904-1425-4534-B21A-493355BC2B63}"/>
    <cellStyle name="Normal 7 2 2 3 4 2" xfId="4036" xr:uid="{C61602BC-BBF3-425A-8746-0A9BE7B8D8FA}"/>
    <cellStyle name="Normal 7 2 2 3 5" xfId="1945" xr:uid="{5435E4F9-5BFB-4D0C-A0FB-43849FD3AC02}"/>
    <cellStyle name="Normal 7 2 2 3 6" xfId="1946" xr:uid="{2DEF3B60-44DF-4149-A50A-C1D9524F7E90}"/>
    <cellStyle name="Normal 7 2 2 4" xfId="1947" xr:uid="{DE85F3F6-CE0A-45C6-8203-907EDFF00B02}"/>
    <cellStyle name="Normal 7 2 2 4 2" xfId="1948" xr:uid="{EE9A5336-53D2-4B25-815D-3EC9C19BD3D7}"/>
    <cellStyle name="Normal 7 2 2 4 2 2" xfId="1949" xr:uid="{88D2646B-1BEF-4AFA-947F-89DD61406842}"/>
    <cellStyle name="Normal 7 2 2 4 2 2 2" xfId="4037" xr:uid="{16DDFABE-AF95-4508-A8C8-9264606CE3B9}"/>
    <cellStyle name="Normal 7 2 2 4 2 2 2 2" xfId="4038" xr:uid="{FD838078-E929-4555-8494-50CD1DFE3B6A}"/>
    <cellStyle name="Normal 7 2 2 4 2 2 3" xfId="4039" xr:uid="{E967DCA4-EA8A-4439-A12B-BD436DCDAF3F}"/>
    <cellStyle name="Normal 7 2 2 4 2 3" xfId="1950" xr:uid="{BB7DA067-1C42-41F5-A419-068D004F4FE9}"/>
    <cellStyle name="Normal 7 2 2 4 2 3 2" xfId="4040" xr:uid="{FD181FA5-D599-445E-BE5B-A355DFF81EB1}"/>
    <cellStyle name="Normal 7 2 2 4 2 4" xfId="1951" xr:uid="{E54C2E60-A090-4FD7-8258-9C492B1E62CF}"/>
    <cellStyle name="Normal 7 2 2 4 3" xfId="1952" xr:uid="{02B909D3-A52E-475E-92FD-724DA9B22DCD}"/>
    <cellStyle name="Normal 7 2 2 4 3 2" xfId="4041" xr:uid="{10A5489D-3715-4F91-B6C2-CD3B63822729}"/>
    <cellStyle name="Normal 7 2 2 4 3 2 2" xfId="4042" xr:uid="{8B402B69-79E2-4F59-B700-489442A52841}"/>
    <cellStyle name="Normal 7 2 2 4 3 3" xfId="4043" xr:uid="{99B7080B-1235-4A78-9904-CBF178AE6868}"/>
    <cellStyle name="Normal 7 2 2 4 4" xfId="1953" xr:uid="{1A7D6B1C-8517-4D2F-9FD1-D5DB105FF3D0}"/>
    <cellStyle name="Normal 7 2 2 4 4 2" xfId="4044" xr:uid="{3EF1B6F2-D87E-4C90-B25E-945F36E2B418}"/>
    <cellStyle name="Normal 7 2 2 4 5" xfId="1954" xr:uid="{FEA1F8E5-30C7-4783-8EEC-E776C1FE7F13}"/>
    <cellStyle name="Normal 7 2 2 5" xfId="1955" xr:uid="{51524B6D-D3BC-496E-A52C-47256A6129B3}"/>
    <cellStyle name="Normal 7 2 2 5 2" xfId="1956" xr:uid="{EECB0434-F531-4DA8-8200-399E1D771B5A}"/>
    <cellStyle name="Normal 7 2 2 5 2 2" xfId="4045" xr:uid="{7D588510-C627-4C61-997C-67A1D48DF35F}"/>
    <cellStyle name="Normal 7 2 2 5 2 2 2" xfId="4046" xr:uid="{B3C0E975-D67C-4B17-B3DD-CE3679F3A62F}"/>
    <cellStyle name="Normal 7 2 2 5 2 3" xfId="4047" xr:uid="{6F67C924-A9AC-491E-9313-038CEE0E7E70}"/>
    <cellStyle name="Normal 7 2 2 5 3" xfId="1957" xr:uid="{6670242D-4513-4CCA-A06A-A30603566DC9}"/>
    <cellStyle name="Normal 7 2 2 5 3 2" xfId="4048" xr:uid="{5143ED15-83D0-4A0B-A610-DF23B5EBB1E7}"/>
    <cellStyle name="Normal 7 2 2 5 4" xfId="1958" xr:uid="{C51935DD-682B-4BD0-9E1D-EB79777B611D}"/>
    <cellStyle name="Normal 7 2 2 6" xfId="1959" xr:uid="{F461A354-FFC6-4E36-AD42-630D58DA529F}"/>
    <cellStyle name="Normal 7 2 2 6 2" xfId="1960" xr:uid="{EA51C4F1-E82A-47F7-940D-FCF19D62A323}"/>
    <cellStyle name="Normal 7 2 2 6 2 2" xfId="4049" xr:uid="{8EC98001-1A9A-4A07-9862-984463A43425}"/>
    <cellStyle name="Normal 7 2 2 6 3" xfId="1961" xr:uid="{482F8140-A92A-4858-842F-E64BC2B15DF2}"/>
    <cellStyle name="Normal 7 2 2 6 4" xfId="1962" xr:uid="{D77E7810-2917-452E-BD16-851DF2115843}"/>
    <cellStyle name="Normal 7 2 2 7" xfId="1963" xr:uid="{5676CC3A-CC0B-43D6-B4DB-82C411CE4C3E}"/>
    <cellStyle name="Normal 7 2 2 7 2" xfId="4050" xr:uid="{D0FB5300-1A19-4452-B261-9327EC5B4105}"/>
    <cellStyle name="Normal 7 2 2 8" xfId="1964" xr:uid="{4B15EAC7-CB14-426B-A992-1EC7BF9C2506}"/>
    <cellStyle name="Normal 7 2 2 9" xfId="1965" xr:uid="{B5ECC8D0-EAB2-4511-95A9-A8768F2829F6}"/>
    <cellStyle name="Normal 7 2 3" xfId="1966" xr:uid="{7A002583-5EB8-4856-AC4F-F6C3CBEC75F0}"/>
    <cellStyle name="Normal 7 2 3 2" xfId="1967" xr:uid="{CE36C872-35C7-4E61-8E2F-18F00A3D32CA}"/>
    <cellStyle name="Normal 7 2 3 2 2" xfId="1968" xr:uid="{34AAC793-C18E-4C03-837A-36C31CF500FE}"/>
    <cellStyle name="Normal 7 2 3 2 2 2" xfId="1969" xr:uid="{0A7DB9DC-DD9E-4411-A14A-9F6F64B38413}"/>
    <cellStyle name="Normal 7 2 3 2 2 2 2" xfId="4051" xr:uid="{3D5024F9-A76C-4060-9646-0A16CB2EA6B9}"/>
    <cellStyle name="Normal 7 2 3 2 2 2 2 2" xfId="4052" xr:uid="{E60C663F-63FA-4C22-8363-44A7FD0DA137}"/>
    <cellStyle name="Normal 7 2 3 2 2 2 3" xfId="4053" xr:uid="{C43B4F40-0D2C-4B71-9B4A-655B486C459C}"/>
    <cellStyle name="Normal 7 2 3 2 2 3" xfId="1970" xr:uid="{7574410E-F591-46BD-9B32-6961A278E558}"/>
    <cellStyle name="Normal 7 2 3 2 2 3 2" xfId="4054" xr:uid="{1B559620-2CB1-4F9C-95D9-27884A27ACDD}"/>
    <cellStyle name="Normal 7 2 3 2 2 4" xfId="1971" xr:uid="{6FED6503-F8D2-4FE6-BAB8-68410E80CAF3}"/>
    <cellStyle name="Normal 7 2 3 2 3" xfId="1972" xr:uid="{3D123961-4947-496F-9624-17BC6E41E826}"/>
    <cellStyle name="Normal 7 2 3 2 3 2" xfId="1973" xr:uid="{951D23A0-399C-4FCB-9CA4-E56B1F5F4DE0}"/>
    <cellStyle name="Normal 7 2 3 2 3 2 2" xfId="4055" xr:uid="{0D73D778-7A5A-4899-A4BB-0E218FF2C405}"/>
    <cellStyle name="Normal 7 2 3 2 3 3" xfId="1974" xr:uid="{04C07D08-250B-47F8-90C9-A13D2809150D}"/>
    <cellStyle name="Normal 7 2 3 2 3 4" xfId="1975" xr:uid="{D6BC7389-8E7F-4363-B063-57C3CD56930C}"/>
    <cellStyle name="Normal 7 2 3 2 4" xfId="1976" xr:uid="{30BF1790-82D4-44CF-91B7-6D43FB3F404B}"/>
    <cellStyle name="Normal 7 2 3 2 4 2" xfId="4056" xr:uid="{C07E588B-3317-46C8-8F82-20A390F9E859}"/>
    <cellStyle name="Normal 7 2 3 2 5" xfId="1977" xr:uid="{02591D73-CB67-4A54-A894-598F4BF32CF3}"/>
    <cellStyle name="Normal 7 2 3 2 6" xfId="1978" xr:uid="{E0EE8853-5379-4DD9-8579-FD280111869D}"/>
    <cellStyle name="Normal 7 2 3 3" xfId="1979" xr:uid="{F53B76B6-5C7D-4BD2-949F-90979287CB09}"/>
    <cellStyle name="Normal 7 2 3 3 2" xfId="1980" xr:uid="{CE067C52-55DF-419C-8758-4D1FBD344BB4}"/>
    <cellStyle name="Normal 7 2 3 3 2 2" xfId="1981" xr:uid="{1ABF2653-A139-4497-8EF6-4284EE26F8FD}"/>
    <cellStyle name="Normal 7 2 3 3 2 2 2" xfId="4057" xr:uid="{1EF780FD-431E-4D00-A408-77D1501AE01D}"/>
    <cellStyle name="Normal 7 2 3 3 2 2 2 2" xfId="4058" xr:uid="{64265936-F93C-4F8C-AE12-0DDD03B95B0D}"/>
    <cellStyle name="Normal 7 2 3 3 2 2 3" xfId="4059" xr:uid="{3A8B7A8E-45C5-4EA5-B577-43BE8C0C65C1}"/>
    <cellStyle name="Normal 7 2 3 3 2 3" xfId="1982" xr:uid="{C0436508-F195-4B78-A2F0-88667D59A4D8}"/>
    <cellStyle name="Normal 7 2 3 3 2 3 2" xfId="4060" xr:uid="{809BD279-F3A8-4F7D-9605-D71F0DF014C2}"/>
    <cellStyle name="Normal 7 2 3 3 2 4" xfId="1983" xr:uid="{1A5F94ED-EDAA-481A-86CB-A234D2EF888D}"/>
    <cellStyle name="Normal 7 2 3 3 3" xfId="1984" xr:uid="{9017B663-8A17-40B3-9A30-357652C952C7}"/>
    <cellStyle name="Normal 7 2 3 3 3 2" xfId="4061" xr:uid="{FFDA18BE-1ECD-4FD2-8225-61626E7965B7}"/>
    <cellStyle name="Normal 7 2 3 3 3 2 2" xfId="4062" xr:uid="{45200C80-D117-4680-9DF3-1EF534A2B22C}"/>
    <cellStyle name="Normal 7 2 3 3 3 3" xfId="4063" xr:uid="{AE43B92A-F38E-4969-9DBC-58F761F29AB9}"/>
    <cellStyle name="Normal 7 2 3 3 4" xfId="1985" xr:uid="{A1303FCF-C73D-48B3-A461-DCFD023FA611}"/>
    <cellStyle name="Normal 7 2 3 3 4 2" xfId="4064" xr:uid="{78180D54-5004-430A-86F3-F8F4D0931C00}"/>
    <cellStyle name="Normal 7 2 3 3 5" xfId="1986" xr:uid="{A2805F81-16EF-4191-8CC0-9227B8FCAAB9}"/>
    <cellStyle name="Normal 7 2 3 4" xfId="1987" xr:uid="{94333EAD-BA42-4DED-9F10-CE9985815937}"/>
    <cellStyle name="Normal 7 2 3 4 2" xfId="1988" xr:uid="{AF609BD3-CEFB-4014-8FEE-1DC00EF1724F}"/>
    <cellStyle name="Normal 7 2 3 4 2 2" xfId="4065" xr:uid="{F47DBB80-585B-48EA-B3BF-FD96998EDA43}"/>
    <cellStyle name="Normal 7 2 3 4 2 2 2" xfId="4066" xr:uid="{5C43E674-131C-4BC3-B917-170CF60D8123}"/>
    <cellStyle name="Normal 7 2 3 4 2 3" xfId="4067" xr:uid="{ECCE8959-A9C3-4886-975E-03B3A60A1A2D}"/>
    <cellStyle name="Normal 7 2 3 4 3" xfId="1989" xr:uid="{B8DD678B-9288-44F0-AE2F-2B48224E1146}"/>
    <cellStyle name="Normal 7 2 3 4 3 2" xfId="4068" xr:uid="{0F5DD91F-0792-40FA-8F42-D8EDA198239C}"/>
    <cellStyle name="Normal 7 2 3 4 4" xfId="1990" xr:uid="{F1C1922B-6ABA-4091-9BC5-D6EC1BC275E1}"/>
    <cellStyle name="Normal 7 2 3 5" xfId="1991" xr:uid="{E1367C9F-F7E3-4A5B-9FC8-0B0F3B001EC7}"/>
    <cellStyle name="Normal 7 2 3 5 2" xfId="1992" xr:uid="{B1CF5061-6CD0-4768-8A02-E92F8A508D7A}"/>
    <cellStyle name="Normal 7 2 3 5 2 2" xfId="4069" xr:uid="{F68551FA-9521-476D-BAFE-F7A98A390D38}"/>
    <cellStyle name="Normal 7 2 3 5 3" xfId="1993" xr:uid="{B600B653-4778-4FD2-89F8-B5A4B7111E02}"/>
    <cellStyle name="Normal 7 2 3 5 4" xfId="1994" xr:uid="{26061D4E-FD0E-44F5-AB06-C63D7A2AF774}"/>
    <cellStyle name="Normal 7 2 3 6" xfId="1995" xr:uid="{30BC822E-A987-48B3-BCD8-B8D6720AC39B}"/>
    <cellStyle name="Normal 7 2 3 6 2" xfId="4070" xr:uid="{3A805BA6-18FC-4A91-869D-73B403B2F602}"/>
    <cellStyle name="Normal 7 2 3 7" xfId="1996" xr:uid="{DD4E11BE-5368-48CA-BB79-770C41B1DCC3}"/>
    <cellStyle name="Normal 7 2 3 8" xfId="1997" xr:uid="{79FC03D4-4A37-431B-AE59-5F9687F8B5A9}"/>
    <cellStyle name="Normal 7 2 4" xfId="1998" xr:uid="{9E62BDEA-BAEE-4444-A276-AB96DFE07317}"/>
    <cellStyle name="Normal 7 2 4 2" xfId="1999" xr:uid="{FABE177E-FE52-4A6C-9D04-701B80B28112}"/>
    <cellStyle name="Normal 7 2 4 2 2" xfId="2000" xr:uid="{BB5FE448-6DE8-4252-8F47-24B33ACC4CD3}"/>
    <cellStyle name="Normal 7 2 4 2 2 2" xfId="2001" xr:uid="{5B4B5B48-B37A-4B66-A808-58E7677AAC13}"/>
    <cellStyle name="Normal 7 2 4 2 2 2 2" xfId="4071" xr:uid="{F823361C-B42A-4768-A900-A4A28DCD469B}"/>
    <cellStyle name="Normal 7 2 4 2 2 3" xfId="2002" xr:uid="{181AA317-14AB-4C17-9682-E890A358FB83}"/>
    <cellStyle name="Normal 7 2 4 2 2 4" xfId="2003" xr:uid="{2F7428BF-4123-4B83-B5BD-AA719B6F7E82}"/>
    <cellStyle name="Normal 7 2 4 2 3" xfId="2004" xr:uid="{CF6DC778-F005-4709-9814-EA10ACA53969}"/>
    <cellStyle name="Normal 7 2 4 2 3 2" xfId="4072" xr:uid="{5CD6418E-31B6-4179-A772-5D1FD9EEEC5E}"/>
    <cellStyle name="Normal 7 2 4 2 4" xfId="2005" xr:uid="{535CCA71-4545-4E9B-89D5-804231332A72}"/>
    <cellStyle name="Normal 7 2 4 2 5" xfId="2006" xr:uid="{5168EE6C-D03E-4C4D-A4CB-B7CFAD767306}"/>
    <cellStyle name="Normal 7 2 4 3" xfId="2007" xr:uid="{2F070ADF-4896-4D5C-8515-E3FF32C79CE3}"/>
    <cellStyle name="Normal 7 2 4 3 2" xfId="2008" xr:uid="{971B6E21-948F-4FF5-B38D-EA43D2C3243A}"/>
    <cellStyle name="Normal 7 2 4 3 2 2" xfId="4073" xr:uid="{D394F86C-F4BA-41AC-BA7D-05234EC1D0DC}"/>
    <cellStyle name="Normal 7 2 4 3 3" xfId="2009" xr:uid="{CF5656C9-2D46-4BB2-B1BD-48F702589593}"/>
    <cellStyle name="Normal 7 2 4 3 4" xfId="2010" xr:uid="{A45A7B9A-C281-43A4-A7BA-7D09F39B70CA}"/>
    <cellStyle name="Normal 7 2 4 4" xfId="2011" xr:uid="{EDCB8842-8ADC-4E51-8622-E788CBA6E43D}"/>
    <cellStyle name="Normal 7 2 4 4 2" xfId="2012" xr:uid="{91DAF926-6029-45A6-B7B5-8D36F62CCC8C}"/>
    <cellStyle name="Normal 7 2 4 4 3" xfId="2013" xr:uid="{2746201C-F123-4401-AA4C-3C7FFB144D96}"/>
    <cellStyle name="Normal 7 2 4 4 4" xfId="2014" xr:uid="{62192D8C-42C3-4BDF-838F-2BE2BC6B94B9}"/>
    <cellStyle name="Normal 7 2 4 5" xfId="2015" xr:uid="{DDF37FA2-E0A1-4548-AD94-793A3D25982D}"/>
    <cellStyle name="Normal 7 2 4 6" xfId="2016" xr:uid="{909E96AB-8AB3-4075-8054-595F9FA4264E}"/>
    <cellStyle name="Normal 7 2 4 7" xfId="2017" xr:uid="{3C3CB6BC-BED9-427F-932F-E03C8CB4BD42}"/>
    <cellStyle name="Normal 7 2 5" xfId="2018" xr:uid="{4A712542-C5D7-409C-8594-50A9D6AC66A7}"/>
    <cellStyle name="Normal 7 2 5 2" xfId="2019" xr:uid="{6C541596-9529-49F3-A36D-CD34AE9B9A81}"/>
    <cellStyle name="Normal 7 2 5 2 2" xfId="2020" xr:uid="{16D69B8A-6B1A-4EC8-BF4B-A0C6B3B3DE16}"/>
    <cellStyle name="Normal 7 2 5 2 2 2" xfId="4074" xr:uid="{0CAA9EAD-9B70-400E-9380-38F806A920F0}"/>
    <cellStyle name="Normal 7 2 5 2 2 2 2" xfId="4075" xr:uid="{3FA2BDDE-E35C-441D-B31E-B757BDF0EB68}"/>
    <cellStyle name="Normal 7 2 5 2 2 3" xfId="4076" xr:uid="{8D7F077B-21F3-4265-A0BD-0AC0076D4F09}"/>
    <cellStyle name="Normal 7 2 5 2 3" xfId="2021" xr:uid="{4E12D924-7D57-4A00-BA05-596F8AC3B291}"/>
    <cellStyle name="Normal 7 2 5 2 3 2" xfId="4077" xr:uid="{D148DF6C-3432-4F63-B835-CFDD2BA3CD53}"/>
    <cellStyle name="Normal 7 2 5 2 4" xfId="2022" xr:uid="{D9F534AD-E009-4EC6-9298-8E4768E089EA}"/>
    <cellStyle name="Normal 7 2 5 3" xfId="2023" xr:uid="{E4B3DED7-09C7-4A0C-B34B-6BF2BF9DCF22}"/>
    <cellStyle name="Normal 7 2 5 3 2" xfId="2024" xr:uid="{135AECE7-21FD-4290-A2F8-33AC0FD476D9}"/>
    <cellStyle name="Normal 7 2 5 3 2 2" xfId="4078" xr:uid="{1105D985-6254-4624-800F-45D531188D9E}"/>
    <cellStyle name="Normal 7 2 5 3 3" xfId="2025" xr:uid="{E0E7DC65-76B0-4FEA-9720-7F0A28E52EF2}"/>
    <cellStyle name="Normal 7 2 5 3 4" xfId="2026" xr:uid="{788F9680-3B30-4EE9-9512-C2110249475E}"/>
    <cellStyle name="Normal 7 2 5 4" xfId="2027" xr:uid="{3122B198-57F1-4F5D-B1F7-04FF0CB54780}"/>
    <cellStyle name="Normal 7 2 5 4 2" xfId="4079" xr:uid="{3303A941-B2D2-4D5B-AE42-761C1AF80B47}"/>
    <cellStyle name="Normal 7 2 5 5" xfId="2028" xr:uid="{E9A2E1D2-547E-4C27-9BF7-46EB9857EDBB}"/>
    <cellStyle name="Normal 7 2 5 6" xfId="2029" xr:uid="{329873A5-C492-4DDC-8719-378A40FCA82F}"/>
    <cellStyle name="Normal 7 2 6" xfId="2030" xr:uid="{9647A111-0F31-4DC4-BCEC-D254840C239D}"/>
    <cellStyle name="Normal 7 2 6 2" xfId="2031" xr:uid="{92FE8D44-E80E-46E2-AD7D-FA00AE144664}"/>
    <cellStyle name="Normal 7 2 6 2 2" xfId="2032" xr:uid="{5A38CE8F-8F4C-4E70-BC3F-127F43B5013B}"/>
    <cellStyle name="Normal 7 2 6 2 2 2" xfId="4080" xr:uid="{1F2388CD-E3F4-42F1-B45A-F58067E82EA3}"/>
    <cellStyle name="Normal 7 2 6 2 3" xfId="2033" xr:uid="{7A246F0D-FFC0-464D-82D2-3B125F9937A6}"/>
    <cellStyle name="Normal 7 2 6 2 4" xfId="2034" xr:uid="{423DEBBF-A13E-4A76-B0F6-5FD9F824856A}"/>
    <cellStyle name="Normal 7 2 6 3" xfId="2035" xr:uid="{5FD27CDE-E221-4B35-A97B-E3C9CBC93E12}"/>
    <cellStyle name="Normal 7 2 6 3 2" xfId="4081" xr:uid="{14F6A362-EB6B-4AF0-A743-486E381E9597}"/>
    <cellStyle name="Normal 7 2 6 4" xfId="2036" xr:uid="{C0CDF159-C5D1-456E-AE39-C2EBB6999A83}"/>
    <cellStyle name="Normal 7 2 6 5" xfId="2037" xr:uid="{4CA8C650-2DFA-424A-A62B-66A061085C61}"/>
    <cellStyle name="Normal 7 2 7" xfId="2038" xr:uid="{A136881E-C595-42AD-9460-72A14AD99719}"/>
    <cellStyle name="Normal 7 2 7 2" xfId="2039" xr:uid="{BBC051C2-03D8-47FC-BB1A-09D837938C34}"/>
    <cellStyle name="Normal 7 2 7 2 2" xfId="4082" xr:uid="{5FB079A9-322C-4586-83CF-1873075699E8}"/>
    <cellStyle name="Normal 7 2 7 2 3" xfId="4383" xr:uid="{8C28E78C-D696-43E4-BF78-DA535CBB8010}"/>
    <cellStyle name="Normal 7 2 7 2 3 2" xfId="4647" xr:uid="{73FF1FCB-A244-4CE9-88B2-C2DA9CAA946E}"/>
    <cellStyle name="Normal 7 2 7 3" xfId="2040" xr:uid="{D4AFC6D2-F15F-4221-990A-83643CFB471E}"/>
    <cellStyle name="Normal 7 2 7 4" xfId="2041" xr:uid="{46C699C0-BE48-469E-9B7C-DF54AE9AE876}"/>
    <cellStyle name="Normal 7 2 8" xfId="2042" xr:uid="{01C38DF1-263B-4B2C-9455-D9E0B9C42F7E}"/>
    <cellStyle name="Normal 7 2 8 2" xfId="2043" xr:uid="{4071B22D-8CAE-480B-A9EF-CC4CB4AF26F2}"/>
    <cellStyle name="Normal 7 2 8 3" xfId="2044" xr:uid="{B31A2617-CDE4-42C7-8B6E-104C5ADF6B36}"/>
    <cellStyle name="Normal 7 2 8 4" xfId="2045" xr:uid="{DE767596-6770-497F-94C8-8564DB506681}"/>
    <cellStyle name="Normal 7 2 9" xfId="2046" xr:uid="{99C75256-2EF8-4643-B2AA-5C50E0346CC9}"/>
    <cellStyle name="Normal 7 3" xfId="2047" xr:uid="{F22C59AB-240E-44A1-A234-12AF940BC1FB}"/>
    <cellStyle name="Normal 7 3 10" xfId="2048" xr:uid="{4C339B59-D3D6-413F-95A4-24EB788C779D}"/>
    <cellStyle name="Normal 7 3 11" xfId="2049" xr:uid="{1E34F9D7-D5B3-4E09-B3FA-3D19F37A5B33}"/>
    <cellStyle name="Normal 7 3 2" xfId="2050" xr:uid="{569CBD9C-2E4E-49A1-8F81-F7D6D55A46E2}"/>
    <cellStyle name="Normal 7 3 2 2" xfId="2051" xr:uid="{DC9D2ACF-99CE-4C9B-A3B0-B50C6D36895A}"/>
    <cellStyle name="Normal 7 3 2 2 2" xfId="2052" xr:uid="{E0ECC898-65B2-42C7-8CC4-CF09D187AA82}"/>
    <cellStyle name="Normal 7 3 2 2 2 2" xfId="2053" xr:uid="{D10333D7-8753-4DF5-B020-AFE46EB7761B}"/>
    <cellStyle name="Normal 7 3 2 2 2 2 2" xfId="2054" xr:uid="{7805E667-AE1C-4404-A010-C86336210B48}"/>
    <cellStyle name="Normal 7 3 2 2 2 2 2 2" xfId="4083" xr:uid="{4FCF967F-EED1-45A9-BF4E-8ED35755C4CA}"/>
    <cellStyle name="Normal 7 3 2 2 2 2 3" xfId="2055" xr:uid="{F1C20658-B883-4081-BC19-790A514D6224}"/>
    <cellStyle name="Normal 7 3 2 2 2 2 4" xfId="2056" xr:uid="{10738D5F-A13B-4862-A84D-F758780750D8}"/>
    <cellStyle name="Normal 7 3 2 2 2 3" xfId="2057" xr:uid="{4DF78DAB-6790-4D4E-80D6-A04D395CD604}"/>
    <cellStyle name="Normal 7 3 2 2 2 3 2" xfId="2058" xr:uid="{21F49A27-E173-4765-B34D-E8ACB9DE4E7D}"/>
    <cellStyle name="Normal 7 3 2 2 2 3 3" xfId="2059" xr:uid="{0D16C3E2-50B6-418A-873F-E0071283E0E5}"/>
    <cellStyle name="Normal 7 3 2 2 2 3 4" xfId="2060" xr:uid="{D893983A-4873-4F12-8A7A-31E3A64CB917}"/>
    <cellStyle name="Normal 7 3 2 2 2 4" xfId="2061" xr:uid="{ED22A09B-0E4A-4A75-B4B0-E960E7095391}"/>
    <cellStyle name="Normal 7 3 2 2 2 5" xfId="2062" xr:uid="{1FF5BBC2-C5B4-444A-BFA5-B340AB97C51B}"/>
    <cellStyle name="Normal 7 3 2 2 2 6" xfId="2063" xr:uid="{DB84F55A-792F-479D-A7FA-4A3626BE1B5F}"/>
    <cellStyle name="Normal 7 3 2 2 3" xfId="2064" xr:uid="{8FDE13C2-5792-45BA-9C65-295A099E730B}"/>
    <cellStyle name="Normal 7 3 2 2 3 2" xfId="2065" xr:uid="{0567D62B-A829-46FA-AC92-8B5CC5EA1BFB}"/>
    <cellStyle name="Normal 7 3 2 2 3 2 2" xfId="2066" xr:uid="{0FCD0ACE-06FE-4866-8C75-842067E6837E}"/>
    <cellStyle name="Normal 7 3 2 2 3 2 3" xfId="2067" xr:uid="{7E5A6EFF-3217-4817-9F13-2EF65B2CE37D}"/>
    <cellStyle name="Normal 7 3 2 2 3 2 4" xfId="2068" xr:uid="{5DFDCDB0-936D-4CEA-A139-B4691E44A20A}"/>
    <cellStyle name="Normal 7 3 2 2 3 3" xfId="2069" xr:uid="{6C1E5F4D-0B9E-4CEC-85CD-9886C574CB1F}"/>
    <cellStyle name="Normal 7 3 2 2 3 4" xfId="2070" xr:uid="{B5DDF60A-1F67-42C1-AAF6-7B43CC2F1139}"/>
    <cellStyle name="Normal 7 3 2 2 3 5" xfId="2071" xr:uid="{E19829B9-5B4D-4D02-AAF8-CF188A78F2D3}"/>
    <cellStyle name="Normal 7 3 2 2 4" xfId="2072" xr:uid="{1966D619-49DD-4890-9D30-564786595F96}"/>
    <cellStyle name="Normal 7 3 2 2 4 2" xfId="2073" xr:uid="{13736610-ABD7-458D-AB06-91A9E70FA8A7}"/>
    <cellStyle name="Normal 7 3 2 2 4 3" xfId="2074" xr:uid="{55F94B74-8B34-4107-B407-3B42B138712A}"/>
    <cellStyle name="Normal 7 3 2 2 4 4" xfId="2075" xr:uid="{D3071F80-DD9A-489E-BAC6-2F6C6A139490}"/>
    <cellStyle name="Normal 7 3 2 2 5" xfId="2076" xr:uid="{3A3FA9C6-8B8F-4C5F-A89B-AD7B7213971F}"/>
    <cellStyle name="Normal 7 3 2 2 5 2" xfId="2077" xr:uid="{AEA3B07B-BD28-44A9-B38B-FA2EBE149DE4}"/>
    <cellStyle name="Normal 7 3 2 2 5 3" xfId="2078" xr:uid="{DF801780-8893-4874-8482-A9F3C711FD3A}"/>
    <cellStyle name="Normal 7 3 2 2 5 4" xfId="2079" xr:uid="{5F77D55B-A839-495B-8B10-1745AC0E5726}"/>
    <cellStyle name="Normal 7 3 2 2 6" xfId="2080" xr:uid="{E2A75FB7-056B-45A4-B035-7A3EE091D9A9}"/>
    <cellStyle name="Normal 7 3 2 2 7" xfId="2081" xr:uid="{863FB3DB-7304-4510-B64F-710F878A659C}"/>
    <cellStyle name="Normal 7 3 2 2 8" xfId="2082" xr:uid="{5B5781FE-E3C0-4BB5-8D4E-7432956A8384}"/>
    <cellStyle name="Normal 7 3 2 3" xfId="2083" xr:uid="{FE3C37B7-E687-49AD-B8D5-DA43D5F5F54B}"/>
    <cellStyle name="Normal 7 3 2 3 2" xfId="2084" xr:uid="{B26F01B9-2796-4F07-9063-1DBD5E186801}"/>
    <cellStyle name="Normal 7 3 2 3 2 2" xfId="2085" xr:uid="{35FEA212-6BF5-4556-816C-464CFE58C0DB}"/>
    <cellStyle name="Normal 7 3 2 3 2 2 2" xfId="4084" xr:uid="{1B9C95A0-E02D-4653-B518-3A22FA19311F}"/>
    <cellStyle name="Normal 7 3 2 3 2 2 2 2" xfId="4085" xr:uid="{222103BB-C7D9-44A6-AEB1-1B2F5DB9F197}"/>
    <cellStyle name="Normal 7 3 2 3 2 2 3" xfId="4086" xr:uid="{A3281DB0-6A6C-42A2-8531-FE87DDD87E80}"/>
    <cellStyle name="Normal 7 3 2 3 2 3" xfId="2086" xr:uid="{7007C749-34FF-4962-B0C1-9F81C99D2AD2}"/>
    <cellStyle name="Normal 7 3 2 3 2 3 2" xfId="4087" xr:uid="{502B300D-CC75-41C0-91C5-5BAEC19054E7}"/>
    <cellStyle name="Normal 7 3 2 3 2 4" xfId="2087" xr:uid="{DF5A6665-F8B3-4A27-B833-CED69720138B}"/>
    <cellStyle name="Normal 7 3 2 3 3" xfId="2088" xr:uid="{4DF596E5-4B73-42BA-8220-4A686FABE85C}"/>
    <cellStyle name="Normal 7 3 2 3 3 2" xfId="2089" xr:uid="{88D12348-DBEC-44E9-A3AB-81742108D71D}"/>
    <cellStyle name="Normal 7 3 2 3 3 2 2" xfId="4088" xr:uid="{EC865EF9-DF31-4CBD-BD8A-5ED2AB0B6F65}"/>
    <cellStyle name="Normal 7 3 2 3 3 3" xfId="2090" xr:uid="{6A2CBE0E-A67F-4564-930F-018B1B5B142C}"/>
    <cellStyle name="Normal 7 3 2 3 3 4" xfId="2091" xr:uid="{AA393F73-4070-43D1-ACD5-D6B292BEA3FA}"/>
    <cellStyle name="Normal 7 3 2 3 4" xfId="2092" xr:uid="{085ADC96-883B-4912-AC5A-DC93E59FDE83}"/>
    <cellStyle name="Normal 7 3 2 3 4 2" xfId="4089" xr:uid="{2A7887CD-E10C-495A-98AA-660E0C5513DD}"/>
    <cellStyle name="Normal 7 3 2 3 5" xfId="2093" xr:uid="{BD594C90-529E-47F4-8DA7-5BB6C6BF7117}"/>
    <cellStyle name="Normal 7 3 2 3 6" xfId="2094" xr:uid="{CEC09E36-9307-4EE0-A210-26777E5AF8B5}"/>
    <cellStyle name="Normal 7 3 2 4" xfId="2095" xr:uid="{F7B95924-CE5E-445E-961C-F96FF6BE4A30}"/>
    <cellStyle name="Normal 7 3 2 4 2" xfId="2096" xr:uid="{6BEB63D2-DD67-4D31-AA30-7D87D8511AE0}"/>
    <cellStyle name="Normal 7 3 2 4 2 2" xfId="2097" xr:uid="{43DE1C7C-419F-4016-AB8F-85BED3A0106D}"/>
    <cellStyle name="Normal 7 3 2 4 2 2 2" xfId="4090" xr:uid="{23CEF981-0F58-4EA5-AE4B-88FCD9494D79}"/>
    <cellStyle name="Normal 7 3 2 4 2 3" xfId="2098" xr:uid="{C9EB907C-53FA-40C3-B25C-F78ADE52E8EC}"/>
    <cellStyle name="Normal 7 3 2 4 2 4" xfId="2099" xr:uid="{CE92A14A-22C5-4CC2-B652-02A492C0CBC3}"/>
    <cellStyle name="Normal 7 3 2 4 3" xfId="2100" xr:uid="{F6EDE003-9271-4922-BA2D-E4C5A002B3D5}"/>
    <cellStyle name="Normal 7 3 2 4 3 2" xfId="4091" xr:uid="{0BBEE504-F567-4366-BD16-9DD30779251B}"/>
    <cellStyle name="Normal 7 3 2 4 4" xfId="2101" xr:uid="{5B4055EE-B951-4CB0-AD20-1CFD606419A0}"/>
    <cellStyle name="Normal 7 3 2 4 5" xfId="2102" xr:uid="{314C5908-280D-470C-9BD5-831DA8D295E3}"/>
    <cellStyle name="Normal 7 3 2 5" xfId="2103" xr:uid="{CF1400E5-0162-42F0-94F0-EDEC88B1B71F}"/>
    <cellStyle name="Normal 7 3 2 5 2" xfId="2104" xr:uid="{5A4CFDF1-63F4-476B-A7F9-D712519F5F40}"/>
    <cellStyle name="Normal 7 3 2 5 2 2" xfId="4092" xr:uid="{FCBB1BE4-8B54-4494-A742-B50A8AFC9B4A}"/>
    <cellStyle name="Normal 7 3 2 5 3" xfId="2105" xr:uid="{2246D965-84FD-4D67-819A-D2878A0973AE}"/>
    <cellStyle name="Normal 7 3 2 5 4" xfId="2106" xr:uid="{6FC048B8-FFAD-46CE-9D50-8F4D612E8DFF}"/>
    <cellStyle name="Normal 7 3 2 6" xfId="2107" xr:uid="{32DF56E3-9905-494B-A7E2-0E15419C52EF}"/>
    <cellStyle name="Normal 7 3 2 6 2" xfId="2108" xr:uid="{82A64670-E92D-40D4-9CC3-EDD301DBFCDD}"/>
    <cellStyle name="Normal 7 3 2 6 3" xfId="2109" xr:uid="{AB48DD3E-6897-4680-A39B-4EE198739B41}"/>
    <cellStyle name="Normal 7 3 2 6 4" xfId="2110" xr:uid="{14A43E71-7B77-4E83-A5AB-3D0B9F5928D5}"/>
    <cellStyle name="Normal 7 3 2 7" xfId="2111" xr:uid="{99E78487-81B6-46ED-AA9D-675F38DDD6D4}"/>
    <cellStyle name="Normal 7 3 2 8" xfId="2112" xr:uid="{BEC3B9EF-A352-4F6F-A5B4-0BB976362798}"/>
    <cellStyle name="Normal 7 3 2 9" xfId="2113" xr:uid="{571E0555-E6CF-4D36-ADCB-85BF49056813}"/>
    <cellStyle name="Normal 7 3 3" xfId="2114" xr:uid="{A6CD341E-16CF-41B5-837F-F1EF75254E05}"/>
    <cellStyle name="Normal 7 3 3 2" xfId="2115" xr:uid="{103A7E27-E54E-4417-B5EC-9A7757014B38}"/>
    <cellStyle name="Normal 7 3 3 2 2" xfId="2116" xr:uid="{F486A54C-BFE5-4159-ADBC-63732A2BC631}"/>
    <cellStyle name="Normal 7 3 3 2 2 2" xfId="2117" xr:uid="{2C6FD5E5-9151-4583-B53C-57A5353FFDE6}"/>
    <cellStyle name="Normal 7 3 3 2 2 2 2" xfId="4093" xr:uid="{BD417F56-AC34-4433-B81B-5AD8A41561FC}"/>
    <cellStyle name="Normal 7 3 3 2 2 3" xfId="2118" xr:uid="{75FA7D59-1ED8-4A87-91F7-C97652A2CADF}"/>
    <cellStyle name="Normal 7 3 3 2 2 4" xfId="2119" xr:uid="{768CE43F-482D-4034-9305-59EDC1FC4A2D}"/>
    <cellStyle name="Normal 7 3 3 2 3" xfId="2120" xr:uid="{F928D85F-14D6-4E9A-848E-FC8C959F989E}"/>
    <cellStyle name="Normal 7 3 3 2 3 2" xfId="2121" xr:uid="{D5AE892C-C285-4DD0-991C-4CED3DF14B8D}"/>
    <cellStyle name="Normal 7 3 3 2 3 3" xfId="2122" xr:uid="{5C6D3E90-87AE-468F-B0E4-79B23FF9153E}"/>
    <cellStyle name="Normal 7 3 3 2 3 4" xfId="2123" xr:uid="{A35556BC-C1AA-44C4-A557-992B77C9DBFA}"/>
    <cellStyle name="Normal 7 3 3 2 4" xfId="2124" xr:uid="{E4F81656-D66A-4079-BD2F-455CA0A0AB7F}"/>
    <cellStyle name="Normal 7 3 3 2 5" xfId="2125" xr:uid="{39EB2696-5399-496C-9D58-308083380BB7}"/>
    <cellStyle name="Normal 7 3 3 2 6" xfId="2126" xr:uid="{FF5BE2A5-52F4-4216-85FD-984FADBBD04A}"/>
    <cellStyle name="Normal 7 3 3 3" xfId="2127" xr:uid="{09FE9551-6FBB-477B-97BB-27F707EC463C}"/>
    <cellStyle name="Normal 7 3 3 3 2" xfId="2128" xr:uid="{1CB49E6A-B464-4CED-AC67-596AE9F1FD31}"/>
    <cellStyle name="Normal 7 3 3 3 2 2" xfId="2129" xr:uid="{FC9799FE-1755-4F1B-A00F-405000DB10E2}"/>
    <cellStyle name="Normal 7 3 3 3 2 3" xfId="2130" xr:uid="{22DC9006-2862-4170-BE59-3B81E797213C}"/>
    <cellStyle name="Normal 7 3 3 3 2 4" xfId="2131" xr:uid="{3AF075BA-8D03-4F33-924B-6328D690949A}"/>
    <cellStyle name="Normal 7 3 3 3 3" xfId="2132" xr:uid="{94B904C9-7ABF-4123-B414-ED2BBF42DE1C}"/>
    <cellStyle name="Normal 7 3 3 3 4" xfId="2133" xr:uid="{9321F9C5-9FD8-4D25-A57B-3CAFE9508E86}"/>
    <cellStyle name="Normal 7 3 3 3 5" xfId="2134" xr:uid="{7CEDE436-39C8-43BA-8E1B-2713E623B1C5}"/>
    <cellStyle name="Normal 7 3 3 4" xfId="2135" xr:uid="{F663203B-6E7D-4DFC-82F2-362FBECA489A}"/>
    <cellStyle name="Normal 7 3 3 4 2" xfId="2136" xr:uid="{0BB1A194-3E3E-44E0-ACC6-B16C675D7754}"/>
    <cellStyle name="Normal 7 3 3 4 3" xfId="2137" xr:uid="{3813CA3B-33E3-4FE4-BB7E-548E7294D316}"/>
    <cellStyle name="Normal 7 3 3 4 4" xfId="2138" xr:uid="{5EC36A51-A62E-4903-B0EB-03A2CCDAD151}"/>
    <cellStyle name="Normal 7 3 3 5" xfId="2139" xr:uid="{017818DF-3259-45AD-999A-5E7F53639D7C}"/>
    <cellStyle name="Normal 7 3 3 5 2" xfId="2140" xr:uid="{AB530842-3229-478D-8C54-87417541C8FB}"/>
    <cellStyle name="Normal 7 3 3 5 3" xfId="2141" xr:uid="{90D58957-6C0C-4E76-9FC1-7927D6D0C5E2}"/>
    <cellStyle name="Normal 7 3 3 5 4" xfId="2142" xr:uid="{3EFF3E5A-C925-4B89-B761-40BC769D8844}"/>
    <cellStyle name="Normal 7 3 3 6" xfId="2143" xr:uid="{FD93D60A-BF7F-4CD4-936A-2F367D76F4EE}"/>
    <cellStyle name="Normal 7 3 3 7" xfId="2144" xr:uid="{3379936A-C345-46DD-8606-D62B869D460C}"/>
    <cellStyle name="Normal 7 3 3 8" xfId="2145" xr:uid="{7F958747-D811-4CA0-98F5-4B7220836183}"/>
    <cellStyle name="Normal 7 3 4" xfId="2146" xr:uid="{BEAACCEB-013B-4F4B-BA27-19F25EA942D8}"/>
    <cellStyle name="Normal 7 3 4 2" xfId="2147" xr:uid="{E9A9FCA9-8400-46AE-AB08-1028B9EF26A2}"/>
    <cellStyle name="Normal 7 3 4 2 2" xfId="2148" xr:uid="{45554C73-C3AB-41D5-AD52-0F107402EBB3}"/>
    <cellStyle name="Normal 7 3 4 2 2 2" xfId="2149" xr:uid="{909183ED-F926-422D-A5D3-E6A2F04BA343}"/>
    <cellStyle name="Normal 7 3 4 2 2 2 2" xfId="4094" xr:uid="{15E1A66D-9E08-4C51-965C-D446899F04C0}"/>
    <cellStyle name="Normal 7 3 4 2 2 3" xfId="2150" xr:uid="{972A4CC3-D6B2-4A9A-91D4-FC013007E2A9}"/>
    <cellStyle name="Normal 7 3 4 2 2 4" xfId="2151" xr:uid="{38919807-C843-403C-9196-F1AA17804BC3}"/>
    <cellStyle name="Normal 7 3 4 2 3" xfId="2152" xr:uid="{46CEE0D8-CBDB-4D78-9B7F-84FD1B82E649}"/>
    <cellStyle name="Normal 7 3 4 2 3 2" xfId="4095" xr:uid="{B249A577-58C5-41BA-AD2F-3A24351BCA35}"/>
    <cellStyle name="Normal 7 3 4 2 4" xfId="2153" xr:uid="{8A3CDBF4-E59D-41FF-AE12-BB2750F4D297}"/>
    <cellStyle name="Normal 7 3 4 2 5" xfId="2154" xr:uid="{FE1BF76F-2A0A-408A-B22D-15AAC83BF6AB}"/>
    <cellStyle name="Normal 7 3 4 3" xfId="2155" xr:uid="{505B4AFA-0ADC-49C3-8C85-B9EBD11E8EEB}"/>
    <cellStyle name="Normal 7 3 4 3 2" xfId="2156" xr:uid="{97450014-F369-45B6-8C80-18CBC696EECA}"/>
    <cellStyle name="Normal 7 3 4 3 2 2" xfId="4096" xr:uid="{C2BF5289-CB55-4429-8F49-1B3B9D84E3E3}"/>
    <cellStyle name="Normal 7 3 4 3 3" xfId="2157" xr:uid="{E65B87C8-EB99-4D37-BCA6-61ADFD211111}"/>
    <cellStyle name="Normal 7 3 4 3 4" xfId="2158" xr:uid="{A644BE47-56BC-4CAF-B635-2573F78B43F7}"/>
    <cellStyle name="Normal 7 3 4 4" xfId="2159" xr:uid="{55775B3B-617B-4D01-A5F0-BD69E9DDB05F}"/>
    <cellStyle name="Normal 7 3 4 4 2" xfId="2160" xr:uid="{D493404E-DD76-4A38-BCE7-E057F5C52020}"/>
    <cellStyle name="Normal 7 3 4 4 3" xfId="2161" xr:uid="{F1E918FD-5627-4A05-89E1-9EE5F69D2202}"/>
    <cellStyle name="Normal 7 3 4 4 4" xfId="2162" xr:uid="{FAB24581-C97D-4CF8-B214-B889B1331446}"/>
    <cellStyle name="Normal 7 3 4 5" xfId="2163" xr:uid="{60869EDA-0618-407C-852A-249DBA481D9D}"/>
    <cellStyle name="Normal 7 3 4 6" xfId="2164" xr:uid="{522F00BE-02DF-4822-B529-E44638087742}"/>
    <cellStyle name="Normal 7 3 4 7" xfId="2165" xr:uid="{B0AB1C13-857F-442D-9567-D7920FB6735C}"/>
    <cellStyle name="Normal 7 3 5" xfId="2166" xr:uid="{06E0D152-E298-4745-9E4D-C5F0D9A1CC33}"/>
    <cellStyle name="Normal 7 3 5 2" xfId="2167" xr:uid="{A3882613-1607-46BF-94F3-7AEEADD11FBC}"/>
    <cellStyle name="Normal 7 3 5 2 2" xfId="2168" xr:uid="{F399F9AA-8CD3-4957-93F5-104240E1CF7C}"/>
    <cellStyle name="Normal 7 3 5 2 2 2" xfId="4097" xr:uid="{F6C30B79-E71D-467C-A920-7F79BBF30E7D}"/>
    <cellStyle name="Normal 7 3 5 2 3" xfId="2169" xr:uid="{9CEB9865-69E1-4D60-9EDA-21EF42A09D6C}"/>
    <cellStyle name="Normal 7 3 5 2 4" xfId="2170" xr:uid="{2727D580-D5CA-42C4-9147-32D8A51C5C87}"/>
    <cellStyle name="Normal 7 3 5 3" xfId="2171" xr:uid="{72C2D975-0829-44BD-9B71-BC91374C0A87}"/>
    <cellStyle name="Normal 7 3 5 3 2" xfId="2172" xr:uid="{48A98056-6EEA-46EA-9BC6-D5DB54F8D1D3}"/>
    <cellStyle name="Normal 7 3 5 3 3" xfId="2173" xr:uid="{623CBE74-3FAA-4D42-B896-8CC69DC0E123}"/>
    <cellStyle name="Normal 7 3 5 3 4" xfId="2174" xr:uid="{7F1C0D6B-8976-4846-AF95-4EDD524D5A0C}"/>
    <cellStyle name="Normal 7 3 5 4" xfId="2175" xr:uid="{C74A5F2C-F2FC-4350-8C44-73A065420092}"/>
    <cellStyle name="Normal 7 3 5 5" xfId="2176" xr:uid="{7838C9D7-6837-44A3-AC27-49237959A409}"/>
    <cellStyle name="Normal 7 3 5 6" xfId="2177" xr:uid="{681AB3DC-0777-42BA-8A80-26DFBB00547D}"/>
    <cellStyle name="Normal 7 3 6" xfId="2178" xr:uid="{CF3ACA56-F33F-4E3D-9171-8498BF333045}"/>
    <cellStyle name="Normal 7 3 6 2" xfId="2179" xr:uid="{2E01201C-AE4A-4AA2-828F-4ABADD32CD2A}"/>
    <cellStyle name="Normal 7 3 6 2 2" xfId="2180" xr:uid="{692155A2-2395-4C0C-92AC-DE093E0B3388}"/>
    <cellStyle name="Normal 7 3 6 2 3" xfId="2181" xr:uid="{A8B2E5D6-EDC9-4919-B5F7-02D88F550308}"/>
    <cellStyle name="Normal 7 3 6 2 4" xfId="2182" xr:uid="{D638F7C8-D6A8-4837-89EE-5445D3E64821}"/>
    <cellStyle name="Normal 7 3 6 3" xfId="2183" xr:uid="{1CD6CD2D-294A-49DD-9362-740DA8227D08}"/>
    <cellStyle name="Normal 7 3 6 4" xfId="2184" xr:uid="{17697074-ADD1-4259-A5F7-D88DAE88D339}"/>
    <cellStyle name="Normal 7 3 6 5" xfId="2185" xr:uid="{33FD28AE-183B-4443-AF85-904168356913}"/>
    <cellStyle name="Normal 7 3 7" xfId="2186" xr:uid="{CC6713C4-C613-4B27-8385-AEDD5E101C45}"/>
    <cellStyle name="Normal 7 3 7 2" xfId="2187" xr:uid="{1601A878-A690-420B-820A-C53AE8242F47}"/>
    <cellStyle name="Normal 7 3 7 3" xfId="2188" xr:uid="{55E101FD-B6A5-4EED-BF1C-9E38669E3FD2}"/>
    <cellStyle name="Normal 7 3 7 4" xfId="2189" xr:uid="{FC851919-41B2-448F-ABC4-88668810443A}"/>
    <cellStyle name="Normal 7 3 8" xfId="2190" xr:uid="{C5F5C09C-4482-4117-9D63-567E6DF56BB7}"/>
    <cellStyle name="Normal 7 3 8 2" xfId="2191" xr:uid="{64AFF768-6F61-44C4-8C54-E33666FED841}"/>
    <cellStyle name="Normal 7 3 8 3" xfId="2192" xr:uid="{0AA59431-B33C-48BA-B197-F67534C600BD}"/>
    <cellStyle name="Normal 7 3 8 4" xfId="2193" xr:uid="{E98AE721-2915-4453-B9D5-C4D91E97AE54}"/>
    <cellStyle name="Normal 7 3 9" xfId="2194" xr:uid="{AB81DF21-D82E-44EB-96ED-6BDB0B63AE95}"/>
    <cellStyle name="Normal 7 4" xfId="2195" xr:uid="{FEDB3076-A5F6-48E5-B0E5-728AC2FFC0C0}"/>
    <cellStyle name="Normal 7 4 10" xfId="2196" xr:uid="{5AD3E9EB-8099-408D-B2BE-31E3C2DB09B8}"/>
    <cellStyle name="Normal 7 4 11" xfId="2197" xr:uid="{7AC0D735-4F45-41AF-B8AC-A8884DD3B174}"/>
    <cellStyle name="Normal 7 4 2" xfId="2198" xr:uid="{038FFFF9-15B1-4827-944C-CA43F0E738D9}"/>
    <cellStyle name="Normal 7 4 2 2" xfId="2199" xr:uid="{4241CFAA-3591-407F-B6DC-5C94CC421323}"/>
    <cellStyle name="Normal 7 4 2 2 2" xfId="2200" xr:uid="{CD28A68E-0059-4DFC-90D2-572303EB310E}"/>
    <cellStyle name="Normal 7 4 2 2 2 2" xfId="2201" xr:uid="{1EA484BF-3AAC-4971-82BF-0C3E4E0DB8CC}"/>
    <cellStyle name="Normal 7 4 2 2 2 2 2" xfId="2202" xr:uid="{6880F739-4246-4AE0-98F8-6BFB3FE69AC7}"/>
    <cellStyle name="Normal 7 4 2 2 2 2 3" xfId="2203" xr:uid="{C81EAD60-2177-4D0C-95B4-543B810C25BA}"/>
    <cellStyle name="Normal 7 4 2 2 2 2 4" xfId="2204" xr:uid="{11468CAE-F0E2-4CCA-8BAF-170EA46E57F3}"/>
    <cellStyle name="Normal 7 4 2 2 2 3" xfId="2205" xr:uid="{EBA20484-087B-4BE9-84DD-B9541D9ED6EF}"/>
    <cellStyle name="Normal 7 4 2 2 2 3 2" xfId="2206" xr:uid="{26B7931C-6A53-43D2-85C0-D092EB204961}"/>
    <cellStyle name="Normal 7 4 2 2 2 3 3" xfId="2207" xr:uid="{9770A1F2-EB15-4C3D-8A7B-E9518447F1D8}"/>
    <cellStyle name="Normal 7 4 2 2 2 3 4" xfId="2208" xr:uid="{A9A25B62-29CB-4303-8C22-428873B13BAE}"/>
    <cellStyle name="Normal 7 4 2 2 2 4" xfId="2209" xr:uid="{11738FDA-CE07-4A23-94C7-FCAC07362E8D}"/>
    <cellStyle name="Normal 7 4 2 2 2 5" xfId="2210" xr:uid="{F91E567F-131A-4426-84AB-3B89EFFD0F13}"/>
    <cellStyle name="Normal 7 4 2 2 2 6" xfId="2211" xr:uid="{80DFD419-14B9-4B2F-9C05-D3EDFB3F7BD4}"/>
    <cellStyle name="Normal 7 4 2 2 3" xfId="2212" xr:uid="{716D1E8D-A9E0-481E-9637-4DAB48177078}"/>
    <cellStyle name="Normal 7 4 2 2 3 2" xfId="2213" xr:uid="{1340AAE0-1592-4861-86C2-BB10AF7C3AEE}"/>
    <cellStyle name="Normal 7 4 2 2 3 2 2" xfId="2214" xr:uid="{2A0A6982-12E2-44B3-9E11-6C6CB03DFC32}"/>
    <cellStyle name="Normal 7 4 2 2 3 2 3" xfId="2215" xr:uid="{838B4BBE-68E9-4C9D-8407-49952FBE3CC5}"/>
    <cellStyle name="Normal 7 4 2 2 3 2 4" xfId="2216" xr:uid="{4E476641-AB3E-4D1A-A697-01FDE208C425}"/>
    <cellStyle name="Normal 7 4 2 2 3 3" xfId="2217" xr:uid="{518D9FCB-2171-473B-A6A9-5B7A8B2CE021}"/>
    <cellStyle name="Normal 7 4 2 2 3 4" xfId="2218" xr:uid="{A90C5EF9-D4F7-4596-857A-CA3F40115414}"/>
    <cellStyle name="Normal 7 4 2 2 3 5" xfId="2219" xr:uid="{C3B04C53-854C-49A4-9A78-F1B7F6EA1F71}"/>
    <cellStyle name="Normal 7 4 2 2 4" xfId="2220" xr:uid="{DE027F89-5EAE-47E7-A2D9-D27A597C6D52}"/>
    <cellStyle name="Normal 7 4 2 2 4 2" xfId="2221" xr:uid="{8CB36D91-EA6B-420F-9568-25E286B94ECC}"/>
    <cellStyle name="Normal 7 4 2 2 4 3" xfId="2222" xr:uid="{E9F573EC-0ED8-4C16-BDBC-64FE2677BA3E}"/>
    <cellStyle name="Normal 7 4 2 2 4 4" xfId="2223" xr:uid="{7FB63478-D7FD-4B3D-B498-7724354284F0}"/>
    <cellStyle name="Normal 7 4 2 2 5" xfId="2224" xr:uid="{6DE41940-57D6-4F6C-BC43-2C1B6ACEFCFB}"/>
    <cellStyle name="Normal 7 4 2 2 5 2" xfId="2225" xr:uid="{ED92341E-53CC-4E71-8783-0E1CE51AB6E1}"/>
    <cellStyle name="Normal 7 4 2 2 5 3" xfId="2226" xr:uid="{FEFAF8FB-B674-464B-9A7D-52B374C0212E}"/>
    <cellStyle name="Normal 7 4 2 2 5 4" xfId="2227" xr:uid="{85C3CE3B-F4AC-4536-BF84-5B8C3AA6D02F}"/>
    <cellStyle name="Normal 7 4 2 2 6" xfId="2228" xr:uid="{020BCDE2-556F-4266-91E2-25ED622D34C8}"/>
    <cellStyle name="Normal 7 4 2 2 7" xfId="2229" xr:uid="{0D0E0AF2-0475-40E5-A119-AFD2553D5387}"/>
    <cellStyle name="Normal 7 4 2 2 8" xfId="2230" xr:uid="{3CB5A1DC-43AD-4F57-BCC4-F812C83683FC}"/>
    <cellStyle name="Normal 7 4 2 3" xfId="2231" xr:uid="{A0968CF5-BAEC-495E-B5FC-82BCB4D78EB3}"/>
    <cellStyle name="Normal 7 4 2 3 2" xfId="2232" xr:uid="{83422203-862F-4F7F-BB53-302D7FE440E5}"/>
    <cellStyle name="Normal 7 4 2 3 2 2" xfId="2233" xr:uid="{AA1EC595-CA9E-444A-BDEA-9113F515E758}"/>
    <cellStyle name="Normal 7 4 2 3 2 3" xfId="2234" xr:uid="{2309C1DA-0B39-4BD8-ABEF-982472AA7ED2}"/>
    <cellStyle name="Normal 7 4 2 3 2 4" xfId="2235" xr:uid="{1884032C-CC43-4140-8D51-697FB1026263}"/>
    <cellStyle name="Normal 7 4 2 3 3" xfId="2236" xr:uid="{E0CCAAF0-875F-4853-AE56-7562D582A2D7}"/>
    <cellStyle name="Normal 7 4 2 3 3 2" xfId="2237" xr:uid="{219EBE0D-3383-45EE-B021-78F16AD38F10}"/>
    <cellStyle name="Normal 7 4 2 3 3 3" xfId="2238" xr:uid="{B34BDAAE-1367-44D9-B0B4-078F24EDB355}"/>
    <cellStyle name="Normal 7 4 2 3 3 4" xfId="2239" xr:uid="{A5CD4B83-CD91-4AFE-AD77-C999BADA0BA0}"/>
    <cellStyle name="Normal 7 4 2 3 4" xfId="2240" xr:uid="{18B37BF9-4D0A-41BB-9F7D-AFB9BAF02927}"/>
    <cellStyle name="Normal 7 4 2 3 5" xfId="2241" xr:uid="{3CFD56DA-729F-41B5-BDEE-FE40A991BC4D}"/>
    <cellStyle name="Normal 7 4 2 3 6" xfId="2242" xr:uid="{BCABC729-0FB4-4857-BE10-5CE3D1193692}"/>
    <cellStyle name="Normal 7 4 2 4" xfId="2243" xr:uid="{6F839F58-0323-4BC7-BCD7-CD3F42F2524D}"/>
    <cellStyle name="Normal 7 4 2 4 2" xfId="2244" xr:uid="{64B0BF02-7025-4BD1-B2E4-62A991E01446}"/>
    <cellStyle name="Normal 7 4 2 4 2 2" xfId="2245" xr:uid="{17115BB5-4A4A-43EC-B322-707115FB472A}"/>
    <cellStyle name="Normal 7 4 2 4 2 3" xfId="2246" xr:uid="{50F733E4-6071-4D05-AFB2-2BA45B68BC73}"/>
    <cellStyle name="Normal 7 4 2 4 2 4" xfId="2247" xr:uid="{26171F77-08F8-4018-AD62-510C7650187E}"/>
    <cellStyle name="Normal 7 4 2 4 3" xfId="2248" xr:uid="{B63E1223-D2C4-45AD-B5DF-CA3040739180}"/>
    <cellStyle name="Normal 7 4 2 4 4" xfId="2249" xr:uid="{933AE53E-9F26-4287-843B-D24B2B642911}"/>
    <cellStyle name="Normal 7 4 2 4 5" xfId="2250" xr:uid="{1B588286-1446-42F9-901B-D5A878EA48ED}"/>
    <cellStyle name="Normal 7 4 2 5" xfId="2251" xr:uid="{01BE6A02-4A90-4938-BCCF-87BB23E504E0}"/>
    <cellStyle name="Normal 7 4 2 5 2" xfId="2252" xr:uid="{72BB2603-66FD-4A58-9281-1CD579125F21}"/>
    <cellStyle name="Normal 7 4 2 5 3" xfId="2253" xr:uid="{D013C197-8718-4984-A92B-E6C5A359379F}"/>
    <cellStyle name="Normal 7 4 2 5 4" xfId="2254" xr:uid="{6ECD4762-393D-44E3-895F-0801D3F51154}"/>
    <cellStyle name="Normal 7 4 2 6" xfId="2255" xr:uid="{66F28D82-537B-43A3-BDD9-3D398832E0C8}"/>
    <cellStyle name="Normal 7 4 2 6 2" xfId="2256" xr:uid="{53CBC8DA-2412-4597-B2B8-65ABF7F9944C}"/>
    <cellStyle name="Normal 7 4 2 6 3" xfId="2257" xr:uid="{77687397-78D8-4545-87A0-39EDE94A9E9C}"/>
    <cellStyle name="Normal 7 4 2 6 4" xfId="2258" xr:uid="{B0DB64C9-470E-4C51-A94D-1EC20B35191E}"/>
    <cellStyle name="Normal 7 4 2 7" xfId="2259" xr:uid="{464C48EF-B1E6-4CEE-95EE-591EFA37ECCA}"/>
    <cellStyle name="Normal 7 4 2 8" xfId="2260" xr:uid="{825B1E8D-895A-4545-B09B-8E3646AAA39D}"/>
    <cellStyle name="Normal 7 4 2 9" xfId="2261" xr:uid="{3837BCC3-2A40-4219-92A6-17865ACEE85B}"/>
    <cellStyle name="Normal 7 4 3" xfId="2262" xr:uid="{130128B9-778F-4FBA-B048-67FDA13BD806}"/>
    <cellStyle name="Normal 7 4 3 2" xfId="2263" xr:uid="{B3BAE1E9-46D2-4A25-A6B8-FD6BDEC0FB81}"/>
    <cellStyle name="Normal 7 4 3 2 2" xfId="2264" xr:uid="{E511F291-2212-4B9E-8767-2464E482209C}"/>
    <cellStyle name="Normal 7 4 3 2 2 2" xfId="2265" xr:uid="{F21751D4-C563-4BED-AAB1-62521F4DA933}"/>
    <cellStyle name="Normal 7 4 3 2 2 2 2" xfId="4098" xr:uid="{DC4DE911-53AB-4E33-BA5B-7B00ABAAE70C}"/>
    <cellStyle name="Normal 7 4 3 2 2 3" xfId="2266" xr:uid="{E8062C8D-4D32-4141-AA9E-9874297A53F1}"/>
    <cellStyle name="Normal 7 4 3 2 2 4" xfId="2267" xr:uid="{96B388EB-B694-4DBB-9AA9-F453B996CC85}"/>
    <cellStyle name="Normal 7 4 3 2 3" xfId="2268" xr:uid="{3B497942-E8B5-4A03-B109-4AECC2ED115A}"/>
    <cellStyle name="Normal 7 4 3 2 3 2" xfId="2269" xr:uid="{E01ADD28-2623-4EF6-A28C-9628613F06F0}"/>
    <cellStyle name="Normal 7 4 3 2 3 3" xfId="2270" xr:uid="{56DAE1D2-F988-46B8-AEF0-C1197375CFCA}"/>
    <cellStyle name="Normal 7 4 3 2 3 4" xfId="2271" xr:uid="{84219ADF-D58F-4AD6-B730-BF387E78B09D}"/>
    <cellStyle name="Normal 7 4 3 2 4" xfId="2272" xr:uid="{116D84A2-6853-412F-8BCF-534FCE325225}"/>
    <cellStyle name="Normal 7 4 3 2 5" xfId="2273" xr:uid="{B871D189-C5D8-4BA8-88BF-06BA54CB6A76}"/>
    <cellStyle name="Normal 7 4 3 2 6" xfId="2274" xr:uid="{3F5FDC25-0177-4AD8-ADCF-708A38433715}"/>
    <cellStyle name="Normal 7 4 3 3" xfId="2275" xr:uid="{3E323D20-A61C-4F1D-B341-71C4D505B623}"/>
    <cellStyle name="Normal 7 4 3 3 2" xfId="2276" xr:uid="{7109B0D9-31BC-4A2E-9033-3E487B013F01}"/>
    <cellStyle name="Normal 7 4 3 3 2 2" xfId="2277" xr:uid="{5256E04A-D53F-4DD3-A313-2EE0F5A3D8AC}"/>
    <cellStyle name="Normal 7 4 3 3 2 3" xfId="2278" xr:uid="{F38A990F-9E33-4298-967B-2561BFC8D128}"/>
    <cellStyle name="Normal 7 4 3 3 2 4" xfId="2279" xr:uid="{89450CC8-E548-47EE-B6BE-AE6E4F5E588F}"/>
    <cellStyle name="Normal 7 4 3 3 3" xfId="2280" xr:uid="{97FBF89E-DF64-4FE7-9F29-82B6ACA52663}"/>
    <cellStyle name="Normal 7 4 3 3 4" xfId="2281" xr:uid="{0679C452-B562-4C39-8859-62B65E07C65A}"/>
    <cellStyle name="Normal 7 4 3 3 5" xfId="2282" xr:uid="{BAB3E8D7-324A-4DAF-BA9E-176829808F84}"/>
    <cellStyle name="Normal 7 4 3 4" xfId="2283" xr:uid="{C879840F-7E93-40FD-9AAF-C596FD01A228}"/>
    <cellStyle name="Normal 7 4 3 4 2" xfId="2284" xr:uid="{4358A128-4DDE-4969-8667-A32A23A68A58}"/>
    <cellStyle name="Normal 7 4 3 4 3" xfId="2285" xr:uid="{C744735E-DC8E-4F34-938B-8DED30A6B8D9}"/>
    <cellStyle name="Normal 7 4 3 4 4" xfId="2286" xr:uid="{7885CE75-28B5-48F2-84EC-EE89DD363837}"/>
    <cellStyle name="Normal 7 4 3 5" xfId="2287" xr:uid="{3B8C1C0E-A2CE-4BDF-967C-4CC7C5F25E4E}"/>
    <cellStyle name="Normal 7 4 3 5 2" xfId="2288" xr:uid="{7EA5DB8C-88FC-4619-A96E-E0A2435FBE0E}"/>
    <cellStyle name="Normal 7 4 3 5 3" xfId="2289" xr:uid="{3BA5E1CB-4F81-4F88-B548-27C1813F8E89}"/>
    <cellStyle name="Normal 7 4 3 5 4" xfId="2290" xr:uid="{D053F9BF-26C8-4508-901A-D5F300149A9E}"/>
    <cellStyle name="Normal 7 4 3 6" xfId="2291" xr:uid="{527F6016-8367-47CF-AC1E-37DBF43E5EEB}"/>
    <cellStyle name="Normal 7 4 3 7" xfId="2292" xr:uid="{DCF0C739-FDDE-4F1D-B1BC-2A1E27AE8585}"/>
    <cellStyle name="Normal 7 4 3 8" xfId="2293" xr:uid="{BFD3C626-CD13-4AC8-9241-BBA2EC10FB89}"/>
    <cellStyle name="Normal 7 4 4" xfId="2294" xr:uid="{413C4C2B-D456-4B20-9F56-5430887D8300}"/>
    <cellStyle name="Normal 7 4 4 2" xfId="2295" xr:uid="{B54191E1-C734-4F92-ACA5-11804A7A132F}"/>
    <cellStyle name="Normal 7 4 4 2 2" xfId="2296" xr:uid="{B887C985-F1CC-4275-96FD-50AB66FD34D7}"/>
    <cellStyle name="Normal 7 4 4 2 2 2" xfId="2297" xr:uid="{C7C21A51-6B73-4F51-A9A6-8F5CDC3CECE1}"/>
    <cellStyle name="Normal 7 4 4 2 2 3" xfId="2298" xr:uid="{6037E349-F2D6-4E4D-B202-344D2083B3DA}"/>
    <cellStyle name="Normal 7 4 4 2 2 4" xfId="2299" xr:uid="{EEB03A46-A104-4D27-9265-DD112EDB1843}"/>
    <cellStyle name="Normal 7 4 4 2 3" xfId="2300" xr:uid="{1F5AB503-6DC1-4F5A-A788-51808887FE45}"/>
    <cellStyle name="Normal 7 4 4 2 4" xfId="2301" xr:uid="{76B7AC36-968E-410B-9213-22253473863B}"/>
    <cellStyle name="Normal 7 4 4 2 5" xfId="2302" xr:uid="{918C9A39-1924-49EA-B3A8-FFFAB70A35C5}"/>
    <cellStyle name="Normal 7 4 4 3" xfId="2303" xr:uid="{521FA90B-8EBF-459F-8AFE-227C8D34CB75}"/>
    <cellStyle name="Normal 7 4 4 3 2" xfId="2304" xr:uid="{96839B90-8CF2-4CB5-95BB-0E506697B022}"/>
    <cellStyle name="Normal 7 4 4 3 3" xfId="2305" xr:uid="{B96FB180-E7C3-4064-B705-ACD011FC479E}"/>
    <cellStyle name="Normal 7 4 4 3 4" xfId="2306" xr:uid="{058B1BC9-39F8-4020-A5D9-AAD9EC167835}"/>
    <cellStyle name="Normal 7 4 4 4" xfId="2307" xr:uid="{A90F1B19-7C46-47B0-905F-FA0FA4159200}"/>
    <cellStyle name="Normal 7 4 4 4 2" xfId="2308" xr:uid="{6D52F920-F0DC-408F-8220-05F34DB527BB}"/>
    <cellStyle name="Normal 7 4 4 4 3" xfId="2309" xr:uid="{30F58545-2868-4381-ACD9-9DB436D47EAE}"/>
    <cellStyle name="Normal 7 4 4 4 4" xfId="2310" xr:uid="{598120D6-57D7-4BA0-B08F-D6314CB18DA3}"/>
    <cellStyle name="Normal 7 4 4 5" xfId="2311" xr:uid="{0C90852E-C644-4EA4-8411-F54E8C2A2B31}"/>
    <cellStyle name="Normal 7 4 4 6" xfId="2312" xr:uid="{1E9CDD75-BBC7-4F70-B353-D31D43B20FFD}"/>
    <cellStyle name="Normal 7 4 4 7" xfId="2313" xr:uid="{BA49F504-68C1-4AEF-B8FA-B1A96490324B}"/>
    <cellStyle name="Normal 7 4 5" xfId="2314" xr:uid="{F8DD4C0A-5182-478D-BBD1-485050B8D017}"/>
    <cellStyle name="Normal 7 4 5 2" xfId="2315" xr:uid="{DA1EDD92-D062-485E-B867-F0021E714844}"/>
    <cellStyle name="Normal 7 4 5 2 2" xfId="2316" xr:uid="{3B2F5309-B854-447F-A09C-63DC6CAF9F25}"/>
    <cellStyle name="Normal 7 4 5 2 3" xfId="2317" xr:uid="{27DA52E6-D18B-4DBB-A8BE-E9A6BC63DF06}"/>
    <cellStyle name="Normal 7 4 5 2 4" xfId="2318" xr:uid="{012240AF-720F-4CEF-A309-15E5E4BCA433}"/>
    <cellStyle name="Normal 7 4 5 3" xfId="2319" xr:uid="{7BEEEA90-5958-4CE8-B077-988FF9C008EE}"/>
    <cellStyle name="Normal 7 4 5 3 2" xfId="2320" xr:uid="{B24D7A01-0207-4979-AA97-671122758431}"/>
    <cellStyle name="Normal 7 4 5 3 3" xfId="2321" xr:uid="{ADF8DE02-AA06-49CD-83EB-820836ABC380}"/>
    <cellStyle name="Normal 7 4 5 3 4" xfId="2322" xr:uid="{62C991B3-E640-4803-8E46-4F9986D40A4D}"/>
    <cellStyle name="Normal 7 4 5 4" xfId="2323" xr:uid="{4A00057C-BF00-46C5-8B6B-8BAF6C417740}"/>
    <cellStyle name="Normal 7 4 5 5" xfId="2324" xr:uid="{11FE8C77-E478-4191-95BF-C4778D6D7D31}"/>
    <cellStyle name="Normal 7 4 5 6" xfId="2325" xr:uid="{BBAB5D1A-BDF1-4161-B7CF-A99A89ED6CB0}"/>
    <cellStyle name="Normal 7 4 6" xfId="2326" xr:uid="{70896DC4-D1D4-4A6B-9BA2-1CB9FE4DC3E7}"/>
    <cellStyle name="Normal 7 4 6 2" xfId="2327" xr:uid="{98494BA8-DF44-4B76-9B51-341794CAA890}"/>
    <cellStyle name="Normal 7 4 6 2 2" xfId="2328" xr:uid="{7BF11406-889F-4166-BEBE-F900808AA94F}"/>
    <cellStyle name="Normal 7 4 6 2 3" xfId="2329" xr:uid="{F6C730DC-FBF8-4C1F-A1F4-0766E613AA42}"/>
    <cellStyle name="Normal 7 4 6 2 4" xfId="2330" xr:uid="{9BDFE3E0-E7CC-4561-9D99-2CAF30726BA2}"/>
    <cellStyle name="Normal 7 4 6 3" xfId="2331" xr:uid="{8336B40E-1B8D-4E7F-B94D-E5D0AB645C38}"/>
    <cellStyle name="Normal 7 4 6 4" xfId="2332" xr:uid="{3C93384B-C83C-45F3-AC96-AA03D94D82F9}"/>
    <cellStyle name="Normal 7 4 6 5" xfId="2333" xr:uid="{FDAD590C-A4B3-406C-9456-4580CDF32227}"/>
    <cellStyle name="Normal 7 4 7" xfId="2334" xr:uid="{776E8695-FB25-4D3B-BFBD-4EC59685F2DF}"/>
    <cellStyle name="Normal 7 4 7 2" xfId="2335" xr:uid="{2E16C6B6-1F66-43A9-9C65-4F35FFF9B574}"/>
    <cellStyle name="Normal 7 4 7 3" xfId="2336" xr:uid="{047A0D6E-5B41-43EA-8074-63322500E257}"/>
    <cellStyle name="Normal 7 4 7 4" xfId="2337" xr:uid="{F0C07AF2-0001-407F-BA11-CBFE266BB66D}"/>
    <cellStyle name="Normal 7 4 8" xfId="2338" xr:uid="{8DAE4011-D3A5-44F3-AE8F-08E5C6179260}"/>
    <cellStyle name="Normal 7 4 8 2" xfId="2339" xr:uid="{EA02A5D4-EFE1-401F-8AB3-046025B0F6D0}"/>
    <cellStyle name="Normal 7 4 8 3" xfId="2340" xr:uid="{DAAD6789-0862-4482-B89C-7D2FCB7B75CC}"/>
    <cellStyle name="Normal 7 4 8 4" xfId="2341" xr:uid="{564E5408-B3E2-43D6-8E46-739E15996B2F}"/>
    <cellStyle name="Normal 7 4 9" xfId="2342" xr:uid="{845512B3-3094-41F8-A582-77DF9BFDE9B7}"/>
    <cellStyle name="Normal 7 5" xfId="2343" xr:uid="{CA91D8E5-046C-4D0B-82B2-70FC32B38BD4}"/>
    <cellStyle name="Normal 7 5 2" xfId="2344" xr:uid="{0C25DD59-BB4F-4ABB-A108-74432B64323B}"/>
    <cellStyle name="Normal 7 5 2 2" xfId="2345" xr:uid="{8BFCFD15-F483-4DF2-9E7B-7AA37B65C369}"/>
    <cellStyle name="Normal 7 5 2 2 2" xfId="2346" xr:uid="{4AA84BC0-5A69-4739-890D-F3896B75A9FC}"/>
    <cellStyle name="Normal 7 5 2 2 2 2" xfId="2347" xr:uid="{772856BE-0218-4EBC-98C2-FC1B0D2DC704}"/>
    <cellStyle name="Normal 7 5 2 2 2 3" xfId="2348" xr:uid="{C652E231-D56A-48E7-8847-A44B0422455E}"/>
    <cellStyle name="Normal 7 5 2 2 2 4" xfId="2349" xr:uid="{0A7FFE22-F37C-4B6B-AA50-2B07BD91206E}"/>
    <cellStyle name="Normal 7 5 2 2 3" xfId="2350" xr:uid="{C7E304AD-CD7E-4AAB-B1EC-3B349124257C}"/>
    <cellStyle name="Normal 7 5 2 2 3 2" xfId="2351" xr:uid="{86A72C33-F92E-43FA-AB0F-117C7370E236}"/>
    <cellStyle name="Normal 7 5 2 2 3 3" xfId="2352" xr:uid="{EBF1CC82-5031-4812-9F3F-25E8B7B81F50}"/>
    <cellStyle name="Normal 7 5 2 2 3 4" xfId="2353" xr:uid="{02F3F627-5981-442F-843B-DC97FA3FD2D8}"/>
    <cellStyle name="Normal 7 5 2 2 4" xfId="2354" xr:uid="{B5636D42-0C8D-46D0-AF48-0A08BF321E0D}"/>
    <cellStyle name="Normal 7 5 2 2 5" xfId="2355" xr:uid="{2E10BBED-4465-472A-AA73-DC357E52012E}"/>
    <cellStyle name="Normal 7 5 2 2 6" xfId="2356" xr:uid="{39BE5C1F-4354-49CC-AB89-90EB102AD8DB}"/>
    <cellStyle name="Normal 7 5 2 3" xfId="2357" xr:uid="{61EE543D-7029-4101-898A-F3099612EE6D}"/>
    <cellStyle name="Normal 7 5 2 3 2" xfId="2358" xr:uid="{9BE97AC9-2971-41F6-9D1F-98F6D9AEF629}"/>
    <cellStyle name="Normal 7 5 2 3 2 2" xfId="2359" xr:uid="{1554718C-495E-4EB8-BDDC-F67F8D927E03}"/>
    <cellStyle name="Normal 7 5 2 3 2 3" xfId="2360" xr:uid="{73E8CAC4-C416-4371-823A-8AC0C60502E0}"/>
    <cellStyle name="Normal 7 5 2 3 2 4" xfId="2361" xr:uid="{FDDC8103-A10F-48C7-B0DC-D1892A905974}"/>
    <cellStyle name="Normal 7 5 2 3 3" xfId="2362" xr:uid="{1988CCA8-CB83-4054-A0ED-609B198C96A4}"/>
    <cellStyle name="Normal 7 5 2 3 4" xfId="2363" xr:uid="{504D72B5-AEEF-4E9B-AACD-9E58A79584B5}"/>
    <cellStyle name="Normal 7 5 2 3 5" xfId="2364" xr:uid="{218050B3-CB8A-4D30-8F43-66FDA72AF7EB}"/>
    <cellStyle name="Normal 7 5 2 4" xfId="2365" xr:uid="{ED4B8206-8C80-4DE5-95B5-7D4FFF06864D}"/>
    <cellStyle name="Normal 7 5 2 4 2" xfId="2366" xr:uid="{4001C7A6-4845-4B03-81F0-146BA5EE0354}"/>
    <cellStyle name="Normal 7 5 2 4 3" xfId="2367" xr:uid="{C1685210-C2A4-4315-B675-8CB03273E327}"/>
    <cellStyle name="Normal 7 5 2 4 4" xfId="2368" xr:uid="{0D3DC1B5-606B-4638-A8E2-B6EFB950502F}"/>
    <cellStyle name="Normal 7 5 2 5" xfId="2369" xr:uid="{AB3CF99B-96F8-4E89-9FF4-2A52DD0CB5BB}"/>
    <cellStyle name="Normal 7 5 2 5 2" xfId="2370" xr:uid="{533523C7-3675-4719-91E5-A05D646D8329}"/>
    <cellStyle name="Normal 7 5 2 5 3" xfId="2371" xr:uid="{A1BBE6D9-6C9F-4C62-A732-6F1E9FA80F2B}"/>
    <cellStyle name="Normal 7 5 2 5 4" xfId="2372" xr:uid="{D4D6115B-AE54-40CB-A586-B977C3451CB8}"/>
    <cellStyle name="Normal 7 5 2 6" xfId="2373" xr:uid="{73C786A8-3F1E-4DD2-A7C1-551BE79EE838}"/>
    <cellStyle name="Normal 7 5 2 7" xfId="2374" xr:uid="{6E640DC2-321A-4883-98C6-EEA0247B1C21}"/>
    <cellStyle name="Normal 7 5 2 8" xfId="2375" xr:uid="{ABDE5021-6F51-4878-837C-4CB6E36EE0DC}"/>
    <cellStyle name="Normal 7 5 3" xfId="2376" xr:uid="{2948DD2A-FCDE-4400-AEC8-D6414D2C1170}"/>
    <cellStyle name="Normal 7 5 3 2" xfId="2377" xr:uid="{19A69077-0DB1-4812-BAAD-2215E22DCEEA}"/>
    <cellStyle name="Normal 7 5 3 2 2" xfId="2378" xr:uid="{E14A1068-C589-4426-9310-4D2E5186793D}"/>
    <cellStyle name="Normal 7 5 3 2 3" xfId="2379" xr:uid="{E13B0438-9200-48F1-99C7-6A5D302A2D8A}"/>
    <cellStyle name="Normal 7 5 3 2 4" xfId="2380" xr:uid="{137582E9-4712-44A0-8015-04ABA4D03E82}"/>
    <cellStyle name="Normal 7 5 3 3" xfId="2381" xr:uid="{C9B6D0DA-7BAE-4718-B93C-41A5B300200D}"/>
    <cellStyle name="Normal 7 5 3 3 2" xfId="2382" xr:uid="{10F1EB94-A325-478C-879E-A8D9747254EB}"/>
    <cellStyle name="Normal 7 5 3 3 3" xfId="2383" xr:uid="{3A2D57D8-DC6C-4B15-B7C4-BD534891EF05}"/>
    <cellStyle name="Normal 7 5 3 3 4" xfId="2384" xr:uid="{1D2B8583-038A-466F-BD60-975FAAEF5C79}"/>
    <cellStyle name="Normal 7 5 3 4" xfId="2385" xr:uid="{C22E1719-9024-433F-8DE5-22D516D4B583}"/>
    <cellStyle name="Normal 7 5 3 5" xfId="2386" xr:uid="{4D284DA6-4ACF-48CA-A7CF-4A7C3918BDB3}"/>
    <cellStyle name="Normal 7 5 3 6" xfId="2387" xr:uid="{849F72AE-9A6A-4972-9F3D-20A38658A776}"/>
    <cellStyle name="Normal 7 5 4" xfId="2388" xr:uid="{164DA6EB-7393-4411-BA94-FBFAB1D00AAF}"/>
    <cellStyle name="Normal 7 5 4 2" xfId="2389" xr:uid="{C36A2C0F-0579-41F0-8A5A-EBFE731E974E}"/>
    <cellStyle name="Normal 7 5 4 2 2" xfId="2390" xr:uid="{9623B290-E831-42BB-9FB4-EAA8279377D0}"/>
    <cellStyle name="Normal 7 5 4 2 3" xfId="2391" xr:uid="{031775AF-E8D2-4FEE-8DC6-69DC18CFC807}"/>
    <cellStyle name="Normal 7 5 4 2 4" xfId="2392" xr:uid="{141AA17A-BB11-47F7-A199-1C6B848EDB6F}"/>
    <cellStyle name="Normal 7 5 4 3" xfId="2393" xr:uid="{E04823F3-CE49-42C9-AE1F-F03E23FA5AF1}"/>
    <cellStyle name="Normal 7 5 4 4" xfId="2394" xr:uid="{DE99C681-1B79-4FF8-AA57-AB1E99F1A20A}"/>
    <cellStyle name="Normal 7 5 4 5" xfId="2395" xr:uid="{41795E34-B6FD-43AF-8604-AE0E0EEA9E5C}"/>
    <cellStyle name="Normal 7 5 5" xfId="2396" xr:uid="{CAC2A4FE-8C32-43CA-AD80-8C5B6EB31278}"/>
    <cellStyle name="Normal 7 5 5 2" xfId="2397" xr:uid="{D44FFF35-81E5-43A5-B6DD-6C27D1702AE8}"/>
    <cellStyle name="Normal 7 5 5 3" xfId="2398" xr:uid="{661A3B27-FA3B-4553-8E5A-E88161720892}"/>
    <cellStyle name="Normal 7 5 5 4" xfId="2399" xr:uid="{949ED2E2-9ACE-41BB-A267-8F9D20B69051}"/>
    <cellStyle name="Normal 7 5 6" xfId="2400" xr:uid="{102756A5-8857-48F3-A459-9D0776209760}"/>
    <cellStyle name="Normal 7 5 6 2" xfId="2401" xr:uid="{473821A1-6B5D-45ED-9F26-B5200DBF7BFA}"/>
    <cellStyle name="Normal 7 5 6 3" xfId="2402" xr:uid="{E7EF94AA-E0A4-41C5-9A18-E6C1FD5540B9}"/>
    <cellStyle name="Normal 7 5 6 4" xfId="2403" xr:uid="{996383E9-FF62-4B07-8F34-A0AE1302DD6C}"/>
    <cellStyle name="Normal 7 5 7" xfId="2404" xr:uid="{E41FE685-0E93-4C0C-AC6C-B803FFAC8C34}"/>
    <cellStyle name="Normal 7 5 8" xfId="2405" xr:uid="{17B8A7CF-2112-4C1D-B4FE-7111CA28BE94}"/>
    <cellStyle name="Normal 7 5 9" xfId="2406" xr:uid="{0ABB7A5F-FA2C-4FF1-B4AC-50E1F0596363}"/>
    <cellStyle name="Normal 7 6" xfId="2407" xr:uid="{6908DB1B-A495-4AD1-B2C2-E15A2EF55047}"/>
    <cellStyle name="Normal 7 6 2" xfId="2408" xr:uid="{5EF41F7C-4643-4661-BBFA-ACEC0E6D9303}"/>
    <cellStyle name="Normal 7 6 2 2" xfId="2409" xr:uid="{BD2982B3-14F9-4BFF-893E-113879B1F371}"/>
    <cellStyle name="Normal 7 6 2 2 2" xfId="2410" xr:uid="{AB16C32D-2E89-4682-8E3B-F79110EB91F1}"/>
    <cellStyle name="Normal 7 6 2 2 2 2" xfId="4099" xr:uid="{9D371D6B-4B08-4ABE-9F52-E0AA81AF0C5A}"/>
    <cellStyle name="Normal 7 6 2 2 3" xfId="2411" xr:uid="{C11DE718-FDF4-437B-B25F-4C3E44B2DE84}"/>
    <cellStyle name="Normal 7 6 2 2 4" xfId="2412" xr:uid="{BEED14D4-589C-4370-A930-DA683F162380}"/>
    <cellStyle name="Normal 7 6 2 3" xfId="2413" xr:uid="{E8368447-EA5C-499B-9C36-360EEC756D0A}"/>
    <cellStyle name="Normal 7 6 2 3 2" xfId="2414" xr:uid="{10001A90-DEB7-4D41-A6CC-ADC51E73A4DB}"/>
    <cellStyle name="Normal 7 6 2 3 3" xfId="2415" xr:uid="{0F73742F-9A65-42A6-938F-776E9871DFAA}"/>
    <cellStyle name="Normal 7 6 2 3 4" xfId="2416" xr:uid="{A527D94F-E718-4A6B-B4CE-3FC785F56B64}"/>
    <cellStyle name="Normal 7 6 2 4" xfId="2417" xr:uid="{833948EC-3BC8-44A6-840D-92E908EC4987}"/>
    <cellStyle name="Normal 7 6 2 5" xfId="2418" xr:uid="{725F53A0-D01F-47D2-812B-C7AD6E3905A3}"/>
    <cellStyle name="Normal 7 6 2 6" xfId="2419" xr:uid="{FD921ECE-ADA2-431B-A5F2-57DCB3663653}"/>
    <cellStyle name="Normal 7 6 3" xfId="2420" xr:uid="{7ED13B92-3D26-4A26-9A0B-74C958D50AE5}"/>
    <cellStyle name="Normal 7 6 3 2" xfId="2421" xr:uid="{8C709277-86EB-430A-901A-192FE2529404}"/>
    <cellStyle name="Normal 7 6 3 2 2" xfId="2422" xr:uid="{1F314EE2-E31A-4C86-8D44-4F75670398F6}"/>
    <cellStyle name="Normal 7 6 3 2 3" xfId="2423" xr:uid="{FC058BEA-E6DA-47D7-A113-948EE7C35ED5}"/>
    <cellStyle name="Normal 7 6 3 2 4" xfId="2424" xr:uid="{589DABEF-4BB4-42FF-876B-BE7634382F03}"/>
    <cellStyle name="Normal 7 6 3 3" xfId="2425" xr:uid="{0EE46817-DA94-4E92-8DBA-59BFAC15F683}"/>
    <cellStyle name="Normal 7 6 3 4" xfId="2426" xr:uid="{3FBE0296-E479-403A-9A02-F56F0C236D49}"/>
    <cellStyle name="Normal 7 6 3 5" xfId="2427" xr:uid="{891524CC-483E-4D9B-B85C-ECA8E6CE05DC}"/>
    <cellStyle name="Normal 7 6 4" xfId="2428" xr:uid="{4FF909D7-7515-43DF-B7DF-B67F43D2F90C}"/>
    <cellStyle name="Normal 7 6 4 2" xfId="2429" xr:uid="{EDCF1C08-0896-4DB5-A7E3-A8957925DE29}"/>
    <cellStyle name="Normal 7 6 4 3" xfId="2430" xr:uid="{03AE9DCC-68F8-4A55-AAE8-F7C386C391B6}"/>
    <cellStyle name="Normal 7 6 4 4" xfId="2431" xr:uid="{5BED320F-3708-4F8C-853B-2499E6E17378}"/>
    <cellStyle name="Normal 7 6 5" xfId="2432" xr:uid="{9603FF0E-CC74-4FC5-9B1E-5F20E854696C}"/>
    <cellStyle name="Normal 7 6 5 2" xfId="2433" xr:uid="{AA526E8E-F37D-4585-8167-EF00FD084CE9}"/>
    <cellStyle name="Normal 7 6 5 3" xfId="2434" xr:uid="{784C0463-0286-425D-9134-4CCF50045A9F}"/>
    <cellStyle name="Normal 7 6 5 4" xfId="2435" xr:uid="{CB8C6423-FA99-4712-8A7A-25C8AB14187E}"/>
    <cellStyle name="Normal 7 6 6" xfId="2436" xr:uid="{718D2377-B8E2-4881-A490-BEC38F5740E3}"/>
    <cellStyle name="Normal 7 6 7" xfId="2437" xr:uid="{2E371A27-2BD6-4ADC-9025-A19F7439B656}"/>
    <cellStyle name="Normal 7 6 8" xfId="2438" xr:uid="{43E44912-11AA-4898-8621-922096BBBA77}"/>
    <cellStyle name="Normal 7 7" xfId="2439" xr:uid="{AD9C4188-A695-4846-A556-FDFA78260B38}"/>
    <cellStyle name="Normal 7 7 2" xfId="2440" xr:uid="{BB9C315F-D8AB-4AEE-81E8-43CC1A233D3F}"/>
    <cellStyle name="Normal 7 7 2 2" xfId="2441" xr:uid="{947FDEAB-6E69-4F71-B707-45DD9A9B1772}"/>
    <cellStyle name="Normal 7 7 2 2 2" xfId="2442" xr:uid="{54BF9C6F-3623-48C3-930A-6B69A1D9F779}"/>
    <cellStyle name="Normal 7 7 2 2 3" xfId="2443" xr:uid="{FB6BA35A-B1FE-42C7-8195-8F46AD51FCDF}"/>
    <cellStyle name="Normal 7 7 2 2 4" xfId="2444" xr:uid="{BADBCF54-D14E-4D01-B5A5-992C98EAC341}"/>
    <cellStyle name="Normal 7 7 2 3" xfId="2445" xr:uid="{73274D55-3FA1-4A8A-9CA6-FAE34D076FD8}"/>
    <cellStyle name="Normal 7 7 2 4" xfId="2446" xr:uid="{94100E11-589D-4D84-B588-49EA460DC7B7}"/>
    <cellStyle name="Normal 7 7 2 5" xfId="2447" xr:uid="{F4DCB02E-CB87-4DDB-81B1-975BD069CA07}"/>
    <cellStyle name="Normal 7 7 3" xfId="2448" xr:uid="{65348708-2500-40A1-B204-41E5102D15FF}"/>
    <cellStyle name="Normal 7 7 3 2" xfId="2449" xr:uid="{F6929200-84DB-4682-84F7-40AD193AB9AE}"/>
    <cellStyle name="Normal 7 7 3 3" xfId="2450" xr:uid="{315FAD7E-7ECA-4B08-A5B8-FD26906302A9}"/>
    <cellStyle name="Normal 7 7 3 4" xfId="2451" xr:uid="{0E469FA1-A11C-44E4-8A35-B1CCEDF1AB41}"/>
    <cellStyle name="Normal 7 7 4" xfId="2452" xr:uid="{CB2A9D3B-6766-4B2C-8CDA-2FAE8B2E0CC5}"/>
    <cellStyle name="Normal 7 7 4 2" xfId="2453" xr:uid="{B428FF1D-6448-4E13-B97B-F471A932FA75}"/>
    <cellStyle name="Normal 7 7 4 3" xfId="2454" xr:uid="{F2BB53A4-1D23-496F-B011-00EC19691544}"/>
    <cellStyle name="Normal 7 7 4 4" xfId="2455" xr:uid="{0B6ABC4B-A331-4651-8D85-C472DA1BC28B}"/>
    <cellStyle name="Normal 7 7 5" xfId="2456" xr:uid="{9756F992-B41C-4972-8B64-2B67B740D9BE}"/>
    <cellStyle name="Normal 7 7 6" xfId="2457" xr:uid="{0ABD03F7-7881-4804-9411-40A07BD6A55F}"/>
    <cellStyle name="Normal 7 7 7" xfId="2458" xr:uid="{614B147E-A568-4098-8493-68F5864C649A}"/>
    <cellStyle name="Normal 7 8" xfId="2459" xr:uid="{1FFB7F8C-6095-4BFF-AF92-8CB6CEB101EE}"/>
    <cellStyle name="Normal 7 8 2" xfId="2460" xr:uid="{918C707E-9EE4-4216-AEB9-3C9CAB6D9EF1}"/>
    <cellStyle name="Normal 7 8 2 2" xfId="2461" xr:uid="{A7BAB82C-4AF7-49A7-8D27-0CFC69FA1DCA}"/>
    <cellStyle name="Normal 7 8 2 3" xfId="2462" xr:uid="{35EDE66E-FCE9-4D21-8BB8-E17A26F2CEA1}"/>
    <cellStyle name="Normal 7 8 2 4" xfId="2463" xr:uid="{BA56B633-9424-4690-83DD-418EE9B48021}"/>
    <cellStyle name="Normal 7 8 3" xfId="2464" xr:uid="{6D7B27D5-4F0E-429D-9DB7-BBB7CC6AF253}"/>
    <cellStyle name="Normal 7 8 3 2" xfId="2465" xr:uid="{408D05AA-6646-470A-A1BD-CFFDDB2A980A}"/>
    <cellStyle name="Normal 7 8 3 3" xfId="2466" xr:uid="{885FA4A5-0C04-4423-94A2-51F3F7EF6B87}"/>
    <cellStyle name="Normal 7 8 3 4" xfId="2467" xr:uid="{1AAF5917-62D6-4148-AE2F-3396F7A7E504}"/>
    <cellStyle name="Normal 7 8 4" xfId="2468" xr:uid="{C4B44134-CB27-4CA7-98EE-8808482F084D}"/>
    <cellStyle name="Normal 7 8 5" xfId="2469" xr:uid="{FD4CDF97-2BE2-489F-8BAA-483F82C7B2B3}"/>
    <cellStyle name="Normal 7 8 6" xfId="2470" xr:uid="{932D3C7A-AD9C-4FE3-8D00-69C06E4B59FC}"/>
    <cellStyle name="Normal 7 9" xfId="2471" xr:uid="{6CB86A3F-6AC2-4087-8D84-5F9AA1D769E3}"/>
    <cellStyle name="Normal 7 9 2" xfId="2472" xr:uid="{A3A9EAB4-CD6B-4C01-9A1A-52C431889193}"/>
    <cellStyle name="Normal 7 9 2 2" xfId="2473" xr:uid="{D699E2E6-1110-4587-8FD6-C2D8470B3335}"/>
    <cellStyle name="Normal 7 9 2 2 2" xfId="4382" xr:uid="{7BDC45CE-3BDA-4A35-BAC3-D9F2899F340B}"/>
    <cellStyle name="Normal 7 9 2 2 2 2" xfId="4646" xr:uid="{03686FC4-45BC-4954-9398-B6B19B435F85}"/>
    <cellStyle name="Normal 7 9 2 3" xfId="2474" xr:uid="{2512E8F1-4717-431D-8C75-2E0C36262678}"/>
    <cellStyle name="Normal 7 9 2 4" xfId="2475" xr:uid="{90413D94-9386-425A-B899-2FBCD6F96536}"/>
    <cellStyle name="Normal 7 9 3" xfId="2476" xr:uid="{69536CA1-1D42-4604-A6DC-979FFD824C54}"/>
    <cellStyle name="Normal 7 9 4" xfId="2477" xr:uid="{F5584AD8-D8F9-41AB-9D90-8C1753160174}"/>
    <cellStyle name="Normal 7 9 5" xfId="2478" xr:uid="{FE85FD62-0312-4AAD-888A-C6DE551DF9AD}"/>
    <cellStyle name="Normal 8" xfId="79" xr:uid="{C001A631-EE5C-4DD1-8462-876038897971}"/>
    <cellStyle name="Normal 8 10" xfId="2479" xr:uid="{BDF7DEAB-DF52-4D9D-B0A6-E87710B92FD9}"/>
    <cellStyle name="Normal 8 10 2" xfId="2480" xr:uid="{BD2B113A-2B83-4B9A-BFD5-4D44DE610B5A}"/>
    <cellStyle name="Normal 8 10 3" xfId="2481" xr:uid="{CF08EFA5-52D4-4000-B96C-E8C75C20054F}"/>
    <cellStyle name="Normal 8 10 4" xfId="2482" xr:uid="{8A07D59A-A088-4603-91BE-AFAD0A6636C6}"/>
    <cellStyle name="Normal 8 11" xfId="2483" xr:uid="{4D95616D-588E-4F9F-8E18-59B1533BDC97}"/>
    <cellStyle name="Normal 8 11 2" xfId="2484" xr:uid="{088AE0D0-4C11-4642-92BC-B81729202D4A}"/>
    <cellStyle name="Normal 8 11 3" xfId="2485" xr:uid="{BF9CA508-96D9-41E1-B4A8-8955BA368F43}"/>
    <cellStyle name="Normal 8 11 4" xfId="2486" xr:uid="{D58B7A48-12E6-49D5-9DEA-50D989B6EDBD}"/>
    <cellStyle name="Normal 8 12" xfId="2487" xr:uid="{F25D0A2C-659E-41EB-9D63-1A9497E496FF}"/>
    <cellStyle name="Normal 8 12 2" xfId="2488" xr:uid="{80AB282C-BF91-408F-B286-5168734E8DF2}"/>
    <cellStyle name="Normal 8 13" xfId="2489" xr:uid="{3BAA33DE-6555-47BB-BD7D-A285721881F9}"/>
    <cellStyle name="Normal 8 14" xfId="2490" xr:uid="{7053DF9E-C087-4EEE-9D92-B047AF4265FD}"/>
    <cellStyle name="Normal 8 15" xfId="2491" xr:uid="{091CFA17-5821-4C4B-93EB-5408675FDA7F}"/>
    <cellStyle name="Normal 8 2" xfId="94" xr:uid="{36FEBA5E-9D0D-457B-B02F-C56C2F23124A}"/>
    <cellStyle name="Normal 8 2 10" xfId="2492" xr:uid="{EB50CC82-10C0-4F9E-B20A-90DE567A2102}"/>
    <cellStyle name="Normal 8 2 11" xfId="2493" xr:uid="{55B52862-3913-44D4-B85F-3D2AA5A01462}"/>
    <cellStyle name="Normal 8 2 2" xfId="2494" xr:uid="{AAE7C792-9008-4D18-95C0-61EEE72EBE4A}"/>
    <cellStyle name="Normal 8 2 2 2" xfId="2495" xr:uid="{26AD0BA5-8855-44E2-A0D0-D25AE5CCA198}"/>
    <cellStyle name="Normal 8 2 2 2 2" xfId="2496" xr:uid="{C8C0EC84-53FC-41DD-B532-3050850DE40E}"/>
    <cellStyle name="Normal 8 2 2 2 2 2" xfId="2497" xr:uid="{1337D44A-0913-4956-A2AF-68D27668FE8E}"/>
    <cellStyle name="Normal 8 2 2 2 2 2 2" xfId="2498" xr:uid="{A59FD592-5194-46E0-9829-0C7FFD30DEFF}"/>
    <cellStyle name="Normal 8 2 2 2 2 2 2 2" xfId="4100" xr:uid="{86AAF275-159D-447C-9C9A-0639D4365BF5}"/>
    <cellStyle name="Normal 8 2 2 2 2 2 2 2 2" xfId="4101" xr:uid="{9B4A869E-3753-454F-91BE-E8E0CCCC8A72}"/>
    <cellStyle name="Normal 8 2 2 2 2 2 2 3" xfId="4102" xr:uid="{D265121E-0F0A-4C17-AE72-D0BB5BB30185}"/>
    <cellStyle name="Normal 8 2 2 2 2 2 3" xfId="2499" xr:uid="{669DB858-37A7-4732-BD1C-BB97F6DD345C}"/>
    <cellStyle name="Normal 8 2 2 2 2 2 3 2" xfId="4103" xr:uid="{78A6B154-4699-464C-B33D-782871AB97EC}"/>
    <cellStyle name="Normal 8 2 2 2 2 2 4" xfId="2500" xr:uid="{BC0F74FD-D88A-444E-AEC1-5617A8D8FA5A}"/>
    <cellStyle name="Normal 8 2 2 2 2 3" xfId="2501" xr:uid="{4062137F-1405-4910-8D53-FC6349BB9F7B}"/>
    <cellStyle name="Normal 8 2 2 2 2 3 2" xfId="2502" xr:uid="{029B4562-B3F8-428A-B414-DA9BD9C5658F}"/>
    <cellStyle name="Normal 8 2 2 2 2 3 2 2" xfId="4104" xr:uid="{13E6A4A2-F632-45D2-9FA8-B0F2AAD2652D}"/>
    <cellStyle name="Normal 8 2 2 2 2 3 3" xfId="2503" xr:uid="{1BEFCEB5-30A2-4B18-B1FD-83853F4392E2}"/>
    <cellStyle name="Normal 8 2 2 2 2 3 4" xfId="2504" xr:uid="{D7353B24-5B0C-4104-A743-04660AE00002}"/>
    <cellStyle name="Normal 8 2 2 2 2 4" xfId="2505" xr:uid="{36882136-051B-4EED-88A5-F8C5D12540C6}"/>
    <cellStyle name="Normal 8 2 2 2 2 4 2" xfId="4105" xr:uid="{5B8D6BEF-5E5F-4794-A18B-1C2D9B957B35}"/>
    <cellStyle name="Normal 8 2 2 2 2 5" xfId="2506" xr:uid="{F97386A9-D499-4727-8354-DB4ABBEC9C9D}"/>
    <cellStyle name="Normal 8 2 2 2 2 6" xfId="2507" xr:uid="{C64A4487-1469-4AB8-90BD-642DB1F8991A}"/>
    <cellStyle name="Normal 8 2 2 2 3" xfId="2508" xr:uid="{DE9113B5-275E-4D8B-8DFF-F710BDF5BA4F}"/>
    <cellStyle name="Normal 8 2 2 2 3 2" xfId="2509" xr:uid="{811F613D-D522-47CD-888C-6A7C463B5576}"/>
    <cellStyle name="Normal 8 2 2 2 3 2 2" xfId="2510" xr:uid="{10FC12EF-34C2-4B02-930C-14505AB98B76}"/>
    <cellStyle name="Normal 8 2 2 2 3 2 2 2" xfId="4106" xr:uid="{7B99033B-07F8-4F41-99FA-CBC33166D52B}"/>
    <cellStyle name="Normal 8 2 2 2 3 2 2 2 2" xfId="4107" xr:uid="{FBFF0BB8-6C9F-4183-A34C-33FFA2C7F7C2}"/>
    <cellStyle name="Normal 8 2 2 2 3 2 2 3" xfId="4108" xr:uid="{A21DE2D2-8F6D-4FAC-A8C9-FE2182E6366A}"/>
    <cellStyle name="Normal 8 2 2 2 3 2 3" xfId="2511" xr:uid="{F9B650BC-849F-410B-A761-473CFEDC64BE}"/>
    <cellStyle name="Normal 8 2 2 2 3 2 3 2" xfId="4109" xr:uid="{5AE8BBDD-2BA7-4E28-A352-029681A1D5AA}"/>
    <cellStyle name="Normal 8 2 2 2 3 2 4" xfId="2512" xr:uid="{741F415A-307C-4EE7-BE11-ADEE82B91863}"/>
    <cellStyle name="Normal 8 2 2 2 3 3" xfId="2513" xr:uid="{65CF0B13-F570-40D5-A51B-2CDD918797B8}"/>
    <cellStyle name="Normal 8 2 2 2 3 3 2" xfId="4110" xr:uid="{C5B201B3-6920-41B4-9A6D-CA89E45F8D07}"/>
    <cellStyle name="Normal 8 2 2 2 3 3 2 2" xfId="4111" xr:uid="{91ABBCD4-1F8E-451B-A3D2-43F4B4C42A80}"/>
    <cellStyle name="Normal 8 2 2 2 3 3 3" xfId="4112" xr:uid="{500060D2-14A4-437F-BF7C-A923FD71AF09}"/>
    <cellStyle name="Normal 8 2 2 2 3 4" xfId="2514" xr:uid="{7817F9A6-FEF8-4EBE-A8B8-7B2CF88338AD}"/>
    <cellStyle name="Normal 8 2 2 2 3 4 2" xfId="4113" xr:uid="{7F7A3E76-3DCD-4EDF-BCA4-B62C8B297DA6}"/>
    <cellStyle name="Normal 8 2 2 2 3 5" xfId="2515" xr:uid="{161F2D1C-9ED6-45A6-9845-FDDC99E1E1A1}"/>
    <cellStyle name="Normal 8 2 2 2 4" xfId="2516" xr:uid="{4915A4A7-9585-4375-A24A-6C782DF5F1E5}"/>
    <cellStyle name="Normal 8 2 2 2 4 2" xfId="2517" xr:uid="{9C398E81-A55C-44EE-A4A4-00D126F91ADD}"/>
    <cellStyle name="Normal 8 2 2 2 4 2 2" xfId="4114" xr:uid="{102866CF-1CBC-4947-AB13-12F7A5310A8B}"/>
    <cellStyle name="Normal 8 2 2 2 4 2 2 2" xfId="4115" xr:uid="{27931869-A257-4DA9-A087-D2947BF2DF2D}"/>
    <cellStyle name="Normal 8 2 2 2 4 2 3" xfId="4116" xr:uid="{F3DB58D0-A6DB-4260-B0E5-DB68052E6AB2}"/>
    <cellStyle name="Normal 8 2 2 2 4 3" xfId="2518" xr:uid="{EECF36EA-5D88-4764-A1C7-C14EEBDE4396}"/>
    <cellStyle name="Normal 8 2 2 2 4 3 2" xfId="4117" xr:uid="{EB0BAB6A-3E38-4F9B-9205-B53D225B517E}"/>
    <cellStyle name="Normal 8 2 2 2 4 4" xfId="2519" xr:uid="{B7E84A00-7F4E-46F8-8AC2-CDCF71AFB0AF}"/>
    <cellStyle name="Normal 8 2 2 2 5" xfId="2520" xr:uid="{70D25A94-D903-4761-91E0-D13BA4EE20AE}"/>
    <cellStyle name="Normal 8 2 2 2 5 2" xfId="2521" xr:uid="{08660C52-A8FB-4D55-9282-AA05DC977691}"/>
    <cellStyle name="Normal 8 2 2 2 5 2 2" xfId="4118" xr:uid="{F1D5FB45-98D8-4997-86A3-846FCE2B3A59}"/>
    <cellStyle name="Normal 8 2 2 2 5 3" xfId="2522" xr:uid="{51070AA2-0889-45C4-A5A1-65E45B779BE1}"/>
    <cellStyle name="Normal 8 2 2 2 5 4" xfId="2523" xr:uid="{97B1D9E8-42A6-42EF-B2D4-42698AC63E80}"/>
    <cellStyle name="Normal 8 2 2 2 6" xfId="2524" xr:uid="{698A9D79-6F69-4654-BFF5-B116BEB0A27B}"/>
    <cellStyle name="Normal 8 2 2 2 6 2" xfId="4119" xr:uid="{A3A4F5C1-3382-4053-92AA-17B29211AEE5}"/>
    <cellStyle name="Normal 8 2 2 2 7" xfId="2525" xr:uid="{068800DA-851D-4DBF-A982-C46FC7934297}"/>
    <cellStyle name="Normal 8 2 2 2 8" xfId="2526" xr:uid="{821E0A15-1CDE-452B-B541-6CE097FC6E39}"/>
    <cellStyle name="Normal 8 2 2 3" xfId="2527" xr:uid="{5E8ED4D6-E29E-4BA3-B59B-5DB86027A8D8}"/>
    <cellStyle name="Normal 8 2 2 3 2" xfId="2528" xr:uid="{F20D4D48-7D35-4752-B9E5-D8C089CEC936}"/>
    <cellStyle name="Normal 8 2 2 3 2 2" xfId="2529" xr:uid="{93091590-62E5-4E89-987E-6E63BA8DBE15}"/>
    <cellStyle name="Normal 8 2 2 3 2 2 2" xfId="4120" xr:uid="{E81F50E8-BDA9-40A1-B67F-46C7D25FB7E2}"/>
    <cellStyle name="Normal 8 2 2 3 2 2 2 2" xfId="4121" xr:uid="{3AAA01DC-2208-4533-8E15-FBA3348C5D4A}"/>
    <cellStyle name="Normal 8 2 2 3 2 2 3" xfId="4122" xr:uid="{A4EA35EF-CAED-4683-B0EA-AED56E0E95A8}"/>
    <cellStyle name="Normal 8 2 2 3 2 3" xfId="2530" xr:uid="{F31102B6-9926-4E34-BF79-56AE42D30301}"/>
    <cellStyle name="Normal 8 2 2 3 2 3 2" xfId="4123" xr:uid="{692752B2-792D-495B-B84B-E30B54C1A20A}"/>
    <cellStyle name="Normal 8 2 2 3 2 4" xfId="2531" xr:uid="{9AC916EF-05E0-478C-A56E-8304464747F0}"/>
    <cellStyle name="Normal 8 2 2 3 3" xfId="2532" xr:uid="{72A1A253-98AC-4A36-80EA-8ECEBE058728}"/>
    <cellStyle name="Normal 8 2 2 3 3 2" xfId="2533" xr:uid="{DA6807DA-977A-4EB9-A728-923475495F4F}"/>
    <cellStyle name="Normal 8 2 2 3 3 2 2" xfId="4124" xr:uid="{947E6DA0-AAED-4833-A028-AC9706647D12}"/>
    <cellStyle name="Normal 8 2 2 3 3 3" xfId="2534" xr:uid="{96022411-A5BD-46C5-9B50-EBBFFB91E27B}"/>
    <cellStyle name="Normal 8 2 2 3 3 4" xfId="2535" xr:uid="{13DBAB47-F7D5-4E88-9D12-DFA599DC2F3B}"/>
    <cellStyle name="Normal 8 2 2 3 4" xfId="2536" xr:uid="{EC7C3F8B-B234-4315-8D16-D365430A92BC}"/>
    <cellStyle name="Normal 8 2 2 3 4 2" xfId="4125" xr:uid="{023E1D6A-6085-4550-97F6-61E789F647B8}"/>
    <cellStyle name="Normal 8 2 2 3 5" xfId="2537" xr:uid="{5B1690DB-505F-4723-9962-944E03E6F70C}"/>
    <cellStyle name="Normal 8 2 2 3 6" xfId="2538" xr:uid="{702FD4CB-CC2B-4C04-A3F3-3D024DD86332}"/>
    <cellStyle name="Normal 8 2 2 4" xfId="2539" xr:uid="{A77DC227-7F17-43E0-A494-B6C776BBF958}"/>
    <cellStyle name="Normal 8 2 2 4 2" xfId="2540" xr:uid="{27101EBA-6FEE-4705-8A2B-4522F1C712AE}"/>
    <cellStyle name="Normal 8 2 2 4 2 2" xfId="2541" xr:uid="{004FEE73-06DD-4D18-8A5C-229F114D09F7}"/>
    <cellStyle name="Normal 8 2 2 4 2 2 2" xfId="4126" xr:uid="{BB256656-DAB2-4648-BE66-1D2ACB80F695}"/>
    <cellStyle name="Normal 8 2 2 4 2 2 2 2" xfId="4127" xr:uid="{75CAC3F2-8908-4CAC-BF84-8A6749BD6EE1}"/>
    <cellStyle name="Normal 8 2 2 4 2 2 3" xfId="4128" xr:uid="{5AA8E41C-2CB0-4A60-9EF3-43FD7E7ED7B1}"/>
    <cellStyle name="Normal 8 2 2 4 2 3" xfId="2542" xr:uid="{0118D77B-BFC4-4D11-BDE0-A8CA28EFE485}"/>
    <cellStyle name="Normal 8 2 2 4 2 3 2" xfId="4129" xr:uid="{693D5EBC-CBE7-463E-8E40-E88FA0AE0ED4}"/>
    <cellStyle name="Normal 8 2 2 4 2 4" xfId="2543" xr:uid="{7432AA8A-6BBC-488A-888F-2DF8085C58A1}"/>
    <cellStyle name="Normal 8 2 2 4 3" xfId="2544" xr:uid="{97ABCA9A-44D9-42A4-9E67-A719E545FDE1}"/>
    <cellStyle name="Normal 8 2 2 4 3 2" xfId="4130" xr:uid="{2B1970A4-8DE3-42A2-9EC8-B9B1D5FAE31F}"/>
    <cellStyle name="Normal 8 2 2 4 3 2 2" xfId="4131" xr:uid="{53FA53D5-969F-4ED7-B10E-82A3E8A45E43}"/>
    <cellStyle name="Normal 8 2 2 4 3 3" xfId="4132" xr:uid="{569722B6-BD27-4ADB-A565-E68757750583}"/>
    <cellStyle name="Normal 8 2 2 4 4" xfId="2545" xr:uid="{1C4E33B5-EFC4-4FC4-86FB-B2D70628B108}"/>
    <cellStyle name="Normal 8 2 2 4 4 2" xfId="4133" xr:uid="{E96D9ECD-9D02-47BC-BC82-F0944F3B7C03}"/>
    <cellStyle name="Normal 8 2 2 4 5" xfId="2546" xr:uid="{374DBFEC-9BA2-4A1B-985B-57EADC4EDF45}"/>
    <cellStyle name="Normal 8 2 2 5" xfId="2547" xr:uid="{EE86DA69-8253-49B4-B72C-4771EBF11881}"/>
    <cellStyle name="Normal 8 2 2 5 2" xfId="2548" xr:uid="{10832044-9D2F-4292-B4F1-2BA89DB001E2}"/>
    <cellStyle name="Normal 8 2 2 5 2 2" xfId="4134" xr:uid="{6F49628A-DCF9-407C-B107-4A479F58441C}"/>
    <cellStyle name="Normal 8 2 2 5 2 2 2" xfId="4135" xr:uid="{F308E531-C9CA-4A0A-B6C9-CF3F48083517}"/>
    <cellStyle name="Normal 8 2 2 5 2 3" xfId="4136" xr:uid="{0BF2D8D0-F43B-4D3A-8FA8-108AD570A38A}"/>
    <cellStyle name="Normal 8 2 2 5 3" xfId="2549" xr:uid="{F2297557-D6F2-477F-9077-AFB0730F8C4C}"/>
    <cellStyle name="Normal 8 2 2 5 3 2" xfId="4137" xr:uid="{8FF67E8E-E61D-479E-8B35-8799C8CA53F8}"/>
    <cellStyle name="Normal 8 2 2 5 4" xfId="2550" xr:uid="{4C31AFFB-9FB3-4133-A471-6205F03F1932}"/>
    <cellStyle name="Normal 8 2 2 6" xfId="2551" xr:uid="{12D734CA-0A8A-4CC6-ACC8-CC2CEB21F2A5}"/>
    <cellStyle name="Normal 8 2 2 6 2" xfId="2552" xr:uid="{43EB0B7E-55A6-46EA-81F8-5654464817BE}"/>
    <cellStyle name="Normal 8 2 2 6 2 2" xfId="4138" xr:uid="{9C866407-9785-42FC-B349-FF2ADE1E6B43}"/>
    <cellStyle name="Normal 8 2 2 6 3" xfId="2553" xr:uid="{591308F9-3540-4EA2-AE8A-158E63B6B273}"/>
    <cellStyle name="Normal 8 2 2 6 4" xfId="2554" xr:uid="{138858F3-53BA-444E-8492-437F10B01E4B}"/>
    <cellStyle name="Normal 8 2 2 7" xfId="2555" xr:uid="{2F603E9F-815E-44D9-9C39-B2369A2164CE}"/>
    <cellStyle name="Normal 8 2 2 7 2" xfId="4139" xr:uid="{1FE3F83A-BAE1-4056-B793-B4517C94520B}"/>
    <cellStyle name="Normal 8 2 2 8" xfId="2556" xr:uid="{8E400AE1-E39B-4264-9F61-A0B4E63CF504}"/>
    <cellStyle name="Normal 8 2 2 9" xfId="2557" xr:uid="{2F9C2C52-DDF3-4CA7-A7AA-CB4FDAE6B6C4}"/>
    <cellStyle name="Normal 8 2 3" xfId="2558" xr:uid="{9E5C491B-BDFB-44E2-B3E4-81B6596C8FD7}"/>
    <cellStyle name="Normal 8 2 3 2" xfId="2559" xr:uid="{E0D585D2-67E8-40FB-B467-9B602FA5C1A5}"/>
    <cellStyle name="Normal 8 2 3 2 2" xfId="2560" xr:uid="{C2FB9E4A-C1D5-4C32-BD14-93B2DABDA0B4}"/>
    <cellStyle name="Normal 8 2 3 2 2 2" xfId="2561" xr:uid="{ADE7F0C0-CA5C-4975-9BE9-E6D65A575FA6}"/>
    <cellStyle name="Normal 8 2 3 2 2 2 2" xfId="4140" xr:uid="{48279412-6A54-4A96-971B-11C3E6755964}"/>
    <cellStyle name="Normal 8 2 3 2 2 2 2 2" xfId="4141" xr:uid="{65869A88-42AA-48DE-B919-E57F2E76D20D}"/>
    <cellStyle name="Normal 8 2 3 2 2 2 3" xfId="4142" xr:uid="{64693542-CC4A-4CEF-A59C-982A31AF1536}"/>
    <cellStyle name="Normal 8 2 3 2 2 3" xfId="2562" xr:uid="{D3BA9DA0-0C0A-4BAF-B433-21A9A6D1516F}"/>
    <cellStyle name="Normal 8 2 3 2 2 3 2" xfId="4143" xr:uid="{E3FA8B78-9594-468D-A435-B505571302DC}"/>
    <cellStyle name="Normal 8 2 3 2 2 4" xfId="2563" xr:uid="{1B77D3F7-40B0-4A15-AB6F-0353935A2536}"/>
    <cellStyle name="Normal 8 2 3 2 3" xfId="2564" xr:uid="{E92C28A4-F8DA-4FB5-84B9-D8ADFD686D46}"/>
    <cellStyle name="Normal 8 2 3 2 3 2" xfId="2565" xr:uid="{151D766F-9F8C-4C09-B0B7-F692465B93DF}"/>
    <cellStyle name="Normal 8 2 3 2 3 2 2" xfId="4144" xr:uid="{748AA8C3-1FA5-439F-ABBE-E44E2540E28E}"/>
    <cellStyle name="Normal 8 2 3 2 3 3" xfId="2566" xr:uid="{753A8F1A-425C-411B-B082-D01A60E0DA27}"/>
    <cellStyle name="Normal 8 2 3 2 3 4" xfId="2567" xr:uid="{74B74DE4-C04C-4005-893C-F4E50C68286D}"/>
    <cellStyle name="Normal 8 2 3 2 4" xfId="2568" xr:uid="{60DF55D3-8FBA-4855-86AC-EA8D1C5B298A}"/>
    <cellStyle name="Normal 8 2 3 2 4 2" xfId="4145" xr:uid="{A503E7B1-3042-459A-97B9-2A26D949BA53}"/>
    <cellStyle name="Normal 8 2 3 2 5" xfId="2569" xr:uid="{C841A53E-4CAB-4261-9956-EC3777A1416B}"/>
    <cellStyle name="Normal 8 2 3 2 6" xfId="2570" xr:uid="{BE632572-B1C0-446B-B627-5DDC44D5A2DA}"/>
    <cellStyle name="Normal 8 2 3 3" xfId="2571" xr:uid="{07FC146B-F542-4380-B946-A20D9BC984BA}"/>
    <cellStyle name="Normal 8 2 3 3 2" xfId="2572" xr:uid="{867C349F-92C3-4EBC-8E80-A7D8573A1B19}"/>
    <cellStyle name="Normal 8 2 3 3 2 2" xfId="2573" xr:uid="{8D6B564A-52D1-42F0-8E27-19717289CFCA}"/>
    <cellStyle name="Normal 8 2 3 3 2 2 2" xfId="4146" xr:uid="{C69FC02A-2E46-431F-921C-BC22874B3449}"/>
    <cellStyle name="Normal 8 2 3 3 2 2 2 2" xfId="4147" xr:uid="{F2A337BF-2313-44D1-9887-BE7E4D70EFC0}"/>
    <cellStyle name="Normal 8 2 3 3 2 2 3" xfId="4148" xr:uid="{6C822BE4-9806-4D07-95A1-29C226414936}"/>
    <cellStyle name="Normal 8 2 3 3 2 3" xfId="2574" xr:uid="{D0CB08C2-EE12-42B6-BF0F-545C17AF152F}"/>
    <cellStyle name="Normal 8 2 3 3 2 3 2" xfId="4149" xr:uid="{8626415C-2AB9-4B7D-A53F-11C6F99E2366}"/>
    <cellStyle name="Normal 8 2 3 3 2 4" xfId="2575" xr:uid="{2426F06F-37DD-44E1-B836-B6E9C5B5F1A8}"/>
    <cellStyle name="Normal 8 2 3 3 3" xfId="2576" xr:uid="{6885CE5C-FBBC-4883-A3FF-148CAA99C7AB}"/>
    <cellStyle name="Normal 8 2 3 3 3 2" xfId="4150" xr:uid="{0DAF9006-3263-4FCD-A2E8-0860C9B38AE1}"/>
    <cellStyle name="Normal 8 2 3 3 3 2 2" xfId="4151" xr:uid="{0942F6E1-B0C5-498D-970E-FAE23BA3EA9C}"/>
    <cellStyle name="Normal 8 2 3 3 3 3" xfId="4152" xr:uid="{5BCCB535-62D2-43EC-B20C-165340D4C8C0}"/>
    <cellStyle name="Normal 8 2 3 3 4" xfId="2577" xr:uid="{4236FEAE-0BDF-4AB6-995B-365C86268FE6}"/>
    <cellStyle name="Normal 8 2 3 3 4 2" xfId="4153" xr:uid="{8B7C70A7-7573-40CD-BD1C-8C0757AAB9E8}"/>
    <cellStyle name="Normal 8 2 3 3 5" xfId="2578" xr:uid="{D8B7BA4E-3FA4-472E-8EF7-F52B0503E350}"/>
    <cellStyle name="Normal 8 2 3 4" xfId="2579" xr:uid="{D2121467-D7BB-4247-B835-AF052BA4E5C5}"/>
    <cellStyle name="Normal 8 2 3 4 2" xfId="2580" xr:uid="{F312DBAE-F582-43D5-997B-11321FC92ED6}"/>
    <cellStyle name="Normal 8 2 3 4 2 2" xfId="4154" xr:uid="{35FDC06F-9A4F-465F-9E5D-227EF361788F}"/>
    <cellStyle name="Normal 8 2 3 4 2 2 2" xfId="4155" xr:uid="{8AC959FB-7CAD-479C-A7EE-141A14B1F69D}"/>
    <cellStyle name="Normal 8 2 3 4 2 3" xfId="4156" xr:uid="{FE920C0D-93A1-4286-9B88-44F306D9C66F}"/>
    <cellStyle name="Normal 8 2 3 4 3" xfId="2581" xr:uid="{1B1CFF77-C0EA-4258-ACA8-A99E96EA84AE}"/>
    <cellStyle name="Normal 8 2 3 4 3 2" xfId="4157" xr:uid="{308A4A0D-697F-4FA2-9C2A-ACD5D6670B16}"/>
    <cellStyle name="Normal 8 2 3 4 4" xfId="2582" xr:uid="{83957FE3-7551-4A9C-AA6A-A6D5E9423D03}"/>
    <cellStyle name="Normal 8 2 3 5" xfId="2583" xr:uid="{9AD3CB64-3F5F-4BFD-B249-103DB2C9E064}"/>
    <cellStyle name="Normal 8 2 3 5 2" xfId="2584" xr:uid="{242BA009-2482-4B87-8888-A9F656A264D8}"/>
    <cellStyle name="Normal 8 2 3 5 2 2" xfId="4158" xr:uid="{24BEFFF2-AF25-4B0F-9659-15075F9880BA}"/>
    <cellStyle name="Normal 8 2 3 5 3" xfId="2585" xr:uid="{B1EABC84-8DE0-43BA-9205-09A1AAEC96BA}"/>
    <cellStyle name="Normal 8 2 3 5 4" xfId="2586" xr:uid="{282BDEAB-EB71-4FF1-9B92-76DFE71D7470}"/>
    <cellStyle name="Normal 8 2 3 6" xfId="2587" xr:uid="{A928FA83-5717-49C7-9BBF-D89E977BD48B}"/>
    <cellStyle name="Normal 8 2 3 6 2" xfId="4159" xr:uid="{13E428A7-D107-49DA-B12E-ACEAD2DAB542}"/>
    <cellStyle name="Normal 8 2 3 7" xfId="2588" xr:uid="{C70D14A7-57DA-46AA-90DE-C543F07031E6}"/>
    <cellStyle name="Normal 8 2 3 8" xfId="2589" xr:uid="{5EF9A567-5048-4D0D-AB9B-9A4615F01860}"/>
    <cellStyle name="Normal 8 2 4" xfId="2590" xr:uid="{0F5C522C-1E81-433D-A8DD-F6DE55958AE5}"/>
    <cellStyle name="Normal 8 2 4 2" xfId="2591" xr:uid="{18545B04-5D0D-4AA1-8B7E-F64D377963E6}"/>
    <cellStyle name="Normal 8 2 4 2 2" xfId="2592" xr:uid="{BE59B3EB-3FEC-4A8C-92E9-4534A2980757}"/>
    <cellStyle name="Normal 8 2 4 2 2 2" xfId="2593" xr:uid="{BE6A119C-3C71-419B-8F3E-118D42A811E3}"/>
    <cellStyle name="Normal 8 2 4 2 2 2 2" xfId="4160" xr:uid="{D539EC88-D573-4366-9335-122C3F6739CD}"/>
    <cellStyle name="Normal 8 2 4 2 2 3" xfId="2594" xr:uid="{ECA5C28B-07B3-4DD0-989A-43CB85AB704C}"/>
    <cellStyle name="Normal 8 2 4 2 2 4" xfId="2595" xr:uid="{13463023-7F78-4B69-95DC-E3F35B2631C5}"/>
    <cellStyle name="Normal 8 2 4 2 3" xfId="2596" xr:uid="{8E318E99-5AEF-4B62-BE19-97A92EE6AB76}"/>
    <cellStyle name="Normal 8 2 4 2 3 2" xfId="4161" xr:uid="{6918FBB1-92E4-4EEF-BD5E-378B2243EEA7}"/>
    <cellStyle name="Normal 8 2 4 2 4" xfId="2597" xr:uid="{BCB7E2A6-CC54-4558-886A-1A6862C926BF}"/>
    <cellStyle name="Normal 8 2 4 2 5" xfId="2598" xr:uid="{2FD7522D-59D2-4457-A509-9E98B80926F4}"/>
    <cellStyle name="Normal 8 2 4 3" xfId="2599" xr:uid="{E6DF3631-8958-4308-8A39-96C0F4292144}"/>
    <cellStyle name="Normal 8 2 4 3 2" xfId="2600" xr:uid="{E30657A7-1457-4696-94C3-E2EF57F91CC0}"/>
    <cellStyle name="Normal 8 2 4 3 2 2" xfId="4162" xr:uid="{E3825EF8-5C18-4CD2-9A95-9EAC3011AF30}"/>
    <cellStyle name="Normal 8 2 4 3 3" xfId="2601" xr:uid="{073D9ADD-9161-47F6-9135-48F6E680A4D6}"/>
    <cellStyle name="Normal 8 2 4 3 4" xfId="2602" xr:uid="{1F164DF5-9EB8-49AF-8896-92705E164D47}"/>
    <cellStyle name="Normal 8 2 4 4" xfId="2603" xr:uid="{D23ED2B5-07A6-4279-B119-85DA4B2208E6}"/>
    <cellStyle name="Normal 8 2 4 4 2" xfId="2604" xr:uid="{FCC72783-D23F-47FB-8E62-C7ACA6E05311}"/>
    <cellStyle name="Normal 8 2 4 4 3" xfId="2605" xr:uid="{B4E15A4E-E6EF-45E0-ACEB-9ACA5153A81D}"/>
    <cellStyle name="Normal 8 2 4 4 4" xfId="2606" xr:uid="{5AE6931E-60FC-4AC0-B598-AACD73AEB390}"/>
    <cellStyle name="Normal 8 2 4 5" xfId="2607" xr:uid="{49AB5728-2445-4767-BDB0-0BDA4B3D5A49}"/>
    <cellStyle name="Normal 8 2 4 6" xfId="2608" xr:uid="{DA36590A-3D12-4E20-B04D-80DE2787AE17}"/>
    <cellStyle name="Normal 8 2 4 7" xfId="2609" xr:uid="{9099C37B-3D9A-4F66-8A38-1AB8CE8FB455}"/>
    <cellStyle name="Normal 8 2 5" xfId="2610" xr:uid="{DBE05D4B-01F9-4C82-985C-D5BFE5348A28}"/>
    <cellStyle name="Normal 8 2 5 2" xfId="2611" xr:uid="{A9AEC31C-ED50-484D-B507-2EC9ED90BC58}"/>
    <cellStyle name="Normal 8 2 5 2 2" xfId="2612" xr:uid="{3CB2AC3E-8D4A-4546-A3EB-062EF8C1D435}"/>
    <cellStyle name="Normal 8 2 5 2 2 2" xfId="4163" xr:uid="{3D4A7A1F-1C6A-43DE-8F14-BC55A8BBEC31}"/>
    <cellStyle name="Normal 8 2 5 2 2 2 2" xfId="4164" xr:uid="{EB0AE07C-EB90-4AD2-812D-528B55B1EC0A}"/>
    <cellStyle name="Normal 8 2 5 2 2 3" xfId="4165" xr:uid="{EC46DBA9-2B5F-48AF-B36E-46A966D50EAD}"/>
    <cellStyle name="Normal 8 2 5 2 3" xfId="2613" xr:uid="{2AD1C1C2-7E41-4990-A790-372977543A52}"/>
    <cellStyle name="Normal 8 2 5 2 3 2" xfId="4166" xr:uid="{FCB2AF7C-7A24-4A3E-A709-51978BB572CB}"/>
    <cellStyle name="Normal 8 2 5 2 4" xfId="2614" xr:uid="{5CCC08AA-3C7D-4BCB-98AB-69A17829A77C}"/>
    <cellStyle name="Normal 8 2 5 3" xfId="2615" xr:uid="{BA6329B6-A62E-4E7F-AF60-F02CC908D6DD}"/>
    <cellStyle name="Normal 8 2 5 3 2" xfId="2616" xr:uid="{DD744193-B528-4BC9-9124-7CD5A188D82B}"/>
    <cellStyle name="Normal 8 2 5 3 2 2" xfId="4167" xr:uid="{87E1032F-9F92-4FEA-B7C0-3CDE098E0563}"/>
    <cellStyle name="Normal 8 2 5 3 3" xfId="2617" xr:uid="{372F41E0-F2C0-4A01-843E-0645FD9B2987}"/>
    <cellStyle name="Normal 8 2 5 3 4" xfId="2618" xr:uid="{0383C091-8D06-419A-B1AB-2ACBC9619A6A}"/>
    <cellStyle name="Normal 8 2 5 4" xfId="2619" xr:uid="{53122E8D-10FB-4003-9C21-70BCB7BDB315}"/>
    <cellStyle name="Normal 8 2 5 4 2" xfId="4168" xr:uid="{8D16989C-DDB8-453B-847A-F71E6E3F928C}"/>
    <cellStyle name="Normal 8 2 5 5" xfId="2620" xr:uid="{B18864C7-B002-40C2-A5C9-DFA74DD14337}"/>
    <cellStyle name="Normal 8 2 5 6" xfId="2621" xr:uid="{529C9D73-A6EC-45DD-A239-58758AB52BA8}"/>
    <cellStyle name="Normal 8 2 6" xfId="2622" xr:uid="{B1A41BF1-B1CF-4D4D-8703-247A575D1690}"/>
    <cellStyle name="Normal 8 2 6 2" xfId="2623" xr:uid="{D3E3AF12-FCF1-4B2D-BD54-0FA967BB8226}"/>
    <cellStyle name="Normal 8 2 6 2 2" xfId="2624" xr:uid="{E91CCB1A-A448-4774-BF5E-EF8197E8D623}"/>
    <cellStyle name="Normal 8 2 6 2 2 2" xfId="4169" xr:uid="{EB2D69AC-C569-47CC-80F3-CE3908585412}"/>
    <cellStyle name="Normal 8 2 6 2 3" xfId="2625" xr:uid="{9CBAE1E1-6B4B-4850-A060-138D2038D169}"/>
    <cellStyle name="Normal 8 2 6 2 4" xfId="2626" xr:uid="{7858A1F4-8FC5-4585-B51E-4EA4A3B2A41E}"/>
    <cellStyle name="Normal 8 2 6 3" xfId="2627" xr:uid="{FC1F3EE0-DDEE-4AAD-B689-B32A846145D4}"/>
    <cellStyle name="Normal 8 2 6 3 2" xfId="4170" xr:uid="{F51C14AE-03E8-4CB5-A609-624F92444C9D}"/>
    <cellStyle name="Normal 8 2 6 4" xfId="2628" xr:uid="{95AC5EAC-03CF-4384-871D-B824CD42A192}"/>
    <cellStyle name="Normal 8 2 6 5" xfId="2629" xr:uid="{0FBF2034-E6D7-4E1C-80FA-C7CC89A06C51}"/>
    <cellStyle name="Normal 8 2 7" xfId="2630" xr:uid="{617B34E7-59EF-425E-8520-3133BD4AEA92}"/>
    <cellStyle name="Normal 8 2 7 2" xfId="2631" xr:uid="{E2040A5D-1A36-43B5-B18A-DFD9C36A2EAF}"/>
    <cellStyle name="Normal 8 2 7 2 2" xfId="4171" xr:uid="{200159D3-FB00-470E-BF6E-168B52107781}"/>
    <cellStyle name="Normal 8 2 7 3" xfId="2632" xr:uid="{430C1E75-C934-4F77-9935-7A11B757C215}"/>
    <cellStyle name="Normal 8 2 7 4" xfId="2633" xr:uid="{5ED30AAA-BE43-42C6-AE78-FDAA190D6D2F}"/>
    <cellStyle name="Normal 8 2 8" xfId="2634" xr:uid="{38C7BA23-DED5-408C-9496-461F799DFA20}"/>
    <cellStyle name="Normal 8 2 8 2" xfId="2635" xr:uid="{BA9A0922-529F-4550-991B-D90F1712D9EC}"/>
    <cellStyle name="Normal 8 2 8 3" xfId="2636" xr:uid="{9E4F4346-ABCE-4D05-8FCB-12FF8B89A9DB}"/>
    <cellStyle name="Normal 8 2 8 4" xfId="2637" xr:uid="{D83D8EFF-22F5-4544-8B3E-0CA3EA837617}"/>
    <cellStyle name="Normal 8 2 9" xfId="2638" xr:uid="{C29D5DF5-A5DA-4351-8D58-B79C4A98C209}"/>
    <cellStyle name="Normal 8 3" xfId="2639" xr:uid="{9F76F4F1-CA86-4BC0-8B45-FB586DE76E30}"/>
    <cellStyle name="Normal 8 3 10" xfId="2640" xr:uid="{AA316F4D-0AE7-43D4-B5E2-651EBAC28E72}"/>
    <cellStyle name="Normal 8 3 11" xfId="2641" xr:uid="{BCD5BDAA-ABB3-4A13-A75D-38BEEEC12227}"/>
    <cellStyle name="Normal 8 3 2" xfId="2642" xr:uid="{C9A27BF4-B7D9-4D37-9E8F-B4A61E45F9A3}"/>
    <cellStyle name="Normal 8 3 2 2" xfId="2643" xr:uid="{AC4FD695-0037-4DC6-99CC-5B6911FC435D}"/>
    <cellStyle name="Normal 8 3 2 2 2" xfId="2644" xr:uid="{790E7944-10A4-4460-BFA3-8CAB640CEB0E}"/>
    <cellStyle name="Normal 8 3 2 2 2 2" xfId="2645" xr:uid="{EFA216E9-6E01-42B6-87CF-B595EE45ADDF}"/>
    <cellStyle name="Normal 8 3 2 2 2 2 2" xfId="2646" xr:uid="{B1A7A2E5-0593-4B16-ACAB-BCA5CC8557FD}"/>
    <cellStyle name="Normal 8 3 2 2 2 2 2 2" xfId="4172" xr:uid="{ECF1EEFD-2BA1-4903-A3ED-492108D88CCC}"/>
    <cellStyle name="Normal 8 3 2 2 2 2 3" xfId="2647" xr:uid="{90A46C65-6BD9-4BAE-8B1D-8B0E8A580174}"/>
    <cellStyle name="Normal 8 3 2 2 2 2 4" xfId="2648" xr:uid="{52F10F18-531E-48CD-821D-4ACF0E3CD1CB}"/>
    <cellStyle name="Normal 8 3 2 2 2 3" xfId="2649" xr:uid="{0E596E02-8808-4B57-A686-56673D2385F6}"/>
    <cellStyle name="Normal 8 3 2 2 2 3 2" xfId="2650" xr:uid="{9A200B06-CFE6-410D-A21A-6ED195CEA16D}"/>
    <cellStyle name="Normal 8 3 2 2 2 3 3" xfId="2651" xr:uid="{4464667B-F5D9-482E-AE88-5061A0A5EE03}"/>
    <cellStyle name="Normal 8 3 2 2 2 3 4" xfId="2652" xr:uid="{9BF7F43F-E2FE-4960-98E5-A6D32F690E24}"/>
    <cellStyle name="Normal 8 3 2 2 2 4" xfId="2653" xr:uid="{E2A4200B-D2C0-4395-AA62-651A708DB547}"/>
    <cellStyle name="Normal 8 3 2 2 2 5" xfId="2654" xr:uid="{4EDD104A-6924-48AA-99BF-C097D0DFAD2E}"/>
    <cellStyle name="Normal 8 3 2 2 2 6" xfId="2655" xr:uid="{8FD27328-AB8B-4760-9751-F4FB01A4D778}"/>
    <cellStyle name="Normal 8 3 2 2 3" xfId="2656" xr:uid="{D28AC3F8-0A9C-4667-8A3A-9BE8822B299F}"/>
    <cellStyle name="Normal 8 3 2 2 3 2" xfId="2657" xr:uid="{A6BF57C1-2300-4887-9970-0102CC96000E}"/>
    <cellStyle name="Normal 8 3 2 2 3 2 2" xfId="2658" xr:uid="{2388252F-C565-4A3D-9EBF-A65CBD5B508F}"/>
    <cellStyle name="Normal 8 3 2 2 3 2 3" xfId="2659" xr:uid="{1786BCD6-42BF-4E6A-9B4C-52A7BCDDD7DF}"/>
    <cellStyle name="Normal 8 3 2 2 3 2 4" xfId="2660" xr:uid="{A8DB1822-067A-4061-B4FD-F1A38B17D3A9}"/>
    <cellStyle name="Normal 8 3 2 2 3 3" xfId="2661" xr:uid="{329DD0D4-3EF6-45A5-B55F-7C1ECCC2C969}"/>
    <cellStyle name="Normal 8 3 2 2 3 4" xfId="2662" xr:uid="{4E88A3B2-B887-44F4-85EE-3AB362703D21}"/>
    <cellStyle name="Normal 8 3 2 2 3 5" xfId="2663" xr:uid="{FD1A56D9-DF1B-45B8-8D2C-4058C9E994A6}"/>
    <cellStyle name="Normal 8 3 2 2 4" xfId="2664" xr:uid="{D7CD33B5-614F-4649-9FCF-8ECF7E90DD73}"/>
    <cellStyle name="Normal 8 3 2 2 4 2" xfId="2665" xr:uid="{F65D034C-FB20-41BD-B915-F5581CBD0864}"/>
    <cellStyle name="Normal 8 3 2 2 4 3" xfId="2666" xr:uid="{56306823-B734-4B0C-BBE4-6E715CDFAB2F}"/>
    <cellStyle name="Normal 8 3 2 2 4 4" xfId="2667" xr:uid="{1440EC2C-30BF-42E6-BA43-55B9D4B73641}"/>
    <cellStyle name="Normal 8 3 2 2 5" xfId="2668" xr:uid="{CD98C1F8-EE07-42E9-89CA-7458D22762D4}"/>
    <cellStyle name="Normal 8 3 2 2 5 2" xfId="2669" xr:uid="{97270CC0-1728-4D33-A150-D78DD5B6CDA0}"/>
    <cellStyle name="Normal 8 3 2 2 5 3" xfId="2670" xr:uid="{EEC4F65C-0B35-4C8C-BCA1-DEAF1E708EE7}"/>
    <cellStyle name="Normal 8 3 2 2 5 4" xfId="2671" xr:uid="{6F0408B8-3B76-4B87-8918-A7B8CE4E1BB5}"/>
    <cellStyle name="Normal 8 3 2 2 6" xfId="2672" xr:uid="{1BE60B59-C5AA-425E-BF3E-97E30C72FFBA}"/>
    <cellStyle name="Normal 8 3 2 2 7" xfId="2673" xr:uid="{6F45958F-5FE3-4C75-855E-248230CC8BE6}"/>
    <cellStyle name="Normal 8 3 2 2 8" xfId="2674" xr:uid="{49577F2C-7F32-4220-B8B7-04E3A595B67E}"/>
    <cellStyle name="Normal 8 3 2 3" xfId="2675" xr:uid="{D556775E-D32C-4949-913B-265989B56941}"/>
    <cellStyle name="Normal 8 3 2 3 2" xfId="2676" xr:uid="{0878ABD2-4820-47A4-AA2E-61F2518DB586}"/>
    <cellStyle name="Normal 8 3 2 3 2 2" xfId="2677" xr:uid="{A76DE1AD-B5A0-4071-A42F-F67C7157259C}"/>
    <cellStyle name="Normal 8 3 2 3 2 2 2" xfId="4173" xr:uid="{37307588-0134-47AD-B365-127296AA2F2B}"/>
    <cellStyle name="Normal 8 3 2 3 2 2 2 2" xfId="4174" xr:uid="{6DDF3A2F-52E4-429A-9521-D265A9CD7CCF}"/>
    <cellStyle name="Normal 8 3 2 3 2 2 3" xfId="4175" xr:uid="{B59B88CB-F61B-4AE7-8EFE-1A1196B20371}"/>
    <cellStyle name="Normal 8 3 2 3 2 3" xfId="2678" xr:uid="{1231E0B6-1D6E-4745-98EB-CFD088CA6CCC}"/>
    <cellStyle name="Normal 8 3 2 3 2 3 2" xfId="4176" xr:uid="{74B16437-FF83-47B1-8A88-8921F1BEBD50}"/>
    <cellStyle name="Normal 8 3 2 3 2 4" xfId="2679" xr:uid="{915FC5C4-0A0B-480F-A336-6084CFDE72D4}"/>
    <cellStyle name="Normal 8 3 2 3 3" xfId="2680" xr:uid="{ECF72278-56AA-48FD-9148-07791459E99F}"/>
    <cellStyle name="Normal 8 3 2 3 3 2" xfId="2681" xr:uid="{434BA330-AC24-48ED-9D64-BDB848B68C1E}"/>
    <cellStyle name="Normal 8 3 2 3 3 2 2" xfId="4177" xr:uid="{02ADD0B9-92FB-45C2-9C9E-9207EA8D12F2}"/>
    <cellStyle name="Normal 8 3 2 3 3 3" xfId="2682" xr:uid="{B0DB84E9-A787-483C-AFC2-EC2CA121F948}"/>
    <cellStyle name="Normal 8 3 2 3 3 4" xfId="2683" xr:uid="{BA21878C-26EB-48B3-8C64-13E982ED45C9}"/>
    <cellStyle name="Normal 8 3 2 3 4" xfId="2684" xr:uid="{FE799E8C-514C-4083-8022-392A00C3747E}"/>
    <cellStyle name="Normal 8 3 2 3 4 2" xfId="4178" xr:uid="{DE34533E-33F1-49F8-A0B3-548C2D6819BF}"/>
    <cellStyle name="Normal 8 3 2 3 5" xfId="2685" xr:uid="{BB4324E5-71DE-46AF-8CE2-EB30C8CD4AB1}"/>
    <cellStyle name="Normal 8 3 2 3 6" xfId="2686" xr:uid="{231D59AC-8B3C-418B-9040-C93C44E3EA33}"/>
    <cellStyle name="Normal 8 3 2 4" xfId="2687" xr:uid="{1A8F26B1-2586-46A9-9DDF-BD0B4E081743}"/>
    <cellStyle name="Normal 8 3 2 4 2" xfId="2688" xr:uid="{8DAE2968-4C94-422E-9E79-6CC7D31F810F}"/>
    <cellStyle name="Normal 8 3 2 4 2 2" xfId="2689" xr:uid="{AE2C1E77-26C8-458D-9FCC-E107E90C2DDB}"/>
    <cellStyle name="Normal 8 3 2 4 2 2 2" xfId="4179" xr:uid="{EC30A226-E223-438E-A313-BA2170C73A8F}"/>
    <cellStyle name="Normal 8 3 2 4 2 3" xfId="2690" xr:uid="{8F781346-51C7-4ECD-B845-F93860CCB145}"/>
    <cellStyle name="Normal 8 3 2 4 2 4" xfId="2691" xr:uid="{AAE7718D-1A42-4A70-9F43-DACE01B0CFF9}"/>
    <cellStyle name="Normal 8 3 2 4 3" xfId="2692" xr:uid="{8D577A09-A4FD-4F10-97C3-1674B1568C56}"/>
    <cellStyle name="Normal 8 3 2 4 3 2" xfId="4180" xr:uid="{7F5D622C-BD7E-4FF1-9DBA-73F16359AA31}"/>
    <cellStyle name="Normal 8 3 2 4 4" xfId="2693" xr:uid="{D9D9A943-6BCC-43AB-9DA2-BBFEECE67D69}"/>
    <cellStyle name="Normal 8 3 2 4 5" xfId="2694" xr:uid="{18085CCD-1E87-4059-B915-5C1EC763FB00}"/>
    <cellStyle name="Normal 8 3 2 5" xfId="2695" xr:uid="{55019753-321C-4DAF-B1CC-FFEEE249CFD9}"/>
    <cellStyle name="Normal 8 3 2 5 2" xfId="2696" xr:uid="{4FF657AB-C27B-433A-94AE-8AB457DB06C2}"/>
    <cellStyle name="Normal 8 3 2 5 2 2" xfId="4181" xr:uid="{D0762D50-DCFC-4127-983A-EED9FCEBD51D}"/>
    <cellStyle name="Normal 8 3 2 5 3" xfId="2697" xr:uid="{936F36E9-E407-4104-B7C6-DF8E485BFE21}"/>
    <cellStyle name="Normal 8 3 2 5 4" xfId="2698" xr:uid="{4B3CBBA1-DE9E-4526-9E42-C31943FD5BE4}"/>
    <cellStyle name="Normal 8 3 2 6" xfId="2699" xr:uid="{CD8C5681-D39C-4117-8958-66B7FDAE0311}"/>
    <cellStyle name="Normal 8 3 2 6 2" xfId="2700" xr:uid="{C448652B-0020-44D0-837B-B7E168DAD3A5}"/>
    <cellStyle name="Normal 8 3 2 6 3" xfId="2701" xr:uid="{1E6FF6E1-65B4-458A-851C-73B6E2C4B5DE}"/>
    <cellStyle name="Normal 8 3 2 6 4" xfId="2702" xr:uid="{D62FC01A-1C80-46D5-9F0E-0F1CE49C44B6}"/>
    <cellStyle name="Normal 8 3 2 7" xfId="2703" xr:uid="{2070CC7F-117E-4BE2-AC39-CBE2CE2BD125}"/>
    <cellStyle name="Normal 8 3 2 8" xfId="2704" xr:uid="{19E71092-90CF-491C-8B9F-C2A1D25CD69E}"/>
    <cellStyle name="Normal 8 3 2 9" xfId="2705" xr:uid="{C76EB11B-7E64-444A-95EC-409BCCAF86DB}"/>
    <cellStyle name="Normal 8 3 3" xfId="2706" xr:uid="{FB22A206-A643-4E93-ACC9-7C9BBC239FEB}"/>
    <cellStyle name="Normal 8 3 3 2" xfId="2707" xr:uid="{8B668F7D-A40C-444D-B379-1A11DF8D2AC9}"/>
    <cellStyle name="Normal 8 3 3 2 2" xfId="2708" xr:uid="{FDA9B04B-571F-40B2-81C5-8598A51D75E3}"/>
    <cellStyle name="Normal 8 3 3 2 2 2" xfId="2709" xr:uid="{2421A826-37CA-4E9A-A3B8-2E0AF20EBA7C}"/>
    <cellStyle name="Normal 8 3 3 2 2 2 2" xfId="4182" xr:uid="{E95A191E-75AE-44F3-A591-2947A911C0BC}"/>
    <cellStyle name="Normal 8 3 3 2 2 3" xfId="2710" xr:uid="{516AC082-5B3D-4BDB-A7D8-FBE6018EC4C7}"/>
    <cellStyle name="Normal 8 3 3 2 2 4" xfId="2711" xr:uid="{E0DD63B4-39C4-403A-A6F2-174BCD9A9701}"/>
    <cellStyle name="Normal 8 3 3 2 3" xfId="2712" xr:uid="{DA799A14-1864-41EC-AE7F-9B25954E5E5A}"/>
    <cellStyle name="Normal 8 3 3 2 3 2" xfId="2713" xr:uid="{1B2452B2-6278-428C-8686-01B60D85FF6D}"/>
    <cellStyle name="Normal 8 3 3 2 3 3" xfId="2714" xr:uid="{1BD3C6CB-C627-4BB7-9D67-A9B0AB1AE491}"/>
    <cellStyle name="Normal 8 3 3 2 3 4" xfId="2715" xr:uid="{8D283754-7838-48B3-B602-0F7DD3AACBA8}"/>
    <cellStyle name="Normal 8 3 3 2 4" xfId="2716" xr:uid="{646FEE13-E742-4A09-B72A-E1F0850CC03D}"/>
    <cellStyle name="Normal 8 3 3 2 5" xfId="2717" xr:uid="{F30172F5-1BF1-4DD0-9058-6F3968E375C0}"/>
    <cellStyle name="Normal 8 3 3 2 6" xfId="2718" xr:uid="{9E411803-99DD-41CE-9F6A-8AAD464DBF6A}"/>
    <cellStyle name="Normal 8 3 3 3" xfId="2719" xr:uid="{59D807DF-7378-46CB-A7AA-1A066D6CC4BF}"/>
    <cellStyle name="Normal 8 3 3 3 2" xfId="2720" xr:uid="{EFC963AC-1972-4771-977F-81B7A4D95281}"/>
    <cellStyle name="Normal 8 3 3 3 2 2" xfId="2721" xr:uid="{4930F3FE-07B9-4690-B5FD-9B3427BED2E4}"/>
    <cellStyle name="Normal 8 3 3 3 2 3" xfId="2722" xr:uid="{55012418-35BE-450D-8A33-107DAF42EBEE}"/>
    <cellStyle name="Normal 8 3 3 3 2 4" xfId="2723" xr:uid="{58306FC6-7256-4F37-AD6F-E79E520FE762}"/>
    <cellStyle name="Normal 8 3 3 3 3" xfId="2724" xr:uid="{DCB8FE69-2BDF-4753-8349-D72B8952A977}"/>
    <cellStyle name="Normal 8 3 3 3 4" xfId="2725" xr:uid="{49332F19-D9ED-4D05-B9C7-ABF4484610FB}"/>
    <cellStyle name="Normal 8 3 3 3 5" xfId="2726" xr:uid="{AAF2D1AA-401D-4B13-B559-1E310A3CD576}"/>
    <cellStyle name="Normal 8 3 3 4" xfId="2727" xr:uid="{7DC58719-78D9-47E9-8060-21911FDFEA58}"/>
    <cellStyle name="Normal 8 3 3 4 2" xfId="2728" xr:uid="{0E0514DB-C7D3-4189-866E-91FE53773CBB}"/>
    <cellStyle name="Normal 8 3 3 4 3" xfId="2729" xr:uid="{70060FE6-E8CA-46DE-AFEC-C2B16D5B8C46}"/>
    <cellStyle name="Normal 8 3 3 4 4" xfId="2730" xr:uid="{C687F747-219B-447C-92F0-0ED3FD8B7AFE}"/>
    <cellStyle name="Normal 8 3 3 5" xfId="2731" xr:uid="{1118BF66-C43C-4F42-AB67-2C249C274C31}"/>
    <cellStyle name="Normal 8 3 3 5 2" xfId="2732" xr:uid="{F0940A63-1742-4272-B4D8-46D22A2D4300}"/>
    <cellStyle name="Normal 8 3 3 5 3" xfId="2733" xr:uid="{D85F93D0-7A3F-4FB6-86EC-7C06283C810C}"/>
    <cellStyle name="Normal 8 3 3 5 4" xfId="2734" xr:uid="{54178718-18CD-4513-ABBB-0698BFAB683B}"/>
    <cellStyle name="Normal 8 3 3 6" xfId="2735" xr:uid="{64928871-DD0F-45F5-A3B4-D22580B32513}"/>
    <cellStyle name="Normal 8 3 3 7" xfId="2736" xr:uid="{EDE9DF88-899F-45E5-861A-24DC0A1A866B}"/>
    <cellStyle name="Normal 8 3 3 8" xfId="2737" xr:uid="{5B75520D-C95F-461F-A8C6-6EA03F260B0D}"/>
    <cellStyle name="Normal 8 3 4" xfId="2738" xr:uid="{256EB379-831C-44B3-8531-FFBBF0C8C471}"/>
    <cellStyle name="Normal 8 3 4 2" xfId="2739" xr:uid="{23B0A1E8-1D8C-4295-81B3-D19B66B7AE74}"/>
    <cellStyle name="Normal 8 3 4 2 2" xfId="2740" xr:uid="{297A4CB4-8EB4-421A-86DF-02A1FAE25952}"/>
    <cellStyle name="Normal 8 3 4 2 2 2" xfId="2741" xr:uid="{F80382FA-082D-4569-B6EB-3FDD025A537E}"/>
    <cellStyle name="Normal 8 3 4 2 2 2 2" xfId="4183" xr:uid="{BDF7EFFB-A7C8-491B-B409-C09D0BC53559}"/>
    <cellStyle name="Normal 8 3 4 2 2 3" xfId="2742" xr:uid="{82BB7F10-5A67-4815-AB01-2CE380E6F4E4}"/>
    <cellStyle name="Normal 8 3 4 2 2 4" xfId="2743" xr:uid="{83E84308-C26B-4137-9046-B96AF96345BE}"/>
    <cellStyle name="Normal 8 3 4 2 3" xfId="2744" xr:uid="{FFD55CB3-E71D-4663-A208-DB0798E3E7DB}"/>
    <cellStyle name="Normal 8 3 4 2 3 2" xfId="4184" xr:uid="{417278D4-69D0-47A5-B012-DFD359F0EADF}"/>
    <cellStyle name="Normal 8 3 4 2 4" xfId="2745" xr:uid="{80AC3246-4EE1-428D-9012-1EB16C40A7DD}"/>
    <cellStyle name="Normal 8 3 4 2 5" xfId="2746" xr:uid="{97FD779D-4ADA-4C15-A52D-419116EBC6F9}"/>
    <cellStyle name="Normal 8 3 4 3" xfId="2747" xr:uid="{80BE4243-9B6A-43D3-A6BE-0345015ACDE5}"/>
    <cellStyle name="Normal 8 3 4 3 2" xfId="2748" xr:uid="{CEE8229C-80E0-412C-AE42-1F461F88099C}"/>
    <cellStyle name="Normal 8 3 4 3 2 2" xfId="4185" xr:uid="{9F9FBA7E-AFE8-4353-95FB-0A9E94738A5D}"/>
    <cellStyle name="Normal 8 3 4 3 3" xfId="2749" xr:uid="{7A6B2EC9-1D5C-4BBC-8A70-AAA62642C0C0}"/>
    <cellStyle name="Normal 8 3 4 3 4" xfId="2750" xr:uid="{5F0C1135-441B-475D-AF6B-9749C9544CBA}"/>
    <cellStyle name="Normal 8 3 4 4" xfId="2751" xr:uid="{E0B69D3A-685E-4C2E-B3FB-4B9A046553DF}"/>
    <cellStyle name="Normal 8 3 4 4 2" xfId="2752" xr:uid="{ADEA5EDB-3FCF-4217-9E6F-750B5CB412C3}"/>
    <cellStyle name="Normal 8 3 4 4 3" xfId="2753" xr:uid="{D9337A05-C544-4683-9974-CB00D280A91B}"/>
    <cellStyle name="Normal 8 3 4 4 4" xfId="2754" xr:uid="{7157908A-0A23-4017-80AB-88A3A4598897}"/>
    <cellStyle name="Normal 8 3 4 5" xfId="2755" xr:uid="{6C805F88-EC22-4066-BFD7-20DA7E930C17}"/>
    <cellStyle name="Normal 8 3 4 6" xfId="2756" xr:uid="{F94B8C3E-5516-43D2-8B1B-5068F88AF1A8}"/>
    <cellStyle name="Normal 8 3 4 7" xfId="2757" xr:uid="{B02B21FF-3029-4810-B2D6-C9D3C7FD5D9D}"/>
    <cellStyle name="Normal 8 3 5" xfId="2758" xr:uid="{927CAAED-F15D-4F68-B1B7-BD78053EDDDF}"/>
    <cellStyle name="Normal 8 3 5 2" xfId="2759" xr:uid="{86E075A9-9BA2-4E5A-BDA7-CBA1C2A26FB5}"/>
    <cellStyle name="Normal 8 3 5 2 2" xfId="2760" xr:uid="{8520AB0F-958A-4970-85FB-631118453029}"/>
    <cellStyle name="Normal 8 3 5 2 2 2" xfId="4186" xr:uid="{D71470CC-8BE2-4921-8204-B862F460B75B}"/>
    <cellStyle name="Normal 8 3 5 2 3" xfId="2761" xr:uid="{8AE7E8C2-AAEF-4F12-823B-CBABAA2E950E}"/>
    <cellStyle name="Normal 8 3 5 2 4" xfId="2762" xr:uid="{F6B91B1E-3051-43D0-A47D-BF95AE60E55A}"/>
    <cellStyle name="Normal 8 3 5 3" xfId="2763" xr:uid="{0E707221-EEF7-4F04-8B14-714757FA11B9}"/>
    <cellStyle name="Normal 8 3 5 3 2" xfId="2764" xr:uid="{67BA342E-1544-4872-8C0B-AFC917CE06C8}"/>
    <cellStyle name="Normal 8 3 5 3 3" xfId="2765" xr:uid="{666B7C37-480E-433D-8C48-64B289DCFA4F}"/>
    <cellStyle name="Normal 8 3 5 3 4" xfId="2766" xr:uid="{75BDA32C-C381-4288-864E-C7193E0EBB2E}"/>
    <cellStyle name="Normal 8 3 5 4" xfId="2767" xr:uid="{1839FC00-55D3-48B5-8AAA-8A9F9305699F}"/>
    <cellStyle name="Normal 8 3 5 5" xfId="2768" xr:uid="{5B3A107F-2998-450E-866C-4EA69A581E1E}"/>
    <cellStyle name="Normal 8 3 5 6" xfId="2769" xr:uid="{3FE1FFDB-248F-4D4F-90B0-61E051C2EA1C}"/>
    <cellStyle name="Normal 8 3 6" xfId="2770" xr:uid="{E790AF41-FA2A-42B6-BF0C-C2BF7D47247B}"/>
    <cellStyle name="Normal 8 3 6 2" xfId="2771" xr:uid="{A0718F8A-86BB-4B70-A2F6-410388DF3EE4}"/>
    <cellStyle name="Normal 8 3 6 2 2" xfId="2772" xr:uid="{0B0D878C-20C6-4B6F-A724-B7D5895E1DE6}"/>
    <cellStyle name="Normal 8 3 6 2 3" xfId="2773" xr:uid="{3FAF8810-59E9-46C1-A88C-E093579524AA}"/>
    <cellStyle name="Normal 8 3 6 2 4" xfId="2774" xr:uid="{5839A42A-F550-4F05-B6B4-8FF7BC7BA391}"/>
    <cellStyle name="Normal 8 3 6 3" xfId="2775" xr:uid="{6A9EFFF1-92A1-4EA8-8950-74CABE09B5A9}"/>
    <cellStyle name="Normal 8 3 6 4" xfId="2776" xr:uid="{BE2027BC-1032-48E9-9A6F-CCED33818ED4}"/>
    <cellStyle name="Normal 8 3 6 5" xfId="2777" xr:uid="{2A886173-B093-4D7B-A75A-6F34021D90C5}"/>
    <cellStyle name="Normal 8 3 7" xfId="2778" xr:uid="{9D825E08-BED0-4BBB-8CFF-AE07D9509F75}"/>
    <cellStyle name="Normal 8 3 7 2" xfId="2779" xr:uid="{0EF46D5B-337F-4188-8313-D0FFB8F212A5}"/>
    <cellStyle name="Normal 8 3 7 3" xfId="2780" xr:uid="{C2BD07AA-3903-4737-8B83-95C71D6CEA31}"/>
    <cellStyle name="Normal 8 3 7 4" xfId="2781" xr:uid="{0A320C0A-DD45-49A5-A2C6-1312224A8AC8}"/>
    <cellStyle name="Normal 8 3 8" xfId="2782" xr:uid="{46664AC8-38D6-439B-870C-557EBF2D99E3}"/>
    <cellStyle name="Normal 8 3 8 2" xfId="2783" xr:uid="{89D132D0-77D0-4CDB-AFCA-BE154CA499D1}"/>
    <cellStyle name="Normal 8 3 8 3" xfId="2784" xr:uid="{DBFAB538-756A-4230-B491-34CA4B6B17EE}"/>
    <cellStyle name="Normal 8 3 8 4" xfId="2785" xr:uid="{CB75A1AB-8738-4FFC-B59D-9A926971417A}"/>
    <cellStyle name="Normal 8 3 9" xfId="2786" xr:uid="{66E247BB-C436-4E8D-9DD8-24C69F99D584}"/>
    <cellStyle name="Normal 8 4" xfId="2787" xr:uid="{50680995-4480-40E6-BA93-6337191C0080}"/>
    <cellStyle name="Normal 8 4 10" xfId="2788" xr:uid="{B99892FE-B8EE-4933-96A6-AE6C0B5D9169}"/>
    <cellStyle name="Normal 8 4 11" xfId="2789" xr:uid="{FD1A338C-FFFF-46A5-A422-1991B92A7E0F}"/>
    <cellStyle name="Normal 8 4 2" xfId="2790" xr:uid="{D9D3549F-415A-4206-874C-64EB54F495A4}"/>
    <cellStyle name="Normal 8 4 2 2" xfId="2791" xr:uid="{07CDD102-B78E-4A58-813D-42B73C142CC3}"/>
    <cellStyle name="Normal 8 4 2 2 2" xfId="2792" xr:uid="{AF2C097D-DA28-4BD6-A088-4993A8C1C9F8}"/>
    <cellStyle name="Normal 8 4 2 2 2 2" xfId="2793" xr:uid="{6C09D032-816A-4A61-9F7A-6CEC4CF92B5A}"/>
    <cellStyle name="Normal 8 4 2 2 2 2 2" xfId="2794" xr:uid="{3AFC6AC4-2D48-41B8-9B36-68C0BB62A8B4}"/>
    <cellStyle name="Normal 8 4 2 2 2 2 3" xfId="2795" xr:uid="{79819243-2748-4062-9DC1-1E22113F8A22}"/>
    <cellStyle name="Normal 8 4 2 2 2 2 4" xfId="2796" xr:uid="{134ECC2A-A0D0-43A0-AA74-174A6B05ABEF}"/>
    <cellStyle name="Normal 8 4 2 2 2 3" xfId="2797" xr:uid="{35BCC3AC-2C2F-4814-86EA-2F49FFBED9B9}"/>
    <cellStyle name="Normal 8 4 2 2 2 3 2" xfId="2798" xr:uid="{4D4022CE-5F74-40E2-AB54-66343C1AB976}"/>
    <cellStyle name="Normal 8 4 2 2 2 3 3" xfId="2799" xr:uid="{067FAF57-BEFF-4C36-A7D1-97F206B9FF77}"/>
    <cellStyle name="Normal 8 4 2 2 2 3 4" xfId="2800" xr:uid="{67D3B25D-F1C6-4797-BF04-6FC7B4559117}"/>
    <cellStyle name="Normal 8 4 2 2 2 4" xfId="2801" xr:uid="{5A398CB5-11CD-4344-9420-327BF892EFB3}"/>
    <cellStyle name="Normal 8 4 2 2 2 5" xfId="2802" xr:uid="{4F8BD0A8-DEFA-45E9-8438-32FA4ACCF2E8}"/>
    <cellStyle name="Normal 8 4 2 2 2 6" xfId="2803" xr:uid="{B41F1353-207C-41A6-8C35-2E7B5165E907}"/>
    <cellStyle name="Normal 8 4 2 2 3" xfId="2804" xr:uid="{609B8531-A3C1-43B0-BFE0-6DF60B214E31}"/>
    <cellStyle name="Normal 8 4 2 2 3 2" xfId="2805" xr:uid="{218F5315-F6AD-4781-B8E3-93AC05582318}"/>
    <cellStyle name="Normal 8 4 2 2 3 2 2" xfId="2806" xr:uid="{5E6D19EF-6026-41FA-B46A-971658930212}"/>
    <cellStyle name="Normal 8 4 2 2 3 2 3" xfId="2807" xr:uid="{5A23FC92-31B4-4F42-905B-A4861A00CD25}"/>
    <cellStyle name="Normal 8 4 2 2 3 2 4" xfId="2808" xr:uid="{2631FED7-5B01-40BE-B8BF-F71F2791A8A2}"/>
    <cellStyle name="Normal 8 4 2 2 3 3" xfId="2809" xr:uid="{63C2D1F7-9935-426A-8C09-97242FF4BCBD}"/>
    <cellStyle name="Normal 8 4 2 2 3 4" xfId="2810" xr:uid="{CE2522DB-54D8-4176-991E-267F5DF96313}"/>
    <cellStyle name="Normal 8 4 2 2 3 5" xfId="2811" xr:uid="{9B869B7A-2862-41FD-97C0-8F43BB9065AE}"/>
    <cellStyle name="Normal 8 4 2 2 4" xfId="2812" xr:uid="{5C0ED45F-78AB-4F60-A1C1-275BD73A2963}"/>
    <cellStyle name="Normal 8 4 2 2 4 2" xfId="2813" xr:uid="{96212AE4-4BB8-4B73-8970-01BB178AC8BC}"/>
    <cellStyle name="Normal 8 4 2 2 4 3" xfId="2814" xr:uid="{5D36A7D7-75C1-40D1-A730-DAC56D95E9FD}"/>
    <cellStyle name="Normal 8 4 2 2 4 4" xfId="2815" xr:uid="{7C6EC8B2-21E0-4A0C-9F53-06494739B186}"/>
    <cellStyle name="Normal 8 4 2 2 5" xfId="2816" xr:uid="{8DBEF070-6015-41A8-8400-46BB7D446C4B}"/>
    <cellStyle name="Normal 8 4 2 2 5 2" xfId="2817" xr:uid="{97E52E6D-6BFC-4D2C-A3B0-8BF6A22508D6}"/>
    <cellStyle name="Normal 8 4 2 2 5 3" xfId="2818" xr:uid="{2B71B734-0DCB-486F-B1DF-B405BDE6A4BC}"/>
    <cellStyle name="Normal 8 4 2 2 5 4" xfId="2819" xr:uid="{1E04BC59-53C9-4BE4-B4A7-ED03A79D01A7}"/>
    <cellStyle name="Normal 8 4 2 2 6" xfId="2820" xr:uid="{C4E216EF-21E0-4971-85E2-A48D1D75CDED}"/>
    <cellStyle name="Normal 8 4 2 2 7" xfId="2821" xr:uid="{F00B3811-7902-4FDF-A1E1-1E6D870ADBFA}"/>
    <cellStyle name="Normal 8 4 2 2 8" xfId="2822" xr:uid="{978DF6F8-9C32-4297-9B08-F56A83611FAF}"/>
    <cellStyle name="Normal 8 4 2 3" xfId="2823" xr:uid="{73B147A4-F431-4EF5-A272-C0F73B3968BB}"/>
    <cellStyle name="Normal 8 4 2 3 2" xfId="2824" xr:uid="{37058E1C-4187-410C-9397-E329370E19F9}"/>
    <cellStyle name="Normal 8 4 2 3 2 2" xfId="2825" xr:uid="{811E383C-883B-4A87-9207-03680F3EC26F}"/>
    <cellStyle name="Normal 8 4 2 3 2 3" xfId="2826" xr:uid="{42B0936F-FBC6-439B-AFA5-34746F1F88BB}"/>
    <cellStyle name="Normal 8 4 2 3 2 4" xfId="2827" xr:uid="{F2D69624-511E-4C85-B2EB-957D1A1B45A3}"/>
    <cellStyle name="Normal 8 4 2 3 3" xfId="2828" xr:uid="{67B2D0B9-EC67-47DD-BD9D-72D72B707070}"/>
    <cellStyle name="Normal 8 4 2 3 3 2" xfId="2829" xr:uid="{D0027E5A-D001-4BA2-9669-2A809A5F64DF}"/>
    <cellStyle name="Normal 8 4 2 3 3 3" xfId="2830" xr:uid="{69B0BF06-4444-420B-8AE3-1F583CE2B890}"/>
    <cellStyle name="Normal 8 4 2 3 3 4" xfId="2831" xr:uid="{F9DE58DB-557D-4825-9ADB-8A358DE72CA8}"/>
    <cellStyle name="Normal 8 4 2 3 4" xfId="2832" xr:uid="{8A4F28B0-14B6-45B1-A123-4B17795BA413}"/>
    <cellStyle name="Normal 8 4 2 3 5" xfId="2833" xr:uid="{3E531EDC-981B-43D3-B954-24C1E993CE4F}"/>
    <cellStyle name="Normal 8 4 2 3 6" xfId="2834" xr:uid="{67ED88DE-7477-4EC0-9B27-AC23DE63D58B}"/>
    <cellStyle name="Normal 8 4 2 4" xfId="2835" xr:uid="{5B46270D-D812-4FFB-A879-A5F887D602B9}"/>
    <cellStyle name="Normal 8 4 2 4 2" xfId="2836" xr:uid="{C6183BFD-89A8-48A2-BE0B-9ADD90FFA6C3}"/>
    <cellStyle name="Normal 8 4 2 4 2 2" xfId="2837" xr:uid="{864F34B5-202C-4F7E-81D3-051ACBDF2A3F}"/>
    <cellStyle name="Normal 8 4 2 4 2 3" xfId="2838" xr:uid="{E30272C8-A1E6-4DDC-9A89-C6D4B802B30E}"/>
    <cellStyle name="Normal 8 4 2 4 2 4" xfId="2839" xr:uid="{5FA64E44-07CA-4A47-B0BF-B4CA69751F86}"/>
    <cellStyle name="Normal 8 4 2 4 3" xfId="2840" xr:uid="{C40D08E4-0792-49A1-8586-76D4C05713EE}"/>
    <cellStyle name="Normal 8 4 2 4 4" xfId="2841" xr:uid="{326A39D1-EA3B-4F2F-96B8-71CD58DE7F4C}"/>
    <cellStyle name="Normal 8 4 2 4 5" xfId="2842" xr:uid="{DF669291-312F-4684-9A99-0DE0A2A25D7A}"/>
    <cellStyle name="Normal 8 4 2 5" xfId="2843" xr:uid="{C2CA9CEB-5BCC-4CC7-BFBC-7E5224311078}"/>
    <cellStyle name="Normal 8 4 2 5 2" xfId="2844" xr:uid="{322AEA14-49E9-4B3E-9D6E-37692FD9356B}"/>
    <cellStyle name="Normal 8 4 2 5 3" xfId="2845" xr:uid="{58A4DFCD-97B9-4666-93D8-B7B78179DE59}"/>
    <cellStyle name="Normal 8 4 2 5 4" xfId="2846" xr:uid="{838EA31D-51AA-40EC-BE6B-7862197A7756}"/>
    <cellStyle name="Normal 8 4 2 6" xfId="2847" xr:uid="{E842EBBF-B927-42B4-9C3A-FA499403E64D}"/>
    <cellStyle name="Normal 8 4 2 6 2" xfId="2848" xr:uid="{65445410-D30C-4305-89EA-D7B99D946D02}"/>
    <cellStyle name="Normal 8 4 2 6 3" xfId="2849" xr:uid="{88746614-8209-4899-9007-050F49474834}"/>
    <cellStyle name="Normal 8 4 2 6 4" xfId="2850" xr:uid="{2C46C700-FB84-41DF-B928-74D463BB02EB}"/>
    <cellStyle name="Normal 8 4 2 7" xfId="2851" xr:uid="{EB83062E-F91E-4D8C-8A16-44DF99381F67}"/>
    <cellStyle name="Normal 8 4 2 8" xfId="2852" xr:uid="{879B978B-4398-4EBC-893B-14879911A8DC}"/>
    <cellStyle name="Normal 8 4 2 9" xfId="2853" xr:uid="{69D056AD-7F3B-4152-ADA2-E8E7AA95F1CF}"/>
    <cellStyle name="Normal 8 4 3" xfId="2854" xr:uid="{DDCE14C5-BB65-45A1-BE0A-1B9B614F67B8}"/>
    <cellStyle name="Normal 8 4 3 2" xfId="2855" xr:uid="{FD2C8D65-3C3E-419C-A889-55E87035C089}"/>
    <cellStyle name="Normal 8 4 3 2 2" xfId="2856" xr:uid="{D97E9062-5EAA-4A47-AB36-47DF30AA1B35}"/>
    <cellStyle name="Normal 8 4 3 2 2 2" xfId="2857" xr:uid="{12594110-5C8B-442A-8851-832F67EBDB39}"/>
    <cellStyle name="Normal 8 4 3 2 2 2 2" xfId="4187" xr:uid="{C2D66AD9-C7ED-47C7-BA15-42F5B54BF946}"/>
    <cellStyle name="Normal 8 4 3 2 2 3" xfId="2858" xr:uid="{A342E424-7D48-4ADD-9ABC-1E2B3A2795D6}"/>
    <cellStyle name="Normal 8 4 3 2 2 4" xfId="2859" xr:uid="{DE0C0C0D-7C15-4533-8D56-A4890D987BEA}"/>
    <cellStyle name="Normal 8 4 3 2 3" xfId="2860" xr:uid="{E07E4CC9-E6DB-4F04-9454-F97F83C531DD}"/>
    <cellStyle name="Normal 8 4 3 2 3 2" xfId="2861" xr:uid="{8777F02F-9225-4DCE-882A-EA278349BC68}"/>
    <cellStyle name="Normal 8 4 3 2 3 3" xfId="2862" xr:uid="{6DEFFCFE-281E-4470-B769-7ED0EF07A0A1}"/>
    <cellStyle name="Normal 8 4 3 2 3 4" xfId="2863" xr:uid="{9B006CB1-F9D2-4661-B2F8-00C7833C91AD}"/>
    <cellStyle name="Normal 8 4 3 2 4" xfId="2864" xr:uid="{FF9B0F0E-1048-4929-BEC3-8D82DDB49D21}"/>
    <cellStyle name="Normal 8 4 3 2 5" xfId="2865" xr:uid="{9DAA9BEF-DF7F-45CC-8E1F-A991391D3840}"/>
    <cellStyle name="Normal 8 4 3 2 6" xfId="2866" xr:uid="{67F5B09A-2464-45C1-8FC7-E25CC35BF6C8}"/>
    <cellStyle name="Normal 8 4 3 3" xfId="2867" xr:uid="{5EF6AE40-AD3C-4743-B743-3889C945F427}"/>
    <cellStyle name="Normal 8 4 3 3 2" xfId="2868" xr:uid="{86CE52A6-D772-4554-BB02-06D9914BFB47}"/>
    <cellStyle name="Normal 8 4 3 3 2 2" xfId="2869" xr:uid="{91AEDB67-ECD3-4217-A9A5-CF6CFA75B791}"/>
    <cellStyle name="Normal 8 4 3 3 2 3" xfId="2870" xr:uid="{95BECEBB-A80D-4C7E-A9E7-76E2DC045D29}"/>
    <cellStyle name="Normal 8 4 3 3 2 4" xfId="2871" xr:uid="{6BE25485-AA5A-4D33-BA44-83115A167D9E}"/>
    <cellStyle name="Normal 8 4 3 3 3" xfId="2872" xr:uid="{F6AE388B-7D6D-44B9-8159-87C65C0864D8}"/>
    <cellStyle name="Normal 8 4 3 3 4" xfId="2873" xr:uid="{97103077-AE18-4BB5-91E6-707C96B60BDF}"/>
    <cellStyle name="Normal 8 4 3 3 5" xfId="2874" xr:uid="{5965A322-A434-412F-8A31-74C5A55648D1}"/>
    <cellStyle name="Normal 8 4 3 4" xfId="2875" xr:uid="{7D5C72E4-C2BB-4FFD-9E14-753439E32D51}"/>
    <cellStyle name="Normal 8 4 3 4 2" xfId="2876" xr:uid="{D6C1F70E-3968-4565-BCF5-C9A4BCD60A69}"/>
    <cellStyle name="Normal 8 4 3 4 3" xfId="2877" xr:uid="{DAEE1D1E-9D65-4AC8-BFA8-45EA1843D483}"/>
    <cellStyle name="Normal 8 4 3 4 4" xfId="2878" xr:uid="{E2952D20-DCBD-491D-8031-515FB6089DB6}"/>
    <cellStyle name="Normal 8 4 3 5" xfId="2879" xr:uid="{ECA6BD78-9A5C-4C32-B91B-B86B4C5A0D21}"/>
    <cellStyle name="Normal 8 4 3 5 2" xfId="2880" xr:uid="{11FB6B9C-028E-4ADA-8D60-5E4590B544E6}"/>
    <cellStyle name="Normal 8 4 3 5 3" xfId="2881" xr:uid="{F34A83A8-2BDD-4B56-BEF8-4C7C1945181B}"/>
    <cellStyle name="Normal 8 4 3 5 4" xfId="2882" xr:uid="{C2CE4693-6C14-43F6-BEE8-47744D22DA99}"/>
    <cellStyle name="Normal 8 4 3 6" xfId="2883" xr:uid="{9734F070-694D-4095-A74E-EB1BD87C8338}"/>
    <cellStyle name="Normal 8 4 3 7" xfId="2884" xr:uid="{C7E49883-66AE-46A4-A7EC-FE40FDD2F1F4}"/>
    <cellStyle name="Normal 8 4 3 8" xfId="2885" xr:uid="{1E5AA5DB-6CE8-456E-A0EE-AAD0408EB38B}"/>
    <cellStyle name="Normal 8 4 4" xfId="2886" xr:uid="{A33EB520-E170-427F-91DA-7A71A0C41FC3}"/>
    <cellStyle name="Normal 8 4 4 2" xfId="2887" xr:uid="{C2314C58-B46D-440D-9453-2A44574A5BAF}"/>
    <cellStyle name="Normal 8 4 4 2 2" xfId="2888" xr:uid="{5B610AEC-56DD-40DA-9A0D-F9FEAB6B2090}"/>
    <cellStyle name="Normal 8 4 4 2 2 2" xfId="2889" xr:uid="{32E83690-FE78-40BD-A11C-36533594AC85}"/>
    <cellStyle name="Normal 8 4 4 2 2 3" xfId="2890" xr:uid="{90E40202-B39D-4B9B-B25D-4F67384C563B}"/>
    <cellStyle name="Normal 8 4 4 2 2 4" xfId="2891" xr:uid="{CF1732AF-9013-467A-8E50-1E442F0FC544}"/>
    <cellStyle name="Normal 8 4 4 2 3" xfId="2892" xr:uid="{62735712-DC08-4A19-B844-4B054C815886}"/>
    <cellStyle name="Normal 8 4 4 2 4" xfId="2893" xr:uid="{D3869159-4CBC-4B76-B440-5E9D9AEC8CAF}"/>
    <cellStyle name="Normal 8 4 4 2 5" xfId="2894" xr:uid="{0297613E-21B9-4D65-BC28-E0092C9F24B7}"/>
    <cellStyle name="Normal 8 4 4 3" xfId="2895" xr:uid="{D523CB4B-8CD8-402F-8289-F4A309121C74}"/>
    <cellStyle name="Normal 8 4 4 3 2" xfId="2896" xr:uid="{4722730C-C676-4FF4-B082-749AFB3A5A55}"/>
    <cellStyle name="Normal 8 4 4 3 3" xfId="2897" xr:uid="{5509B38E-A54B-421A-9A34-42BD583A0509}"/>
    <cellStyle name="Normal 8 4 4 3 4" xfId="2898" xr:uid="{942DFE4A-FDED-4BD6-BDE4-76124FFC8262}"/>
    <cellStyle name="Normal 8 4 4 4" xfId="2899" xr:uid="{9D301654-4F96-4582-A713-F33E1EA61534}"/>
    <cellStyle name="Normal 8 4 4 4 2" xfId="2900" xr:uid="{89702B2E-088D-462F-A148-9E2D5130AB3E}"/>
    <cellStyle name="Normal 8 4 4 4 3" xfId="2901" xr:uid="{FA356509-27B8-4134-BD4C-D7CB7A92F7B1}"/>
    <cellStyle name="Normal 8 4 4 4 4" xfId="2902" xr:uid="{F455358C-4552-4535-B63A-27DB9E67E3D0}"/>
    <cellStyle name="Normal 8 4 4 5" xfId="2903" xr:uid="{9F35EF41-84C2-4D17-BAE2-1F296A8FB087}"/>
    <cellStyle name="Normal 8 4 4 6" xfId="2904" xr:uid="{BCD4862D-9354-44E0-98A9-6DC027DBB50C}"/>
    <cellStyle name="Normal 8 4 4 7" xfId="2905" xr:uid="{82CC69C7-01F0-4BB6-BE08-6437A1FBE40D}"/>
    <cellStyle name="Normal 8 4 5" xfId="2906" xr:uid="{F2DD97F1-C2DA-4944-8A81-DEAABFB187C8}"/>
    <cellStyle name="Normal 8 4 5 2" xfId="2907" xr:uid="{2A369594-1E9B-499A-9EFC-0278E7720257}"/>
    <cellStyle name="Normal 8 4 5 2 2" xfId="2908" xr:uid="{F8D2D125-B0DC-443C-B787-C5A891A17679}"/>
    <cellStyle name="Normal 8 4 5 2 3" xfId="2909" xr:uid="{449FC093-867B-4AB8-B689-CC0313B33FF3}"/>
    <cellStyle name="Normal 8 4 5 2 4" xfId="2910" xr:uid="{CA84A7A7-C70D-4940-AE26-BC0B5087868B}"/>
    <cellStyle name="Normal 8 4 5 3" xfId="2911" xr:uid="{1D99931C-ADC1-406A-99A2-91E94DCF5333}"/>
    <cellStyle name="Normal 8 4 5 3 2" xfId="2912" xr:uid="{180A3364-79E6-4607-AAA7-09A6239F98CB}"/>
    <cellStyle name="Normal 8 4 5 3 3" xfId="2913" xr:uid="{2CCB5B86-3024-4391-8993-666BD82859AC}"/>
    <cellStyle name="Normal 8 4 5 3 4" xfId="2914" xr:uid="{CA812852-142F-42D2-BFD2-C6F2BEE26B61}"/>
    <cellStyle name="Normal 8 4 5 4" xfId="2915" xr:uid="{8FFC59CA-6CB6-4AB2-AEEE-B6155229659E}"/>
    <cellStyle name="Normal 8 4 5 5" xfId="2916" xr:uid="{7F928925-2A12-4B48-A334-C2CE3DFD320D}"/>
    <cellStyle name="Normal 8 4 5 6" xfId="2917" xr:uid="{A8955790-15BB-49DA-86EB-942051F7C285}"/>
    <cellStyle name="Normal 8 4 6" xfId="2918" xr:uid="{12041858-A48C-424C-8BE8-47C2EF33844B}"/>
    <cellStyle name="Normal 8 4 6 2" xfId="2919" xr:uid="{D77A6611-A435-4B0D-9343-A8878826CB32}"/>
    <cellStyle name="Normal 8 4 6 2 2" xfId="2920" xr:uid="{669FF29C-3D98-473D-9F73-1A8B2BE5F2C2}"/>
    <cellStyle name="Normal 8 4 6 2 3" xfId="2921" xr:uid="{4A89CE95-2406-4AB3-9AC7-809BFBE2C073}"/>
    <cellStyle name="Normal 8 4 6 2 4" xfId="2922" xr:uid="{774545B7-A20E-4AB5-B298-1737A891D8B8}"/>
    <cellStyle name="Normal 8 4 6 3" xfId="2923" xr:uid="{88853455-5752-4BBF-A41E-E8A8D892A767}"/>
    <cellStyle name="Normal 8 4 6 4" xfId="2924" xr:uid="{B3BD6782-1143-4D01-B265-550A278A2995}"/>
    <cellStyle name="Normal 8 4 6 5" xfId="2925" xr:uid="{9823AF76-3349-4472-8B17-23EE48998DC8}"/>
    <cellStyle name="Normal 8 4 7" xfId="2926" xr:uid="{91A25C0E-E28B-4494-9D69-9ADDC22E7A08}"/>
    <cellStyle name="Normal 8 4 7 2" xfId="2927" xr:uid="{171230B8-CD2D-4CC3-AAD9-B5EC2563A718}"/>
    <cellStyle name="Normal 8 4 7 3" xfId="2928" xr:uid="{91ED6C6F-52F6-4F1D-8226-FCBB4AF94F58}"/>
    <cellStyle name="Normal 8 4 7 4" xfId="2929" xr:uid="{DCA161C1-1EC1-473E-BA5E-2E8767C008D5}"/>
    <cellStyle name="Normal 8 4 8" xfId="2930" xr:uid="{9889335F-8DBF-46C3-BC83-45589B9FC2D5}"/>
    <cellStyle name="Normal 8 4 8 2" xfId="2931" xr:uid="{9ACB056F-853B-4339-81EF-142A648AC2B2}"/>
    <cellStyle name="Normal 8 4 8 3" xfId="2932" xr:uid="{0F386A16-99DF-4BCF-8C3D-C394ADC87223}"/>
    <cellStyle name="Normal 8 4 8 4" xfId="2933" xr:uid="{4FD40BBB-E713-4630-B69B-4EB2F9318EC8}"/>
    <cellStyle name="Normal 8 4 9" xfId="2934" xr:uid="{5A8F57BB-E898-447F-9591-20380E6EBEDA}"/>
    <cellStyle name="Normal 8 5" xfId="2935" xr:uid="{49FA5726-41A4-47ED-ACC6-EE3C0DDD117D}"/>
    <cellStyle name="Normal 8 5 2" xfId="2936" xr:uid="{ED9155F5-0205-4ADB-B33E-CB09797C749A}"/>
    <cellStyle name="Normal 8 5 2 2" xfId="2937" xr:uid="{FBF5385E-CDCD-429D-8266-84667495D725}"/>
    <cellStyle name="Normal 8 5 2 2 2" xfId="2938" xr:uid="{151924FC-64F4-4EB5-B8D7-C91FA74D9B33}"/>
    <cellStyle name="Normal 8 5 2 2 2 2" xfId="2939" xr:uid="{140E6B24-CCC5-4255-B4F6-21496B77B986}"/>
    <cellStyle name="Normal 8 5 2 2 2 3" xfId="2940" xr:uid="{959C3DD9-A6EF-4025-B1F0-2D3E8A537B80}"/>
    <cellStyle name="Normal 8 5 2 2 2 4" xfId="2941" xr:uid="{651D4CC6-83F5-4D8D-8E51-EC5A5B88D1EA}"/>
    <cellStyle name="Normal 8 5 2 2 3" xfId="2942" xr:uid="{0322E407-76D6-4B20-B6FE-9526D8BC9AED}"/>
    <cellStyle name="Normal 8 5 2 2 3 2" xfId="2943" xr:uid="{A0914408-EA03-42E1-9CE4-115B12DD3434}"/>
    <cellStyle name="Normal 8 5 2 2 3 3" xfId="2944" xr:uid="{ABFBFC6E-1CDF-43D6-A7FD-5CB799A2D944}"/>
    <cellStyle name="Normal 8 5 2 2 3 4" xfId="2945" xr:uid="{B09957E3-6AA6-4B1C-9CC8-501343D174FE}"/>
    <cellStyle name="Normal 8 5 2 2 4" xfId="2946" xr:uid="{C159D1CC-9244-486D-B4F9-CE54459A522A}"/>
    <cellStyle name="Normal 8 5 2 2 5" xfId="2947" xr:uid="{FDB3B31C-BA92-42D9-ADFC-3F9B0BDAB0F1}"/>
    <cellStyle name="Normal 8 5 2 2 6" xfId="2948" xr:uid="{DD595019-BC26-41D4-A771-09713C88EC99}"/>
    <cellStyle name="Normal 8 5 2 3" xfId="2949" xr:uid="{FBC3C1B1-74F1-4EFA-B4FC-6FF6839E4A35}"/>
    <cellStyle name="Normal 8 5 2 3 2" xfId="2950" xr:uid="{1BD5B94F-8353-49D2-8B60-8877FF004C72}"/>
    <cellStyle name="Normal 8 5 2 3 2 2" xfId="2951" xr:uid="{290339CA-F0E0-497B-B3B6-E0DAF8D292A2}"/>
    <cellStyle name="Normal 8 5 2 3 2 3" xfId="2952" xr:uid="{01ED07FF-503D-46D4-B7A8-D069129F658E}"/>
    <cellStyle name="Normal 8 5 2 3 2 4" xfId="2953" xr:uid="{95DA6331-217D-4220-821C-BA805802C667}"/>
    <cellStyle name="Normal 8 5 2 3 3" xfId="2954" xr:uid="{6E10A5A4-0A3B-41B9-BC1E-FE66B15A90B2}"/>
    <cellStyle name="Normal 8 5 2 3 4" xfId="2955" xr:uid="{11C816F4-0F7B-495A-897B-39124CD78221}"/>
    <cellStyle name="Normal 8 5 2 3 5" xfId="2956" xr:uid="{0F5EFA19-6AD3-4E76-9151-AD022980728E}"/>
    <cellStyle name="Normal 8 5 2 4" xfId="2957" xr:uid="{1AB5DFC1-A643-416E-B353-45B1DE0EB1FA}"/>
    <cellStyle name="Normal 8 5 2 4 2" xfId="2958" xr:uid="{319233C4-2457-4A3A-8F5B-B5E48C8F558A}"/>
    <cellStyle name="Normal 8 5 2 4 3" xfId="2959" xr:uid="{D7C19CBF-40E3-4FF8-93E1-23EE9FCEEB0F}"/>
    <cellStyle name="Normal 8 5 2 4 4" xfId="2960" xr:uid="{ED3A6C7A-8E42-4FA9-BD1C-C9A2090A75F0}"/>
    <cellStyle name="Normal 8 5 2 5" xfId="2961" xr:uid="{AE185186-E054-4762-A894-BDECDACCC20C}"/>
    <cellStyle name="Normal 8 5 2 5 2" xfId="2962" xr:uid="{74F55FE1-1860-4E94-A67C-C0D9C503042A}"/>
    <cellStyle name="Normal 8 5 2 5 3" xfId="2963" xr:uid="{0B708633-75A7-4D8F-8A77-811E4DE92EFA}"/>
    <cellStyle name="Normal 8 5 2 5 4" xfId="2964" xr:uid="{E29BC86A-B211-42FC-A761-9241D8CC2058}"/>
    <cellStyle name="Normal 8 5 2 6" xfId="2965" xr:uid="{52562861-EC85-4AF0-A639-59502A4C6BAE}"/>
    <cellStyle name="Normal 8 5 2 7" xfId="2966" xr:uid="{2A788A29-6436-4EB3-A49D-3191BB635289}"/>
    <cellStyle name="Normal 8 5 2 8" xfId="2967" xr:uid="{C2F3B4C6-DBD6-4D0C-BB10-024B56AED7CC}"/>
    <cellStyle name="Normal 8 5 3" xfId="2968" xr:uid="{4A5F8661-58C9-43DB-8ED8-0B6B37C5426A}"/>
    <cellStyle name="Normal 8 5 3 2" xfId="2969" xr:uid="{EAA41587-0A29-4BD8-AC6E-D59F51EA4266}"/>
    <cellStyle name="Normal 8 5 3 2 2" xfId="2970" xr:uid="{C4D79A6C-068A-406E-9B54-BDDD8FFDD884}"/>
    <cellStyle name="Normal 8 5 3 2 3" xfId="2971" xr:uid="{5AFA74CB-1290-456C-BD86-DF0C72509B74}"/>
    <cellStyle name="Normal 8 5 3 2 4" xfId="2972" xr:uid="{F4E88F78-5A74-4E54-AA7E-AAC311D833ED}"/>
    <cellStyle name="Normal 8 5 3 3" xfId="2973" xr:uid="{75936712-77A0-49A4-9C31-0CAEDC697746}"/>
    <cellStyle name="Normal 8 5 3 3 2" xfId="2974" xr:uid="{A77AD1E9-0FAC-4A8F-A26C-ED3F8EE23CA3}"/>
    <cellStyle name="Normal 8 5 3 3 3" xfId="2975" xr:uid="{C2B415DE-02CB-4DBA-933A-2B9EA7EBFB3B}"/>
    <cellStyle name="Normal 8 5 3 3 4" xfId="2976" xr:uid="{D94366BB-D9F5-484F-B064-86A72DCEEC8F}"/>
    <cellStyle name="Normal 8 5 3 4" xfId="2977" xr:uid="{BF1E24B3-F0FD-40B6-B6E5-29881B879B7F}"/>
    <cellStyle name="Normal 8 5 3 5" xfId="2978" xr:uid="{70E86578-5CA4-4106-A7D4-F1CEA7ED1862}"/>
    <cellStyle name="Normal 8 5 3 6" xfId="2979" xr:uid="{86B5DC70-3F7C-4B99-A22A-B9077A91F816}"/>
    <cellStyle name="Normal 8 5 4" xfId="2980" xr:uid="{E64D0402-EFDB-470F-B0C2-D11A331E65AB}"/>
    <cellStyle name="Normal 8 5 4 2" xfId="2981" xr:uid="{1D4A37F8-DAD6-4655-B17C-F4B8AC5FCF8A}"/>
    <cellStyle name="Normal 8 5 4 2 2" xfId="2982" xr:uid="{A8431F65-CFEB-482B-A3A1-B9BB9223B16D}"/>
    <cellStyle name="Normal 8 5 4 2 3" xfId="2983" xr:uid="{1DA4D1E6-2698-4D38-8020-9AD60191A754}"/>
    <cellStyle name="Normal 8 5 4 2 4" xfId="2984" xr:uid="{3BA88CA7-F078-4E2C-A274-43D02A136CA4}"/>
    <cellStyle name="Normal 8 5 4 3" xfId="2985" xr:uid="{347EDA49-6F69-452F-8A1A-170D6F72C966}"/>
    <cellStyle name="Normal 8 5 4 4" xfId="2986" xr:uid="{8E11AD66-B45C-42AB-BA0C-3E000C042F37}"/>
    <cellStyle name="Normal 8 5 4 5" xfId="2987" xr:uid="{D8B3625F-66AF-46BD-82EA-C1054862FA3C}"/>
    <cellStyle name="Normal 8 5 5" xfId="2988" xr:uid="{F9C23879-92C0-4FED-8915-F5BAB5A83965}"/>
    <cellStyle name="Normal 8 5 5 2" xfId="2989" xr:uid="{322DF3BB-0D76-437E-80E5-2261C47BC15C}"/>
    <cellStyle name="Normal 8 5 5 3" xfId="2990" xr:uid="{DE4BB419-3297-4100-AE99-B4031FFCC1F5}"/>
    <cellStyle name="Normal 8 5 5 4" xfId="2991" xr:uid="{35F739FD-4B90-4EF0-B0DD-D4BA79BA3B16}"/>
    <cellStyle name="Normal 8 5 6" xfId="2992" xr:uid="{55241F12-DE02-4D78-A171-D32E3059116C}"/>
    <cellStyle name="Normal 8 5 6 2" xfId="2993" xr:uid="{14DCDB30-23F7-46DC-8F9F-04C91B637187}"/>
    <cellStyle name="Normal 8 5 6 3" xfId="2994" xr:uid="{5DC3A90B-CD79-4831-ABFB-2F8E87253E62}"/>
    <cellStyle name="Normal 8 5 6 4" xfId="2995" xr:uid="{D958339C-3A6F-4834-98AD-0F814C6FABDC}"/>
    <cellStyle name="Normal 8 5 7" xfId="2996" xr:uid="{AFC59546-1CFC-415B-B46C-B40470CE8221}"/>
    <cellStyle name="Normal 8 5 8" xfId="2997" xr:uid="{8AF792C8-1D5E-45E4-B59E-13FE8D0F2806}"/>
    <cellStyle name="Normal 8 5 9" xfId="2998" xr:uid="{461DE56E-B691-4F34-A328-55BF1C1271A8}"/>
    <cellStyle name="Normal 8 6" xfId="2999" xr:uid="{60CCA83F-D30C-4B83-951B-35453EA148B9}"/>
    <cellStyle name="Normal 8 6 2" xfId="3000" xr:uid="{40FEDDB7-6437-46B2-9B90-30074C90B56B}"/>
    <cellStyle name="Normal 8 6 2 2" xfId="3001" xr:uid="{CA5317F4-04C6-4D12-9722-1CB33C2316A8}"/>
    <cellStyle name="Normal 8 6 2 2 2" xfId="3002" xr:uid="{EF8B92FA-5647-4492-BD74-84FC4D9F18C4}"/>
    <cellStyle name="Normal 8 6 2 2 2 2" xfId="4188" xr:uid="{04AE659A-DDC4-448E-820A-A797C7E3EE40}"/>
    <cellStyle name="Normal 8 6 2 2 3" xfId="3003" xr:uid="{25B6F16E-42B1-4528-9356-8A9A4FC1FF8E}"/>
    <cellStyle name="Normal 8 6 2 2 4" xfId="3004" xr:uid="{809CD689-7852-49B9-93EA-74C44ECDD653}"/>
    <cellStyle name="Normal 8 6 2 3" xfId="3005" xr:uid="{8EF889ED-A97C-454B-9F73-127016B1CDF7}"/>
    <cellStyle name="Normal 8 6 2 3 2" xfId="3006" xr:uid="{E35D1A7E-1EB4-48E2-A3B0-32F1810A1C5F}"/>
    <cellStyle name="Normal 8 6 2 3 3" xfId="3007" xr:uid="{9B57613C-0356-469D-AD3B-47CA767AA5B7}"/>
    <cellStyle name="Normal 8 6 2 3 4" xfId="3008" xr:uid="{ECDD5EE5-AB94-489D-A41D-6FB1C0801DB5}"/>
    <cellStyle name="Normal 8 6 2 4" xfId="3009" xr:uid="{DA43E684-70A4-4A83-BE97-1A46B6E5426C}"/>
    <cellStyle name="Normal 8 6 2 5" xfId="3010" xr:uid="{A6045202-ED33-48B0-9AC1-A56295C44CF2}"/>
    <cellStyle name="Normal 8 6 2 6" xfId="3011" xr:uid="{DF98F112-77EF-4D89-A2BC-96313D834B5A}"/>
    <cellStyle name="Normal 8 6 3" xfId="3012" xr:uid="{7ACA513C-0DD1-4A83-994F-E38DE746B725}"/>
    <cellStyle name="Normal 8 6 3 2" xfId="3013" xr:uid="{E94DFFA5-AC36-4713-845F-91A2699ED54F}"/>
    <cellStyle name="Normal 8 6 3 2 2" xfId="3014" xr:uid="{0ECA8C2F-4E1D-4E8E-A5C8-261DAC9E44B7}"/>
    <cellStyle name="Normal 8 6 3 2 3" xfId="3015" xr:uid="{2A85FA59-12E3-4B44-A2B3-97BC2F73D6EB}"/>
    <cellStyle name="Normal 8 6 3 2 4" xfId="3016" xr:uid="{FC330B94-65B0-4D21-8E09-92379396310D}"/>
    <cellStyle name="Normal 8 6 3 3" xfId="3017" xr:uid="{320DD7C9-AB68-4EA5-A40B-80186FAEF4AB}"/>
    <cellStyle name="Normal 8 6 3 4" xfId="3018" xr:uid="{866F31C2-6DC9-4549-A829-7C717E04C13E}"/>
    <cellStyle name="Normal 8 6 3 5" xfId="3019" xr:uid="{EBA86036-B914-4789-989E-FCBA1BF0E0F6}"/>
    <cellStyle name="Normal 8 6 4" xfId="3020" xr:uid="{A4F2C7DD-AAD4-4120-9EC8-CF67759FC6E6}"/>
    <cellStyle name="Normal 8 6 4 2" xfId="3021" xr:uid="{00D03390-11C8-4A75-A96C-9A068B144D6C}"/>
    <cellStyle name="Normal 8 6 4 3" xfId="3022" xr:uid="{F5F0B076-D501-42CC-AD88-3EC5FF9FC03F}"/>
    <cellStyle name="Normal 8 6 4 4" xfId="3023" xr:uid="{171BCA82-BE51-49FD-860A-8DED85A40715}"/>
    <cellStyle name="Normal 8 6 5" xfId="3024" xr:uid="{3733CB69-3054-4D7A-995F-CD05FBF862BC}"/>
    <cellStyle name="Normal 8 6 5 2" xfId="3025" xr:uid="{D78F495E-0FBB-4D13-8AC7-6995AC821588}"/>
    <cellStyle name="Normal 8 6 5 3" xfId="3026" xr:uid="{ADD9F2F0-AF28-4F55-8D42-1C128D4A3AA2}"/>
    <cellStyle name="Normal 8 6 5 4" xfId="3027" xr:uid="{550DE835-331E-4F75-B10C-8890B06CB5E2}"/>
    <cellStyle name="Normal 8 6 6" xfId="3028" xr:uid="{CCFF8770-0365-4321-8D7A-ACB2DD765B2F}"/>
    <cellStyle name="Normal 8 6 7" xfId="3029" xr:uid="{DBB7CCA7-63CA-4E7E-B1B2-215C36C295E3}"/>
    <cellStyle name="Normal 8 6 8" xfId="3030" xr:uid="{963437CA-50BB-4411-9A96-2F00E7F7811C}"/>
    <cellStyle name="Normal 8 7" xfId="3031" xr:uid="{B59B5535-E420-44C7-A5EF-50B7D88EE384}"/>
    <cellStyle name="Normal 8 7 2" xfId="3032" xr:uid="{7DB8D9F4-A05D-48F3-AA8E-606ABA2DB367}"/>
    <cellStyle name="Normal 8 7 2 2" xfId="3033" xr:uid="{578B64B0-7E99-47C3-9A3A-AAC92E2FCDAA}"/>
    <cellStyle name="Normal 8 7 2 2 2" xfId="3034" xr:uid="{48A0D15E-45F9-4B61-9E3B-419526CF6301}"/>
    <cellStyle name="Normal 8 7 2 2 3" xfId="3035" xr:uid="{988E756E-158F-4F53-8AA0-35FD8D4A90E1}"/>
    <cellStyle name="Normal 8 7 2 2 4" xfId="3036" xr:uid="{323323D5-F266-44BF-A5E2-EC6D0F015010}"/>
    <cellStyle name="Normal 8 7 2 3" xfId="3037" xr:uid="{1898C7E4-CCB4-4397-8EF7-ADC9DCA510FE}"/>
    <cellStyle name="Normal 8 7 2 4" xfId="3038" xr:uid="{F6047E35-7BED-41F4-B595-5338844622B7}"/>
    <cellStyle name="Normal 8 7 2 5" xfId="3039" xr:uid="{A9460743-B78A-4A4C-B211-98725BDBBCA6}"/>
    <cellStyle name="Normal 8 7 3" xfId="3040" xr:uid="{F4DFDB4E-86D8-4C13-AFD7-54DCF0451454}"/>
    <cellStyle name="Normal 8 7 3 2" xfId="3041" xr:uid="{33C7D72F-E365-40EA-8919-7481A092C4CE}"/>
    <cellStyle name="Normal 8 7 3 3" xfId="3042" xr:uid="{404AA903-2E0D-49C7-842A-D51873227270}"/>
    <cellStyle name="Normal 8 7 3 4" xfId="3043" xr:uid="{7CD259D7-563A-4F86-8347-FA4F7C4ED8E7}"/>
    <cellStyle name="Normal 8 7 4" xfId="3044" xr:uid="{B480F5B3-862E-4F35-BD0D-2616FD004FE9}"/>
    <cellStyle name="Normal 8 7 4 2" xfId="3045" xr:uid="{23B29F5A-3796-4E30-9B2C-E90385CF4ECB}"/>
    <cellStyle name="Normal 8 7 4 3" xfId="3046" xr:uid="{78235764-0A1F-4174-8DDE-7CBFB6C6D4EB}"/>
    <cellStyle name="Normal 8 7 4 4" xfId="3047" xr:uid="{C83BF6F8-6C8A-40BB-B158-68146CA19EC8}"/>
    <cellStyle name="Normal 8 7 5" xfId="3048" xr:uid="{7508EE4E-DBF4-4CBF-B61E-928ECB2879A1}"/>
    <cellStyle name="Normal 8 7 6" xfId="3049" xr:uid="{B78C8291-717E-4D0E-8AC5-CFE3081F6D0A}"/>
    <cellStyle name="Normal 8 7 7" xfId="3050" xr:uid="{7B4A5890-BB07-4DED-858C-8DB6B6996F43}"/>
    <cellStyle name="Normal 8 8" xfId="3051" xr:uid="{46D25C5C-3DEC-4409-9784-14F3C895CEA0}"/>
    <cellStyle name="Normal 8 8 2" xfId="3052" xr:uid="{C72D896B-5109-465C-91BE-6E628C2AE483}"/>
    <cellStyle name="Normal 8 8 2 2" xfId="3053" xr:uid="{96820F85-60D2-4A99-ADF6-A6AB6DD52417}"/>
    <cellStyle name="Normal 8 8 2 3" xfId="3054" xr:uid="{21C29944-64CB-4719-B8F2-898E1C6165B0}"/>
    <cellStyle name="Normal 8 8 2 4" xfId="3055" xr:uid="{A44EF230-664D-4E37-9CE7-2274E288D378}"/>
    <cellStyle name="Normal 8 8 3" xfId="3056" xr:uid="{F99DA6D1-0254-4A4B-94C2-B8B747F15587}"/>
    <cellStyle name="Normal 8 8 3 2" xfId="3057" xr:uid="{61BD8BEE-01BD-4388-A5C8-7759F450EC8B}"/>
    <cellStyle name="Normal 8 8 3 3" xfId="3058" xr:uid="{8C4C65D7-C1C0-4067-8084-23629FA59B7E}"/>
    <cellStyle name="Normal 8 8 3 4" xfId="3059" xr:uid="{AEC3756C-88E7-4568-B8BD-B64362EC9ECD}"/>
    <cellStyle name="Normal 8 8 4" xfId="3060" xr:uid="{E3645B4F-13DA-4635-860A-F863BF08E9BB}"/>
    <cellStyle name="Normal 8 8 5" xfId="3061" xr:uid="{AB6FA2F1-A82E-4EB4-AAB4-6942F0739A98}"/>
    <cellStyle name="Normal 8 8 6" xfId="3062" xr:uid="{4A0F74BE-8BE8-46DB-97E1-6A308A32EE8A}"/>
    <cellStyle name="Normal 8 9" xfId="3063" xr:uid="{AA184ED9-2590-4915-B251-C13A3708168D}"/>
    <cellStyle name="Normal 8 9 2" xfId="3064" xr:uid="{FA563857-A6A7-44EA-B25D-EE9BDDE52ED0}"/>
    <cellStyle name="Normal 8 9 2 2" xfId="3065" xr:uid="{A738F018-EEB2-488D-8D85-DD835A111A26}"/>
    <cellStyle name="Normal 8 9 2 2 2" xfId="4384" xr:uid="{1EFDE1BB-EFE9-4F1A-BA4C-74A8853B7C7C}"/>
    <cellStyle name="Normal 8 9 2 3" xfId="3066" xr:uid="{434D8C93-AEA3-4F9F-B6B1-04C457351FF7}"/>
    <cellStyle name="Normal 8 9 2 4" xfId="3067" xr:uid="{352BC339-A89F-4706-99D4-EAF93E9A2B3C}"/>
    <cellStyle name="Normal 8 9 3" xfId="3068" xr:uid="{DF9AF7AA-37A6-41EC-9658-721C062E9FCF}"/>
    <cellStyle name="Normal 8 9 4" xfId="3069" xr:uid="{CCBBAC45-DF99-44BC-8350-CB0B816D046E}"/>
    <cellStyle name="Normal 8 9 5" xfId="3070" xr:uid="{D18F1DB6-C09D-4839-BCE9-E2CC311F6C66}"/>
    <cellStyle name="Normal 9" xfId="80" xr:uid="{636AA759-1CA4-40FF-897F-D3BB6D7BF7BD}"/>
    <cellStyle name="Normal 9 10" xfId="3071" xr:uid="{C70B5ECA-3FD4-4816-90B7-25D1B047B174}"/>
    <cellStyle name="Normal 9 10 2" xfId="3072" xr:uid="{1221F4E5-7353-4153-B70B-3B435D5D91AA}"/>
    <cellStyle name="Normal 9 10 2 2" xfId="3073" xr:uid="{E99AABD5-66FC-44AE-B660-7C02BB02D68C}"/>
    <cellStyle name="Normal 9 10 2 3" xfId="3074" xr:uid="{50FC7CF8-EA83-4769-A0F9-2919F76965CE}"/>
    <cellStyle name="Normal 9 10 2 4" xfId="3075" xr:uid="{8880CCC5-BF85-4A97-A9A5-0BC83C7C337F}"/>
    <cellStyle name="Normal 9 10 3" xfId="3076" xr:uid="{C51CFA75-8DE2-479E-839F-0AB37306F96F}"/>
    <cellStyle name="Normal 9 10 4" xfId="3077" xr:uid="{1A214368-C366-40C4-888E-F96FF54C9713}"/>
    <cellStyle name="Normal 9 10 5" xfId="3078" xr:uid="{992D63E8-11C9-4C33-859C-2FF0B876DF9A}"/>
    <cellStyle name="Normal 9 11" xfId="3079" xr:uid="{FA55BA56-E6DA-4BF7-93C0-C7F2A30D2B8D}"/>
    <cellStyle name="Normal 9 11 2" xfId="3080" xr:uid="{24FEDEC1-DAA9-4692-99A6-CD57163B4B1D}"/>
    <cellStyle name="Normal 9 11 3" xfId="3081" xr:uid="{7B45DA5A-40E7-4696-B124-903A3D5AFCBF}"/>
    <cellStyle name="Normal 9 11 4" xfId="3082" xr:uid="{17036561-4A46-4F3F-978B-DA90BA57AE55}"/>
    <cellStyle name="Normal 9 12" xfId="3083" xr:uid="{CF57A4B1-7468-4F3E-8BAF-7180821F6B99}"/>
    <cellStyle name="Normal 9 12 2" xfId="3084" xr:uid="{021088CB-5749-4CDA-A3E2-55B6E861394E}"/>
    <cellStyle name="Normal 9 12 3" xfId="3085" xr:uid="{AE1664B1-E49C-47F2-BE3F-051BAACEB101}"/>
    <cellStyle name="Normal 9 12 4" xfId="3086" xr:uid="{545982E2-4A26-48D6-A860-AB99C718C89E}"/>
    <cellStyle name="Normal 9 13" xfId="3087" xr:uid="{21831AA1-B82B-4CE7-A6E7-8BE726B2FE87}"/>
    <cellStyle name="Normal 9 13 2" xfId="3088" xr:uid="{545D4529-4630-4B7C-AA63-3FB71BB6497F}"/>
    <cellStyle name="Normal 9 14" xfId="3089" xr:uid="{F8655208-D0D8-4F5C-9399-179D9F21B092}"/>
    <cellStyle name="Normal 9 15" xfId="3090" xr:uid="{B55B1249-2ED4-414F-A581-09A4D1172574}"/>
    <cellStyle name="Normal 9 16" xfId="3091" xr:uid="{376CF7D1-A237-4953-873D-B7981EF78D60}"/>
    <cellStyle name="Normal 9 2" xfId="81" xr:uid="{A08A27F6-1342-4D14-81EE-6FA4C0C32F8C}"/>
    <cellStyle name="Normal 9 2 2" xfId="3732" xr:uid="{3A2B377B-7450-48EF-83CA-AB2F1BF63836}"/>
    <cellStyle name="Normal 9 2 2 2" xfId="4555" xr:uid="{825E6794-A966-41D3-9C09-111C4E67F15D}"/>
    <cellStyle name="Normal 9 2 3" xfId="4464" xr:uid="{A08F18D7-5963-4B9E-8F76-4446E6C82074}"/>
    <cellStyle name="Normal 9 3" xfId="95" xr:uid="{472C968C-6C35-4D62-8780-5D0D9943C149}"/>
    <cellStyle name="Normal 9 3 10" xfId="3092" xr:uid="{53A60FB1-A2C9-4B15-B88D-94120A19617C}"/>
    <cellStyle name="Normal 9 3 11" xfId="3093" xr:uid="{C47447B1-F3F1-435A-B9B7-0823CA376E89}"/>
    <cellStyle name="Normal 9 3 2" xfId="3094" xr:uid="{2C41893D-A8B6-4EE3-B5AC-43385F4FFBAE}"/>
    <cellStyle name="Normal 9 3 2 2" xfId="3095" xr:uid="{6C564AC9-13FD-40F2-9488-3A7DEBCC3C61}"/>
    <cellStyle name="Normal 9 3 2 2 2" xfId="3096" xr:uid="{C75F3D8B-9F18-4929-BA90-06714C102210}"/>
    <cellStyle name="Normal 9 3 2 2 2 2" xfId="3097" xr:uid="{C5FF3BF8-07D2-476B-9924-9175140CA104}"/>
    <cellStyle name="Normal 9 3 2 2 2 2 2" xfId="3098" xr:uid="{54D03711-3A2E-4F2A-9ABE-49FD85A464D2}"/>
    <cellStyle name="Normal 9 3 2 2 2 2 2 2" xfId="4189" xr:uid="{428B1B08-0586-44AE-B7C4-CAE2BD246151}"/>
    <cellStyle name="Normal 9 3 2 2 2 2 2 2 2" xfId="4190" xr:uid="{6293FAA6-B736-419C-A3B5-F98A121D24D6}"/>
    <cellStyle name="Normal 9 3 2 2 2 2 2 3" xfId="4191" xr:uid="{E960DDF0-C864-4B17-AE60-13300F704B4D}"/>
    <cellStyle name="Normal 9 3 2 2 2 2 3" xfId="3099" xr:uid="{8D0B21EE-177A-4D02-9FC5-4D837B8AFCD6}"/>
    <cellStyle name="Normal 9 3 2 2 2 2 3 2" xfId="4192" xr:uid="{5222962A-639A-424F-8779-D711783D7985}"/>
    <cellStyle name="Normal 9 3 2 2 2 2 4" xfId="3100" xr:uid="{E5E5ECBB-B49B-45EC-9959-5DEF004EF895}"/>
    <cellStyle name="Normal 9 3 2 2 2 3" xfId="3101" xr:uid="{719977FC-0ACD-4DE1-BE35-CB14D2652797}"/>
    <cellStyle name="Normal 9 3 2 2 2 3 2" xfId="3102" xr:uid="{A3C34298-170B-4EBC-99D1-E0CF80FE7549}"/>
    <cellStyle name="Normal 9 3 2 2 2 3 2 2" xfId="4193" xr:uid="{7AA931BA-BEAD-41DF-8BC3-000E975FF21A}"/>
    <cellStyle name="Normal 9 3 2 2 2 3 3" xfId="3103" xr:uid="{DC60BFBE-C514-4B20-A846-B76433C64016}"/>
    <cellStyle name="Normal 9 3 2 2 2 3 4" xfId="3104" xr:uid="{BB1B9BF7-2B26-4012-B66E-0D3444EC139F}"/>
    <cellStyle name="Normal 9 3 2 2 2 4" xfId="3105" xr:uid="{8AC9723A-990A-47FA-A7BE-B81C5BFFAF17}"/>
    <cellStyle name="Normal 9 3 2 2 2 4 2" xfId="4194" xr:uid="{0D7F9510-3A4B-4BDE-8180-382E1C8A5AE9}"/>
    <cellStyle name="Normal 9 3 2 2 2 5" xfId="3106" xr:uid="{10357EFB-DC68-4A92-B040-FD018EC34B3A}"/>
    <cellStyle name="Normal 9 3 2 2 2 6" xfId="3107" xr:uid="{CCC104AE-36E9-499B-B39D-AD812319086F}"/>
    <cellStyle name="Normal 9 3 2 2 3" xfId="3108" xr:uid="{1667C219-2C84-4C84-B552-A4C92A022D53}"/>
    <cellStyle name="Normal 9 3 2 2 3 2" xfId="3109" xr:uid="{87C48345-ADC4-4B1B-84D0-765F94095723}"/>
    <cellStyle name="Normal 9 3 2 2 3 2 2" xfId="3110" xr:uid="{B06141CB-9B1A-4AFE-8A88-8B75368C366C}"/>
    <cellStyle name="Normal 9 3 2 2 3 2 2 2" xfId="4195" xr:uid="{DAB84150-1CDF-4406-AEA0-CAA6D12A65C6}"/>
    <cellStyle name="Normal 9 3 2 2 3 2 2 2 2" xfId="4196" xr:uid="{8BA82973-613F-41BC-904A-681A8CEB6C3C}"/>
    <cellStyle name="Normal 9 3 2 2 3 2 2 3" xfId="4197" xr:uid="{C30E38B9-3820-4219-9759-2F258B331C07}"/>
    <cellStyle name="Normal 9 3 2 2 3 2 3" xfId="3111" xr:uid="{4618512A-AB99-4903-A841-387946935A82}"/>
    <cellStyle name="Normal 9 3 2 2 3 2 3 2" xfId="4198" xr:uid="{1AAFB844-7925-45FA-B431-94AFAFB18E4A}"/>
    <cellStyle name="Normal 9 3 2 2 3 2 4" xfId="3112" xr:uid="{92649497-C638-45CB-A51E-64802D2E9FDA}"/>
    <cellStyle name="Normal 9 3 2 2 3 3" xfId="3113" xr:uid="{EC4AC367-E46B-4B68-92F4-EB48BC39FD7C}"/>
    <cellStyle name="Normal 9 3 2 2 3 3 2" xfId="4199" xr:uid="{881B5365-9B54-417F-86CC-51D445FEF504}"/>
    <cellStyle name="Normal 9 3 2 2 3 3 2 2" xfId="4200" xr:uid="{164CA5B3-989F-467C-BCCC-F6FFF14C0F55}"/>
    <cellStyle name="Normal 9 3 2 2 3 3 3" xfId="4201" xr:uid="{4A867ACB-1014-4ED1-9B11-917458384316}"/>
    <cellStyle name="Normal 9 3 2 2 3 4" xfId="3114" xr:uid="{38E8C8FF-B497-4F1C-9B2D-522A1375B761}"/>
    <cellStyle name="Normal 9 3 2 2 3 4 2" xfId="4202" xr:uid="{E68B8660-432B-44CE-8FC6-8DDE7F32B55D}"/>
    <cellStyle name="Normal 9 3 2 2 3 5" xfId="3115" xr:uid="{BA1FF89D-3AEC-4D1E-AE49-D2F9721F0B37}"/>
    <cellStyle name="Normal 9 3 2 2 4" xfId="3116" xr:uid="{49206BB1-D04B-494C-8E6C-C129F3A13583}"/>
    <cellStyle name="Normal 9 3 2 2 4 2" xfId="3117" xr:uid="{997950F6-44F2-4583-8F40-2FAE02AA7570}"/>
    <cellStyle name="Normal 9 3 2 2 4 2 2" xfId="4203" xr:uid="{C943694F-8FAC-44D5-A694-14698E4F046A}"/>
    <cellStyle name="Normal 9 3 2 2 4 2 2 2" xfId="4204" xr:uid="{F5523A14-A16D-4B47-8AAA-466FC80834D3}"/>
    <cellStyle name="Normal 9 3 2 2 4 2 3" xfId="4205" xr:uid="{E5B4C8DD-B771-461B-9E19-63B25DF56428}"/>
    <cellStyle name="Normal 9 3 2 2 4 3" xfId="3118" xr:uid="{2A5AFB1A-ABDE-4C71-BB82-5AEA0FE19512}"/>
    <cellStyle name="Normal 9 3 2 2 4 3 2" xfId="4206" xr:uid="{C907EDC2-5455-4222-AC5D-86BFF6FEA7E4}"/>
    <cellStyle name="Normal 9 3 2 2 4 4" xfId="3119" xr:uid="{F5ED6898-8884-4124-837D-7C1456B01D86}"/>
    <cellStyle name="Normal 9 3 2 2 5" xfId="3120" xr:uid="{3622CB53-5260-49D7-A050-EBB117009FBD}"/>
    <cellStyle name="Normal 9 3 2 2 5 2" xfId="3121" xr:uid="{43B65563-18AA-485B-B23C-8AABA5EAB520}"/>
    <cellStyle name="Normal 9 3 2 2 5 2 2" xfId="4207" xr:uid="{1B810315-7EDB-408D-BED3-B05AA0966FCC}"/>
    <cellStyle name="Normal 9 3 2 2 5 3" xfId="3122" xr:uid="{25B5802B-D6F2-4D08-9A7C-06BBB75E788F}"/>
    <cellStyle name="Normal 9 3 2 2 5 4" xfId="3123" xr:uid="{9449031B-C846-4218-95CA-00A712422D6D}"/>
    <cellStyle name="Normal 9 3 2 2 6" xfId="3124" xr:uid="{740AE30D-3C1B-401C-9EDA-F915E978E046}"/>
    <cellStyle name="Normal 9 3 2 2 6 2" xfId="4208" xr:uid="{E6E937A7-1D41-424C-B90F-03F0BBC8741A}"/>
    <cellStyle name="Normal 9 3 2 2 7" xfId="3125" xr:uid="{8CBB7AA0-4F96-4230-9521-4981381065F5}"/>
    <cellStyle name="Normal 9 3 2 2 8" xfId="3126" xr:uid="{3D0E9310-47DF-4653-9484-5B2C09C84A75}"/>
    <cellStyle name="Normal 9 3 2 3" xfId="3127" xr:uid="{CDC50A42-3BEC-4513-ABA2-BD63BF6E552E}"/>
    <cellStyle name="Normal 9 3 2 3 2" xfId="3128" xr:uid="{90AA287E-0ACB-4406-87C9-67D84E823AD4}"/>
    <cellStyle name="Normal 9 3 2 3 2 2" xfId="3129" xr:uid="{6C941A3F-7CF7-4B94-B069-F5182F5A67FD}"/>
    <cellStyle name="Normal 9 3 2 3 2 2 2" xfId="4209" xr:uid="{6E0424A6-B587-4D6C-A067-7BE93F4EF571}"/>
    <cellStyle name="Normal 9 3 2 3 2 2 2 2" xfId="4210" xr:uid="{6E03CAFA-0241-47E1-9231-65AD43CE28A7}"/>
    <cellStyle name="Normal 9 3 2 3 2 2 3" xfId="4211" xr:uid="{F700B69D-DC16-493B-973F-829359CC8305}"/>
    <cellStyle name="Normal 9 3 2 3 2 3" xfId="3130" xr:uid="{69EEBC3F-E8F5-4C01-B3E4-B92EF7AC24A2}"/>
    <cellStyle name="Normal 9 3 2 3 2 3 2" xfId="4212" xr:uid="{B1254E59-8868-42B0-94F2-7B2EDD030550}"/>
    <cellStyle name="Normal 9 3 2 3 2 4" xfId="3131" xr:uid="{7379F5E2-846D-4AC3-909E-67B0AF9C8561}"/>
    <cellStyle name="Normal 9 3 2 3 3" xfId="3132" xr:uid="{E057BAB3-95EE-4133-91C6-D96E7FCE1828}"/>
    <cellStyle name="Normal 9 3 2 3 3 2" xfId="3133" xr:uid="{A2995676-73F6-4E76-8103-F52BE940EC8A}"/>
    <cellStyle name="Normal 9 3 2 3 3 2 2" xfId="4213" xr:uid="{D1920E4E-62DD-4C70-917D-B57166993D49}"/>
    <cellStyle name="Normal 9 3 2 3 3 3" xfId="3134" xr:uid="{6461066D-2CE1-4DB0-B582-796A65B941D4}"/>
    <cellStyle name="Normal 9 3 2 3 3 4" xfId="3135" xr:uid="{9E1634D9-C407-4AA2-8741-C024EB725281}"/>
    <cellStyle name="Normal 9 3 2 3 4" xfId="3136" xr:uid="{E8A59B2F-9436-4AE2-A4EA-3464ABB423C0}"/>
    <cellStyle name="Normal 9 3 2 3 4 2" xfId="4214" xr:uid="{A14F5B5F-7685-4AED-899D-E06DA687823D}"/>
    <cellStyle name="Normal 9 3 2 3 5" xfId="3137" xr:uid="{DC9CC4A6-C473-45A6-AAAD-DECE3EA887D1}"/>
    <cellStyle name="Normal 9 3 2 3 6" xfId="3138" xr:uid="{A60FEE23-5AEF-4D1A-9B23-8971FD8B8463}"/>
    <cellStyle name="Normal 9 3 2 4" xfId="3139" xr:uid="{2EEFEB62-41AA-427A-861F-F33CE825B2DE}"/>
    <cellStyle name="Normal 9 3 2 4 2" xfId="3140" xr:uid="{A7C1B895-5B97-4FE7-8CD2-4AEF876578C0}"/>
    <cellStyle name="Normal 9 3 2 4 2 2" xfId="3141" xr:uid="{1D14F1FC-D036-488A-81E9-DCAE7491B63E}"/>
    <cellStyle name="Normal 9 3 2 4 2 2 2" xfId="4215" xr:uid="{C59C45E8-6FCD-4007-9BE0-AEA2FEA4AE18}"/>
    <cellStyle name="Normal 9 3 2 4 2 2 2 2" xfId="4216" xr:uid="{86AA9E89-7AE5-48DE-B361-6F0A79059FDE}"/>
    <cellStyle name="Normal 9 3 2 4 2 2 3" xfId="4217" xr:uid="{69EF2218-8989-44D4-8A3F-1FE79942F4A6}"/>
    <cellStyle name="Normal 9 3 2 4 2 3" xfId="3142" xr:uid="{735D477D-DC0C-4F55-BC01-415ADC7149A8}"/>
    <cellStyle name="Normal 9 3 2 4 2 3 2" xfId="4218" xr:uid="{3C2D4ECC-CDE9-492F-93BF-9BE370F7A9C5}"/>
    <cellStyle name="Normal 9 3 2 4 2 4" xfId="3143" xr:uid="{3A4879DC-F108-499B-A951-F306AC55A052}"/>
    <cellStyle name="Normal 9 3 2 4 3" xfId="3144" xr:uid="{58EBD885-4165-4B75-965D-080A530C4D77}"/>
    <cellStyle name="Normal 9 3 2 4 3 2" xfId="4219" xr:uid="{089AB16A-C9B3-40D2-B12C-E478B08990D4}"/>
    <cellStyle name="Normal 9 3 2 4 3 2 2" xfId="4220" xr:uid="{A1ED29D5-0B82-421E-BD95-C67CDFEA487B}"/>
    <cellStyle name="Normal 9 3 2 4 3 3" xfId="4221" xr:uid="{CD2CB635-9431-4301-9EFB-F0BD7311EE09}"/>
    <cellStyle name="Normal 9 3 2 4 4" xfId="3145" xr:uid="{27052146-06B4-4053-899A-7CEA1C39FAFE}"/>
    <cellStyle name="Normal 9 3 2 4 4 2" xfId="4222" xr:uid="{F78C44BC-AB95-439C-AFA6-6839C8FF33E2}"/>
    <cellStyle name="Normal 9 3 2 4 5" xfId="3146" xr:uid="{A7B2B535-EA71-47A8-BFEE-7C67DB96B316}"/>
    <cellStyle name="Normal 9 3 2 5" xfId="3147" xr:uid="{CD7F1F95-5F74-4415-B89B-0D92F1DADE34}"/>
    <cellStyle name="Normal 9 3 2 5 2" xfId="3148" xr:uid="{4C2FE73F-F7AB-4A58-A00E-121F75852F20}"/>
    <cellStyle name="Normal 9 3 2 5 2 2" xfId="4223" xr:uid="{38C5F539-C16C-4F03-A570-5322556FBA63}"/>
    <cellStyle name="Normal 9 3 2 5 2 2 2" xfId="4224" xr:uid="{D9AB47CD-F931-4D5D-B8AF-4D7A08FA0356}"/>
    <cellStyle name="Normal 9 3 2 5 2 3" xfId="4225" xr:uid="{9FCB5AF6-D0E8-41F6-818F-87317FB9BDA1}"/>
    <cellStyle name="Normal 9 3 2 5 3" xfId="3149" xr:uid="{F6055CDD-9C71-4D2E-8007-EC5353EC162E}"/>
    <cellStyle name="Normal 9 3 2 5 3 2" xfId="4226" xr:uid="{71F3F025-485C-4F41-8FC4-090B893998F8}"/>
    <cellStyle name="Normal 9 3 2 5 4" xfId="3150" xr:uid="{D6800F98-B6CD-444F-94C1-532C223C9CDD}"/>
    <cellStyle name="Normal 9 3 2 6" xfId="3151" xr:uid="{CB796590-979B-47B2-A582-622818DB4757}"/>
    <cellStyle name="Normal 9 3 2 6 2" xfId="3152" xr:uid="{D508E84A-CAE2-41DA-B0AC-DAC07B1C8099}"/>
    <cellStyle name="Normal 9 3 2 6 2 2" xfId="4227" xr:uid="{B19FB03A-414D-4A74-80F7-EDC0CA2E7E18}"/>
    <cellStyle name="Normal 9 3 2 6 3" xfId="3153" xr:uid="{335E1EBB-D8AA-4C20-BA45-1A12F8A2D9BC}"/>
    <cellStyle name="Normal 9 3 2 6 4" xfId="3154" xr:uid="{8765E117-7F48-4940-B377-85ADC7BF09A8}"/>
    <cellStyle name="Normal 9 3 2 7" xfId="3155" xr:uid="{CF7AD9A2-FBEF-4251-9255-01D89D0CE9B2}"/>
    <cellStyle name="Normal 9 3 2 7 2" xfId="4228" xr:uid="{86644079-1909-4CED-B09A-E96DB2F47046}"/>
    <cellStyle name="Normal 9 3 2 8" xfId="3156" xr:uid="{4CBBF16B-B9F7-4CBE-88FE-34BB2D2E6DFB}"/>
    <cellStyle name="Normal 9 3 2 9" xfId="3157" xr:uid="{03FCC735-874B-49CA-A39F-1A42DA73296B}"/>
    <cellStyle name="Normal 9 3 3" xfId="3158" xr:uid="{FC219DC1-78AF-4583-9BC8-CD1C923F0F2F}"/>
    <cellStyle name="Normal 9 3 3 2" xfId="3159" xr:uid="{AC091E2F-9169-4BA9-AFB9-B660BA0F947F}"/>
    <cellStyle name="Normal 9 3 3 2 2" xfId="3160" xr:uid="{43D279CB-0AB2-4941-AC90-BC545C49F1AF}"/>
    <cellStyle name="Normal 9 3 3 2 2 2" xfId="3161" xr:uid="{9C5D6B82-8570-43A3-BFDC-8CE754176784}"/>
    <cellStyle name="Normal 9 3 3 2 2 2 2" xfId="4229" xr:uid="{12361EBA-12A4-4AA9-AF74-02E475F4B72A}"/>
    <cellStyle name="Normal 9 3 3 2 2 2 2 2" xfId="4230" xr:uid="{37F7077A-1E16-435B-A136-3D1F5FE27387}"/>
    <cellStyle name="Normal 9 3 3 2 2 2 3" xfId="4231" xr:uid="{77B5AD74-A68A-4690-9CA0-43F4A07B2399}"/>
    <cellStyle name="Normal 9 3 3 2 2 3" xfId="3162" xr:uid="{ACD36CF0-8A0C-4DD5-81E5-D1B1ACC75B9D}"/>
    <cellStyle name="Normal 9 3 3 2 2 3 2" xfId="4232" xr:uid="{C6847455-D7BF-4150-AF0D-BF46DEF9E397}"/>
    <cellStyle name="Normal 9 3 3 2 2 4" xfId="3163" xr:uid="{E57E3C18-2FA3-4091-A270-DDC5DE4F1CD5}"/>
    <cellStyle name="Normal 9 3 3 2 3" xfId="3164" xr:uid="{5C10909B-E1D9-4873-A959-D7EDF4B2E7C6}"/>
    <cellStyle name="Normal 9 3 3 2 3 2" xfId="3165" xr:uid="{E2B0C465-4D09-4488-8EA5-FBDBA34F398D}"/>
    <cellStyle name="Normal 9 3 3 2 3 2 2" xfId="4233" xr:uid="{EE9969FD-A83D-485E-A1DA-48B01BACAA44}"/>
    <cellStyle name="Normal 9 3 3 2 3 3" xfId="3166" xr:uid="{88B6D661-574D-4A24-9DD9-5344C074F750}"/>
    <cellStyle name="Normal 9 3 3 2 3 4" xfId="3167" xr:uid="{4A47B8D5-2540-4085-961A-F7CE923F283F}"/>
    <cellStyle name="Normal 9 3 3 2 4" xfId="3168" xr:uid="{77CED560-4761-4156-BA0F-BE9435C960E2}"/>
    <cellStyle name="Normal 9 3 3 2 4 2" xfId="4234" xr:uid="{8E98566F-2B21-4E14-94D4-B79B6CA734E8}"/>
    <cellStyle name="Normal 9 3 3 2 5" xfId="3169" xr:uid="{ABC596AA-0BB0-4B5A-9D95-FF6BC1DA915E}"/>
    <cellStyle name="Normal 9 3 3 2 6" xfId="3170" xr:uid="{854E4C61-C3C7-4D76-AA3C-1B2830C59E5B}"/>
    <cellStyle name="Normal 9 3 3 3" xfId="3171" xr:uid="{2746E6A0-4E1B-467A-8EEF-6970249D2ADD}"/>
    <cellStyle name="Normal 9 3 3 3 2" xfId="3172" xr:uid="{5AC52D39-3472-4F24-B9B9-5D39CCDE9530}"/>
    <cellStyle name="Normal 9 3 3 3 2 2" xfId="3173" xr:uid="{A1022861-868F-495A-9103-761A3B4B103C}"/>
    <cellStyle name="Normal 9 3 3 3 2 2 2" xfId="4235" xr:uid="{72D49058-3940-4B29-B4FB-EC6B07281065}"/>
    <cellStyle name="Normal 9 3 3 3 2 2 2 2" xfId="4236" xr:uid="{9555E302-1C67-4813-9025-45E4D7027575}"/>
    <cellStyle name="Normal 9 3 3 3 2 2 3" xfId="4237" xr:uid="{A213F62B-A7FB-4F37-A1B7-ACB9B7AF9528}"/>
    <cellStyle name="Normal 9 3 3 3 2 3" xfId="3174" xr:uid="{93C93A6E-F60D-4F81-844B-13F4EE73ACA6}"/>
    <cellStyle name="Normal 9 3 3 3 2 3 2" xfId="4238" xr:uid="{F5444C90-2EA9-4BE8-812F-1B45881BCF1A}"/>
    <cellStyle name="Normal 9 3 3 3 2 4" xfId="3175" xr:uid="{7ADA163F-35F0-4A77-8C95-4B45BC584486}"/>
    <cellStyle name="Normal 9 3 3 3 3" xfId="3176" xr:uid="{D2685E33-2CEB-4B3D-ADC5-596D72DCE64D}"/>
    <cellStyle name="Normal 9 3 3 3 3 2" xfId="4239" xr:uid="{1A3F9EB9-68C1-4072-B124-4B194FAB9724}"/>
    <cellStyle name="Normal 9 3 3 3 3 2 2" xfId="4240" xr:uid="{31FBF3EA-0999-4C92-A219-9483C5DF18E0}"/>
    <cellStyle name="Normal 9 3 3 3 3 3" xfId="4241" xr:uid="{F3D5C02A-7C27-4F30-B178-6E3874A7631A}"/>
    <cellStyle name="Normal 9 3 3 3 4" xfId="3177" xr:uid="{7D3CFB3D-2754-4D82-9E21-F7C01427B641}"/>
    <cellStyle name="Normal 9 3 3 3 4 2" xfId="4242" xr:uid="{019885B1-781C-4383-A231-72FD802D9ECB}"/>
    <cellStyle name="Normal 9 3 3 3 5" xfId="3178" xr:uid="{5F238E51-77F8-4CE8-A5DC-6AE7DFDF527D}"/>
    <cellStyle name="Normal 9 3 3 4" xfId="3179" xr:uid="{1AFBF871-EEDD-4293-80CA-F11A55CC1BE8}"/>
    <cellStyle name="Normal 9 3 3 4 2" xfId="3180" xr:uid="{7A596123-7329-424B-AC97-AA3E293538B2}"/>
    <cellStyle name="Normal 9 3 3 4 2 2" xfId="4243" xr:uid="{486C4734-FDD7-4250-B212-927E11D0CB72}"/>
    <cellStyle name="Normal 9 3 3 4 2 2 2" xfId="4244" xr:uid="{A5D4CB66-2EFA-4823-911C-405791800B8A}"/>
    <cellStyle name="Normal 9 3 3 4 2 3" xfId="4245" xr:uid="{8DB2B9F9-A02A-4086-83EF-72C9171495B4}"/>
    <cellStyle name="Normal 9 3 3 4 3" xfId="3181" xr:uid="{BCD55225-47A1-4EF4-B065-F3574C66A945}"/>
    <cellStyle name="Normal 9 3 3 4 3 2" xfId="4246" xr:uid="{A06370CC-C311-46D0-8B2C-FD2BD2BD962A}"/>
    <cellStyle name="Normal 9 3 3 4 4" xfId="3182" xr:uid="{B83ADEF6-B81F-4094-A1B0-EAC45C7F0C7C}"/>
    <cellStyle name="Normal 9 3 3 5" xfId="3183" xr:uid="{86A26F2C-8792-4F58-9F1F-C6E160BBA70E}"/>
    <cellStyle name="Normal 9 3 3 5 2" xfId="3184" xr:uid="{2CC9C6E8-433E-4961-9A63-07DD688FE9F5}"/>
    <cellStyle name="Normal 9 3 3 5 2 2" xfId="4247" xr:uid="{C710DBE7-DBEF-4238-9814-EF3858546B2D}"/>
    <cellStyle name="Normal 9 3 3 5 3" xfId="3185" xr:uid="{B9BE963F-F60C-4599-B5B4-C5957B8192B7}"/>
    <cellStyle name="Normal 9 3 3 5 4" xfId="3186" xr:uid="{927F4864-74C9-476B-B2A9-4C39DB7FE4EA}"/>
    <cellStyle name="Normal 9 3 3 6" xfId="3187" xr:uid="{485DDC59-4EF7-4210-8029-72426B885163}"/>
    <cellStyle name="Normal 9 3 3 6 2" xfId="4248" xr:uid="{FE1A57DB-5693-46E5-88C9-4537479B0D67}"/>
    <cellStyle name="Normal 9 3 3 7" xfId="3188" xr:uid="{7BD0533F-A0EA-45E1-B3EF-B779988DED42}"/>
    <cellStyle name="Normal 9 3 3 8" xfId="3189" xr:uid="{9C7935E3-DD56-4BA1-A2A1-5CFC3FACF650}"/>
    <cellStyle name="Normal 9 3 4" xfId="3190" xr:uid="{EC12047F-0D05-4F90-A408-7DD040E832AA}"/>
    <cellStyle name="Normal 9 3 4 2" xfId="3191" xr:uid="{EAA382AB-8639-475B-B851-A484D5C3F3F0}"/>
    <cellStyle name="Normal 9 3 4 2 2" xfId="3192" xr:uid="{E705FD34-F57C-4E36-B01B-3775FF9018B7}"/>
    <cellStyle name="Normal 9 3 4 2 2 2" xfId="3193" xr:uid="{E3A0D3E7-88AF-4034-B9A9-74DDB4B80E2A}"/>
    <cellStyle name="Normal 9 3 4 2 2 2 2" xfId="4249" xr:uid="{24DE12B0-9BAC-47E9-855E-40F20EA89806}"/>
    <cellStyle name="Normal 9 3 4 2 2 3" xfId="3194" xr:uid="{BC392C50-9C3A-499A-B8B1-2EC20A8E5326}"/>
    <cellStyle name="Normal 9 3 4 2 2 4" xfId="3195" xr:uid="{176634D0-71B0-498F-AD2E-20A60C75568D}"/>
    <cellStyle name="Normal 9 3 4 2 3" xfId="3196" xr:uid="{DBC5C5E0-63F8-4AB6-87E4-F52D419CC715}"/>
    <cellStyle name="Normal 9 3 4 2 3 2" xfId="4250" xr:uid="{58B73EA0-5D98-44C1-B4B0-53ADF36B562B}"/>
    <cellStyle name="Normal 9 3 4 2 4" xfId="3197" xr:uid="{36B650CE-FEC5-4594-804F-C12E6E5F2EC0}"/>
    <cellStyle name="Normal 9 3 4 2 5" xfId="3198" xr:uid="{C36C8903-6288-4DB5-828D-B8238AA53792}"/>
    <cellStyle name="Normal 9 3 4 3" xfId="3199" xr:uid="{F61472BF-55BF-4988-B02E-BB2188E2B09C}"/>
    <cellStyle name="Normal 9 3 4 3 2" xfId="3200" xr:uid="{894D572F-64EB-4761-9D4E-992930ECEB18}"/>
    <cellStyle name="Normal 9 3 4 3 2 2" xfId="4251" xr:uid="{41571C16-7DEF-4C46-9310-4259D43E54F4}"/>
    <cellStyle name="Normal 9 3 4 3 3" xfId="3201" xr:uid="{1FBF54E8-5C47-4B52-977C-9B53B5CC8EB7}"/>
    <cellStyle name="Normal 9 3 4 3 4" xfId="3202" xr:uid="{6E9220CA-36C1-48D7-A897-0ED63A0AAAD9}"/>
    <cellStyle name="Normal 9 3 4 4" xfId="3203" xr:uid="{A063DD70-B9FE-4521-B325-ED142A32095A}"/>
    <cellStyle name="Normal 9 3 4 4 2" xfId="3204" xr:uid="{E936D0AF-99C6-49F5-A800-D1892E8C8BDD}"/>
    <cellStyle name="Normal 9 3 4 4 3" xfId="3205" xr:uid="{346C9510-2013-43D2-BE57-598F0523E874}"/>
    <cellStyle name="Normal 9 3 4 4 4" xfId="3206" xr:uid="{8BFBE336-9092-42A5-8825-7D971D190DD7}"/>
    <cellStyle name="Normal 9 3 4 5" xfId="3207" xr:uid="{45A1F874-9502-48DE-A0D2-87DF2AC389A3}"/>
    <cellStyle name="Normal 9 3 4 6" xfId="3208" xr:uid="{62E9C603-288C-4D37-AEC5-E6D2D241302C}"/>
    <cellStyle name="Normal 9 3 4 7" xfId="3209" xr:uid="{1E76092F-64BA-44B8-89D2-5093A0F30183}"/>
    <cellStyle name="Normal 9 3 5" xfId="3210" xr:uid="{6510931D-E388-4E2E-8A8B-23BC4D0130BD}"/>
    <cellStyle name="Normal 9 3 5 2" xfId="3211" xr:uid="{CB4EFB82-8ABA-4FD6-B804-E293A03F61C4}"/>
    <cellStyle name="Normal 9 3 5 2 2" xfId="3212" xr:uid="{DA166218-7DD9-4C6C-B872-9A36C7A5E524}"/>
    <cellStyle name="Normal 9 3 5 2 2 2" xfId="4252" xr:uid="{E2047A76-C7AF-4A13-A4EF-64B7EDF4FA3C}"/>
    <cellStyle name="Normal 9 3 5 2 2 2 2" xfId="4253" xr:uid="{D03D7B55-F4EF-4CE6-B941-870A87C84750}"/>
    <cellStyle name="Normal 9 3 5 2 2 3" xfId="4254" xr:uid="{4CCE6F9C-2D40-4733-BDEF-2ED208A10955}"/>
    <cellStyle name="Normal 9 3 5 2 3" xfId="3213" xr:uid="{C4B6E615-1A09-43DB-B422-6819F95F222D}"/>
    <cellStyle name="Normal 9 3 5 2 3 2" xfId="4255" xr:uid="{E2B1F422-9A88-483A-A011-C9FDA6BF4D06}"/>
    <cellStyle name="Normal 9 3 5 2 4" xfId="3214" xr:uid="{C86D4971-31F9-407C-A068-0CCCAB2876B2}"/>
    <cellStyle name="Normal 9 3 5 3" xfId="3215" xr:uid="{4FFE7023-D382-4073-A782-4021C931A61B}"/>
    <cellStyle name="Normal 9 3 5 3 2" xfId="3216" xr:uid="{6771D5C3-A712-4BC0-9098-8AE40CFC32D3}"/>
    <cellStyle name="Normal 9 3 5 3 2 2" xfId="4256" xr:uid="{C3231E0D-D244-4EBB-97F9-BE7A7D30A91E}"/>
    <cellStyle name="Normal 9 3 5 3 3" xfId="3217" xr:uid="{F5F5BA58-15BC-498D-A9D9-88FE8E326C3E}"/>
    <cellStyle name="Normal 9 3 5 3 4" xfId="3218" xr:uid="{6A5A0C84-9514-45FA-A393-D747BCABF31C}"/>
    <cellStyle name="Normal 9 3 5 4" xfId="3219" xr:uid="{4A416A71-BCED-4486-984D-9BE5728F20A8}"/>
    <cellStyle name="Normal 9 3 5 4 2" xfId="4257" xr:uid="{EDEE4502-F3E0-4808-A03C-17BF45931160}"/>
    <cellStyle name="Normal 9 3 5 5" xfId="3220" xr:uid="{54B6F07E-3C92-4607-BBBC-A4334A4900A1}"/>
    <cellStyle name="Normal 9 3 5 6" xfId="3221" xr:uid="{EEBAAEA8-5557-4E04-A316-15EAF978A1AC}"/>
    <cellStyle name="Normal 9 3 6" xfId="3222" xr:uid="{60865D99-3D54-4E6A-8B64-980905B4779C}"/>
    <cellStyle name="Normal 9 3 6 2" xfId="3223" xr:uid="{FA17DFF0-E453-4B3C-BD58-6FBA3337D13C}"/>
    <cellStyle name="Normal 9 3 6 2 2" xfId="3224" xr:uid="{94F37446-8421-4B55-B244-ADA0B7394AB1}"/>
    <cellStyle name="Normal 9 3 6 2 2 2" xfId="4258" xr:uid="{060CA927-DC44-40D0-A498-B931D101EA2D}"/>
    <cellStyle name="Normal 9 3 6 2 3" xfId="3225" xr:uid="{D4882800-75E3-4EAE-A5F7-C5963A90853F}"/>
    <cellStyle name="Normal 9 3 6 2 4" xfId="3226" xr:uid="{EAC8E841-6F9A-47D8-A736-8AF5A612FE7C}"/>
    <cellStyle name="Normal 9 3 6 3" xfId="3227" xr:uid="{5D948B64-11AF-4689-B734-8F1296E103CB}"/>
    <cellStyle name="Normal 9 3 6 3 2" xfId="4259" xr:uid="{A1033976-E173-4539-9FCF-A60A6C01DDDA}"/>
    <cellStyle name="Normal 9 3 6 4" xfId="3228" xr:uid="{1A4EA0F4-D676-45E8-9330-CA97214E6338}"/>
    <cellStyle name="Normal 9 3 6 5" xfId="3229" xr:uid="{AAE57A7E-12C1-44B8-A754-2C262151A4D1}"/>
    <cellStyle name="Normal 9 3 7" xfId="3230" xr:uid="{D9DF01F7-D214-4D9A-A50E-079F9105D831}"/>
    <cellStyle name="Normal 9 3 7 2" xfId="3231" xr:uid="{D67F8B8A-195A-414E-AA31-BA6DEEF90554}"/>
    <cellStyle name="Normal 9 3 7 2 2" xfId="4260" xr:uid="{ED7B0AFE-0C64-4327-9464-7F45AA6578AA}"/>
    <cellStyle name="Normal 9 3 7 3" xfId="3232" xr:uid="{231C1E4A-4A73-49C0-A34F-B45892C202A6}"/>
    <cellStyle name="Normal 9 3 7 4" xfId="3233" xr:uid="{8DB66512-67B2-40A9-83D6-C6023C85C9E9}"/>
    <cellStyle name="Normal 9 3 8" xfId="3234" xr:uid="{E17AE797-6430-4969-ACA5-27A42187FDD2}"/>
    <cellStyle name="Normal 9 3 8 2" xfId="3235" xr:uid="{1079A9A3-F20D-4175-BE6E-71660EAD6CF1}"/>
    <cellStyle name="Normal 9 3 8 3" xfId="3236" xr:uid="{A3E3F1E3-5430-48A1-98AF-2529DFDC63D7}"/>
    <cellStyle name="Normal 9 3 8 4" xfId="3237" xr:uid="{007558D9-2BCC-4A7C-BEBB-187F327A9069}"/>
    <cellStyle name="Normal 9 3 9" xfId="3238" xr:uid="{7E180A3C-7C02-4DE7-B6AA-CE30571D80ED}"/>
    <cellStyle name="Normal 9 4" xfId="3239" xr:uid="{602EC67D-640A-4B61-AE14-76C52AA08FF1}"/>
    <cellStyle name="Normal 9 4 10" xfId="3240" xr:uid="{8ABFC138-8EDF-4070-9BF3-66D1FD1924B0}"/>
    <cellStyle name="Normal 9 4 11" xfId="3241" xr:uid="{8859BF4C-9397-4C80-BFD0-24C6C05B8275}"/>
    <cellStyle name="Normal 9 4 2" xfId="3242" xr:uid="{76B7EAF8-80F2-4D26-AF5E-DAE3FFBE414B}"/>
    <cellStyle name="Normal 9 4 2 2" xfId="3243" xr:uid="{AB136F6C-82AF-4D6E-9D4B-591202DCD84D}"/>
    <cellStyle name="Normal 9 4 2 2 2" xfId="3244" xr:uid="{7ACE5480-C448-4350-A6C2-D9373AA9A489}"/>
    <cellStyle name="Normal 9 4 2 2 2 2" xfId="3245" xr:uid="{CA4011DF-BD84-4258-9F77-2036A90549C9}"/>
    <cellStyle name="Normal 9 4 2 2 2 2 2" xfId="3246" xr:uid="{98EC2EF9-DD28-408D-BC97-BF76492E1BBC}"/>
    <cellStyle name="Normal 9 4 2 2 2 2 2 2" xfId="4261" xr:uid="{8F3817E5-5E68-45BA-946B-1B02A05CDA8F}"/>
    <cellStyle name="Normal 9 4 2 2 2 2 3" xfId="3247" xr:uid="{AAC8E58E-75C0-4B39-B07E-0D7B03DBD895}"/>
    <cellStyle name="Normal 9 4 2 2 2 2 4" xfId="3248" xr:uid="{05634DC9-6CC8-4B1A-BB7C-DAABEB4A8650}"/>
    <cellStyle name="Normal 9 4 2 2 2 3" xfId="3249" xr:uid="{6C7794F8-475E-48D2-BBDE-7614D3086A72}"/>
    <cellStyle name="Normal 9 4 2 2 2 3 2" xfId="3250" xr:uid="{C2BBC934-3BFA-4407-975C-E1292FB88619}"/>
    <cellStyle name="Normal 9 4 2 2 2 3 3" xfId="3251" xr:uid="{186271FE-7ABA-4F6D-84D2-EE6A0660E93A}"/>
    <cellStyle name="Normal 9 4 2 2 2 3 4" xfId="3252" xr:uid="{7129DFA7-89E3-4500-9D27-3A716837CB3C}"/>
    <cellStyle name="Normal 9 4 2 2 2 4" xfId="3253" xr:uid="{242AE4CC-F379-490E-A121-ECE1A24EBDE9}"/>
    <cellStyle name="Normal 9 4 2 2 2 5" xfId="3254" xr:uid="{7A13983D-9F23-44F6-8A59-D4C77EB9A69E}"/>
    <cellStyle name="Normal 9 4 2 2 2 6" xfId="3255" xr:uid="{0F338E72-7A31-40B8-8571-B426A058BAC1}"/>
    <cellStyle name="Normal 9 4 2 2 3" xfId="3256" xr:uid="{9FE00F71-89A8-4F75-9253-0430FF203FA7}"/>
    <cellStyle name="Normal 9 4 2 2 3 2" xfId="3257" xr:uid="{4500C609-08EA-4633-8CC4-190790AE690E}"/>
    <cellStyle name="Normal 9 4 2 2 3 2 2" xfId="3258" xr:uid="{950919C4-DED9-4A99-A02B-7ED9BF30845A}"/>
    <cellStyle name="Normal 9 4 2 2 3 2 3" xfId="3259" xr:uid="{A9B3EEB9-6F72-48AE-90BA-C735EEFCFC6E}"/>
    <cellStyle name="Normal 9 4 2 2 3 2 4" xfId="3260" xr:uid="{3048A71A-B776-48E2-A2DD-7301CFFF245D}"/>
    <cellStyle name="Normal 9 4 2 2 3 3" xfId="3261" xr:uid="{9E503F04-4792-4B3C-8D7F-D44BFD659207}"/>
    <cellStyle name="Normal 9 4 2 2 3 4" xfId="3262" xr:uid="{2676BEE1-FEBF-427B-9C91-95970DF27163}"/>
    <cellStyle name="Normal 9 4 2 2 3 5" xfId="3263" xr:uid="{0C18BDB8-4E2F-460E-9D13-0F8BF322AC9B}"/>
    <cellStyle name="Normal 9 4 2 2 4" xfId="3264" xr:uid="{F2564837-95AF-47C8-A3E8-7C8D2831196E}"/>
    <cellStyle name="Normal 9 4 2 2 4 2" xfId="3265" xr:uid="{817DBF2F-6AD1-4E3B-9A80-73C142C135E4}"/>
    <cellStyle name="Normal 9 4 2 2 4 3" xfId="3266" xr:uid="{CA029EBE-EF72-448E-BBED-5DE5A00FCAED}"/>
    <cellStyle name="Normal 9 4 2 2 4 4" xfId="3267" xr:uid="{EBAF6D36-496A-4294-8028-4195D748852D}"/>
    <cellStyle name="Normal 9 4 2 2 5" xfId="3268" xr:uid="{9A3FC51B-007F-4FA0-9AF6-ABF7C1061132}"/>
    <cellStyle name="Normal 9 4 2 2 5 2" xfId="3269" xr:uid="{FC4FDAC6-0EDF-41C3-B0A6-3D5778663B20}"/>
    <cellStyle name="Normal 9 4 2 2 5 3" xfId="3270" xr:uid="{AC45231E-5431-41D9-85F8-208C7F175639}"/>
    <cellStyle name="Normal 9 4 2 2 5 4" xfId="3271" xr:uid="{FF8E4F1C-8226-4573-8F19-F5E431849903}"/>
    <cellStyle name="Normal 9 4 2 2 6" xfId="3272" xr:uid="{CA0F6A04-923C-4B22-8E7C-49DCD354E0A2}"/>
    <cellStyle name="Normal 9 4 2 2 7" xfId="3273" xr:uid="{1090F194-B928-4AD4-95B3-60EE6DE8DC4D}"/>
    <cellStyle name="Normal 9 4 2 2 8" xfId="3274" xr:uid="{F78EE19C-E365-4C1A-BDA6-4B35325F36DC}"/>
    <cellStyle name="Normal 9 4 2 3" xfId="3275" xr:uid="{1D633FFC-11DC-4F7A-AA9D-9002CEAC2E65}"/>
    <cellStyle name="Normal 9 4 2 3 2" xfId="3276" xr:uid="{381AB109-A615-4660-949E-A69798818CD2}"/>
    <cellStyle name="Normal 9 4 2 3 2 2" xfId="3277" xr:uid="{58CD4A11-F39F-4907-95F0-60760A0F5084}"/>
    <cellStyle name="Normal 9 4 2 3 2 2 2" xfId="4262" xr:uid="{DDD1E492-A438-4EE4-827E-C048DB6565D4}"/>
    <cellStyle name="Normal 9 4 2 3 2 2 2 2" xfId="4263" xr:uid="{B3378F97-5F61-4A27-996D-B1CB2FEEC91B}"/>
    <cellStyle name="Normal 9 4 2 3 2 2 3" xfId="4264" xr:uid="{5B520059-EC95-4254-ABCB-CDCAE0AC5778}"/>
    <cellStyle name="Normal 9 4 2 3 2 3" xfId="3278" xr:uid="{96F45066-19BA-4999-8C8D-2E452C7EF627}"/>
    <cellStyle name="Normal 9 4 2 3 2 3 2" xfId="4265" xr:uid="{0E9E008C-D2FC-4F68-A748-792D3741B5AA}"/>
    <cellStyle name="Normal 9 4 2 3 2 4" xfId="3279" xr:uid="{4E74DFE2-186A-4D58-8F0C-7B9FAD993219}"/>
    <cellStyle name="Normal 9 4 2 3 3" xfId="3280" xr:uid="{FFB3041C-4A22-4EF9-AC3A-7E225E52604D}"/>
    <cellStyle name="Normal 9 4 2 3 3 2" xfId="3281" xr:uid="{107A6275-71C6-4607-A0A6-F96C6EAD9CF4}"/>
    <cellStyle name="Normal 9 4 2 3 3 2 2" xfId="4266" xr:uid="{0D5B1936-05BF-4EF9-AA32-9003F0C0460E}"/>
    <cellStyle name="Normal 9 4 2 3 3 3" xfId="3282" xr:uid="{81616C89-5086-449A-91C1-6473AD0231B1}"/>
    <cellStyle name="Normal 9 4 2 3 3 4" xfId="3283" xr:uid="{A92DF645-6E53-4EB2-8CCE-656E880B6611}"/>
    <cellStyle name="Normal 9 4 2 3 4" xfId="3284" xr:uid="{CA7DE09E-CB5D-412A-BCBF-F66FD094DBBC}"/>
    <cellStyle name="Normal 9 4 2 3 4 2" xfId="4267" xr:uid="{5C666D1B-48BC-4E33-BB7E-EE4C473D3077}"/>
    <cellStyle name="Normal 9 4 2 3 5" xfId="3285" xr:uid="{42A0C911-EB4C-4A91-BCC3-FA718FF903EE}"/>
    <cellStyle name="Normal 9 4 2 3 6" xfId="3286" xr:uid="{A2F2AC1B-2298-4103-B4CB-E7A7C4E18228}"/>
    <cellStyle name="Normal 9 4 2 4" xfId="3287" xr:uid="{B1491F92-0221-4CD2-B709-1509E44B1993}"/>
    <cellStyle name="Normal 9 4 2 4 2" xfId="3288" xr:uid="{69549222-F913-4BC6-AE8C-22E10A469DB5}"/>
    <cellStyle name="Normal 9 4 2 4 2 2" xfId="3289" xr:uid="{4FD6413E-2EBF-4CA2-AC40-3AB97502F92E}"/>
    <cellStyle name="Normal 9 4 2 4 2 2 2" xfId="4268" xr:uid="{49E51238-BE32-4B8A-8B9E-2FAB866CCB4F}"/>
    <cellStyle name="Normal 9 4 2 4 2 3" xfId="3290" xr:uid="{374AC36E-05B8-447F-B41A-A1D6A96D6B56}"/>
    <cellStyle name="Normal 9 4 2 4 2 4" xfId="3291" xr:uid="{3B52F766-9592-4A18-9CA9-CC8F13EA941D}"/>
    <cellStyle name="Normal 9 4 2 4 3" xfId="3292" xr:uid="{9ACF0B06-B9C4-4921-8F66-38CAD525E777}"/>
    <cellStyle name="Normal 9 4 2 4 3 2" xfId="4269" xr:uid="{9BB385FB-27B8-4899-BD0C-A3A8D5D2DA3F}"/>
    <cellStyle name="Normal 9 4 2 4 4" xfId="3293" xr:uid="{5CE6CAFA-380F-4A06-808B-FAAAF965D1FA}"/>
    <cellStyle name="Normal 9 4 2 4 5" xfId="3294" xr:uid="{5C2DCB92-9AF1-43EA-8020-666041148541}"/>
    <cellStyle name="Normal 9 4 2 5" xfId="3295" xr:uid="{918EE63B-EA47-4279-8D6D-65D07ABA9D1D}"/>
    <cellStyle name="Normal 9 4 2 5 2" xfId="3296" xr:uid="{D12FF5FE-64D6-4DC8-A99A-8F8B2AF94EFD}"/>
    <cellStyle name="Normal 9 4 2 5 2 2" xfId="4270" xr:uid="{6BD81D28-8657-4B5E-ACE8-787123E014CF}"/>
    <cellStyle name="Normal 9 4 2 5 3" xfId="3297" xr:uid="{91D68D1E-2811-47D7-AB3C-965D20E725D5}"/>
    <cellStyle name="Normal 9 4 2 5 4" xfId="3298" xr:uid="{2FF514E3-EA94-460F-BDB3-5210D6D1D90C}"/>
    <cellStyle name="Normal 9 4 2 6" xfId="3299" xr:uid="{0D0488D8-40EC-480F-8130-4A67309FE0F5}"/>
    <cellStyle name="Normal 9 4 2 6 2" xfId="3300" xr:uid="{87A9998A-7A36-406F-BD91-47312463B3E6}"/>
    <cellStyle name="Normal 9 4 2 6 3" xfId="3301" xr:uid="{635B92D9-F5F3-484F-9A3D-3225FD2A5708}"/>
    <cellStyle name="Normal 9 4 2 6 4" xfId="3302" xr:uid="{AC4B45FE-8CC4-4838-A80D-1B2967A92810}"/>
    <cellStyle name="Normal 9 4 2 7" xfId="3303" xr:uid="{CDAD7680-F845-42BA-B8D5-C5AFA2907973}"/>
    <cellStyle name="Normal 9 4 2 8" xfId="3304" xr:uid="{77E5E218-2D25-4A06-AAEE-22204E56C23D}"/>
    <cellStyle name="Normal 9 4 2 9" xfId="3305" xr:uid="{3E92D2C5-670F-476D-9798-34842573B01D}"/>
    <cellStyle name="Normal 9 4 3" xfId="3306" xr:uid="{DFD3B463-57F2-4FC7-8838-1BB94F42F363}"/>
    <cellStyle name="Normal 9 4 3 2" xfId="3307" xr:uid="{10CCEBBD-A461-4F47-A2CA-7C2A45A11751}"/>
    <cellStyle name="Normal 9 4 3 2 2" xfId="3308" xr:uid="{26432BAD-FBBC-49B3-BE7B-B9C525C771E9}"/>
    <cellStyle name="Normal 9 4 3 2 2 2" xfId="3309" xr:uid="{A30134E3-05FA-44FD-A6B6-8CC71DB9ED90}"/>
    <cellStyle name="Normal 9 4 3 2 2 2 2" xfId="4271" xr:uid="{66B36242-F9F1-48C5-A899-791F50EBC2B6}"/>
    <cellStyle name="Normal 9 4 3 2 2 3" xfId="3310" xr:uid="{8B310322-C5F2-42CD-9B63-D38339C372BF}"/>
    <cellStyle name="Normal 9 4 3 2 2 4" xfId="3311" xr:uid="{107A27E6-8D4C-4B13-A160-3D6B10020896}"/>
    <cellStyle name="Normal 9 4 3 2 3" xfId="3312" xr:uid="{554E9D1C-5144-4860-AC16-543C696881F8}"/>
    <cellStyle name="Normal 9 4 3 2 3 2" xfId="3313" xr:uid="{5671847A-506E-42C8-A2C3-CD0509D85B89}"/>
    <cellStyle name="Normal 9 4 3 2 3 3" xfId="3314" xr:uid="{78F671F6-9239-4C89-8199-07C87FB02B35}"/>
    <cellStyle name="Normal 9 4 3 2 3 4" xfId="3315" xr:uid="{43C005B2-1430-4055-AAF9-399EB4694A81}"/>
    <cellStyle name="Normal 9 4 3 2 4" xfId="3316" xr:uid="{CCCF22FB-31E9-4A5F-BEFD-C8569E175733}"/>
    <cellStyle name="Normal 9 4 3 2 5" xfId="3317" xr:uid="{832F7907-184C-4D84-AF4D-8B5895EBAE12}"/>
    <cellStyle name="Normal 9 4 3 2 6" xfId="3318" xr:uid="{7AD03B80-8CB4-40CB-8941-74BA25C142FB}"/>
    <cellStyle name="Normal 9 4 3 3" xfId="3319" xr:uid="{78C8E39E-CCA8-49EF-90AF-658754160CC6}"/>
    <cellStyle name="Normal 9 4 3 3 2" xfId="3320" xr:uid="{34FDDD3D-F601-4796-89AD-E66E3FE6A426}"/>
    <cellStyle name="Normal 9 4 3 3 2 2" xfId="3321" xr:uid="{930ACC74-98E7-48B3-9F1B-64BA9B2BD258}"/>
    <cellStyle name="Normal 9 4 3 3 2 3" xfId="3322" xr:uid="{93AE3445-D1FC-46D0-A52F-D7363D6C8742}"/>
    <cellStyle name="Normal 9 4 3 3 2 4" xfId="3323" xr:uid="{6FC9E44A-D2AF-4669-A2C6-A3136394A6A4}"/>
    <cellStyle name="Normal 9 4 3 3 3" xfId="3324" xr:uid="{07B72798-0897-4C48-AC0F-61734D093B25}"/>
    <cellStyle name="Normal 9 4 3 3 4" xfId="3325" xr:uid="{63F27693-DD68-47B4-92B6-C266002C5FA8}"/>
    <cellStyle name="Normal 9 4 3 3 5" xfId="3326" xr:uid="{1F708A80-33F2-426F-B8CF-6A50F40EC4EC}"/>
    <cellStyle name="Normal 9 4 3 4" xfId="3327" xr:uid="{FE809A75-20CB-4756-8978-3DFCD370B60F}"/>
    <cellStyle name="Normal 9 4 3 4 2" xfId="3328" xr:uid="{0B1592D6-6CEF-46D4-9DC9-92789A8CD6CB}"/>
    <cellStyle name="Normal 9 4 3 4 3" xfId="3329" xr:uid="{99BC3CA6-10B4-4A33-92C8-8E8D6EB36EA2}"/>
    <cellStyle name="Normal 9 4 3 4 4" xfId="3330" xr:uid="{CCF79280-96C2-4F1D-AFC5-3B63FB2122E3}"/>
    <cellStyle name="Normal 9 4 3 5" xfId="3331" xr:uid="{C9A2CA95-65BC-4831-AD89-ED15D2AE2A35}"/>
    <cellStyle name="Normal 9 4 3 5 2" xfId="3332" xr:uid="{9F955072-12C4-4198-9F75-9F642DD72DB7}"/>
    <cellStyle name="Normal 9 4 3 5 3" xfId="3333" xr:uid="{46671F67-49DB-474B-80BA-2B59D35E491C}"/>
    <cellStyle name="Normal 9 4 3 5 4" xfId="3334" xr:uid="{03D42AE4-4122-4263-BAA5-72523EAF3590}"/>
    <cellStyle name="Normal 9 4 3 6" xfId="3335" xr:uid="{6437EB3D-F3A5-43B1-9FBD-EEA9A6025721}"/>
    <cellStyle name="Normal 9 4 3 7" xfId="3336" xr:uid="{4477D537-7C19-489D-A049-E08D19435ACF}"/>
    <cellStyle name="Normal 9 4 3 8" xfId="3337" xr:uid="{717B94D4-A90B-4451-BDA6-B292FF10689E}"/>
    <cellStyle name="Normal 9 4 4" xfId="3338" xr:uid="{D63CB0B5-A075-481F-8643-A43668941BBD}"/>
    <cellStyle name="Normal 9 4 4 2" xfId="3339" xr:uid="{57BEFAE1-EC9B-41E6-B8B9-986E0B78F5E3}"/>
    <cellStyle name="Normal 9 4 4 2 2" xfId="3340" xr:uid="{06BF5AFA-7FFC-4636-BD2B-10ECF15D8BF9}"/>
    <cellStyle name="Normal 9 4 4 2 2 2" xfId="3341" xr:uid="{D65C5E44-31D6-4A27-8F71-29B58168FE63}"/>
    <cellStyle name="Normal 9 4 4 2 2 2 2" xfId="4272" xr:uid="{02E17F7B-9298-4B96-B117-9358AF61B35C}"/>
    <cellStyle name="Normal 9 4 4 2 2 3" xfId="3342" xr:uid="{61393153-5F28-4056-8314-82AC9C5A4B32}"/>
    <cellStyle name="Normal 9 4 4 2 2 4" xfId="3343" xr:uid="{1B600157-4198-408A-930B-D180E6BDF4B0}"/>
    <cellStyle name="Normal 9 4 4 2 3" xfId="3344" xr:uid="{084434D5-4B83-493D-9432-DCADDA46539C}"/>
    <cellStyle name="Normal 9 4 4 2 3 2" xfId="4273" xr:uid="{50430435-B756-4438-AC84-10085878C050}"/>
    <cellStyle name="Normal 9 4 4 2 4" xfId="3345" xr:uid="{35CEA3DA-71EF-46C4-A4F9-260757AF5195}"/>
    <cellStyle name="Normal 9 4 4 2 5" xfId="3346" xr:uid="{3A36125F-091A-4E5C-85FE-41E9C1D3837A}"/>
    <cellStyle name="Normal 9 4 4 3" xfId="3347" xr:uid="{B7A9F7B1-1F45-4B6E-8331-441F3ADD1192}"/>
    <cellStyle name="Normal 9 4 4 3 2" xfId="3348" xr:uid="{3CEBFD18-F5F4-4800-8BBF-4F26ABEDF10C}"/>
    <cellStyle name="Normal 9 4 4 3 2 2" xfId="4274" xr:uid="{37297FD5-5FF4-46B6-9D92-DB12A05688E8}"/>
    <cellStyle name="Normal 9 4 4 3 3" xfId="3349" xr:uid="{BAC211B9-D5FE-44DD-A6AA-548D8BAC6D38}"/>
    <cellStyle name="Normal 9 4 4 3 4" xfId="3350" xr:uid="{4D076A09-47B0-45B0-A19C-1D9F3B886B5E}"/>
    <cellStyle name="Normal 9 4 4 4" xfId="3351" xr:uid="{00C4D2BF-EA3F-406C-9692-D89ADC4C1AEF}"/>
    <cellStyle name="Normal 9 4 4 4 2" xfId="3352" xr:uid="{D53B47DA-F0FF-47AC-8661-6C5624148BB6}"/>
    <cellStyle name="Normal 9 4 4 4 3" xfId="3353" xr:uid="{B541DCC9-83F6-4AB3-A4E7-22D484EE2E7B}"/>
    <cellStyle name="Normal 9 4 4 4 4" xfId="3354" xr:uid="{2E9402E8-279A-4882-B296-24B71A336B51}"/>
    <cellStyle name="Normal 9 4 4 5" xfId="3355" xr:uid="{7D3B49F3-9F60-4EDA-98E0-6260EF8CDDD3}"/>
    <cellStyle name="Normal 9 4 4 6" xfId="3356" xr:uid="{62652CD2-974B-4B3F-B475-EE2E6D439D6D}"/>
    <cellStyle name="Normal 9 4 4 7" xfId="3357" xr:uid="{DE389368-E954-4AE1-8825-6A74F2991A49}"/>
    <cellStyle name="Normal 9 4 5" xfId="3358" xr:uid="{1CE84D6D-531C-4E12-B759-8B17A6A4D7C2}"/>
    <cellStyle name="Normal 9 4 5 2" xfId="3359" xr:uid="{3CB2391B-02B3-4625-8512-65FE7C44136D}"/>
    <cellStyle name="Normal 9 4 5 2 2" xfId="3360" xr:uid="{30F99DED-5C4D-4FCB-B48C-6E38A82001D9}"/>
    <cellStyle name="Normal 9 4 5 2 2 2" xfId="4275" xr:uid="{7FD6F1AB-A241-4364-A453-52D70BDF7F23}"/>
    <cellStyle name="Normal 9 4 5 2 3" xfId="3361" xr:uid="{2135BAE9-152A-4D38-AA93-63146666C17C}"/>
    <cellStyle name="Normal 9 4 5 2 4" xfId="3362" xr:uid="{147A6374-CB0C-4C36-854B-4DD1319879A8}"/>
    <cellStyle name="Normal 9 4 5 3" xfId="3363" xr:uid="{533091C1-55A2-4BA2-9049-3838924EF874}"/>
    <cellStyle name="Normal 9 4 5 3 2" xfId="3364" xr:uid="{424A4410-5B09-4830-AC9B-D713AE28FE89}"/>
    <cellStyle name="Normal 9 4 5 3 3" xfId="3365" xr:uid="{7673EAD1-C383-4AE9-B829-44DAD5ADF4A1}"/>
    <cellStyle name="Normal 9 4 5 3 4" xfId="3366" xr:uid="{90FACE4D-901D-413C-BFDE-F4C8F04C7D18}"/>
    <cellStyle name="Normal 9 4 5 4" xfId="3367" xr:uid="{6D91E481-697C-4618-8A7A-B995A2E5B5C2}"/>
    <cellStyle name="Normal 9 4 5 5" xfId="3368" xr:uid="{D371A02C-CC59-4C96-BBD5-E4795E772556}"/>
    <cellStyle name="Normal 9 4 5 6" xfId="3369" xr:uid="{2B909234-D42B-4D79-9EC7-351D2479DD52}"/>
    <cellStyle name="Normal 9 4 6" xfId="3370" xr:uid="{EBE04AFD-C86A-4912-897B-079818E7F72B}"/>
    <cellStyle name="Normal 9 4 6 2" xfId="3371" xr:uid="{BB024023-F521-4C7E-8DD3-01A0D26CF1D5}"/>
    <cellStyle name="Normal 9 4 6 2 2" xfId="3372" xr:uid="{6890C17A-5AC9-406B-8A79-9FF266C0186A}"/>
    <cellStyle name="Normal 9 4 6 2 3" xfId="3373" xr:uid="{2D65B05D-95FC-4B0C-ACFB-3E4B5A6F81C2}"/>
    <cellStyle name="Normal 9 4 6 2 4" xfId="3374" xr:uid="{2357AA9B-BB57-43E2-AFAE-ACEAFB9D6B00}"/>
    <cellStyle name="Normal 9 4 6 3" xfId="3375" xr:uid="{E055C9AE-D3AC-442C-A35E-65B8F3143075}"/>
    <cellStyle name="Normal 9 4 6 4" xfId="3376" xr:uid="{D6E851AD-E08C-4695-AD0B-1B5A87F7A4D1}"/>
    <cellStyle name="Normal 9 4 6 5" xfId="3377" xr:uid="{9084697A-7C79-4946-AE1C-9F0C8C785C9F}"/>
    <cellStyle name="Normal 9 4 7" xfId="3378" xr:uid="{D203AE9E-4DC0-4792-9BBA-4CE5977341A2}"/>
    <cellStyle name="Normal 9 4 7 2" xfId="3379" xr:uid="{3A88B79B-6AE2-47D7-8983-C15E4C24B7B9}"/>
    <cellStyle name="Normal 9 4 7 3" xfId="3380" xr:uid="{176661F4-BB51-4EEC-BD71-4937F6E47E4C}"/>
    <cellStyle name="Normal 9 4 7 4" xfId="3381" xr:uid="{3837A79A-0993-46D2-A8B7-95E3A50D8715}"/>
    <cellStyle name="Normal 9 4 8" xfId="3382" xr:uid="{69035882-B546-492F-B462-1B50F4C2ECB1}"/>
    <cellStyle name="Normal 9 4 8 2" xfId="3383" xr:uid="{609CCA14-9423-44B5-9C29-1FD4FE06825C}"/>
    <cellStyle name="Normal 9 4 8 3" xfId="3384" xr:uid="{F06572AB-2783-4158-8C1C-7DF2BAF8C3AB}"/>
    <cellStyle name="Normal 9 4 8 4" xfId="3385" xr:uid="{992CAADF-4439-4DCC-B960-F06E4AB40AEF}"/>
    <cellStyle name="Normal 9 4 9" xfId="3386" xr:uid="{85318206-1C98-47B5-9877-3E842824E67D}"/>
    <cellStyle name="Normal 9 5" xfId="3387" xr:uid="{CE29BA54-08F8-4BD6-BC1D-6F4197A6145E}"/>
    <cellStyle name="Normal 9 5 10" xfId="3388" xr:uid="{1465E230-E101-4543-851C-47952114F479}"/>
    <cellStyle name="Normal 9 5 11" xfId="3389" xr:uid="{2B897F07-DC9D-4B13-8E9C-446E0080CD4C}"/>
    <cellStyle name="Normal 9 5 2" xfId="3390" xr:uid="{AADD7840-7FDD-403B-A650-41D6D06D220B}"/>
    <cellStyle name="Normal 9 5 2 2" xfId="3391" xr:uid="{FFEDA177-DDE6-4236-ACDA-F1C464989A21}"/>
    <cellStyle name="Normal 9 5 2 2 2" xfId="3392" xr:uid="{DB4AF830-5129-4E22-9BA4-96AE86BCB95E}"/>
    <cellStyle name="Normal 9 5 2 2 2 2" xfId="3393" xr:uid="{69534193-CBAD-46CD-817B-7AF83F8B55DE}"/>
    <cellStyle name="Normal 9 5 2 2 2 2 2" xfId="3394" xr:uid="{F4F3E529-0CE6-4261-A7E0-3F5D73F5EE4B}"/>
    <cellStyle name="Normal 9 5 2 2 2 2 3" xfId="3395" xr:uid="{C402BC1E-6DE3-4059-B154-0B2CB85B419F}"/>
    <cellStyle name="Normal 9 5 2 2 2 2 4" xfId="3396" xr:uid="{4A1C734E-8127-4295-9E85-F0DDFD7034D9}"/>
    <cellStyle name="Normal 9 5 2 2 2 3" xfId="3397" xr:uid="{370176B1-E726-440C-9F69-5485262E0E3F}"/>
    <cellStyle name="Normal 9 5 2 2 2 3 2" xfId="3398" xr:uid="{7B469117-C9A0-4485-9208-CCB47F2AC9EC}"/>
    <cellStyle name="Normal 9 5 2 2 2 3 3" xfId="3399" xr:uid="{22A735DE-19D9-46D0-BA1F-DEB08813204C}"/>
    <cellStyle name="Normal 9 5 2 2 2 3 4" xfId="3400" xr:uid="{BBC7915F-D796-4F42-9A00-8179D04AC0C2}"/>
    <cellStyle name="Normal 9 5 2 2 2 4" xfId="3401" xr:uid="{C8542924-CAD9-429D-9755-CA9399123B00}"/>
    <cellStyle name="Normal 9 5 2 2 2 5" xfId="3402" xr:uid="{D6E56CC2-7C16-41D8-AE31-823B061F32E8}"/>
    <cellStyle name="Normal 9 5 2 2 2 6" xfId="3403" xr:uid="{DEB5B8E5-A3B8-4F74-A862-4EA5DFF94031}"/>
    <cellStyle name="Normal 9 5 2 2 3" xfId="3404" xr:uid="{18CBD4D2-F8CF-4EFF-B5A5-9E2549545114}"/>
    <cellStyle name="Normal 9 5 2 2 3 2" xfId="3405" xr:uid="{33B41DA0-9486-4ABF-8022-943431A3744B}"/>
    <cellStyle name="Normal 9 5 2 2 3 2 2" xfId="3406" xr:uid="{1E05516F-36D9-4C98-B696-70B18B369B8B}"/>
    <cellStyle name="Normal 9 5 2 2 3 2 3" xfId="3407" xr:uid="{31C192C6-9D6C-4A13-9C67-99745CDB284F}"/>
    <cellStyle name="Normal 9 5 2 2 3 2 4" xfId="3408" xr:uid="{613AD95B-EEE1-4A52-9422-C1BE1F78AAF3}"/>
    <cellStyle name="Normal 9 5 2 2 3 3" xfId="3409" xr:uid="{5B2E2A2A-657B-4334-B3BF-A82147896145}"/>
    <cellStyle name="Normal 9 5 2 2 3 4" xfId="3410" xr:uid="{518DAA4A-D011-4601-911D-A2147642750D}"/>
    <cellStyle name="Normal 9 5 2 2 3 5" xfId="3411" xr:uid="{D13C4CCC-C40F-4A1D-90AA-6021F451CE4E}"/>
    <cellStyle name="Normal 9 5 2 2 4" xfId="3412" xr:uid="{9BC6DA37-1A80-43CF-B1AF-DFAD912B0FA1}"/>
    <cellStyle name="Normal 9 5 2 2 4 2" xfId="3413" xr:uid="{747689B4-EB1C-46AF-AF1C-6AE892B8C250}"/>
    <cellStyle name="Normal 9 5 2 2 4 3" xfId="3414" xr:uid="{E7454BDA-0FEC-4DF8-B80C-1528EBA2DBDB}"/>
    <cellStyle name="Normal 9 5 2 2 4 4" xfId="3415" xr:uid="{534017DB-78E9-4B39-9E58-0846E28800C1}"/>
    <cellStyle name="Normal 9 5 2 2 5" xfId="3416" xr:uid="{4E5CDFE8-713F-4D8A-A3BD-FA93D9BB3130}"/>
    <cellStyle name="Normal 9 5 2 2 5 2" xfId="3417" xr:uid="{6FD6D38A-ADCC-4AEC-A1E7-9621128E35D5}"/>
    <cellStyle name="Normal 9 5 2 2 5 3" xfId="3418" xr:uid="{ADA2C4D1-1010-4E07-8A2C-2E37CAF59D6B}"/>
    <cellStyle name="Normal 9 5 2 2 5 4" xfId="3419" xr:uid="{6325B964-C9A7-4840-89EE-74BD1D528294}"/>
    <cellStyle name="Normal 9 5 2 2 6" xfId="3420" xr:uid="{BB656F5A-7FA5-4BAE-8B94-71793E38053B}"/>
    <cellStyle name="Normal 9 5 2 2 7" xfId="3421" xr:uid="{4B78A718-DE48-4CC2-8EEB-77FE29D0D73C}"/>
    <cellStyle name="Normal 9 5 2 2 8" xfId="3422" xr:uid="{1207616D-2FFD-485B-B33A-44F28A5DF9A5}"/>
    <cellStyle name="Normal 9 5 2 3" xfId="3423" xr:uid="{7FD51070-3FF6-4A3E-AC27-86698684C14C}"/>
    <cellStyle name="Normal 9 5 2 3 2" xfId="3424" xr:uid="{26425528-25A9-4A1A-953A-1A2CE76F2976}"/>
    <cellStyle name="Normal 9 5 2 3 2 2" xfId="3425" xr:uid="{0EB9A8F5-2F80-440D-980C-F8D589E0D847}"/>
    <cellStyle name="Normal 9 5 2 3 2 3" xfId="3426" xr:uid="{4EA462DC-8450-4D24-9E6A-876CECE2B202}"/>
    <cellStyle name="Normal 9 5 2 3 2 4" xfId="3427" xr:uid="{403A8C25-C5AA-49B4-83BF-422CC2EE9566}"/>
    <cellStyle name="Normal 9 5 2 3 3" xfId="3428" xr:uid="{99067690-C054-4CD9-9DBC-F9D4EEBAD214}"/>
    <cellStyle name="Normal 9 5 2 3 3 2" xfId="3429" xr:uid="{1423CDD0-5053-42F4-9303-045CC07E1E0F}"/>
    <cellStyle name="Normal 9 5 2 3 3 3" xfId="3430" xr:uid="{09F42DC9-8AF8-4841-8EEF-D4F061864862}"/>
    <cellStyle name="Normal 9 5 2 3 3 4" xfId="3431" xr:uid="{6BC6FCF3-469A-4B39-9183-D7460E0FBFFC}"/>
    <cellStyle name="Normal 9 5 2 3 4" xfId="3432" xr:uid="{26150CF1-BDF8-41F7-98C8-8F99E671AD84}"/>
    <cellStyle name="Normal 9 5 2 3 5" xfId="3433" xr:uid="{10D69BAB-3AB5-4B10-B33D-8C96739C34E5}"/>
    <cellStyle name="Normal 9 5 2 3 6" xfId="3434" xr:uid="{C8E01173-4B52-4298-AC7C-84403A3EFDEF}"/>
    <cellStyle name="Normal 9 5 2 4" xfId="3435" xr:uid="{5E4A1731-7885-4F56-A12F-DE328B10A129}"/>
    <cellStyle name="Normal 9 5 2 4 2" xfId="3436" xr:uid="{1994BC97-2BC3-4E15-BF2B-ABB212FFA8A6}"/>
    <cellStyle name="Normal 9 5 2 4 2 2" xfId="3437" xr:uid="{0789EA79-2583-481E-94C3-6864E5D08CFE}"/>
    <cellStyle name="Normal 9 5 2 4 2 3" xfId="3438" xr:uid="{CA2ACA8A-F68F-4F4A-ADC1-5C0CC247748D}"/>
    <cellStyle name="Normal 9 5 2 4 2 4" xfId="3439" xr:uid="{04FBA7B3-7834-458F-AED3-E4D83B72875D}"/>
    <cellStyle name="Normal 9 5 2 4 3" xfId="3440" xr:uid="{6A4C0E2D-1FF0-4781-981D-ABA18894DAAA}"/>
    <cellStyle name="Normal 9 5 2 4 4" xfId="3441" xr:uid="{4394013D-D5F2-4B24-B0E6-4C673D20A13D}"/>
    <cellStyle name="Normal 9 5 2 4 5" xfId="3442" xr:uid="{86C5B042-66CB-400E-BA91-42F728F8936C}"/>
    <cellStyle name="Normal 9 5 2 5" xfId="3443" xr:uid="{FB065B45-DCFD-4567-8E9E-A5DAE625DAE3}"/>
    <cellStyle name="Normal 9 5 2 5 2" xfId="3444" xr:uid="{247F847A-3CF1-43DC-91A8-3999ECCFA827}"/>
    <cellStyle name="Normal 9 5 2 5 3" xfId="3445" xr:uid="{72D7EE37-6612-43AA-B963-B813842E5334}"/>
    <cellStyle name="Normal 9 5 2 5 4" xfId="3446" xr:uid="{23EFE98B-DA43-4A16-9B44-88A65526DD95}"/>
    <cellStyle name="Normal 9 5 2 6" xfId="3447" xr:uid="{229F16B8-8486-4E73-8904-7E07F51C24D4}"/>
    <cellStyle name="Normal 9 5 2 6 2" xfId="3448" xr:uid="{AE5CCA77-EB80-4AF6-8CA9-B6CEA07A77D3}"/>
    <cellStyle name="Normal 9 5 2 6 3" xfId="3449" xr:uid="{C545DC86-44AB-46B7-99B6-B82573C8980C}"/>
    <cellStyle name="Normal 9 5 2 6 4" xfId="3450" xr:uid="{9C0F223C-6398-4495-BC90-DF208A3CBA28}"/>
    <cellStyle name="Normal 9 5 2 7" xfId="3451" xr:uid="{26EF40EE-2C2C-4F26-9A43-F42651047D5A}"/>
    <cellStyle name="Normal 9 5 2 8" xfId="3452" xr:uid="{3E9ED1E0-6E52-4B7C-B908-0D5494894B99}"/>
    <cellStyle name="Normal 9 5 2 9" xfId="3453" xr:uid="{74042E0F-CFF3-452B-952D-1E6A9BF146A3}"/>
    <cellStyle name="Normal 9 5 3" xfId="3454" xr:uid="{18519E23-0254-4CA2-A68A-B9656267DAAC}"/>
    <cellStyle name="Normal 9 5 3 2" xfId="3455" xr:uid="{826AEBA8-C4BE-4283-BD6C-2F3223B5BAA0}"/>
    <cellStyle name="Normal 9 5 3 2 2" xfId="3456" xr:uid="{F0E6983D-4186-4A6A-8CA1-EB1E8A660871}"/>
    <cellStyle name="Normal 9 5 3 2 2 2" xfId="3457" xr:uid="{AE174D91-21C2-4D6F-A98B-DCD73ADC9050}"/>
    <cellStyle name="Normal 9 5 3 2 2 2 2" xfId="4276" xr:uid="{05060AF7-A772-4679-9F98-F787E7DC9776}"/>
    <cellStyle name="Normal 9 5 3 2 2 3" xfId="3458" xr:uid="{60A766F0-91DA-4B3A-A683-C5DAF0DADB7E}"/>
    <cellStyle name="Normal 9 5 3 2 2 4" xfId="3459" xr:uid="{8B89A3FB-D7F7-4F97-9D4F-EE4DC260092A}"/>
    <cellStyle name="Normal 9 5 3 2 3" xfId="3460" xr:uid="{EDFE997E-8011-4735-BE23-5AD9E3596C6A}"/>
    <cellStyle name="Normal 9 5 3 2 3 2" xfId="3461" xr:uid="{263C51BC-7DAF-4986-BB9E-71AECD2DB6EC}"/>
    <cellStyle name="Normal 9 5 3 2 3 3" xfId="3462" xr:uid="{0D1C0EAB-40B7-4697-A427-DC8229EC916D}"/>
    <cellStyle name="Normal 9 5 3 2 3 4" xfId="3463" xr:uid="{73E595C1-63BD-46CA-B2A1-56D13FFC884D}"/>
    <cellStyle name="Normal 9 5 3 2 4" xfId="3464" xr:uid="{9F59DEC3-550C-49E3-A63B-4FF701D7A58E}"/>
    <cellStyle name="Normal 9 5 3 2 5" xfId="3465" xr:uid="{B9100629-EAB8-4A07-BAE6-1C709620FA63}"/>
    <cellStyle name="Normal 9 5 3 2 6" xfId="3466" xr:uid="{0316190D-AE3E-4294-B163-A87AA9DEF477}"/>
    <cellStyle name="Normal 9 5 3 3" xfId="3467" xr:uid="{73D7DC08-0FD3-4609-BDAC-337F3A3B4EF2}"/>
    <cellStyle name="Normal 9 5 3 3 2" xfId="3468" xr:uid="{85F8FEF1-D6D9-41AB-8B65-C4B9BFD5636C}"/>
    <cellStyle name="Normal 9 5 3 3 2 2" xfId="3469" xr:uid="{886C2ED4-D2F9-4487-B650-5A51CC6F7AA2}"/>
    <cellStyle name="Normal 9 5 3 3 2 3" xfId="3470" xr:uid="{1976E74A-2F5F-49C8-828D-F174630BA924}"/>
    <cellStyle name="Normal 9 5 3 3 2 4" xfId="3471" xr:uid="{3F8689DF-820E-465B-846A-BA965FED5FFB}"/>
    <cellStyle name="Normal 9 5 3 3 3" xfId="3472" xr:uid="{957AF2D5-C571-4BCA-AE00-898D72B1AF95}"/>
    <cellStyle name="Normal 9 5 3 3 4" xfId="3473" xr:uid="{CAECF6E1-E3A8-443E-8170-0B8861CFAD3D}"/>
    <cellStyle name="Normal 9 5 3 3 5" xfId="3474" xr:uid="{1CD90C3D-63FD-4AE3-BB6E-B35792A8C580}"/>
    <cellStyle name="Normal 9 5 3 4" xfId="3475" xr:uid="{48F0FE84-CA3C-47E5-B820-1331DDF39BF4}"/>
    <cellStyle name="Normal 9 5 3 4 2" xfId="3476" xr:uid="{CA8FE8FB-E3C1-4801-97B8-621EDB544674}"/>
    <cellStyle name="Normal 9 5 3 4 3" xfId="3477" xr:uid="{9CD9147C-ABA9-4CDB-BFAB-DC577F76F688}"/>
    <cellStyle name="Normal 9 5 3 4 4" xfId="3478" xr:uid="{CE8CE22B-B443-447C-ACD0-65D767E902EA}"/>
    <cellStyle name="Normal 9 5 3 5" xfId="3479" xr:uid="{4E715D07-D0B3-4F93-A37E-D3FDAF3B0FA0}"/>
    <cellStyle name="Normal 9 5 3 5 2" xfId="3480" xr:uid="{BA36D9BF-35C5-456A-84A2-012C1E223C8F}"/>
    <cellStyle name="Normal 9 5 3 5 3" xfId="3481" xr:uid="{E7EAA818-B575-46EA-9B9E-8D63278C108A}"/>
    <cellStyle name="Normal 9 5 3 5 4" xfId="3482" xr:uid="{210E8CDF-9223-41E7-BA14-4A9FCBFF0DF6}"/>
    <cellStyle name="Normal 9 5 3 6" xfId="3483" xr:uid="{396919E2-CE2E-4CBC-ACE6-E85EA5A5B29A}"/>
    <cellStyle name="Normal 9 5 3 7" xfId="3484" xr:uid="{50704FEF-8D4F-4FD7-9B54-DA3F1D9DC514}"/>
    <cellStyle name="Normal 9 5 3 8" xfId="3485" xr:uid="{1700BBB3-298F-4505-B083-0293AF6642ED}"/>
    <cellStyle name="Normal 9 5 4" xfId="3486" xr:uid="{8972969C-2B56-4763-9375-B550625BD271}"/>
    <cellStyle name="Normal 9 5 4 2" xfId="3487" xr:uid="{C1DC4921-D917-4C8A-94BC-1599ADA70559}"/>
    <cellStyle name="Normal 9 5 4 2 2" xfId="3488" xr:uid="{F2A3120A-34C6-4966-A0D2-E2DDD209C68A}"/>
    <cellStyle name="Normal 9 5 4 2 2 2" xfId="3489" xr:uid="{34D1D53E-1875-446D-AB41-44055006C92C}"/>
    <cellStyle name="Normal 9 5 4 2 2 3" xfId="3490" xr:uid="{B6D080C7-B34D-4A53-A695-F416D96FDE88}"/>
    <cellStyle name="Normal 9 5 4 2 2 4" xfId="3491" xr:uid="{BF2679E2-E15F-40FC-87C9-88C05FC5CAF2}"/>
    <cellStyle name="Normal 9 5 4 2 3" xfId="3492" xr:uid="{47BA6C69-4607-4E36-AE7D-A3C8F6BBCC5C}"/>
    <cellStyle name="Normal 9 5 4 2 4" xfId="3493" xr:uid="{D5C6FB0F-8AD9-47B2-A778-BDAB567FA4E1}"/>
    <cellStyle name="Normal 9 5 4 2 5" xfId="3494" xr:uid="{E9EC3587-95F7-48F6-893E-565EB23F1BBB}"/>
    <cellStyle name="Normal 9 5 4 3" xfId="3495" xr:uid="{D17FC470-8BB0-48B3-9382-50D0027EA1F7}"/>
    <cellStyle name="Normal 9 5 4 3 2" xfId="3496" xr:uid="{BD01692F-153F-44B9-9D50-D52C1587658F}"/>
    <cellStyle name="Normal 9 5 4 3 3" xfId="3497" xr:uid="{6495B1DA-30A3-4FB3-BBFA-22FA0C069485}"/>
    <cellStyle name="Normal 9 5 4 3 4" xfId="3498" xr:uid="{942BFB88-D54D-46C1-9CD9-F47FA8C2F669}"/>
    <cellStyle name="Normal 9 5 4 4" xfId="3499" xr:uid="{30B590DC-C3F7-4117-AAE0-73FE5A45F820}"/>
    <cellStyle name="Normal 9 5 4 4 2" xfId="3500" xr:uid="{9FE63AC6-57E2-4F93-9106-DB7768214483}"/>
    <cellStyle name="Normal 9 5 4 4 3" xfId="3501" xr:uid="{823DC426-16F4-4AE1-9F32-70C98CF2FB86}"/>
    <cellStyle name="Normal 9 5 4 4 4" xfId="3502" xr:uid="{EE8F9499-985E-4520-BEDD-890AC5F3DA1B}"/>
    <cellStyle name="Normal 9 5 4 5" xfId="3503" xr:uid="{C127E888-7885-4EB7-B16F-FA5F5FCEFEB1}"/>
    <cellStyle name="Normal 9 5 4 6" xfId="3504" xr:uid="{DCA1E8EB-AE7B-4A3C-8823-5B3A74D72654}"/>
    <cellStyle name="Normal 9 5 4 7" xfId="3505" xr:uid="{209BF781-9982-482C-8C11-D990199FCED0}"/>
    <cellStyle name="Normal 9 5 5" xfId="3506" xr:uid="{13C9792F-C8E2-4F68-89F2-4E14FDD8A44F}"/>
    <cellStyle name="Normal 9 5 5 2" xfId="3507" xr:uid="{28CFBDE7-8CAD-403B-8F3E-3A297C79931D}"/>
    <cellStyle name="Normal 9 5 5 2 2" xfId="3508" xr:uid="{8C04A35D-D960-4FF1-8ECE-B570CEF3A31C}"/>
    <cellStyle name="Normal 9 5 5 2 3" xfId="3509" xr:uid="{5BE735ED-303D-4749-B082-158349CF9026}"/>
    <cellStyle name="Normal 9 5 5 2 4" xfId="3510" xr:uid="{7AE4AC2E-6705-4647-A4AE-759D7EC9C272}"/>
    <cellStyle name="Normal 9 5 5 3" xfId="3511" xr:uid="{6692B52F-73C8-484E-8B8B-4F76D7366F56}"/>
    <cellStyle name="Normal 9 5 5 3 2" xfId="3512" xr:uid="{8F8C0AC5-7C71-45C6-9003-B8C23B0528F8}"/>
    <cellStyle name="Normal 9 5 5 3 3" xfId="3513" xr:uid="{29479F94-5977-44A7-9E3B-407C13A6A0B1}"/>
    <cellStyle name="Normal 9 5 5 3 4" xfId="3514" xr:uid="{B5ABC0EC-4D63-4386-A200-3A48477086EF}"/>
    <cellStyle name="Normal 9 5 5 4" xfId="3515" xr:uid="{FFCDD6F0-40FD-4494-B5C8-1C07FB4494B7}"/>
    <cellStyle name="Normal 9 5 5 5" xfId="3516" xr:uid="{16479E36-7EB2-46C7-892F-7D40662950FF}"/>
    <cellStyle name="Normal 9 5 5 6" xfId="3517" xr:uid="{6F02CBD1-2362-4E42-B780-05A5B07D2492}"/>
    <cellStyle name="Normal 9 5 6" xfId="3518" xr:uid="{E3E17527-B966-41E7-B118-EA86C3CE87F1}"/>
    <cellStyle name="Normal 9 5 6 2" xfId="3519" xr:uid="{1D181095-8801-48B5-994A-67B39B2C9D64}"/>
    <cellStyle name="Normal 9 5 6 2 2" xfId="3520" xr:uid="{83B080D5-0E72-4862-9168-0455A3419A87}"/>
    <cellStyle name="Normal 9 5 6 2 3" xfId="3521" xr:uid="{0CAFCF12-4F28-4B4F-8053-EA7F235B3CFA}"/>
    <cellStyle name="Normal 9 5 6 2 4" xfId="3522" xr:uid="{5DA76865-A832-4A0D-A0A8-8438289AC75A}"/>
    <cellStyle name="Normal 9 5 6 3" xfId="3523" xr:uid="{4E6A2AC7-56B9-4D65-BEBC-5B31E9223C7A}"/>
    <cellStyle name="Normal 9 5 6 4" xfId="3524" xr:uid="{E79AEC45-0498-46A3-8A72-84732C27CD2D}"/>
    <cellStyle name="Normal 9 5 6 5" xfId="3525" xr:uid="{27399B90-6C1F-4AE7-8EEC-204CE0F47E7D}"/>
    <cellStyle name="Normal 9 5 7" xfId="3526" xr:uid="{AA5A9894-6A7F-492C-B633-FBF4253EC0A8}"/>
    <cellStyle name="Normal 9 5 7 2" xfId="3527" xr:uid="{4B07F774-57BF-4F40-8AF5-B2B19D21311C}"/>
    <cellStyle name="Normal 9 5 7 3" xfId="3528" xr:uid="{16D6BBD2-5FE4-4123-A7F4-49A0E5BCE1C2}"/>
    <cellStyle name="Normal 9 5 7 4" xfId="3529" xr:uid="{5D21F5F5-B429-4442-8944-984FE3BC4885}"/>
    <cellStyle name="Normal 9 5 8" xfId="3530" xr:uid="{50A86C27-5DA8-49D9-9995-5EDA7CC02D5D}"/>
    <cellStyle name="Normal 9 5 8 2" xfId="3531" xr:uid="{D66BCD74-EE74-4511-AA8C-BD0E0ACEDF46}"/>
    <cellStyle name="Normal 9 5 8 3" xfId="3532" xr:uid="{ED89CC64-E230-4A07-A9F2-6AA9D8621FC6}"/>
    <cellStyle name="Normal 9 5 8 4" xfId="3533" xr:uid="{BC049305-A11E-4966-AAFE-C3947954C02B}"/>
    <cellStyle name="Normal 9 5 9" xfId="3534" xr:uid="{71BDFB46-A4F3-4CE1-91C7-E99B6D7A7EA6}"/>
    <cellStyle name="Normal 9 6" xfId="3535" xr:uid="{720B6C18-DD94-4797-8196-D6E367C7B97C}"/>
    <cellStyle name="Normal 9 6 2" xfId="3536" xr:uid="{EFBF627F-8B23-4F33-AAA7-97922BE6BBCA}"/>
    <cellStyle name="Normal 9 6 2 2" xfId="3537" xr:uid="{4505EDE0-B7B7-4F47-A9B1-C76A8F638D7C}"/>
    <cellStyle name="Normal 9 6 2 2 2" xfId="3538" xr:uid="{70E047FC-A415-44B3-953A-014C8973A6D1}"/>
    <cellStyle name="Normal 9 6 2 2 2 2" xfId="3539" xr:uid="{CA2744E3-5345-45E8-B4B1-6610F1334550}"/>
    <cellStyle name="Normal 9 6 2 2 2 3" xfId="3540" xr:uid="{A49E3C8F-2D98-4781-8DAE-11BD249039F8}"/>
    <cellStyle name="Normal 9 6 2 2 2 4" xfId="3541" xr:uid="{2EEB2696-5D48-4E74-88E7-A0019311305A}"/>
    <cellStyle name="Normal 9 6 2 2 3" xfId="3542" xr:uid="{357BD920-330C-490D-9EC2-DF1FD593869B}"/>
    <cellStyle name="Normal 9 6 2 2 3 2" xfId="3543" xr:uid="{9700BFDD-4D0A-4C05-9BFF-F97016337A5A}"/>
    <cellStyle name="Normal 9 6 2 2 3 3" xfId="3544" xr:uid="{88C47AE5-327A-4DBF-84E5-32797F03FD2B}"/>
    <cellStyle name="Normal 9 6 2 2 3 4" xfId="3545" xr:uid="{816D8DAD-CCFA-4B7F-8571-C71718EA89D8}"/>
    <cellStyle name="Normal 9 6 2 2 4" xfId="3546" xr:uid="{C07DF7F6-44D4-4D33-96BA-9ED413D9C16D}"/>
    <cellStyle name="Normal 9 6 2 2 5" xfId="3547" xr:uid="{C936F759-BF91-4B69-BC8F-AE4A576DFFCF}"/>
    <cellStyle name="Normal 9 6 2 2 6" xfId="3548" xr:uid="{D343634E-7F48-4AD2-B794-A534D5AF94EC}"/>
    <cellStyle name="Normal 9 6 2 3" xfId="3549" xr:uid="{47E0A9EE-857F-4403-8AED-D14B20290ECA}"/>
    <cellStyle name="Normal 9 6 2 3 2" xfId="3550" xr:uid="{1A1E1FEC-B124-45E8-9B46-74CABB083207}"/>
    <cellStyle name="Normal 9 6 2 3 2 2" xfId="3551" xr:uid="{5F16DD35-0DD5-409B-BF12-DF4F99D76390}"/>
    <cellStyle name="Normal 9 6 2 3 2 3" xfId="3552" xr:uid="{66DB1EFB-391B-4A0B-89C4-5006EB497B5E}"/>
    <cellStyle name="Normal 9 6 2 3 2 4" xfId="3553" xr:uid="{A2F640EA-17E0-4AAC-BD1C-068F800CDF64}"/>
    <cellStyle name="Normal 9 6 2 3 3" xfId="3554" xr:uid="{3C68D9EA-F874-466D-9AFC-150E4C8034B6}"/>
    <cellStyle name="Normal 9 6 2 3 4" xfId="3555" xr:uid="{7311EDC2-9BC2-47CE-A16F-4257D447E799}"/>
    <cellStyle name="Normal 9 6 2 3 5" xfId="3556" xr:uid="{32DD8D42-9F94-4F1C-AA1F-32E2B99250C7}"/>
    <cellStyle name="Normal 9 6 2 4" xfId="3557" xr:uid="{184DD3B8-1726-45B5-B99E-4AC70C434567}"/>
    <cellStyle name="Normal 9 6 2 4 2" xfId="3558" xr:uid="{0A43D090-99D3-4A88-AF9E-04E5953F40C4}"/>
    <cellStyle name="Normal 9 6 2 4 3" xfId="3559" xr:uid="{36D3FA33-90D8-4B2B-9BF5-53D2B0097181}"/>
    <cellStyle name="Normal 9 6 2 4 4" xfId="3560" xr:uid="{F64B248F-FFB7-4024-BFE7-BFECBB162293}"/>
    <cellStyle name="Normal 9 6 2 5" xfId="3561" xr:uid="{A02CAE1F-4AB3-420B-93FE-AD283593E67E}"/>
    <cellStyle name="Normal 9 6 2 5 2" xfId="3562" xr:uid="{7069F659-F96B-4E03-B405-038C45DF3072}"/>
    <cellStyle name="Normal 9 6 2 5 3" xfId="3563" xr:uid="{418B2EEC-608E-4840-8578-B4CAF178D0F3}"/>
    <cellStyle name="Normal 9 6 2 5 4" xfId="3564" xr:uid="{31D1FCAC-E553-4F35-BA4D-B4B8FCB45EBC}"/>
    <cellStyle name="Normal 9 6 2 6" xfId="3565" xr:uid="{94E497B5-32CF-4837-8A4C-75AFE37A925D}"/>
    <cellStyle name="Normal 9 6 2 7" xfId="3566" xr:uid="{D1A9313A-32BD-4839-9C07-7ED357AB8870}"/>
    <cellStyle name="Normal 9 6 2 8" xfId="3567" xr:uid="{9477FFA3-69AD-4867-9F29-DFE7EA9E0311}"/>
    <cellStyle name="Normal 9 6 3" xfId="3568" xr:uid="{4AEB30BB-91DD-49E2-8970-14112C5212CE}"/>
    <cellStyle name="Normal 9 6 3 2" xfId="3569" xr:uid="{2A1E2F53-23F0-4EC2-A4D3-39FE178C9BE4}"/>
    <cellStyle name="Normal 9 6 3 2 2" xfId="3570" xr:uid="{C7C13450-2DB3-4D36-9E98-F1210311EAC4}"/>
    <cellStyle name="Normal 9 6 3 2 3" xfId="3571" xr:uid="{9ACF288C-EC38-4595-91A5-0E28B1AAA328}"/>
    <cellStyle name="Normal 9 6 3 2 4" xfId="3572" xr:uid="{4370002A-F602-4C15-822F-F2EAEA38A634}"/>
    <cellStyle name="Normal 9 6 3 3" xfId="3573" xr:uid="{52CC6D4D-61F1-4C19-A150-312733D2A706}"/>
    <cellStyle name="Normal 9 6 3 3 2" xfId="3574" xr:uid="{D356A57B-4B65-4740-957A-8AF90AFBF934}"/>
    <cellStyle name="Normal 9 6 3 3 3" xfId="3575" xr:uid="{2A6993E1-C864-4507-A0F9-36A017973C76}"/>
    <cellStyle name="Normal 9 6 3 3 4" xfId="3576" xr:uid="{2957A7C7-5B21-47AC-A20D-4CAA18FDAF4D}"/>
    <cellStyle name="Normal 9 6 3 4" xfId="3577" xr:uid="{5D6932C6-941D-4837-B38D-8E6B3892595B}"/>
    <cellStyle name="Normal 9 6 3 5" xfId="3578" xr:uid="{3D2FFEF0-7085-4329-BFCE-1079BE06BEA2}"/>
    <cellStyle name="Normal 9 6 3 6" xfId="3579" xr:uid="{0A7A1FB3-F82B-40A5-BD2E-39EDB025A704}"/>
    <cellStyle name="Normal 9 6 4" xfId="3580" xr:uid="{5451D78F-4834-4B47-AD4B-E6ADBA5FABE7}"/>
    <cellStyle name="Normal 9 6 4 2" xfId="3581" xr:uid="{535F2009-CFDF-474E-A55A-987838E7D56D}"/>
    <cellStyle name="Normal 9 6 4 2 2" xfId="3582" xr:uid="{6BD03487-4CB4-412E-91BD-208C057622DD}"/>
    <cellStyle name="Normal 9 6 4 2 3" xfId="3583" xr:uid="{D06539D9-09CE-4404-AEFA-BE8A50EE5C57}"/>
    <cellStyle name="Normal 9 6 4 2 4" xfId="3584" xr:uid="{66C3B11B-2F64-4658-9C83-1039C552B667}"/>
    <cellStyle name="Normal 9 6 4 3" xfId="3585" xr:uid="{A793ED51-865C-47EF-8C49-2654F40F3264}"/>
    <cellStyle name="Normal 9 6 4 4" xfId="3586" xr:uid="{D7630069-5E77-4ECC-9DE2-C072E4A7C80A}"/>
    <cellStyle name="Normal 9 6 4 5" xfId="3587" xr:uid="{B4A2C538-A65A-4AB0-A026-52A02DD8408B}"/>
    <cellStyle name="Normal 9 6 5" xfId="3588" xr:uid="{050EFF7F-DDA0-4009-8767-EB08D90441DE}"/>
    <cellStyle name="Normal 9 6 5 2" xfId="3589" xr:uid="{073672FD-F816-428A-AF8F-FB014B14A32A}"/>
    <cellStyle name="Normal 9 6 5 3" xfId="3590" xr:uid="{28223E29-75BB-4424-BE0B-9D391ECE0590}"/>
    <cellStyle name="Normal 9 6 5 4" xfId="3591" xr:uid="{3A1D8B7F-F30C-4B1A-94C6-54814432C7D5}"/>
    <cellStyle name="Normal 9 6 6" xfId="3592" xr:uid="{11592197-1D8D-424E-8E18-9805BD10BC80}"/>
    <cellStyle name="Normal 9 6 6 2" xfId="3593" xr:uid="{88D71DC6-53F3-4D1D-8BEB-3BFB52154690}"/>
    <cellStyle name="Normal 9 6 6 3" xfId="3594" xr:uid="{D91EC0AD-B89F-4070-B2C6-D40A5F9DDAFA}"/>
    <cellStyle name="Normal 9 6 6 4" xfId="3595" xr:uid="{2BAFF774-9B74-447E-B99E-4B0AB863B35E}"/>
    <cellStyle name="Normal 9 6 7" xfId="3596" xr:uid="{D7998B4E-19D3-463E-AB47-FB973A42D179}"/>
    <cellStyle name="Normal 9 6 8" xfId="3597" xr:uid="{E56120A9-ABFF-4DEE-B5B1-9EC3C2FD85C7}"/>
    <cellStyle name="Normal 9 6 9" xfId="3598" xr:uid="{40121557-251B-4A1C-B93A-6A19A98DDE91}"/>
    <cellStyle name="Normal 9 7" xfId="3599" xr:uid="{2A85202B-9E96-4FF8-A3F4-755724EF3FFF}"/>
    <cellStyle name="Normal 9 7 2" xfId="3600" xr:uid="{19E9F5CE-5822-4C02-9097-1C3125FC3D56}"/>
    <cellStyle name="Normal 9 7 2 2" xfId="3601" xr:uid="{E46B93E4-B816-4110-834F-C8F3888DD7C5}"/>
    <cellStyle name="Normal 9 7 2 2 2" xfId="3602" xr:uid="{D52C2005-0111-4E97-9E5D-AAA97BD416D0}"/>
    <cellStyle name="Normal 9 7 2 2 2 2" xfId="4277" xr:uid="{EEE0DFD8-D954-46E6-9775-BD8BB652C146}"/>
    <cellStyle name="Normal 9 7 2 2 3" xfId="3603" xr:uid="{F9331356-EFE2-4DF0-93B9-895B097B0EE2}"/>
    <cellStyle name="Normal 9 7 2 2 4" xfId="3604" xr:uid="{4E9013FF-598A-4B0F-A493-0A30E6338359}"/>
    <cellStyle name="Normal 9 7 2 3" xfId="3605" xr:uid="{76036E1F-CC08-420F-B4FA-E8665068B090}"/>
    <cellStyle name="Normal 9 7 2 3 2" xfId="3606" xr:uid="{34806959-9AF3-4886-B8F4-F6796B3E74B9}"/>
    <cellStyle name="Normal 9 7 2 3 3" xfId="3607" xr:uid="{E0DD4C92-4F10-4B2F-BCE8-7F7ECCD80F70}"/>
    <cellStyle name="Normal 9 7 2 3 4" xfId="3608" xr:uid="{6067037F-35E8-4202-BA56-7697F802CD9A}"/>
    <cellStyle name="Normal 9 7 2 4" xfId="3609" xr:uid="{60225F40-42F4-4447-B81B-22C82DF854AA}"/>
    <cellStyle name="Normal 9 7 2 5" xfId="3610" xr:uid="{C7573CDE-682E-49A7-BA45-A36805B4ECCB}"/>
    <cellStyle name="Normal 9 7 2 6" xfId="3611" xr:uid="{F262AA1C-6659-4852-B7B6-AFD138C96593}"/>
    <cellStyle name="Normal 9 7 3" xfId="3612" xr:uid="{3E9EFC1E-9678-44FD-8B9C-CF73E0636CBB}"/>
    <cellStyle name="Normal 9 7 3 2" xfId="3613" xr:uid="{95F25CF8-D48E-4B5C-A8E6-2A72C137183C}"/>
    <cellStyle name="Normal 9 7 3 2 2" xfId="3614" xr:uid="{D7AEE140-91AA-48E2-A957-E2870D0B43DA}"/>
    <cellStyle name="Normal 9 7 3 2 3" xfId="3615" xr:uid="{8202DC66-A250-4D81-940D-68FD6FD9313D}"/>
    <cellStyle name="Normal 9 7 3 2 4" xfId="3616" xr:uid="{8DEBBD39-69B1-4F7B-8EE1-92E5410BA9A6}"/>
    <cellStyle name="Normal 9 7 3 3" xfId="3617" xr:uid="{7D65CDBC-D06C-4B51-8DCB-0BCAE9F1C995}"/>
    <cellStyle name="Normal 9 7 3 4" xfId="3618" xr:uid="{75E69212-479B-4F57-BD41-57C87CC96185}"/>
    <cellStyle name="Normal 9 7 3 5" xfId="3619" xr:uid="{D64F4975-61DD-4BBE-AF1C-B7EF41C41D80}"/>
    <cellStyle name="Normal 9 7 4" xfId="3620" xr:uid="{5003D993-45F9-40C1-B2A9-5EE8451BDAB5}"/>
    <cellStyle name="Normal 9 7 4 2" xfId="3621" xr:uid="{C82ECDB5-7B73-4244-949C-3EC74D8446FD}"/>
    <cellStyle name="Normal 9 7 4 3" xfId="3622" xr:uid="{7C4B321C-D1DD-4221-BEB6-5C3DA3130CF4}"/>
    <cellStyle name="Normal 9 7 4 4" xfId="3623" xr:uid="{EB29C917-9AD1-491D-872E-D6E7ED6EC054}"/>
    <cellStyle name="Normal 9 7 5" xfId="3624" xr:uid="{D6C7A613-02DD-41BC-B01D-18A5407C7598}"/>
    <cellStyle name="Normal 9 7 5 2" xfId="3625" xr:uid="{5DF808D4-F588-45E3-B315-28F1AC1FB021}"/>
    <cellStyle name="Normal 9 7 5 3" xfId="3626" xr:uid="{54CC2C66-8B91-4D1A-AB48-5D3B8B61C047}"/>
    <cellStyle name="Normal 9 7 5 4" xfId="3627" xr:uid="{F4ECD188-CFD6-4BFB-917E-9C03717DF22F}"/>
    <cellStyle name="Normal 9 7 6" xfId="3628" xr:uid="{6AE6491E-2096-4EA4-B059-8AEF47C11215}"/>
    <cellStyle name="Normal 9 7 7" xfId="3629" xr:uid="{F1874C31-E38D-45BA-B062-4AECDA7F4EE0}"/>
    <cellStyle name="Normal 9 7 8" xfId="3630" xr:uid="{5E12F67D-0802-4DBF-BAE1-3087FA989DBE}"/>
    <cellStyle name="Normal 9 8" xfId="3631" xr:uid="{07A911F6-1465-44F9-A07E-FD8F8D6A7245}"/>
    <cellStyle name="Normal 9 8 2" xfId="3632" xr:uid="{556BDD88-2B82-4076-B69E-9BCD5D428507}"/>
    <cellStyle name="Normal 9 8 2 2" xfId="3633" xr:uid="{2B8B39E9-A3F7-449C-9BDB-6727027E5D60}"/>
    <cellStyle name="Normal 9 8 2 2 2" xfId="3634" xr:uid="{2CDA89A5-5FA8-4F0C-ABBB-2CE2AA15311C}"/>
    <cellStyle name="Normal 9 8 2 2 3" xfId="3635" xr:uid="{AF541463-1041-4B68-A9B5-4135F1AF0FF8}"/>
    <cellStyle name="Normal 9 8 2 2 4" xfId="3636" xr:uid="{29CCF9C4-FEB8-4873-965A-F18071C55AFF}"/>
    <cellStyle name="Normal 9 8 2 3" xfId="3637" xr:uid="{5DEED770-5E12-458A-9414-BD71BF91BC8B}"/>
    <cellStyle name="Normal 9 8 2 4" xfId="3638" xr:uid="{877133A3-AAC1-4D73-93F6-70B7789863DC}"/>
    <cellStyle name="Normal 9 8 2 5" xfId="3639" xr:uid="{90E6087F-CB05-4506-A56D-CFBC2F48B4AE}"/>
    <cellStyle name="Normal 9 8 3" xfId="3640" xr:uid="{3EB90292-B28E-433F-9705-9CB5552A3CFD}"/>
    <cellStyle name="Normal 9 8 3 2" xfId="3641" xr:uid="{6338A5ED-0B2E-430D-9F4A-AD45CBFF948E}"/>
    <cellStyle name="Normal 9 8 3 3" xfId="3642" xr:uid="{6B8E35E7-1934-4A5C-99B8-F42B39A7EF23}"/>
    <cellStyle name="Normal 9 8 3 4" xfId="3643" xr:uid="{EBD3D48B-F1AD-46E8-9CEC-871AB5965E9B}"/>
    <cellStyle name="Normal 9 8 4" xfId="3644" xr:uid="{FDEE00C5-995C-48EC-A747-6A676C90B6EB}"/>
    <cellStyle name="Normal 9 8 4 2" xfId="3645" xr:uid="{6E773E65-853B-44AE-8303-BAA3AB8E9141}"/>
    <cellStyle name="Normal 9 8 4 3" xfId="3646" xr:uid="{BF1E49F4-CE9E-4655-A14B-5F91DDEBE1C1}"/>
    <cellStyle name="Normal 9 8 4 4" xfId="3647" xr:uid="{1D883FDB-1B9F-460F-B6B3-AFAE558EB47E}"/>
    <cellStyle name="Normal 9 8 5" xfId="3648" xr:uid="{5086501F-92EA-4F0D-9D24-208897195B06}"/>
    <cellStyle name="Normal 9 8 6" xfId="3649" xr:uid="{7726C238-5BCD-4DC5-9681-18C327638153}"/>
    <cellStyle name="Normal 9 8 7" xfId="3650" xr:uid="{56F35007-4A33-4C8A-9D7E-FEBA6272474A}"/>
    <cellStyle name="Normal 9 9" xfId="3651" xr:uid="{19AB4CB2-F989-4AB3-B9C3-4A376D9F6F7D}"/>
    <cellStyle name="Normal 9 9 2" xfId="3652" xr:uid="{A4A5F35E-9AB6-414D-9A7D-D854A095FAFF}"/>
    <cellStyle name="Normal 9 9 2 2" xfId="3653" xr:uid="{76DDD26B-F74E-494F-9290-2C03C0C5ED5B}"/>
    <cellStyle name="Normal 9 9 2 3" xfId="3654" xr:uid="{2819C467-B9C7-4858-AB7E-5AA4CAF8228B}"/>
    <cellStyle name="Normal 9 9 2 4" xfId="3655" xr:uid="{5ACB4463-1248-4C4B-A337-0169EDD88E69}"/>
    <cellStyle name="Normal 9 9 3" xfId="3656" xr:uid="{115295FA-E340-437E-AAB9-ACAAB2ED6BF2}"/>
    <cellStyle name="Normal 9 9 3 2" xfId="3657" xr:uid="{4BAC298C-A845-4F83-AF8F-E7DED1BFD0AC}"/>
    <cellStyle name="Normal 9 9 3 3" xfId="3658" xr:uid="{5820D8F2-7B25-411A-BDE8-E59C68D5E1BF}"/>
    <cellStyle name="Normal 9 9 3 4" xfId="3659" xr:uid="{FEF08AD0-28C0-4077-8D20-2725CF8E981B}"/>
    <cellStyle name="Normal 9 9 4" xfId="3660" xr:uid="{F502F307-8ED8-4668-9B60-D747755E5B50}"/>
    <cellStyle name="Normal 9 9 5" xfId="3661" xr:uid="{3092DA80-4DB2-4500-8BCE-0BD13C3D6B16}"/>
    <cellStyle name="Normal 9 9 6" xfId="3662" xr:uid="{322A636A-ECB4-42C7-8CFE-52CC7452D471}"/>
    <cellStyle name="Percent 2" xfId="82" xr:uid="{59DEE733-FFAF-4915-A185-7FBB96FB147E}"/>
    <cellStyle name="Гиперссылка 2" xfId="4" xr:uid="{49BAA0F8-B3D3-41B5-87DD-435502328B29}"/>
    <cellStyle name="Обычный 2" xfId="1" xr:uid="{A3CD5D5E-4502-4158-8112-08CDD679ACF5}"/>
    <cellStyle name="Обычный 2 2" xfId="5" xr:uid="{D19F253E-EE9B-4476-9D91-2EE3A6D7A3DC}"/>
    <cellStyle name="Обычный 2 2 2" xfId="4407" xr:uid="{A73EDFAC-F377-4028-8F80-61E43B0271FE}"/>
    <cellStyle name="常规_Sheet1_1" xfId="4385" xr:uid="{F0CA7C99-CD8E-48E7-B8F6-36FD696132EE}"/>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row>
        <row r="4273">
          <cell r="A4273">
            <v>45174</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38"/>
  <sheetViews>
    <sheetView tabSelected="1" zoomScale="90" zoomScaleNormal="90" workbookViewId="0">
      <selection activeCell="K35" sqref="A1:K35"/>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709</v>
      </c>
      <c r="C10" s="120"/>
      <c r="D10" s="120"/>
      <c r="E10" s="120"/>
      <c r="F10" s="115"/>
      <c r="G10" s="116"/>
      <c r="H10" s="116" t="s">
        <v>709</v>
      </c>
      <c r="I10" s="120"/>
      <c r="J10" s="138">
        <v>51245</v>
      </c>
      <c r="K10" s="115"/>
    </row>
    <row r="11" spans="1:11">
      <c r="A11" s="114"/>
      <c r="B11" s="114" t="s">
        <v>710</v>
      </c>
      <c r="C11" s="120"/>
      <c r="D11" s="120"/>
      <c r="E11" s="120"/>
      <c r="F11" s="115"/>
      <c r="G11" s="116"/>
      <c r="H11" s="116" t="s">
        <v>710</v>
      </c>
      <c r="I11" s="120"/>
      <c r="J11" s="139"/>
      <c r="K11" s="115"/>
    </row>
    <row r="12" spans="1:11">
      <c r="A12" s="114"/>
      <c r="B12" s="114" t="s">
        <v>711</v>
      </c>
      <c r="C12" s="120"/>
      <c r="D12" s="120"/>
      <c r="E12" s="120"/>
      <c r="F12" s="115"/>
      <c r="G12" s="116"/>
      <c r="H12" s="116" t="s">
        <v>711</v>
      </c>
      <c r="I12" s="120"/>
      <c r="J12" s="120"/>
      <c r="K12" s="115"/>
    </row>
    <row r="13" spans="1:11">
      <c r="A13" s="114"/>
      <c r="B13" s="114" t="s">
        <v>721</v>
      </c>
      <c r="C13" s="120"/>
      <c r="D13" s="120"/>
      <c r="E13" s="120"/>
      <c r="F13" s="115"/>
      <c r="G13" s="116"/>
      <c r="H13" s="116" t="s">
        <v>721</v>
      </c>
      <c r="I13" s="120"/>
      <c r="J13" s="99" t="s">
        <v>11</v>
      </c>
      <c r="K13" s="115"/>
    </row>
    <row r="14" spans="1:11" ht="15" customHeight="1">
      <c r="A14" s="114"/>
      <c r="B14" s="114" t="s">
        <v>708</v>
      </c>
      <c r="C14" s="120"/>
      <c r="D14" s="120"/>
      <c r="E14" s="120"/>
      <c r="F14" s="115"/>
      <c r="G14" s="116"/>
      <c r="H14" s="116" t="s">
        <v>708</v>
      </c>
      <c r="I14" s="120"/>
      <c r="J14" s="140">
        <v>45169</v>
      </c>
      <c r="K14" s="115"/>
    </row>
    <row r="15" spans="1:11" ht="15" customHeight="1">
      <c r="A15" s="114"/>
      <c r="B15" s="6" t="s">
        <v>722</v>
      </c>
      <c r="C15" s="7"/>
      <c r="D15" s="7"/>
      <c r="E15" s="7"/>
      <c r="F15" s="8"/>
      <c r="G15" s="116"/>
      <c r="H15" s="9" t="s">
        <v>722</v>
      </c>
      <c r="I15" s="120"/>
      <c r="J15" s="141"/>
      <c r="K15" s="115"/>
    </row>
    <row r="16" spans="1:11" ht="15" customHeight="1">
      <c r="A16" s="114"/>
      <c r="B16" s="120"/>
      <c r="C16" s="120"/>
      <c r="D16" s="120"/>
      <c r="E16" s="120"/>
      <c r="F16" s="120"/>
      <c r="G16" s="120"/>
      <c r="H16" s="120"/>
      <c r="I16" s="123" t="s">
        <v>142</v>
      </c>
      <c r="J16" s="129">
        <v>39808</v>
      </c>
      <c r="K16" s="115"/>
    </row>
    <row r="17" spans="1:11">
      <c r="A17" s="114"/>
      <c r="B17" s="120" t="s">
        <v>713</v>
      </c>
      <c r="C17" s="120"/>
      <c r="D17" s="120"/>
      <c r="E17" s="120"/>
      <c r="F17" s="120"/>
      <c r="G17" s="120"/>
      <c r="H17" s="120"/>
      <c r="I17" s="123" t="s">
        <v>143</v>
      </c>
      <c r="J17" s="129" t="s">
        <v>720</v>
      </c>
      <c r="K17" s="115"/>
    </row>
    <row r="18" spans="1:11" ht="18">
      <c r="A18" s="114"/>
      <c r="B18" s="120" t="s">
        <v>714</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2" t="s">
        <v>201</v>
      </c>
      <c r="G20" s="143"/>
      <c r="H20" s="100" t="s">
        <v>169</v>
      </c>
      <c r="I20" s="100" t="s">
        <v>202</v>
      </c>
      <c r="J20" s="100" t="s">
        <v>21</v>
      </c>
      <c r="K20" s="115"/>
    </row>
    <row r="21" spans="1:11">
      <c r="A21" s="114"/>
      <c r="B21" s="105"/>
      <c r="C21" s="105"/>
      <c r="D21" s="106"/>
      <c r="E21" s="106"/>
      <c r="F21" s="144"/>
      <c r="G21" s="145"/>
      <c r="H21" s="105" t="s">
        <v>141</v>
      </c>
      <c r="I21" s="105"/>
      <c r="J21" s="105"/>
      <c r="K21" s="115"/>
    </row>
    <row r="22" spans="1:11" ht="24">
      <c r="A22" s="114"/>
      <c r="B22" s="107">
        <v>50</v>
      </c>
      <c r="C22" s="10" t="s">
        <v>715</v>
      </c>
      <c r="D22" s="118" t="s">
        <v>715</v>
      </c>
      <c r="E22" s="118"/>
      <c r="F22" s="146"/>
      <c r="G22" s="147"/>
      <c r="H22" s="11" t="s">
        <v>716</v>
      </c>
      <c r="I22" s="14">
        <v>10.67</v>
      </c>
      <c r="J22" s="109">
        <f>I22*B22</f>
        <v>533.5</v>
      </c>
      <c r="K22" s="115"/>
    </row>
    <row r="23" spans="1:11" ht="24">
      <c r="A23" s="114"/>
      <c r="B23" s="108">
        <v>20</v>
      </c>
      <c r="C23" s="12" t="s">
        <v>717</v>
      </c>
      <c r="D23" s="119" t="s">
        <v>717</v>
      </c>
      <c r="E23" s="119" t="s">
        <v>239</v>
      </c>
      <c r="F23" s="136"/>
      <c r="G23" s="137"/>
      <c r="H23" s="13" t="s">
        <v>718</v>
      </c>
      <c r="I23" s="15">
        <v>8.1300000000000008</v>
      </c>
      <c r="J23" s="110">
        <f>I23*B23</f>
        <v>162.60000000000002</v>
      </c>
      <c r="K23" s="115"/>
    </row>
    <row r="24" spans="1:11">
      <c r="A24" s="114"/>
      <c r="B24" s="126"/>
      <c r="C24" s="126"/>
      <c r="D24" s="126"/>
      <c r="E24" s="126"/>
      <c r="F24" s="126"/>
      <c r="G24" s="126"/>
      <c r="H24" s="126"/>
      <c r="I24" s="127" t="s">
        <v>255</v>
      </c>
      <c r="J24" s="128">
        <f>SUM(J22:J23)</f>
        <v>696.1</v>
      </c>
      <c r="K24" s="115"/>
    </row>
    <row r="25" spans="1:11">
      <c r="A25" s="114"/>
      <c r="B25" s="126"/>
      <c r="C25" s="126"/>
      <c r="D25" s="126"/>
      <c r="E25" s="126"/>
      <c r="F25" s="126"/>
      <c r="G25" s="126"/>
      <c r="H25" s="126"/>
      <c r="I25" s="132" t="s">
        <v>723</v>
      </c>
      <c r="J25" s="128">
        <f>J24*-30%</f>
        <v>-208.83</v>
      </c>
      <c r="K25" s="115"/>
    </row>
    <row r="26" spans="1:11" outlineLevel="1">
      <c r="A26" s="114"/>
      <c r="B26" s="126"/>
      <c r="C26" s="126"/>
      <c r="D26" s="126"/>
      <c r="E26" s="126"/>
      <c r="F26" s="126"/>
      <c r="G26" s="126"/>
      <c r="H26" s="126"/>
      <c r="I26" s="127" t="s">
        <v>724</v>
      </c>
      <c r="J26" s="128">
        <v>0</v>
      </c>
      <c r="K26" s="115"/>
    </row>
    <row r="27" spans="1:11">
      <c r="A27" s="114"/>
      <c r="B27" s="126"/>
      <c r="C27" s="126"/>
      <c r="D27" s="126"/>
      <c r="E27" s="126"/>
      <c r="F27" s="126"/>
      <c r="G27" s="126"/>
      <c r="H27" s="126"/>
      <c r="I27" s="127" t="s">
        <v>257</v>
      </c>
      <c r="J27" s="128">
        <f>SUM(J24:J26)</f>
        <v>487.27</v>
      </c>
      <c r="K27" s="115"/>
    </row>
    <row r="28" spans="1:11">
      <c r="A28" s="6"/>
      <c r="B28" s="7"/>
      <c r="C28" s="7"/>
      <c r="D28" s="7"/>
      <c r="E28" s="7"/>
      <c r="F28" s="7"/>
      <c r="G28" s="7"/>
      <c r="H28" s="7" t="s">
        <v>729</v>
      </c>
      <c r="I28" s="7"/>
      <c r="J28" s="7"/>
      <c r="K28" s="8"/>
    </row>
    <row r="30" spans="1:11">
      <c r="H30" s="1" t="s">
        <v>725</v>
      </c>
      <c r="I30" s="133">
        <v>696.1</v>
      </c>
    </row>
    <row r="31" spans="1:11">
      <c r="H31" s="130" t="s">
        <v>726</v>
      </c>
      <c r="I31" s="131">
        <f>I30-J27</f>
        <v>208.83000000000004</v>
      </c>
    </row>
    <row r="33" spans="8:9">
      <c r="H33" s="1" t="s">
        <v>705</v>
      </c>
      <c r="I33" s="91">
        <f>'Tax Invoice'!M11</f>
        <v>34.909999999999997</v>
      </c>
    </row>
    <row r="34" spans="8:9">
      <c r="H34" s="1" t="s">
        <v>706</v>
      </c>
      <c r="I34" s="91">
        <f>I33*J24</f>
        <v>24300.850999999999</v>
      </c>
    </row>
    <row r="35" spans="8:9">
      <c r="H35" s="1" t="s">
        <v>707</v>
      </c>
      <c r="I35" s="91">
        <f>I33*J27</f>
        <v>17010.595699999998</v>
      </c>
    </row>
    <row r="36" spans="8:9">
      <c r="H36" s="1"/>
      <c r="I36" s="91"/>
    </row>
    <row r="37" spans="8:9">
      <c r="H37" s="1"/>
      <c r="I37" s="91"/>
    </row>
    <row r="38" spans="8:9">
      <c r="H38" s="1"/>
      <c r="I38" s="91"/>
    </row>
  </sheetData>
  <mergeCells count="6">
    <mergeCell ref="F23:G23"/>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3"/>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70</v>
      </c>
      <c r="O1" t="s">
        <v>144</v>
      </c>
      <c r="T1" t="s">
        <v>255</v>
      </c>
      <c r="U1">
        <v>696.1</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696.1</v>
      </c>
    </row>
    <row r="5" spans="1:21">
      <c r="A5" s="114"/>
      <c r="B5" s="121" t="s">
        <v>137</v>
      </c>
      <c r="C5" s="120"/>
      <c r="D5" s="120"/>
      <c r="E5" s="120"/>
      <c r="F5" s="120"/>
      <c r="G5" s="120"/>
      <c r="H5" s="120"/>
      <c r="I5" s="120"/>
      <c r="J5" s="115"/>
      <c r="S5" t="s">
        <v>719</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709</v>
      </c>
      <c r="C10" s="120"/>
      <c r="D10" s="120"/>
      <c r="E10" s="115"/>
      <c r="F10" s="116"/>
      <c r="G10" s="116" t="s">
        <v>709</v>
      </c>
      <c r="H10" s="120"/>
      <c r="I10" s="138"/>
      <c r="J10" s="115"/>
    </row>
    <row r="11" spans="1:21">
      <c r="A11" s="114"/>
      <c r="B11" s="114" t="s">
        <v>710</v>
      </c>
      <c r="C11" s="120"/>
      <c r="D11" s="120"/>
      <c r="E11" s="115"/>
      <c r="F11" s="116"/>
      <c r="G11" s="116" t="s">
        <v>710</v>
      </c>
      <c r="H11" s="120"/>
      <c r="I11" s="139"/>
      <c r="J11" s="115"/>
    </row>
    <row r="12" spans="1:21">
      <c r="A12" s="114"/>
      <c r="B12" s="114" t="s">
        <v>711</v>
      </c>
      <c r="C12" s="120"/>
      <c r="D12" s="120"/>
      <c r="E12" s="115"/>
      <c r="F12" s="116"/>
      <c r="G12" s="116" t="s">
        <v>711</v>
      </c>
      <c r="H12" s="120"/>
      <c r="I12" s="120"/>
      <c r="J12" s="115"/>
    </row>
    <row r="13" spans="1:21">
      <c r="A13" s="114"/>
      <c r="B13" s="114" t="s">
        <v>712</v>
      </c>
      <c r="C13" s="120"/>
      <c r="D13" s="120"/>
      <c r="E13" s="115"/>
      <c r="F13" s="116"/>
      <c r="G13" s="116" t="s">
        <v>712</v>
      </c>
      <c r="H13" s="120"/>
      <c r="I13" s="99" t="s">
        <v>11</v>
      </c>
      <c r="J13" s="115"/>
    </row>
    <row r="14" spans="1:21">
      <c r="A14" s="114"/>
      <c r="B14" s="114" t="s">
        <v>708</v>
      </c>
      <c r="C14" s="120"/>
      <c r="D14" s="120"/>
      <c r="E14" s="115"/>
      <c r="F14" s="116"/>
      <c r="G14" s="116" t="s">
        <v>708</v>
      </c>
      <c r="H14" s="120"/>
      <c r="I14" s="140">
        <v>45168</v>
      </c>
      <c r="J14" s="115"/>
    </row>
    <row r="15" spans="1:21">
      <c r="A15" s="114"/>
      <c r="B15" s="6" t="s">
        <v>6</v>
      </c>
      <c r="C15" s="7"/>
      <c r="D15" s="7"/>
      <c r="E15" s="8"/>
      <c r="F15" s="116"/>
      <c r="G15" s="9" t="s">
        <v>6</v>
      </c>
      <c r="H15" s="120"/>
      <c r="I15" s="141"/>
      <c r="J15" s="115"/>
    </row>
    <row r="16" spans="1:21">
      <c r="A16" s="114"/>
      <c r="B16" s="120"/>
      <c r="C16" s="120"/>
      <c r="D16" s="120"/>
      <c r="E16" s="120"/>
      <c r="F16" s="120"/>
      <c r="G16" s="120"/>
      <c r="H16" s="123" t="s">
        <v>142</v>
      </c>
      <c r="I16" s="129">
        <v>39808</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159</v>
      </c>
      <c r="J18" s="115"/>
    </row>
    <row r="19" spans="1:16">
      <c r="A19" s="114"/>
      <c r="B19" s="120"/>
      <c r="C19" s="120"/>
      <c r="D19" s="120"/>
      <c r="E19" s="120"/>
      <c r="F19" s="120"/>
      <c r="G19" s="120"/>
      <c r="H19" s="120"/>
      <c r="I19" s="120"/>
      <c r="J19" s="115"/>
      <c r="P19">
        <v>45168</v>
      </c>
    </row>
    <row r="20" spans="1:16">
      <c r="A20" s="114"/>
      <c r="B20" s="100" t="s">
        <v>198</v>
      </c>
      <c r="C20" s="100" t="s">
        <v>199</v>
      </c>
      <c r="D20" s="117" t="s">
        <v>200</v>
      </c>
      <c r="E20" s="142" t="s">
        <v>201</v>
      </c>
      <c r="F20" s="143"/>
      <c r="G20" s="100" t="s">
        <v>169</v>
      </c>
      <c r="H20" s="100" t="s">
        <v>202</v>
      </c>
      <c r="I20" s="100" t="s">
        <v>21</v>
      </c>
      <c r="J20" s="115"/>
    </row>
    <row r="21" spans="1:16">
      <c r="A21" s="114"/>
      <c r="B21" s="105"/>
      <c r="C21" s="105"/>
      <c r="D21" s="106"/>
      <c r="E21" s="144"/>
      <c r="F21" s="145"/>
      <c r="G21" s="105" t="s">
        <v>141</v>
      </c>
      <c r="H21" s="105"/>
      <c r="I21" s="105"/>
      <c r="J21" s="115"/>
    </row>
    <row r="22" spans="1:16" ht="132">
      <c r="A22" s="114"/>
      <c r="B22" s="107">
        <v>50</v>
      </c>
      <c r="C22" s="10" t="s">
        <v>715</v>
      </c>
      <c r="D22" s="118"/>
      <c r="E22" s="146"/>
      <c r="F22" s="147"/>
      <c r="G22" s="11" t="s">
        <v>716</v>
      </c>
      <c r="H22" s="14">
        <v>10.67</v>
      </c>
      <c r="I22" s="109">
        <f>H22*B22</f>
        <v>533.5</v>
      </c>
      <c r="J22" s="115"/>
    </row>
    <row r="23" spans="1:16" ht="120">
      <c r="A23" s="114"/>
      <c r="B23" s="108">
        <v>20</v>
      </c>
      <c r="C23" s="12" t="s">
        <v>717</v>
      </c>
      <c r="D23" s="119" t="s">
        <v>239</v>
      </c>
      <c r="E23" s="136"/>
      <c r="F23" s="137"/>
      <c r="G23" s="13" t="s">
        <v>718</v>
      </c>
      <c r="H23" s="15">
        <v>8.1300000000000008</v>
      </c>
      <c r="I23" s="110">
        <f>H23*B23</f>
        <v>162.60000000000002</v>
      </c>
      <c r="J23" s="115"/>
    </row>
  </sheetData>
  <mergeCells count="6">
    <mergeCell ref="E23:F23"/>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5"/>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696.1</v>
      </c>
      <c r="O2" t="s">
        <v>182</v>
      </c>
    </row>
    <row r="3" spans="1:15" ht="12.75" customHeight="1">
      <c r="A3" s="114"/>
      <c r="B3" s="121" t="s">
        <v>135</v>
      </c>
      <c r="C3" s="120"/>
      <c r="D3" s="120"/>
      <c r="E3" s="120"/>
      <c r="F3" s="120"/>
      <c r="G3" s="120"/>
      <c r="H3" s="120"/>
      <c r="I3" s="120"/>
      <c r="J3" s="120"/>
      <c r="K3" s="120"/>
      <c r="L3" s="115"/>
      <c r="N3">
        <v>696.1</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709</v>
      </c>
      <c r="C10" s="120"/>
      <c r="D10" s="120"/>
      <c r="E10" s="120"/>
      <c r="F10" s="115"/>
      <c r="G10" s="116"/>
      <c r="H10" s="116" t="s">
        <v>709</v>
      </c>
      <c r="I10" s="120"/>
      <c r="J10" s="120"/>
      <c r="K10" s="138">
        <f>IF(Invoice!J10&lt;&gt;"",Invoice!J10,"")</f>
        <v>51245</v>
      </c>
      <c r="L10" s="115"/>
    </row>
    <row r="11" spans="1:15" ht="12.75" customHeight="1">
      <c r="A11" s="114"/>
      <c r="B11" s="114" t="s">
        <v>710</v>
      </c>
      <c r="C11" s="120"/>
      <c r="D11" s="120"/>
      <c r="E11" s="120"/>
      <c r="F11" s="115"/>
      <c r="G11" s="116"/>
      <c r="H11" s="116" t="s">
        <v>710</v>
      </c>
      <c r="I11" s="120"/>
      <c r="J11" s="120"/>
      <c r="K11" s="139"/>
      <c r="L11" s="115"/>
    </row>
    <row r="12" spans="1:15" ht="12.75" customHeight="1">
      <c r="A12" s="114"/>
      <c r="B12" s="114" t="s">
        <v>711</v>
      </c>
      <c r="C12" s="120"/>
      <c r="D12" s="120"/>
      <c r="E12" s="120"/>
      <c r="F12" s="115"/>
      <c r="G12" s="116"/>
      <c r="H12" s="116" t="s">
        <v>711</v>
      </c>
      <c r="I12" s="120"/>
      <c r="J12" s="120"/>
      <c r="K12" s="120"/>
      <c r="L12" s="115"/>
    </row>
    <row r="13" spans="1:15" ht="12.75" customHeight="1">
      <c r="A13" s="114"/>
      <c r="B13" s="114" t="s">
        <v>721</v>
      </c>
      <c r="C13" s="120"/>
      <c r="D13" s="120"/>
      <c r="E13" s="120"/>
      <c r="F13" s="115"/>
      <c r="G13" s="116"/>
      <c r="H13" s="116" t="s">
        <v>721</v>
      </c>
      <c r="I13" s="120"/>
      <c r="J13" s="120"/>
      <c r="K13" s="99" t="s">
        <v>11</v>
      </c>
      <c r="L13" s="115"/>
    </row>
    <row r="14" spans="1:15" ht="15" customHeight="1">
      <c r="A14" s="114"/>
      <c r="B14" s="114" t="s">
        <v>708</v>
      </c>
      <c r="C14" s="120"/>
      <c r="D14" s="120"/>
      <c r="E14" s="120"/>
      <c r="F14" s="115"/>
      <c r="G14" s="116"/>
      <c r="H14" s="116" t="s">
        <v>708</v>
      </c>
      <c r="I14" s="120"/>
      <c r="J14" s="120"/>
      <c r="K14" s="140">
        <f>Invoice!J14</f>
        <v>45169</v>
      </c>
      <c r="L14" s="115"/>
    </row>
    <row r="15" spans="1:15" ht="15" customHeight="1">
      <c r="A15" s="114"/>
      <c r="B15" s="6" t="s">
        <v>722</v>
      </c>
      <c r="C15" s="7"/>
      <c r="D15" s="7"/>
      <c r="E15" s="7"/>
      <c r="F15" s="8"/>
      <c r="G15" s="116"/>
      <c r="H15" s="9" t="s">
        <v>722</v>
      </c>
      <c r="I15" s="120"/>
      <c r="J15" s="120"/>
      <c r="K15" s="141"/>
      <c r="L15" s="115"/>
    </row>
    <row r="16" spans="1:15" ht="15" customHeight="1">
      <c r="A16" s="114"/>
      <c r="B16" s="120"/>
      <c r="C16" s="120"/>
      <c r="D16" s="120"/>
      <c r="E16" s="120"/>
      <c r="F16" s="120"/>
      <c r="G16" s="120"/>
      <c r="H16" s="120"/>
      <c r="I16" s="123" t="s">
        <v>142</v>
      </c>
      <c r="J16" s="123" t="s">
        <v>142</v>
      </c>
      <c r="K16" s="129">
        <v>39808</v>
      </c>
      <c r="L16" s="115"/>
    </row>
    <row r="17" spans="1:12" ht="12.75" customHeight="1">
      <c r="A17" s="114"/>
      <c r="B17" s="120" t="s">
        <v>713</v>
      </c>
      <c r="C17" s="120"/>
      <c r="D17" s="120"/>
      <c r="E17" s="120"/>
      <c r="F17" s="120"/>
      <c r="G17" s="120"/>
      <c r="H17" s="120"/>
      <c r="I17" s="123" t="s">
        <v>143</v>
      </c>
      <c r="J17" s="123" t="s">
        <v>143</v>
      </c>
      <c r="K17" s="129" t="str">
        <f>IF(Invoice!J17&lt;&gt;"",Invoice!J17,"")</f>
        <v>Didi</v>
      </c>
      <c r="L17" s="115"/>
    </row>
    <row r="18" spans="1:12" ht="18" customHeight="1">
      <c r="A18" s="114"/>
      <c r="B18" s="120" t="s">
        <v>714</v>
      </c>
      <c r="C18" s="120"/>
      <c r="D18" s="120"/>
      <c r="E18" s="120"/>
      <c r="F18" s="120"/>
      <c r="G18" s="120"/>
      <c r="H18" s="134" t="s">
        <v>727</v>
      </c>
      <c r="I18" s="122" t="s">
        <v>258</v>
      </c>
      <c r="J18" s="122" t="s">
        <v>258</v>
      </c>
      <c r="K18" s="104" t="s">
        <v>159</v>
      </c>
      <c r="L18" s="115"/>
    </row>
    <row r="19" spans="1:12" ht="12.75" customHeight="1">
      <c r="A19" s="114"/>
      <c r="B19" s="120"/>
      <c r="C19" s="120"/>
      <c r="D19" s="120"/>
      <c r="E19" s="120"/>
      <c r="F19" s="120"/>
      <c r="G19" s="120"/>
      <c r="H19" s="135" t="s">
        <v>728</v>
      </c>
      <c r="I19" s="120"/>
      <c r="J19" s="120"/>
      <c r="K19" s="120"/>
      <c r="L19" s="115"/>
    </row>
    <row r="20" spans="1:12" ht="12.75" customHeight="1">
      <c r="A20" s="114"/>
      <c r="B20" s="100" t="s">
        <v>198</v>
      </c>
      <c r="C20" s="100" t="s">
        <v>199</v>
      </c>
      <c r="D20" s="100" t="s">
        <v>284</v>
      </c>
      <c r="E20" s="117" t="s">
        <v>200</v>
      </c>
      <c r="F20" s="142" t="s">
        <v>201</v>
      </c>
      <c r="G20" s="143"/>
      <c r="H20" s="100" t="s">
        <v>169</v>
      </c>
      <c r="I20" s="100" t="s">
        <v>202</v>
      </c>
      <c r="J20" s="100" t="s">
        <v>202</v>
      </c>
      <c r="K20" s="100" t="s">
        <v>21</v>
      </c>
      <c r="L20" s="115"/>
    </row>
    <row r="21" spans="1:12" ht="12.75" customHeight="1">
      <c r="A21" s="114"/>
      <c r="B21" s="105"/>
      <c r="C21" s="105"/>
      <c r="D21" s="105"/>
      <c r="E21" s="106"/>
      <c r="F21" s="144"/>
      <c r="G21" s="145"/>
      <c r="H21" s="105" t="s">
        <v>141</v>
      </c>
      <c r="I21" s="105"/>
      <c r="J21" s="105"/>
      <c r="K21" s="105"/>
      <c r="L21" s="115"/>
    </row>
    <row r="22" spans="1:12" ht="24" customHeight="1">
      <c r="A22" s="114"/>
      <c r="B22" s="107">
        <f>'Tax Invoice'!D18</f>
        <v>50</v>
      </c>
      <c r="C22" s="10" t="s">
        <v>715</v>
      </c>
      <c r="D22" s="10" t="s">
        <v>715</v>
      </c>
      <c r="E22" s="118"/>
      <c r="F22" s="146"/>
      <c r="G22" s="147"/>
      <c r="H22" s="11" t="s">
        <v>716</v>
      </c>
      <c r="I22" s="14">
        <f>ROUNDUP(J22*$N$1,2)</f>
        <v>10.67</v>
      </c>
      <c r="J22" s="14">
        <v>10.67</v>
      </c>
      <c r="K22" s="109">
        <f>I22*B22</f>
        <v>533.5</v>
      </c>
      <c r="L22" s="115"/>
    </row>
    <row r="23" spans="1:12" ht="24" customHeight="1">
      <c r="A23" s="114"/>
      <c r="B23" s="108">
        <f>'Tax Invoice'!D19</f>
        <v>20</v>
      </c>
      <c r="C23" s="12" t="s">
        <v>717</v>
      </c>
      <c r="D23" s="12" t="s">
        <v>717</v>
      </c>
      <c r="E23" s="119" t="s">
        <v>239</v>
      </c>
      <c r="F23" s="136"/>
      <c r="G23" s="137"/>
      <c r="H23" s="13" t="s">
        <v>718</v>
      </c>
      <c r="I23" s="15">
        <f>ROUNDUP(J23*$N$1,2)</f>
        <v>8.1300000000000008</v>
      </c>
      <c r="J23" s="15">
        <v>8.1300000000000008</v>
      </c>
      <c r="K23" s="110">
        <f>I23*B23</f>
        <v>162.60000000000002</v>
      </c>
      <c r="L23" s="115"/>
    </row>
    <row r="24" spans="1:12" ht="12.75" customHeight="1">
      <c r="A24" s="114"/>
      <c r="B24" s="126">
        <f>SUM(B22:B23)</f>
        <v>70</v>
      </c>
      <c r="C24" s="126" t="s">
        <v>144</v>
      </c>
      <c r="D24" s="126"/>
      <c r="E24" s="126"/>
      <c r="F24" s="126"/>
      <c r="G24" s="126"/>
      <c r="H24" s="126"/>
      <c r="I24" s="127" t="s">
        <v>255</v>
      </c>
      <c r="J24" s="127" t="s">
        <v>255</v>
      </c>
      <c r="K24" s="128">
        <f>SUM(K22:K23)</f>
        <v>696.1</v>
      </c>
      <c r="L24" s="115"/>
    </row>
    <row r="25" spans="1:12" ht="12.75" customHeight="1">
      <c r="A25" s="114"/>
      <c r="B25" s="126"/>
      <c r="C25" s="126"/>
      <c r="D25" s="126"/>
      <c r="E25" s="126"/>
      <c r="F25" s="126"/>
      <c r="G25" s="126"/>
      <c r="H25" s="126"/>
      <c r="I25" s="132" t="s">
        <v>723</v>
      </c>
      <c r="J25" s="127" t="s">
        <v>184</v>
      </c>
      <c r="K25" s="128">
        <f>K24*-30%</f>
        <v>-208.83</v>
      </c>
      <c r="L25" s="115"/>
    </row>
    <row r="26" spans="1:12" ht="12.75" customHeight="1" outlineLevel="1">
      <c r="A26" s="114"/>
      <c r="B26" s="126"/>
      <c r="C26" s="126"/>
      <c r="D26" s="126"/>
      <c r="E26" s="126"/>
      <c r="F26" s="126"/>
      <c r="G26" s="126"/>
      <c r="H26" s="126"/>
      <c r="I26" s="127" t="s">
        <v>724</v>
      </c>
      <c r="J26" s="127" t="s">
        <v>185</v>
      </c>
      <c r="K26" s="128">
        <f>Invoice!J26</f>
        <v>0</v>
      </c>
      <c r="L26" s="115"/>
    </row>
    <row r="27" spans="1:12" ht="12.75" customHeight="1">
      <c r="A27" s="114"/>
      <c r="B27" s="126"/>
      <c r="C27" s="126"/>
      <c r="D27" s="126"/>
      <c r="E27" s="126"/>
      <c r="F27" s="126"/>
      <c r="G27" s="126"/>
      <c r="H27" s="126"/>
      <c r="I27" s="127" t="s">
        <v>257</v>
      </c>
      <c r="J27" s="127" t="s">
        <v>257</v>
      </c>
      <c r="K27" s="128">
        <f>SUM(K24:K26)</f>
        <v>487.27</v>
      </c>
      <c r="L27" s="115"/>
    </row>
    <row r="28" spans="1:12" ht="12.75" customHeight="1">
      <c r="A28" s="6"/>
      <c r="B28" s="7"/>
      <c r="C28" s="7"/>
      <c r="D28" s="7"/>
      <c r="E28" s="7"/>
      <c r="F28" s="7"/>
      <c r="G28" s="7"/>
      <c r="H28" s="7" t="s">
        <v>729</v>
      </c>
      <c r="I28" s="7"/>
      <c r="J28" s="7"/>
      <c r="K28" s="7"/>
      <c r="L28" s="8"/>
    </row>
    <row r="29" spans="1:12" ht="12.75" customHeight="1"/>
    <row r="30" spans="1:12" ht="12.75" customHeight="1"/>
    <row r="31" spans="1:12" ht="12.75" customHeight="1"/>
    <row r="32" spans="1:12" ht="12.75" customHeight="1"/>
    <row r="33" ht="12.75" customHeight="1"/>
    <row r="34" ht="12.75" customHeight="1"/>
    <row r="35" ht="12.75" customHeight="1"/>
  </sheetData>
  <mergeCells count="6">
    <mergeCell ref="F23:G23"/>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L1011" sqref="L1011"/>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696.1</v>
      </c>
      <c r="O2" s="21" t="s">
        <v>259</v>
      </c>
    </row>
    <row r="3" spans="1:15" s="21" customFormat="1" ht="15" customHeight="1" thickBot="1">
      <c r="A3" s="22" t="s">
        <v>151</v>
      </c>
      <c r="G3" s="28">
        <v>45168</v>
      </c>
      <c r="H3" s="29"/>
      <c r="N3" s="21">
        <v>696.1</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LEMONCAKE</v>
      </c>
      <c r="B10" s="37"/>
      <c r="C10" s="37"/>
      <c r="D10" s="37"/>
      <c r="F10" s="38" t="str">
        <f>'Copy paste to Here'!B10</f>
        <v>LEMONCAKE</v>
      </c>
      <c r="G10" s="39"/>
      <c r="H10" s="40"/>
      <c r="K10" s="95" t="s">
        <v>276</v>
      </c>
      <c r="L10" s="35" t="s">
        <v>276</v>
      </c>
      <c r="M10" s="21">
        <v>1</v>
      </c>
    </row>
    <row r="11" spans="1:15" s="21" customFormat="1" ht="15.75" thickBot="1">
      <c r="A11" s="41" t="str">
        <f>'Copy paste to Here'!G11</f>
        <v>Andrea Cullipher</v>
      </c>
      <c r="B11" s="42"/>
      <c r="C11" s="42"/>
      <c r="D11" s="42"/>
      <c r="F11" s="43" t="str">
        <f>'Copy paste to Here'!B11</f>
        <v>Andrea Cullipher</v>
      </c>
      <c r="G11" s="44"/>
      <c r="H11" s="45"/>
      <c r="K11" s="93" t="s">
        <v>158</v>
      </c>
      <c r="L11" s="46" t="s">
        <v>159</v>
      </c>
      <c r="M11" s="21">
        <f>VLOOKUP(G3,[1]Sheet1!$A$9:$I$7290,2,FALSE)</f>
        <v>34.909999999999997</v>
      </c>
    </row>
    <row r="12" spans="1:15" s="21" customFormat="1" ht="15.75" thickBot="1">
      <c r="A12" s="41" t="str">
        <f>'Copy paste to Here'!G12</f>
        <v>8103 Ephraim Rd.</v>
      </c>
      <c r="B12" s="42"/>
      <c r="C12" s="42"/>
      <c r="D12" s="42"/>
      <c r="E12" s="89"/>
      <c r="F12" s="43" t="str">
        <f>'Copy paste to Here'!B12</f>
        <v>8103 Ephraim Rd.</v>
      </c>
      <c r="G12" s="44"/>
      <c r="H12" s="45"/>
      <c r="K12" s="93" t="s">
        <v>160</v>
      </c>
      <c r="L12" s="46" t="s">
        <v>133</v>
      </c>
      <c r="M12" s="21">
        <f>VLOOKUP(G3,[1]Sheet1!$A$9:$I$7290,3,FALSE)</f>
        <v>37.75</v>
      </c>
    </row>
    <row r="13" spans="1:15" s="21" customFormat="1" ht="15.75" thickBot="1">
      <c r="A13" s="41" t="str">
        <f>'Copy paste to Here'!G13</f>
        <v>78717 Austin</v>
      </c>
      <c r="B13" s="42"/>
      <c r="C13" s="42"/>
      <c r="D13" s="42"/>
      <c r="E13" s="111" t="s">
        <v>159</v>
      </c>
      <c r="F13" s="43" t="str">
        <f>'Copy paste to Here'!B13</f>
        <v>78717 Austin</v>
      </c>
      <c r="G13" s="44"/>
      <c r="H13" s="45"/>
      <c r="K13" s="93" t="s">
        <v>161</v>
      </c>
      <c r="L13" s="46" t="s">
        <v>162</v>
      </c>
      <c r="M13" s="113">
        <f>VLOOKUP(G3,[1]Sheet1!$A$9:$I$7290,4,FALSE)</f>
        <v>43.88</v>
      </c>
    </row>
    <row r="14" spans="1:15" s="21" customFormat="1" ht="15.75" thickBot="1">
      <c r="A14" s="41" t="str">
        <f>'Copy paste to Here'!G14</f>
        <v>United States</v>
      </c>
      <c r="B14" s="42"/>
      <c r="C14" s="42"/>
      <c r="D14" s="42"/>
      <c r="E14" s="111">
        <f>VLOOKUP(J9,$L$10:$M$17,2,FALSE)</f>
        <v>34.909999999999997</v>
      </c>
      <c r="F14" s="43" t="str">
        <f>'Copy paste to Here'!B14</f>
        <v>United States</v>
      </c>
      <c r="G14" s="44"/>
      <c r="H14" s="45"/>
      <c r="K14" s="93" t="s">
        <v>163</v>
      </c>
      <c r="L14" s="46" t="s">
        <v>164</v>
      </c>
      <c r="M14" s="21">
        <f>VLOOKUP(G3,[1]Sheet1!$A$9:$I$7290,5,FALSE)</f>
        <v>22.17</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25.54</v>
      </c>
    </row>
    <row r="16" spans="1:15" s="21" customFormat="1" ht="13.7" customHeight="1" thickBot="1">
      <c r="A16" s="52"/>
      <c r="K16" s="94" t="s">
        <v>167</v>
      </c>
      <c r="L16" s="51" t="s">
        <v>168</v>
      </c>
      <c r="M16" s="21">
        <f>VLOOKUP(G3,[1]Sheet1!$A$9:$I$7290,7,FALSE)</f>
        <v>20.51</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14kt gold bend it yourself nose stud, 22g (0.6mm) with 1.5mm ball shaped top &amp;   &amp;  </v>
      </c>
      <c r="B18" s="57" t="str">
        <f>'Copy paste to Here'!C22</f>
        <v>GYSB1</v>
      </c>
      <c r="C18" s="57" t="s">
        <v>715</v>
      </c>
      <c r="D18" s="58">
        <f>Invoice!B22</f>
        <v>50</v>
      </c>
      <c r="E18" s="59">
        <f>'Shipping Invoice'!J22*$N$1</f>
        <v>10.67</v>
      </c>
      <c r="F18" s="59">
        <f>D18*E18</f>
        <v>533.5</v>
      </c>
      <c r="G18" s="60">
        <f>E18*$E$14</f>
        <v>372.48969999999997</v>
      </c>
      <c r="H18" s="61">
        <f>D18*G18</f>
        <v>18624.484999999997</v>
      </c>
    </row>
    <row r="19" spans="1:13" s="62" customFormat="1" ht="24">
      <c r="A19" s="112" t="str">
        <f>IF((LEN('Copy paste to Here'!G23))&gt;5,((CONCATENATE('Copy paste to Here'!G23," &amp; ",'Copy paste to Here'!D23,"  &amp;  ",'Copy paste to Here'!E23))),"Empty Cell")</f>
        <v xml:space="preserve">14 kt. gold bend it yourself nose stud, 22g (0.6mm) with 2mm round prong set CZ stone &amp; Cz Color: Clear  &amp;  </v>
      </c>
      <c r="B19" s="57" t="str">
        <f>'Copy paste to Here'!C23</f>
        <v>GYZM1</v>
      </c>
      <c r="C19" s="57" t="s">
        <v>717</v>
      </c>
      <c r="D19" s="58">
        <f>Invoice!B23</f>
        <v>20</v>
      </c>
      <c r="E19" s="59">
        <f>'Shipping Invoice'!J23*$N$1</f>
        <v>8.1300000000000008</v>
      </c>
      <c r="F19" s="59">
        <f t="shared" ref="F19:F82" si="0">D19*E19</f>
        <v>162.60000000000002</v>
      </c>
      <c r="G19" s="60">
        <f t="shared" ref="G19:G82" si="1">E19*$E$14</f>
        <v>283.81830000000002</v>
      </c>
      <c r="H19" s="63">
        <f t="shared" ref="H19:H82" si="2">D19*G19</f>
        <v>5676.366</v>
      </c>
    </row>
    <row r="20" spans="1:13" s="62" customFormat="1" hidden="1">
      <c r="A20" s="56" t="str">
        <f>IF((LEN('Copy paste to Here'!G24))&gt;5,((CONCATENATE('Copy paste to Here'!G24," &amp; ",'Copy paste to Here'!D24,"  &amp;  ",'Copy paste to Here'!E24))),"Empty Cell")</f>
        <v>Empty Cell</v>
      </c>
      <c r="B20" s="57">
        <f>'Copy paste to Here'!C24</f>
        <v>0</v>
      </c>
      <c r="C20" s="57"/>
      <c r="D20" s="58"/>
      <c r="E20" s="59"/>
      <c r="F20" s="59">
        <f t="shared" si="0"/>
        <v>0</v>
      </c>
      <c r="G20" s="60">
        <f t="shared" si="1"/>
        <v>0</v>
      </c>
      <c r="H20" s="63">
        <f t="shared" si="2"/>
        <v>0</v>
      </c>
    </row>
    <row r="21" spans="1:13" s="62" customFormat="1" hidden="1">
      <c r="A21" s="56" t="str">
        <f>IF((LEN('Copy paste to Here'!G25))&gt;5,((CONCATENATE('Copy paste to Here'!G25," &amp; ",'Copy paste to Here'!D25,"  &amp;  ",'Copy paste to Here'!E25))),"Empty Cell")</f>
        <v>Empty Cell</v>
      </c>
      <c r="B21" s="57">
        <f>'Copy paste to Here'!C25</f>
        <v>0</v>
      </c>
      <c r="C21" s="57"/>
      <c r="D21" s="58"/>
      <c r="E21" s="59"/>
      <c r="F21" s="59">
        <f t="shared" si="0"/>
        <v>0</v>
      </c>
      <c r="G21" s="60">
        <f t="shared" si="1"/>
        <v>0</v>
      </c>
      <c r="H21" s="63">
        <f t="shared" si="2"/>
        <v>0</v>
      </c>
    </row>
    <row r="22" spans="1:13" s="62" customFormat="1" hidden="1">
      <c r="A22" s="56" t="str">
        <f>IF((LEN('Copy paste to Here'!G26))&gt;5,((CONCATENATE('Copy paste to Here'!G26," &amp; ",'Copy paste to Here'!D26,"  &amp;  ",'Copy paste to Here'!E26))),"Empty Cell")</f>
        <v>Empty Cell</v>
      </c>
      <c r="B22" s="57">
        <f>'Copy paste to Here'!C26</f>
        <v>0</v>
      </c>
      <c r="C22" s="57"/>
      <c r="D22" s="58"/>
      <c r="E22" s="59"/>
      <c r="F22" s="59">
        <f t="shared" si="0"/>
        <v>0</v>
      </c>
      <c r="G22" s="60">
        <f t="shared" si="1"/>
        <v>0</v>
      </c>
      <c r="H22" s="63">
        <f t="shared" si="2"/>
        <v>0</v>
      </c>
    </row>
    <row r="23" spans="1:13" s="62" customFormat="1" hidden="1">
      <c r="A23" s="56" t="str">
        <f>IF((LEN('Copy paste to Here'!G27))&gt;5,((CONCATENATE('Copy paste to Here'!G27," &amp; ",'Copy paste to Here'!D27,"  &amp;  ",'Copy paste to Here'!E27))),"Empty Cell")</f>
        <v>Empty Cell</v>
      </c>
      <c r="B23" s="57">
        <f>'Copy paste to Here'!C27</f>
        <v>0</v>
      </c>
      <c r="C23" s="57"/>
      <c r="D23" s="58"/>
      <c r="E23" s="59"/>
      <c r="F23" s="59">
        <f t="shared" si="0"/>
        <v>0</v>
      </c>
      <c r="G23" s="60">
        <f t="shared" si="1"/>
        <v>0</v>
      </c>
      <c r="H23" s="63">
        <f t="shared" si="2"/>
        <v>0</v>
      </c>
    </row>
    <row r="24" spans="1:13" s="62" customFormat="1" hidden="1">
      <c r="A24" s="56" t="str">
        <f>IF((LEN('Copy paste to Here'!G28))&gt;5,((CONCATENATE('Copy paste to Here'!G28," &amp; ",'Copy paste to Here'!D28,"  &amp;  ",'Copy paste to Here'!E28))),"Empty Cell")</f>
        <v>Empty Cell</v>
      </c>
      <c r="B24" s="57">
        <f>'Copy paste to Here'!C28</f>
        <v>0</v>
      </c>
      <c r="C24" s="57"/>
      <c r="D24" s="58"/>
      <c r="E24" s="59"/>
      <c r="F24" s="59">
        <f t="shared" si="0"/>
        <v>0</v>
      </c>
      <c r="G24" s="60">
        <f t="shared" si="1"/>
        <v>0</v>
      </c>
      <c r="H24" s="63">
        <f t="shared" si="2"/>
        <v>0</v>
      </c>
    </row>
    <row r="25" spans="1:13" s="62" customFormat="1" hidden="1">
      <c r="A25" s="56" t="str">
        <f>IF((LEN('Copy paste to Here'!G29))&gt;5,((CONCATENATE('Copy paste to Here'!G29," &amp; ",'Copy paste to Here'!D29,"  &amp;  ",'Copy paste to Here'!E29))),"Empty Cell")</f>
        <v>Empty Cell</v>
      </c>
      <c r="B25" s="57">
        <f>'Copy paste to Here'!C29</f>
        <v>0</v>
      </c>
      <c r="C25" s="57"/>
      <c r="D25" s="58"/>
      <c r="E25" s="59"/>
      <c r="F25" s="59">
        <f t="shared" si="0"/>
        <v>0</v>
      </c>
      <c r="G25" s="60">
        <f t="shared" si="1"/>
        <v>0</v>
      </c>
      <c r="H25" s="63">
        <f t="shared" si="2"/>
        <v>0</v>
      </c>
    </row>
    <row r="26" spans="1:13" s="62" customFormat="1" hidden="1">
      <c r="A26" s="56" t="str">
        <f>IF((LEN('Copy paste to Here'!G30))&gt;5,((CONCATENATE('Copy paste to Here'!G30," &amp; ",'Copy paste to Here'!D30,"  &amp;  ",'Copy paste to Here'!E30))),"Empty Cell")</f>
        <v>Empty Cell</v>
      </c>
      <c r="B26" s="57">
        <f>'Copy paste to Here'!C30</f>
        <v>0</v>
      </c>
      <c r="C26" s="57"/>
      <c r="D26" s="58"/>
      <c r="E26" s="59"/>
      <c r="F26" s="59">
        <f t="shared" si="0"/>
        <v>0</v>
      </c>
      <c r="G26" s="60">
        <f t="shared" si="1"/>
        <v>0</v>
      </c>
      <c r="H26" s="63">
        <f t="shared" si="2"/>
        <v>0</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696.1</v>
      </c>
      <c r="G1000" s="60"/>
      <c r="H1000" s="61">
        <f t="shared" ref="H1000:H1007" si="49">F1000*$E$14</f>
        <v>24300.850999999999</v>
      </c>
    </row>
    <row r="1001" spans="1:8" s="62" customFormat="1">
      <c r="A1001" s="56" t="s">
        <v>730</v>
      </c>
      <c r="B1001" s="75"/>
      <c r="C1001" s="75"/>
      <c r="D1001" s="76"/>
      <c r="E1001" s="67"/>
      <c r="F1001" s="59">
        <f>Invoice!J25</f>
        <v>-208.83</v>
      </c>
      <c r="G1001" s="60"/>
      <c r="H1001" s="61">
        <f t="shared" si="49"/>
        <v>-7290.2552999999998</v>
      </c>
    </row>
    <row r="1002" spans="1:8" s="62" customFormat="1" outlineLevel="1">
      <c r="A1002" s="56"/>
      <c r="B1002" s="75"/>
      <c r="C1002" s="75"/>
      <c r="D1002" s="76"/>
      <c r="E1002" s="67"/>
      <c r="F1002" s="59">
        <f>Invoice!J26</f>
        <v>0</v>
      </c>
      <c r="G1002" s="60"/>
      <c r="H1002" s="61">
        <f t="shared" si="49"/>
        <v>0</v>
      </c>
    </row>
    <row r="1003" spans="1:8" s="62" customFormat="1">
      <c r="A1003" s="56" t="str">
        <f>'[2]Copy paste to Here'!T4</f>
        <v>Total:</v>
      </c>
      <c r="B1003" s="75"/>
      <c r="C1003" s="75"/>
      <c r="D1003" s="76"/>
      <c r="E1003" s="67"/>
      <c r="F1003" s="59">
        <f>SUM(F1000:F1002)</f>
        <v>487.27</v>
      </c>
      <c r="G1003" s="60"/>
      <c r="H1003" s="61">
        <f t="shared" si="49"/>
        <v>17010.595699999998</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24300.850999999995</v>
      </c>
    </row>
    <row r="1010" spans="1:8" s="21" customFormat="1">
      <c r="A1010" s="22"/>
      <c r="E1010" s="21" t="s">
        <v>177</v>
      </c>
      <c r="H1010" s="84">
        <f>(SUMIF($A$1000:$A$1008,"Total:",$H$1000:$H$1008))</f>
        <v>17010.595699999998</v>
      </c>
    </row>
    <row r="1011" spans="1:8" s="21" customFormat="1">
      <c r="E1011" s="21" t="s">
        <v>178</v>
      </c>
      <c r="H1011" s="85">
        <f>H1013-H1012</f>
        <v>15897.759999999998</v>
      </c>
    </row>
    <row r="1012" spans="1:8" s="21" customFormat="1">
      <c r="E1012" s="21" t="s">
        <v>179</v>
      </c>
      <c r="H1012" s="85">
        <f>ROUND((H1013*7)/107,2)</f>
        <v>1112.8399999999999</v>
      </c>
    </row>
    <row r="1013" spans="1:8" s="21" customFormat="1">
      <c r="E1013" s="22" t="s">
        <v>180</v>
      </c>
      <c r="H1013" s="86">
        <f>ROUND((SUMIF($A$1000:$A$1008,"Total:",$H$1000:$H$1008)),2)</f>
        <v>17010.599999999999</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
  <sheetViews>
    <sheetView workbookViewId="0">
      <selection activeCell="A5" sqref="A5"/>
    </sheetView>
  </sheetViews>
  <sheetFormatPr defaultRowHeight="15"/>
  <sheetData>
    <row r="1" spans="1:1">
      <c r="A1" s="2" t="s">
        <v>715</v>
      </c>
    </row>
    <row r="2" spans="1:1">
      <c r="A2" s="2" t="s">
        <v>717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Didi</cp:lastModifiedBy>
  <cp:lastPrinted>2023-09-04T01:55:42Z</cp:lastPrinted>
  <dcterms:created xsi:type="dcterms:W3CDTF">2009-06-02T18:56:54Z</dcterms:created>
  <dcterms:modified xsi:type="dcterms:W3CDTF">2023-09-04T01:55:43Z</dcterms:modified>
</cp:coreProperties>
</file>