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4B82664-333F-446F-9A01-90EA6A9D69CE}"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definedName>
    <definedName name="_xlnm.Print_Area" localSheetId="2">'Shipping Invoice'!$A$1:$L$37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K35" i="7" l="1"/>
  <c r="E28" i="6"/>
  <c r="E23" i="6"/>
  <c r="E22" i="6"/>
  <c r="K14" i="7"/>
  <c r="K17" i="7"/>
  <c r="K10" i="7"/>
  <c r="I32" i="7"/>
  <c r="I31" i="7"/>
  <c r="I30" i="7"/>
  <c r="I29" i="7"/>
  <c r="I28" i="7"/>
  <c r="B27" i="7"/>
  <c r="I27" i="7"/>
  <c r="I26" i="7"/>
  <c r="B25" i="7"/>
  <c r="I25" i="7"/>
  <c r="N1" i="6"/>
  <c r="E19" i="6" s="1"/>
  <c r="F1002" i="6"/>
  <c r="F1001" i="6"/>
  <c r="D28" i="6"/>
  <c r="B32" i="7" s="1"/>
  <c r="D27" i="6"/>
  <c r="B31" i="7" s="1"/>
  <c r="D26" i="6"/>
  <c r="B30" i="7" s="1"/>
  <c r="D25" i="6"/>
  <c r="B29" i="7" s="1"/>
  <c r="K29" i="7" s="1"/>
  <c r="D24" i="6"/>
  <c r="B28" i="7" s="1"/>
  <c r="D23" i="6"/>
  <c r="D22" i="6"/>
  <c r="B26" i="7" s="1"/>
  <c r="D21" i="6"/>
  <c r="D20" i="6"/>
  <c r="B24" i="7" s="1"/>
  <c r="D19" i="6"/>
  <c r="B23" i="7" s="1"/>
  <c r="D18" i="6"/>
  <c r="B22" i="7" s="1"/>
  <c r="I32" i="5"/>
  <c r="I31" i="5"/>
  <c r="I30" i="5"/>
  <c r="I29" i="5"/>
  <c r="I28" i="5"/>
  <c r="I27" i="5"/>
  <c r="I26" i="5"/>
  <c r="I25" i="5"/>
  <c r="I24" i="5"/>
  <c r="I23" i="5"/>
  <c r="I22" i="5"/>
  <c r="J32" i="2"/>
  <c r="J31" i="2"/>
  <c r="J30" i="2"/>
  <c r="J29" i="2"/>
  <c r="J28" i="2"/>
  <c r="J27" i="2"/>
  <c r="J26" i="2"/>
  <c r="J25" i="2"/>
  <c r="J24" i="2"/>
  <c r="J23" i="2"/>
  <c r="J22" i="2"/>
  <c r="A1007" i="6"/>
  <c r="A1006" i="6"/>
  <c r="A1005" i="6"/>
  <c r="F1004" i="6"/>
  <c r="A1004" i="6"/>
  <c r="A1003" i="6"/>
  <c r="J33" i="2" l="1"/>
  <c r="J36" i="2" s="1"/>
  <c r="K25" i="7"/>
  <c r="K28" i="7"/>
  <c r="K31" i="7"/>
  <c r="K32" i="7"/>
  <c r="K30" i="7"/>
  <c r="K27" i="7"/>
  <c r="I22" i="7"/>
  <c r="I23" i="7"/>
  <c r="K23" i="7" s="1"/>
  <c r="I24" i="7"/>
  <c r="K24" i="7"/>
  <c r="K26" i="7"/>
  <c r="E18" i="6"/>
  <c r="E20" i="6"/>
  <c r="E21" i="6"/>
  <c r="E24" i="6"/>
  <c r="E25" i="6"/>
  <c r="E26" i="6"/>
  <c r="E27" i="6"/>
  <c r="K22" i="7"/>
  <c r="M11" i="6"/>
  <c r="I40" i="2" s="1"/>
  <c r="K33" i="7" l="1"/>
  <c r="K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9" i="2" s="1"/>
  <c r="I4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2" i="2" l="1"/>
  <c r="I43" i="2"/>
  <c r="I41" i="2" s="1"/>
  <c r="H1013" i="6"/>
  <c r="H1010" i="6"/>
  <c r="H1009" i="6"/>
  <c r="H1012" i="6" l="1"/>
  <c r="H1011" i="6" s="1"/>
</calcChain>
</file>

<file path=xl/sharedStrings.xml><?xml version="1.0" encoding="utf-8"?>
<sst xmlns="http://schemas.openxmlformats.org/spreadsheetml/2006/main" count="2008" uniqueCount="742">
  <si>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</si>
  <si>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</si>
  <si>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</si>
  <si>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</si>
  <si>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</si>
  <si>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</si>
  <si>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</si>
  <si>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</si>
  <si>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</si>
  <si>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</si>
  <si>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</si>
  <si>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</si>
  <si>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</si>
  <si>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</si>
  <si>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</si>
  <si>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</si>
  <si>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</si>
  <si>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</si>
  <si>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</si>
  <si>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</si>
  <si>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</si>
  <si>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</si>
  <si>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</si>
  <si>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</si>
  <si>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</si>
  <si>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</si>
  <si>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</si>
  <si>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</si>
  <si>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</si>
  <si>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</si>
  <si>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</si>
  <si>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</si>
  <si>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</si>
  <si>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</si>
  <si>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</si>
  <si>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</si>
  <si>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</si>
  <si>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</si>
  <si>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</si>
  <si>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</si>
  <si>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</si>
  <si>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</si>
  <si>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</si>
  <si>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</si>
  <si>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</si>
  <si>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</si>
  <si>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</si>
  <si>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</si>
  <si>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</si>
  <si>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</si>
  <si>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</si>
  <si>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</si>
  <si>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</si>
  <si>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</si>
  <si>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</si>
  <si>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</si>
  <si>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</si>
  <si>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</si>
  <si>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</si>
  <si>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</si>
  <si>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</si>
  <si>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</si>
  <si>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</si>
  <si>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</si>
  <si>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</si>
  <si>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</si>
  <si>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</si>
  <si>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</si>
  <si>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</si>
  <si>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</si>
  <si>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</si>
  <si>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</si>
  <si>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</si>
  <si>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</si>
  <si>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</si>
  <si>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</si>
  <si>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</si>
  <si>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</si>
  <si>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</si>
  <si>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</si>
  <si>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</si>
  <si>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</si>
  <si>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</si>
  <si>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</si>
  <si>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</si>
  <si>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</si>
  <si>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</si>
  <si>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</si>
  <si>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</si>
  <si>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</si>
  <si>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</si>
  <si>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</si>
  <si>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</si>
  <si>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</si>
  <si>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</si>
  <si>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</si>
  <si>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</si>
  <si>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</si>
  <si>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</si>
  <si>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</si>
  <si>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</si>
  <si>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</si>
  <si>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</si>
  <si>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</si>
  <si>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</si>
  <si>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</si>
  <si>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</si>
  <si>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</si>
  <si>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</si>
  <si>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</si>
  <si>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</si>
  <si>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</si>
  <si>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</si>
  <si>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</si>
  <si>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</si>
  <si>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</si>
  <si>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</si>
  <si>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</si>
  <si>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</si>
  <si>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</si>
  <si>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</si>
  <si>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</si>
  <si>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</si>
  <si>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</si>
  <si>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</si>
  <si>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</si>
  <si>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</si>
  <si>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</si>
  <si>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</si>
  <si>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</si>
  <si>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</si>
  <si>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</si>
  <si>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</si>
  <si>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</si>
  <si>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</si>
  <si>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</si>
  <si>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</si>
  <si>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</si>
  <si>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</si>
  <si>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</si>
  <si>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</si>
  <si>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</si>
  <si>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</si>
  <si>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</si>
  <si>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</si>
  <si>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</si>
  <si>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</si>
  <si>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</si>
  <si>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</si>
  <si>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</si>
  <si>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</si>
  <si>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</si>
  <si>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</si>
  <si>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</si>
  <si>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</si>
  <si>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</si>
  <si>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</si>
  <si>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</si>
  <si>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</si>
  <si>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</si>
  <si>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</si>
  <si>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</si>
  <si>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</si>
  <si>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</si>
  <si>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</si>
  <si>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</si>
  <si>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</si>
  <si>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</si>
  <si>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</si>
  <si>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</si>
  <si>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</si>
  <si>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</si>
  <si>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</si>
  <si>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</si>
  <si>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</si>
  <si>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</si>
  <si>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</si>
  <si>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</si>
  <si>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</si>
  <si>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</si>
  <si>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</si>
  <si>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</si>
  <si>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</si>
  <si>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</si>
  <si>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</si>
  <si>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</si>
  <si>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</si>
  <si>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</si>
  <si>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</si>
  <si>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</si>
  <si>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</si>
  <si>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</si>
  <si>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</si>
  <si>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</si>
  <si>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</si>
  <si>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</si>
  <si>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</si>
  <si>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</si>
  <si>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</si>
  <si>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</si>
  <si>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</si>
  <si>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</si>
  <si>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</si>
  <si>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</si>
  <si>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</si>
  <si>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</si>
  <si>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</si>
  <si>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</si>
  <si>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</si>
  <si>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</si>
  <si>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</si>
  <si>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</si>
  <si>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</si>
  <si>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</si>
  <si>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</si>
  <si>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</si>
  <si>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</si>
  <si>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</si>
  <si>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</si>
  <si>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</si>
  <si>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</si>
  <si>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</si>
  <si>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</si>
  <si>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</si>
  <si>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</si>
  <si>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</si>
  <si>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</si>
  <si>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</si>
  <si>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</si>
  <si>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</si>
  <si>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</si>
  <si>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</si>
  <si>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</si>
  <si>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</si>
  <si>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</si>
  <si>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</si>
  <si>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</si>
  <si>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</si>
  <si>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</si>
  <si>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</si>
  <si>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</si>
  <si>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</si>
  <si>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</si>
  <si>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</si>
  <si>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</si>
  <si>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</si>
  <si>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</si>
  <si>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</si>
  <si>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</si>
  <si>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</si>
  <si>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</si>
  <si>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</si>
  <si>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</si>
  <si>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</si>
  <si>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</si>
  <si>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</si>
  <si>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</si>
  <si>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</si>
  <si>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</si>
  <si>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</si>
  <si>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</si>
  <si>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</si>
  <si>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</si>
  <si>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</si>
  <si>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</si>
  <si>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</si>
  <si>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</si>
  <si>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</si>
  <si>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</si>
  <si>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</si>
  <si>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</si>
  <si>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</si>
  <si>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</si>
  <si>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</si>
  <si>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</si>
  <si>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</si>
  <si>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</si>
  <si>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</si>
  <si>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</si>
  <si>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</si>
  <si>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</si>
  <si>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</si>
  <si>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</si>
  <si>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</si>
  <si>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</si>
  <si>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</si>
  <si>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</si>
  <si>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</si>
  <si>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</si>
  <si>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</si>
  <si>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</si>
  <si>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</si>
  <si>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</si>
  <si>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</si>
  <si>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</si>
  <si>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</si>
  <si>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</si>
  <si>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</si>
  <si>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</si>
  <si>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</si>
  <si>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</si>
  <si>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</si>
  <si>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</si>
  <si>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</si>
  <si>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</si>
  <si>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</si>
  <si>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</si>
  <si>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</si>
  <si>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</si>
  <si>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</si>
  <si>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</si>
  <si>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</si>
  <si>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</si>
  <si>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</si>
  <si>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</si>
  <si>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</si>
  <si>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</si>
  <si>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</si>
  <si>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</si>
  <si>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</si>
  <si>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</si>
  <si>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</si>
  <si>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</si>
  <si>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</si>
  <si>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</si>
  <si>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</si>
  <si>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</si>
  <si>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</si>
  <si>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</si>
  <si>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</si>
  <si>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</si>
  <si>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</si>
  <si>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</si>
  <si>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</si>
  <si>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</si>
  <si>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</si>
  <si>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</si>
  <si>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</si>
  <si>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</si>
  <si>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</si>
  <si>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</si>
  <si>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</si>
  <si>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</si>
  <si>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</si>
  <si>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</si>
  <si>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</si>
  <si>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</si>
  <si>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</si>
  <si>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</si>
  <si>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</si>
  <si>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</si>
  <si>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</si>
  <si>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</si>
  <si>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</si>
  <si>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</si>
  <si>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</si>
  <si>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</si>
  <si>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</si>
  <si>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</si>
  <si>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</si>
  <si>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</si>
  <si>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</si>
  <si>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</si>
  <si>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</si>
  <si>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</si>
  <si>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</si>
  <si>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</si>
  <si>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</si>
  <si>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</si>
  <si>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</si>
  <si>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</si>
  <si>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</si>
  <si>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</si>
  <si>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</si>
  <si>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</si>
  <si>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</si>
  <si>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</si>
  <si>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</si>
  <si>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</si>
  <si>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</si>
  <si>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</si>
  <si>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</si>
  <si>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</si>
  <si>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</si>
  <si>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</si>
  <si>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</si>
  <si>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</si>
  <si>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</si>
  <si>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</si>
  <si>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</si>
  <si>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</si>
  <si>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</si>
  <si>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</si>
  <si>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</si>
  <si>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</si>
  <si>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</si>
  <si>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</si>
  <si>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</si>
  <si>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</si>
  <si>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</si>
  <si>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</si>
  <si>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</si>
  <si>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</si>
  <si>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</si>
  <si>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</si>
  <si>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</si>
  <si>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</si>
  <si>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</si>
  <si>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</si>
  <si>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</si>
  <si>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</si>
  <si>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</si>
  <si>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</si>
  <si>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</si>
  <si>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</si>
  <si>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</si>
  <si>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</si>
  <si>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</si>
  <si>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</si>
  <si>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</si>
  <si>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</si>
  <si>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</si>
  <si>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</si>
  <si>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</si>
  <si>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</si>
  <si>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</si>
  <si>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</si>
  <si>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</si>
  <si>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</si>
  <si>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</si>
  <si>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</si>
  <si>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</si>
  <si>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</si>
  <si>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</si>
  <si>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</si>
  <si>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</si>
  <si>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</si>
  <si>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</si>
  <si>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</si>
  <si>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</si>
  <si>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</si>
  <si>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</si>
  <si>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</si>
  <si>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</si>
  <si>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</si>
  <si>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</si>
  <si>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</si>
  <si>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</si>
  <si>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</si>
  <si>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</si>
  <si>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</si>
  <si>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</si>
  <si>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</si>
  <si>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</si>
  <si>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</si>
  <si>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</si>
  <si>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</si>
  <si>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</si>
  <si>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</si>
  <si>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</si>
  <si>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</si>
  <si>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</si>
  <si>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</si>
  <si>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</si>
  <si>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</si>
  <si>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</si>
  <si>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</si>
  <si>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</si>
  <si>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</si>
  <si>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</si>
  <si>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</si>
  <si>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</si>
  <si>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</si>
  <si>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</si>
  <si>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</si>
  <si>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</si>
  <si>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</si>
  <si>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</si>
  <si>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</si>
  <si>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</si>
  <si>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</si>
  <si>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</si>
  <si>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</si>
  <si>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</si>
  <si>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</si>
  <si>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</si>
  <si>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</si>
  <si>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</si>
  <si>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</si>
  <si>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</si>
  <si>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</si>
  <si>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</si>
  <si>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</si>
  <si>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</si>
  <si>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</si>
  <si>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</si>
  <si>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</si>
  <si>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</si>
  <si>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</si>
  <si>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</si>
  <si>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</si>
  <si>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</si>
  <si>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</si>
  <si>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</si>
  <si>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</si>
  <si>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</si>
  <si>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</si>
  <si>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</si>
  <si>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</si>
  <si>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</si>
  <si>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</si>
  <si>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</si>
  <si>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</si>
  <si>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</si>
  <si>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</si>
  <si>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</si>
  <si>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</si>
  <si>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</si>
  <si>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</si>
  <si>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</si>
  <si>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</si>
  <si>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</si>
  <si>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</si>
  <si>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</si>
  <si>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</si>
  <si>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</si>
  <si>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</si>
  <si>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</si>
  <si>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</si>
  <si>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</si>
  <si>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</si>
  <si>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</si>
  <si>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</si>
  <si>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</si>
  <si>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</si>
  <si>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</si>
  <si>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</si>
  <si>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</si>
  <si>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</si>
  <si>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</si>
  <si>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</si>
  <si>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</si>
  <si>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</si>
  <si>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</si>
  <si>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</si>
  <si>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</si>
  <si>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</si>
  <si>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</si>
  <si>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</si>
  <si>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</si>
  <si>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</si>
  <si>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</si>
  <si>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</si>
  <si>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</si>
  <si>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</si>
  <si>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</si>
  <si>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</si>
  <si>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</si>
  <si>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</si>
  <si>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</si>
  <si>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</si>
  <si>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</si>
  <si>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</si>
  <si>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</si>
  <si>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</si>
  <si>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</si>
  <si>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</si>
  <si>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</si>
  <si>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</si>
  <si>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</si>
  <si>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</si>
  <si>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</si>
  <si>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</si>
  <si>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</si>
  <si>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</si>
  <si>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</si>
  <si>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</si>
  <si>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</si>
  <si>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</si>
  <si>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</si>
  <si>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</si>
  <si>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</si>
  <si>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</si>
  <si>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</si>
  <si>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</si>
  <si>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</si>
  <si>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</si>
  <si>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</si>
  <si>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</si>
  <si>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</si>
  <si>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</si>
  <si>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</si>
  <si>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</si>
  <si>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</si>
  <si>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</si>
  <si>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</si>
  <si>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</si>
  <si>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</si>
  <si>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</si>
  <si>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</si>
  <si>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</si>
  <si>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</si>
  <si>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</si>
  <si>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</si>
  <si>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</si>
  <si>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</si>
  <si>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</si>
  <si>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</si>
  <si>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</si>
  <si>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</si>
  <si>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</si>
  <si>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</si>
  <si>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</si>
  <si>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</si>
  <si>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</si>
  <si>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</si>
  <si>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</si>
  <si>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</si>
  <si>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</si>
  <si>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</si>
  <si>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</si>
  <si>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</si>
  <si>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</si>
  <si>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</si>
  <si>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</si>
  <si>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</si>
  <si>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</si>
  <si>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</si>
  <si>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</si>
  <si>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</si>
  <si>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</si>
  <si>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</si>
  <si>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</si>
  <si>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</si>
  <si>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</si>
  <si>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</si>
  <si>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</si>
  <si>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</si>
  <si>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</si>
  <si>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</si>
  <si>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</si>
  <si>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</si>
  <si>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</si>
  <si>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</si>
  <si>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</si>
  <si>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</si>
  <si>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</si>
  <si>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</si>
  <si>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</si>
  <si>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</si>
  <si>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</si>
  <si>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</si>
  <si>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</si>
  <si>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</si>
  <si>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</si>
  <si>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</si>
  <si>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</si>
  <si>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</si>
  <si>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</si>
  <si>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</si>
  <si>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</si>
  <si>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</si>
  <si>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</si>
  <si>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</si>
  <si>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</si>
  <si>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</si>
  <si>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</si>
  <si>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</si>
  <si>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</si>
  <si>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</si>
  <si>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</si>
  <si>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</si>
  <si>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</si>
  <si>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</si>
  <si>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</si>
  <si>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</si>
  <si>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</si>
  <si>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</si>
  <si>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</si>
  <si>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</si>
  <si>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</si>
  <si>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</si>
  <si>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</si>
  <si>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</si>
  <si>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</si>
  <si>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</si>
  <si>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</si>
  <si>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</si>
  <si>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</si>
  <si>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</si>
  <si>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</si>
  <si>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</si>
  <si>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</si>
  <si>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</si>
  <si>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</si>
  <si>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</si>
  <si>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</si>
  <si>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</si>
  <si>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</si>
  <si>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</si>
  <si>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</si>
  <si>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</si>
  <si>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</si>
  <si>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</si>
  <si>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</si>
  <si>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</si>
  <si>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</si>
  <si>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</si>
  <si>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</si>
  <si>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</si>
  <si>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Matchbox Tattoo</t>
  </si>
  <si>
    <t>Scott Olsen</t>
  </si>
  <si>
    <t>575 Byron Ave</t>
  </si>
  <si>
    <t>K2a1r7 Ottawa</t>
  </si>
  <si>
    <t>Matchbox Tattoo Company Inc.</t>
  </si>
  <si>
    <t>872 dundas street west</t>
  </si>
  <si>
    <t>M6J1V7 Toronto</t>
  </si>
  <si>
    <t>Tel: +1 6477808966</t>
  </si>
  <si>
    <t>Email: ink@matchboxtattoo.com</t>
  </si>
  <si>
    <t>ZNSB</t>
  </si>
  <si>
    <t>EO gas sterilized 316L steel nose screw, 0.8mm (20g) with a 2mm ball top</t>
  </si>
  <si>
    <t>EO gas sterilized 316L steel nose screw, 0.8mm (20g) with 2mm bezel set color round crystal</t>
  </si>
  <si>
    <t>ZUBBEB</t>
  </si>
  <si>
    <t>EO gas sterilized piercing: Titanium G23 eyebrow barbell, 16g (1.2mm) with two 3mm balls</t>
  </si>
  <si>
    <t>ZUBBNPS</t>
  </si>
  <si>
    <t>EO gas sterilized high polished titanium G23 nipple barbell, 1.6mm (14g) with two 4mm balls</t>
  </si>
  <si>
    <t>ZUBNEB</t>
  </si>
  <si>
    <t>EO gas sterilized piercing: Titanium G23 eyebrow banana, 16g (1.2mm) with two 3mm balls</t>
  </si>
  <si>
    <t>ZULBB3</t>
  </si>
  <si>
    <t>EO gas sterilized piercing: Titanium G23 labret, 16g (1.2mm) with a 3mm ball</t>
  </si>
  <si>
    <t>Five Hundred Thirty Seven and 04 cents CAD</t>
  </si>
  <si>
    <t>Exchange Rate CAD-THB</t>
  </si>
  <si>
    <t>Mina</t>
  </si>
  <si>
    <t>Ottawa, K2a1r7</t>
  </si>
  <si>
    <t>Shipping cost to Canada via DHL:</t>
  </si>
  <si>
    <t>Store credit from last order #50434:</t>
  </si>
  <si>
    <t>Four Hundred Ninety Three and 53 cents CAD</t>
  </si>
  <si>
    <t>Free Shipping to Canada via DHL due to order over 200 CAD:</t>
  </si>
  <si>
    <t>Two Hundred Sixteen and 52 cents CAD</t>
  </si>
  <si>
    <t>1273 Queen Street West</t>
  </si>
  <si>
    <t>M6K1L4 Toronto, Ontario</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</si>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</sst>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 fillId="2" borderId="20" xfId="0" applyFont="1" applyFill="1" applyBorder="1"/>
    <xf numFmtId="0" fontId="18" fillId="3" borderId="15" xfId="0" applyFont="1" applyFill="1" applyBorder="1"/>
    <xf numFmtId="0" fontId="1" fillId="2" borderId="19" xfId="0" applyFont="1" applyFill="1" applyBorder="1"/>
    <xf numFmtId="0" fontId="1" fillId="2" borderId="20" xfId="0" applyFont="1" applyFill="1" applyBorder="1"/>
    <xf numFmtId="0" fontId="18" fillId="3" borderId="15" xfId="0" applyFont="1" applyFill="1" applyBorder="1"/>
    <xf numFmtId="0" fontId="1" fillId="2" borderId="19" xfId="0" applyFont="1" applyFill="1" applyBorder="1"/>
  </cellXfs>
  <cellStyles count="5348">
    <cellStyle name="Comma 2" xfId="7" xr:uid="{DB430093-5CB7-42EC-A28B-025BCB7BC9AB}"/>
    <cellStyle name="Comma 2 2" xfId="4430" xr:uid="{289C2A0E-C475-464D-82F1-5CE4D28D090A}"/>
    <cellStyle name="Comma 2 2 2" xfId="4755" xr:uid="{3FE23C64-19AA-4A4A-9DA4-0020C69C6D54}"/>
    <cellStyle name="Comma 2 2 2 2" xfId="5326" xr:uid="{7D6CC189-E4E9-494D-A86F-99F161AD2C96}"/>
    <cellStyle name="Comma 2 2 3" xfId="4591" xr:uid="{A0C630BA-CC42-4959-8A10-BCAEA9F7C90E}"/>
    <cellStyle name="Comma 3" xfId="4318" xr:uid="{A57847D2-1B4B-46F4-8A02-AD5F23A0CEB3}"/>
    <cellStyle name="Comma 3 2" xfId="4432" xr:uid="{632F83FF-0162-4881-94B3-D72EB717BBA4}"/>
    <cellStyle name="Comma 3 2 2" xfId="4756" xr:uid="{F280E288-1A44-4657-A52B-555D59B70AA4}"/>
    <cellStyle name="Comma 3 2 2 2" xfId="5327" xr:uid="{44B5DA77-048B-4EFC-A02C-D3F4B0326B57}"/>
    <cellStyle name="Comma 3 2 3" xfId="5325" xr:uid="{030B30F7-C86C-4A44-B11E-2765E0C6B393}"/>
    <cellStyle name="Currency 10" xfId="8" xr:uid="{58627A55-D7EA-480F-B800-A79B4F73CA04}"/>
    <cellStyle name="Currency 10 2" xfId="9" xr:uid="{38E6D61D-35D4-4740-8646-D661DB3A572E}"/>
    <cellStyle name="Currency 10 2 2" xfId="203" xr:uid="{B970C878-7E6A-4B81-9CF2-EBE8022DAEDE}"/>
    <cellStyle name="Currency 10 2 2 2" xfId="4616" xr:uid="{9D7EFD74-F069-40C0-BEBF-6E1D72B24084}"/>
    <cellStyle name="Currency 10 2 3" xfId="4511" xr:uid="{26188F28-637F-4C4C-A76E-54CFA79D389A}"/>
    <cellStyle name="Currency 10 3" xfId="10" xr:uid="{D8A53F79-6B07-4586-BE62-B01F3466C631}"/>
    <cellStyle name="Currency 10 3 2" xfId="204" xr:uid="{AB8EF47F-0DA6-4D18-9439-6F0BB5E023DA}"/>
    <cellStyle name="Currency 10 3 2 2" xfId="4617" xr:uid="{72481AFA-45FC-42E5-BDC5-2E3BEE12BE0B}"/>
    <cellStyle name="Currency 10 3 3" xfId="4512" xr:uid="{177425CB-877A-4949-94DA-9636ADD662AA}"/>
    <cellStyle name="Currency 10 4" xfId="205" xr:uid="{6E86B935-EB94-4E2D-B481-4292E157986C}"/>
    <cellStyle name="Currency 10 4 2" xfId="4618" xr:uid="{5B05BF77-6690-4483-98F8-0AEE5A1B1F8C}"/>
    <cellStyle name="Currency 10 5" xfId="4437" xr:uid="{5039B556-1507-4AEB-979A-04DDB27E492C}"/>
    <cellStyle name="Currency 10 6" xfId="4510" xr:uid="{3CBE649B-623A-4B09-A305-77698EA2FB1F}"/>
    <cellStyle name="Currency 11" xfId="11" xr:uid="{E10491B9-AD39-4378-9A87-2A3DB3153965}"/>
    <cellStyle name="Currency 11 2" xfId="12" xr:uid="{7FDC9B06-AB81-4AC9-A68D-C0BA7F1292A2}"/>
    <cellStyle name="Currency 11 2 2" xfId="206" xr:uid="{58BC4171-BE39-4402-A24E-B75294161C21}"/>
    <cellStyle name="Currency 11 2 2 2" xfId="4619" xr:uid="{815EA767-8207-4B06-BB48-3C831D870B35}"/>
    <cellStyle name="Currency 11 2 3" xfId="4514" xr:uid="{8B241A09-D445-4D24-8C21-F23096AE7603}"/>
    <cellStyle name="Currency 11 3" xfId="13" xr:uid="{43DDD1F6-DB8B-42AF-9AE5-43CA30F56B61}"/>
    <cellStyle name="Currency 11 3 2" xfId="207" xr:uid="{BF2DDBCD-5B87-4249-B1FB-498D97775A5E}"/>
    <cellStyle name="Currency 11 3 2 2" xfId="4620" xr:uid="{42D98E1A-6269-462B-BA1F-D9A7B0C0FA16}"/>
    <cellStyle name="Currency 11 3 3" xfId="4515" xr:uid="{3DD2CB63-D0FF-4D50-AB1D-3C31F973D969}"/>
    <cellStyle name="Currency 11 4" xfId="208" xr:uid="{3EA8F778-37C7-46B6-AEFD-8ED6E0D66199}"/>
    <cellStyle name="Currency 11 4 2" xfId="4621" xr:uid="{86C4EA00-C257-4DDA-B894-EFC973784BEF}"/>
    <cellStyle name="Currency 11 5" xfId="4319" xr:uid="{DDD9D3AE-FF93-40BC-AF0E-8662B605DDB9}"/>
    <cellStyle name="Currency 11 5 2" xfId="4438" xr:uid="{951302C1-3FCE-4424-851F-7665AF002B0E}"/>
    <cellStyle name="Currency 11 5 3" xfId="4720" xr:uid="{FBCDC627-8B50-4617-A466-A7BAA9B816D8}"/>
    <cellStyle name="Currency 11 5 3 2" xfId="5315" xr:uid="{95A0481E-F6F0-4E7B-A526-62FBB4FB6D54}"/>
    <cellStyle name="Currency 11 5 3 3" xfId="4757" xr:uid="{39DF6C4A-B513-4487-9081-5F340C4E2812}"/>
    <cellStyle name="Currency 11 5 4" xfId="4697" xr:uid="{79EE6E2B-747A-4B0B-B375-BA60CF6ED40A}"/>
    <cellStyle name="Currency 11 6" xfId="4513" xr:uid="{45F10B51-844F-4793-8FF6-18D04EECE4F2}"/>
    <cellStyle name="Currency 12" xfId="14" xr:uid="{2E268B39-7405-4183-8C39-EF33EFE3C1AE}"/>
    <cellStyle name="Currency 12 2" xfId="15" xr:uid="{1A7A8598-DD25-4A7C-B0C1-132B1E260C0D}"/>
    <cellStyle name="Currency 12 2 2" xfId="209" xr:uid="{A8EBD506-DC41-45EF-8166-C177EBC4BEDA}"/>
    <cellStyle name="Currency 12 2 2 2" xfId="4622" xr:uid="{E3A989A3-9E17-49C5-A597-BD3DE02BC79A}"/>
    <cellStyle name="Currency 12 2 3" xfId="4517" xr:uid="{3F286A57-C9FB-4A9E-8B2F-7A9E13D3A197}"/>
    <cellStyle name="Currency 12 3" xfId="210" xr:uid="{928EA04C-3EE7-4E46-8E68-9A47200638EE}"/>
    <cellStyle name="Currency 12 3 2" xfId="4623" xr:uid="{91010505-A175-4943-8742-9AED17EDABFB}"/>
    <cellStyle name="Currency 12 4" xfId="4516" xr:uid="{7F30C5DD-61C7-47BB-A678-CED43957DCAE}"/>
    <cellStyle name="Currency 13" xfId="16" xr:uid="{BF4B2752-CAB9-4013-8E96-1DA545C457C5}"/>
    <cellStyle name="Currency 13 2" xfId="4321" xr:uid="{417DDFDC-F1AE-4CC2-B8C8-7C7C80B83D02}"/>
    <cellStyle name="Currency 13 3" xfId="4322" xr:uid="{D31BCE00-3C1C-4FB4-A50A-5FBB605A0490}"/>
    <cellStyle name="Currency 13 3 2" xfId="4759" xr:uid="{BF348B33-C3E1-4D9C-8994-044F289A1F45}"/>
    <cellStyle name="Currency 13 4" xfId="4320" xr:uid="{860F40C6-E975-4004-9BC6-CDEFDB3D3C7D}"/>
    <cellStyle name="Currency 13 5" xfId="4758" xr:uid="{35BDA9BA-B9FE-4952-8A84-E6CD2343AF83}"/>
    <cellStyle name="Currency 14" xfId="17" xr:uid="{266970ED-15C6-4C79-941E-AB2F08366E45}"/>
    <cellStyle name="Currency 14 2" xfId="211" xr:uid="{D9AFDFDD-C9D3-4994-BB85-54CE5D06834D}"/>
    <cellStyle name="Currency 14 2 2" xfId="4624" xr:uid="{0879A7F6-3111-4B22-947C-A21838FCF913}"/>
    <cellStyle name="Currency 14 3" xfId="4518" xr:uid="{7A3478B4-634C-41C3-8149-526EE918DA54}"/>
    <cellStyle name="Currency 15" xfId="4414" xr:uid="{F2D5318E-AA8B-474F-99DD-2809870EB2FE}"/>
    <cellStyle name="Currency 17" xfId="4323" xr:uid="{90D829C7-A8DB-4020-8D5C-625A7293E7F0}"/>
    <cellStyle name="Currency 2" xfId="18" xr:uid="{E7DFA10F-D202-4CFE-9F16-3A3DC58A82AB}"/>
    <cellStyle name="Currency 2 2" xfId="19" xr:uid="{77A25CBC-4250-49F7-AF99-0A05EE451F77}"/>
    <cellStyle name="Currency 2 2 2" xfId="20" xr:uid="{0D323A9C-0FEE-471D-B6D1-69D4C998E853}"/>
    <cellStyle name="Currency 2 2 2 2" xfId="21" xr:uid="{CD08EF56-EF93-4011-BE69-94013CB3089F}"/>
    <cellStyle name="Currency 2 2 2 2 2" xfId="4760" xr:uid="{A72E465A-5FB3-4778-B31A-F5C19508F40C}"/>
    <cellStyle name="Currency 2 2 2 3" xfId="22" xr:uid="{4F272D3D-9385-4295-BE64-C458A74FD726}"/>
    <cellStyle name="Currency 2 2 2 3 2" xfId="212" xr:uid="{35DDCF65-65D4-4D96-9395-DF7EC0FCA73B}"/>
    <cellStyle name="Currency 2 2 2 3 2 2" xfId="4625" xr:uid="{1133F328-EF31-443C-944A-E09BA6E775E3}"/>
    <cellStyle name="Currency 2 2 2 3 3" xfId="4521" xr:uid="{C7BBC8A4-E27E-4AEC-AFD2-590BDB1C3EFC}"/>
    <cellStyle name="Currency 2 2 2 4" xfId="213" xr:uid="{8E374A8D-937B-4439-9C6E-0297184A8B96}"/>
    <cellStyle name="Currency 2 2 2 4 2" xfId="4626" xr:uid="{9E71D748-13D2-42E5-A0AD-8C847BC8CDA0}"/>
    <cellStyle name="Currency 2 2 2 5" xfId="4520" xr:uid="{114DACCF-C2DF-46B0-8424-08CF7CB572A4}"/>
    <cellStyle name="Currency 2 2 3" xfId="214" xr:uid="{1446567F-5F5C-410D-9910-30D209D0ABE9}"/>
    <cellStyle name="Currency 2 2 3 2" xfId="4627" xr:uid="{DC245F1A-C624-434C-AB85-BAB9269288A0}"/>
    <cellStyle name="Currency 2 2 4" xfId="4519" xr:uid="{3CC4446E-24B2-492C-9666-C1AFAE56001B}"/>
    <cellStyle name="Currency 2 3" xfId="23" xr:uid="{3747D7AB-88C4-497D-9BF2-516EF5EB1223}"/>
    <cellStyle name="Currency 2 3 2" xfId="215" xr:uid="{E2FC845C-D92F-4699-A8D4-35E70CCDBF03}"/>
    <cellStyle name="Currency 2 3 2 2" xfId="4628" xr:uid="{D6A7EF5C-586A-4493-A991-4D3778D28EDF}"/>
    <cellStyle name="Currency 2 3 3" xfId="4522" xr:uid="{7361222E-EB84-40D9-A04D-11F9EC5F407E}"/>
    <cellStyle name="Currency 2 4" xfId="216" xr:uid="{772783E7-F891-4867-9742-40F95E90DBA1}"/>
    <cellStyle name="Currency 2 4 2" xfId="217" xr:uid="{97F9B21F-68BD-4159-A800-72DC4379EAB2}"/>
    <cellStyle name="Currency 2 5" xfId="218" xr:uid="{4C985EFC-3C48-42BC-AC0F-8AF9553C8D73}"/>
    <cellStyle name="Currency 2 5 2" xfId="219" xr:uid="{AE4020D2-123D-42A8-AB36-981CCBF45236}"/>
    <cellStyle name="Currency 2 6" xfId="220" xr:uid="{1F7407E4-F7B0-4F14-B99A-7794B92B9B93}"/>
    <cellStyle name="Currency 3" xfId="24" xr:uid="{008B42BF-4E72-46A7-B792-1C092B557EFE}"/>
    <cellStyle name="Currency 3 2" xfId="25" xr:uid="{4AF95048-E9D5-45FC-81F7-77F906A2C9A8}"/>
    <cellStyle name="Currency 3 2 2" xfId="221" xr:uid="{A6CFDB62-E7D0-44BF-BFB2-BFF4D95CAD6F}"/>
    <cellStyle name="Currency 3 2 2 2" xfId="4629" xr:uid="{0DDD9FA4-210C-43FA-BF50-F5392D0A409C}"/>
    <cellStyle name="Currency 3 2 3" xfId="4524" xr:uid="{976CE7FD-5A65-4492-BBDE-53ABC0507F97}"/>
    <cellStyle name="Currency 3 3" xfId="26" xr:uid="{3ACD2EC1-F341-4610-A5DF-4DA7D378B0BA}"/>
    <cellStyle name="Currency 3 3 2" xfId="222" xr:uid="{C9B01C40-EE6C-4EDD-99C5-FCE9238A4C74}"/>
    <cellStyle name="Currency 3 3 2 2" xfId="4630" xr:uid="{B7ABD2C0-6759-4660-AA7B-80E4C971044D}"/>
    <cellStyle name="Currency 3 3 3" xfId="4525" xr:uid="{09F02919-E196-4B33-B40E-FC52382036AF}"/>
    <cellStyle name="Currency 3 4" xfId="27" xr:uid="{95C75FD0-1C8B-40D0-B563-E1733661FD28}"/>
    <cellStyle name="Currency 3 4 2" xfId="223" xr:uid="{11899350-D9E9-4D9E-B984-90E99CD059B7}"/>
    <cellStyle name="Currency 3 4 2 2" xfId="4631" xr:uid="{3F0E8D0C-45CB-4295-8D99-EAB8941CAF60}"/>
    <cellStyle name="Currency 3 4 3" xfId="4526" xr:uid="{F50D63B4-BDF6-45D2-9A0B-82ADB20B0688}"/>
    <cellStyle name="Currency 3 5" xfId="224" xr:uid="{A6E0B6C9-159E-42E8-ABA9-8D3008C6D77E}"/>
    <cellStyle name="Currency 3 5 2" xfId="4632" xr:uid="{1510C4BC-977B-4CD4-8974-A316AE28DD15}"/>
    <cellStyle name="Currency 3 6" xfId="4523" xr:uid="{66D1B45E-1481-41AD-899C-22733DCA487F}"/>
    <cellStyle name="Currency 4" xfId="28" xr:uid="{F5E3B60D-DFEF-451C-A8EC-B170B32D5AA1}"/>
    <cellStyle name="Currency 4 2" xfId="29" xr:uid="{320BEC23-6086-484E-9773-15412E732A74}"/>
    <cellStyle name="Currency 4 2 2" xfId="225" xr:uid="{C53E7920-6387-4E51-A807-4EBC0F87A278}"/>
    <cellStyle name="Currency 4 2 2 2" xfId="4633" xr:uid="{44926B89-6F70-4554-9F3B-6407E00FC35D}"/>
    <cellStyle name="Currency 4 2 3" xfId="4528" xr:uid="{09E03094-5063-4840-AC2C-5A7D4680B62C}"/>
    <cellStyle name="Currency 4 3" xfId="30" xr:uid="{C6FED7A9-7623-4F13-A2DF-962939BC9DE8}"/>
    <cellStyle name="Currency 4 3 2" xfId="226" xr:uid="{2BBD57C3-0523-4833-B55D-48AF6D3D698A}"/>
    <cellStyle name="Currency 4 3 2 2" xfId="4634" xr:uid="{403706C0-CB99-4C92-A079-1F448AEE167B}"/>
    <cellStyle name="Currency 4 3 3" xfId="4529" xr:uid="{2D350059-5548-4A1C-AC45-33D93FD76C4B}"/>
    <cellStyle name="Currency 4 4" xfId="227" xr:uid="{E2647E95-2A2D-4875-A61B-63182B3BCF7F}"/>
    <cellStyle name="Currency 4 4 2" xfId="4635" xr:uid="{F4455A10-1471-4A99-B112-45A0BE7A530E}"/>
    <cellStyle name="Currency 4 5" xfId="4324" xr:uid="{7EB3FE32-6911-4816-B3AF-6AC5CF3DB160}"/>
    <cellStyle name="Currency 4 5 2" xfId="4439" xr:uid="{74A299BB-AEF2-4A64-AC6E-2DA0D806C55A}"/>
    <cellStyle name="Currency 4 5 3" xfId="4721" xr:uid="{CE8EB661-9ABF-4F97-98DF-23FA5A0518F4}"/>
    <cellStyle name="Currency 4 5 3 2" xfId="5316" xr:uid="{58632AD3-BFE8-47F9-B7A7-5D371E5648A2}"/>
    <cellStyle name="Currency 4 5 3 3" xfId="4761" xr:uid="{A6B2585D-D40D-4AC4-86C9-A0BF82BC7637}"/>
    <cellStyle name="Currency 4 5 4" xfId="4698" xr:uid="{685397DD-0838-4388-A144-1C22AAB02832}"/>
    <cellStyle name="Currency 4 6" xfId="4527" xr:uid="{CAF15B47-521C-4495-9333-F52D763A8285}"/>
    <cellStyle name="Currency 5" xfId="31" xr:uid="{CCE3C444-8151-4EAB-B7AA-E8064D39D396}"/>
    <cellStyle name="Currency 5 2" xfId="32" xr:uid="{BE876F03-19BD-490B-AF24-43F2BA30C4B6}"/>
    <cellStyle name="Currency 5 2 2" xfId="228" xr:uid="{06BE7F66-2242-4303-818B-598D5CCFC916}"/>
    <cellStyle name="Currency 5 2 2 2" xfId="4636" xr:uid="{33306044-B377-430C-93C7-25FA6D88D586}"/>
    <cellStyle name="Currency 5 2 3" xfId="4530" xr:uid="{CF3D5FAC-F812-4EA7-95D4-04CB025C3FA6}"/>
    <cellStyle name="Currency 5 3" xfId="4325" xr:uid="{1CA03881-5557-476E-9D70-DEFE3ED1FC63}"/>
    <cellStyle name="Currency 5 3 2" xfId="4440" xr:uid="{C100F517-DBF9-4D6B-B6E2-4157C54E2973}"/>
    <cellStyle name="Currency 5 3 2 2" xfId="5306" xr:uid="{E91ADD0D-76F1-4663-AA79-1A250A31596E}"/>
    <cellStyle name="Currency 5 3 2 3" xfId="4763" xr:uid="{4DA87743-F672-455B-9EF2-3080CA0B22A4}"/>
    <cellStyle name="Currency 5 4" xfId="4762" xr:uid="{462FD6E0-C2E1-49BA-A31D-0AEBE019855F}"/>
    <cellStyle name="Currency 6" xfId="33" xr:uid="{7DB4B66B-9CB5-4E32-8BCD-938C049CA72B}"/>
    <cellStyle name="Currency 6 2" xfId="229" xr:uid="{129AFB51-A957-45AE-B798-1661E392CC41}"/>
    <cellStyle name="Currency 6 2 2" xfId="4637" xr:uid="{D0896AD6-70E6-4CB3-9496-0582FD5ED7DC}"/>
    <cellStyle name="Currency 6 3" xfId="4326" xr:uid="{1D0064B6-E5F1-446F-9426-60BAEE6B3D09}"/>
    <cellStyle name="Currency 6 3 2" xfId="4441" xr:uid="{EC637AF2-8B9A-490E-ABD1-4482788F37F4}"/>
    <cellStyle name="Currency 6 3 3" xfId="4722" xr:uid="{4C76CCBA-0D82-4B28-B29C-96CFF4DCFB55}"/>
    <cellStyle name="Currency 6 3 3 2" xfId="5317" xr:uid="{C7D85FA2-C6C9-4314-AA99-7019140E5F83}"/>
    <cellStyle name="Currency 6 3 3 3" xfId="4764" xr:uid="{72F3D994-35E3-476B-9951-7433A580248C}"/>
    <cellStyle name="Currency 6 3 4" xfId="4699" xr:uid="{3051A547-13FA-462F-AED9-2E816C6573DC}"/>
    <cellStyle name="Currency 6 4" xfId="4531" xr:uid="{7229A32A-9287-48D1-AEA4-AE9802ABA6EB}"/>
    <cellStyle name="Currency 7" xfId="34" xr:uid="{7C4C678E-0F3B-468E-8D71-5BB7FA57EB4D}"/>
    <cellStyle name="Currency 7 2" xfId="35" xr:uid="{84D1529B-F407-4EBA-A55C-DE27FDB49F27}"/>
    <cellStyle name="Currency 7 2 2" xfId="250" xr:uid="{7A06C3BE-A2A7-4FE3-8C06-D3ABE7700643}"/>
    <cellStyle name="Currency 7 2 2 2" xfId="4638" xr:uid="{CDA2F166-AA22-4081-99F9-0DA3F318C1BD}"/>
    <cellStyle name="Currency 7 2 3" xfId="4533" xr:uid="{0FBD5E97-7EDE-4EDC-A4C4-0CB5C40B201C}"/>
    <cellStyle name="Currency 7 3" xfId="230" xr:uid="{6382BA3B-0863-43BB-854D-AC8BB358946B}"/>
    <cellStyle name="Currency 7 3 2" xfId="4639" xr:uid="{5167E5AF-3E4C-4E0E-9C6A-6CA6F5026F78}"/>
    <cellStyle name="Currency 7 4" xfId="4442" xr:uid="{F8A25919-0ECD-4781-B518-D76152B7BA01}"/>
    <cellStyle name="Currency 7 5" xfId="4532" xr:uid="{78DF524E-09C3-4D07-8B0E-61F5E87DFA36}"/>
    <cellStyle name="Currency 8" xfId="36" xr:uid="{EC423408-4845-4942-8F10-14C4BE2C6DE7}"/>
    <cellStyle name="Currency 8 2" xfId="37" xr:uid="{9F51E87A-07EC-468D-861A-E60375C37E1E}"/>
    <cellStyle name="Currency 8 2 2" xfId="231" xr:uid="{9E632E31-71B7-4EBB-B507-7DF0D1CD6B53}"/>
    <cellStyle name="Currency 8 2 2 2" xfId="4640" xr:uid="{7394EC0D-0606-46EF-8A48-008E2FC17C93}"/>
    <cellStyle name="Currency 8 2 3" xfId="4535" xr:uid="{AA5892BA-9748-40C6-A62F-D19A7F2808B8}"/>
    <cellStyle name="Currency 8 3" xfId="38" xr:uid="{E391E2E8-0052-4F54-8076-CA73C85E2719}"/>
    <cellStyle name="Currency 8 3 2" xfId="232" xr:uid="{288BE035-6439-4C1E-BA57-4915AF360AA8}"/>
    <cellStyle name="Currency 8 3 2 2" xfId="4641" xr:uid="{F1C63F85-564B-4DF5-90AF-9E9D5CACC038}"/>
    <cellStyle name="Currency 8 3 3" xfId="4536" xr:uid="{EE43105A-0DB0-49D4-AA29-F154F9AE9701}"/>
    <cellStyle name="Currency 8 4" xfId="39" xr:uid="{055993A5-DD55-49F8-8FB1-3EE7995A2749}"/>
    <cellStyle name="Currency 8 4 2" xfId="233" xr:uid="{7AF40A79-040C-4D36-B815-9204AD0B0AC6}"/>
    <cellStyle name="Currency 8 4 2 2" xfId="4642" xr:uid="{C55B46CC-1EFE-4A2C-8319-0DCDC2AE26F7}"/>
    <cellStyle name="Currency 8 4 3" xfId="4537" xr:uid="{01AF7D75-FF01-4FD7-8449-6F98A4EF9C84}"/>
    <cellStyle name="Currency 8 5" xfId="234" xr:uid="{6109CE05-1F43-4B13-81BB-C32935730C2B}"/>
    <cellStyle name="Currency 8 5 2" xfId="4643" xr:uid="{E74A8D29-1ACA-4E2B-B7CB-33A5A4ECF7A7}"/>
    <cellStyle name="Currency 8 6" xfId="4443" xr:uid="{86D1E936-848B-46A1-A1CF-25401FA9894F}"/>
    <cellStyle name="Currency 8 7" xfId="4534" xr:uid="{A0117283-0C3F-4E0B-94FE-BAD0DF3EF112}"/>
    <cellStyle name="Currency 9" xfId="40" xr:uid="{DAE4DBB0-1D35-4865-8B95-EDAB506C5256}"/>
    <cellStyle name="Currency 9 2" xfId="41" xr:uid="{076010DC-1E0F-4D6F-A63B-E1CAE9CAA8E7}"/>
    <cellStyle name="Currency 9 2 2" xfId="235" xr:uid="{37CAC90B-4C7F-44F9-9821-5AA4A9E2F921}"/>
    <cellStyle name="Currency 9 2 2 2" xfId="4644" xr:uid="{658A44E6-DFCC-4FE7-BA0D-C38120F13D3A}"/>
    <cellStyle name="Currency 9 2 3" xfId="4539" xr:uid="{3173700B-A781-47A9-91B6-2E5BAA1F4BD7}"/>
    <cellStyle name="Currency 9 3" xfId="42" xr:uid="{93A0D8EB-138C-4522-BDF4-DDECDA3F712E}"/>
    <cellStyle name="Currency 9 3 2" xfId="236" xr:uid="{04566678-118E-49DB-BA30-3A247B919481}"/>
    <cellStyle name="Currency 9 3 2 2" xfId="4645" xr:uid="{5FFA51C5-6381-483F-BE2E-89485839F668}"/>
    <cellStyle name="Currency 9 3 3" xfId="4540" xr:uid="{E4417C47-FD34-465A-8DBD-16BC255B0700}"/>
    <cellStyle name="Currency 9 4" xfId="237" xr:uid="{48AF4177-676A-4AAA-845F-51B6112AB6B6}"/>
    <cellStyle name="Currency 9 4 2" xfId="4646" xr:uid="{B4A284BF-C539-4303-A844-0115B9AB2FD7}"/>
    <cellStyle name="Currency 9 5" xfId="4327" xr:uid="{50645A75-F48B-4700-A545-AD7663A7BDE5}"/>
    <cellStyle name="Currency 9 5 2" xfId="4444" xr:uid="{965EF537-0552-4181-AE30-FD3354573060}"/>
    <cellStyle name="Currency 9 5 3" xfId="4723" xr:uid="{BBE84DC9-AF2C-4480-A189-6CD4F20458B7}"/>
    <cellStyle name="Currency 9 5 4" xfId="4700" xr:uid="{88BBAC01-DA43-4112-91D8-8832F6A42D35}"/>
    <cellStyle name="Currency 9 6" xfId="4538" xr:uid="{3C733F2D-80DB-4A4C-9691-E06156926782}"/>
    <cellStyle name="Hyperlink 2" xfId="6" xr:uid="{6CFFD761-E1C4-4FFC-9C82-FDD569F38491}"/>
    <cellStyle name="Hyperlink 3" xfId="202" xr:uid="{8FA3B35F-7233-4A33-8B2E-53F366D21A71}"/>
    <cellStyle name="Hyperlink 3 2" xfId="4415" xr:uid="{940D36EA-BA00-4788-A3D2-881D11FB7244}"/>
    <cellStyle name="Hyperlink 3 3" xfId="4328" xr:uid="{DC6852DC-3F7A-4621-8097-A49E86E3E283}"/>
    <cellStyle name="Hyperlink 4" xfId="4329" xr:uid="{2D5FD94E-763E-4CD5-8F77-09B452E10C1B}"/>
    <cellStyle name="Normal" xfId="0" builtinId="0"/>
    <cellStyle name="Normal 10" xfId="43" xr:uid="{395DEC89-4944-4729-8BFC-4AB5998667BA}"/>
    <cellStyle name="Normal 10 10" xfId="903" xr:uid="{07DE7376-5734-490E-B4BD-314C12744FA0}"/>
    <cellStyle name="Normal 10 10 2" xfId="2508" xr:uid="{749F3EF8-95EB-41A2-8675-700F23A38BF9}"/>
    <cellStyle name="Normal 10 10 2 2" xfId="4331" xr:uid="{03E94DE8-29EC-44D0-A4EE-B3C4E80A6DD6}"/>
    <cellStyle name="Normal 10 10 2 3" xfId="4675" xr:uid="{4CBC4AB9-5A99-4738-9535-BB9BB5CE423E}"/>
    <cellStyle name="Normal 10 10 3" xfId="2509" xr:uid="{CDC7407F-D56A-4C81-A6CB-7FB4E1626E39}"/>
    <cellStyle name="Normal 10 10 4" xfId="2510" xr:uid="{15064177-DEFB-4DAF-9271-9181637A5531}"/>
    <cellStyle name="Normal 10 11" xfId="2511" xr:uid="{F061B7A0-92AF-4FA9-A1B1-8B8EFC64C808}"/>
    <cellStyle name="Normal 10 11 2" xfId="2512" xr:uid="{EB848686-9DA8-49D6-AD7D-D703947B2D15}"/>
    <cellStyle name="Normal 10 11 3" xfId="2513" xr:uid="{9284A327-1110-480C-A19A-21FA9151215C}"/>
    <cellStyle name="Normal 10 11 4" xfId="2514" xr:uid="{A1F8843C-1B1B-4D08-91FD-B92A9733C5D7}"/>
    <cellStyle name="Normal 10 12" xfId="2515" xr:uid="{E34003CE-88BF-4C4E-A633-07DA5E7560ED}"/>
    <cellStyle name="Normal 10 12 2" xfId="2516" xr:uid="{94210A33-21A0-4161-B121-02CD317830CF}"/>
    <cellStyle name="Normal 10 13" xfId="2517" xr:uid="{AE11490E-E36C-42D8-BD36-0F8211D09810}"/>
    <cellStyle name="Normal 10 14" xfId="2518" xr:uid="{110EC033-1869-42F6-A29D-06821FBCE032}"/>
    <cellStyle name="Normal 10 15" xfId="2519" xr:uid="{80FB268C-3022-4E62-8FCB-799E1322F5E3}"/>
    <cellStyle name="Normal 10 2" xfId="44" xr:uid="{A1EB918C-84E8-49EE-B585-09C8A74F00D0}"/>
    <cellStyle name="Normal 10 2 10" xfId="2520" xr:uid="{FE3CD3E4-1317-4DFB-BE47-BD5FA1AFC712}"/>
    <cellStyle name="Normal 10 2 11" xfId="2521" xr:uid="{E50578D2-3D99-4881-9BBA-27700FBE81C3}"/>
    <cellStyle name="Normal 10 2 2" xfId="45" xr:uid="{0A64FDFA-9065-408F-899E-23B23BA6915B}"/>
    <cellStyle name="Normal 10 2 2 2" xfId="46" xr:uid="{16EFC134-F475-422A-AC29-8C09374F7D3C}"/>
    <cellStyle name="Normal 10 2 2 2 2" xfId="238" xr:uid="{91235CD8-75F5-4BFE-9602-8ABDD81B8F9F}"/>
    <cellStyle name="Normal 10 2 2 2 2 2" xfId="454" xr:uid="{DB992468-075E-4308-A694-19399E760E05}"/>
    <cellStyle name="Normal 10 2 2 2 2 2 2" xfId="455" xr:uid="{7CB66539-ECE1-4576-A50B-4976B0006C93}"/>
    <cellStyle name="Normal 10 2 2 2 2 2 2 2" xfId="904" xr:uid="{DCA16952-5117-4122-8501-2EB016F967F7}"/>
    <cellStyle name="Normal 10 2 2 2 2 2 2 2 2" xfId="905" xr:uid="{F95A3CBC-4383-41DD-899F-E5BCC780FC36}"/>
    <cellStyle name="Normal 10 2 2 2 2 2 2 3" xfId="906" xr:uid="{E066E120-0C3B-4815-B72B-6C00B1A48CBF}"/>
    <cellStyle name="Normal 10 2 2 2 2 2 3" xfId="907" xr:uid="{5BBA9C85-33EB-45EE-8C4D-DCBBE9A44AB9}"/>
    <cellStyle name="Normal 10 2 2 2 2 2 3 2" xfId="908" xr:uid="{A7301737-DFBA-4B76-98E6-A692311A961F}"/>
    <cellStyle name="Normal 10 2 2 2 2 2 4" xfId="909" xr:uid="{9FE422E1-419B-41F6-81C0-D9477EB407F3}"/>
    <cellStyle name="Normal 10 2 2 2 2 3" xfId="456" xr:uid="{85DECED0-A0FF-467C-9A5C-6886BA0BBB1B}"/>
    <cellStyle name="Normal 10 2 2 2 2 3 2" xfId="910" xr:uid="{FD21BB16-5617-4BB9-85F0-4F0B9F923770}"/>
    <cellStyle name="Normal 10 2 2 2 2 3 2 2" xfId="911" xr:uid="{4C828E60-CABC-4E61-9FC9-BEF067091748}"/>
    <cellStyle name="Normal 10 2 2 2 2 3 3" xfId="912" xr:uid="{C681457B-828F-4D9D-936E-216A8CAE12CF}"/>
    <cellStyle name="Normal 10 2 2 2 2 3 4" xfId="2522" xr:uid="{E93647D0-9FB2-4351-A806-94FA370FEF4A}"/>
    <cellStyle name="Normal 10 2 2 2 2 4" xfId="913" xr:uid="{D74A85A8-1EF0-47DA-A2C0-F96DAB3219FC}"/>
    <cellStyle name="Normal 10 2 2 2 2 4 2" xfId="914" xr:uid="{2C2953D9-822A-4BF1-B95C-27AACAEECEDF}"/>
    <cellStyle name="Normal 10 2 2 2 2 5" xfId="915" xr:uid="{2762DD4B-1E96-436A-A26A-CFAC02BFCBBF}"/>
    <cellStyle name="Normal 10 2 2 2 2 6" xfId="2523" xr:uid="{999CBB4E-5630-493B-BA64-AF45B58F69F5}"/>
    <cellStyle name="Normal 10 2 2 2 3" xfId="239" xr:uid="{DC450F08-A49E-4624-86D4-9B952BAB9047}"/>
    <cellStyle name="Normal 10 2 2 2 3 2" xfId="457" xr:uid="{6F79D74D-F301-43F4-BE3F-37A0D796D2B9}"/>
    <cellStyle name="Normal 10 2 2 2 3 2 2" xfId="458" xr:uid="{D39A858C-DA0F-4D94-B062-BBF4E17C3DA9}"/>
    <cellStyle name="Normal 10 2 2 2 3 2 2 2" xfId="916" xr:uid="{87FC8542-B52A-4C58-AA4B-9A5E2D646374}"/>
    <cellStyle name="Normal 10 2 2 2 3 2 2 2 2" xfId="917" xr:uid="{4FEC7ED6-3614-46C8-87BE-682F145CF2C8}"/>
    <cellStyle name="Normal 10 2 2 2 3 2 2 3" xfId="918" xr:uid="{6A2974BF-0848-4088-BD94-127E18EDED27}"/>
    <cellStyle name="Normal 10 2 2 2 3 2 3" xfId="919" xr:uid="{73CBBB5F-14D1-40FB-B5CA-0E9B99491D9C}"/>
    <cellStyle name="Normal 10 2 2 2 3 2 3 2" xfId="920" xr:uid="{F35EE17C-1B57-46C2-A601-9F34385604B9}"/>
    <cellStyle name="Normal 10 2 2 2 3 2 4" xfId="921" xr:uid="{348AAFD3-0E30-46E5-AEE0-1EADECBBDBDB}"/>
    <cellStyle name="Normal 10 2 2 2 3 3" xfId="459" xr:uid="{1AA9A1F0-46D1-49F3-B5B7-7A94F0B642DF}"/>
    <cellStyle name="Normal 10 2 2 2 3 3 2" xfId="922" xr:uid="{20DECB9D-5F73-43F2-8CB8-95213DB6A51C}"/>
    <cellStyle name="Normal 10 2 2 2 3 3 2 2" xfId="923" xr:uid="{B60D1D5A-41B9-48F7-B0EE-E4212E4A028E}"/>
    <cellStyle name="Normal 10 2 2 2 3 3 3" xfId="924" xr:uid="{3ECFD61D-828F-4891-822F-0531CA65CDA4}"/>
    <cellStyle name="Normal 10 2 2 2 3 4" xfId="925" xr:uid="{C13BF42D-F01B-4C1F-B12A-322F1F13C253}"/>
    <cellStyle name="Normal 10 2 2 2 3 4 2" xfId="926" xr:uid="{8D7EAE52-F521-4C49-8DA0-8D2F7982EB10}"/>
    <cellStyle name="Normal 10 2 2 2 3 5" xfId="927" xr:uid="{CC00214C-27AB-49A6-849C-DC464313188E}"/>
    <cellStyle name="Normal 10 2 2 2 4" xfId="460" xr:uid="{566872AE-590E-4441-BB6F-8F2CFCA38362}"/>
    <cellStyle name="Normal 10 2 2 2 4 2" xfId="461" xr:uid="{57A08F8D-A504-484C-BC05-7DE6AB45EC3D}"/>
    <cellStyle name="Normal 10 2 2 2 4 2 2" xfId="928" xr:uid="{9B63D3EC-6C26-4019-A0DB-48BC258542FA}"/>
    <cellStyle name="Normal 10 2 2 2 4 2 2 2" xfId="929" xr:uid="{9FE16E60-B2EA-433F-95F3-2D2FA53A6B4B}"/>
    <cellStyle name="Normal 10 2 2 2 4 2 3" xfId="930" xr:uid="{0CDAACFF-396F-42CD-9599-040BFCC82940}"/>
    <cellStyle name="Normal 10 2 2 2 4 3" xfId="931" xr:uid="{0C0F1F5D-1659-44B5-8B16-DC6AF51D1327}"/>
    <cellStyle name="Normal 10 2 2 2 4 3 2" xfId="932" xr:uid="{9AD5FA2E-BE91-40B5-B030-BA5B039399B0}"/>
    <cellStyle name="Normal 10 2 2 2 4 4" xfId="933" xr:uid="{6DA6F89A-98F2-42CF-BF0E-860546952854}"/>
    <cellStyle name="Normal 10 2 2 2 5" xfId="462" xr:uid="{3F6EE394-EF1C-49CA-AFDA-F199744D444E}"/>
    <cellStyle name="Normal 10 2 2 2 5 2" xfId="934" xr:uid="{69BF2F94-D05C-45A9-AD31-6AAF43289C1B}"/>
    <cellStyle name="Normal 10 2 2 2 5 2 2" xfId="935" xr:uid="{7946F625-4622-477C-A6A9-750E8C6A6EFE}"/>
    <cellStyle name="Normal 10 2 2 2 5 3" xfId="936" xr:uid="{A9239122-7C85-4016-8FE4-C50659DED65C}"/>
    <cellStyle name="Normal 10 2 2 2 5 4" xfId="2524" xr:uid="{E6673492-4BC6-452B-BD15-1291C5935C28}"/>
    <cellStyle name="Normal 10 2 2 2 6" xfId="937" xr:uid="{98F4CAF4-999D-48EF-A653-7AE8C87B22D5}"/>
    <cellStyle name="Normal 10 2 2 2 6 2" xfId="938" xr:uid="{9E9C7C0F-DA68-4B38-A5DB-5EE6CA9CFFE8}"/>
    <cellStyle name="Normal 10 2 2 2 7" xfId="939" xr:uid="{57F07F7D-F593-4F85-9497-5D22F8A914CC}"/>
    <cellStyle name="Normal 10 2 2 2 8" xfId="2525" xr:uid="{1646E90B-D8D5-47EE-A3EE-D58778000A9E}"/>
    <cellStyle name="Normal 10 2 2 3" xfId="240" xr:uid="{5A504D91-F1C0-4FC8-ABE0-0A38D3CC2EFE}"/>
    <cellStyle name="Normal 10 2 2 3 2" xfId="463" xr:uid="{01A9CA2D-E7B1-471F-88D2-459EFCF956FD}"/>
    <cellStyle name="Normal 10 2 2 3 2 2" xfId="464" xr:uid="{D37CD111-1D86-4829-B550-F2A41CC18B72}"/>
    <cellStyle name="Normal 10 2 2 3 2 2 2" xfId="940" xr:uid="{6BB3DC81-C1EC-4055-ADE6-287C13AA42BC}"/>
    <cellStyle name="Normal 10 2 2 3 2 2 2 2" xfId="941" xr:uid="{142F5EC0-2E56-4F20-AF85-843136F83ED5}"/>
    <cellStyle name="Normal 10 2 2 3 2 2 3" xfId="942" xr:uid="{A17F1650-9101-4854-8F84-C63711819CC5}"/>
    <cellStyle name="Normal 10 2 2 3 2 3" xfId="943" xr:uid="{E506EA9C-65DC-4874-9536-4ABE6292B1E7}"/>
    <cellStyle name="Normal 10 2 2 3 2 3 2" xfId="944" xr:uid="{BB289569-6347-4A6C-A0BD-1672E5727165}"/>
    <cellStyle name="Normal 10 2 2 3 2 4" xfId="945" xr:uid="{75706A04-15FB-40B2-B343-F7863839E35F}"/>
    <cellStyle name="Normal 10 2 2 3 3" xfId="465" xr:uid="{F7322E3C-7F1D-41AA-B563-4282E620B8E5}"/>
    <cellStyle name="Normal 10 2 2 3 3 2" xfId="946" xr:uid="{DD0C7A2D-B66F-4224-A6B4-4EFDA8140DE5}"/>
    <cellStyle name="Normal 10 2 2 3 3 2 2" xfId="947" xr:uid="{DB8E9464-7239-4B6D-95FC-C829ACE15295}"/>
    <cellStyle name="Normal 10 2 2 3 3 3" xfId="948" xr:uid="{98038186-1556-4BB0-A09C-084BB7FC2B27}"/>
    <cellStyle name="Normal 10 2 2 3 3 4" xfId="2526" xr:uid="{AC096B6B-9D98-4DB8-9B43-19D1350BBFA3}"/>
    <cellStyle name="Normal 10 2 2 3 4" xfId="949" xr:uid="{84A2636F-6703-4678-90A2-6B5BA79B7FA3}"/>
    <cellStyle name="Normal 10 2 2 3 4 2" xfId="950" xr:uid="{25FBA3FF-6895-4F1A-9AE1-A2BED5660252}"/>
    <cellStyle name="Normal 10 2 2 3 5" xfId="951" xr:uid="{E97DDEB0-13BC-46AA-9F44-BE63326B1696}"/>
    <cellStyle name="Normal 10 2 2 3 6" xfId="2527" xr:uid="{5F4F5C9E-B740-4805-BC1D-423B11622ABB}"/>
    <cellStyle name="Normal 10 2 2 4" xfId="241" xr:uid="{B30471D6-9BEE-44ED-AAA8-DCB53E628546}"/>
    <cellStyle name="Normal 10 2 2 4 2" xfId="466" xr:uid="{6F5D3A75-BFAB-4225-9862-FAFE7000C097}"/>
    <cellStyle name="Normal 10 2 2 4 2 2" xfId="467" xr:uid="{D13AC759-4821-43AE-BE0E-C6B062A02104}"/>
    <cellStyle name="Normal 10 2 2 4 2 2 2" xfId="952" xr:uid="{EE6CB258-CF76-4A51-91CD-D3E07B8531C9}"/>
    <cellStyle name="Normal 10 2 2 4 2 2 2 2" xfId="953" xr:uid="{31839C94-DD20-4D91-8FCC-38C4C9EC3B38}"/>
    <cellStyle name="Normal 10 2 2 4 2 2 3" xfId="954" xr:uid="{68E8E62B-D20A-415E-9A22-98C19288980D}"/>
    <cellStyle name="Normal 10 2 2 4 2 3" xfId="955" xr:uid="{4CB796BA-991D-49F3-B84B-A8E9CF19808B}"/>
    <cellStyle name="Normal 10 2 2 4 2 3 2" xfId="956" xr:uid="{929E259F-150D-4D75-AF9C-39636E274367}"/>
    <cellStyle name="Normal 10 2 2 4 2 4" xfId="957" xr:uid="{6243D45C-B9D1-462D-9A9C-B45074252D7F}"/>
    <cellStyle name="Normal 10 2 2 4 3" xfId="468" xr:uid="{E57C0ED7-1D89-4D12-A87A-A1FF70CC05BE}"/>
    <cellStyle name="Normal 10 2 2 4 3 2" xfId="958" xr:uid="{7B45D34F-02A2-42A0-B540-D88B8BB33A59}"/>
    <cellStyle name="Normal 10 2 2 4 3 2 2" xfId="959" xr:uid="{8C9646ED-776F-4B63-B416-D45FF2F31FE5}"/>
    <cellStyle name="Normal 10 2 2 4 3 3" xfId="960" xr:uid="{699A9007-BB04-4AE5-837B-03E64741A238}"/>
    <cellStyle name="Normal 10 2 2 4 4" xfId="961" xr:uid="{C29B3C10-5A5D-41F1-8BDD-62CA6B8038CA}"/>
    <cellStyle name="Normal 10 2 2 4 4 2" xfId="962" xr:uid="{5F97D5C5-CA6C-403B-9CE3-08130147FD6B}"/>
    <cellStyle name="Normal 10 2 2 4 5" xfId="963" xr:uid="{0ACDD505-17CE-4354-AB91-0EFE92B1D9D9}"/>
    <cellStyle name="Normal 10 2 2 5" xfId="242" xr:uid="{9558B545-3154-4893-BDAD-9817F3904402}"/>
    <cellStyle name="Normal 10 2 2 5 2" xfId="469" xr:uid="{AA211B2A-3271-49E2-A9F7-C582CC4F54A8}"/>
    <cellStyle name="Normal 10 2 2 5 2 2" xfId="964" xr:uid="{002D4FCC-0E05-4224-8405-D84D9FD31D9E}"/>
    <cellStyle name="Normal 10 2 2 5 2 2 2" xfId="965" xr:uid="{5C674994-D804-421E-B343-9BE47FE13D1A}"/>
    <cellStyle name="Normal 10 2 2 5 2 3" xfId="966" xr:uid="{D3CEFA4B-3FD5-49CE-B5B5-FFE591132218}"/>
    <cellStyle name="Normal 10 2 2 5 3" xfId="967" xr:uid="{C987596C-075E-4525-9EED-2AA87C5CBEE1}"/>
    <cellStyle name="Normal 10 2 2 5 3 2" xfId="968" xr:uid="{5C1A17C6-F390-43D8-88DA-8E5699DB5DC3}"/>
    <cellStyle name="Normal 10 2 2 5 4" xfId="969" xr:uid="{B5A46F48-C1F1-480C-AFEE-B70077C203AB}"/>
    <cellStyle name="Normal 10 2 2 6" xfId="470" xr:uid="{08D3E18B-ECFF-48A8-9DD0-6B9C7BAD36E1}"/>
    <cellStyle name="Normal 10 2 2 6 2" xfId="970" xr:uid="{D8BECF05-B6C8-406C-B64D-118163F9724B}"/>
    <cellStyle name="Normal 10 2 2 6 2 2" xfId="971" xr:uid="{6B8BFDD9-2624-4019-9E70-6F1590A20323}"/>
    <cellStyle name="Normal 10 2 2 6 2 3" xfId="4333" xr:uid="{7BD0FEF1-E3DA-4FA5-B40F-9E2A6E0A17AA}"/>
    <cellStyle name="Normal 10 2 2 6 3" xfId="972" xr:uid="{8457067E-9099-46A1-A7CD-1BA2FAA39031}"/>
    <cellStyle name="Normal 10 2 2 6 4" xfId="2528" xr:uid="{3719FE65-6A55-431C-AF5D-ECFB8148D016}"/>
    <cellStyle name="Normal 10 2 2 6 4 2" xfId="4564" xr:uid="{87D4BC3E-EEE8-4062-A832-73308CB40E7E}"/>
    <cellStyle name="Normal 10 2 2 6 4 3" xfId="4676" xr:uid="{54683952-0C4A-43B6-A038-C3E137BABE73}"/>
    <cellStyle name="Normal 10 2 2 6 4 4" xfId="4602" xr:uid="{4B8F8058-AF92-49AC-9362-43B69D80B56B}"/>
    <cellStyle name="Normal 10 2 2 7" xfId="973" xr:uid="{D9D69974-554B-4844-A141-03B2EFC48ABB}"/>
    <cellStyle name="Normal 10 2 2 7 2" xfId="974" xr:uid="{9FE157E8-948C-4A97-A130-5B8B43B7EE67}"/>
    <cellStyle name="Normal 10 2 2 8" xfId="975" xr:uid="{A47F41FF-7504-4E83-AE13-5CD3E2B4DD6A}"/>
    <cellStyle name="Normal 10 2 2 9" xfId="2529" xr:uid="{58FECF63-211D-4049-B6EF-0285C6307824}"/>
    <cellStyle name="Normal 10 2 3" xfId="47" xr:uid="{FC5F1FC6-4A77-4B02-B9AE-D8BB8A8DBE3C}"/>
    <cellStyle name="Normal 10 2 3 2" xfId="48" xr:uid="{54191FC7-0DE0-4C36-9A97-3B7096C5A4A0}"/>
    <cellStyle name="Normal 10 2 3 2 2" xfId="471" xr:uid="{5B8BEEA1-5B94-4638-99B5-251690A8DCBB}"/>
    <cellStyle name="Normal 10 2 3 2 2 2" xfId="472" xr:uid="{CF3922EF-BC95-4A16-8D5C-C4664E24DBD7}"/>
    <cellStyle name="Normal 10 2 3 2 2 2 2" xfId="976" xr:uid="{228DA4E3-2352-47E0-A662-A9090339DA61}"/>
    <cellStyle name="Normal 10 2 3 2 2 2 2 2" xfId="977" xr:uid="{D1124FDE-9E77-48E3-9523-A73129B1C22B}"/>
    <cellStyle name="Normal 10 2 3 2 2 2 3" xfId="978" xr:uid="{99B1F5A3-392A-4A64-97D7-395C543D1E5A}"/>
    <cellStyle name="Normal 10 2 3 2 2 3" xfId="979" xr:uid="{9EB6B2DB-83E2-40C7-A389-36328B72AD76}"/>
    <cellStyle name="Normal 10 2 3 2 2 3 2" xfId="980" xr:uid="{FC250513-3F01-4AF7-B3A7-E2191D353156}"/>
    <cellStyle name="Normal 10 2 3 2 2 4" xfId="981" xr:uid="{0FE30156-B062-490B-8CDC-1B68F9CD24D7}"/>
    <cellStyle name="Normal 10 2 3 2 3" xfId="473" xr:uid="{932614D6-9492-4882-9DC3-91CB2D6C56F0}"/>
    <cellStyle name="Normal 10 2 3 2 3 2" xfId="982" xr:uid="{67D5DE53-51CE-4303-B999-8C1EC6096FDF}"/>
    <cellStyle name="Normal 10 2 3 2 3 2 2" xfId="983" xr:uid="{CE1CC80B-7E16-4510-AAF3-BF9EEDAD3881}"/>
    <cellStyle name="Normal 10 2 3 2 3 3" xfId="984" xr:uid="{8F350825-CED3-418B-9B72-B9A558D7C67D}"/>
    <cellStyle name="Normal 10 2 3 2 3 4" xfId="2530" xr:uid="{808C7CFF-AF76-4585-8FC4-75AFCB995C4E}"/>
    <cellStyle name="Normal 10 2 3 2 4" xfId="985" xr:uid="{894B62EB-ECD5-44E9-A96D-E8B65248E60D}"/>
    <cellStyle name="Normal 10 2 3 2 4 2" xfId="986" xr:uid="{CFE25B33-BA44-479E-9B67-DB30861E88F2}"/>
    <cellStyle name="Normal 10 2 3 2 5" xfId="987" xr:uid="{4BDA6DEF-E3F3-4778-8252-47E62D1A37E4}"/>
    <cellStyle name="Normal 10 2 3 2 6" xfId="2531" xr:uid="{93F6B687-76FC-49F9-82C6-E9ECE3243D08}"/>
    <cellStyle name="Normal 10 2 3 3" xfId="243" xr:uid="{98656575-2DBC-475C-A1FC-A17B47F6AC4B}"/>
    <cellStyle name="Normal 10 2 3 3 2" xfId="474" xr:uid="{AB7770D8-2EB9-4934-99AB-D26972F8FC05}"/>
    <cellStyle name="Normal 10 2 3 3 2 2" xfId="475" xr:uid="{C60E9308-987D-4DF7-B76D-2560B0BBC70B}"/>
    <cellStyle name="Normal 10 2 3 3 2 2 2" xfId="988" xr:uid="{019FF5A5-317D-4E1B-ACEE-67C088F14BB3}"/>
    <cellStyle name="Normal 10 2 3 3 2 2 2 2" xfId="989" xr:uid="{18FE3521-7EB1-42EF-BF57-08D4133CDA3E}"/>
    <cellStyle name="Normal 10 2 3 3 2 2 3" xfId="990" xr:uid="{869A9197-1923-4BE1-839C-8F85BA57B4FE}"/>
    <cellStyle name="Normal 10 2 3 3 2 3" xfId="991" xr:uid="{BE676D74-2AE7-43FC-A8AF-5E660ABD1B57}"/>
    <cellStyle name="Normal 10 2 3 3 2 3 2" xfId="992" xr:uid="{7BBDAB73-8196-4527-BF81-13868D4060A9}"/>
    <cellStyle name="Normal 10 2 3 3 2 4" xfId="993" xr:uid="{ED6BE8D1-2010-4EB3-8F33-A01CE63752AD}"/>
    <cellStyle name="Normal 10 2 3 3 3" xfId="476" xr:uid="{A3355C83-63C6-480F-ACFD-1697C1503ACF}"/>
    <cellStyle name="Normal 10 2 3 3 3 2" xfId="994" xr:uid="{AA5566A8-E821-4F12-A31F-36160FB1A42F}"/>
    <cellStyle name="Normal 10 2 3 3 3 2 2" xfId="995" xr:uid="{0EFD8D9C-AD8C-4542-A7B2-6E6DA01FD24A}"/>
    <cellStyle name="Normal 10 2 3 3 3 3" xfId="996" xr:uid="{363F03AC-3C7F-4485-A8BD-43BB7EEC3C70}"/>
    <cellStyle name="Normal 10 2 3 3 4" xfId="997" xr:uid="{67623ADF-BCE0-4A7C-8F44-F49D4EA84D6F}"/>
    <cellStyle name="Normal 10 2 3 3 4 2" xfId="998" xr:uid="{C12162F7-BF55-4C7F-90FF-8F8A8F8BB8C8}"/>
    <cellStyle name="Normal 10 2 3 3 5" xfId="999" xr:uid="{0C02A08B-1771-4607-AF1B-E46D9BFC8CDC}"/>
    <cellStyle name="Normal 10 2 3 4" xfId="244" xr:uid="{0B6A4BA5-DBC8-46F1-8041-56466F3EE36E}"/>
    <cellStyle name="Normal 10 2 3 4 2" xfId="477" xr:uid="{6703CA7C-8BEC-403D-BB9F-B95CFE7BE07E}"/>
    <cellStyle name="Normal 10 2 3 4 2 2" xfId="1000" xr:uid="{959924AC-4E3D-4DBF-8072-1E8D9E1C119F}"/>
    <cellStyle name="Normal 10 2 3 4 2 2 2" xfId="1001" xr:uid="{3F676A84-DFED-4469-B271-C91324FE3176}"/>
    <cellStyle name="Normal 10 2 3 4 2 3" xfId="1002" xr:uid="{7CE50599-3341-4F0C-BF1D-9C06D57A1761}"/>
    <cellStyle name="Normal 10 2 3 4 3" xfId="1003" xr:uid="{53FF0BFF-8C91-43B6-BE3F-DECC0705632E}"/>
    <cellStyle name="Normal 10 2 3 4 3 2" xfId="1004" xr:uid="{EF414A4E-B27C-48CB-BDF3-BBB145A92AE5}"/>
    <cellStyle name="Normal 10 2 3 4 4" xfId="1005" xr:uid="{153CD59C-F852-4BAF-86F8-9A2C43426900}"/>
    <cellStyle name="Normal 10 2 3 5" xfId="478" xr:uid="{4B6F2822-5612-4989-B515-80330D5D0612}"/>
    <cellStyle name="Normal 10 2 3 5 2" xfId="1006" xr:uid="{F35288C9-BC9A-431C-99D0-7F6F0357305B}"/>
    <cellStyle name="Normal 10 2 3 5 2 2" xfId="1007" xr:uid="{616A33A9-F385-411D-88FE-6E786A07FFB0}"/>
    <cellStyle name="Normal 10 2 3 5 2 3" xfId="4334" xr:uid="{14283195-2896-4C4D-ABB7-0AE07601A11E}"/>
    <cellStyle name="Normal 10 2 3 5 3" xfId="1008" xr:uid="{645DF12D-3FA7-4B9A-BB05-B950915DEAB1}"/>
    <cellStyle name="Normal 10 2 3 5 4" xfId="2532" xr:uid="{FD62111E-C26D-4A4A-BFA5-6E6EDC73109B}"/>
    <cellStyle name="Normal 10 2 3 5 4 2" xfId="4565" xr:uid="{8BCFE1A9-35B6-424F-9E3B-0E7BC24EAB3D}"/>
    <cellStyle name="Normal 10 2 3 5 4 3" xfId="4677" xr:uid="{90FD9831-718F-4BC7-9B89-03EEF90A94D4}"/>
    <cellStyle name="Normal 10 2 3 5 4 4" xfId="4603" xr:uid="{3352E132-ED64-43CE-B20D-E5869357CDEC}"/>
    <cellStyle name="Normal 10 2 3 6" xfId="1009" xr:uid="{5EDE9340-9630-4A77-9084-4411BC82902F}"/>
    <cellStyle name="Normal 10 2 3 6 2" xfId="1010" xr:uid="{616AB70D-F7D6-4F9F-9C25-1C8717E1AD07}"/>
    <cellStyle name="Normal 10 2 3 7" xfId="1011" xr:uid="{13576A74-3DF7-45E1-B06E-DA1339504D91}"/>
    <cellStyle name="Normal 10 2 3 8" xfId="2533" xr:uid="{C102BF0C-45BF-4C2F-9EB1-8187DD55BD90}"/>
    <cellStyle name="Normal 10 2 4" xfId="49" xr:uid="{BC14F94C-BA32-4AE8-8ADE-4056B47CBE2F}"/>
    <cellStyle name="Normal 10 2 4 2" xfId="429" xr:uid="{7B788D97-A24B-47A6-BE7B-45C26E30E666}"/>
    <cellStyle name="Normal 10 2 4 2 2" xfId="479" xr:uid="{A51E7583-C074-4337-BE63-E3954BDD8F47}"/>
    <cellStyle name="Normal 10 2 4 2 2 2" xfId="1012" xr:uid="{23328C8D-2469-4F0B-A05C-E5B39FC6DADD}"/>
    <cellStyle name="Normal 10 2 4 2 2 2 2" xfId="1013" xr:uid="{563A718D-04B0-47CD-8798-40461FC8AB63}"/>
    <cellStyle name="Normal 10 2 4 2 2 3" xfId="1014" xr:uid="{3190E191-3E5C-49F8-8C49-4656CB9ED464}"/>
    <cellStyle name="Normal 10 2 4 2 2 4" xfId="2534" xr:uid="{55672F38-EB70-41DA-BE6C-ED93C39C49BB}"/>
    <cellStyle name="Normal 10 2 4 2 3" xfId="1015" xr:uid="{7E239668-0644-49D7-BA41-EDE4E4417AA0}"/>
    <cellStyle name="Normal 10 2 4 2 3 2" xfId="1016" xr:uid="{0EA5FDC7-BC2B-40C8-A0BD-AF9D69E965DA}"/>
    <cellStyle name="Normal 10 2 4 2 4" xfId="1017" xr:uid="{4CF10FC8-8C17-4B85-8106-B4FA20AE72F7}"/>
    <cellStyle name="Normal 10 2 4 2 5" xfId="2535" xr:uid="{C819C59E-8DA1-43AA-8FF1-53F2200335AA}"/>
    <cellStyle name="Normal 10 2 4 3" xfId="480" xr:uid="{1B2DEF21-6201-4E5C-8DC2-0A33F1C1A3F3}"/>
    <cellStyle name="Normal 10 2 4 3 2" xfId="1018" xr:uid="{AB2243E8-39D9-4CB5-AF29-BBC4673EBC4F}"/>
    <cellStyle name="Normal 10 2 4 3 2 2" xfId="1019" xr:uid="{45DC8A12-ECA7-4B35-8517-3E00D10C821D}"/>
    <cellStyle name="Normal 10 2 4 3 3" xfId="1020" xr:uid="{96223E16-83BB-41DF-A1AA-6346EFA39A70}"/>
    <cellStyle name="Normal 10 2 4 3 4" xfId="2536" xr:uid="{D6E29013-EDC7-405D-8E98-F5099537F32A}"/>
    <cellStyle name="Normal 10 2 4 4" xfId="1021" xr:uid="{BD0EC989-8614-4C33-BF09-0C2D0D115CD0}"/>
    <cellStyle name="Normal 10 2 4 4 2" xfId="1022" xr:uid="{1E638F10-E20B-4206-AB29-C5862758272C}"/>
    <cellStyle name="Normal 10 2 4 4 3" xfId="2537" xr:uid="{0563EC81-43B9-45A7-B6FF-86526B94E601}"/>
    <cellStyle name="Normal 10 2 4 4 4" xfId="2538" xr:uid="{F6F38189-D2C7-4DB7-BE96-3155E94BDC8D}"/>
    <cellStyle name="Normal 10 2 4 5" xfId="1023" xr:uid="{323112D2-3145-4F94-9EEF-A869C12868A2}"/>
    <cellStyle name="Normal 10 2 4 6" xfId="2539" xr:uid="{69A029C9-20E0-4453-B531-E292C2958A17}"/>
    <cellStyle name="Normal 10 2 4 7" xfId="2540" xr:uid="{C38971A2-020C-4000-9504-FD11695F768D}"/>
    <cellStyle name="Normal 10 2 5" xfId="245" xr:uid="{61597875-D1EA-4814-BEFF-3E2C5A290B6F}"/>
    <cellStyle name="Normal 10 2 5 2" xfId="481" xr:uid="{022EE84B-D4AF-4A1B-ACAD-BDC54A187CEF}"/>
    <cellStyle name="Normal 10 2 5 2 2" xfId="482" xr:uid="{D75E5980-B664-4C6A-B500-87B858890B8C}"/>
    <cellStyle name="Normal 10 2 5 2 2 2" xfId="1024" xr:uid="{9B96286C-D555-45F8-9DD2-346EF197DFFC}"/>
    <cellStyle name="Normal 10 2 5 2 2 2 2" xfId="1025" xr:uid="{622CDAB7-89B8-4253-AB0D-EBAAEB37A079}"/>
    <cellStyle name="Normal 10 2 5 2 2 3" xfId="1026" xr:uid="{C8968A37-B63B-4214-9015-227D8E90495B}"/>
    <cellStyle name="Normal 10 2 5 2 3" xfId="1027" xr:uid="{EB3F870B-488F-42C4-BB89-F3114C86EFBA}"/>
    <cellStyle name="Normal 10 2 5 2 3 2" xfId="1028" xr:uid="{CC66C878-461A-4183-8E44-E962142E596A}"/>
    <cellStyle name="Normal 10 2 5 2 4" xfId="1029" xr:uid="{A4DE54AE-B55F-4E85-B449-C9C50E91CEF2}"/>
    <cellStyle name="Normal 10 2 5 3" xfId="483" xr:uid="{A97B961D-C1FB-4829-96F6-590FE3E7AD43}"/>
    <cellStyle name="Normal 10 2 5 3 2" xfId="1030" xr:uid="{AF9958CA-F99F-499D-9C73-DAFEDC652404}"/>
    <cellStyle name="Normal 10 2 5 3 2 2" xfId="1031" xr:uid="{917BF701-ADDE-462E-A081-2C4BB1A6E555}"/>
    <cellStyle name="Normal 10 2 5 3 3" xfId="1032" xr:uid="{39BA4AD3-9889-48BA-AC8E-07962104E2DA}"/>
    <cellStyle name="Normal 10 2 5 3 4" xfId="2541" xr:uid="{85FC56BB-699F-4DCF-BB2D-58D5CFFD227F}"/>
    <cellStyle name="Normal 10 2 5 4" xfId="1033" xr:uid="{FCD8F2E8-D0CD-4346-9E42-87C553A51E6D}"/>
    <cellStyle name="Normal 10 2 5 4 2" xfId="1034" xr:uid="{431EE3BE-553A-4DEE-B42D-A2EFBBA71F46}"/>
    <cellStyle name="Normal 10 2 5 5" xfId="1035" xr:uid="{E94AF8EA-43F3-4D86-ABBF-B59075E8926D}"/>
    <cellStyle name="Normal 10 2 5 6" xfId="2542" xr:uid="{ECA33881-FAA2-4194-96E9-52AE25812A71}"/>
    <cellStyle name="Normal 10 2 6" xfId="246" xr:uid="{F5D1E876-33FE-4A36-A1C9-5C6D52657F00}"/>
    <cellStyle name="Normal 10 2 6 2" xfId="484" xr:uid="{5188DC3A-4A23-437B-BDB9-6E3921D33840}"/>
    <cellStyle name="Normal 10 2 6 2 2" xfId="1036" xr:uid="{FC6672F2-0ABF-4C5C-8607-4A0C61127EA8}"/>
    <cellStyle name="Normal 10 2 6 2 2 2" xfId="1037" xr:uid="{AD4F802D-C5A7-4C1E-8900-6A61FB1BE7A9}"/>
    <cellStyle name="Normal 10 2 6 2 3" xfId="1038" xr:uid="{847E9A25-7FD0-477D-84BA-3AD61D4DBB6A}"/>
    <cellStyle name="Normal 10 2 6 2 4" xfId="2543" xr:uid="{28FDAF8A-A18E-455A-BDB9-E1455871A8C8}"/>
    <cellStyle name="Normal 10 2 6 3" xfId="1039" xr:uid="{20A7463D-D65B-4411-AFBB-103337C6D82E}"/>
    <cellStyle name="Normal 10 2 6 3 2" xfId="1040" xr:uid="{70398FA9-58B2-4846-991F-0C94C162BEB0}"/>
    <cellStyle name="Normal 10 2 6 4" xfId="1041" xr:uid="{7EA52F21-7ACF-4AAF-80EA-6EA4CF2FDDA0}"/>
    <cellStyle name="Normal 10 2 6 5" xfId="2544" xr:uid="{F6EFC452-4758-4A1A-ABDC-E14A58A0D17E}"/>
    <cellStyle name="Normal 10 2 7" xfId="485" xr:uid="{B55502D2-1AF1-4388-9814-502B6E7A7917}"/>
    <cellStyle name="Normal 10 2 7 2" xfId="1042" xr:uid="{B3CD46AC-4C0C-486F-AF29-B29BF007BFC3}"/>
    <cellStyle name="Normal 10 2 7 2 2" xfId="1043" xr:uid="{63710038-4D9A-47B1-A89B-B8519D21249B}"/>
    <cellStyle name="Normal 10 2 7 2 3" xfId="4332" xr:uid="{91D589F5-307F-4D6B-8509-FE2FA3420BD0}"/>
    <cellStyle name="Normal 10 2 7 3" xfId="1044" xr:uid="{479BC8B3-E907-48BD-909D-29CF97A7E5D5}"/>
    <cellStyle name="Normal 10 2 7 4" xfId="2545" xr:uid="{4B085ED8-FE1C-46E6-BE1F-297F135830CF}"/>
    <cellStyle name="Normal 10 2 7 4 2" xfId="4563" xr:uid="{819A89B9-872C-4566-8914-DDB6FA816ECD}"/>
    <cellStyle name="Normal 10 2 7 4 3" xfId="4678" xr:uid="{2B038248-08B3-4938-87CC-C4ED56283559}"/>
    <cellStyle name="Normal 10 2 7 4 4" xfId="4601" xr:uid="{D2EE9DED-8504-4929-A3EE-E130224191EE}"/>
    <cellStyle name="Normal 10 2 8" xfId="1045" xr:uid="{D0E3C1D8-C79D-486B-B690-9D29DB84C1B3}"/>
    <cellStyle name="Normal 10 2 8 2" xfId="1046" xr:uid="{DBCC3D83-B09E-4AF9-BB20-09E882974900}"/>
    <cellStyle name="Normal 10 2 8 3" xfId="2546" xr:uid="{0BA2CC50-D7CE-45FA-BA2B-35CA366300B7}"/>
    <cellStyle name="Normal 10 2 8 4" xfId="2547" xr:uid="{65835640-660D-490E-B14B-76E5C29405F9}"/>
    <cellStyle name="Normal 10 2 9" xfId="1047" xr:uid="{3741EE85-4035-4F39-ADD0-63BC5384E34F}"/>
    <cellStyle name="Normal 10 3" xfId="50" xr:uid="{2E6C8BD2-466C-4DA7-8AA0-3406B35ACF83}"/>
    <cellStyle name="Normal 10 3 10" xfId="2548" xr:uid="{B518B727-2F2A-436A-A763-B8ECCFD04805}"/>
    <cellStyle name="Normal 10 3 11" xfId="2549" xr:uid="{89C22315-7341-4A0B-9252-D50E7408958F}"/>
    <cellStyle name="Normal 10 3 2" xfId="51" xr:uid="{31109F33-4A92-4B86-9ED8-7D2CF0B5114B}"/>
    <cellStyle name="Normal 10 3 2 2" xfId="52" xr:uid="{EB6F2299-A379-414D-B8F6-2381C27F8258}"/>
    <cellStyle name="Normal 10 3 2 2 2" xfId="247" xr:uid="{DCBBB9A0-F357-436C-BB0E-8EAD273A0183}"/>
    <cellStyle name="Normal 10 3 2 2 2 2" xfId="486" xr:uid="{5558DE23-19A4-48E0-B382-1752EDAF40C0}"/>
    <cellStyle name="Normal 10 3 2 2 2 2 2" xfId="1048" xr:uid="{CA34F5D7-BC4F-463D-B84E-98E875CC2590}"/>
    <cellStyle name="Normal 10 3 2 2 2 2 2 2" xfId="1049" xr:uid="{4A6E5CE2-3153-454C-8BC0-28885C0CC7EE}"/>
    <cellStyle name="Normal 10 3 2 2 2 2 3" xfId="1050" xr:uid="{DAAB23F0-6301-4C60-BF61-C2B229A7EFB3}"/>
    <cellStyle name="Normal 10 3 2 2 2 2 4" xfId="2550" xr:uid="{5593B524-5BAD-405A-87A2-0F2A88DE0117}"/>
    <cellStyle name="Normal 10 3 2 2 2 3" xfId="1051" xr:uid="{276E983F-97DA-4C00-80F3-0D30AC27EDE1}"/>
    <cellStyle name="Normal 10 3 2 2 2 3 2" xfId="1052" xr:uid="{8A27E3E7-3EEB-440F-8DFD-8280DBC28800}"/>
    <cellStyle name="Normal 10 3 2 2 2 3 3" xfId="2551" xr:uid="{FD6ECAE1-E0D0-4547-AE9D-EB1E3B1C3CC8}"/>
    <cellStyle name="Normal 10 3 2 2 2 3 4" xfId="2552" xr:uid="{B901B774-8DF7-4C53-9A66-65C0ABD6DFFB}"/>
    <cellStyle name="Normal 10 3 2 2 2 4" xfId="1053" xr:uid="{A98E4B1F-1FAA-481A-A218-A290101BF2C5}"/>
    <cellStyle name="Normal 10 3 2 2 2 5" xfId="2553" xr:uid="{293A42A1-DA34-4580-A0CA-84F853B714D8}"/>
    <cellStyle name="Normal 10 3 2 2 2 6" xfId="2554" xr:uid="{84931A5D-42B7-44E6-B596-C06B59F7D097}"/>
    <cellStyle name="Normal 10 3 2 2 3" xfId="487" xr:uid="{0C34EAC8-E574-411E-8090-255D41FD8F73}"/>
    <cellStyle name="Normal 10 3 2 2 3 2" xfId="1054" xr:uid="{08362F46-5A20-4610-A5C7-F65E761C450D}"/>
    <cellStyle name="Normal 10 3 2 2 3 2 2" xfId="1055" xr:uid="{B0C73507-8FE0-4274-ADDA-F90D113F5DF6}"/>
    <cellStyle name="Normal 10 3 2 2 3 2 3" xfId="2555" xr:uid="{4D0B5F34-3DB8-4473-A1B3-96B655DE6F04}"/>
    <cellStyle name="Normal 10 3 2 2 3 2 4" xfId="2556" xr:uid="{B24FE77D-D19D-430C-86CC-341755F6A013}"/>
    <cellStyle name="Normal 10 3 2 2 3 3" xfId="1056" xr:uid="{F744565A-45FF-4A54-A1A4-12197FB2ECB8}"/>
    <cellStyle name="Normal 10 3 2 2 3 4" xfId="2557" xr:uid="{9DE4C507-9A43-4D37-803E-5C844117C338}"/>
    <cellStyle name="Normal 10 3 2 2 3 5" xfId="2558" xr:uid="{364D75AB-2444-4BD4-892B-6A2B4EA0F315}"/>
    <cellStyle name="Normal 10 3 2 2 4" xfId="1057" xr:uid="{694DB5BC-848E-4007-85F6-0B1D9FF911D4}"/>
    <cellStyle name="Normal 10 3 2 2 4 2" xfId="1058" xr:uid="{81CDAF09-2F30-4781-B5E4-7502D79CE3C7}"/>
    <cellStyle name="Normal 10 3 2 2 4 3" xfId="2559" xr:uid="{A8240461-9220-45E0-8A6F-275ACF88252A}"/>
    <cellStyle name="Normal 10 3 2 2 4 4" xfId="2560" xr:uid="{E09CB85C-0F4C-48FC-B3DA-21958581F6C4}"/>
    <cellStyle name="Normal 10 3 2 2 5" xfId="1059" xr:uid="{355B384E-A343-4BC3-BBF5-B8024B729750}"/>
    <cellStyle name="Normal 10 3 2 2 5 2" xfId="2561" xr:uid="{A4C75C39-1B95-43BE-A400-9D10660FE8D7}"/>
    <cellStyle name="Normal 10 3 2 2 5 3" xfId="2562" xr:uid="{90D9AC4D-6BDD-4694-A20C-F5851B3AE82E}"/>
    <cellStyle name="Normal 10 3 2 2 5 4" xfId="2563" xr:uid="{40CDBD61-5848-4661-A3BB-303E254C79B8}"/>
    <cellStyle name="Normal 10 3 2 2 6" xfId="2564" xr:uid="{B405A160-6A59-4C2A-B7B2-E2219E767055}"/>
    <cellStyle name="Normal 10 3 2 2 7" xfId="2565" xr:uid="{67043A05-BC90-45B3-A0B2-390F40B0A160}"/>
    <cellStyle name="Normal 10 3 2 2 8" xfId="2566" xr:uid="{7F9A5FF7-0558-4E89-A9D1-66FFDC34D770}"/>
    <cellStyle name="Normal 10 3 2 3" xfId="248" xr:uid="{5329CEE7-331A-4C60-A0BA-B502F9977665}"/>
    <cellStyle name="Normal 10 3 2 3 2" xfId="488" xr:uid="{E30282E0-9AA3-4968-8B63-C65C474F0C40}"/>
    <cellStyle name="Normal 10 3 2 3 2 2" xfId="489" xr:uid="{6E86073E-0332-4E8C-85D9-622BE2EB28CB}"/>
    <cellStyle name="Normal 10 3 2 3 2 2 2" xfId="1060" xr:uid="{34065E47-EE26-4BE3-9D68-983A5F56F90C}"/>
    <cellStyle name="Normal 10 3 2 3 2 2 2 2" xfId="1061" xr:uid="{91BE1866-6114-417B-AD63-A917AAFAA152}"/>
    <cellStyle name="Normal 10 3 2 3 2 2 3" xfId="1062" xr:uid="{50DC8C10-5965-4B7F-BBB5-77D0342557D7}"/>
    <cellStyle name="Normal 10 3 2 3 2 3" xfId="1063" xr:uid="{DCDF3B4E-0234-41C5-9BE8-62D10B35F48A}"/>
    <cellStyle name="Normal 10 3 2 3 2 3 2" xfId="1064" xr:uid="{231603F3-6E56-4E95-A7F9-E70BBBCE93FA}"/>
    <cellStyle name="Normal 10 3 2 3 2 4" xfId="1065" xr:uid="{EDA0917B-0BA1-4AE5-8956-3F640A646A53}"/>
    <cellStyle name="Normal 10 3 2 3 3" xfId="490" xr:uid="{A162AED7-EBDD-4442-B713-60EB28201872}"/>
    <cellStyle name="Normal 10 3 2 3 3 2" xfId="1066" xr:uid="{32A8D811-C15A-408D-81B1-47FCB45C70A5}"/>
    <cellStyle name="Normal 10 3 2 3 3 2 2" xfId="1067" xr:uid="{C236C932-8607-44C7-AE49-A69EBB62175A}"/>
    <cellStyle name="Normal 10 3 2 3 3 3" xfId="1068" xr:uid="{263400D1-1726-42BD-8021-A0ED038EBD5E}"/>
    <cellStyle name="Normal 10 3 2 3 3 4" xfId="2567" xr:uid="{76B01A97-9C77-4C90-B564-7444D7909D8A}"/>
    <cellStyle name="Normal 10 3 2 3 4" xfId="1069" xr:uid="{24B77904-D698-4BAE-993B-2E255D7AFE55}"/>
    <cellStyle name="Normal 10 3 2 3 4 2" xfId="1070" xr:uid="{56D3828B-AE7C-4C47-B522-9A75737574DA}"/>
    <cellStyle name="Normal 10 3 2 3 5" xfId="1071" xr:uid="{EA864D11-8B34-4885-9C8E-3471305E7514}"/>
    <cellStyle name="Normal 10 3 2 3 6" xfId="2568" xr:uid="{C1C5DD66-0988-4A35-8F4F-F9B3D7E49505}"/>
    <cellStyle name="Normal 10 3 2 4" xfId="249" xr:uid="{09D3E836-F243-416B-BFB9-FDC429D6EE74}"/>
    <cellStyle name="Normal 10 3 2 4 2" xfId="491" xr:uid="{DAD0781A-A8D8-429B-999A-83440958B78D}"/>
    <cellStyle name="Normal 10 3 2 4 2 2" xfId="1072" xr:uid="{DFF6C715-662D-4B7F-AE1E-4EC7FD6D12B5}"/>
    <cellStyle name="Normal 10 3 2 4 2 2 2" xfId="1073" xr:uid="{15F03BD4-2AAB-47E8-B440-7C82DE760C0C}"/>
    <cellStyle name="Normal 10 3 2 4 2 3" xfId="1074" xr:uid="{DBF4CBC8-09D3-4662-9595-EF13128BF22A}"/>
    <cellStyle name="Normal 10 3 2 4 2 4" xfId="2569" xr:uid="{9F07EE0D-F490-4C85-9256-FA990907A4D8}"/>
    <cellStyle name="Normal 10 3 2 4 3" xfId="1075" xr:uid="{42D4ACA2-45B9-4603-BAA1-A77935100607}"/>
    <cellStyle name="Normal 10 3 2 4 3 2" xfId="1076" xr:uid="{9E413C9F-EE99-4BE6-9D1E-2872A994273E}"/>
    <cellStyle name="Normal 10 3 2 4 4" xfId="1077" xr:uid="{1845EFD9-2A4A-47F0-81D7-5FD050207C6E}"/>
    <cellStyle name="Normal 10 3 2 4 5" xfId="2570" xr:uid="{90C6EDF9-65D8-4AD7-85AD-8E42B0984188}"/>
    <cellStyle name="Normal 10 3 2 5" xfId="251" xr:uid="{D074A3D0-133D-4D54-973A-84B00ABF09C6}"/>
    <cellStyle name="Normal 10 3 2 5 2" xfId="1078" xr:uid="{90EFEBF4-2D9C-4255-9340-D901643A4688}"/>
    <cellStyle name="Normal 10 3 2 5 2 2" xfId="1079" xr:uid="{F079B348-67A5-4BDD-A3E5-C4CD9C8E7FC2}"/>
    <cellStyle name="Normal 10 3 2 5 3" xfId="1080" xr:uid="{9EA67026-3AA4-4F2B-A851-03537C8260E7}"/>
    <cellStyle name="Normal 10 3 2 5 4" xfId="2571" xr:uid="{1016D9AE-3716-406C-9B9E-37C5CF5CB00E}"/>
    <cellStyle name="Normal 10 3 2 6" xfId="1081" xr:uid="{E5538D0A-D7AB-4DFA-99E9-5D1860AB4779}"/>
    <cellStyle name="Normal 10 3 2 6 2" xfId="1082" xr:uid="{DD2751F3-BD92-4B49-9826-EE48F1CDC200}"/>
    <cellStyle name="Normal 10 3 2 6 3" xfId="2572" xr:uid="{76E5D3A9-2990-4F5D-9A67-C538B97D0AC6}"/>
    <cellStyle name="Normal 10 3 2 6 4" xfId="2573" xr:uid="{65A7C5D6-5E1D-4959-AE90-557D738560B9}"/>
    <cellStyle name="Normal 10 3 2 7" xfId="1083" xr:uid="{FDDEBB29-106C-4752-BB6A-403E2B5DD4A9}"/>
    <cellStyle name="Normal 10 3 2 8" xfId="2574" xr:uid="{8ECFCBD3-A0E9-4322-9066-61CA1AC36EF3}"/>
    <cellStyle name="Normal 10 3 2 9" xfId="2575" xr:uid="{FE896BC6-ACC0-455F-9F00-AB66D22CED68}"/>
    <cellStyle name="Normal 10 3 3" xfId="53" xr:uid="{39BA584E-449E-42CD-954A-F7CDADF35B4B}"/>
    <cellStyle name="Normal 10 3 3 2" xfId="54" xr:uid="{1D53ECC1-CF2F-42AB-A52F-75AEC740D4E6}"/>
    <cellStyle name="Normal 10 3 3 2 2" xfId="492" xr:uid="{1B1F3FC8-7162-441A-A354-E80E4B16D178}"/>
    <cellStyle name="Normal 10 3 3 2 2 2" xfId="1084" xr:uid="{8432E48C-A793-4B8B-949C-D122EC719A2D}"/>
    <cellStyle name="Normal 10 3 3 2 2 2 2" xfId="1085" xr:uid="{16764750-11ED-4A13-A9F9-DF6306DCA535}"/>
    <cellStyle name="Normal 10 3 3 2 2 2 2 2" xfId="4445" xr:uid="{A9E9D973-2BB5-4331-AD52-FD64CBC3F66D}"/>
    <cellStyle name="Normal 10 3 3 2 2 2 3" xfId="4446" xr:uid="{80E56233-C560-43D7-BA57-0757E75C4880}"/>
    <cellStyle name="Normal 10 3 3 2 2 3" xfId="1086" xr:uid="{F7F50609-E52D-497E-95BC-6551F15C4EE4}"/>
    <cellStyle name="Normal 10 3 3 2 2 3 2" xfId="4447" xr:uid="{67358AA2-5B5F-41FE-B9C3-1A684F2566B8}"/>
    <cellStyle name="Normal 10 3 3 2 2 4" xfId="2576" xr:uid="{5FFB1136-7DAA-4ED0-B1B5-EBF8EC0DA230}"/>
    <cellStyle name="Normal 10 3 3 2 3" xfId="1087" xr:uid="{452B375D-A6EB-48F9-8AB3-FDD4792E2701}"/>
    <cellStyle name="Normal 10 3 3 2 3 2" xfId="1088" xr:uid="{57B9F159-0745-4891-8A7E-A6BAF61E6E62}"/>
    <cellStyle name="Normal 10 3 3 2 3 2 2" xfId="4448" xr:uid="{31F9BD84-6331-4F25-B8EA-C5E4E5CD1637}"/>
    <cellStyle name="Normal 10 3 3 2 3 3" xfId="2577" xr:uid="{606371B4-D8BD-4A4A-B35A-53166FDFE19F}"/>
    <cellStyle name="Normal 10 3 3 2 3 4" xfId="2578" xr:uid="{20548466-05DA-406D-86A3-06F8C0C0FD23}"/>
    <cellStyle name="Normal 10 3 3 2 4" xfId="1089" xr:uid="{1838E07F-5822-4A81-BD99-0FBA66EF3BAE}"/>
    <cellStyle name="Normal 10 3 3 2 4 2" xfId="4449" xr:uid="{67F5D32C-69E6-48C5-9F80-5D7E1B372FE3}"/>
    <cellStyle name="Normal 10 3 3 2 5" xfId="2579" xr:uid="{620946B5-F1A2-42B4-8F7F-BACB791CF4F6}"/>
    <cellStyle name="Normal 10 3 3 2 6" xfId="2580" xr:uid="{115D8F6A-D172-458F-8706-80676700C4A6}"/>
    <cellStyle name="Normal 10 3 3 3" xfId="252" xr:uid="{6A07E095-CE1B-45DB-AA31-4D1DEC725DF9}"/>
    <cellStyle name="Normal 10 3 3 3 2" xfId="1090" xr:uid="{1BC6A4EE-FB4E-4F4F-A838-36D3B06F63B1}"/>
    <cellStyle name="Normal 10 3 3 3 2 2" xfId="1091" xr:uid="{AE25FB67-265B-4973-B206-115AE5014FFA}"/>
    <cellStyle name="Normal 10 3 3 3 2 2 2" xfId="4450" xr:uid="{B81EF161-8C55-4753-A65C-CBDFE3AF65C6}"/>
    <cellStyle name="Normal 10 3 3 3 2 3" xfId="2581" xr:uid="{1DEB308F-D65C-4B86-8125-8EF61AD82925}"/>
    <cellStyle name="Normal 10 3 3 3 2 4" xfId="2582" xr:uid="{F454A8AD-D18F-4CFE-BDF4-5E5A44C4C373}"/>
    <cellStyle name="Normal 10 3 3 3 3" xfId="1092" xr:uid="{83299DED-D482-4741-B095-6B91C1F7E6F3}"/>
    <cellStyle name="Normal 10 3 3 3 3 2" xfId="4451" xr:uid="{522065B7-0973-45B9-99A4-6741CBFCB71D}"/>
    <cellStyle name="Normal 10 3 3 3 4" xfId="2583" xr:uid="{0AC365E2-E8EC-4292-AF5F-59E663D0FFC0}"/>
    <cellStyle name="Normal 10 3 3 3 5" xfId="2584" xr:uid="{51B8DF3A-0B44-45D0-838A-6999498B3761}"/>
    <cellStyle name="Normal 10 3 3 4" xfId="1093" xr:uid="{1AB26963-011A-417A-B73E-5A0C957E0AF5}"/>
    <cellStyle name="Normal 10 3 3 4 2" xfId="1094" xr:uid="{29BB4111-0C75-48C9-B51E-4388C374EC0F}"/>
    <cellStyle name="Normal 10 3 3 4 2 2" xfId="4452" xr:uid="{13F10E5E-07ED-4902-9236-446DBB80D668}"/>
    <cellStyle name="Normal 10 3 3 4 3" xfId="2585" xr:uid="{69329D30-A43E-4BDD-BB0E-5D363121F991}"/>
    <cellStyle name="Normal 10 3 3 4 4" xfId="2586" xr:uid="{0BB6EB29-E79F-47F9-AB5C-DDD81AE75376}"/>
    <cellStyle name="Normal 10 3 3 5" xfId="1095" xr:uid="{A6CB307E-9DA9-4104-B573-8B33F2233C24}"/>
    <cellStyle name="Normal 10 3 3 5 2" xfId="2587" xr:uid="{588C552C-AF07-40A6-B1CB-B2D569DEC0B3}"/>
    <cellStyle name="Normal 10 3 3 5 3" xfId="2588" xr:uid="{23FD7373-5457-498D-8218-DE2F0E255E5A}"/>
    <cellStyle name="Normal 10 3 3 5 4" xfId="2589" xr:uid="{368DC6CD-8F75-4FEA-8213-9C29D1FC57B8}"/>
    <cellStyle name="Normal 10 3 3 6" xfId="2590" xr:uid="{B646F392-FC6B-4D2A-8156-882BBC23D61F}"/>
    <cellStyle name="Normal 10 3 3 7" xfId="2591" xr:uid="{6CFD5691-62E1-4247-B920-1C10B838D4A4}"/>
    <cellStyle name="Normal 10 3 3 8" xfId="2592" xr:uid="{0CBDA482-1EF0-49DE-AC86-D4A3E13FEE55}"/>
    <cellStyle name="Normal 10 3 4" xfId="55" xr:uid="{335D72AE-BC4C-443F-A368-3C84952D20C8}"/>
    <cellStyle name="Normal 10 3 4 2" xfId="493" xr:uid="{C27A262A-89C1-428C-8EED-206F72C7B204}"/>
    <cellStyle name="Normal 10 3 4 2 2" xfId="494" xr:uid="{F463F7A6-A4D3-4393-A87C-5A2B234839CF}"/>
    <cellStyle name="Normal 10 3 4 2 2 2" xfId="1096" xr:uid="{E146C74A-B6D2-4603-8596-6E0E30A24374}"/>
    <cellStyle name="Normal 10 3 4 2 2 2 2" xfId="1097" xr:uid="{9F38A6A9-14D7-43A7-909C-3AB72FAF6345}"/>
    <cellStyle name="Normal 10 3 4 2 2 3" xfId="1098" xr:uid="{532CDF64-587A-4602-894F-8F5C193DC1DC}"/>
    <cellStyle name="Normal 10 3 4 2 2 4" xfId="2593" xr:uid="{28C53730-0861-4BE3-9B25-FB83C2B9659D}"/>
    <cellStyle name="Normal 10 3 4 2 3" xfId="1099" xr:uid="{D1CD53DC-B6CD-4CED-B61E-08BBFE5B7A2D}"/>
    <cellStyle name="Normal 10 3 4 2 3 2" xfId="1100" xr:uid="{921FB72E-FF6F-4BC8-AA28-87A0E07FBC47}"/>
    <cellStyle name="Normal 10 3 4 2 4" xfId="1101" xr:uid="{ACC22C0C-153B-43DD-8371-440E2A4E5E53}"/>
    <cellStyle name="Normal 10 3 4 2 5" xfId="2594" xr:uid="{AFE6C845-6DE4-4A28-945A-2221B1DB087B}"/>
    <cellStyle name="Normal 10 3 4 3" xfId="495" xr:uid="{A9A0F2E0-B497-498E-993C-51A68FB543AE}"/>
    <cellStyle name="Normal 10 3 4 3 2" xfId="1102" xr:uid="{4252F37D-4713-4C62-B9E2-8084FDC1F214}"/>
    <cellStyle name="Normal 10 3 4 3 2 2" xfId="1103" xr:uid="{8BEB470D-E9C1-4170-925F-1D480F3143DE}"/>
    <cellStyle name="Normal 10 3 4 3 3" xfId="1104" xr:uid="{60F8D449-89DB-4B3D-8F75-8324082E2AA4}"/>
    <cellStyle name="Normal 10 3 4 3 4" xfId="2595" xr:uid="{270244C0-35DC-429E-A3CB-D0A443DD6DB5}"/>
    <cellStyle name="Normal 10 3 4 4" xfId="1105" xr:uid="{FB8ACF3C-91C5-4FA4-9CEA-187A0C92BC71}"/>
    <cellStyle name="Normal 10 3 4 4 2" xfId="1106" xr:uid="{93D648FD-02BC-406F-81AE-441027E85AFB}"/>
    <cellStyle name="Normal 10 3 4 4 3" xfId="2596" xr:uid="{A17EB41E-C677-4A93-AA10-4FD898F5F8FF}"/>
    <cellStyle name="Normal 10 3 4 4 4" xfId="2597" xr:uid="{1D144395-394C-431C-861C-C58DB6C032C0}"/>
    <cellStyle name="Normal 10 3 4 5" xfId="1107" xr:uid="{FFE1537F-A20A-409A-A2AE-A903D183176D}"/>
    <cellStyle name="Normal 10 3 4 6" xfId="2598" xr:uid="{24221D04-CB7D-486B-A0FF-B5C4E781819D}"/>
    <cellStyle name="Normal 10 3 4 7" xfId="2599" xr:uid="{0F10E581-0A5C-4807-8950-5573D61A0480}"/>
    <cellStyle name="Normal 10 3 5" xfId="253" xr:uid="{5534FC66-5273-430F-AFDE-B9A7584BF2B8}"/>
    <cellStyle name="Normal 10 3 5 2" xfId="496" xr:uid="{87C505BF-3210-4324-BC6F-0E6884A48120}"/>
    <cellStyle name="Normal 10 3 5 2 2" xfId="1108" xr:uid="{4EE0F0E2-764C-4B84-A00C-8F547FADFC15}"/>
    <cellStyle name="Normal 10 3 5 2 2 2" xfId="1109" xr:uid="{F362D551-3B7C-44ED-B449-9BC2219C0498}"/>
    <cellStyle name="Normal 10 3 5 2 3" xfId="1110" xr:uid="{1E9C4434-3DB3-4716-9D9B-CA0C4119760E}"/>
    <cellStyle name="Normal 10 3 5 2 4" xfId="2600" xr:uid="{9E8A438E-6B5B-4909-AF7A-FBA9C5398551}"/>
    <cellStyle name="Normal 10 3 5 3" xfId="1111" xr:uid="{EFB703FF-0BD2-4786-AD5F-55B3E6532AAB}"/>
    <cellStyle name="Normal 10 3 5 3 2" xfId="1112" xr:uid="{D687034A-57F6-43BB-A4BD-0E3BB4E2E1DC}"/>
    <cellStyle name="Normal 10 3 5 3 3" xfId="2601" xr:uid="{EA301C24-FF87-4665-840E-8C1880139D05}"/>
    <cellStyle name="Normal 10 3 5 3 4" xfId="2602" xr:uid="{178D9E24-BF14-48BA-A044-420EE886DA07}"/>
    <cellStyle name="Normal 10 3 5 4" xfId="1113" xr:uid="{AA200A6C-A78E-407A-B2A8-164C63DDC1DC}"/>
    <cellStyle name="Normal 10 3 5 5" xfId="2603" xr:uid="{7D9533EF-21CE-4CDB-AC0B-3C5D6B434F46}"/>
    <cellStyle name="Normal 10 3 5 6" xfId="2604" xr:uid="{85F74F5E-BE62-44D6-837B-07C9BABE512E}"/>
    <cellStyle name="Normal 10 3 6" xfId="254" xr:uid="{6E95CE1F-F153-4789-B004-04480BC09139}"/>
    <cellStyle name="Normal 10 3 6 2" xfId="1114" xr:uid="{C22D74E4-3BAA-4B9A-BD7A-43F2DFB16090}"/>
    <cellStyle name="Normal 10 3 6 2 2" xfId="1115" xr:uid="{D7992AD8-6A2C-4FF1-B427-09CB4BB3BF24}"/>
    <cellStyle name="Normal 10 3 6 2 3" xfId="2605" xr:uid="{3E8C1A46-1ED9-4354-B40F-062A6559CE42}"/>
    <cellStyle name="Normal 10 3 6 2 4" xfId="2606" xr:uid="{D96624FA-1B26-4B99-AC81-E86C73B59360}"/>
    <cellStyle name="Normal 10 3 6 3" xfId="1116" xr:uid="{180FC553-9317-4A49-A78E-E45F964E9176}"/>
    <cellStyle name="Normal 10 3 6 4" xfId="2607" xr:uid="{285F1BE3-E41D-47A2-8A1A-7587AC1CA1BF}"/>
    <cellStyle name="Normal 10 3 6 5" xfId="2608" xr:uid="{D8745058-126F-4A16-9ABE-7C7CE262BF99}"/>
    <cellStyle name="Normal 10 3 7" xfId="1117" xr:uid="{0CFED37F-E976-4E0B-8502-7EB5486BE232}"/>
    <cellStyle name="Normal 10 3 7 2" xfId="1118" xr:uid="{D3C169B7-AC44-4806-80F8-3D3B7FB2A581}"/>
    <cellStyle name="Normal 10 3 7 3" xfId="2609" xr:uid="{78948EFD-CF3F-44FE-9C1B-B82F758504DD}"/>
    <cellStyle name="Normal 10 3 7 4" xfId="2610" xr:uid="{B221367A-DDD6-42E2-9648-DA1D1E8CE241}"/>
    <cellStyle name="Normal 10 3 8" xfId="1119" xr:uid="{3558A41F-2E59-4311-8D59-4ACD6A975D38}"/>
    <cellStyle name="Normal 10 3 8 2" xfId="2611" xr:uid="{F15146FD-AB2F-4E4E-82C3-138702F3BF1E}"/>
    <cellStyle name="Normal 10 3 8 3" xfId="2612" xr:uid="{63589393-7314-46F6-8A47-2A373AEB12DF}"/>
    <cellStyle name="Normal 10 3 8 4" xfId="2613" xr:uid="{0B50445E-9BC5-471A-972A-F95DD70F997D}"/>
    <cellStyle name="Normal 10 3 9" xfId="2614" xr:uid="{5169A9A6-A19F-4D47-854B-60E56C94FD82}"/>
    <cellStyle name="Normal 10 4" xfId="56" xr:uid="{154AC0DD-A141-4909-9A80-5A899D5F3300}"/>
    <cellStyle name="Normal 10 4 10" xfId="2615" xr:uid="{C10C9ABF-24E2-4AC9-BAC9-1B237E753BF1}"/>
    <cellStyle name="Normal 10 4 11" xfId="2616" xr:uid="{1740C6A5-350A-44D5-AA80-DDD2CC83BF1C}"/>
    <cellStyle name="Normal 10 4 2" xfId="57" xr:uid="{FAF73987-1209-4C88-B21F-10D80EDEFC79}"/>
    <cellStyle name="Normal 10 4 2 2" xfId="255" xr:uid="{03EFEA26-6CBE-46DE-A2A0-41A58852F19E}"/>
    <cellStyle name="Normal 10 4 2 2 2" xfId="497" xr:uid="{1BC42F0F-D2C9-484B-B8B1-E5FF26A2C141}"/>
    <cellStyle name="Normal 10 4 2 2 2 2" xfId="498" xr:uid="{5BB05368-7724-4599-B4BE-6823D45794AA}"/>
    <cellStyle name="Normal 10 4 2 2 2 2 2" xfId="1120" xr:uid="{10142CCA-9ACA-4A9A-85A7-7ED93A1380B5}"/>
    <cellStyle name="Normal 10 4 2 2 2 2 3" xfId="2617" xr:uid="{05C38FF4-9AE1-4C52-B806-84D709119F71}"/>
    <cellStyle name="Normal 10 4 2 2 2 2 4" xfId="2618" xr:uid="{933C2A57-FBC4-4495-A5C4-0767BEB67387}"/>
    <cellStyle name="Normal 10 4 2 2 2 3" xfId="1121" xr:uid="{EAB6C1AD-C24D-482A-AE64-3E89D81E0653}"/>
    <cellStyle name="Normal 10 4 2 2 2 3 2" xfId="2619" xr:uid="{3B89106E-5767-4ED9-928A-22B08D0E9938}"/>
    <cellStyle name="Normal 10 4 2 2 2 3 3" xfId="2620" xr:uid="{7FE63C97-987E-4180-A0C4-D7E3AA910152}"/>
    <cellStyle name="Normal 10 4 2 2 2 3 4" xfId="2621" xr:uid="{1914EFED-2104-48AE-845D-EA0C3FCDF53D}"/>
    <cellStyle name="Normal 10 4 2 2 2 4" xfId="2622" xr:uid="{171DA1F1-64B8-46A4-91EC-CEAFA6794C9A}"/>
    <cellStyle name="Normal 10 4 2 2 2 5" xfId="2623" xr:uid="{32B7D7BA-B468-4040-A320-C9AE5C73F86C}"/>
    <cellStyle name="Normal 10 4 2 2 2 6" xfId="2624" xr:uid="{AF1F14A8-DD9C-443B-BDB3-F9B6FE14FA06}"/>
    <cellStyle name="Normal 10 4 2 2 3" xfId="499" xr:uid="{DAB6A5AF-FA79-4D90-9799-A5FD95465766}"/>
    <cellStyle name="Normal 10 4 2 2 3 2" xfId="1122" xr:uid="{6702BBDD-249C-4860-A004-9BC10D6BB742}"/>
    <cellStyle name="Normal 10 4 2 2 3 2 2" xfId="2625" xr:uid="{DED4FF66-7A7C-48C0-A058-83C610597F35}"/>
    <cellStyle name="Normal 10 4 2 2 3 2 3" xfId="2626" xr:uid="{154D1280-DF42-4D9E-9AE9-5E022081A268}"/>
    <cellStyle name="Normal 10 4 2 2 3 2 4" xfId="2627" xr:uid="{81F14266-8C93-486D-BEDB-00F5A866A7BF}"/>
    <cellStyle name="Normal 10 4 2 2 3 3" xfId="2628" xr:uid="{C13BA795-A3BB-4D1F-B6A5-88B075E311BF}"/>
    <cellStyle name="Normal 10 4 2 2 3 4" xfId="2629" xr:uid="{8D3F5A9C-2812-4D9D-BCE2-D876FD4BC416}"/>
    <cellStyle name="Normal 10 4 2 2 3 5" xfId="2630" xr:uid="{FE7DCF82-1B9A-4E79-ADCD-80184479C1E9}"/>
    <cellStyle name="Normal 10 4 2 2 4" xfId="1123" xr:uid="{E6B4E6D2-DC8D-4C68-92C7-84ED75877E93}"/>
    <cellStyle name="Normal 10 4 2 2 4 2" xfId="2631" xr:uid="{B656A131-D506-490D-89BA-37111AF04EEE}"/>
    <cellStyle name="Normal 10 4 2 2 4 3" xfId="2632" xr:uid="{6A7A8850-4414-46A0-BA37-45BA663BFE5B}"/>
    <cellStyle name="Normal 10 4 2 2 4 4" xfId="2633" xr:uid="{A207371C-DA0B-4439-996C-505C6CB5FDE6}"/>
    <cellStyle name="Normal 10 4 2 2 5" xfId="2634" xr:uid="{7DDFC807-2A1C-4019-8B28-19E25483002C}"/>
    <cellStyle name="Normal 10 4 2 2 5 2" xfId="2635" xr:uid="{392C6036-385B-4ECC-9DFD-F20D761C2943}"/>
    <cellStyle name="Normal 10 4 2 2 5 3" xfId="2636" xr:uid="{86339791-1EAE-4EEE-B968-ABBC5BB3B157}"/>
    <cellStyle name="Normal 10 4 2 2 5 4" xfId="2637" xr:uid="{323667CF-B705-4813-95C6-9E24953353A3}"/>
    <cellStyle name="Normal 10 4 2 2 6" xfId="2638" xr:uid="{AEFE7969-154F-4A3F-888A-0E26638E05AE}"/>
    <cellStyle name="Normal 10 4 2 2 7" xfId="2639" xr:uid="{DD857014-57AA-4752-9213-FACF635F6BC8}"/>
    <cellStyle name="Normal 10 4 2 2 8" xfId="2640" xr:uid="{684111CC-E88D-4F8A-A373-65DD1B673CD3}"/>
    <cellStyle name="Normal 10 4 2 3" xfId="500" xr:uid="{0F71A70C-4F4B-46F9-AA59-9EB122C84774}"/>
    <cellStyle name="Normal 10 4 2 3 2" xfId="501" xr:uid="{6D4B5DCB-213B-4058-B976-ED67029410FD}"/>
    <cellStyle name="Normal 10 4 2 3 2 2" xfId="502" xr:uid="{BD1EBB3F-0F44-4AC1-85C5-D19B4FADF229}"/>
    <cellStyle name="Normal 10 4 2 3 2 3" xfId="2641" xr:uid="{DE01ECD3-A179-408E-B62C-48209D0CA884}"/>
    <cellStyle name="Normal 10 4 2 3 2 4" xfId="2642" xr:uid="{FC15BA1E-9C6E-4BE2-8E7C-426FB72BD0DB}"/>
    <cellStyle name="Normal 10 4 2 3 3" xfId="503" xr:uid="{EAC5ED26-FC8F-4ED3-A193-F38E4EC013A3}"/>
    <cellStyle name="Normal 10 4 2 3 3 2" xfId="2643" xr:uid="{AC17C13D-2C37-464D-A3BF-48DA90AAA9DD}"/>
    <cellStyle name="Normal 10 4 2 3 3 3" xfId="2644" xr:uid="{BB275544-4241-4E92-B089-945EFD6627E8}"/>
    <cellStyle name="Normal 10 4 2 3 3 4" xfId="2645" xr:uid="{3E149ED4-BBAC-49F4-9637-B343E2A113FB}"/>
    <cellStyle name="Normal 10 4 2 3 4" xfId="2646" xr:uid="{1D41B1F6-41B5-4171-9F8E-5EA6A32548C5}"/>
    <cellStyle name="Normal 10 4 2 3 5" xfId="2647" xr:uid="{A6AAC293-1372-4F19-B4AA-59008EDA0FC2}"/>
    <cellStyle name="Normal 10 4 2 3 6" xfId="2648" xr:uid="{7BE0113E-0778-4549-9AFE-96514D0534BE}"/>
    <cellStyle name="Normal 10 4 2 4" xfId="504" xr:uid="{59B7AB96-6DE9-42BA-9F32-C1F22AE9E8A3}"/>
    <cellStyle name="Normal 10 4 2 4 2" xfId="505" xr:uid="{C80C0D8E-B018-49E9-9F19-709DB59CFC72}"/>
    <cellStyle name="Normal 10 4 2 4 2 2" xfId="2649" xr:uid="{C67DD87D-E3AA-46CD-AC94-3EBF0DE434E8}"/>
    <cellStyle name="Normal 10 4 2 4 2 3" xfId="2650" xr:uid="{AEA34AD2-B0CC-4CA7-AF48-C35C8F747737}"/>
    <cellStyle name="Normal 10 4 2 4 2 4" xfId="2651" xr:uid="{649F9E72-69CF-4251-B724-351DA860246E}"/>
    <cellStyle name="Normal 10 4 2 4 3" xfId="2652" xr:uid="{3BB86330-B1BF-4603-BA18-80636046FF72}"/>
    <cellStyle name="Normal 10 4 2 4 4" xfId="2653" xr:uid="{D7686A67-BBA1-4A22-B3B0-0847B310CDD5}"/>
    <cellStyle name="Normal 10 4 2 4 5" xfId="2654" xr:uid="{22AC5017-BFDA-466A-A393-68904E5321C8}"/>
    <cellStyle name="Normal 10 4 2 5" xfId="506" xr:uid="{B443422A-E3A8-4C76-8F11-2E294B5B97F8}"/>
    <cellStyle name="Normal 10 4 2 5 2" xfId="2655" xr:uid="{DD5D98B9-5299-431C-A73F-FC7B3A3CE797}"/>
    <cellStyle name="Normal 10 4 2 5 3" xfId="2656" xr:uid="{1ED9CC9C-753F-461F-95A5-5C92891C958C}"/>
    <cellStyle name="Normal 10 4 2 5 4" xfId="2657" xr:uid="{71FDFC87-BC31-45E0-97EA-A16126152AFA}"/>
    <cellStyle name="Normal 10 4 2 6" xfId="2658" xr:uid="{74569E00-BF20-488E-88E4-AB9A5FE5748F}"/>
    <cellStyle name="Normal 10 4 2 6 2" xfId="2659" xr:uid="{F02146CC-79FB-47E2-A5E7-15374FAA81D5}"/>
    <cellStyle name="Normal 10 4 2 6 3" xfId="2660" xr:uid="{1F72F726-A17D-4F77-ACDD-80F177E0F726}"/>
    <cellStyle name="Normal 10 4 2 6 4" xfId="2661" xr:uid="{3E7A64F0-EFAA-47BB-83DE-0A4DEB2E99F1}"/>
    <cellStyle name="Normal 10 4 2 7" xfId="2662" xr:uid="{064D79A9-F8EE-42FB-A6ED-673497299652}"/>
    <cellStyle name="Normal 10 4 2 8" xfId="2663" xr:uid="{AD14F930-5356-4213-B507-4DE9CDA26B61}"/>
    <cellStyle name="Normal 10 4 2 9" xfId="2664" xr:uid="{522B326C-16FB-4B72-8425-67D47BB0368B}"/>
    <cellStyle name="Normal 10 4 3" xfId="256" xr:uid="{622B5A49-C3E4-453D-9A01-7A874A32AA2C}"/>
    <cellStyle name="Normal 10 4 3 2" xfId="507" xr:uid="{101D8AEB-394C-4040-9BE9-A9DA144934E8}"/>
    <cellStyle name="Normal 10 4 3 2 2" xfId="508" xr:uid="{388FA272-01DE-4321-B570-F03790AB8620}"/>
    <cellStyle name="Normal 10 4 3 2 2 2" xfId="1124" xr:uid="{021A82E1-430B-4590-8B28-21364F58CD3F}"/>
    <cellStyle name="Normal 10 4 3 2 2 2 2" xfId="1125" xr:uid="{D2556F12-5AFA-44CE-8531-C28450BF00C1}"/>
    <cellStyle name="Normal 10 4 3 2 2 3" xfId="1126" xr:uid="{D2C816C9-1A1B-400F-AC68-265367C00961}"/>
    <cellStyle name="Normal 10 4 3 2 2 4" xfId="2665" xr:uid="{F6C7552F-8ECE-49F8-80FB-F6D1750AC142}"/>
    <cellStyle name="Normal 10 4 3 2 3" xfId="1127" xr:uid="{11678474-908D-4745-B7E9-1EA97F011A08}"/>
    <cellStyle name="Normal 10 4 3 2 3 2" xfId="1128" xr:uid="{0F7CE498-730C-427A-8323-F36C0046EFD8}"/>
    <cellStyle name="Normal 10 4 3 2 3 3" xfId="2666" xr:uid="{4C1DBF11-CFAE-446F-A7CA-135E2EC1387E}"/>
    <cellStyle name="Normal 10 4 3 2 3 4" xfId="2667" xr:uid="{CE142468-1B42-43D8-8A19-91C54A01EC2A}"/>
    <cellStyle name="Normal 10 4 3 2 4" xfId="1129" xr:uid="{329DF25D-304F-48D6-990B-4D60B11A9868}"/>
    <cellStyle name="Normal 10 4 3 2 5" xfId="2668" xr:uid="{94F59FBD-2B4F-4DBB-94AC-AA359A8801F0}"/>
    <cellStyle name="Normal 10 4 3 2 6" xfId="2669" xr:uid="{DF098775-E837-44D2-BE1A-CD6EB5D88C20}"/>
    <cellStyle name="Normal 10 4 3 3" xfId="509" xr:uid="{1F6DBB28-90C8-40FF-B783-0D4D5ED646C3}"/>
    <cellStyle name="Normal 10 4 3 3 2" xfId="1130" xr:uid="{484640E2-0F48-4489-9049-E381303807D5}"/>
    <cellStyle name="Normal 10 4 3 3 2 2" xfId="1131" xr:uid="{32F56D12-CA94-4686-95F9-2793B346C813}"/>
    <cellStyle name="Normal 10 4 3 3 2 3" xfId="2670" xr:uid="{7BF763A3-C494-4B06-A585-CA6A78382FA4}"/>
    <cellStyle name="Normal 10 4 3 3 2 4" xfId="2671" xr:uid="{2249E7AF-A46C-4691-AD41-ED56A241A2F6}"/>
    <cellStyle name="Normal 10 4 3 3 3" xfId="1132" xr:uid="{47D04E39-04ED-4EC6-AE10-B60BE51EE015}"/>
    <cellStyle name="Normal 10 4 3 3 4" xfId="2672" xr:uid="{25240EF7-4D55-448E-9908-87844DCEF466}"/>
    <cellStyle name="Normal 10 4 3 3 5" xfId="2673" xr:uid="{1B6CAF66-FAC3-4FD3-ABB9-0A2D98D3C575}"/>
    <cellStyle name="Normal 10 4 3 4" xfId="1133" xr:uid="{80EE4F10-1941-4B59-83DB-C063C479B817}"/>
    <cellStyle name="Normal 10 4 3 4 2" xfId="1134" xr:uid="{DE2E269F-4E25-447C-B1E7-201607081B13}"/>
    <cellStyle name="Normal 10 4 3 4 3" xfId="2674" xr:uid="{3CA68EF4-6326-452B-BBEE-6B6F559D0542}"/>
    <cellStyle name="Normal 10 4 3 4 4" xfId="2675" xr:uid="{5D05E0DE-CA03-4713-90F6-6A8FEA451273}"/>
    <cellStyle name="Normal 10 4 3 5" xfId="1135" xr:uid="{4E92D537-4AA4-408B-8B55-2ABEF80E1672}"/>
    <cellStyle name="Normal 10 4 3 5 2" xfId="2676" xr:uid="{87E48E3C-C301-40D2-A04B-E238A362BA68}"/>
    <cellStyle name="Normal 10 4 3 5 3" xfId="2677" xr:uid="{A3E6E469-942A-41C9-B2E2-52B06C950705}"/>
    <cellStyle name="Normal 10 4 3 5 4" xfId="2678" xr:uid="{C612F5C7-AB5E-48D1-8376-E26EA3CE4DE0}"/>
    <cellStyle name="Normal 10 4 3 6" xfId="2679" xr:uid="{AF16C1F4-75EF-4546-AE2A-66C9F6C9FF56}"/>
    <cellStyle name="Normal 10 4 3 7" xfId="2680" xr:uid="{2EFC76DE-EC90-46BE-83AC-F9D75D7D679B}"/>
    <cellStyle name="Normal 10 4 3 8" xfId="2681" xr:uid="{416980B9-B9CC-488D-98A6-46688F70BED8}"/>
    <cellStyle name="Normal 10 4 4" xfId="257" xr:uid="{819E57CF-0E0E-4D6B-BE28-834F56CB0258}"/>
    <cellStyle name="Normal 10 4 4 2" xfId="510" xr:uid="{19F10E85-D8C8-4A65-9845-19C55FE9340E}"/>
    <cellStyle name="Normal 10 4 4 2 2" xfId="511" xr:uid="{5E5D8547-1243-4D15-842E-33565831B742}"/>
    <cellStyle name="Normal 10 4 4 2 2 2" xfId="1136" xr:uid="{DA5873C1-3FA9-4214-A92B-88C72BA23456}"/>
    <cellStyle name="Normal 10 4 4 2 2 3" xfId="2682" xr:uid="{C4EE3D49-7D13-4EB7-A1E1-061D08856BBE}"/>
    <cellStyle name="Normal 10 4 4 2 2 4" xfId="2683" xr:uid="{780799C6-C64C-4A79-9835-43D626CA6950}"/>
    <cellStyle name="Normal 10 4 4 2 3" xfId="1137" xr:uid="{588B9B10-3904-4F28-AAC4-27049E7C831E}"/>
    <cellStyle name="Normal 10 4 4 2 4" xfId="2684" xr:uid="{5C45F9F2-27DC-4393-8A93-8779E50E21B7}"/>
    <cellStyle name="Normal 10 4 4 2 5" xfId="2685" xr:uid="{A9B789D0-2B34-45E3-97D2-D00BA59C6C67}"/>
    <cellStyle name="Normal 10 4 4 3" xfId="512" xr:uid="{6D276897-6D0B-470D-8C3E-5E644052856F}"/>
    <cellStyle name="Normal 10 4 4 3 2" xfId="1138" xr:uid="{E4862C42-CE32-41AE-B241-3F7B4D185389}"/>
    <cellStyle name="Normal 10 4 4 3 3" xfId="2686" xr:uid="{E252A219-3754-46EC-BB43-207D34FA037C}"/>
    <cellStyle name="Normal 10 4 4 3 4" xfId="2687" xr:uid="{55ED4B3A-0CEB-4B0F-AB4D-90ECC4870B9F}"/>
    <cellStyle name="Normal 10 4 4 4" xfId="1139" xr:uid="{EC49FC98-F748-4C7F-987E-430EDDD0E809}"/>
    <cellStyle name="Normal 10 4 4 4 2" xfId="2688" xr:uid="{C3C693AC-4883-46FB-BA5B-A5D266D628E4}"/>
    <cellStyle name="Normal 10 4 4 4 3" xfId="2689" xr:uid="{5D9C7420-D58D-40D6-B5B2-ECBF8A09CA28}"/>
    <cellStyle name="Normal 10 4 4 4 4" xfId="2690" xr:uid="{6D81F55E-9F96-41E5-AFB1-76455A1B2340}"/>
    <cellStyle name="Normal 10 4 4 5" xfId="2691" xr:uid="{600B3963-FB5B-421B-8B6C-D6E5343285D7}"/>
    <cellStyle name="Normal 10 4 4 6" xfId="2692" xr:uid="{C6843B44-8EEA-4546-8A7C-DB92E4E8B6FF}"/>
    <cellStyle name="Normal 10 4 4 7" xfId="2693" xr:uid="{01DD8A8A-A6C1-4156-A437-035CCA54B5A9}"/>
    <cellStyle name="Normal 10 4 5" xfId="258" xr:uid="{646A0D7A-0DCF-4ED6-A69C-22C572CD7B5F}"/>
    <cellStyle name="Normal 10 4 5 2" xfId="513" xr:uid="{E7FC876D-4E2F-4F8F-878B-5686996EE813}"/>
    <cellStyle name="Normal 10 4 5 2 2" xfId="1140" xr:uid="{E459413C-9FAE-4C9C-A1AB-338B3377C2D6}"/>
    <cellStyle name="Normal 10 4 5 2 3" xfId="2694" xr:uid="{A7CA8166-23C2-4254-A4DC-1361E5DCB9C9}"/>
    <cellStyle name="Normal 10 4 5 2 4" xfId="2695" xr:uid="{7705FFF5-FB25-4F4D-9CFF-4DEC8FB4C730}"/>
    <cellStyle name="Normal 10 4 5 3" xfId="1141" xr:uid="{17059318-0AA3-461F-8EF1-FE91D0461D4A}"/>
    <cellStyle name="Normal 10 4 5 3 2" xfId="2696" xr:uid="{AD5A035F-A4FC-4508-8C08-F92A4FC25775}"/>
    <cellStyle name="Normal 10 4 5 3 3" xfId="2697" xr:uid="{B79DC22C-3CA9-469B-A290-66053B25BB0E}"/>
    <cellStyle name="Normal 10 4 5 3 4" xfId="2698" xr:uid="{B9816DA4-A249-4DB2-91D8-063F72B1AE6F}"/>
    <cellStyle name="Normal 10 4 5 4" xfId="2699" xr:uid="{2801D77E-4D0A-4DC9-93B9-DBA787306E67}"/>
    <cellStyle name="Normal 10 4 5 5" xfId="2700" xr:uid="{DAF109D5-843F-4E41-AC06-21335E8AC098}"/>
    <cellStyle name="Normal 10 4 5 6" xfId="2701" xr:uid="{F5A66DCC-923C-4D01-9238-A59473AC2605}"/>
    <cellStyle name="Normal 10 4 6" xfId="514" xr:uid="{090001ED-56D6-44BB-92FB-9595F909D33B}"/>
    <cellStyle name="Normal 10 4 6 2" xfId="1142" xr:uid="{3C56537A-FCF5-45B1-B127-17736CB89F7F}"/>
    <cellStyle name="Normal 10 4 6 2 2" xfId="2702" xr:uid="{CF141F96-5A1C-4968-85F9-73ACB0627F25}"/>
    <cellStyle name="Normal 10 4 6 2 3" xfId="2703" xr:uid="{173D5829-FCA4-4AE7-9E1F-B497E28E6514}"/>
    <cellStyle name="Normal 10 4 6 2 4" xfId="2704" xr:uid="{72FE978A-AFC6-44D0-ABA3-4A831CE9D4F6}"/>
    <cellStyle name="Normal 10 4 6 3" xfId="2705" xr:uid="{C5F7EAE7-2978-41D5-94A9-2487B9C848BD}"/>
    <cellStyle name="Normal 10 4 6 4" xfId="2706" xr:uid="{6BF82F8E-3CBB-45CE-8AA1-157B7DFE8D4E}"/>
    <cellStyle name="Normal 10 4 6 5" xfId="2707" xr:uid="{1BEB6569-C2DD-46F2-84A3-67A47EACFD77}"/>
    <cellStyle name="Normal 10 4 7" xfId="1143" xr:uid="{390E0C8D-5572-4429-B318-BB21D57C626D}"/>
    <cellStyle name="Normal 10 4 7 2" xfId="2708" xr:uid="{47394CB0-B26D-463A-8710-D61EEF8D05E6}"/>
    <cellStyle name="Normal 10 4 7 3" xfId="2709" xr:uid="{0EF678E3-3066-44C6-97B7-B8BD4C0F529D}"/>
    <cellStyle name="Normal 10 4 7 4" xfId="2710" xr:uid="{E38049C9-78FC-40CC-A8D7-330698A59082}"/>
    <cellStyle name="Normal 10 4 8" xfId="2711" xr:uid="{94C33E8F-3919-4743-97A2-AC38C517630B}"/>
    <cellStyle name="Normal 10 4 8 2" xfId="2712" xr:uid="{3FD96C9D-A406-4E74-BAA4-FF8EF4E7620B}"/>
    <cellStyle name="Normal 10 4 8 3" xfId="2713" xr:uid="{4EDA7E08-689D-4336-A37A-757DBB4E76FE}"/>
    <cellStyle name="Normal 10 4 8 4" xfId="2714" xr:uid="{EAAE8753-DC15-4096-AB5A-23AD2771A6DA}"/>
    <cellStyle name="Normal 10 4 9" xfId="2715" xr:uid="{F747B1DD-C2F7-4BA5-9E42-444FA3E04568}"/>
    <cellStyle name="Normal 10 5" xfId="58" xr:uid="{17CD9A8D-9213-4683-8BFE-3350A8A62B10}"/>
    <cellStyle name="Normal 10 5 2" xfId="59" xr:uid="{E6F2B285-CBBF-4042-B03F-E954511A9407}"/>
    <cellStyle name="Normal 10 5 2 2" xfId="259" xr:uid="{C6D46912-C98C-44F3-A7C4-B2CB0059AAF0}"/>
    <cellStyle name="Normal 10 5 2 2 2" xfId="515" xr:uid="{5BE95FBA-F111-4C3C-8D2E-E1F4C509CFA6}"/>
    <cellStyle name="Normal 10 5 2 2 2 2" xfId="1144" xr:uid="{8ABCA795-D2CA-4A85-9F93-F69BCD67579F}"/>
    <cellStyle name="Normal 10 5 2 2 2 3" xfId="2716" xr:uid="{B1D03C92-31FD-4B08-AD87-B5FCFA00417F}"/>
    <cellStyle name="Normal 10 5 2 2 2 4" xfId="2717" xr:uid="{911F1BBB-A3E1-4F35-B563-DE2D240F07B5}"/>
    <cellStyle name="Normal 10 5 2 2 3" xfId="1145" xr:uid="{AEA3E712-B3B4-4C44-B088-585E83394644}"/>
    <cellStyle name="Normal 10 5 2 2 3 2" xfId="2718" xr:uid="{D64DC3C1-1F5D-44E5-A3A0-260489624884}"/>
    <cellStyle name="Normal 10 5 2 2 3 3" xfId="2719" xr:uid="{5A9AA841-ED3C-4536-9725-0CC44F1DFF46}"/>
    <cellStyle name="Normal 10 5 2 2 3 4" xfId="2720" xr:uid="{8F4DC9CE-113A-4A67-9E22-A4F12221CAB6}"/>
    <cellStyle name="Normal 10 5 2 2 4" xfId="2721" xr:uid="{4DE16384-8C56-4F9D-9283-5E1DC005CBB9}"/>
    <cellStyle name="Normal 10 5 2 2 5" xfId="2722" xr:uid="{7DAA480C-F8DB-4E84-9E0B-FC1902D8EAE6}"/>
    <cellStyle name="Normal 10 5 2 2 6" xfId="2723" xr:uid="{98EC23ED-AB81-47D9-98BE-13ED5780BF22}"/>
    <cellStyle name="Normal 10 5 2 3" xfId="516" xr:uid="{01BAECCA-CE7B-4086-B4B8-5851079CFAF7}"/>
    <cellStyle name="Normal 10 5 2 3 2" xfId="1146" xr:uid="{E7ED80B8-1D5C-4A10-BCD7-D0F898088D21}"/>
    <cellStyle name="Normal 10 5 2 3 2 2" xfId="2724" xr:uid="{0B7A8FEC-5565-4D22-A125-5409211702B6}"/>
    <cellStyle name="Normal 10 5 2 3 2 3" xfId="2725" xr:uid="{707130B7-251A-4FBF-8DE1-1E52D5789F3D}"/>
    <cellStyle name="Normal 10 5 2 3 2 4" xfId="2726" xr:uid="{3005DD44-6911-4713-9B48-DA7662C269F2}"/>
    <cellStyle name="Normal 10 5 2 3 3" xfId="2727" xr:uid="{20A211CD-23C0-41EE-A433-E65BE0DFBB4D}"/>
    <cellStyle name="Normal 10 5 2 3 4" xfId="2728" xr:uid="{66EBDF4C-47DE-4EBE-A894-F1582ADE2713}"/>
    <cellStyle name="Normal 10 5 2 3 5" xfId="2729" xr:uid="{C2FAF05A-E7D4-4C97-9106-722804A04067}"/>
    <cellStyle name="Normal 10 5 2 4" xfId="1147" xr:uid="{E8287E07-768E-48F4-B380-E76A1303D178}"/>
    <cellStyle name="Normal 10 5 2 4 2" xfId="2730" xr:uid="{9A664B87-DA8A-4C67-8918-FAFA40C802C2}"/>
    <cellStyle name="Normal 10 5 2 4 3" xfId="2731" xr:uid="{FCA8C667-5BFD-4A42-8F0E-7D364ABA154C}"/>
    <cellStyle name="Normal 10 5 2 4 4" xfId="2732" xr:uid="{8121D35D-713B-4027-B1A4-5D44A96F8205}"/>
    <cellStyle name="Normal 10 5 2 5" xfId="2733" xr:uid="{1E0D4400-41C0-479B-AA8F-D4A84477DC4E}"/>
    <cellStyle name="Normal 10 5 2 5 2" xfId="2734" xr:uid="{8F313FC0-3E8D-44E3-9B0F-6F208BE6C601}"/>
    <cellStyle name="Normal 10 5 2 5 3" xfId="2735" xr:uid="{A3F0AD6F-D491-45E3-8862-B4839C346659}"/>
    <cellStyle name="Normal 10 5 2 5 4" xfId="2736" xr:uid="{BA625076-1B9C-4F42-B004-1FDB45AD85B1}"/>
    <cellStyle name="Normal 10 5 2 6" xfId="2737" xr:uid="{459CA4DD-A4B3-4255-A6FF-95C81FC3A4B9}"/>
    <cellStyle name="Normal 10 5 2 7" xfId="2738" xr:uid="{11F90FFA-3927-47B0-9BD1-EBB30FE0896C}"/>
    <cellStyle name="Normal 10 5 2 8" xfId="2739" xr:uid="{88E65C3C-AAF9-4D0E-8B9D-2495B2837A9A}"/>
    <cellStyle name="Normal 10 5 3" xfId="260" xr:uid="{55EF83E1-728E-47E9-ADFE-17BE96334C41}"/>
    <cellStyle name="Normal 10 5 3 2" xfId="517" xr:uid="{D70D1A9B-A4B7-4D42-8724-DD0ACDC9A37E}"/>
    <cellStyle name="Normal 10 5 3 2 2" xfId="518" xr:uid="{75097E37-B11B-4CB5-847B-3CF836D60B3A}"/>
    <cellStyle name="Normal 10 5 3 2 3" xfId="2740" xr:uid="{3DC5C0B6-BEC2-4A0F-8B26-7FE0E4C1C8A5}"/>
    <cellStyle name="Normal 10 5 3 2 4" xfId="2741" xr:uid="{DD1D8BE5-3C64-4D8A-9208-10261D7D7B66}"/>
    <cellStyle name="Normal 10 5 3 3" xfId="519" xr:uid="{C85AEB07-9E19-49EB-B1C4-4A9829A8C973}"/>
    <cellStyle name="Normal 10 5 3 3 2" xfId="2742" xr:uid="{8B1EED66-0E6A-4C79-854B-57FFA9C10BF2}"/>
    <cellStyle name="Normal 10 5 3 3 3" xfId="2743" xr:uid="{923027AD-E5FC-4A1D-9AB7-BB6D826D1A94}"/>
    <cellStyle name="Normal 10 5 3 3 4" xfId="2744" xr:uid="{36D79845-D830-464A-80B9-A1CF45CC59A2}"/>
    <cellStyle name="Normal 10 5 3 4" xfId="2745" xr:uid="{1CA0E079-FC33-4129-BE50-3A92A47E9221}"/>
    <cellStyle name="Normal 10 5 3 5" xfId="2746" xr:uid="{6E5A5BF0-0A5B-4817-8A8B-537FEFB82533}"/>
    <cellStyle name="Normal 10 5 3 6" xfId="2747" xr:uid="{1B8F052A-A156-4449-9CF3-AAA0C066B172}"/>
    <cellStyle name="Normal 10 5 4" xfId="261" xr:uid="{4FB1CC03-BFF2-48EA-9220-B8E2B4371E32}"/>
    <cellStyle name="Normal 10 5 4 2" xfId="520" xr:uid="{0C619256-A12B-4BD0-A158-4B02BCC5B904}"/>
    <cellStyle name="Normal 10 5 4 2 2" xfId="2748" xr:uid="{5FE964C9-C24F-473D-AFCF-629264E1244C}"/>
    <cellStyle name="Normal 10 5 4 2 3" xfId="2749" xr:uid="{5B597691-6CB4-4D5B-BC2C-6C6016C7FF77}"/>
    <cellStyle name="Normal 10 5 4 2 4" xfId="2750" xr:uid="{86202E33-2895-44B5-B0C6-C96876CA2BE6}"/>
    <cellStyle name="Normal 10 5 4 3" xfId="2751" xr:uid="{02ECDBD7-6A21-46DF-A844-0EA48F6B0D87}"/>
    <cellStyle name="Normal 10 5 4 4" xfId="2752" xr:uid="{880A50F6-B5EC-4C49-8249-B369DBE85E6A}"/>
    <cellStyle name="Normal 10 5 4 5" xfId="2753" xr:uid="{14F714B0-7C58-4D42-83D8-32AA6B60DA47}"/>
    <cellStyle name="Normal 10 5 5" xfId="521" xr:uid="{82615009-A1E4-4501-93CE-401D42D87439}"/>
    <cellStyle name="Normal 10 5 5 2" xfId="2754" xr:uid="{8B8CCDD9-CACD-4CBF-9765-B0F757A4C002}"/>
    <cellStyle name="Normal 10 5 5 3" xfId="2755" xr:uid="{D0B80E7E-48E9-41C6-893A-8FC33730639E}"/>
    <cellStyle name="Normal 10 5 5 4" xfId="2756" xr:uid="{FCF6C542-3B0E-4B37-97A6-BA51A3498ECA}"/>
    <cellStyle name="Normal 10 5 6" xfId="2757" xr:uid="{B0285F24-E0A9-4882-BD49-AD8DCB6D7ADE}"/>
    <cellStyle name="Normal 10 5 6 2" xfId="2758" xr:uid="{F4A33C62-A6BE-4DB7-8E7E-0BD9F3EF59BF}"/>
    <cellStyle name="Normal 10 5 6 3" xfId="2759" xr:uid="{4888922D-D118-4DD8-9071-AB16A223D81B}"/>
    <cellStyle name="Normal 10 5 6 4" xfId="2760" xr:uid="{6780597D-3B37-48B4-A35D-39E2313BE1A0}"/>
    <cellStyle name="Normal 10 5 7" xfId="2761" xr:uid="{0643C2E9-9808-4337-B8EF-679A2C7B4CFC}"/>
    <cellStyle name="Normal 10 5 8" xfId="2762" xr:uid="{22A8FAD9-F210-4E83-AD05-D866834B34E0}"/>
    <cellStyle name="Normal 10 5 9" xfId="2763" xr:uid="{136A5770-8058-476A-8C2E-14415EDD28BF}"/>
    <cellStyle name="Normal 10 6" xfId="60" xr:uid="{FE6D06F7-1B0A-40B5-984B-B0B54B8DBBDD}"/>
    <cellStyle name="Normal 10 6 2" xfId="262" xr:uid="{C6035F62-786D-42ED-87AD-2DD8D9B3C1F7}"/>
    <cellStyle name="Normal 10 6 2 2" xfId="522" xr:uid="{7FFE7D90-FD12-41A3-A4F9-D368DA88DF3E}"/>
    <cellStyle name="Normal 10 6 2 2 2" xfId="1148" xr:uid="{00ACD6B4-A182-4A5C-9F51-68C01443AB9B}"/>
    <cellStyle name="Normal 10 6 2 2 2 2" xfId="1149" xr:uid="{AEE011F0-8A05-4444-A85A-3D217D9ED300}"/>
    <cellStyle name="Normal 10 6 2 2 3" xfId="1150" xr:uid="{E9567ADE-6E39-4444-BB5C-BA06AB7A0717}"/>
    <cellStyle name="Normal 10 6 2 2 4" xfId="2764" xr:uid="{8EA03950-FBB4-4696-B6D1-39A026D2F395}"/>
    <cellStyle name="Normal 10 6 2 3" xfId="1151" xr:uid="{86682F28-DB49-4FCF-8D21-2A21408977E0}"/>
    <cellStyle name="Normal 10 6 2 3 2" xfId="1152" xr:uid="{DDFEAB79-7494-413C-B8CE-1AC43A4B7A0E}"/>
    <cellStyle name="Normal 10 6 2 3 3" xfId="2765" xr:uid="{C5A7FDE2-C4A3-419C-B8EA-372C21DB17F8}"/>
    <cellStyle name="Normal 10 6 2 3 4" xfId="2766" xr:uid="{CFF44A53-37EE-4715-BAA3-7432CD93F297}"/>
    <cellStyle name="Normal 10 6 2 4" xfId="1153" xr:uid="{855AC9A4-DAAD-496F-9E48-C8F3AA5663A5}"/>
    <cellStyle name="Normal 10 6 2 5" xfId="2767" xr:uid="{467202D4-E351-4232-A23C-901020DE0260}"/>
    <cellStyle name="Normal 10 6 2 6" xfId="2768" xr:uid="{18FF6840-37B6-40AD-A5B3-7399DA9E0C89}"/>
    <cellStyle name="Normal 10 6 3" xfId="523" xr:uid="{4871B73E-60A0-4AE3-8D7F-113D51D60898}"/>
    <cellStyle name="Normal 10 6 3 2" xfId="1154" xr:uid="{F6BAF0CF-56FC-47D0-842F-C0BA9A7425E1}"/>
    <cellStyle name="Normal 10 6 3 2 2" xfId="1155" xr:uid="{451836F1-3CE9-4EAD-B8CE-056118664D79}"/>
    <cellStyle name="Normal 10 6 3 2 3" xfId="2769" xr:uid="{91839ECC-F104-4859-8B96-0AE9752B4124}"/>
    <cellStyle name="Normal 10 6 3 2 4" xfId="2770" xr:uid="{023626B7-E7DD-4F9E-ACF6-6B6C5135D8C0}"/>
    <cellStyle name="Normal 10 6 3 3" xfId="1156" xr:uid="{1B54E351-F64E-4954-A64F-95FF116D37FA}"/>
    <cellStyle name="Normal 10 6 3 4" xfId="2771" xr:uid="{969018D6-924A-4B89-8E1B-D23FA604605D}"/>
    <cellStyle name="Normal 10 6 3 5" xfId="2772" xr:uid="{F664556F-5C59-4A1F-AF3C-113A4C15ABD1}"/>
    <cellStyle name="Normal 10 6 4" xfId="1157" xr:uid="{0505EC1B-CDBD-45DF-B5D9-D27553977EF0}"/>
    <cellStyle name="Normal 10 6 4 2" xfId="1158" xr:uid="{12102BF1-BAC6-4D60-B244-55BD6C06C658}"/>
    <cellStyle name="Normal 10 6 4 3" xfId="2773" xr:uid="{5C840677-8533-487D-8E55-9AE335E87869}"/>
    <cellStyle name="Normal 10 6 4 4" xfId="2774" xr:uid="{BF9495C4-ABA5-4F56-81E0-55C91DC996E0}"/>
    <cellStyle name="Normal 10 6 5" xfId="1159" xr:uid="{BA775F1D-98A2-4DB4-8206-9F5F39DA1609}"/>
    <cellStyle name="Normal 10 6 5 2" xfId="2775" xr:uid="{166CC6BF-1635-41C1-A51D-7639701AF0D6}"/>
    <cellStyle name="Normal 10 6 5 3" xfId="2776" xr:uid="{0B33B8D4-EE55-4C74-A10A-9C4ACAD12F9C}"/>
    <cellStyle name="Normal 10 6 5 4" xfId="2777" xr:uid="{BDB00FA4-A194-4590-AC55-091ECD4420A2}"/>
    <cellStyle name="Normal 10 6 6" xfId="2778" xr:uid="{F39D165B-205E-4E6B-B33E-3BCEC6863AA3}"/>
    <cellStyle name="Normal 10 6 7" xfId="2779" xr:uid="{144F2EB9-B305-43EE-B1B8-2B84F90BFF6D}"/>
    <cellStyle name="Normal 10 6 8" xfId="2780" xr:uid="{740CF8F2-3BC9-4F25-98A6-CC11FF1FDF98}"/>
    <cellStyle name="Normal 10 7" xfId="263" xr:uid="{9AA957C1-A521-40FB-9BE8-065F4B7B6599}"/>
    <cellStyle name="Normal 10 7 2" xfId="524" xr:uid="{1D82B91B-EB46-428A-8DED-7C8D0F37AD12}"/>
    <cellStyle name="Normal 10 7 2 2" xfId="525" xr:uid="{9EC53DA6-312E-4BB3-9371-542A79CA3F7B}"/>
    <cellStyle name="Normal 10 7 2 2 2" xfId="1160" xr:uid="{C8DD97B5-6471-496B-B1CE-BEE8B75445D1}"/>
    <cellStyle name="Normal 10 7 2 2 3" xfId="2781" xr:uid="{E72DEA8F-BE3B-45EF-B113-A64B8E28544D}"/>
    <cellStyle name="Normal 10 7 2 2 4" xfId="2782" xr:uid="{2B33CA80-1A93-4468-A380-5801E30FF165}"/>
    <cellStyle name="Normal 10 7 2 3" xfId="1161" xr:uid="{801DD847-362C-46A7-BC14-300BAA5E3A29}"/>
    <cellStyle name="Normal 10 7 2 4" xfId="2783" xr:uid="{1F9EDCBE-07A7-4003-AC42-7EC7D462CD6F}"/>
    <cellStyle name="Normal 10 7 2 5" xfId="2784" xr:uid="{2F9A5056-F4D7-49C0-B912-C81C299CE30A}"/>
    <cellStyle name="Normal 10 7 3" xfId="526" xr:uid="{0C0528DC-D312-4FAB-85E3-7884AE286CF5}"/>
    <cellStyle name="Normal 10 7 3 2" xfId="1162" xr:uid="{9289FBA4-E2B7-4CAD-A19F-8EC47421EE94}"/>
    <cellStyle name="Normal 10 7 3 3" xfId="2785" xr:uid="{07E4A3FF-10C5-40B9-B6D1-8FEF2A36CA47}"/>
    <cellStyle name="Normal 10 7 3 4" xfId="2786" xr:uid="{B79B3683-548D-44C7-950C-CCC4BBFBC840}"/>
    <cellStyle name="Normal 10 7 4" xfId="1163" xr:uid="{DD9FA1E4-472F-47A7-8DCD-9F16FE34DEC9}"/>
    <cellStyle name="Normal 10 7 4 2" xfId="2787" xr:uid="{60C10001-B915-4356-A3FC-70C3A722081D}"/>
    <cellStyle name="Normal 10 7 4 3" xfId="2788" xr:uid="{D83930B5-9E19-4CF7-BA11-49C59582BDDD}"/>
    <cellStyle name="Normal 10 7 4 4" xfId="2789" xr:uid="{C5AD1E42-F14C-490F-9B51-00826389A723}"/>
    <cellStyle name="Normal 10 7 5" xfId="2790" xr:uid="{2E96AB79-9092-45CD-A206-ED806CBC25FD}"/>
    <cellStyle name="Normal 10 7 6" xfId="2791" xr:uid="{2101D83B-6C29-4384-91B1-6B634A16F1BC}"/>
    <cellStyle name="Normal 10 7 7" xfId="2792" xr:uid="{C67DA3EE-1861-4BF9-8F00-5654C5CA54A1}"/>
    <cellStyle name="Normal 10 8" xfId="264" xr:uid="{E6590AD2-AA51-47DD-B3E1-C12DB5829CC8}"/>
    <cellStyle name="Normal 10 8 2" xfId="527" xr:uid="{D73D4D7D-0040-45E5-AE58-6769D2D7F9BF}"/>
    <cellStyle name="Normal 10 8 2 2" xfId="1164" xr:uid="{4F4EE43F-2053-4221-BD2C-7DAD860FAA2F}"/>
    <cellStyle name="Normal 10 8 2 3" xfId="2793" xr:uid="{D6C82687-F34F-40C1-AD70-05B5C84ECEAC}"/>
    <cellStyle name="Normal 10 8 2 4" xfId="2794" xr:uid="{070711E0-513A-42F8-932E-D7844DC7A157}"/>
    <cellStyle name="Normal 10 8 3" xfId="1165" xr:uid="{79F5DF8A-1E87-4B20-9A1E-4E644D2D92CE}"/>
    <cellStyle name="Normal 10 8 3 2" xfId="2795" xr:uid="{B366BB0C-9AB6-42EB-9BCF-8E376DEB4E8D}"/>
    <cellStyle name="Normal 10 8 3 3" xfId="2796" xr:uid="{B1046A65-6376-47D3-8621-CC061F9945A0}"/>
    <cellStyle name="Normal 10 8 3 4" xfId="2797" xr:uid="{4D9FE3C3-8FA1-4211-9077-1778C18F7356}"/>
    <cellStyle name="Normal 10 8 4" xfId="2798" xr:uid="{1C93D561-DB1B-4505-8A8D-39CCE3DF979E}"/>
    <cellStyle name="Normal 10 8 5" xfId="2799" xr:uid="{86207EC0-ADE9-47E9-ADBE-9797EEB8EDC2}"/>
    <cellStyle name="Normal 10 8 6" xfId="2800" xr:uid="{C81CCDE2-0808-4B86-A6E6-C21BF90BBA9C}"/>
    <cellStyle name="Normal 10 9" xfId="265" xr:uid="{E8E4A223-A657-4B4E-ABB2-70756566DF1C}"/>
    <cellStyle name="Normal 10 9 2" xfId="1166" xr:uid="{44ED9F87-7782-4FAC-9E08-AE5B66EE3AD5}"/>
    <cellStyle name="Normal 10 9 2 2" xfId="2801" xr:uid="{B3DFE91B-7858-4AA3-BB76-07AFB2F33A19}"/>
    <cellStyle name="Normal 10 9 2 2 2" xfId="4330" xr:uid="{C4235F26-C93D-4B28-8554-A39E69611D64}"/>
    <cellStyle name="Normal 10 9 2 2 3" xfId="4679" xr:uid="{6ED168CD-8B7F-4CC9-B087-9B812375D581}"/>
    <cellStyle name="Normal 10 9 2 3" xfId="2802" xr:uid="{CB2B6EFE-12A1-405B-BD2B-4995553BE35B}"/>
    <cellStyle name="Normal 10 9 2 4" xfId="2803" xr:uid="{C3D7271E-3166-475D-A8E3-912B34641055}"/>
    <cellStyle name="Normal 10 9 3" xfId="2804" xr:uid="{C7EAA1F9-7992-4A05-A19C-CE20438FEC2F}"/>
    <cellStyle name="Normal 10 9 3 2" xfId="5345" xr:uid="{E9C5C12B-CE2B-46A6-96D2-4402D096B57F}"/>
    <cellStyle name="Normal 10 9 4" xfId="2805" xr:uid="{659472AF-B8B8-4DD6-8E06-0569FAE28395}"/>
    <cellStyle name="Normal 10 9 4 2" xfId="4562" xr:uid="{9B23E27E-FCB3-4EA4-A838-48AEA461A868}"/>
    <cellStyle name="Normal 10 9 4 3" xfId="4680" xr:uid="{04AB1B44-4EAB-4408-ABBA-88C778500E6E}"/>
    <cellStyle name="Normal 10 9 4 4" xfId="4600" xr:uid="{CCEC48E7-A67F-47D1-9153-52773ABA3C49}"/>
    <cellStyle name="Normal 10 9 5" xfId="2806" xr:uid="{871C0234-F09B-45D8-B8D1-8DC31AFA500D}"/>
    <cellStyle name="Normal 11" xfId="61" xr:uid="{AF0D1422-A8FE-4755-8B5E-6CA0DC27E147}"/>
    <cellStyle name="Normal 11 2" xfId="266" xr:uid="{7612D050-4435-4501-9864-1F0E8DC89057}"/>
    <cellStyle name="Normal 11 2 2" xfId="4647" xr:uid="{03546BE1-92AF-44C3-AEE2-109B7121CCE3}"/>
    <cellStyle name="Normal 11 3" xfId="4335" xr:uid="{C1058A7A-1066-4369-A2BC-342862E02171}"/>
    <cellStyle name="Normal 11 3 2" xfId="4541" xr:uid="{4EF68D1B-A6E8-41C2-8F1C-6D7A61F5BB92}"/>
    <cellStyle name="Normal 11 3 3" xfId="4724" xr:uid="{A545BAED-BEDC-4EA3-A821-7A3F41BF9626}"/>
    <cellStyle name="Normal 11 3 4" xfId="4701" xr:uid="{7CB63279-05EA-4B98-980B-EAC463173369}"/>
    <cellStyle name="Normal 12" xfId="62" xr:uid="{7924D831-E8AE-40FA-BDB2-5985ECD31995}"/>
    <cellStyle name="Normal 12 2" xfId="267" xr:uid="{61AE45DC-D580-4655-B741-8A72138CC988}"/>
    <cellStyle name="Normal 12 2 2" xfId="4648" xr:uid="{57596BD0-59AF-4E87-A75F-36349DD748E0}"/>
    <cellStyle name="Normal 12 3" xfId="4542" xr:uid="{9421F1E6-7D24-495A-9BD7-6FFCB87625D9}"/>
    <cellStyle name="Normal 13" xfId="63" xr:uid="{D46A3C81-9421-472A-9F8D-236BA8CC26A0}"/>
    <cellStyle name="Normal 13 2" xfId="64" xr:uid="{68BEC2AD-F3DE-46E5-8759-1735FF30B061}"/>
    <cellStyle name="Normal 13 2 2" xfId="268" xr:uid="{E8ABC550-4080-41DB-A1D4-4FD35B677EF5}"/>
    <cellStyle name="Normal 13 2 2 2" xfId="4649" xr:uid="{29661C04-019B-4626-8AF6-D55039B91471}"/>
    <cellStyle name="Normal 13 2 3" xfId="4337" xr:uid="{5F755C86-2B8A-4C87-A051-F7E2DA6BCFB4}"/>
    <cellStyle name="Normal 13 2 3 2" xfId="4543" xr:uid="{4FF98333-A7A9-4FC6-BFBF-4CF4431D2DE7}"/>
    <cellStyle name="Normal 13 2 3 3" xfId="4725" xr:uid="{E3392CFF-88F0-4EC0-865D-23B36F56DE83}"/>
    <cellStyle name="Normal 13 2 3 4" xfId="4702" xr:uid="{E8C3972E-BAC9-4BFE-BE20-FFC55515D8EC}"/>
    <cellStyle name="Normal 13 3" xfId="269" xr:uid="{A460EC8F-BDB3-4185-A5B1-E2386D350E4E}"/>
    <cellStyle name="Normal 13 3 2" xfId="4421" xr:uid="{000229A7-0B19-4637-9B66-A8505BAE1339}"/>
    <cellStyle name="Normal 13 3 3" xfId="4338" xr:uid="{1F8D6351-066B-4429-862A-2DB8A6B18C91}"/>
    <cellStyle name="Normal 13 3 4" xfId="4566" xr:uid="{5A556CC1-9C91-4A7B-ABFA-CBD3A7CBCF88}"/>
    <cellStyle name="Normal 13 3 5" xfId="4726" xr:uid="{8E5E3FB5-E7CA-4A20-BDA8-F6C8E0B2AC64}"/>
    <cellStyle name="Normal 13 4" xfId="4339" xr:uid="{C2B35DC9-40DE-4A45-B0C2-F58933FDE65B}"/>
    <cellStyle name="Normal 13 5" xfId="4336" xr:uid="{FA655113-1A31-4A2E-868B-6DF361E5BB3E}"/>
    <cellStyle name="Normal 14" xfId="65" xr:uid="{96AB6FE4-3D5E-4C45-9AB3-3D712C589ABD}"/>
    <cellStyle name="Normal 14 18" xfId="4341" xr:uid="{F0E5BC53-4703-4676-84D1-FA26EC6F57E0}"/>
    <cellStyle name="Normal 14 2" xfId="270" xr:uid="{BCD10871-14D1-42A6-B69E-30E8F565DB2D}"/>
    <cellStyle name="Normal 14 2 2" xfId="430" xr:uid="{D6FD79FC-F460-4160-AA8D-939FB765C270}"/>
    <cellStyle name="Normal 14 2 2 2" xfId="431" xr:uid="{F62A3BC8-2EEA-4DCE-B943-8830C459B5A5}"/>
    <cellStyle name="Normal 14 2 3" xfId="432" xr:uid="{D8B3D575-1B18-4709-B071-7E7299F6171E}"/>
    <cellStyle name="Normal 14 3" xfId="433" xr:uid="{E23AAD7A-A789-45C0-9664-19F8A1253082}"/>
    <cellStyle name="Normal 14 3 2" xfId="4650" xr:uid="{FA4A3E4A-ACB7-4888-82DD-37A0D6A4EC45}"/>
    <cellStyle name="Normal 14 4" xfId="4340" xr:uid="{6F66476D-E543-42DB-A74B-71AB574A528E}"/>
    <cellStyle name="Normal 14 4 2" xfId="4544" xr:uid="{24842F55-C53D-489A-8B00-5B99DB4CB24F}"/>
    <cellStyle name="Normal 14 4 3" xfId="4727" xr:uid="{4BBCA421-F3CD-4A93-903E-BB469D3100AE}"/>
    <cellStyle name="Normal 14 4 4" xfId="4703" xr:uid="{E3459644-2469-4F11-AC73-2A9AAEEFF331}"/>
    <cellStyle name="Normal 15" xfId="66" xr:uid="{C32E023E-2812-4753-9066-6086971BE35D}"/>
    <cellStyle name="Normal 15 2" xfId="67" xr:uid="{B0198322-981A-4B7A-AB12-AAFC5D3D2104}"/>
    <cellStyle name="Normal 15 2 2" xfId="271" xr:uid="{E46030ED-CCA5-4263-B9D1-F69B451AC803}"/>
    <cellStyle name="Normal 15 2 2 2" xfId="4453" xr:uid="{E0BD9CF7-02A6-4201-869E-FB236E311452}"/>
    <cellStyle name="Normal 15 2 3" xfId="4546" xr:uid="{E977195A-1955-4E29-89D1-90BA0C5D52D8}"/>
    <cellStyle name="Normal 15 3" xfId="272" xr:uid="{6D33E7AF-3F8A-4E61-B7B7-CACF3269DF1B}"/>
    <cellStyle name="Normal 15 3 2" xfId="4422" xr:uid="{8277B92E-2F8D-4C97-A3A4-41C518B990E0}"/>
    <cellStyle name="Normal 15 3 3" xfId="4343" xr:uid="{431F8203-7CF0-43D1-B64B-03F81A1D4A87}"/>
    <cellStyle name="Normal 15 3 4" xfId="4567" xr:uid="{7CB26073-F5A5-4599-9FB8-86704AE6FF1A}"/>
    <cellStyle name="Normal 15 3 5" xfId="4729" xr:uid="{1E63A072-8C0C-4721-AE53-0721C085781E}"/>
    <cellStyle name="Normal 15 4" xfId="4342" xr:uid="{B3B2BAEE-0013-4D2A-8168-283A036BF093}"/>
    <cellStyle name="Normal 15 4 2" xfId="4545" xr:uid="{239F05A1-23AB-41D9-841F-CB8394036CA4}"/>
    <cellStyle name="Normal 15 4 3" xfId="4728" xr:uid="{B093FE1E-0C37-4C97-948D-A4AFDD2415B8}"/>
    <cellStyle name="Normal 15 4 4" xfId="4704" xr:uid="{32FD2656-186E-4F28-885D-644B9ADF63D1}"/>
    <cellStyle name="Normal 16" xfId="68" xr:uid="{E8F0DCA4-5881-4D3E-8FD9-A4CEFB94ED6B}"/>
    <cellStyle name="Normal 16 2" xfId="273" xr:uid="{204BD93E-804C-4154-AB51-5677122FF291}"/>
    <cellStyle name="Normal 16 2 2" xfId="4423" xr:uid="{7A65858A-E6EC-4B08-847B-97E4E011D969}"/>
    <cellStyle name="Normal 16 2 3" xfId="4344" xr:uid="{D768F897-DF5E-424A-B667-BE93CE8819DC}"/>
    <cellStyle name="Normal 16 2 4" xfId="4568" xr:uid="{D70A8581-BB1C-4A1F-AD9D-1BEA5CDB7DF1}"/>
    <cellStyle name="Normal 16 2 5" xfId="4730" xr:uid="{1E4900CB-4CE9-4CAB-B7E5-EB912EA5E234}"/>
    <cellStyle name="Normal 16 3" xfId="274" xr:uid="{87310991-773A-4520-BD77-22C1F80F7156}"/>
    <cellStyle name="Normal 17" xfId="69" xr:uid="{345AAD68-9A1A-4C3C-A906-53F07741E752}"/>
    <cellStyle name="Normal 17 2" xfId="275" xr:uid="{7FAEE82D-B5B6-4EA3-937D-9E1E5DEFFC70}"/>
    <cellStyle name="Normal 17 2 2" xfId="4424" xr:uid="{5E3867A4-0DBC-4B99-A73E-CCA6CB0A8741}"/>
    <cellStyle name="Normal 17 2 3" xfId="4346" xr:uid="{8615FCEF-8828-446A-A099-34495536BB89}"/>
    <cellStyle name="Normal 17 2 4" xfId="4569" xr:uid="{E5FBABB0-D30C-4282-A27C-1CD0BC030D88}"/>
    <cellStyle name="Normal 17 2 5" xfId="4731" xr:uid="{2018EFE9-6636-496F-9440-F1448C8B5DE9}"/>
    <cellStyle name="Normal 17 3" xfId="4347" xr:uid="{E59E1612-B004-4E32-A764-72D69E3B0F5A}"/>
    <cellStyle name="Normal 17 4" xfId="4345" xr:uid="{6C59A213-0D73-4ACF-A01D-E8D421F1185D}"/>
    <cellStyle name="Normal 18" xfId="70" xr:uid="{91BA404A-6DAD-461E-98E6-ADA95144A7D1}"/>
    <cellStyle name="Normal 18 2" xfId="276" xr:uid="{C5AA5CB2-783D-410F-9A11-64AB67ACB047}"/>
    <cellStyle name="Normal 18 2 2" xfId="4454" xr:uid="{AAD7F34A-C35A-4829-B490-590F097B9D2A}"/>
    <cellStyle name="Normal 18 3" xfId="4348" xr:uid="{849E343D-7508-434A-BA4C-0A81D7CC128B}"/>
    <cellStyle name="Normal 18 3 2" xfId="4547" xr:uid="{AEAF4D17-030A-4370-824A-2A6C457D4374}"/>
    <cellStyle name="Normal 18 3 3" xfId="4732" xr:uid="{B83304DA-D986-4BFC-8553-774ECDAAB60B}"/>
    <cellStyle name="Normal 18 3 4" xfId="4705" xr:uid="{72DA29EA-81BD-4B40-BD58-FF601D04911A}"/>
    <cellStyle name="Normal 19" xfId="71" xr:uid="{D967DC19-2764-4AB9-9842-D56D9654EFF0}"/>
    <cellStyle name="Normal 19 2" xfId="72" xr:uid="{9DB5E8E5-815C-457F-A810-180C309DE383}"/>
    <cellStyle name="Normal 19 2 2" xfId="277" xr:uid="{0C775D43-67C9-4F0B-AA70-A9AAF505807B}"/>
    <cellStyle name="Normal 19 2 2 2" xfId="4651" xr:uid="{8C0EB9F6-57F3-4142-83CA-F3F3CB8754B3}"/>
    <cellStyle name="Normal 19 2 3" xfId="4549" xr:uid="{5EE100FB-2CCD-4D11-AC0B-5E20E0DFD692}"/>
    <cellStyle name="Normal 19 3" xfId="278" xr:uid="{DD3959F5-6571-42D0-872B-CDBA33E59128}"/>
    <cellStyle name="Normal 19 3 2" xfId="4652" xr:uid="{0344535B-4D98-4C0D-BEAC-13FDA25ED483}"/>
    <cellStyle name="Normal 19 4" xfId="4548" xr:uid="{9E2ABF91-2540-42EF-BCCD-7E45151BFD59}"/>
    <cellStyle name="Normal 2" xfId="3" xr:uid="{0035700C-F3A5-4A6F-B63A-5CE25669DEE2}"/>
    <cellStyle name="Normal 2 2" xfId="73" xr:uid="{E13C751E-4CED-4041-B685-5B2D77C63024}"/>
    <cellStyle name="Normal 2 2 2" xfId="74" xr:uid="{491B1EA7-6488-4A73-B5B7-FF2DA7BAB3EB}"/>
    <cellStyle name="Normal 2 2 2 2" xfId="279" xr:uid="{E0EA338C-9D15-4121-B13F-B969E7308C30}"/>
    <cellStyle name="Normal 2 2 2 2 2" xfId="4655" xr:uid="{47E2319E-85DD-45A9-8163-501F15A6CACE}"/>
    <cellStyle name="Normal 2 2 2 3" xfId="4551" xr:uid="{42596DF9-4AB1-4C6A-B82E-EFE836F4BECA}"/>
    <cellStyle name="Normal 2 2 3" xfId="280" xr:uid="{D5E51BEA-5369-4C5B-8F92-95B3812BB4CD}"/>
    <cellStyle name="Normal 2 2 3 2" xfId="4455" xr:uid="{3B21C883-AF96-4FB5-B031-D5FD2DC6771B}"/>
    <cellStyle name="Normal 2 2 3 2 2" xfId="4585" xr:uid="{B56CDB1D-5433-4161-94C7-2CEAFC8D740C}"/>
    <cellStyle name="Normal 2 2 3 2 2 2" xfId="4656" xr:uid="{50C4BD31-EB83-4044-A175-CB17014C3F58}"/>
    <cellStyle name="Normal 2 2 3 2 3" xfId="4750" xr:uid="{C2AD1169-1E29-4ECB-8D13-AA63525D9A68}"/>
    <cellStyle name="Normal 2 2 3 2 4" xfId="5305" xr:uid="{B6E30DC0-354D-4CD1-994C-D70AED619458}"/>
    <cellStyle name="Normal 2 2 3 3" xfId="4435" xr:uid="{101D73B2-AD59-4CAD-A2E7-8F92B23DC581}"/>
    <cellStyle name="Normal 2 2 3 4" xfId="4706" xr:uid="{8CAB034E-72EC-4429-A413-58DC5FE4D1C1}"/>
    <cellStyle name="Normal 2 2 3 5" xfId="4695" xr:uid="{0B3E6B0E-DEBC-4D1D-A829-42B65BDFCD8F}"/>
    <cellStyle name="Normal 2 2 4" xfId="4349" xr:uid="{3A51A075-19DE-4DA7-97EC-F20032CEBFFA}"/>
    <cellStyle name="Normal 2 2 4 2" xfId="4550" xr:uid="{FB66289A-DF2A-43ED-9EB2-DB821D07C912}"/>
    <cellStyle name="Normal 2 2 4 3" xfId="4733" xr:uid="{5775833D-0433-4011-966E-9BF161AEE20E}"/>
    <cellStyle name="Normal 2 2 4 4" xfId="4707" xr:uid="{788E031E-EA4D-4E03-A92C-F2288524F7A0}"/>
    <cellStyle name="Normal 2 2 5" xfId="4654" xr:uid="{3FC883C8-3154-4353-B917-74C14E2E2DE4}"/>
    <cellStyle name="Normal 2 2 6" xfId="4753" xr:uid="{856DA7F0-83B6-4805-BAA3-EB269DFD7559}"/>
    <cellStyle name="Normal 2 3" xfId="75" xr:uid="{D1D8A931-395B-40F5-8951-D05C47EFD1AF}"/>
    <cellStyle name="Normal 2 3 2" xfId="76" xr:uid="{017AEC37-E376-4DE3-9FD1-2EEB1B550BDE}"/>
    <cellStyle name="Normal 2 3 2 2" xfId="281" xr:uid="{FE335CD3-4E02-4D6D-B4E3-35325AD394B1}"/>
    <cellStyle name="Normal 2 3 2 2 2" xfId="4657" xr:uid="{91CB4B54-17CF-4FB6-BDD3-E4C3B9DD77B0}"/>
    <cellStyle name="Normal 2 3 2 3" xfId="4351" xr:uid="{84D7F2FB-6957-4B38-B8DB-9A0CC1933056}"/>
    <cellStyle name="Normal 2 3 2 3 2" xfId="4553" xr:uid="{6E88FD46-1D96-4022-B60E-D057460D0FD4}"/>
    <cellStyle name="Normal 2 3 2 3 3" xfId="4735" xr:uid="{B8256BFA-3AB4-415C-89F8-A517A8E65694}"/>
    <cellStyle name="Normal 2 3 2 3 4" xfId="4708" xr:uid="{718A6A1D-AFC9-429D-914A-1F5342AEA511}"/>
    <cellStyle name="Normal 2 3 3" xfId="77" xr:uid="{B8A690BA-8D53-4066-8430-0952F342B2C1}"/>
    <cellStyle name="Normal 2 3 4" xfId="78" xr:uid="{9C22838E-553C-44EF-8C45-034841211415}"/>
    <cellStyle name="Normal 2 3 5" xfId="185" xr:uid="{4B4823C8-662C-40E8-B0A7-FF886B635447}"/>
    <cellStyle name="Normal 2 3 5 2" xfId="4658" xr:uid="{6984F084-F156-4C5D-AC3C-424BDC080477}"/>
    <cellStyle name="Normal 2 3 6" xfId="4350" xr:uid="{1CD38238-EE4B-46BF-B21F-2D7BE01DFDC4}"/>
    <cellStyle name="Normal 2 3 6 2" xfId="4552" xr:uid="{CA0D8984-93BC-430C-8906-C327DF38AC21}"/>
    <cellStyle name="Normal 2 3 6 3" xfId="4734" xr:uid="{5ADF18A0-8357-48D3-8B96-AFA835B36A4A}"/>
    <cellStyle name="Normal 2 3 6 4" xfId="4709" xr:uid="{84DB4781-04D6-4B13-9560-12C4DE4147A1}"/>
    <cellStyle name="Normal 2 3 7" xfId="5318" xr:uid="{D360EE0A-2E5A-4910-B354-F12008D52782}"/>
    <cellStyle name="Normal 2 4" xfId="79" xr:uid="{B14441D5-0117-4FE6-874E-649915EC8C92}"/>
    <cellStyle name="Normal 2 4 2" xfId="80" xr:uid="{AA7690BE-66AB-41AE-BAC2-7882BFADA060}"/>
    <cellStyle name="Normal 2 4 3" xfId="282" xr:uid="{04026A9C-88C3-4E11-B37F-41360C717505}"/>
    <cellStyle name="Normal 2 4 3 2" xfId="4659" xr:uid="{4BD18AEE-568B-4390-A621-B14108CD4F1B}"/>
    <cellStyle name="Normal 2 4 3 3" xfId="4673" xr:uid="{B1F477ED-F7EA-41ED-83CE-6023B7817A2E}"/>
    <cellStyle name="Normal 2 4 4" xfId="4554" xr:uid="{B2D1CC00-E82E-43F3-8421-A60B96E56929}"/>
    <cellStyle name="Normal 2 4 5" xfId="4754" xr:uid="{21D3E93B-7C9D-4D3A-AE6F-27E4CEECB697}"/>
    <cellStyle name="Normal 2 4 6" xfId="4752" xr:uid="{4FF9D633-A32D-4A07-A1C6-6D07D2735308}"/>
    <cellStyle name="Normal 2 5" xfId="184" xr:uid="{353984B2-1CAD-4DE1-A087-1C052EFEB8DF}"/>
    <cellStyle name="Normal 2 5 2" xfId="284" xr:uid="{714EFB53-2343-46E5-9E52-9F310552C583}"/>
    <cellStyle name="Normal 2 5 2 2" xfId="2505" xr:uid="{0B9D997C-0737-4845-B5EE-306620B3B42D}"/>
    <cellStyle name="Normal 2 5 3" xfId="283" xr:uid="{9BDB76BC-ACE8-4428-A233-210C0AA75D1F}"/>
    <cellStyle name="Normal 2 5 3 2" xfId="4586" xr:uid="{AFBB8DEB-809B-44BE-AA38-7A5756B7EE99}"/>
    <cellStyle name="Normal 2 5 3 3" xfId="4746" xr:uid="{53821813-92E0-4CBE-8A78-A0FDE1C28D23}"/>
    <cellStyle name="Normal 2 5 3 4" xfId="5302" xr:uid="{E02E4970-D9E0-485D-856D-0D269520984B}"/>
    <cellStyle name="Normal 2 5 4" xfId="4660" xr:uid="{44638F20-2D9A-449D-9D11-2D41932DA1AC}"/>
    <cellStyle name="Normal 2 5 5" xfId="4615" xr:uid="{D8458AA0-3873-4E5C-A307-A6365D1DAA49}"/>
    <cellStyle name="Normal 2 5 6" xfId="4614" xr:uid="{D4594990-FC9A-465D-BC82-DD57A4D9F8C9}"/>
    <cellStyle name="Normal 2 5 7" xfId="4749" xr:uid="{6992A902-9B18-434D-ADFA-18483CE8F311}"/>
    <cellStyle name="Normal 2 5 8" xfId="4719" xr:uid="{8E47F774-605D-4D9E-AE3C-1D31F128994B}"/>
    <cellStyle name="Normal 2 6" xfId="285" xr:uid="{A7DFE8C0-BA01-4BCF-B175-E04395CB203A}"/>
    <cellStyle name="Normal 2 6 2" xfId="286" xr:uid="{305B4D9B-C1BC-49DF-BBA7-A0FC1C34F47C}"/>
    <cellStyle name="Normal 2 6 3" xfId="452" xr:uid="{03960B90-1E7F-4193-A3AB-7E038A5ADB52}"/>
    <cellStyle name="Normal 2 6 3 2" xfId="5335" xr:uid="{D3B0CEA1-F2A6-4CA1-B49C-C7880E5D0C88}"/>
    <cellStyle name="Normal 2 6 4" xfId="4661" xr:uid="{F3ADF9FA-4A20-4875-AD7F-93CB43F4A7EA}"/>
    <cellStyle name="Normal 2 6 5" xfId="4612" xr:uid="{C6F368C2-831C-4FE3-9C02-118013EB909E}"/>
    <cellStyle name="Normal 2 6 5 2" xfId="4710" xr:uid="{C427EA05-6DC3-4358-927D-B5991F8C3564}"/>
    <cellStyle name="Normal 2 6 6" xfId="4598" xr:uid="{5BBE562E-81DB-45E7-A684-53EBAD74F5FC}"/>
    <cellStyle name="Normal 2 6 7" xfId="5322" xr:uid="{95F3DCF2-D1EB-4695-B08E-971C59F0E632}"/>
    <cellStyle name="Normal 2 6 8" xfId="5331" xr:uid="{9789DB75-1D5C-4D29-ACAC-C04C82AC1B8B}"/>
    <cellStyle name="Normal 2 7" xfId="287" xr:uid="{BAD81C54-B775-40CC-9274-83A992230196}"/>
    <cellStyle name="Normal 2 7 2" xfId="4456" xr:uid="{41592AA1-6DE8-48B4-BE24-B2AB7E89E159}"/>
    <cellStyle name="Normal 2 7 3" xfId="4662" xr:uid="{80D48915-5CE8-439C-ACBC-387A562EA7E0}"/>
    <cellStyle name="Normal 2 7 4" xfId="5303" xr:uid="{8BF31CC1-E828-4889-A51E-116680E24917}"/>
    <cellStyle name="Normal 2 8" xfId="4508" xr:uid="{AF8223AA-21CF-479A-AF5A-4C9F18F9607C}"/>
    <cellStyle name="Normal 2 9" xfId="4653" xr:uid="{11D6443D-1EAF-47B8-BE0D-8258406F8BF7}"/>
    <cellStyle name="Normal 20" xfId="434" xr:uid="{8E316CD3-5B1A-44AD-8ED3-CEA21D2D6EB1}"/>
    <cellStyle name="Normal 20 2" xfId="435" xr:uid="{FD311566-552D-4521-A8D1-E3A7C6BF60CF}"/>
    <cellStyle name="Normal 20 2 2" xfId="436" xr:uid="{1330E544-2A24-4E8F-8EA6-2F923F74C499}"/>
    <cellStyle name="Normal 20 2 2 2" xfId="4425" xr:uid="{B00406A8-EA03-4EE6-8226-34CFF19758C7}"/>
    <cellStyle name="Normal 20 2 2 3" xfId="4417" xr:uid="{0C67CA1C-5F99-4DBF-894A-B739FD92453C}"/>
    <cellStyle name="Normal 20 2 2 4" xfId="4582" xr:uid="{A42072B1-2FC2-4FD9-9815-DCB95EE6AAB1}"/>
    <cellStyle name="Normal 20 2 2 5" xfId="4744" xr:uid="{4503BAB0-5CBF-401C-A33C-E9A496843739}"/>
    <cellStyle name="Normal 20 2 3" xfId="4420" xr:uid="{CBD37DBB-1A95-4554-8649-CE2C0D1B02D5}"/>
    <cellStyle name="Normal 20 2 4" xfId="4416" xr:uid="{6C32F876-48F6-498F-8D16-35BFE0EC0009}"/>
    <cellStyle name="Normal 20 2 5" xfId="4581" xr:uid="{8BD782EE-065A-44AF-ADCB-4C20A2CB7E38}"/>
    <cellStyle name="Normal 20 2 5 2" xfId="5341" xr:uid="{8AAE3DD5-6B3F-4317-84C7-EFC3B3AE560F}"/>
    <cellStyle name="Normal 20 2 6" xfId="4743" xr:uid="{EFB2F4D9-0283-481E-A9F7-0F736EFA3857}"/>
    <cellStyle name="Normal 20 3" xfId="1167" xr:uid="{5B96FBB0-34C2-404B-823B-B83B59A48069}"/>
    <cellStyle name="Normal 20 3 2" xfId="4457" xr:uid="{A1E7A1A9-A966-440D-940C-EA21D83FB379}"/>
    <cellStyle name="Normal 20 4" xfId="4352" xr:uid="{E98EB79D-342B-4F2A-83D5-90F45AF78A6E}"/>
    <cellStyle name="Normal 20 4 2" xfId="4555" xr:uid="{EF5B1DF1-F438-41AD-8B69-6A38468F8ACF}"/>
    <cellStyle name="Normal 20 4 3" xfId="4736" xr:uid="{6F59C486-F89C-47F3-ADBD-D1F94F0771C0}"/>
    <cellStyle name="Normal 20 4 4" xfId="4711" xr:uid="{518C3389-3EE0-42F6-B6B0-4B2D7F45E8EE}"/>
    <cellStyle name="Normal 20 5" xfId="4433" xr:uid="{F873CD96-196A-403B-9A5C-8CC8333450CC}"/>
    <cellStyle name="Normal 20 5 2" xfId="5328" xr:uid="{951F951F-5B6A-4378-A555-2A12F476FAD3}"/>
    <cellStyle name="Normal 20 6" xfId="4587" xr:uid="{A46060CD-613A-480A-B4BC-680F04D032C1}"/>
    <cellStyle name="Normal 20 7" xfId="4696" xr:uid="{2E97B11A-04ED-41BA-BE00-B671D5DFCA23}"/>
    <cellStyle name="Normal 20 8" xfId="4717" xr:uid="{058E83FB-1B2C-41DC-91B2-AA0E9CB62131}"/>
    <cellStyle name="Normal 20 9" xfId="4716" xr:uid="{3D92A9FA-E7A1-450D-9C7F-AA68C588CD33}"/>
    <cellStyle name="Normal 21" xfId="437" xr:uid="{DEFD34A1-EE5F-4545-AAA9-036826D6B593}"/>
    <cellStyle name="Normal 21 2" xfId="438" xr:uid="{C919FE17-F0C5-48B4-AF50-672F8B5BF4F5}"/>
    <cellStyle name="Normal 21 2 2" xfId="439" xr:uid="{CFFDFA6A-F713-4F82-A8AF-CCB76A37C9D6}"/>
    <cellStyle name="Normal 21 3" xfId="4353" xr:uid="{D71B8BD0-B55D-413D-9809-9F5F630295E7}"/>
    <cellStyle name="Normal 21 3 2" xfId="4459" xr:uid="{ECA28348-08D7-4509-BAAE-7DF3F06B2AF5}"/>
    <cellStyle name="Normal 21 3 3" xfId="4458" xr:uid="{D97B60E0-52CD-4EB5-AA91-54696253845A}"/>
    <cellStyle name="Normal 21 4" xfId="4570" xr:uid="{F68CC4E3-CD2E-435E-A3A3-63AA3021EF94}"/>
    <cellStyle name="Normal 21 5" xfId="4737" xr:uid="{F37AEBDD-9C19-41AD-A41E-7AC9DD402A48}"/>
    <cellStyle name="Normal 22" xfId="440" xr:uid="{778B2089-9053-455A-AAF1-A607061D14E9}"/>
    <cellStyle name="Normal 22 2" xfId="441" xr:uid="{C3903656-9A7D-4EC3-995E-847BB5F77640}"/>
    <cellStyle name="Normal 22 3" xfId="4310" xr:uid="{9A33415A-18DC-479B-BF5E-A5F80FAA3A54}"/>
    <cellStyle name="Normal 22 3 2" xfId="4354" xr:uid="{9020210C-9C56-430E-9CD0-6F092505F7F4}"/>
    <cellStyle name="Normal 22 3 2 2" xfId="4461" xr:uid="{61783F33-DCFC-458E-A950-8304F51B65FB}"/>
    <cellStyle name="Normal 22 3 3" xfId="4460" xr:uid="{762BD344-0E1B-4F5C-8920-AB0BC82E5293}"/>
    <cellStyle name="Normal 22 3 4" xfId="4691" xr:uid="{E70F080D-B4DB-4603-8F6D-180E72CF0B98}"/>
    <cellStyle name="Normal 22 4" xfId="4313" xr:uid="{19D85427-2B9A-4722-9A7B-206A16182A99}"/>
    <cellStyle name="Normal 22 4 2" xfId="4431" xr:uid="{22B79308-AF87-4335-8C6C-320E65DC1787}"/>
    <cellStyle name="Normal 22 4 3" xfId="4571" xr:uid="{A5B6E74B-1FC0-43A0-BFC5-50DDD1887A4E}"/>
    <cellStyle name="Normal 22 4 3 2" xfId="4590" xr:uid="{CCC9B2C2-E1A2-4119-92CF-0A0AD9F29D23}"/>
    <cellStyle name="Normal 22 4 3 3" xfId="4748" xr:uid="{252A5199-4956-4C99-B6F5-35ACA1FFC4E1}"/>
    <cellStyle name="Normal 22 4 3 4" xfId="5338" xr:uid="{735FCFA8-A98E-402C-B7FF-6BC2EBEFBA8E}"/>
    <cellStyle name="Normal 22 4 3 5" xfId="5334" xr:uid="{836B06C3-08FB-4E3C-9856-B11BA3132DAF}"/>
    <cellStyle name="Normal 22 4 4" xfId="4692" xr:uid="{6EA19BC7-E824-4A74-A226-3657B232FC63}"/>
    <cellStyle name="Normal 22 4 5" xfId="4604" xr:uid="{E82AA44C-32AF-4B05-9F07-5662F7157F14}"/>
    <cellStyle name="Normal 22 4 5 2" xfId="5347" xr:uid="{2D79E79A-0BF8-42EE-BEA3-ACFC77B9DF18}"/>
    <cellStyle name="Normal 22 4 6" xfId="4595" xr:uid="{CF692E45-91D2-4AAA-8588-301B400A2290}"/>
    <cellStyle name="Normal 22 4 7" xfId="4594" xr:uid="{EF625F51-7AA7-4883-8537-A8AF7971EB61}"/>
    <cellStyle name="Normal 22 4 8" xfId="4593" xr:uid="{9CF5C56C-1852-46B8-8F9F-A963DE370272}"/>
    <cellStyle name="Normal 22 4 9" xfId="4592" xr:uid="{C1882D72-0738-4432-8EED-D481A4A89702}"/>
    <cellStyle name="Normal 22 5" xfId="4738" xr:uid="{94F221DB-948C-4206-9481-D91BAE98CA9D}"/>
    <cellStyle name="Normal 23" xfId="442" xr:uid="{4ED291A9-DACE-464C-9307-8BF12D3C89E7}"/>
    <cellStyle name="Normal 23 2" xfId="2500" xr:uid="{5ED32D1C-B59C-40A3-9026-1C0F9884F82F}"/>
    <cellStyle name="Normal 23 2 2" xfId="4356" xr:uid="{B6CD4AED-5B77-44A3-AAE0-3BB087CFCE55}"/>
    <cellStyle name="Normal 23 2 2 2" xfId="4751" xr:uid="{B0B87E6B-F84C-42F7-869E-A3F75773D198}"/>
    <cellStyle name="Normal 23 2 2 3" xfId="4693" xr:uid="{D4955274-9955-4976-A357-F401B94CF34F}"/>
    <cellStyle name="Normal 23 2 2 4" xfId="4663" xr:uid="{7E8A4656-1212-404C-B460-D0980FD3556D}"/>
    <cellStyle name="Normal 23 2 3" xfId="4605" xr:uid="{7614A8A9-A10A-47C6-84C7-36D5242B899B}"/>
    <cellStyle name="Normal 23 2 4" xfId="4712" xr:uid="{4A5C0A16-22E9-47B4-A514-F1B6210A55DB}"/>
    <cellStyle name="Normal 23 3" xfId="4426" xr:uid="{F91B95F4-B8F0-4038-849B-9C6808F7DE4E}"/>
    <cellStyle name="Normal 23 4" xfId="4355" xr:uid="{85AE752F-2B59-4A65-B8C3-2164FD75A4EC}"/>
    <cellStyle name="Normal 23 5" xfId="4572" xr:uid="{EE9A271B-FF38-4147-9468-011B4DE1597A}"/>
    <cellStyle name="Normal 23 6" xfId="4739" xr:uid="{9EE75A1D-998B-4FE1-8830-0AC282122C89}"/>
    <cellStyle name="Normal 24" xfId="443" xr:uid="{D83CBC59-1A9A-459B-BC15-2A2EEDFD8D50}"/>
    <cellStyle name="Normal 24 2" xfId="444" xr:uid="{73E77BAE-A146-42E2-B393-3F4BAA32FC20}"/>
    <cellStyle name="Normal 24 2 2" xfId="4428" xr:uid="{4D7043A3-8EE1-4AA3-8671-45FE094AF357}"/>
    <cellStyle name="Normal 24 2 3" xfId="4358" xr:uid="{B8C00A65-7DBA-4944-96E8-BD2AF6F7E429}"/>
    <cellStyle name="Normal 24 2 4" xfId="4574" xr:uid="{AD8647BD-ACC5-4ACE-93B6-62C8507E8194}"/>
    <cellStyle name="Normal 24 2 5" xfId="4741" xr:uid="{35654B95-8EC1-46C9-82B7-943FA53E3B74}"/>
    <cellStyle name="Normal 24 3" xfId="4427" xr:uid="{68DCA3C7-B9FE-420B-9464-D0794DF3DB41}"/>
    <cellStyle name="Normal 24 4" xfId="4357" xr:uid="{0B892B34-734F-4E9C-9E5C-1EB481171316}"/>
    <cellStyle name="Normal 24 5" xfId="4573" xr:uid="{5287BBE0-404D-40CB-A93C-E682D6B93A81}"/>
    <cellStyle name="Normal 24 6" xfId="4740" xr:uid="{4F96C0DF-5E53-4C4A-9148-41FAAB23E49D}"/>
    <cellStyle name="Normal 25" xfId="451" xr:uid="{9CD9F318-2AB7-4958-BA6B-1081B5E49AD2}"/>
    <cellStyle name="Normal 25 2" xfId="4360" xr:uid="{DC66B5B8-1610-4942-987F-15D4EDC57F2A}"/>
    <cellStyle name="Normal 25 2 2" xfId="5337" xr:uid="{27BC88AD-C1C6-4BF0-8B2C-5B1B74EC85FD}"/>
    <cellStyle name="Normal 25 3" xfId="4429" xr:uid="{9A470EF8-AE9A-423D-BE42-A32D8FCE0E1A}"/>
    <cellStyle name="Normal 25 4" xfId="4359" xr:uid="{5CDF8049-408B-436C-9E30-BA0638F21626}"/>
    <cellStyle name="Normal 25 5" xfId="4575" xr:uid="{DBC3AA63-E374-421E-8551-95F64A41BDCE}"/>
    <cellStyle name="Normal 26" xfId="2498" xr:uid="{3BEA53F5-2CA9-4CB5-8A7C-AC0ADB58613C}"/>
    <cellStyle name="Normal 26 2" xfId="2499" xr:uid="{DD6E6E8C-CE85-4D3A-AECC-1428D072FBCC}"/>
    <cellStyle name="Normal 26 2 2" xfId="4362" xr:uid="{C7387C6D-E573-4CCF-B883-9B1482154F25}"/>
    <cellStyle name="Normal 26 3" xfId="4361" xr:uid="{8BDC5851-4084-4D9D-8E7A-A378F119AF83}"/>
    <cellStyle name="Normal 26 3 2" xfId="4436" xr:uid="{61C1240B-1D7D-434D-B227-974A45ABDA8F}"/>
    <cellStyle name="Normal 27" xfId="2507" xr:uid="{5677AF25-02CC-415E-8550-65B1D7189706}"/>
    <cellStyle name="Normal 27 2" xfId="4364" xr:uid="{92BF69F9-6F99-4F41-8D8E-CD0F10EEBCB3}"/>
    <cellStyle name="Normal 27 3" xfId="4363" xr:uid="{4137C01E-A1EC-406C-9AB2-84631F9D96B8}"/>
    <cellStyle name="Normal 27 4" xfId="4599" xr:uid="{8DA29DFF-63DF-4BCE-B0B0-D323FDDCF859}"/>
    <cellStyle name="Normal 27 5" xfId="5320" xr:uid="{1FB3C359-C1E4-4B57-B2AF-8B5F0EC7E0A7}"/>
    <cellStyle name="Normal 27 6" xfId="4589" xr:uid="{78E79C68-2CD9-4A64-A4BE-3F6F877ED678}"/>
    <cellStyle name="Normal 27 7" xfId="5332" xr:uid="{20BC52A9-72E3-442A-87AA-791C52756677}"/>
    <cellStyle name="Normal 28" xfId="4365" xr:uid="{5696AFBA-0A52-4F50-BF92-5EE161DA9574}"/>
    <cellStyle name="Normal 28 2" xfId="4366" xr:uid="{8549C63C-D819-42F9-8622-1DD1D07BC1C1}"/>
    <cellStyle name="Normal 28 3" xfId="4367" xr:uid="{4E83B84D-B1E7-4271-8CF6-9ADB3B928B6D}"/>
    <cellStyle name="Normal 29" xfId="4368" xr:uid="{5217F786-88E7-4307-ACCE-A98490E44A9C}"/>
    <cellStyle name="Normal 29 2" xfId="4369" xr:uid="{B41FB83B-7E2E-4945-AE17-FF3F069F5868}"/>
    <cellStyle name="Normal 3" xfId="2" xr:uid="{665067A7-73F8-4B7E-BFD2-7BB3B9468366}"/>
    <cellStyle name="Normal 3 2" xfId="81" xr:uid="{7DC410E6-EA32-4913-AED7-6D72D5DB795E}"/>
    <cellStyle name="Normal 3 2 2" xfId="82" xr:uid="{606A60FA-1F1B-454A-B65A-52BB1A0D668D}"/>
    <cellStyle name="Normal 3 2 2 2" xfId="288" xr:uid="{E5577E74-3FED-4B92-A452-F90084040D58}"/>
    <cellStyle name="Normal 3 2 2 2 2" xfId="4665" xr:uid="{8E28932E-B769-4189-8983-C4CACD068254}"/>
    <cellStyle name="Normal 3 2 2 3" xfId="4556" xr:uid="{7DD6DD56-7259-421E-B51F-3AF1DCBB980E}"/>
    <cellStyle name="Normal 3 2 3" xfId="83" xr:uid="{3C28E336-7057-46AF-904D-5617B0A06DA9}"/>
    <cellStyle name="Normal 3 2 4" xfId="289" xr:uid="{0A2A9094-93B0-4F4F-8CD8-C31F84EA6BD4}"/>
    <cellStyle name="Normal 3 2 4 2" xfId="4666" xr:uid="{2636D6A5-AF63-4B3B-A386-36A5F46E4468}"/>
    <cellStyle name="Normal 3 2 5" xfId="2506" xr:uid="{4ED19A26-6A4A-48C8-B1C2-102A67397B09}"/>
    <cellStyle name="Normal 3 2 5 2" xfId="4509" xr:uid="{FDD3570F-9AF8-404F-96C4-4BEE5A43DE16}"/>
    <cellStyle name="Normal 3 2 5 3" xfId="5304" xr:uid="{72B1EC0C-3815-436F-8905-402BDA4205EE}"/>
    <cellStyle name="Normal 3 3" xfId="84" xr:uid="{1DC56B80-3763-4142-A866-D65D626444FA}"/>
    <cellStyle name="Normal 3 3 2" xfId="290" xr:uid="{EE07CEC5-DE2A-42F5-A948-11E1FA7764AB}"/>
    <cellStyle name="Normal 3 3 2 2" xfId="4667" xr:uid="{ACD7C535-39D8-482E-9943-6D7FCD6053AE}"/>
    <cellStyle name="Normal 3 3 3" xfId="4557" xr:uid="{A67DC60E-4AF9-470F-B2A0-8C3EE74F8340}"/>
    <cellStyle name="Normal 3 4" xfId="85" xr:uid="{9C1BB43C-4D7C-4357-9CCA-D48842EBD533}"/>
    <cellStyle name="Normal 3 4 2" xfId="2502" xr:uid="{937B57B0-AC8B-4F94-990A-C06AA4C32157}"/>
    <cellStyle name="Normal 3 4 2 2" xfId="4668" xr:uid="{A7649F6F-3E76-4631-AFEE-FCE2243FC659}"/>
    <cellStyle name="Normal 3 4 3" xfId="5346" xr:uid="{9D6F46FB-B19E-4D7A-819C-5B1ECE8DE62E}"/>
    <cellStyle name="Normal 3 5" xfId="2501" xr:uid="{CF04A633-271B-409A-9B01-D1B2F6A22AD1}"/>
    <cellStyle name="Normal 3 5 2" xfId="4669" xr:uid="{45935B6C-CA95-40E9-8D17-4CD340B06966}"/>
    <cellStyle name="Normal 3 5 3" xfId="4745" xr:uid="{39DF647A-A6DF-4567-B8ED-D30A082B1E70}"/>
    <cellStyle name="Normal 3 5 4" xfId="4713" xr:uid="{4254857E-0B9E-418F-AB8E-957B76F4A516}"/>
    <cellStyle name="Normal 3 6" xfId="4664" xr:uid="{B2A3F197-4075-44D6-9A69-A1401D223D88}"/>
    <cellStyle name="Normal 3 6 2" xfId="5336" xr:uid="{25599CFA-1A7D-48D7-A4AD-539EE2E79F2E}"/>
    <cellStyle name="Normal 3 6 2 2" xfId="5333" xr:uid="{FB1BE84B-E5B2-462F-95DD-D29D8ACC7211}"/>
    <cellStyle name="Normal 30" xfId="4370" xr:uid="{C668BB26-89CF-4B87-A757-84F6AFF9DB77}"/>
    <cellStyle name="Normal 30 2" xfId="4371" xr:uid="{A47B3C0F-5B2F-4B12-8C07-CC601FC0CE3F}"/>
    <cellStyle name="Normal 31" xfId="4372" xr:uid="{DD1BE52D-0F61-49AD-AE72-AC3228957A8B}"/>
    <cellStyle name="Normal 31 2" xfId="4373" xr:uid="{6FEF8735-2C42-47C3-BF1E-12B2EEAA4C8D}"/>
    <cellStyle name="Normal 32" xfId="4374" xr:uid="{180834EC-E2A5-40FA-BF09-F41E52CDF546}"/>
    <cellStyle name="Normal 33" xfId="4375" xr:uid="{71EC4E85-3AFE-42A0-BB36-A46744B4BF7A}"/>
    <cellStyle name="Normal 33 2" xfId="4376" xr:uid="{ABB0FDAE-DE1D-499E-9D30-2808BE981793}"/>
    <cellStyle name="Normal 34" xfId="4377" xr:uid="{AA88D539-E9FA-44A3-816B-40149805E5F2}"/>
    <cellStyle name="Normal 34 2" xfId="4378" xr:uid="{A1A20D3C-5920-4138-A9CD-68A422163BB2}"/>
    <cellStyle name="Normal 35" xfId="4379" xr:uid="{093C104F-3A54-4D21-AF38-A5BB020B05D7}"/>
    <cellStyle name="Normal 35 2" xfId="4380" xr:uid="{AF94C72A-3C10-4F71-8336-668CFCCA308F}"/>
    <cellStyle name="Normal 36" xfId="4381" xr:uid="{907EE2DC-2B9C-4F39-8060-8362BFF7BAC7}"/>
    <cellStyle name="Normal 36 2" xfId="4382" xr:uid="{EC8785C1-5CC6-4683-8826-21097F66A75F}"/>
    <cellStyle name="Normal 37" xfId="4383" xr:uid="{64117F45-817C-457B-BEF2-BF7385F4480B}"/>
    <cellStyle name="Normal 37 2" xfId="4384" xr:uid="{8F6C55F6-A480-4C5F-9CC7-62944508C74F}"/>
    <cellStyle name="Normal 38" xfId="4385" xr:uid="{DC1E2B37-D9DA-4EE7-921D-0E83177AFEBE}"/>
    <cellStyle name="Normal 38 2" xfId="4386" xr:uid="{459EC8AC-F9BE-41FB-BCF4-689DCE9AD7DD}"/>
    <cellStyle name="Normal 39" xfId="4387" xr:uid="{7714DB42-0C82-4E48-88B6-2F6538ADDFBD}"/>
    <cellStyle name="Normal 39 2" xfId="4388" xr:uid="{F61A012C-5C35-4541-92F2-8EF13B6C3B75}"/>
    <cellStyle name="Normal 39 2 2" xfId="4389" xr:uid="{F607FD9A-6068-47EF-BD46-9A0379AE998C}"/>
    <cellStyle name="Normal 39 3" xfId="4390" xr:uid="{45BEFBD0-7A4D-4061-A3AC-60E35654DB57}"/>
    <cellStyle name="Normal 4" xfId="86" xr:uid="{AC2D9873-DF38-48EF-BC06-7C944025BF14}"/>
    <cellStyle name="Normal 4 2" xfId="87" xr:uid="{0AEB63FC-1D3D-4416-938A-1CA3AF282F4A}"/>
    <cellStyle name="Normal 4 2 2" xfId="88" xr:uid="{8DCDB87C-2298-4EA8-91B8-C7C084BECF56}"/>
    <cellStyle name="Normal 4 2 2 2" xfId="445" xr:uid="{F7DFFF8F-44D7-4C21-AF23-3494387068E8}"/>
    <cellStyle name="Normal 4 2 2 3" xfId="2807" xr:uid="{F813B11B-1755-46D5-A3C0-9C05D1A1681C}"/>
    <cellStyle name="Normal 4 2 2 4" xfId="2808" xr:uid="{F51EC9D8-C1E6-4CCA-A200-D0C0A98D9E78}"/>
    <cellStyle name="Normal 4 2 2 4 2" xfId="2809" xr:uid="{7D9B4462-C2C3-4A25-BB5A-A4EAD83F4830}"/>
    <cellStyle name="Normal 4 2 2 4 3" xfId="2810" xr:uid="{6C1405E0-8E70-42DA-A884-3E05ABE09188}"/>
    <cellStyle name="Normal 4 2 2 4 3 2" xfId="2811" xr:uid="{606CC1EE-B479-4CCA-87D2-5B9933E7454F}"/>
    <cellStyle name="Normal 4 2 2 4 3 3" xfId="4312" xr:uid="{95193C26-A767-4209-A004-10B2ED14E474}"/>
    <cellStyle name="Normal 4 2 3" xfId="2493" xr:uid="{392BB76C-4DBA-416E-A143-611D97D45B71}"/>
    <cellStyle name="Normal 4 2 3 2" xfId="2504" xr:uid="{BF1858F4-1E71-4C19-9386-6E7B308D8741}"/>
    <cellStyle name="Normal 4 2 3 2 2" xfId="4462" xr:uid="{244D8155-A46D-4C25-B2EA-9C793550C991}"/>
    <cellStyle name="Normal 4 2 3 3" xfId="4463" xr:uid="{668C3256-903A-488D-8FFB-F84B8E1D0757}"/>
    <cellStyle name="Normal 4 2 3 3 2" xfId="4464" xr:uid="{4E1B7741-F333-45BF-BAF2-7BDB918B97C6}"/>
    <cellStyle name="Normal 4 2 3 4" xfId="4465" xr:uid="{F2B98443-75CB-4E32-B7DB-FF831EF06279}"/>
    <cellStyle name="Normal 4 2 3 5" xfId="4466" xr:uid="{6DDEF03E-30A2-46B6-B49F-B401E7670AF9}"/>
    <cellStyle name="Normal 4 2 4" xfId="2494" xr:uid="{852A8891-A547-403F-95A1-2A9F043038FB}"/>
    <cellStyle name="Normal 4 2 4 2" xfId="4392" xr:uid="{D4D3DA57-A216-4BE5-AE2E-C0321B4695C5}"/>
    <cellStyle name="Normal 4 2 4 2 2" xfId="4467" xr:uid="{CEDB6F06-49B5-41B1-9F9D-004CBE71B10B}"/>
    <cellStyle name="Normal 4 2 4 2 3" xfId="4694" xr:uid="{CD414074-4C8D-400F-A5AE-2D9865F2EC71}"/>
    <cellStyle name="Normal 4 2 4 2 4" xfId="4613" xr:uid="{ACDEFB0D-E3A3-4EB0-9E83-27A53A84C94E}"/>
    <cellStyle name="Normal 4 2 4 3" xfId="4576" xr:uid="{A7BE7DD0-BD40-4293-938C-343F1220961A}"/>
    <cellStyle name="Normal 4 2 4 4" xfId="4714" xr:uid="{670A9665-EB60-4D54-968C-D6BCC34E4ED9}"/>
    <cellStyle name="Normal 4 2 5" xfId="1168" xr:uid="{9FC28D5F-D93C-4604-810F-6D517CD3D108}"/>
    <cellStyle name="Normal 4 2 6" xfId="4558" xr:uid="{8B653A0D-DC0C-45D4-8DA7-BE7E981E9B20}"/>
    <cellStyle name="Normal 4 3" xfId="528" xr:uid="{1CD51E12-9AB0-4BAD-B1BA-CDD2D8E80F54}"/>
    <cellStyle name="Normal 4 3 2" xfId="1170" xr:uid="{953DA536-B4EE-46FC-9532-04C264D01C02}"/>
    <cellStyle name="Normal 4 3 2 2" xfId="1171" xr:uid="{4DD8052D-5123-4507-9CAD-BA1E0B53E8FA}"/>
    <cellStyle name="Normal 4 3 2 3" xfId="1172" xr:uid="{192725FF-CE9C-4CB2-AEC4-5D87F024F67F}"/>
    <cellStyle name="Normal 4 3 3" xfId="1169" xr:uid="{D8C7C60E-C7F0-4608-B84C-39F8B9A89A1A}"/>
    <cellStyle name="Normal 4 3 3 2" xfId="4434" xr:uid="{4B07FA82-B2DA-4708-A0FC-AB825602ED82}"/>
    <cellStyle name="Normal 4 3 4" xfId="2812" xr:uid="{6EB70CE9-8FB8-485D-AF2C-F2999916E99B}"/>
    <cellStyle name="Normal 4 3 5" xfId="2813" xr:uid="{5DC94FBB-ABF2-4A65-8654-0BA1120CD020}"/>
    <cellStyle name="Normal 4 3 5 2" xfId="2814" xr:uid="{CFDA309D-44E5-4906-A985-70C8FA0ECA8B}"/>
    <cellStyle name="Normal 4 3 5 3" xfId="2815" xr:uid="{65CA1E23-08B9-4DDA-8FF8-4D64733E60D1}"/>
    <cellStyle name="Normal 4 3 5 3 2" xfId="2816" xr:uid="{C6BF7F45-7EFB-4813-B69C-D233C41057E3}"/>
    <cellStyle name="Normal 4 3 5 3 3" xfId="4311" xr:uid="{82EC7FFE-2984-40C3-AFE2-F826123A66EF}"/>
    <cellStyle name="Normal 4 3 6" xfId="4314" xr:uid="{03D3A086-4DFD-4C97-813B-45C637DD6DFC}"/>
    <cellStyle name="Normal 4 4" xfId="453" xr:uid="{37A26F0C-777B-464E-9622-5236CB3B6C2B}"/>
    <cellStyle name="Normal 4 4 2" xfId="2495" xr:uid="{7D20F58A-26BB-4626-B2BA-95F5CD16573A}"/>
    <cellStyle name="Normal 4 4 2 2" xfId="5339" xr:uid="{B1751BE5-E3D4-4248-8B15-872A33C7DCBE}"/>
    <cellStyle name="Normal 4 4 3" xfId="2503" xr:uid="{6B109681-AF4D-48A0-B982-C815C8A49C11}"/>
    <cellStyle name="Normal 4 4 3 2" xfId="4317" xr:uid="{8712DC47-0E74-4C29-BCD8-D699C2679BD5}"/>
    <cellStyle name="Normal 4 4 3 3" xfId="4316" xr:uid="{BBC44D22-85CB-47DE-B45F-53DC733909DE}"/>
    <cellStyle name="Normal 4 4 4" xfId="4747" xr:uid="{8976489B-85D7-484B-825E-4961F96EBE1B}"/>
    <cellStyle name="Normal 4 5" xfId="2496" xr:uid="{2D223180-7DBB-4132-AF7C-F7B770C366F8}"/>
    <cellStyle name="Normal 4 5 2" xfId="4391" xr:uid="{903E96A5-EC2C-457A-B43A-D6B06314F769}"/>
    <cellStyle name="Normal 4 6" xfId="2497" xr:uid="{D89E4974-368C-433A-96BB-22665AFB5D26}"/>
    <cellStyle name="Normal 4 7" xfId="900" xr:uid="{87317BD9-D2E9-4D23-A5B3-4082526A15AD}"/>
    <cellStyle name="Normal 4 8" xfId="5340" xr:uid="{38D50A28-D2CF-49E0-94D8-2F375F1F940F}"/>
    <cellStyle name="Normal 40" xfId="4393" xr:uid="{AF3D4086-70BC-4D09-BEAE-54EFC1C4D56D}"/>
    <cellStyle name="Normal 40 2" xfId="4394" xr:uid="{40C65632-2E0D-45B3-80FB-C711BE8CD893}"/>
    <cellStyle name="Normal 40 2 2" xfId="4395" xr:uid="{24507BFE-07A0-4397-B05E-9E10429DEFA2}"/>
    <cellStyle name="Normal 40 3" xfId="4396" xr:uid="{01DA045E-CD56-4896-BD6A-A37E51763C07}"/>
    <cellStyle name="Normal 41" xfId="4397" xr:uid="{B58D20AE-CDBB-4F13-ADC5-44BE50B2CA05}"/>
    <cellStyle name="Normal 41 2" xfId="4398" xr:uid="{6CD16AF1-F199-4F38-8F20-40118EBFBA97}"/>
    <cellStyle name="Normal 42" xfId="4399" xr:uid="{CDD1F635-7A95-4E39-800E-9AD5B277B6F1}"/>
    <cellStyle name="Normal 42 2" xfId="4400" xr:uid="{0F16C25B-50CE-435B-A307-AA50DA86E0EA}"/>
    <cellStyle name="Normal 43" xfId="4401" xr:uid="{90261249-7786-4C5B-99A6-C6DCA4CFA263}"/>
    <cellStyle name="Normal 43 2" xfId="4402" xr:uid="{B485FE5C-7491-43D3-B543-096F07006B81}"/>
    <cellStyle name="Normal 44" xfId="4412" xr:uid="{E822C21A-7ADE-479B-8EAB-3B2D525F68F6}"/>
    <cellStyle name="Normal 44 2" xfId="4413" xr:uid="{35A637FC-1AD9-4F53-8430-CB88A7DB03F4}"/>
    <cellStyle name="Normal 45" xfId="4674" xr:uid="{AD3D46B8-A5D6-49C4-9EE7-F7E00329FE3B}"/>
    <cellStyle name="Normal 45 2" xfId="5324" xr:uid="{A2540D16-15D5-4852-8B15-B55E507B2F0D}"/>
    <cellStyle name="Normal 45 3" xfId="5323" xr:uid="{D7D167A6-7076-4DB1-850C-995A035556D1}"/>
    <cellStyle name="Normal 5" xfId="89" xr:uid="{64F63938-B8D9-4487-8EFD-7F47317A207A}"/>
    <cellStyle name="Normal 5 10" xfId="291" xr:uid="{DA7F2264-1566-4AE8-BE3E-B8111E33749F}"/>
    <cellStyle name="Normal 5 10 2" xfId="529" xr:uid="{29E9EC6E-D250-4B3B-A1E8-045165AD8CC9}"/>
    <cellStyle name="Normal 5 10 2 2" xfId="1173" xr:uid="{F32AC597-2D28-4C10-A16B-8986EED99C97}"/>
    <cellStyle name="Normal 5 10 2 3" xfId="2817" xr:uid="{E8C9D73C-486F-478E-925A-53BCA27A52FF}"/>
    <cellStyle name="Normal 5 10 2 4" xfId="2818" xr:uid="{9E559CEE-B1C4-400A-895B-64A4BCAC33B7}"/>
    <cellStyle name="Normal 5 10 3" xfId="1174" xr:uid="{D4FE7393-9158-4FB3-BC74-6167CCA15B91}"/>
    <cellStyle name="Normal 5 10 3 2" xfId="2819" xr:uid="{24EB13DE-FFBA-4FAE-B068-2E5AA8F84DA3}"/>
    <cellStyle name="Normal 5 10 3 3" xfId="2820" xr:uid="{CFFE15DC-1C1A-411B-9CCC-AAD770DC5417}"/>
    <cellStyle name="Normal 5 10 3 4" xfId="2821" xr:uid="{98F0B5CE-906F-43EE-84C7-72B4542E075C}"/>
    <cellStyle name="Normal 5 10 4" xfId="2822" xr:uid="{0B68594E-277A-4F67-8E1D-3C5089CFE81D}"/>
    <cellStyle name="Normal 5 10 5" xfId="2823" xr:uid="{A5F7FEC5-2932-499C-A042-C443AD5DE76B}"/>
    <cellStyle name="Normal 5 10 6" xfId="2824" xr:uid="{A87F3F75-C0EC-4F32-9A8A-A836AF1A805E}"/>
    <cellStyle name="Normal 5 11" xfId="292" xr:uid="{6D5212CB-5FF5-44CA-9CFE-A3BA30CE0A19}"/>
    <cellStyle name="Normal 5 11 2" xfId="1175" xr:uid="{8A91A4D1-66C6-4DE2-84D0-7730B8D07A95}"/>
    <cellStyle name="Normal 5 11 2 2" xfId="2825" xr:uid="{72A81F76-50AD-467D-BB41-4F03E7E970D9}"/>
    <cellStyle name="Normal 5 11 2 2 2" xfId="4403" xr:uid="{E24C26A3-E9DD-49A6-B32C-74FD6A0DC5CF}"/>
    <cellStyle name="Normal 5 11 2 2 3" xfId="4681" xr:uid="{55D926DA-D135-47E4-854E-58AC5156D6E0}"/>
    <cellStyle name="Normal 5 11 2 3" xfId="2826" xr:uid="{672CC3AE-9100-4FE9-B522-DA782751D09E}"/>
    <cellStyle name="Normal 5 11 2 4" xfId="2827" xr:uid="{A3C11CD9-116A-4985-B046-DE7D0740E2F6}"/>
    <cellStyle name="Normal 5 11 3" xfId="2828" xr:uid="{E4BA5D37-2356-4B4E-B8E8-4834D4E4FF19}"/>
    <cellStyle name="Normal 5 11 3 2" xfId="5344" xr:uid="{290429E1-0C69-40E6-8DED-ABDD5D11E473}"/>
    <cellStyle name="Normal 5 11 4" xfId="2829" xr:uid="{EF172033-EBD3-44B2-8F23-CE807324C3EA}"/>
    <cellStyle name="Normal 5 11 4 2" xfId="4577" xr:uid="{FA9C4305-A7CA-47C1-9BB0-448CE2CD3518}"/>
    <cellStyle name="Normal 5 11 4 3" xfId="4682" xr:uid="{4C819A78-2F0C-4F4F-8F8C-F9E460A76D51}"/>
    <cellStyle name="Normal 5 11 4 4" xfId="4606" xr:uid="{3E04FD5F-022B-4CF7-B5C9-DC874544D2E5}"/>
    <cellStyle name="Normal 5 11 5" xfId="2830" xr:uid="{731B0E81-561F-4EC1-A2D7-6771CC75D9EE}"/>
    <cellStyle name="Normal 5 12" xfId="1176" xr:uid="{6ED9494C-E0BE-4167-9C16-9E656D56F847}"/>
    <cellStyle name="Normal 5 12 2" xfId="2831" xr:uid="{17E76776-7CCA-4E05-9284-6B47E97B173F}"/>
    <cellStyle name="Normal 5 12 3" xfId="2832" xr:uid="{4DC3CF25-C5C0-4526-B916-BA76C44E14BC}"/>
    <cellStyle name="Normal 5 12 4" xfId="2833" xr:uid="{A2212441-E81C-4487-9585-83E2C35BAE7D}"/>
    <cellStyle name="Normal 5 13" xfId="901" xr:uid="{1098738D-7C3A-48F8-9BE2-014428D89D6E}"/>
    <cellStyle name="Normal 5 13 2" xfId="2834" xr:uid="{432CCF60-BAE5-467E-B9F1-F5DC85F4809D}"/>
    <cellStyle name="Normal 5 13 3" xfId="2835" xr:uid="{EDCDDA1F-5708-4572-84E8-9C2D4757BC4E}"/>
    <cellStyle name="Normal 5 13 4" xfId="2836" xr:uid="{C6D6FEC3-1147-4D42-9258-927E03216C81}"/>
    <cellStyle name="Normal 5 14" xfId="2837" xr:uid="{668D1867-4173-4197-8515-E43BF64F750A}"/>
    <cellStyle name="Normal 5 14 2" xfId="2838" xr:uid="{83DFBC39-B8C4-418A-80DC-A202B168619D}"/>
    <cellStyle name="Normal 5 15" xfId="2839" xr:uid="{3E1389B0-6819-4987-8CEE-30AEF003998A}"/>
    <cellStyle name="Normal 5 16" xfId="2840" xr:uid="{A4E23E25-C221-4517-B709-299D44846AFC}"/>
    <cellStyle name="Normal 5 17" xfId="2841" xr:uid="{AE83F65B-4243-4344-B088-D6FB30D28064}"/>
    <cellStyle name="Normal 5 2" xfId="90" xr:uid="{82422AB9-A2CD-4BCB-823D-5F4566018D91}"/>
    <cellStyle name="Normal 5 2 2" xfId="187" xr:uid="{AE842A4F-52BA-4699-A80E-3BAF1008F379}"/>
    <cellStyle name="Normal 5 2 2 2" xfId="188" xr:uid="{A61E8283-B8A7-4D44-A2E0-BE92617178B2}"/>
    <cellStyle name="Normal 5 2 2 2 2" xfId="189" xr:uid="{B5748321-9E48-42BE-AD72-2D81AB47FAEE}"/>
    <cellStyle name="Normal 5 2 2 2 2 2" xfId="190" xr:uid="{9FD3C747-3F94-430E-BDC2-E3163575BA41}"/>
    <cellStyle name="Normal 5 2 2 2 3" xfId="191" xr:uid="{ED9C1139-E6B6-4183-AA5F-EF04FD41D8BB}"/>
    <cellStyle name="Normal 5 2 2 2 4" xfId="4670" xr:uid="{EAD40088-5949-42E2-900B-4C156347710B}"/>
    <cellStyle name="Normal 5 2 2 2 5" xfId="5300" xr:uid="{C38A9FFC-AED4-4BC6-B1DC-4AACCC7910F6}"/>
    <cellStyle name="Normal 5 2 2 3" xfId="192" xr:uid="{F8A342E7-FB2B-4165-8C8A-2FA39EB68B69}"/>
    <cellStyle name="Normal 5 2 2 3 2" xfId="193" xr:uid="{F5244C52-9A72-4B81-B107-056851545CC8}"/>
    <cellStyle name="Normal 5 2 2 4" xfId="194" xr:uid="{F2A090FB-6D04-4E2B-800C-D71FED9AAE47}"/>
    <cellStyle name="Normal 5 2 2 5" xfId="293" xr:uid="{67181B09-70AF-4835-93A5-9829835D697E}"/>
    <cellStyle name="Normal 5 2 2 6" xfId="4596" xr:uid="{77B18B9B-4BC6-4B79-B02B-BC98ABA28C55}"/>
    <cellStyle name="Normal 5 2 2 7" xfId="5329" xr:uid="{5D7AE56E-F846-4986-B022-054DEED8A105}"/>
    <cellStyle name="Normal 5 2 3" xfId="195" xr:uid="{32CAC121-5FC7-4B52-8F90-52A71CAD9B9E}"/>
    <cellStyle name="Normal 5 2 3 2" xfId="196" xr:uid="{5ABB1271-7688-4939-8D1D-1D094C7A825A}"/>
    <cellStyle name="Normal 5 2 3 2 2" xfId="197" xr:uid="{379368BA-0F2C-4FF3-BCCA-913C6E9D480C}"/>
    <cellStyle name="Normal 5 2 3 2 3" xfId="4559" xr:uid="{521B809F-886F-4547-B4E5-4B3C5AED7113}"/>
    <cellStyle name="Normal 5 2 3 2 4" xfId="5301" xr:uid="{2E8D6DD5-5CB4-40AB-B480-FE4AD12D32F9}"/>
    <cellStyle name="Normal 5 2 3 3" xfId="198" xr:uid="{C88639EC-A8CF-45DB-BAE1-8EF62DAF88C1}"/>
    <cellStyle name="Normal 5 2 3 3 2" xfId="4742" xr:uid="{E9E5359D-2F02-457D-8B66-E9293D6F8DB3}"/>
    <cellStyle name="Normal 5 2 3 4" xfId="4404" xr:uid="{7E93A7D8-CF9C-4491-96EB-2E00A31E6998}"/>
    <cellStyle name="Normal 5 2 3 4 2" xfId="4715" xr:uid="{63BC7FC1-E567-46DA-9E32-EE1F9D211ADD}"/>
    <cellStyle name="Normal 5 2 3 5" xfId="4597" xr:uid="{83D5E20C-769E-4703-A879-F6638C464C79}"/>
    <cellStyle name="Normal 5 2 3 6" xfId="5321" xr:uid="{1F14D5F2-FEC0-48A5-8FD7-4CF643F65CE7}"/>
    <cellStyle name="Normal 5 2 3 7" xfId="5330" xr:uid="{6A4B2447-78D2-46BD-A9C0-0518DC8638E0}"/>
    <cellStyle name="Normal 5 2 4" xfId="199" xr:uid="{29CE8174-784F-42CD-9560-9B63833C1D77}"/>
    <cellStyle name="Normal 5 2 4 2" xfId="200" xr:uid="{808451A6-F5E3-4431-BCF8-864506EB04A1}"/>
    <cellStyle name="Normal 5 2 5" xfId="201" xr:uid="{D2F7C984-34B7-4176-B52E-94456A791506}"/>
    <cellStyle name="Normal 5 2 6" xfId="186" xr:uid="{46B6AF17-B57A-4923-8537-BD185FD640DE}"/>
    <cellStyle name="Normal 5 3" xfId="91" xr:uid="{D9E5EFC8-F3E9-479D-9EEB-C211F07E02BF}"/>
    <cellStyle name="Normal 5 3 2" xfId="4406" xr:uid="{6ED1343B-ABE9-4827-BDCF-4F8B90E686AF}"/>
    <cellStyle name="Normal 5 3 3" xfId="4405" xr:uid="{EF89DD24-F4AD-44D2-B5AC-DBBCE19019E1}"/>
    <cellStyle name="Normal 5 4" xfId="92" xr:uid="{69B91D42-B77C-4A26-A3A9-C292D777AD99}"/>
    <cellStyle name="Normal 5 4 10" xfId="2842" xr:uid="{3BEA160D-91A9-4CC5-9A2C-B0F24DD632A9}"/>
    <cellStyle name="Normal 5 4 11" xfId="2843" xr:uid="{6CC3CD58-947C-40F2-984C-EAB26A6E4F17}"/>
    <cellStyle name="Normal 5 4 2" xfId="93" xr:uid="{F4EEA44E-6344-4922-878F-EA68F8F09B56}"/>
    <cellStyle name="Normal 5 4 2 2" xfId="94" xr:uid="{DB3B6DF5-24E7-4B89-9178-66469376A7C7}"/>
    <cellStyle name="Normal 5 4 2 2 2" xfId="294" xr:uid="{DB0D3BF7-DB77-4CEC-9E47-E7C2791F52CC}"/>
    <cellStyle name="Normal 5 4 2 2 2 2" xfId="530" xr:uid="{F91E56EC-F6FE-45CB-9303-DD000B58D506}"/>
    <cellStyle name="Normal 5 4 2 2 2 2 2" xfId="531" xr:uid="{613AA90B-5808-40A0-9A42-A3E138A5F4E7}"/>
    <cellStyle name="Normal 5 4 2 2 2 2 2 2" xfId="1177" xr:uid="{57728A5C-0EF5-4475-B5D0-79D592A9D93D}"/>
    <cellStyle name="Normal 5 4 2 2 2 2 2 2 2" xfId="1178" xr:uid="{FE8AD4F5-C570-4271-A2CC-3F0AEF8A6A95}"/>
    <cellStyle name="Normal 5 4 2 2 2 2 2 3" xfId="1179" xr:uid="{5F5AECB1-256D-4DFE-BA0E-192BEE052EFD}"/>
    <cellStyle name="Normal 5 4 2 2 2 2 3" xfId="1180" xr:uid="{5A16446E-63FB-4FC4-BCC1-91ECA8285416}"/>
    <cellStyle name="Normal 5 4 2 2 2 2 3 2" xfId="1181" xr:uid="{7A7F09BE-AF0F-41F2-8C6A-D0B561622CBC}"/>
    <cellStyle name="Normal 5 4 2 2 2 2 4" xfId="1182" xr:uid="{B0F273F7-4754-42BE-9F2C-CC90EE587E39}"/>
    <cellStyle name="Normal 5 4 2 2 2 3" xfId="532" xr:uid="{0E50550F-E77E-4248-AF5C-7D9A4E0A97C5}"/>
    <cellStyle name="Normal 5 4 2 2 2 3 2" xfId="1183" xr:uid="{BB2957CE-0410-4384-92F1-19599AE44284}"/>
    <cellStyle name="Normal 5 4 2 2 2 3 2 2" xfId="1184" xr:uid="{EAA3A619-5850-4F3F-B01F-C28A2943F002}"/>
    <cellStyle name="Normal 5 4 2 2 2 3 3" xfId="1185" xr:uid="{227767DA-99FF-4A0B-9880-25C1FE4DE0A5}"/>
    <cellStyle name="Normal 5 4 2 2 2 3 4" xfId="2844" xr:uid="{41E67BB7-031F-4CEE-8447-86B50073F2A4}"/>
    <cellStyle name="Normal 5 4 2 2 2 4" xfId="1186" xr:uid="{5CED03D4-2FD1-46E0-94BE-76EA9469CC7B}"/>
    <cellStyle name="Normal 5 4 2 2 2 4 2" xfId="1187" xr:uid="{C9DFC8A1-7E15-498A-8AB7-8383A234EF59}"/>
    <cellStyle name="Normal 5 4 2 2 2 5" xfId="1188" xr:uid="{1BD41915-364D-419D-96CF-04B1B35F10E3}"/>
    <cellStyle name="Normal 5 4 2 2 2 6" xfId="2845" xr:uid="{E92D9D1C-A0E3-4228-9071-333AC5CD9797}"/>
    <cellStyle name="Normal 5 4 2 2 3" xfId="295" xr:uid="{EE3D3FB0-C671-4CFF-83EB-84EA2E68D679}"/>
    <cellStyle name="Normal 5 4 2 2 3 2" xfId="533" xr:uid="{B185A1F2-7D87-412F-9527-75593CB840A2}"/>
    <cellStyle name="Normal 5 4 2 2 3 2 2" xfId="534" xr:uid="{0DA393C5-3BC1-4028-99BC-FB3119BD8BBA}"/>
    <cellStyle name="Normal 5 4 2 2 3 2 2 2" xfId="1189" xr:uid="{0CBA1FBD-40CF-418A-949F-235806F1B130}"/>
    <cellStyle name="Normal 5 4 2 2 3 2 2 2 2" xfId="1190" xr:uid="{9368C02A-763D-4946-B52B-4972AA75C572}"/>
    <cellStyle name="Normal 5 4 2 2 3 2 2 3" xfId="1191" xr:uid="{041DBF62-95B9-42B2-9C75-A0AE2F16866E}"/>
    <cellStyle name="Normal 5 4 2 2 3 2 3" xfId="1192" xr:uid="{0D7964B0-9504-41B9-BED1-7B007E69C36F}"/>
    <cellStyle name="Normal 5 4 2 2 3 2 3 2" xfId="1193" xr:uid="{5CCF6D08-434C-4D01-BFA6-FC0F37D16460}"/>
    <cellStyle name="Normal 5 4 2 2 3 2 4" xfId="1194" xr:uid="{DFCAC6FE-9AA8-46E5-AD5F-F55395C0C58B}"/>
    <cellStyle name="Normal 5 4 2 2 3 3" xfId="535" xr:uid="{6F8F1F39-9F34-4045-9A41-C5ECC3FB2FDC}"/>
    <cellStyle name="Normal 5 4 2 2 3 3 2" xfId="1195" xr:uid="{A4E654BD-7C73-47C9-9929-D2FB6DB9394F}"/>
    <cellStyle name="Normal 5 4 2 2 3 3 2 2" xfId="1196" xr:uid="{07DB8F30-471D-4784-8D6E-85D9AF744892}"/>
    <cellStyle name="Normal 5 4 2 2 3 3 3" xfId="1197" xr:uid="{EA2F2E09-779A-48C9-80AC-FBD1A8E72A27}"/>
    <cellStyle name="Normal 5 4 2 2 3 4" xfId="1198" xr:uid="{015344A1-C929-476F-92D2-13670FC57087}"/>
    <cellStyle name="Normal 5 4 2 2 3 4 2" xfId="1199" xr:uid="{77D93AA6-F7F5-4D0A-B639-464C102C4B85}"/>
    <cellStyle name="Normal 5 4 2 2 3 5" xfId="1200" xr:uid="{196F2AE8-BB66-4142-B454-3EC328E2FAA6}"/>
    <cellStyle name="Normal 5 4 2 2 4" xfId="536" xr:uid="{F948E56C-E084-4AF6-9B6A-40AE2CEC5C7D}"/>
    <cellStyle name="Normal 5 4 2 2 4 2" xfId="537" xr:uid="{94633864-A3AE-4008-8873-EA35E0C7DE16}"/>
    <cellStyle name="Normal 5 4 2 2 4 2 2" xfId="1201" xr:uid="{A853736D-99EE-4653-A5E1-29C1A17245B8}"/>
    <cellStyle name="Normal 5 4 2 2 4 2 2 2" xfId="1202" xr:uid="{413DE727-33E9-4852-9F10-114917D7B953}"/>
    <cellStyle name="Normal 5 4 2 2 4 2 3" xfId="1203" xr:uid="{87C5B330-7607-4D29-98BE-D8C9625C1532}"/>
    <cellStyle name="Normal 5 4 2 2 4 3" xfId="1204" xr:uid="{A8B7C511-87A4-4BD3-9299-80CA5AD0C1BD}"/>
    <cellStyle name="Normal 5 4 2 2 4 3 2" xfId="1205" xr:uid="{F4133D43-3AB2-4CFB-BAEE-37C8F0DDF328}"/>
    <cellStyle name="Normal 5 4 2 2 4 4" xfId="1206" xr:uid="{3BCC2C62-FAB2-4CE9-BA27-CD6E6109BACE}"/>
    <cellStyle name="Normal 5 4 2 2 5" xfId="538" xr:uid="{AFC4F681-B20D-43CE-A849-78CB160A66EE}"/>
    <cellStyle name="Normal 5 4 2 2 5 2" xfId="1207" xr:uid="{617EEBEF-DAD4-436F-8522-D2045DBC70AE}"/>
    <cellStyle name="Normal 5 4 2 2 5 2 2" xfId="1208" xr:uid="{D9412F8E-D409-4919-96DB-E5A14B250C7B}"/>
    <cellStyle name="Normal 5 4 2 2 5 3" xfId="1209" xr:uid="{BE2F99D3-D524-4A33-B001-AE4959410287}"/>
    <cellStyle name="Normal 5 4 2 2 5 4" xfId="2846" xr:uid="{BAACBE78-C5CF-4EC1-86C7-74E62F1E4424}"/>
    <cellStyle name="Normal 5 4 2 2 6" xfId="1210" xr:uid="{89EBB83C-BAD5-42F2-B13D-E01F7173386B}"/>
    <cellStyle name="Normal 5 4 2 2 6 2" xfId="1211" xr:uid="{20B1B8F8-F7DA-4169-BE46-54ED7BCDFC1B}"/>
    <cellStyle name="Normal 5 4 2 2 7" xfId="1212" xr:uid="{0A00404B-6F1B-4AE6-A9F4-2AE0495D01A3}"/>
    <cellStyle name="Normal 5 4 2 2 8" xfId="2847" xr:uid="{1FFA81FD-C16B-4D67-8AD1-F6DD5343F8D3}"/>
    <cellStyle name="Normal 5 4 2 3" xfId="296" xr:uid="{2543B3B2-3FED-48AE-B0C9-EE853B9016FF}"/>
    <cellStyle name="Normal 5 4 2 3 2" xfId="539" xr:uid="{F42314DF-3166-4B44-971D-91523B394457}"/>
    <cellStyle name="Normal 5 4 2 3 2 2" xfId="540" xr:uid="{438CD4E1-49BD-427A-9CCB-0021D2230C62}"/>
    <cellStyle name="Normal 5 4 2 3 2 2 2" xfId="1213" xr:uid="{8505DFB2-9983-496B-96F1-9ED7122A5856}"/>
    <cellStyle name="Normal 5 4 2 3 2 2 2 2" xfId="1214" xr:uid="{8A512012-E4E4-4462-B359-CB8F99990826}"/>
    <cellStyle name="Normal 5 4 2 3 2 2 3" xfId="1215" xr:uid="{9A465F55-3373-4779-BE61-03CE800391DD}"/>
    <cellStyle name="Normal 5 4 2 3 2 3" xfId="1216" xr:uid="{7FCA9F6F-E402-4D03-BF81-E08F616CFFF2}"/>
    <cellStyle name="Normal 5 4 2 3 2 3 2" xfId="1217" xr:uid="{8A72E4DB-98D3-4AE3-9AA2-2819EF279769}"/>
    <cellStyle name="Normal 5 4 2 3 2 4" xfId="1218" xr:uid="{9AA90D59-53A1-46A4-AEC3-67D0629B5529}"/>
    <cellStyle name="Normal 5 4 2 3 3" xfId="541" xr:uid="{85614AE5-A8BB-4F6D-9DFF-498B4D9CF8DA}"/>
    <cellStyle name="Normal 5 4 2 3 3 2" xfId="1219" xr:uid="{EC31C321-9E24-4F8A-889C-7D0E95CD69EA}"/>
    <cellStyle name="Normal 5 4 2 3 3 2 2" xfId="1220" xr:uid="{8831B56D-1571-4CC2-AB95-984DA82AEBCC}"/>
    <cellStyle name="Normal 5 4 2 3 3 3" xfId="1221" xr:uid="{BDFB97F5-84D8-4837-AD3F-C33EA27A81CA}"/>
    <cellStyle name="Normal 5 4 2 3 3 4" xfId="2848" xr:uid="{BD755643-533C-4B04-8DDD-E5270019D18A}"/>
    <cellStyle name="Normal 5 4 2 3 4" xfId="1222" xr:uid="{A7B407CF-7A1E-400F-865C-E7119C73E32D}"/>
    <cellStyle name="Normal 5 4 2 3 4 2" xfId="1223" xr:uid="{60DA9DE9-E160-4F20-BC04-441E7532224D}"/>
    <cellStyle name="Normal 5 4 2 3 5" xfId="1224" xr:uid="{B81CC4A8-7681-4BE5-A1CF-67D244A9C51B}"/>
    <cellStyle name="Normal 5 4 2 3 6" xfId="2849" xr:uid="{D276D9AE-E392-4B08-B21B-C8F86D8888FE}"/>
    <cellStyle name="Normal 5 4 2 4" xfId="297" xr:uid="{829661A4-9F09-4800-AECD-79E88692D48F}"/>
    <cellStyle name="Normal 5 4 2 4 2" xfId="542" xr:uid="{21AF6165-74EE-42F3-9801-E0E61FFE7556}"/>
    <cellStyle name="Normal 5 4 2 4 2 2" xfId="543" xr:uid="{FD5E5806-8CEA-4E51-AAE7-32EA4221B7E0}"/>
    <cellStyle name="Normal 5 4 2 4 2 2 2" xfId="1225" xr:uid="{3FBF6D97-6F67-4D3B-AA5E-6EF1D64C1E66}"/>
    <cellStyle name="Normal 5 4 2 4 2 2 2 2" xfId="1226" xr:uid="{4BB7988B-E7B2-464B-9A53-0461CCF066B1}"/>
    <cellStyle name="Normal 5 4 2 4 2 2 3" xfId="1227" xr:uid="{CAAC1EB8-E943-492A-A2D1-D336D9C36EDF}"/>
    <cellStyle name="Normal 5 4 2 4 2 3" xfId="1228" xr:uid="{5148E244-857C-43A9-86AB-3AE4CF272CA6}"/>
    <cellStyle name="Normal 5 4 2 4 2 3 2" xfId="1229" xr:uid="{3A1CFE3B-3B04-44A7-ABC3-1DF3635AA8EA}"/>
    <cellStyle name="Normal 5 4 2 4 2 4" xfId="1230" xr:uid="{675462E8-8701-4209-9FC2-897C2BBA7D34}"/>
    <cellStyle name="Normal 5 4 2 4 3" xfId="544" xr:uid="{9D83E9FF-4298-40D1-BB01-9ECAEFCCEDB0}"/>
    <cellStyle name="Normal 5 4 2 4 3 2" xfId="1231" xr:uid="{1661EE3D-73C9-4BA2-AF03-78D4E2E242F4}"/>
    <cellStyle name="Normal 5 4 2 4 3 2 2" xfId="1232" xr:uid="{D2C9BB8A-6E22-4192-A8E6-5ABCFF43EE28}"/>
    <cellStyle name="Normal 5 4 2 4 3 3" xfId="1233" xr:uid="{ED3DACE1-2FD8-4664-8260-D9635A2AE9BB}"/>
    <cellStyle name="Normal 5 4 2 4 4" xfId="1234" xr:uid="{7E3F786F-5F5E-47B2-BF1A-B37DD566482E}"/>
    <cellStyle name="Normal 5 4 2 4 4 2" xfId="1235" xr:uid="{88FC6AED-25D5-47FA-932D-10AD814CCB62}"/>
    <cellStyle name="Normal 5 4 2 4 5" xfId="1236" xr:uid="{198B128A-0B49-4FBF-AE6E-B43E4CE0AC66}"/>
    <cellStyle name="Normal 5 4 2 5" xfId="298" xr:uid="{4C186A98-A8EF-4F7C-9BF6-CEE6D0E80589}"/>
    <cellStyle name="Normal 5 4 2 5 2" xfId="545" xr:uid="{0C89DA76-26B0-46E8-AB9C-F8B0C5C7C065}"/>
    <cellStyle name="Normal 5 4 2 5 2 2" xfId="1237" xr:uid="{F39999DA-7E7A-4946-8B92-CBDE96B63F46}"/>
    <cellStyle name="Normal 5 4 2 5 2 2 2" xfId="1238" xr:uid="{5B319B1C-591A-4DCD-AC5A-16647FA5C20A}"/>
    <cellStyle name="Normal 5 4 2 5 2 3" xfId="1239" xr:uid="{45C92F08-2674-4685-9156-CA78C3FB2406}"/>
    <cellStyle name="Normal 5 4 2 5 3" xfId="1240" xr:uid="{02294841-7172-4130-BF4A-9A7F2D6EE0D9}"/>
    <cellStyle name="Normal 5 4 2 5 3 2" xfId="1241" xr:uid="{A2BEBD94-D1B7-4B27-B925-73F56EE6DFAC}"/>
    <cellStyle name="Normal 5 4 2 5 4" xfId="1242" xr:uid="{EB0DA0F6-3CE2-4D9D-BAB3-FE37F48D450C}"/>
    <cellStyle name="Normal 5 4 2 6" xfId="546" xr:uid="{55B53630-1B25-4E2D-8BA7-D9B4CA943620}"/>
    <cellStyle name="Normal 5 4 2 6 2" xfId="1243" xr:uid="{43065CC6-3411-4280-B7C1-665A81BE179A}"/>
    <cellStyle name="Normal 5 4 2 6 2 2" xfId="1244" xr:uid="{3B4F0ED0-F265-4861-A625-BA6E7978EE13}"/>
    <cellStyle name="Normal 5 4 2 6 2 3" xfId="4419" xr:uid="{4C17F9B7-D854-4459-95ED-EB5B42CF4D1D}"/>
    <cellStyle name="Normal 5 4 2 6 3" xfId="1245" xr:uid="{FF04D6AF-2812-4B2B-BD9A-59541D7B2211}"/>
    <cellStyle name="Normal 5 4 2 6 4" xfId="2850" xr:uid="{E8BFE51B-3978-4CA1-9E7E-AB34E1589083}"/>
    <cellStyle name="Normal 5 4 2 6 4 2" xfId="4584" xr:uid="{24E46CDD-AD8C-4887-8B4B-724A0A9580EB}"/>
    <cellStyle name="Normal 5 4 2 6 4 3" xfId="4683" xr:uid="{60A6BA5D-E6F3-4DA0-AA14-1D2954236B04}"/>
    <cellStyle name="Normal 5 4 2 6 4 4" xfId="4611" xr:uid="{A4B51819-3312-4EAA-8515-4146186BBCA0}"/>
    <cellStyle name="Normal 5 4 2 7" xfId="1246" xr:uid="{6B90DE17-2304-49A8-91EF-44181E68579D}"/>
    <cellStyle name="Normal 5 4 2 7 2" xfId="1247" xr:uid="{6A3E1613-FD18-4D64-ACAF-5DC933539CA9}"/>
    <cellStyle name="Normal 5 4 2 8" xfId="1248" xr:uid="{0E85903F-8BE9-4BB5-A670-250E95A3DB27}"/>
    <cellStyle name="Normal 5 4 2 9" xfId="2851" xr:uid="{2F6872E2-E7C8-49AF-ADED-F7D08EB39BFA}"/>
    <cellStyle name="Normal 5 4 3" xfId="95" xr:uid="{14460933-8D7B-406C-B089-A6BC36BF3EAF}"/>
    <cellStyle name="Normal 5 4 3 2" xfId="96" xr:uid="{56D69B30-06D6-4561-A90B-1DC87D828C5F}"/>
    <cellStyle name="Normal 5 4 3 2 2" xfId="547" xr:uid="{BDAD2153-5E8D-4DCE-B548-CD6980B61BD6}"/>
    <cellStyle name="Normal 5 4 3 2 2 2" xfId="548" xr:uid="{0426B9F6-C677-453A-B0D9-7051308E1454}"/>
    <cellStyle name="Normal 5 4 3 2 2 2 2" xfId="1249" xr:uid="{0D93DA35-CDFD-46C3-A6B5-00229F40D49D}"/>
    <cellStyle name="Normal 5 4 3 2 2 2 2 2" xfId="1250" xr:uid="{3534CD53-3571-43A0-ADDC-63D977883BDB}"/>
    <cellStyle name="Normal 5 4 3 2 2 2 3" xfId="1251" xr:uid="{7C9DBEC3-757B-47DA-A007-F6DD1B4DC375}"/>
    <cellStyle name="Normal 5 4 3 2 2 3" xfId="1252" xr:uid="{31CD6791-CCB6-406D-B842-6D559967C455}"/>
    <cellStyle name="Normal 5 4 3 2 2 3 2" xfId="1253" xr:uid="{88CFF7A8-F68D-434B-A631-7CD32F048DB7}"/>
    <cellStyle name="Normal 5 4 3 2 2 4" xfId="1254" xr:uid="{101E4193-D752-4BE1-A25E-2C8E448DA2C1}"/>
    <cellStyle name="Normal 5 4 3 2 3" xfId="549" xr:uid="{13AE0162-6E32-4FDC-A225-D15B6EC90C4B}"/>
    <cellStyle name="Normal 5 4 3 2 3 2" xfId="1255" xr:uid="{1E2CE9BA-D016-4938-94CC-1DC0CA4088BB}"/>
    <cellStyle name="Normal 5 4 3 2 3 2 2" xfId="1256" xr:uid="{7525F31E-313E-4EB6-93AC-ACDD5EB807D1}"/>
    <cellStyle name="Normal 5 4 3 2 3 3" xfId="1257" xr:uid="{AA7BBA2D-7067-4EE5-A5DE-DE7CAA3EFD3F}"/>
    <cellStyle name="Normal 5 4 3 2 3 4" xfId="2852" xr:uid="{30673708-3E7A-4272-B645-4F9138891ADD}"/>
    <cellStyle name="Normal 5 4 3 2 4" xfId="1258" xr:uid="{9B220C4F-4ACA-4DBE-B849-D689C77891E6}"/>
    <cellStyle name="Normal 5 4 3 2 4 2" xfId="1259" xr:uid="{F06F586E-B32B-4231-97C4-AA92C7946653}"/>
    <cellStyle name="Normal 5 4 3 2 5" xfId="1260" xr:uid="{B43167A8-91DD-4453-9384-D31A616D5408}"/>
    <cellStyle name="Normal 5 4 3 2 6" xfId="2853" xr:uid="{280A0B76-D3AA-40AA-BDF4-B0E56C755AE2}"/>
    <cellStyle name="Normal 5 4 3 3" xfId="299" xr:uid="{11F8C274-F18B-4A91-98FF-FB1D3141EA20}"/>
    <cellStyle name="Normal 5 4 3 3 2" xfId="550" xr:uid="{B4A41B99-679A-4FC1-BCE1-CD29F2CF2D68}"/>
    <cellStyle name="Normal 5 4 3 3 2 2" xfId="551" xr:uid="{18112A45-3A8F-4D9D-AE7F-7A8A803E447C}"/>
    <cellStyle name="Normal 5 4 3 3 2 2 2" xfId="1261" xr:uid="{66E49302-1410-491C-9B90-11BBBC53F73B}"/>
    <cellStyle name="Normal 5 4 3 3 2 2 2 2" xfId="1262" xr:uid="{855FE77E-B1A7-4281-A5B8-A936418555A5}"/>
    <cellStyle name="Normal 5 4 3 3 2 2 3" xfId="1263" xr:uid="{9A350830-0DCF-4E89-9194-A3A48EC5F566}"/>
    <cellStyle name="Normal 5 4 3 3 2 3" xfId="1264" xr:uid="{E1FA1773-6B2F-4CB3-975A-2E8C83735636}"/>
    <cellStyle name="Normal 5 4 3 3 2 3 2" xfId="1265" xr:uid="{E270690C-CF53-4832-B61A-DFC4696A2E69}"/>
    <cellStyle name="Normal 5 4 3 3 2 4" xfId="1266" xr:uid="{FADAF78E-4EB6-4160-9238-386DC22DD30F}"/>
    <cellStyle name="Normal 5 4 3 3 3" xfId="552" xr:uid="{B686EA38-ECB1-4212-9457-D384F57F6A62}"/>
    <cellStyle name="Normal 5 4 3 3 3 2" xfId="1267" xr:uid="{12E5C5F8-55F7-4E63-A00E-AA389AF940B0}"/>
    <cellStyle name="Normal 5 4 3 3 3 2 2" xfId="1268" xr:uid="{1C3FB75D-139C-4E83-9DB6-9C3800F22B28}"/>
    <cellStyle name="Normal 5 4 3 3 3 3" xfId="1269" xr:uid="{BAB3F662-8B67-4191-89DA-181913AFFD32}"/>
    <cellStyle name="Normal 5 4 3 3 4" xfId="1270" xr:uid="{6ECFD016-E602-4061-B201-361E77D38D58}"/>
    <cellStyle name="Normal 5 4 3 3 4 2" xfId="1271" xr:uid="{834E25BF-6EAE-45D2-AE8B-4045354EE0ED}"/>
    <cellStyle name="Normal 5 4 3 3 5" xfId="1272" xr:uid="{97FF518C-AE83-4A75-9B0F-57562D951042}"/>
    <cellStyle name="Normal 5 4 3 4" xfId="300" xr:uid="{FB40D74D-8E5F-4C8B-BEDD-F34EFBA719A2}"/>
    <cellStyle name="Normal 5 4 3 4 2" xfId="553" xr:uid="{FD8442A7-1FBD-4608-BA55-CE379E405416}"/>
    <cellStyle name="Normal 5 4 3 4 2 2" xfId="1273" xr:uid="{A5083047-599D-4DA4-BDDF-F5725607241B}"/>
    <cellStyle name="Normal 5 4 3 4 2 2 2" xfId="1274" xr:uid="{871DD14B-8255-4BD7-AE98-98F3A458DDC7}"/>
    <cellStyle name="Normal 5 4 3 4 2 3" xfId="1275" xr:uid="{AE5C892A-AD40-47DE-9354-DB1FF9B11AA7}"/>
    <cellStyle name="Normal 5 4 3 4 3" xfId="1276" xr:uid="{C73956CA-92B4-4AFB-A39B-2941A23EA9D5}"/>
    <cellStyle name="Normal 5 4 3 4 3 2" xfId="1277" xr:uid="{FCF488D7-8C82-4E4F-A6F8-08D45778C705}"/>
    <cellStyle name="Normal 5 4 3 4 4" xfId="1278" xr:uid="{6391F04A-5920-48CA-897E-761D06D14A59}"/>
    <cellStyle name="Normal 5 4 3 5" xfId="554" xr:uid="{7A7A5AE6-3796-4BD6-86AB-ADB58D23EEC4}"/>
    <cellStyle name="Normal 5 4 3 5 2" xfId="1279" xr:uid="{B37AA032-78C6-4B50-9AA4-F40C2828D97E}"/>
    <cellStyle name="Normal 5 4 3 5 2 2" xfId="1280" xr:uid="{489F78FD-ABB4-4154-B56D-2102F0E312EE}"/>
    <cellStyle name="Normal 5 4 3 5 3" xfId="1281" xr:uid="{C220EC90-3904-4E05-A063-B1885AB6FCDB}"/>
    <cellStyle name="Normal 5 4 3 5 4" xfId="2854" xr:uid="{F3527A3A-C266-4E9E-B9C3-CF4813A4E2E4}"/>
    <cellStyle name="Normal 5 4 3 6" xfId="1282" xr:uid="{84A13CA1-5D70-4560-A085-605D48A521BC}"/>
    <cellStyle name="Normal 5 4 3 6 2" xfId="1283" xr:uid="{0222A928-F3D0-49D3-AA49-7B3739CDC865}"/>
    <cellStyle name="Normal 5 4 3 7" xfId="1284" xr:uid="{A526971C-2A74-4EBB-9D2C-41411B5ACA54}"/>
    <cellStyle name="Normal 5 4 3 8" xfId="2855" xr:uid="{013C66D4-BCA1-457D-B059-174AAC172B5C}"/>
    <cellStyle name="Normal 5 4 4" xfId="97" xr:uid="{93A74D52-6C6C-407D-A5AA-7FC667939F4C}"/>
    <cellStyle name="Normal 5 4 4 2" xfId="446" xr:uid="{A3753E1D-D354-4F7B-9602-BE9645112F70}"/>
    <cellStyle name="Normal 5 4 4 2 2" xfId="555" xr:uid="{D03779CE-9BD6-444D-BABC-B5313ACC6BA0}"/>
    <cellStyle name="Normal 5 4 4 2 2 2" xfId="1285" xr:uid="{FFDBA0EB-06AA-4C30-9978-3116711E0E36}"/>
    <cellStyle name="Normal 5 4 4 2 2 2 2" xfId="1286" xr:uid="{3581C2C7-D17D-46FD-97DD-36DC407F1C3F}"/>
    <cellStyle name="Normal 5 4 4 2 2 3" xfId="1287" xr:uid="{224B23D4-68CD-4469-B571-8F9D594EB0D8}"/>
    <cellStyle name="Normal 5 4 4 2 2 4" xfId="2856" xr:uid="{4233C0B1-60C1-4167-9F2D-5D2F0A8282D3}"/>
    <cellStyle name="Normal 5 4 4 2 3" xfId="1288" xr:uid="{8DF07D91-8443-4011-BD08-82A98DCD67A2}"/>
    <cellStyle name="Normal 5 4 4 2 3 2" xfId="1289" xr:uid="{E3CE8652-D77B-4634-8384-F77502BA6D4F}"/>
    <cellStyle name="Normal 5 4 4 2 4" xfId="1290" xr:uid="{25EAA2AF-8566-4D37-988F-305FDF0A0C57}"/>
    <cellStyle name="Normal 5 4 4 2 5" xfId="2857" xr:uid="{F09993EC-E453-4776-9C70-E51DDC2E1584}"/>
    <cellStyle name="Normal 5 4 4 3" xfId="556" xr:uid="{2CC8377F-5D20-46A5-AB71-DC5194D924CF}"/>
    <cellStyle name="Normal 5 4 4 3 2" xfId="1291" xr:uid="{B065CE7C-2C61-4DC7-8D30-37C74336060C}"/>
    <cellStyle name="Normal 5 4 4 3 2 2" xfId="1292" xr:uid="{073820B6-76D7-4D28-AFF8-4791EC2D58C1}"/>
    <cellStyle name="Normal 5 4 4 3 3" xfId="1293" xr:uid="{37D2D9C9-82FF-4A94-B155-071BA484845D}"/>
    <cellStyle name="Normal 5 4 4 3 4" xfId="2858" xr:uid="{B0EDF4C0-3DC3-45F4-840F-F1F4C52B8FC5}"/>
    <cellStyle name="Normal 5 4 4 4" xfId="1294" xr:uid="{2F11BCBE-3295-4CD6-B2BF-5A200047073F}"/>
    <cellStyle name="Normal 5 4 4 4 2" xfId="1295" xr:uid="{E1BF6419-76E4-42B0-90CF-4E9F455CFE66}"/>
    <cellStyle name="Normal 5 4 4 4 3" xfId="2859" xr:uid="{14DB6E48-212D-4E46-80F5-BFC3769B201B}"/>
    <cellStyle name="Normal 5 4 4 4 4" xfId="2860" xr:uid="{AD1913FB-8985-43F5-9484-454C307202A9}"/>
    <cellStyle name="Normal 5 4 4 5" xfId="1296" xr:uid="{5CBE0D6E-FF78-4B4A-BC46-22733E249498}"/>
    <cellStyle name="Normal 5 4 4 6" xfId="2861" xr:uid="{8BB1A276-07D5-4FEA-99E4-6DDBAAA31A60}"/>
    <cellStyle name="Normal 5 4 4 7" xfId="2862" xr:uid="{D0C6BC02-B372-4B44-BEA3-CD91380F71F1}"/>
    <cellStyle name="Normal 5 4 5" xfId="301" xr:uid="{611B8990-209A-43F8-A250-7A7E51CF5561}"/>
    <cellStyle name="Normal 5 4 5 2" xfId="557" xr:uid="{1CF4B430-E8B9-4980-A36F-F0E151B4E95A}"/>
    <cellStyle name="Normal 5 4 5 2 2" xfId="558" xr:uid="{B1020EE6-0F65-4196-BFED-089496CF8E88}"/>
    <cellStyle name="Normal 5 4 5 2 2 2" xfId="1297" xr:uid="{1EC42631-D5C8-4CA3-B329-16FA17A2E135}"/>
    <cellStyle name="Normal 5 4 5 2 2 2 2" xfId="1298" xr:uid="{4FC7BCCA-27B0-43A5-A8BC-2240F1EB193C}"/>
    <cellStyle name="Normal 5 4 5 2 2 3" xfId="1299" xr:uid="{BDB11182-419B-4317-9F4D-7A5775B7E661}"/>
    <cellStyle name="Normal 5 4 5 2 3" xfId="1300" xr:uid="{4ADA537B-6C9C-4B70-8BC6-11F4E8902D3E}"/>
    <cellStyle name="Normal 5 4 5 2 3 2" xfId="1301" xr:uid="{E910F738-75E9-49F4-A460-FE6A7D0F1C85}"/>
    <cellStyle name="Normal 5 4 5 2 4" xfId="1302" xr:uid="{1AE5287D-8D97-4A2C-AF50-8321DEC89473}"/>
    <cellStyle name="Normal 5 4 5 3" xfId="559" xr:uid="{B673C3C2-95AE-402C-90DD-2FAE62226AA4}"/>
    <cellStyle name="Normal 5 4 5 3 2" xfId="1303" xr:uid="{669B8A1C-D4C4-4777-80E6-D17ED641CE80}"/>
    <cellStyle name="Normal 5 4 5 3 2 2" xfId="1304" xr:uid="{1CA18F52-363A-49EA-BA61-2A4496FE2D00}"/>
    <cellStyle name="Normal 5 4 5 3 3" xfId="1305" xr:uid="{AD677C46-146B-4EB8-8D59-3F79AFE3154E}"/>
    <cellStyle name="Normal 5 4 5 3 4" xfId="2863" xr:uid="{04C88CAB-1280-4387-8808-7B832176998D}"/>
    <cellStyle name="Normal 5 4 5 4" xfId="1306" xr:uid="{74D82536-5D9C-4238-92C3-E6BEE1BADB8D}"/>
    <cellStyle name="Normal 5 4 5 4 2" xfId="1307" xr:uid="{2959539C-4C59-45EC-8003-05DB1CDBCBE8}"/>
    <cellStyle name="Normal 5 4 5 5" xfId="1308" xr:uid="{6EA4826D-DC87-41FD-B811-4BBF5711DCDD}"/>
    <cellStyle name="Normal 5 4 5 6" xfId="2864" xr:uid="{DAB9BB25-BF86-41C0-8798-56AE1B133E68}"/>
    <cellStyle name="Normal 5 4 6" xfId="302" xr:uid="{2D5AF961-D242-4280-9792-A79C88C6BBB5}"/>
    <cellStyle name="Normal 5 4 6 2" xfId="560" xr:uid="{06BD8F47-026B-456F-9421-48E488ED4183}"/>
    <cellStyle name="Normal 5 4 6 2 2" xfId="1309" xr:uid="{9E802182-AABD-43C4-900D-D4238E8D83A5}"/>
    <cellStyle name="Normal 5 4 6 2 2 2" xfId="1310" xr:uid="{5CC916C4-F706-4E38-94FD-D38B06DCEBD5}"/>
    <cellStyle name="Normal 5 4 6 2 3" xfId="1311" xr:uid="{C7E16BE4-7E93-4DFF-9765-61B4AC4DED4F}"/>
    <cellStyle name="Normal 5 4 6 2 4" xfId="2865" xr:uid="{42EBC7D5-77D1-4960-AE3E-2134AFB12A32}"/>
    <cellStyle name="Normal 5 4 6 3" xfId="1312" xr:uid="{7AC1D623-11F1-4306-8D53-4D9BB1F9652D}"/>
    <cellStyle name="Normal 5 4 6 3 2" xfId="1313" xr:uid="{84DECB16-A073-49D4-BEB7-DF25726337FC}"/>
    <cellStyle name="Normal 5 4 6 4" xfId="1314" xr:uid="{284F55E9-CB4E-43FD-99B5-286FCBC43C72}"/>
    <cellStyle name="Normal 5 4 6 5" xfId="2866" xr:uid="{C8F092ED-61C5-4880-BA02-47DD6A9711BF}"/>
    <cellStyle name="Normal 5 4 7" xfId="561" xr:uid="{6FC313F7-BBB3-4B8A-BECB-654F9895D12B}"/>
    <cellStyle name="Normal 5 4 7 2" xfId="1315" xr:uid="{8E74D0A2-964B-4A5B-A93B-CF616712876A}"/>
    <cellStyle name="Normal 5 4 7 2 2" xfId="1316" xr:uid="{C6F15DF4-4B1D-4780-B29C-A446554C6790}"/>
    <cellStyle name="Normal 5 4 7 2 3" xfId="4418" xr:uid="{4D178834-D219-423C-A011-C58BCDFBFA79}"/>
    <cellStyle name="Normal 5 4 7 3" xfId="1317" xr:uid="{7FA520CB-3BE0-488E-80EB-FED2AFA543CE}"/>
    <cellStyle name="Normal 5 4 7 4" xfId="2867" xr:uid="{0EA7862C-CC4A-4F3E-AED0-8F320E52AEAA}"/>
    <cellStyle name="Normal 5 4 7 4 2" xfId="4583" xr:uid="{FAD6514C-3B21-4A79-B32A-0E2E9DDA228A}"/>
    <cellStyle name="Normal 5 4 7 4 3" xfId="4684" xr:uid="{A9F4771B-D7DB-4E33-A71E-17235A056D76}"/>
    <cellStyle name="Normal 5 4 7 4 4" xfId="4610" xr:uid="{F07F3F18-A2FE-4C43-8E85-75716E9C876F}"/>
    <cellStyle name="Normal 5 4 8" xfId="1318" xr:uid="{A91BB3EA-4A22-4BE7-ABC5-6E5DA56C334F}"/>
    <cellStyle name="Normal 5 4 8 2" xfId="1319" xr:uid="{B404ADA1-0709-4C23-9A6B-F7A35D213DFF}"/>
    <cellStyle name="Normal 5 4 8 3" xfId="2868" xr:uid="{8AF8D609-C9F3-4416-89C8-A354B6E502AF}"/>
    <cellStyle name="Normal 5 4 8 4" xfId="2869" xr:uid="{CA1B4FC6-9FAC-4273-BE71-6AB6498FD47C}"/>
    <cellStyle name="Normal 5 4 9" xfId="1320" xr:uid="{F89725C4-4A1F-4858-AD77-5C1C99646A02}"/>
    <cellStyle name="Normal 5 5" xfId="98" xr:uid="{B66F98EE-2234-46AD-9E95-ADC9A7243A73}"/>
    <cellStyle name="Normal 5 5 10" xfId="2870" xr:uid="{BF1E41A2-FFF6-47C2-AE65-F74010DE8636}"/>
    <cellStyle name="Normal 5 5 11" xfId="2871" xr:uid="{5651DFAB-53E0-48C0-85F4-C78FE9D8659C}"/>
    <cellStyle name="Normal 5 5 2" xfId="99" xr:uid="{413FE13A-17F6-459A-924D-14FEFC558A60}"/>
    <cellStyle name="Normal 5 5 2 2" xfId="100" xr:uid="{E6A9562F-CF7E-4ADF-B3A9-A520ED59A2EF}"/>
    <cellStyle name="Normal 5 5 2 2 2" xfId="303" xr:uid="{0AE5CA7F-FF88-4141-8873-9B7BD0D1B036}"/>
    <cellStyle name="Normal 5 5 2 2 2 2" xfId="562" xr:uid="{40304D44-1DF7-4E04-9759-CA5659D09A71}"/>
    <cellStyle name="Normal 5 5 2 2 2 2 2" xfId="1321" xr:uid="{E3A1C730-B07A-49EE-9F12-5DB7A2EF4DD7}"/>
    <cellStyle name="Normal 5 5 2 2 2 2 2 2" xfId="1322" xr:uid="{87FFAB44-1AD1-4FC4-B3C6-732F8F081E62}"/>
    <cellStyle name="Normal 5 5 2 2 2 2 3" xfId="1323" xr:uid="{482D0FBF-2D24-40FC-BCF6-38157CDF0605}"/>
    <cellStyle name="Normal 5 5 2 2 2 2 4" xfId="2872" xr:uid="{E4477FC0-341B-4126-A3D2-829C8178BF39}"/>
    <cellStyle name="Normal 5 5 2 2 2 3" xfId="1324" xr:uid="{8D8B314B-D0A9-4D07-93A5-7279AD2A8C10}"/>
    <cellStyle name="Normal 5 5 2 2 2 3 2" xfId="1325" xr:uid="{F43CC995-D2B0-4E41-9798-B9CCA6A93CCA}"/>
    <cellStyle name="Normal 5 5 2 2 2 3 3" xfId="2873" xr:uid="{F5C3F44C-A093-4D89-9D03-3797FEB3C7AB}"/>
    <cellStyle name="Normal 5 5 2 2 2 3 4" xfId="2874" xr:uid="{828CA2F7-9168-49FB-BFA2-55791AD8CFE1}"/>
    <cellStyle name="Normal 5 5 2 2 2 4" xfId="1326" xr:uid="{F3C31FB2-3135-4D40-9210-B34A9B6D589D}"/>
    <cellStyle name="Normal 5 5 2 2 2 5" xfId="2875" xr:uid="{1F524EA4-B97B-47A7-940C-895F9A66D59D}"/>
    <cellStyle name="Normal 5 5 2 2 2 6" xfId="2876" xr:uid="{67C2D2C8-3F33-4B93-BA35-46E4A2441F09}"/>
    <cellStyle name="Normal 5 5 2 2 3" xfId="563" xr:uid="{01746CFE-69B1-443B-A9D8-2A32481BBB6B}"/>
    <cellStyle name="Normal 5 5 2 2 3 2" xfId="1327" xr:uid="{196AC302-C51E-4D2C-AFBA-5F9F97E3AD51}"/>
    <cellStyle name="Normal 5 5 2 2 3 2 2" xfId="1328" xr:uid="{8F0F88D4-71C7-4559-8CCF-11E3E0C90DBC}"/>
    <cellStyle name="Normal 5 5 2 2 3 2 3" xfId="2877" xr:uid="{A41413BD-D061-4FAC-B17C-DFBED4DD58BE}"/>
    <cellStyle name="Normal 5 5 2 2 3 2 4" xfId="2878" xr:uid="{FEA8E94E-0195-4B81-AEA8-67ED36F9B2A8}"/>
    <cellStyle name="Normal 5 5 2 2 3 3" xfId="1329" xr:uid="{099EF61C-D19A-4D1D-A7F4-4EBAFC4D343B}"/>
    <cellStyle name="Normal 5 5 2 2 3 4" xfId="2879" xr:uid="{4BAB8DB9-1685-4BF0-8E4A-B8FDC0083336}"/>
    <cellStyle name="Normal 5 5 2 2 3 5" xfId="2880" xr:uid="{4753D2A7-C8BD-423A-9D07-5C4C2160E722}"/>
    <cellStyle name="Normal 5 5 2 2 4" xfId="1330" xr:uid="{F2F5A8CC-8426-4A59-9562-446A484E870C}"/>
    <cellStyle name="Normal 5 5 2 2 4 2" xfId="1331" xr:uid="{B9C96B4D-786C-4D79-8CF8-F243440F733C}"/>
    <cellStyle name="Normal 5 5 2 2 4 3" xfId="2881" xr:uid="{6D9F1D52-5917-4FF0-A3EC-9DE36628A89C}"/>
    <cellStyle name="Normal 5 5 2 2 4 4" xfId="2882" xr:uid="{A4767484-6A4B-4FE5-8C0B-7B6558122B09}"/>
    <cellStyle name="Normal 5 5 2 2 5" xfId="1332" xr:uid="{CC418C61-EE20-4449-AD7F-0780285518BB}"/>
    <cellStyle name="Normal 5 5 2 2 5 2" xfId="2883" xr:uid="{7187CE96-AE07-4187-B74C-17F7D22B1015}"/>
    <cellStyle name="Normal 5 5 2 2 5 3" xfId="2884" xr:uid="{E90D7051-F7AD-41AC-BF7B-D63C66AF6FB9}"/>
    <cellStyle name="Normal 5 5 2 2 5 4" xfId="2885" xr:uid="{D13DF8A8-6C72-4983-BEBF-FC8E1C56DC37}"/>
    <cellStyle name="Normal 5 5 2 2 6" xfId="2886" xr:uid="{CB6E0375-B400-4670-826B-9A513E891E6F}"/>
    <cellStyle name="Normal 5 5 2 2 7" xfId="2887" xr:uid="{4570621E-E423-495D-ADBB-4708196080AF}"/>
    <cellStyle name="Normal 5 5 2 2 8" xfId="2888" xr:uid="{9C0B4888-5AD9-42BB-B596-B7760C1B3EE4}"/>
    <cellStyle name="Normal 5 5 2 3" xfId="304" xr:uid="{3224AE04-61FC-411E-972A-CB5AFB0FAC3F}"/>
    <cellStyle name="Normal 5 5 2 3 2" xfId="564" xr:uid="{4BBD880A-2366-4305-8E5D-FF6152993882}"/>
    <cellStyle name="Normal 5 5 2 3 2 2" xfId="565" xr:uid="{C236F6D3-ABC0-42BA-9C4F-A8C95AA3A690}"/>
    <cellStyle name="Normal 5 5 2 3 2 2 2" xfId="1333" xr:uid="{4B9F1846-054F-416A-9868-33CE0DF3CA31}"/>
    <cellStyle name="Normal 5 5 2 3 2 2 2 2" xfId="1334" xr:uid="{18E6A609-04D8-4200-B603-044E95C0AE8F}"/>
    <cellStyle name="Normal 5 5 2 3 2 2 3" xfId="1335" xr:uid="{E7A3C204-1891-40DB-937E-9925540B0844}"/>
    <cellStyle name="Normal 5 5 2 3 2 3" xfId="1336" xr:uid="{12991E9F-5F09-424D-A9F6-AE50FAC956F8}"/>
    <cellStyle name="Normal 5 5 2 3 2 3 2" xfId="1337" xr:uid="{A13192A5-9418-4EC6-8A1B-5F1CEDAF9147}"/>
    <cellStyle name="Normal 5 5 2 3 2 4" xfId="1338" xr:uid="{941CE9A6-8CEE-4889-82EC-FDE88EED5369}"/>
    <cellStyle name="Normal 5 5 2 3 3" xfId="566" xr:uid="{D441A40F-275D-471E-943E-FAE9FF1D9C35}"/>
    <cellStyle name="Normal 5 5 2 3 3 2" xfId="1339" xr:uid="{9F8C5717-60E6-4C58-8510-002548033602}"/>
    <cellStyle name="Normal 5 5 2 3 3 2 2" xfId="1340" xr:uid="{4E86D4A1-8AB2-44F4-BC06-E4F490DB0A13}"/>
    <cellStyle name="Normal 5 5 2 3 3 3" xfId="1341" xr:uid="{10C6815A-43BB-4B22-B1BE-323542A76F55}"/>
    <cellStyle name="Normal 5 5 2 3 3 4" xfId="2889" xr:uid="{9D6B6ADE-9286-4AF1-8EA1-597618EA0CCA}"/>
    <cellStyle name="Normal 5 5 2 3 4" xfId="1342" xr:uid="{EAC420DC-4F29-49B5-B874-29A5CA340E70}"/>
    <cellStyle name="Normal 5 5 2 3 4 2" xfId="1343" xr:uid="{C9DB480A-0E88-4095-8B6D-A743FF0EEE0E}"/>
    <cellStyle name="Normal 5 5 2 3 5" xfId="1344" xr:uid="{DFABA969-C9F5-4532-AEEB-00132CFC6890}"/>
    <cellStyle name="Normal 5 5 2 3 6" xfId="2890" xr:uid="{91BAA643-C3C6-43B7-9C99-C26B2593DC73}"/>
    <cellStyle name="Normal 5 5 2 4" xfId="305" xr:uid="{A75ED7F8-4513-4FC0-B851-6314334527ED}"/>
    <cellStyle name="Normal 5 5 2 4 2" xfId="567" xr:uid="{3B62C743-7AEF-439C-ACC7-292E26A7ADFF}"/>
    <cellStyle name="Normal 5 5 2 4 2 2" xfId="1345" xr:uid="{F7266AAC-1CC8-4D00-A457-FA3B95DD02BC}"/>
    <cellStyle name="Normal 5 5 2 4 2 2 2" xfId="1346" xr:uid="{1E796579-4447-4466-B4D2-F79467F68462}"/>
    <cellStyle name="Normal 5 5 2 4 2 3" xfId="1347" xr:uid="{7E2B69E6-A8B7-4162-9B72-409ADE1D0777}"/>
    <cellStyle name="Normal 5 5 2 4 2 4" xfId="2891" xr:uid="{9D0B4A7A-9DAE-40B2-BF0F-B98314F32E8A}"/>
    <cellStyle name="Normal 5 5 2 4 3" xfId="1348" xr:uid="{523FD76D-E543-463B-AFF7-8238F67802EB}"/>
    <cellStyle name="Normal 5 5 2 4 3 2" xfId="1349" xr:uid="{671650F3-EDB3-42B7-A481-BB280D996B5E}"/>
    <cellStyle name="Normal 5 5 2 4 4" xfId="1350" xr:uid="{DEEB62E4-49D3-4C99-A1E1-7B26BA70E81B}"/>
    <cellStyle name="Normal 5 5 2 4 5" xfId="2892" xr:uid="{621448AC-C538-4BC1-803A-614A4B8EE600}"/>
    <cellStyle name="Normal 5 5 2 5" xfId="306" xr:uid="{335A7A46-60DB-4748-97BF-206D77F9854B}"/>
    <cellStyle name="Normal 5 5 2 5 2" xfId="1351" xr:uid="{7A682A4D-4F09-4846-BCE9-2FE3BE5FF182}"/>
    <cellStyle name="Normal 5 5 2 5 2 2" xfId="1352" xr:uid="{29EEACF1-3CBF-459C-8204-C25C9DD97FDF}"/>
    <cellStyle name="Normal 5 5 2 5 3" xfId="1353" xr:uid="{DFF621BC-A922-4C32-872D-7E261C0A1604}"/>
    <cellStyle name="Normal 5 5 2 5 4" xfId="2893" xr:uid="{99424423-B6DF-415D-9664-AB5211444108}"/>
    <cellStyle name="Normal 5 5 2 6" xfId="1354" xr:uid="{2F03547C-0C8C-4078-8063-30B58CC21F09}"/>
    <cellStyle name="Normal 5 5 2 6 2" xfId="1355" xr:uid="{AC039045-1497-4956-9839-0FED24A435F0}"/>
    <cellStyle name="Normal 5 5 2 6 3" xfId="2894" xr:uid="{A0D252C6-434D-4837-8F19-605D5EEB39E9}"/>
    <cellStyle name="Normal 5 5 2 6 4" xfId="2895" xr:uid="{5CFD130B-18CB-497C-BC50-00B7F629C8C5}"/>
    <cellStyle name="Normal 5 5 2 7" xfId="1356" xr:uid="{09C9B459-BBB1-4434-BE95-ED9234304535}"/>
    <cellStyle name="Normal 5 5 2 8" xfId="2896" xr:uid="{4AFCD13E-C351-4114-933B-A6C08A0B8562}"/>
    <cellStyle name="Normal 5 5 2 9" xfId="2897" xr:uid="{ECACBB9C-6F8B-4EB8-B3FD-6EB5D67C5CB6}"/>
    <cellStyle name="Normal 5 5 3" xfId="101" xr:uid="{2872B01A-40D0-4046-8810-F59FB380574C}"/>
    <cellStyle name="Normal 5 5 3 2" xfId="102" xr:uid="{B4AF13E0-814A-4B9D-BC50-F6DD30BA14B0}"/>
    <cellStyle name="Normal 5 5 3 2 2" xfId="568" xr:uid="{9256B70D-F9F3-4B48-A00B-534ED6F8DD35}"/>
    <cellStyle name="Normal 5 5 3 2 2 2" xfId="1357" xr:uid="{7D48E5D0-AA57-4D32-84F3-1818960275EC}"/>
    <cellStyle name="Normal 5 5 3 2 2 2 2" xfId="1358" xr:uid="{6F94ADA7-E9C2-4F3A-9B3E-C79065F03031}"/>
    <cellStyle name="Normal 5 5 3 2 2 2 2 2" xfId="4468" xr:uid="{494F39F4-3808-4B4E-80EA-D6D518F749D2}"/>
    <cellStyle name="Normal 5 5 3 2 2 2 3" xfId="4469" xr:uid="{C1167EC4-3B9F-4AAB-9982-B6116CE65ACD}"/>
    <cellStyle name="Normal 5 5 3 2 2 3" xfId="1359" xr:uid="{FFF41984-28C9-4BD3-ACCF-A56CB56DCB55}"/>
    <cellStyle name="Normal 5 5 3 2 2 3 2" xfId="4470" xr:uid="{3A2AE64F-EB8E-422E-A3D6-338B631DB1B1}"/>
    <cellStyle name="Normal 5 5 3 2 2 4" xfId="2898" xr:uid="{B76407E5-91E9-41B3-9598-1C008C22E7D4}"/>
    <cellStyle name="Normal 5 5 3 2 3" xfId="1360" xr:uid="{A51DF6CE-7801-4A21-B937-099CD0EB83E1}"/>
    <cellStyle name="Normal 5 5 3 2 3 2" xfId="1361" xr:uid="{4DFA1DC3-5A30-4A12-90E2-814064BC46CC}"/>
    <cellStyle name="Normal 5 5 3 2 3 2 2" xfId="4471" xr:uid="{E27D28A0-7172-4EDA-A801-EC375103F9E7}"/>
    <cellStyle name="Normal 5 5 3 2 3 3" xfId="2899" xr:uid="{A276D4F0-7741-41F3-9661-72F84C9BD1C8}"/>
    <cellStyle name="Normal 5 5 3 2 3 4" xfId="2900" xr:uid="{6AAFDF96-751F-44EC-8D07-5D7E5BA6DAF8}"/>
    <cellStyle name="Normal 5 5 3 2 4" xfId="1362" xr:uid="{08B606E8-B069-4686-8631-43C5A31EEF4B}"/>
    <cellStyle name="Normal 5 5 3 2 4 2" xfId="4472" xr:uid="{46543C5C-F0FE-433B-9AAE-072D2568665D}"/>
    <cellStyle name="Normal 5 5 3 2 5" xfId="2901" xr:uid="{9FB25B9D-9067-47B2-849B-7E7F8B73FE54}"/>
    <cellStyle name="Normal 5 5 3 2 6" xfId="2902" xr:uid="{DD062025-814C-4C7C-9355-E370BFCC80BC}"/>
    <cellStyle name="Normal 5 5 3 3" xfId="307" xr:uid="{AEA3ADFE-5D68-4E25-93CB-2486DBCB80B7}"/>
    <cellStyle name="Normal 5 5 3 3 2" xfId="1363" xr:uid="{18582069-C5FA-4551-83C5-76972DC64BAD}"/>
    <cellStyle name="Normal 5 5 3 3 2 2" xfId="1364" xr:uid="{DE9AC243-FBBE-4C7B-8ED6-249F355CED26}"/>
    <cellStyle name="Normal 5 5 3 3 2 2 2" xfId="4473" xr:uid="{C7A9E87C-D682-44BA-A116-9A9DF27B6FE5}"/>
    <cellStyle name="Normal 5 5 3 3 2 3" xfId="2903" xr:uid="{2FE5E655-0821-4B06-8536-9D3163F71732}"/>
    <cellStyle name="Normal 5 5 3 3 2 4" xfId="2904" xr:uid="{6C8E1325-671A-472C-B2BE-804A632E8269}"/>
    <cellStyle name="Normal 5 5 3 3 3" xfId="1365" xr:uid="{97A05FA2-CC37-4D60-8981-F558D720BCBC}"/>
    <cellStyle name="Normal 5 5 3 3 3 2" xfId="4474" xr:uid="{56B95019-D922-4645-BBA5-AD5BC26775BA}"/>
    <cellStyle name="Normal 5 5 3 3 4" xfId="2905" xr:uid="{67D91669-D612-4844-B067-6A1EBDC97F39}"/>
    <cellStyle name="Normal 5 5 3 3 5" xfId="2906" xr:uid="{02345730-BD3E-400B-BA79-091EFCCD0601}"/>
    <cellStyle name="Normal 5 5 3 4" xfId="1366" xr:uid="{948F20BA-F456-4136-B81C-7A9EB8B94F2D}"/>
    <cellStyle name="Normal 5 5 3 4 2" xfId="1367" xr:uid="{54074214-9484-4405-A43D-61460B9D8276}"/>
    <cellStyle name="Normal 5 5 3 4 2 2" xfId="4475" xr:uid="{01B64A9C-112B-47F9-B1CC-3D19FB482C86}"/>
    <cellStyle name="Normal 5 5 3 4 3" xfId="2907" xr:uid="{99C8BED8-ED8A-4DD6-9D95-2B58128CE7AA}"/>
    <cellStyle name="Normal 5 5 3 4 4" xfId="2908" xr:uid="{F411AE53-EB30-4508-BD66-FE90430AB38E}"/>
    <cellStyle name="Normal 5 5 3 5" xfId="1368" xr:uid="{FCB399CA-F467-4FA8-BDDB-FFA57CCEFF6C}"/>
    <cellStyle name="Normal 5 5 3 5 2" xfId="2909" xr:uid="{3762622C-DEEE-4DAA-9D4C-F3F4047E65DC}"/>
    <cellStyle name="Normal 5 5 3 5 3" xfId="2910" xr:uid="{BA70CB87-FED2-4B1A-B954-6DD6FB7BE1C0}"/>
    <cellStyle name="Normal 5 5 3 5 4" xfId="2911" xr:uid="{A34EFD82-FAE3-4C68-9E82-070B0FF6A0A5}"/>
    <cellStyle name="Normal 5 5 3 6" xfId="2912" xr:uid="{95D3AD77-AB0F-4F8D-A113-2EA05A00C623}"/>
    <cellStyle name="Normal 5 5 3 7" xfId="2913" xr:uid="{EF1D03E5-3CDA-49E9-B1BD-BD08D38AD202}"/>
    <cellStyle name="Normal 5 5 3 8" xfId="2914" xr:uid="{BA685AA9-68F9-40EC-98A1-454AFF774E1B}"/>
    <cellStyle name="Normal 5 5 4" xfId="103" xr:uid="{445700CF-7488-42EF-B3FE-F1BAE1B439C6}"/>
    <cellStyle name="Normal 5 5 4 2" xfId="569" xr:uid="{1EE5E0ED-A7D8-4464-B289-01E91E8A11E8}"/>
    <cellStyle name="Normal 5 5 4 2 2" xfId="570" xr:uid="{2E87C9D6-EF29-42EE-8F3A-3FF98E643284}"/>
    <cellStyle name="Normal 5 5 4 2 2 2" xfId="1369" xr:uid="{2BA4D3A0-3782-4807-93B5-C747B70B800E}"/>
    <cellStyle name="Normal 5 5 4 2 2 2 2" xfId="1370" xr:uid="{7BAEAB1A-FB01-431E-9AED-7B40E008A364}"/>
    <cellStyle name="Normal 5 5 4 2 2 3" xfId="1371" xr:uid="{6E00DB4D-FC59-4DDD-BEAD-8358693323B2}"/>
    <cellStyle name="Normal 5 5 4 2 2 4" xfId="2915" xr:uid="{B89661E0-4893-4EE7-B350-EBE8A3E3E998}"/>
    <cellStyle name="Normal 5 5 4 2 3" xfId="1372" xr:uid="{DF9A0AAD-9E23-49C3-BB78-E54E3E501CA1}"/>
    <cellStyle name="Normal 5 5 4 2 3 2" xfId="1373" xr:uid="{B2F8DA18-ED0D-4B26-B74C-AB91740B1444}"/>
    <cellStyle name="Normal 5 5 4 2 4" xfId="1374" xr:uid="{FCD99675-7DD5-41D1-B266-77D510AE94C6}"/>
    <cellStyle name="Normal 5 5 4 2 5" xfId="2916" xr:uid="{180D9582-AC25-4929-A101-9B1595BA31FF}"/>
    <cellStyle name="Normal 5 5 4 3" xfId="571" xr:uid="{6139DDC9-2694-4A0D-A5A7-25B266CFB310}"/>
    <cellStyle name="Normal 5 5 4 3 2" xfId="1375" xr:uid="{92C3EA72-8869-439B-A00B-D1DCCA472C0A}"/>
    <cellStyle name="Normal 5 5 4 3 2 2" xfId="1376" xr:uid="{075689E0-7CC2-4B21-8351-66426E7D375B}"/>
    <cellStyle name="Normal 5 5 4 3 3" xfId="1377" xr:uid="{B4B78DE1-6F02-46A8-96BA-F13068FC4394}"/>
    <cellStyle name="Normal 5 5 4 3 4" xfId="2917" xr:uid="{4CB36A45-EBCD-41AD-A712-EBC1441FAD84}"/>
    <cellStyle name="Normal 5 5 4 4" xfId="1378" xr:uid="{BA29B4F4-276D-4FF5-94C4-124EACAA9BC3}"/>
    <cellStyle name="Normal 5 5 4 4 2" xfId="1379" xr:uid="{801C43A9-5A10-473D-A6C0-064B546DE895}"/>
    <cellStyle name="Normal 5 5 4 4 3" xfId="2918" xr:uid="{9ACEAD1F-6EB0-4B80-A532-4D6E0C555A39}"/>
    <cellStyle name="Normal 5 5 4 4 4" xfId="2919" xr:uid="{00EC5708-2AD8-48FF-98EF-029BA0FEA2A8}"/>
    <cellStyle name="Normal 5 5 4 5" xfId="1380" xr:uid="{03051500-EF68-4625-B9EC-E85C3EA1818F}"/>
    <cellStyle name="Normal 5 5 4 6" xfId="2920" xr:uid="{6B4F9F14-6A19-4517-9BC3-4B9321DEAD1B}"/>
    <cellStyle name="Normal 5 5 4 7" xfId="2921" xr:uid="{26D35125-5D45-47C1-9933-58181D836D34}"/>
    <cellStyle name="Normal 5 5 5" xfId="308" xr:uid="{79430CA1-2CB0-40D7-88F7-A678C45B2120}"/>
    <cellStyle name="Normal 5 5 5 2" xfId="572" xr:uid="{E7E8881E-1CB0-48B8-B39F-F8641230F05F}"/>
    <cellStyle name="Normal 5 5 5 2 2" xfId="1381" xr:uid="{C58EBAD3-88D5-4301-8DB4-7DED7AF45ADE}"/>
    <cellStyle name="Normal 5 5 5 2 2 2" xfId="1382" xr:uid="{2B31190E-21F5-45B7-91FD-8322EA2A56A4}"/>
    <cellStyle name="Normal 5 5 5 2 3" xfId="1383" xr:uid="{F4DDA56B-03E2-435C-8EBA-E46FEB13AE42}"/>
    <cellStyle name="Normal 5 5 5 2 4" xfId="2922" xr:uid="{F281AB3B-F2C4-4E6A-BF36-F7732673634F}"/>
    <cellStyle name="Normal 5 5 5 3" xfId="1384" xr:uid="{D352630A-256D-42B5-B6DC-EC9109766F79}"/>
    <cellStyle name="Normal 5 5 5 3 2" xfId="1385" xr:uid="{31377943-9C38-455E-B47F-61DE1ED04992}"/>
    <cellStyle name="Normal 5 5 5 3 3" xfId="2923" xr:uid="{03D7789C-4990-4B76-8BF9-834E8E20AE14}"/>
    <cellStyle name="Normal 5 5 5 3 4" xfId="2924" xr:uid="{B383C9EF-6FAA-434D-A4D8-FE0EAE3F4E53}"/>
    <cellStyle name="Normal 5 5 5 4" xfId="1386" xr:uid="{DC468207-6349-4BE5-A472-CC0E3F84B2CC}"/>
    <cellStyle name="Normal 5 5 5 5" xfId="2925" xr:uid="{470CBDE2-E3BE-475C-8F8B-92B548EB53A4}"/>
    <cellStyle name="Normal 5 5 5 6" xfId="2926" xr:uid="{EC14F01D-0FF6-4A10-9FE2-BF7762069E5A}"/>
    <cellStyle name="Normal 5 5 6" xfId="309" xr:uid="{6313191F-5CA1-49C5-9E39-A70990E0AC99}"/>
    <cellStyle name="Normal 5 5 6 2" xfId="1387" xr:uid="{2DDAB7E3-7D80-4C2D-A32D-DB72BDA26765}"/>
    <cellStyle name="Normal 5 5 6 2 2" xfId="1388" xr:uid="{3EA464C1-9C65-4651-9010-72BFA08883AB}"/>
    <cellStyle name="Normal 5 5 6 2 3" xfId="2927" xr:uid="{B9226217-DE1D-4D39-9566-1D592EDD511A}"/>
    <cellStyle name="Normal 5 5 6 2 4" xfId="2928" xr:uid="{9D15A017-9034-4D44-AADD-BBF8FF2619E3}"/>
    <cellStyle name="Normal 5 5 6 3" xfId="1389" xr:uid="{1EF20197-D8DD-4E5A-A699-666C340464CA}"/>
    <cellStyle name="Normal 5 5 6 4" xfId="2929" xr:uid="{09B7A5E8-883A-44BE-B2D5-1F588E8B816B}"/>
    <cellStyle name="Normal 5 5 6 5" xfId="2930" xr:uid="{7B3AB609-1C48-415B-ADD6-F98AC1A59B2F}"/>
    <cellStyle name="Normal 5 5 7" xfId="1390" xr:uid="{80998D06-0CFD-4CEA-B2BF-96E3E8B8E3A4}"/>
    <cellStyle name="Normal 5 5 7 2" xfId="1391" xr:uid="{DD8CC01A-CAB8-414E-83E8-600285146AF3}"/>
    <cellStyle name="Normal 5 5 7 3" xfId="2931" xr:uid="{8B7A3116-32DC-4D81-8DC9-F7DAD65BE1C2}"/>
    <cellStyle name="Normal 5 5 7 4" xfId="2932" xr:uid="{97636BFF-E3E1-4F6F-A87D-5AA9B3512DBA}"/>
    <cellStyle name="Normal 5 5 8" xfId="1392" xr:uid="{4AD83D68-B5DD-4651-900E-B273B13A478B}"/>
    <cellStyle name="Normal 5 5 8 2" xfId="2933" xr:uid="{B79CD8CE-9DE6-4372-AA46-AEB96A6B528E}"/>
    <cellStyle name="Normal 5 5 8 3" xfId="2934" xr:uid="{D91D8FD9-12D5-48F4-9667-9B0EB1181670}"/>
    <cellStyle name="Normal 5 5 8 4" xfId="2935" xr:uid="{16ECB586-11BB-449A-93F5-F20E814F853B}"/>
    <cellStyle name="Normal 5 5 9" xfId="2936" xr:uid="{90A7E3A4-E789-47E0-B25C-1C8F850BD41A}"/>
    <cellStyle name="Normal 5 6" xfId="104" xr:uid="{EFB58927-4811-456B-BF5E-50C1ACE7AED9}"/>
    <cellStyle name="Normal 5 6 10" xfId="2937" xr:uid="{05F7C332-5FB8-4E13-A2D3-561F28B44454}"/>
    <cellStyle name="Normal 5 6 11" xfId="2938" xr:uid="{D7B73798-8D1E-40C4-8CCE-4682BCDC29A1}"/>
    <cellStyle name="Normal 5 6 2" xfId="105" xr:uid="{24B691CB-FFDA-47C3-B572-68B1B8AC8300}"/>
    <cellStyle name="Normal 5 6 2 2" xfId="310" xr:uid="{47A8F0FE-4872-4027-B213-40A7A79773FB}"/>
    <cellStyle name="Normal 5 6 2 2 2" xfId="573" xr:uid="{AB1E23F4-886E-4C6E-AFF7-DAEFD159CDE2}"/>
    <cellStyle name="Normal 5 6 2 2 2 2" xfId="574" xr:uid="{259D23C3-A1F1-4A88-8137-65C8F648AB7F}"/>
    <cellStyle name="Normal 5 6 2 2 2 2 2" xfId="1393" xr:uid="{46B079E3-8353-4DEA-BED8-BAC064FC572B}"/>
    <cellStyle name="Normal 5 6 2 2 2 2 3" xfId="2939" xr:uid="{E0E63EB9-151D-4ACD-B893-72FF257FBC57}"/>
    <cellStyle name="Normal 5 6 2 2 2 2 4" xfId="2940" xr:uid="{BB3F8E6A-AF14-46B1-931B-1355A60438C8}"/>
    <cellStyle name="Normal 5 6 2 2 2 3" xfId="1394" xr:uid="{92BB4FB9-FC99-4A0F-AC4D-C6A79C089B16}"/>
    <cellStyle name="Normal 5 6 2 2 2 3 2" xfId="2941" xr:uid="{8CD6A47A-24F1-4FC7-9A17-A513911E1698}"/>
    <cellStyle name="Normal 5 6 2 2 2 3 3" xfId="2942" xr:uid="{A8C6481C-166C-4728-8A82-763528734B00}"/>
    <cellStyle name="Normal 5 6 2 2 2 3 4" xfId="2943" xr:uid="{CAAB226A-3CA9-40C3-987C-AB76F5B5F5C5}"/>
    <cellStyle name="Normal 5 6 2 2 2 4" xfId="2944" xr:uid="{92BF887B-BE5A-46D2-8713-59DC25BF7470}"/>
    <cellStyle name="Normal 5 6 2 2 2 5" xfId="2945" xr:uid="{0A304D7C-0A34-494B-88D5-C4161CE1D0A6}"/>
    <cellStyle name="Normal 5 6 2 2 2 6" xfId="2946" xr:uid="{78ECE66D-C5AD-4221-BA9B-018CD9C5BF73}"/>
    <cellStyle name="Normal 5 6 2 2 3" xfId="575" xr:uid="{784900EA-1960-4CE9-8D8E-7FB74FC8EF31}"/>
    <cellStyle name="Normal 5 6 2 2 3 2" xfId="1395" xr:uid="{453B6A67-5371-4759-B65F-D5790BEDFC1E}"/>
    <cellStyle name="Normal 5 6 2 2 3 2 2" xfId="2947" xr:uid="{5F6D09CB-0A9A-4B39-ABD5-13E40EBF1CE5}"/>
    <cellStyle name="Normal 5 6 2 2 3 2 3" xfId="2948" xr:uid="{8308E35C-EB39-477F-85DE-50105CB68D67}"/>
    <cellStyle name="Normal 5 6 2 2 3 2 4" xfId="2949" xr:uid="{B051721B-9478-43FF-8A3C-D2027186FB74}"/>
    <cellStyle name="Normal 5 6 2 2 3 3" xfId="2950" xr:uid="{5EB8F659-F8A6-4ABB-A163-A2B43DFC6C9C}"/>
    <cellStyle name="Normal 5 6 2 2 3 4" xfId="2951" xr:uid="{5D1D5EF2-EDE4-4E4D-B32C-235C6968A98F}"/>
    <cellStyle name="Normal 5 6 2 2 3 5" xfId="2952" xr:uid="{B6395DAE-36A9-4D4F-9967-1DB7FA0DDD75}"/>
    <cellStyle name="Normal 5 6 2 2 4" xfId="1396" xr:uid="{915F2ABF-397F-4040-8A68-E8E5A66642DC}"/>
    <cellStyle name="Normal 5 6 2 2 4 2" xfId="2953" xr:uid="{32F3BE19-2FAE-4FBF-BACA-04BF77DCBB08}"/>
    <cellStyle name="Normal 5 6 2 2 4 3" xfId="2954" xr:uid="{6FF3AAAA-AF2D-4CB7-B7A5-8297844CC786}"/>
    <cellStyle name="Normal 5 6 2 2 4 4" xfId="2955" xr:uid="{A141C2B2-2B3C-4B81-9834-E8A3AF891358}"/>
    <cellStyle name="Normal 5 6 2 2 5" xfId="2956" xr:uid="{97A6F6BE-078C-47BC-BD53-99A1A2BAF69C}"/>
    <cellStyle name="Normal 5 6 2 2 5 2" xfId="2957" xr:uid="{5F7C5423-4B51-4367-B19F-F04DDAF8E6E2}"/>
    <cellStyle name="Normal 5 6 2 2 5 3" xfId="2958" xr:uid="{3ED177BA-5A94-48E7-90A3-91FBF579243D}"/>
    <cellStyle name="Normal 5 6 2 2 5 4" xfId="2959" xr:uid="{9EFA5E18-0A71-4CB9-9255-40DD8389DBEF}"/>
    <cellStyle name="Normal 5 6 2 2 6" xfId="2960" xr:uid="{A8E26E09-BB45-42FB-A8AE-6673416B811E}"/>
    <cellStyle name="Normal 5 6 2 2 7" xfId="2961" xr:uid="{81FF80B2-B14D-4B14-89C7-A3FDFE89C7B9}"/>
    <cellStyle name="Normal 5 6 2 2 8" xfId="2962" xr:uid="{A6166D1A-C319-4872-BD36-8DAD03B99365}"/>
    <cellStyle name="Normal 5 6 2 3" xfId="576" xr:uid="{BAB366C2-FCF5-45F9-B18E-6D6FDB958CBB}"/>
    <cellStyle name="Normal 5 6 2 3 2" xfId="577" xr:uid="{A72C1C76-8460-4AE5-A9BE-9DAD898F0715}"/>
    <cellStyle name="Normal 5 6 2 3 2 2" xfId="578" xr:uid="{67A4A9B7-EDCA-45E0-A654-75538CE1CB63}"/>
    <cellStyle name="Normal 5 6 2 3 2 3" xfId="2963" xr:uid="{9F273BD8-E256-4B59-8AF3-2864220D0D80}"/>
    <cellStyle name="Normal 5 6 2 3 2 4" xfId="2964" xr:uid="{BEE7C83D-EE9B-4A2A-A52B-523015D4537E}"/>
    <cellStyle name="Normal 5 6 2 3 3" xfId="579" xr:uid="{ADBDA1FB-2B43-4A0C-A7DA-636045BF522B}"/>
    <cellStyle name="Normal 5 6 2 3 3 2" xfId="2965" xr:uid="{C28492CB-95F0-4FC1-9C15-1773F698132F}"/>
    <cellStyle name="Normal 5 6 2 3 3 3" xfId="2966" xr:uid="{C393CDBD-9EE3-42A9-90F6-D85E79B1CD04}"/>
    <cellStyle name="Normal 5 6 2 3 3 4" xfId="2967" xr:uid="{CD5C1B8D-4D01-4257-B6F8-D62BCF151CC7}"/>
    <cellStyle name="Normal 5 6 2 3 4" xfId="2968" xr:uid="{3A0A2C59-6119-4939-95DC-9E256C81D8D5}"/>
    <cellStyle name="Normal 5 6 2 3 5" xfId="2969" xr:uid="{0AC46A99-D0A8-49B8-861E-B6E3ED743467}"/>
    <cellStyle name="Normal 5 6 2 3 6" xfId="2970" xr:uid="{8F0BA675-8697-42A0-9501-EB3D91F8320F}"/>
    <cellStyle name="Normal 5 6 2 4" xfId="580" xr:uid="{30BE1CC5-8CF2-493E-9DD4-CA8EE99B34ED}"/>
    <cellStyle name="Normal 5 6 2 4 2" xfId="581" xr:uid="{D44482F7-68DF-4891-9A18-085E6592EB8B}"/>
    <cellStyle name="Normal 5 6 2 4 2 2" xfId="2971" xr:uid="{2A1F2980-6A02-490A-AB54-700F56B853E8}"/>
    <cellStyle name="Normal 5 6 2 4 2 3" xfId="2972" xr:uid="{D6377EBC-86E6-453B-860D-A91652186C40}"/>
    <cellStyle name="Normal 5 6 2 4 2 4" xfId="2973" xr:uid="{8678E590-D30A-4122-9DF5-CAF4F50AC0C2}"/>
    <cellStyle name="Normal 5 6 2 4 3" xfId="2974" xr:uid="{652A5341-8904-4FAB-B624-53CFA7659108}"/>
    <cellStyle name="Normal 5 6 2 4 4" xfId="2975" xr:uid="{DCEEFA9F-4E5F-46E2-95FE-427D6DE06314}"/>
    <cellStyle name="Normal 5 6 2 4 5" xfId="2976" xr:uid="{4D6EEF87-0FDD-4788-BF06-ED8DDD7B952E}"/>
    <cellStyle name="Normal 5 6 2 5" xfId="582" xr:uid="{EBEE7727-6240-4A71-887E-99D0BAD1B619}"/>
    <cellStyle name="Normal 5 6 2 5 2" xfId="2977" xr:uid="{CB588928-ADAF-4FF2-902C-57F453D0D6CF}"/>
    <cellStyle name="Normal 5 6 2 5 3" xfId="2978" xr:uid="{2F40C474-4A96-45FE-BF57-5D9A6F09390E}"/>
    <cellStyle name="Normal 5 6 2 5 4" xfId="2979" xr:uid="{5089C0B1-A4C4-4C18-8C90-47BC6D0BB4D2}"/>
    <cellStyle name="Normal 5 6 2 6" xfId="2980" xr:uid="{E9CDBFA0-80C6-4EE1-AF34-D60B1764CD18}"/>
    <cellStyle name="Normal 5 6 2 6 2" xfId="2981" xr:uid="{F136531E-5DBB-475F-9CEB-2B0AC77D42E8}"/>
    <cellStyle name="Normal 5 6 2 6 3" xfId="2982" xr:uid="{B50174D8-D6FF-469C-AB66-1E9662B3873B}"/>
    <cellStyle name="Normal 5 6 2 6 4" xfId="2983" xr:uid="{2BB2A82B-2D8C-447A-959D-A774C9BF7ABB}"/>
    <cellStyle name="Normal 5 6 2 7" xfId="2984" xr:uid="{6719815F-BB84-4D5A-8B16-AD99258CF945}"/>
    <cellStyle name="Normal 5 6 2 8" xfId="2985" xr:uid="{EEACE726-A170-41AA-A5ED-7A3308951EEF}"/>
    <cellStyle name="Normal 5 6 2 9" xfId="2986" xr:uid="{A3E26388-31C5-4272-A50D-2ABBFDC87FC7}"/>
    <cellStyle name="Normal 5 6 3" xfId="311" xr:uid="{38BD4909-7D77-4491-B798-C161A49F04A3}"/>
    <cellStyle name="Normal 5 6 3 2" xfId="583" xr:uid="{A3D8EBFB-D730-4E43-A224-2FB6A326B52C}"/>
    <cellStyle name="Normal 5 6 3 2 2" xfId="584" xr:uid="{94C098AB-94CE-487E-B5F9-1510CD0DBAD6}"/>
    <cellStyle name="Normal 5 6 3 2 2 2" xfId="1397" xr:uid="{649C86A0-E2C3-49D0-A1FC-CEAC5ABA31A5}"/>
    <cellStyle name="Normal 5 6 3 2 2 2 2" xfId="1398" xr:uid="{CD62D9D6-FD25-4E9F-97F0-D3B13D32EB8F}"/>
    <cellStyle name="Normal 5 6 3 2 2 3" xfId="1399" xr:uid="{05579815-CB6D-4FC7-A5ED-D14C23EE3BE8}"/>
    <cellStyle name="Normal 5 6 3 2 2 4" xfId="2987" xr:uid="{88C00FF2-F030-4C10-B83E-800853C8FCB3}"/>
    <cellStyle name="Normal 5 6 3 2 3" xfId="1400" xr:uid="{7A7B8F39-D5C8-49AE-B637-180D89345690}"/>
    <cellStyle name="Normal 5 6 3 2 3 2" xfId="1401" xr:uid="{FB4DD3D9-3F7D-49DB-B964-416A5A43E9CA}"/>
    <cellStyle name="Normal 5 6 3 2 3 3" xfId="2988" xr:uid="{2DE85F22-CBAC-4BDF-9578-CBEE692EE21A}"/>
    <cellStyle name="Normal 5 6 3 2 3 4" xfId="2989" xr:uid="{D457AFEB-F093-46DA-AA8A-89716EE08FCF}"/>
    <cellStyle name="Normal 5 6 3 2 4" xfId="1402" xr:uid="{D24C264E-AFC0-4716-869C-F0EB42A75A07}"/>
    <cellStyle name="Normal 5 6 3 2 5" xfId="2990" xr:uid="{F8FE7FF0-0CA1-4151-A9A8-BA944A439F02}"/>
    <cellStyle name="Normal 5 6 3 2 6" xfId="2991" xr:uid="{C412FA97-69A3-4273-9205-1F166E6997B3}"/>
    <cellStyle name="Normal 5 6 3 3" xfId="585" xr:uid="{AC93B10C-BBE4-41C3-ADBA-CF18EB82C7C3}"/>
    <cellStyle name="Normal 5 6 3 3 2" xfId="1403" xr:uid="{C53C75E1-849E-41AB-9095-D275293C6BB8}"/>
    <cellStyle name="Normal 5 6 3 3 2 2" xfId="1404" xr:uid="{F8D5F467-4A37-4F8D-930E-7FC5413D6C31}"/>
    <cellStyle name="Normal 5 6 3 3 2 3" xfId="2992" xr:uid="{177E1AFF-AF96-490C-ACF0-246169DEE672}"/>
    <cellStyle name="Normal 5 6 3 3 2 4" xfId="2993" xr:uid="{627830DE-EB7D-4932-86A4-A983AEC4897D}"/>
    <cellStyle name="Normal 5 6 3 3 3" xfId="1405" xr:uid="{52721B46-0B1C-44D4-AE39-4E998877C4AB}"/>
    <cellStyle name="Normal 5 6 3 3 4" xfId="2994" xr:uid="{7A5605FD-C054-4459-A48B-7E5F59CDD210}"/>
    <cellStyle name="Normal 5 6 3 3 5" xfId="2995" xr:uid="{6FDEECB9-AC43-4436-ADC6-CA28761ED421}"/>
    <cellStyle name="Normal 5 6 3 4" xfId="1406" xr:uid="{12A3F2BA-8F23-4FBF-A948-C4C6C23B909C}"/>
    <cellStyle name="Normal 5 6 3 4 2" xfId="1407" xr:uid="{729860BF-76AB-4B3B-BD12-05576B57A98F}"/>
    <cellStyle name="Normal 5 6 3 4 3" xfId="2996" xr:uid="{91066EBB-FC96-4305-8A87-34553D9953CE}"/>
    <cellStyle name="Normal 5 6 3 4 4" xfId="2997" xr:uid="{B58E759B-DCEC-43FB-89E4-2D350B1EBD02}"/>
    <cellStyle name="Normal 5 6 3 5" xfId="1408" xr:uid="{EF718B6E-83B1-45A8-9821-FD72EBF42439}"/>
    <cellStyle name="Normal 5 6 3 5 2" xfId="2998" xr:uid="{892EE84F-36D1-45F3-9E9B-DEF054E5D347}"/>
    <cellStyle name="Normal 5 6 3 5 3" xfId="2999" xr:uid="{07E2280B-FF35-4828-89AD-B07B650348DA}"/>
    <cellStyle name="Normal 5 6 3 5 4" xfId="3000" xr:uid="{6E6DAAF8-35B0-4B5D-ADD6-637BD69D0DCC}"/>
    <cellStyle name="Normal 5 6 3 6" xfId="3001" xr:uid="{27F15C0C-143F-4FFA-A97C-E1DE1AA81A10}"/>
    <cellStyle name="Normal 5 6 3 7" xfId="3002" xr:uid="{102DD660-77A5-4458-8A5A-F4E1E03D79E5}"/>
    <cellStyle name="Normal 5 6 3 8" xfId="3003" xr:uid="{76B3008B-FC31-4EDB-BFE1-08C12B7A98FF}"/>
    <cellStyle name="Normal 5 6 4" xfId="312" xr:uid="{7D5B38B5-FC00-4E27-AA0D-FA85261A30CE}"/>
    <cellStyle name="Normal 5 6 4 2" xfId="586" xr:uid="{E160C88D-900E-4A9A-B52B-FA171DF08515}"/>
    <cellStyle name="Normal 5 6 4 2 2" xfId="587" xr:uid="{9573CF72-621C-4336-A636-3F105902AA7B}"/>
    <cellStyle name="Normal 5 6 4 2 2 2" xfId="1409" xr:uid="{0672FF8B-95B4-4B84-B7AB-E4B1AD534C45}"/>
    <cellStyle name="Normal 5 6 4 2 2 3" xfId="3004" xr:uid="{CD078086-AE4B-4BB7-931B-B8E3D23F704A}"/>
    <cellStyle name="Normal 5 6 4 2 2 4" xfId="3005" xr:uid="{838C2A49-4075-4B71-9AE5-DF51E890F8FA}"/>
    <cellStyle name="Normal 5 6 4 2 3" xfId="1410" xr:uid="{A6DEFF97-C432-45BD-8E05-7030D179102B}"/>
    <cellStyle name="Normal 5 6 4 2 4" xfId="3006" xr:uid="{77C219A0-8562-4759-8105-E8DCD0E5A48A}"/>
    <cellStyle name="Normal 5 6 4 2 5" xfId="3007" xr:uid="{026D1E47-017A-4B44-BAC7-31C9C88233CE}"/>
    <cellStyle name="Normal 5 6 4 3" xfId="588" xr:uid="{2967A38A-6F46-49BA-A3A3-4BD8C49B798E}"/>
    <cellStyle name="Normal 5 6 4 3 2" xfId="1411" xr:uid="{FC6BB940-B5BD-4873-A882-F22C23CEC855}"/>
    <cellStyle name="Normal 5 6 4 3 3" xfId="3008" xr:uid="{EA7B4E2F-29FC-4481-86ED-36303D92D1D2}"/>
    <cellStyle name="Normal 5 6 4 3 4" xfId="3009" xr:uid="{B68D1659-452E-4EAC-A8E6-68BAEADD5AA3}"/>
    <cellStyle name="Normal 5 6 4 4" xfId="1412" xr:uid="{A13681BA-8A25-4722-AC5E-590F82E3441E}"/>
    <cellStyle name="Normal 5 6 4 4 2" xfId="3010" xr:uid="{5C5B5F41-BCBE-4663-85C5-7E89D26B1521}"/>
    <cellStyle name="Normal 5 6 4 4 3" xfId="3011" xr:uid="{AE19F6F5-9519-4339-8002-3F645FF345F7}"/>
    <cellStyle name="Normal 5 6 4 4 4" xfId="3012" xr:uid="{486A5A1B-6800-4881-93B0-A83124A56B1A}"/>
    <cellStyle name="Normal 5 6 4 5" xfId="3013" xr:uid="{5F7139CA-B56F-4CB8-955A-DAE8A2E7D345}"/>
    <cellStyle name="Normal 5 6 4 6" xfId="3014" xr:uid="{1F05F773-5106-4DF4-924B-131CFF67C464}"/>
    <cellStyle name="Normal 5 6 4 7" xfId="3015" xr:uid="{353514DE-4187-40EF-806F-4F43251AB4B6}"/>
    <cellStyle name="Normal 5 6 5" xfId="313" xr:uid="{73B01A2E-B1CA-453F-894D-4EB896564161}"/>
    <cellStyle name="Normal 5 6 5 2" xfId="589" xr:uid="{AD0F07CD-15AA-4DBF-B599-582811A3913A}"/>
    <cellStyle name="Normal 5 6 5 2 2" xfId="1413" xr:uid="{C40A3C02-5C57-406D-BCBD-F71B5F304319}"/>
    <cellStyle name="Normal 5 6 5 2 3" xfId="3016" xr:uid="{5A772CCA-242F-4AD5-91FD-963076C8D3D4}"/>
    <cellStyle name="Normal 5 6 5 2 4" xfId="3017" xr:uid="{83EC01D8-BBDD-4C15-8B77-EDA52871A7D0}"/>
    <cellStyle name="Normal 5 6 5 3" xfId="1414" xr:uid="{FA49134D-C768-4D9E-A538-C3CDF87F205B}"/>
    <cellStyle name="Normal 5 6 5 3 2" xfId="3018" xr:uid="{A50ACB65-A30C-43E3-9048-835744238497}"/>
    <cellStyle name="Normal 5 6 5 3 3" xfId="3019" xr:uid="{1A5D959E-AFE2-4D8A-BFCC-00280CDD16E1}"/>
    <cellStyle name="Normal 5 6 5 3 4" xfId="3020" xr:uid="{EF7A4F0C-AB90-434D-A377-110E289DCC49}"/>
    <cellStyle name="Normal 5 6 5 4" xfId="3021" xr:uid="{B3B2DDD2-D433-4CAD-A9A4-C9951054A951}"/>
    <cellStyle name="Normal 5 6 5 5" xfId="3022" xr:uid="{ADC96492-9556-4C41-B1A3-35A6C7439D24}"/>
    <cellStyle name="Normal 5 6 5 6" xfId="3023" xr:uid="{AB235FD6-1613-4CF1-9B47-3F400308B636}"/>
    <cellStyle name="Normal 5 6 6" xfId="590" xr:uid="{D240285B-EB1D-4558-8BDA-F75D3C59AE1B}"/>
    <cellStyle name="Normal 5 6 6 2" xfId="1415" xr:uid="{34BEF7E3-C5C4-4482-A39E-1B164768824C}"/>
    <cellStyle name="Normal 5 6 6 2 2" xfId="3024" xr:uid="{D3793FAB-CDAD-48BF-96F2-F8F2F62E6378}"/>
    <cellStyle name="Normal 5 6 6 2 3" xfId="3025" xr:uid="{4CC88C67-4DB8-4D63-9412-C1F66315546B}"/>
    <cellStyle name="Normal 5 6 6 2 4" xfId="3026" xr:uid="{7DD3AF03-5126-4841-85DB-076580963034}"/>
    <cellStyle name="Normal 5 6 6 3" xfId="3027" xr:uid="{E13FD33E-7190-4C4D-8E34-F28FE3C77D9B}"/>
    <cellStyle name="Normal 5 6 6 4" xfId="3028" xr:uid="{B9B802AC-778D-4BE4-AC6F-270100B1A3AB}"/>
    <cellStyle name="Normal 5 6 6 5" xfId="3029" xr:uid="{B059242D-AAAB-4397-88F9-05D3757B5CE5}"/>
    <cellStyle name="Normal 5 6 7" xfId="1416" xr:uid="{CAD5C478-6502-4343-AB2B-9152662294A9}"/>
    <cellStyle name="Normal 5 6 7 2" xfId="3030" xr:uid="{0E01011C-67D6-44BB-8E88-3AA315E2A17A}"/>
    <cellStyle name="Normal 5 6 7 3" xfId="3031" xr:uid="{3128824E-A1CE-477A-BBAA-6A9E4DB731B6}"/>
    <cellStyle name="Normal 5 6 7 4" xfId="3032" xr:uid="{E7F1BEFB-83C5-4012-B2DA-19E27F729BAA}"/>
    <cellStyle name="Normal 5 6 8" xfId="3033" xr:uid="{6E3F74E4-2E3F-4FCF-98B5-41D63E03C817}"/>
    <cellStyle name="Normal 5 6 8 2" xfId="3034" xr:uid="{CC7BCEB3-1AAF-4F0F-896D-B08585D57F23}"/>
    <cellStyle name="Normal 5 6 8 3" xfId="3035" xr:uid="{EDFA241F-0AA1-41D8-8216-59D300E629F5}"/>
    <cellStyle name="Normal 5 6 8 4" xfId="3036" xr:uid="{80AD5C56-1A86-4107-8F8E-894384317FB0}"/>
    <cellStyle name="Normal 5 6 9" xfId="3037" xr:uid="{FDD9307F-E359-4C15-B5F9-726696CE3ACF}"/>
    <cellStyle name="Normal 5 7" xfId="106" xr:uid="{390CDCAF-EDBF-4EE0-B05E-1907B1B21493}"/>
    <cellStyle name="Normal 5 7 2" xfId="107" xr:uid="{A5BDD2CD-554C-4055-858D-50AE0DD91EFB}"/>
    <cellStyle name="Normal 5 7 2 2" xfId="314" xr:uid="{CA98D398-F736-4B48-98F0-1CE6149DBE10}"/>
    <cellStyle name="Normal 5 7 2 2 2" xfId="591" xr:uid="{CD76B54D-154C-46FE-832B-4368413689BB}"/>
    <cellStyle name="Normal 5 7 2 2 2 2" xfId="1417" xr:uid="{F5F06888-69E8-456A-920C-6D9B9D126020}"/>
    <cellStyle name="Normal 5 7 2 2 2 3" xfId="3038" xr:uid="{AD898C9F-D503-4488-9246-4D7766A5F791}"/>
    <cellStyle name="Normal 5 7 2 2 2 4" xfId="3039" xr:uid="{5F796738-AB24-46C6-864C-053111CCB02F}"/>
    <cellStyle name="Normal 5 7 2 2 3" xfId="1418" xr:uid="{5A017934-190A-4276-BE33-3DA2B07B67F6}"/>
    <cellStyle name="Normal 5 7 2 2 3 2" xfId="3040" xr:uid="{85920DF7-C2CD-44E1-A81A-CBC8AD7B793D}"/>
    <cellStyle name="Normal 5 7 2 2 3 3" xfId="3041" xr:uid="{C79940B2-9770-47AE-933F-4DF3759BED12}"/>
    <cellStyle name="Normal 5 7 2 2 3 4" xfId="3042" xr:uid="{13A325F3-A01D-4856-B4B6-C40A4D372ACF}"/>
    <cellStyle name="Normal 5 7 2 2 4" xfId="3043" xr:uid="{49CCD876-50EA-4EC1-ACF8-154AC1ABA2EB}"/>
    <cellStyle name="Normal 5 7 2 2 5" xfId="3044" xr:uid="{83CAC21E-F3BF-4445-ABA3-F91D573A1C63}"/>
    <cellStyle name="Normal 5 7 2 2 6" xfId="3045" xr:uid="{0632ABCD-766E-457D-B8EB-5AC317B8A972}"/>
    <cellStyle name="Normal 5 7 2 3" xfId="592" xr:uid="{E2153B96-5037-41A1-AC02-5A9627C7A5D1}"/>
    <cellStyle name="Normal 5 7 2 3 2" xfId="1419" xr:uid="{FC71B283-7AA2-4F8F-87CD-AF15BA9293E3}"/>
    <cellStyle name="Normal 5 7 2 3 2 2" xfId="3046" xr:uid="{3B9DE763-84F5-4252-9422-F4D1A05FD977}"/>
    <cellStyle name="Normal 5 7 2 3 2 3" xfId="3047" xr:uid="{253E400D-DC61-4B8B-95E8-0F708411B34A}"/>
    <cellStyle name="Normal 5 7 2 3 2 4" xfId="3048" xr:uid="{32BB439F-90B1-4E3E-BEC5-0E4126D82E97}"/>
    <cellStyle name="Normal 5 7 2 3 3" xfId="3049" xr:uid="{02D8C82C-75D6-4908-98D5-53426F0CBE29}"/>
    <cellStyle name="Normal 5 7 2 3 4" xfId="3050" xr:uid="{C6097D64-0C57-498F-9084-6A17B7755A0B}"/>
    <cellStyle name="Normal 5 7 2 3 5" xfId="3051" xr:uid="{46A472FB-A95B-43BE-9280-592E9E3AAA1A}"/>
    <cellStyle name="Normal 5 7 2 4" xfId="1420" xr:uid="{7B1F904A-00CD-4C2D-90AC-7D1B90457D1E}"/>
    <cellStyle name="Normal 5 7 2 4 2" xfId="3052" xr:uid="{D5F846E9-AD31-4C8D-922A-761D9A4001EA}"/>
    <cellStyle name="Normal 5 7 2 4 3" xfId="3053" xr:uid="{6A57FE5E-C00E-4380-84ED-CB433E26AB1A}"/>
    <cellStyle name="Normal 5 7 2 4 4" xfId="3054" xr:uid="{9A279384-968B-4CD0-A57C-0BF555ABE65F}"/>
    <cellStyle name="Normal 5 7 2 5" xfId="3055" xr:uid="{7FB3FCAA-2522-48E8-8263-2C1AE335778F}"/>
    <cellStyle name="Normal 5 7 2 5 2" xfId="3056" xr:uid="{E67CF680-26FA-4BB0-9E4E-BD08415AE9E4}"/>
    <cellStyle name="Normal 5 7 2 5 3" xfId="3057" xr:uid="{7827A91D-B551-4982-985F-5CE9DF8936B9}"/>
    <cellStyle name="Normal 5 7 2 5 4" xfId="3058" xr:uid="{9D9F8F35-0D67-4EA6-8BC5-D0ED80672F55}"/>
    <cellStyle name="Normal 5 7 2 6" xfId="3059" xr:uid="{D4755A3A-F029-442F-B24D-9EB4D49F2A7C}"/>
    <cellStyle name="Normal 5 7 2 7" xfId="3060" xr:uid="{F6105B15-A10C-4565-9704-484D71F8DDBE}"/>
    <cellStyle name="Normal 5 7 2 8" xfId="3061" xr:uid="{623B2ECB-A7CB-4E40-B064-28F4E636D794}"/>
    <cellStyle name="Normal 5 7 3" xfId="315" xr:uid="{AB46C99A-4425-4A11-AD01-B7DEC65828ED}"/>
    <cellStyle name="Normal 5 7 3 2" xfId="593" xr:uid="{EB1B6FBC-3E89-4B5C-AA78-A8830B53D1FE}"/>
    <cellStyle name="Normal 5 7 3 2 2" xfId="594" xr:uid="{728FE5F5-0F27-4997-8AAC-941BAF1BB036}"/>
    <cellStyle name="Normal 5 7 3 2 3" xfId="3062" xr:uid="{DF575290-F692-4579-9767-5BE556616AE9}"/>
    <cellStyle name="Normal 5 7 3 2 4" xfId="3063" xr:uid="{47180659-8659-4910-A658-0819550A1F5D}"/>
    <cellStyle name="Normal 5 7 3 3" xfId="595" xr:uid="{102766ED-F3B5-40D6-9A91-24DDDFB516CA}"/>
    <cellStyle name="Normal 5 7 3 3 2" xfId="3064" xr:uid="{B45BBFF8-D2AE-49EC-9152-EF5DBB16253C}"/>
    <cellStyle name="Normal 5 7 3 3 3" xfId="3065" xr:uid="{4ED2E766-7680-4E85-998E-3FA47A5DBA02}"/>
    <cellStyle name="Normal 5 7 3 3 4" xfId="3066" xr:uid="{0BF155D3-DE2E-4123-B4CF-41F3E8702AED}"/>
    <cellStyle name="Normal 5 7 3 4" xfId="3067" xr:uid="{124B94DE-4E8D-4709-9C3C-9FFBC9616AB4}"/>
    <cellStyle name="Normal 5 7 3 5" xfId="3068" xr:uid="{BAE0CB4F-7767-4305-8182-35C81D7EE7CF}"/>
    <cellStyle name="Normal 5 7 3 6" xfId="3069" xr:uid="{D475E7DA-D227-480D-B7D5-C9370AABB20C}"/>
    <cellStyle name="Normal 5 7 4" xfId="316" xr:uid="{F7F54E13-4DA5-4CF3-ABD0-FFA4AABD3828}"/>
    <cellStyle name="Normal 5 7 4 2" xfId="596" xr:uid="{69A433AA-52E7-4EC2-866F-AEA2D9A395F6}"/>
    <cellStyle name="Normal 5 7 4 2 2" xfId="3070" xr:uid="{EA93F40E-902A-423F-8157-C68A5B133805}"/>
    <cellStyle name="Normal 5 7 4 2 3" xfId="3071" xr:uid="{1CDFF8BA-76A6-4AA8-8F16-8E3B5014A2C5}"/>
    <cellStyle name="Normal 5 7 4 2 4" xfId="3072" xr:uid="{5E8658E5-764B-4897-9707-0F92641124D4}"/>
    <cellStyle name="Normal 5 7 4 3" xfId="3073" xr:uid="{A8DF3CE5-E418-4E8E-A7A3-46008B7EDB16}"/>
    <cellStyle name="Normal 5 7 4 4" xfId="3074" xr:uid="{FF89F4BC-D95D-46CC-8E56-38A36DB9D390}"/>
    <cellStyle name="Normal 5 7 4 5" xfId="3075" xr:uid="{8FA3FFC6-971B-4EB6-AF66-DFCD5F77D890}"/>
    <cellStyle name="Normal 5 7 5" xfId="597" xr:uid="{1F771897-85C7-427F-A7E4-0ABB8CA33757}"/>
    <cellStyle name="Normal 5 7 5 2" xfId="3076" xr:uid="{BA38D577-6A24-48AE-9614-F8D14F14B3C3}"/>
    <cellStyle name="Normal 5 7 5 3" xfId="3077" xr:uid="{B98688AE-CAA2-4C17-896F-211FF2E386C6}"/>
    <cellStyle name="Normal 5 7 5 4" xfId="3078" xr:uid="{EBC8F282-31D0-4A84-9C7C-E13BA2DA67BF}"/>
    <cellStyle name="Normal 5 7 6" xfId="3079" xr:uid="{742011C3-FB37-4BDD-BEDD-176F881E489F}"/>
    <cellStyle name="Normal 5 7 6 2" xfId="3080" xr:uid="{BAB817AA-8F10-4E63-9D46-EAAA0581BE97}"/>
    <cellStyle name="Normal 5 7 6 3" xfId="3081" xr:uid="{1BED7F72-D1AC-4C98-95D8-B954D893ABE3}"/>
    <cellStyle name="Normal 5 7 6 4" xfId="3082" xr:uid="{5FD865C1-5D51-43D7-A29B-AB89F8975D2F}"/>
    <cellStyle name="Normal 5 7 7" xfId="3083" xr:uid="{63196ACB-E8FC-47B7-AB63-CB3AB97A52D6}"/>
    <cellStyle name="Normal 5 7 8" xfId="3084" xr:uid="{C18E250F-6A87-41B7-8F6E-004D8D1BCAD4}"/>
    <cellStyle name="Normal 5 7 9" xfId="3085" xr:uid="{4C8A6928-58F4-4B45-B7F3-7A0333D50B94}"/>
    <cellStyle name="Normal 5 8" xfId="108" xr:uid="{9243A7C1-DCEA-491B-901D-80796632DAA3}"/>
    <cellStyle name="Normal 5 8 2" xfId="317" xr:uid="{1C048069-B2D5-484A-B788-976B22760EE3}"/>
    <cellStyle name="Normal 5 8 2 2" xfId="598" xr:uid="{29D71C60-A869-4E0A-8E8A-B0CFB9D0D90B}"/>
    <cellStyle name="Normal 5 8 2 2 2" xfId="1421" xr:uid="{69FCE47D-E7BB-49ED-A5E1-1FA575792C23}"/>
    <cellStyle name="Normal 5 8 2 2 2 2" xfId="1422" xr:uid="{84059EB1-C2CC-43F3-B435-3FBEC2CD827A}"/>
    <cellStyle name="Normal 5 8 2 2 3" xfId="1423" xr:uid="{D44AB241-3624-49A8-AA79-090D96933029}"/>
    <cellStyle name="Normal 5 8 2 2 4" xfId="3086" xr:uid="{05F5FD3C-D3F8-4E31-8AF4-D4B8876F86EB}"/>
    <cellStyle name="Normal 5 8 2 3" xfId="1424" xr:uid="{54EEC23E-27C6-472C-8FE4-E7F688688EE7}"/>
    <cellStyle name="Normal 5 8 2 3 2" xfId="1425" xr:uid="{D6C72E0E-9D5A-444A-97A4-016F1CFB0EA8}"/>
    <cellStyle name="Normal 5 8 2 3 3" xfId="3087" xr:uid="{95F62960-6160-4E7E-B465-419529E5D01B}"/>
    <cellStyle name="Normal 5 8 2 3 4" xfId="3088" xr:uid="{7D375948-FDA0-4985-BEC2-258B95455A46}"/>
    <cellStyle name="Normal 5 8 2 4" xfId="1426" xr:uid="{D8D9BF4D-A0A0-4D73-929F-48D19D17AC23}"/>
    <cellStyle name="Normal 5 8 2 5" xfId="3089" xr:uid="{C51E57B5-B399-42B5-BA4D-896D795CE1A6}"/>
    <cellStyle name="Normal 5 8 2 6" xfId="3090" xr:uid="{B401D246-5BD9-4688-BFD9-016340CCBD83}"/>
    <cellStyle name="Normal 5 8 3" xfId="599" xr:uid="{D3F2FA77-EC63-4D58-92EB-51CD1A749DA4}"/>
    <cellStyle name="Normal 5 8 3 2" xfId="1427" xr:uid="{46041A26-CB93-4ADD-8D72-06B08EB90782}"/>
    <cellStyle name="Normal 5 8 3 2 2" xfId="1428" xr:uid="{E03CBDA8-1EA0-45E7-A169-1111546A4523}"/>
    <cellStyle name="Normal 5 8 3 2 3" xfId="3091" xr:uid="{91057359-D3D6-4A88-BFDD-D0CB63B8EF5E}"/>
    <cellStyle name="Normal 5 8 3 2 4" xfId="3092" xr:uid="{6AEC6517-5DAB-4154-869D-0DCAFACB5DDA}"/>
    <cellStyle name="Normal 5 8 3 3" xfId="1429" xr:uid="{353FBEF2-8394-41C7-A62A-E486E2A31DD0}"/>
    <cellStyle name="Normal 5 8 3 4" xfId="3093" xr:uid="{EDC9A2EC-1A50-4982-8DD8-D1E1FAD50EE2}"/>
    <cellStyle name="Normal 5 8 3 5" xfId="3094" xr:uid="{89DE88CE-577D-4F50-844B-CAF8BA1AB550}"/>
    <cellStyle name="Normal 5 8 4" xfId="1430" xr:uid="{58A210A7-1AC0-4AE1-88D2-EAEC8A15A804}"/>
    <cellStyle name="Normal 5 8 4 2" xfId="1431" xr:uid="{2C047D0D-0777-4950-AE57-654A062F44D3}"/>
    <cellStyle name="Normal 5 8 4 3" xfId="3095" xr:uid="{BF4BED22-ED83-46BE-B2C3-DDF964BC1249}"/>
    <cellStyle name="Normal 5 8 4 4" xfId="3096" xr:uid="{6B4D831E-D1D3-4A97-A3F3-31931B0D0A71}"/>
    <cellStyle name="Normal 5 8 5" xfId="1432" xr:uid="{23024022-AD46-4ECC-BA8D-60EFC81C3018}"/>
    <cellStyle name="Normal 5 8 5 2" xfId="3097" xr:uid="{33ADB2D3-6B4F-45F5-A014-15661403BC04}"/>
    <cellStyle name="Normal 5 8 5 3" xfId="3098" xr:uid="{5A2247DE-48AE-4C5B-A399-6D82D6B74B9A}"/>
    <cellStyle name="Normal 5 8 5 4" xfId="3099" xr:uid="{8179C4F7-568B-456F-9B94-B1C8677B23E3}"/>
    <cellStyle name="Normal 5 8 6" xfId="3100" xr:uid="{8ACB92E9-B948-4590-B320-C9EEE2F098BF}"/>
    <cellStyle name="Normal 5 8 7" xfId="3101" xr:uid="{DFEF0F99-1312-46A1-B481-5A9EEA30B2EC}"/>
    <cellStyle name="Normal 5 8 8" xfId="3102" xr:uid="{FD8605EF-68E4-4EB3-9594-30161C98BD62}"/>
    <cellStyle name="Normal 5 9" xfId="318" xr:uid="{D5D6B97C-1370-433D-9C8B-3F4902AC3BD4}"/>
    <cellStyle name="Normal 5 9 2" xfId="600" xr:uid="{962241AB-B506-42A9-B920-CC6E420B69F8}"/>
    <cellStyle name="Normal 5 9 2 2" xfId="601" xr:uid="{BC11DABB-165A-4590-B3D8-2949332D9954}"/>
    <cellStyle name="Normal 5 9 2 2 2" xfId="1433" xr:uid="{EE196EE6-B056-45FD-BC0C-41179ECE8332}"/>
    <cellStyle name="Normal 5 9 2 2 3" xfId="3103" xr:uid="{51111FB4-7934-4EF4-B1F5-D1DA66615DAC}"/>
    <cellStyle name="Normal 5 9 2 2 4" xfId="3104" xr:uid="{D8B7606E-03CA-4B12-82E4-7EB35751993E}"/>
    <cellStyle name="Normal 5 9 2 3" xfId="1434" xr:uid="{DE09AE95-591D-4D7E-8AF4-4762A04F718F}"/>
    <cellStyle name="Normal 5 9 2 4" xfId="3105" xr:uid="{C3B2E917-7F19-499C-8725-146BF04F9891}"/>
    <cellStyle name="Normal 5 9 2 5" xfId="3106" xr:uid="{76CE4B6D-7521-4F9C-B05B-560079964CB3}"/>
    <cellStyle name="Normal 5 9 3" xfId="602" xr:uid="{6D695177-5085-4C33-9469-DA5CA926EA0D}"/>
    <cellStyle name="Normal 5 9 3 2" xfId="1435" xr:uid="{5DFE76C7-C7C7-4A0D-8AE3-28D1CFA18B28}"/>
    <cellStyle name="Normal 5 9 3 3" xfId="3107" xr:uid="{F9FFD63D-59EB-4BB4-83B7-EB020ACD0F6D}"/>
    <cellStyle name="Normal 5 9 3 4" xfId="3108" xr:uid="{9DDAA3A4-D705-44F6-9426-C1C16C49402F}"/>
    <cellStyle name="Normal 5 9 4" xfId="1436" xr:uid="{EB827658-FB9E-4924-A91E-2A21428F5407}"/>
    <cellStyle name="Normal 5 9 4 2" xfId="3109" xr:uid="{A0CB0406-CA39-457F-9934-1F3EEA9A7678}"/>
    <cellStyle name="Normal 5 9 4 3" xfId="3110" xr:uid="{F4224FF4-D6F9-4B08-BA0A-C3EA4B0FE157}"/>
    <cellStyle name="Normal 5 9 4 4" xfId="3111" xr:uid="{114C15FC-40C7-4514-993D-BAD245FFD80C}"/>
    <cellStyle name="Normal 5 9 5" xfId="3112" xr:uid="{2F9978DD-A6CC-46F9-829A-2BB5FB1B1995}"/>
    <cellStyle name="Normal 5 9 6" xfId="3113" xr:uid="{6252F9A3-7C5D-461F-84FC-B357620B1577}"/>
    <cellStyle name="Normal 5 9 7" xfId="3114" xr:uid="{A2634107-023D-459C-A8A9-40E6AF2FC1A9}"/>
    <cellStyle name="Normal 6" xfId="109" xr:uid="{6DD4F9F9-3EF3-4A8F-BB96-324AD2DAD1DE}"/>
    <cellStyle name="Normal 6 10" xfId="319" xr:uid="{3160A4A2-FC20-4E3D-B474-56161D868E88}"/>
    <cellStyle name="Normal 6 10 2" xfId="1437" xr:uid="{702DDA33-0992-4978-97E3-D4F4A9B0519E}"/>
    <cellStyle name="Normal 6 10 2 2" xfId="3115" xr:uid="{BC40A49B-F90A-4CD9-B13E-7F1B64482B4F}"/>
    <cellStyle name="Normal 6 10 2 2 2" xfId="4588" xr:uid="{B18F77BD-0A9B-4D86-9CF3-E07EE2B1113D}"/>
    <cellStyle name="Normal 6 10 2 3" xfId="3116" xr:uid="{8A470E9A-503F-40AC-8018-AF065B2C6112}"/>
    <cellStyle name="Normal 6 10 2 4" xfId="3117" xr:uid="{750D3823-2396-4D95-A844-33E0FE5BEADA}"/>
    <cellStyle name="Normal 6 10 3" xfId="3118" xr:uid="{1415FF38-DD41-404E-89BA-E440381FB712}"/>
    <cellStyle name="Normal 6 10 4" xfId="3119" xr:uid="{8B936432-EE47-4328-9BD5-887E90C21620}"/>
    <cellStyle name="Normal 6 10 5" xfId="3120" xr:uid="{18BE0B4A-48A2-4CD7-AEB8-5C43B6091EA9}"/>
    <cellStyle name="Normal 6 11" xfId="1438" xr:uid="{9069107A-1CEF-4094-8927-3B24297414E3}"/>
    <cellStyle name="Normal 6 11 2" xfId="3121" xr:uid="{FDEBC26F-CF01-4A40-8988-E8960E85109D}"/>
    <cellStyle name="Normal 6 11 3" xfId="3122" xr:uid="{11C4EB97-FD5A-43D2-9085-EC801E8A28D8}"/>
    <cellStyle name="Normal 6 11 4" xfId="3123" xr:uid="{64E5D7F8-236A-43F9-9474-353AB310EFBC}"/>
    <cellStyle name="Normal 6 12" xfId="902" xr:uid="{88113DAC-9B26-4380-A3A9-9FDFC137F4AF}"/>
    <cellStyle name="Normal 6 12 2" xfId="3124" xr:uid="{495ACD54-9E8D-4605-9485-E5490534B64A}"/>
    <cellStyle name="Normal 6 12 3" xfId="3125" xr:uid="{44D517D5-D652-47A5-960E-0640B1E04F36}"/>
    <cellStyle name="Normal 6 12 4" xfId="3126" xr:uid="{9946292F-5D06-4FE9-99D7-224B6BB4422F}"/>
    <cellStyle name="Normal 6 13" xfId="899" xr:uid="{730EA3CA-2F26-407B-8AF8-0C4DCFD84CD1}"/>
    <cellStyle name="Normal 6 13 2" xfId="3128" xr:uid="{AAF185C0-24E7-4691-8A5F-D408EC2E45EE}"/>
    <cellStyle name="Normal 6 13 3" xfId="4315" xr:uid="{7D6764FE-6E6E-4E80-9816-3C2DCE828C2C}"/>
    <cellStyle name="Normal 6 13 4" xfId="3127" xr:uid="{7680EB8C-8402-4730-9B0E-F3834614F39D}"/>
    <cellStyle name="Normal 6 13 5" xfId="5319" xr:uid="{9A4136EE-1EE9-40BD-8233-2F0B29474FF0}"/>
    <cellStyle name="Normal 6 14" xfId="3129" xr:uid="{1A45214E-B2A2-4466-874A-068659103530}"/>
    <cellStyle name="Normal 6 15" xfId="3130" xr:uid="{96146530-A0AB-411A-9A99-3127A6255A38}"/>
    <cellStyle name="Normal 6 16" xfId="3131" xr:uid="{A564A2B0-A76F-4267-A64B-E27858209B89}"/>
    <cellStyle name="Normal 6 2" xfId="110" xr:uid="{8057693D-D3C0-42C4-89EC-032DE929C17F}"/>
    <cellStyle name="Normal 6 2 2" xfId="320" xr:uid="{50FD16B1-4441-408F-906F-CB807A0FCC0B}"/>
    <cellStyle name="Normal 6 2 2 2" xfId="4671" xr:uid="{EB2A4D53-68EA-47A4-8EDA-A9301D28875B}"/>
    <cellStyle name="Normal 6 2 3" xfId="4560" xr:uid="{413B9758-6A92-4AB2-B139-C9EA775BB9D3}"/>
    <cellStyle name="Normal 6 3" xfId="111" xr:uid="{3B9FD490-DD2D-4F17-9C84-8547A02E0AA4}"/>
    <cellStyle name="Normal 6 3 10" xfId="3132" xr:uid="{1ABD150D-8B17-4425-A016-6096E1A4A681}"/>
    <cellStyle name="Normal 6 3 11" xfId="3133" xr:uid="{F3B5357D-5171-49EF-ADDB-E23DDAB55313}"/>
    <cellStyle name="Normal 6 3 2" xfId="112" xr:uid="{46596AC7-9692-406F-BBF6-540746D6CE81}"/>
    <cellStyle name="Normal 6 3 2 2" xfId="113" xr:uid="{6E31F371-C817-4BDE-827C-C9B871BE0FB3}"/>
    <cellStyle name="Normal 6 3 2 2 2" xfId="321" xr:uid="{2BFAFB0C-9440-48EA-957A-BFC544CF8A0C}"/>
    <cellStyle name="Normal 6 3 2 2 2 2" xfId="603" xr:uid="{45B3378F-E663-4DEF-AB44-00FB1E827DE4}"/>
    <cellStyle name="Normal 6 3 2 2 2 2 2" xfId="604" xr:uid="{9DD64291-0ACA-431A-BEC2-C567EF8789D1}"/>
    <cellStyle name="Normal 6 3 2 2 2 2 2 2" xfId="1439" xr:uid="{3BE2D999-4D13-4859-AE84-9EE2FA2BED17}"/>
    <cellStyle name="Normal 6 3 2 2 2 2 2 2 2" xfId="1440" xr:uid="{8AF4D506-1DC2-4104-83D1-B52E7D5F01D7}"/>
    <cellStyle name="Normal 6 3 2 2 2 2 2 3" xfId="1441" xr:uid="{84AE2D93-D967-4F8B-A0FD-353D73A7C850}"/>
    <cellStyle name="Normal 6 3 2 2 2 2 3" xfId="1442" xr:uid="{09B02F29-486E-446A-915F-5A951BF3B4CC}"/>
    <cellStyle name="Normal 6 3 2 2 2 2 3 2" xfId="1443" xr:uid="{AA356DC8-B459-4BD0-8D3E-C74CB840BBCB}"/>
    <cellStyle name="Normal 6 3 2 2 2 2 4" xfId="1444" xr:uid="{70A74742-9681-48E8-8F3A-9AFF09D72878}"/>
    <cellStyle name="Normal 6 3 2 2 2 3" xfId="605" xr:uid="{BC36EDF3-5F1A-4E69-A0BF-066E98432670}"/>
    <cellStyle name="Normal 6 3 2 2 2 3 2" xfId="1445" xr:uid="{EB6C204A-8ECA-4052-8C1B-53C4A3B6CD2D}"/>
    <cellStyle name="Normal 6 3 2 2 2 3 2 2" xfId="1446" xr:uid="{F992729F-9F15-400D-980B-B5D64895DA8A}"/>
    <cellStyle name="Normal 6 3 2 2 2 3 3" xfId="1447" xr:uid="{36EB0E4E-73EB-4BE9-8ACE-AA7AD44F4E20}"/>
    <cellStyle name="Normal 6 3 2 2 2 3 4" xfId="3134" xr:uid="{E2C44A08-A1C2-45C0-8547-46D3137740D8}"/>
    <cellStyle name="Normal 6 3 2 2 2 4" xfId="1448" xr:uid="{8099A67B-BA19-41AD-9A5F-000948091835}"/>
    <cellStyle name="Normal 6 3 2 2 2 4 2" xfId="1449" xr:uid="{570024AF-BC6C-4B6B-86A2-0482405D00DC}"/>
    <cellStyle name="Normal 6 3 2 2 2 5" xfId="1450" xr:uid="{9D35FD25-1C76-4A33-82DC-90E13BA11394}"/>
    <cellStyle name="Normal 6 3 2 2 2 6" xfId="3135" xr:uid="{C107796C-7850-4020-A733-CBD40A851EE6}"/>
    <cellStyle name="Normal 6 3 2 2 3" xfId="322" xr:uid="{971DFA49-24B7-4A4A-A0A0-7374DAE37EBE}"/>
    <cellStyle name="Normal 6 3 2 2 3 2" xfId="606" xr:uid="{CE585E55-2FC6-4FD1-A611-FFFBC3E51DBC}"/>
    <cellStyle name="Normal 6 3 2 2 3 2 2" xfId="607" xr:uid="{96957455-282C-420D-93F1-F69AD192BDB4}"/>
    <cellStyle name="Normal 6 3 2 2 3 2 2 2" xfId="1451" xr:uid="{C18016D1-D178-44AB-8D5D-A29D889E31CA}"/>
    <cellStyle name="Normal 6 3 2 2 3 2 2 2 2" xfId="1452" xr:uid="{BE1A698C-A90F-4D7A-ABB7-A310BD5ED2BC}"/>
    <cellStyle name="Normal 6 3 2 2 3 2 2 3" xfId="1453" xr:uid="{10300CA3-6278-46CB-8706-9BE52D01D26A}"/>
    <cellStyle name="Normal 6 3 2 2 3 2 3" xfId="1454" xr:uid="{F79BE871-05FC-4AB9-8247-40EC432BE6E4}"/>
    <cellStyle name="Normal 6 3 2 2 3 2 3 2" xfId="1455" xr:uid="{068F6773-2DF9-4A5E-A043-FB994F75102E}"/>
    <cellStyle name="Normal 6 3 2 2 3 2 4" xfId="1456" xr:uid="{33AF1140-B648-4DE0-BD2E-D565D76329E9}"/>
    <cellStyle name="Normal 6 3 2 2 3 3" xfId="608" xr:uid="{E22C1744-F206-472D-A41B-40C93496828F}"/>
    <cellStyle name="Normal 6 3 2 2 3 3 2" xfId="1457" xr:uid="{775F8915-ECEE-44C1-B1BF-29050415FADA}"/>
    <cellStyle name="Normal 6 3 2 2 3 3 2 2" xfId="1458" xr:uid="{8B3E4413-3EAB-4CF0-B00F-B792134D7DD3}"/>
    <cellStyle name="Normal 6 3 2 2 3 3 3" xfId="1459" xr:uid="{47B719BD-F84C-460F-98C1-58E980FEF7BE}"/>
    <cellStyle name="Normal 6 3 2 2 3 4" xfId="1460" xr:uid="{1D7CFB91-2005-42FF-9BA0-70743A9ABE99}"/>
    <cellStyle name="Normal 6 3 2 2 3 4 2" xfId="1461" xr:uid="{83DAF1A9-A66C-402F-AC8F-DA50C89473F7}"/>
    <cellStyle name="Normal 6 3 2 2 3 5" xfId="1462" xr:uid="{78FE78B5-5149-4077-A0EF-0802AD4DEB62}"/>
    <cellStyle name="Normal 6 3 2 2 4" xfId="609" xr:uid="{7B1DB3F8-3C18-420D-BD9A-A9C094C5CA89}"/>
    <cellStyle name="Normal 6 3 2 2 4 2" xfId="610" xr:uid="{CD25DF32-1F9F-40F0-BBAF-6916D1CE84AE}"/>
    <cellStyle name="Normal 6 3 2 2 4 2 2" xfId="1463" xr:uid="{2164AADF-A5F2-4A53-B259-A1956A6C39D5}"/>
    <cellStyle name="Normal 6 3 2 2 4 2 2 2" xfId="1464" xr:uid="{CAA7649F-C22C-4DDE-8261-50919E7A8984}"/>
    <cellStyle name="Normal 6 3 2 2 4 2 3" xfId="1465" xr:uid="{EF9293F3-0ED1-4D5C-8EB5-5553A28C3B70}"/>
    <cellStyle name="Normal 6 3 2 2 4 3" xfId="1466" xr:uid="{49620A6D-7049-4057-8513-A48E9847FD98}"/>
    <cellStyle name="Normal 6 3 2 2 4 3 2" xfId="1467" xr:uid="{78958180-18E0-4794-ABF9-C43D5E2F4D96}"/>
    <cellStyle name="Normal 6 3 2 2 4 4" xfId="1468" xr:uid="{F89E633A-1025-4169-A222-FAB654C49C10}"/>
    <cellStyle name="Normal 6 3 2 2 5" xfId="611" xr:uid="{36B4C27B-7AF1-4CF9-8E8B-C91D5C899466}"/>
    <cellStyle name="Normal 6 3 2 2 5 2" xfId="1469" xr:uid="{E751B823-C5CA-4F81-993A-50702B7DB3C3}"/>
    <cellStyle name="Normal 6 3 2 2 5 2 2" xfId="1470" xr:uid="{C3594AC6-1C56-4DBE-80DF-18A3E2355D18}"/>
    <cellStyle name="Normal 6 3 2 2 5 3" xfId="1471" xr:uid="{08253B48-02CC-4ED9-BE1D-6D1C1E1F05EA}"/>
    <cellStyle name="Normal 6 3 2 2 5 4" xfId="3136" xr:uid="{DC61E1C2-C940-47CD-AE17-2817A4610DD5}"/>
    <cellStyle name="Normal 6 3 2 2 6" xfId="1472" xr:uid="{C8927D6E-6C12-44F6-9C7C-A7165CE6EB0B}"/>
    <cellStyle name="Normal 6 3 2 2 6 2" xfId="1473" xr:uid="{F4D9B30B-7617-4F91-9066-334DFDB607E6}"/>
    <cellStyle name="Normal 6 3 2 2 7" xfId="1474" xr:uid="{4A467198-EEEC-4A76-AEBA-DB4447C833C5}"/>
    <cellStyle name="Normal 6 3 2 2 8" xfId="3137" xr:uid="{0AB825D6-37FF-471A-8C18-278001E6B3F4}"/>
    <cellStyle name="Normal 6 3 2 3" xfId="323" xr:uid="{4F9359CA-BFD5-4F89-95C0-FDA63D73A06F}"/>
    <cellStyle name="Normal 6 3 2 3 2" xfId="612" xr:uid="{AB7E4D6B-E546-4A3C-8986-650BA12B3282}"/>
    <cellStyle name="Normal 6 3 2 3 2 2" xfId="613" xr:uid="{343CE0AB-5F19-426C-BFA5-FF8033C1FE8A}"/>
    <cellStyle name="Normal 6 3 2 3 2 2 2" xfId="1475" xr:uid="{F179A21E-D33F-456E-B28E-912D158BBA89}"/>
    <cellStyle name="Normal 6 3 2 3 2 2 2 2" xfId="1476" xr:uid="{15B5AD44-712E-4B71-A581-F58A3369A5E4}"/>
    <cellStyle name="Normal 6 3 2 3 2 2 3" xfId="1477" xr:uid="{B1A79AE3-1724-42EA-8BD3-2A479615403E}"/>
    <cellStyle name="Normal 6 3 2 3 2 3" xfId="1478" xr:uid="{BCD552CD-F326-45D9-8B50-00FEE70BA71A}"/>
    <cellStyle name="Normal 6 3 2 3 2 3 2" xfId="1479" xr:uid="{D106FE68-8A91-4C07-9726-295F074CD7DE}"/>
    <cellStyle name="Normal 6 3 2 3 2 4" xfId="1480" xr:uid="{3C7B3EF8-02A2-45FF-A32B-A19D932617D9}"/>
    <cellStyle name="Normal 6 3 2 3 3" xfId="614" xr:uid="{A7ED9A80-DBF9-40BA-8991-C7C8874D70F1}"/>
    <cellStyle name="Normal 6 3 2 3 3 2" xfId="1481" xr:uid="{43AE3150-3B3B-46E8-8411-7F2FA2B1604F}"/>
    <cellStyle name="Normal 6 3 2 3 3 2 2" xfId="1482" xr:uid="{F694B56E-D5C1-4019-B973-E0254D1829D4}"/>
    <cellStyle name="Normal 6 3 2 3 3 3" xfId="1483" xr:uid="{F87F612D-A918-499A-9F7A-1D40C333D095}"/>
    <cellStyle name="Normal 6 3 2 3 3 4" xfId="3138" xr:uid="{3C119485-7DEA-41BF-AA13-0D25A804082F}"/>
    <cellStyle name="Normal 6 3 2 3 4" xfId="1484" xr:uid="{5E6B9501-18D6-4B60-A68B-E9CAD351510F}"/>
    <cellStyle name="Normal 6 3 2 3 4 2" xfId="1485" xr:uid="{0D9BD993-809A-421B-98EB-929AEC01239B}"/>
    <cellStyle name="Normal 6 3 2 3 5" xfId="1486" xr:uid="{906E1874-45E9-4FC5-8FC9-D693E4A548B5}"/>
    <cellStyle name="Normal 6 3 2 3 6" xfId="3139" xr:uid="{59165014-C3FA-4DD1-BF4D-348FFBB12F9A}"/>
    <cellStyle name="Normal 6 3 2 4" xfId="324" xr:uid="{EC412E91-391E-4258-A4EE-F003BA415FB2}"/>
    <cellStyle name="Normal 6 3 2 4 2" xfId="615" xr:uid="{D84AA8D3-AFB5-4B40-A375-02D568395178}"/>
    <cellStyle name="Normal 6 3 2 4 2 2" xfId="616" xr:uid="{57E5DE44-5030-4B51-AE82-134043A1AE91}"/>
    <cellStyle name="Normal 6 3 2 4 2 2 2" xfId="1487" xr:uid="{9519F79B-2B88-4918-B889-D6F278BD83C6}"/>
    <cellStyle name="Normal 6 3 2 4 2 2 2 2" xfId="1488" xr:uid="{5EF4730A-9811-41CE-B45C-032C5A56830E}"/>
    <cellStyle name="Normal 6 3 2 4 2 2 3" xfId="1489" xr:uid="{4745FA2A-EDAB-4BC1-ABA5-F2799E31F2F7}"/>
    <cellStyle name="Normal 6 3 2 4 2 3" xfId="1490" xr:uid="{A3EB7C9A-1699-4D6E-9940-AE5F9BBE5B2D}"/>
    <cellStyle name="Normal 6 3 2 4 2 3 2" xfId="1491" xr:uid="{63B3D7DB-3BEF-4917-A052-73ABD5F12AC8}"/>
    <cellStyle name="Normal 6 3 2 4 2 4" xfId="1492" xr:uid="{C726285E-DE69-4A5E-AF81-58013095B718}"/>
    <cellStyle name="Normal 6 3 2 4 3" xfId="617" xr:uid="{3F38EED4-5910-405B-9B3C-E374E7BF6BAB}"/>
    <cellStyle name="Normal 6 3 2 4 3 2" xfId="1493" xr:uid="{E538F969-9682-41B3-BFAA-2A3509DE0E74}"/>
    <cellStyle name="Normal 6 3 2 4 3 2 2" xfId="1494" xr:uid="{DE58BA70-E118-4378-AAB8-130873F7EB09}"/>
    <cellStyle name="Normal 6 3 2 4 3 3" xfId="1495" xr:uid="{27DAEFB4-CBF4-4853-88D8-A4A46B7580B0}"/>
    <cellStyle name="Normal 6 3 2 4 4" xfId="1496" xr:uid="{1754D64F-506A-4DB9-BFCC-999DF4187643}"/>
    <cellStyle name="Normal 6 3 2 4 4 2" xfId="1497" xr:uid="{BFD4E75C-6CBA-4B88-B165-99074EC7FC7F}"/>
    <cellStyle name="Normal 6 3 2 4 5" xfId="1498" xr:uid="{9056E33B-253C-4F14-9648-F85F70BB8057}"/>
    <cellStyle name="Normal 6 3 2 5" xfId="325" xr:uid="{8C3E8880-F235-481E-8305-73F149B7BC7E}"/>
    <cellStyle name="Normal 6 3 2 5 2" xfId="618" xr:uid="{117BCE28-3C90-491C-8D77-22991343B6C7}"/>
    <cellStyle name="Normal 6 3 2 5 2 2" xfId="1499" xr:uid="{CB70A4B0-75C1-4510-AEA7-7791D946CB5D}"/>
    <cellStyle name="Normal 6 3 2 5 2 2 2" xfId="1500" xr:uid="{D5D8F4EA-E963-45E6-A0F1-839CDDFF4735}"/>
    <cellStyle name="Normal 6 3 2 5 2 3" xfId="1501" xr:uid="{D50CBB4E-4C59-464B-A6C1-3D6470920142}"/>
    <cellStyle name="Normal 6 3 2 5 3" xfId="1502" xr:uid="{35FBD344-DA0B-4531-BBC8-5BF77AFBB2B9}"/>
    <cellStyle name="Normal 6 3 2 5 3 2" xfId="1503" xr:uid="{EE1682A9-ED6B-4D31-89E9-F4967B2A3084}"/>
    <cellStyle name="Normal 6 3 2 5 4" xfId="1504" xr:uid="{A3068441-6E01-491E-9065-9ED4BFB5BBBE}"/>
    <cellStyle name="Normal 6 3 2 6" xfId="619" xr:uid="{26EF93BB-2810-413F-B7E8-10D6DE0C89B0}"/>
    <cellStyle name="Normal 6 3 2 6 2" xfId="1505" xr:uid="{DE2710B0-8D7E-446C-A2DA-5D6BDC5D017E}"/>
    <cellStyle name="Normal 6 3 2 6 2 2" xfId="1506" xr:uid="{69EB9CF9-712C-4205-8C6C-0F2949E3C901}"/>
    <cellStyle name="Normal 6 3 2 6 3" xfId="1507" xr:uid="{B34DEDFA-0C5F-4BAE-878F-87685E55BF94}"/>
    <cellStyle name="Normal 6 3 2 6 4" xfId="3140" xr:uid="{B20E610B-B186-4E0F-A671-E2399B0FDFF1}"/>
    <cellStyle name="Normal 6 3 2 7" xfId="1508" xr:uid="{613E44AD-E3F4-4736-866D-5C1C7A088491}"/>
    <cellStyle name="Normal 6 3 2 7 2" xfId="1509" xr:uid="{AC6EB28D-7A28-4111-AC5D-2010E02241B1}"/>
    <cellStyle name="Normal 6 3 2 8" xfId="1510" xr:uid="{5E049028-837B-4715-BCF5-BD8ECEE1A688}"/>
    <cellStyle name="Normal 6 3 2 9" xfId="3141" xr:uid="{9AF205C3-EED3-4AFB-A49E-9F24BF2EA2FC}"/>
    <cellStyle name="Normal 6 3 3" xfId="114" xr:uid="{079B1C54-63D0-4C38-A3B6-B77EE70DA475}"/>
    <cellStyle name="Normal 6 3 3 2" xfId="115" xr:uid="{4C245D56-298A-404C-A963-323E67C132B7}"/>
    <cellStyle name="Normal 6 3 3 2 2" xfId="620" xr:uid="{1E60838C-DBE3-4C16-87D3-39FCECF8787A}"/>
    <cellStyle name="Normal 6 3 3 2 2 2" xfId="621" xr:uid="{4ECBC991-0FAC-45B4-B7C1-7AE7733570B3}"/>
    <cellStyle name="Normal 6 3 3 2 2 2 2" xfId="1511" xr:uid="{A1917640-7C6D-4C33-AF07-643FC1335F86}"/>
    <cellStyle name="Normal 6 3 3 2 2 2 2 2" xfId="1512" xr:uid="{C11C699F-6785-4798-9007-C9CB4E043B3C}"/>
    <cellStyle name="Normal 6 3 3 2 2 2 3" xfId="1513" xr:uid="{787FAB9D-3066-4827-B0B3-94DCE011975B}"/>
    <cellStyle name="Normal 6 3 3 2 2 3" xfId="1514" xr:uid="{BF6A2059-BBA5-4C15-93B4-F1614C41770B}"/>
    <cellStyle name="Normal 6 3 3 2 2 3 2" xfId="1515" xr:uid="{9AE48C10-6DBB-4332-93CA-489D13B24B38}"/>
    <cellStyle name="Normal 6 3 3 2 2 4" xfId="1516" xr:uid="{44A5EC8B-C2BD-4F83-904C-A44D1A93DEC0}"/>
    <cellStyle name="Normal 6 3 3 2 3" xfId="622" xr:uid="{39CBEC92-8063-428A-94CF-81B1A39E1E70}"/>
    <cellStyle name="Normal 6 3 3 2 3 2" xfId="1517" xr:uid="{5748F028-9FEC-4090-A5ED-1B7483D9470E}"/>
    <cellStyle name="Normal 6 3 3 2 3 2 2" xfId="1518" xr:uid="{A08B5B33-4E68-43A6-B696-9EA1C6F4DFCA}"/>
    <cellStyle name="Normal 6 3 3 2 3 3" xfId="1519" xr:uid="{C9BBC10B-F05F-4D66-A519-F76DF9030DE0}"/>
    <cellStyle name="Normal 6 3 3 2 3 4" xfId="3142" xr:uid="{B8E239F8-EFE7-4D32-9E17-07F7C60FA833}"/>
    <cellStyle name="Normal 6 3 3 2 4" xfId="1520" xr:uid="{10E0BD32-F68E-48BC-99A0-A21D87A494D4}"/>
    <cellStyle name="Normal 6 3 3 2 4 2" xfId="1521" xr:uid="{3D329750-32CD-475B-A933-BCAA8A75F2A8}"/>
    <cellStyle name="Normal 6 3 3 2 5" xfId="1522" xr:uid="{EF258C89-3F9F-49A6-B5EB-0A6FA4470443}"/>
    <cellStyle name="Normal 6 3 3 2 6" xfId="3143" xr:uid="{250EF54C-9200-45A5-9B55-86D8E248CE12}"/>
    <cellStyle name="Normal 6 3 3 3" xfId="326" xr:uid="{9DCC2D76-53F2-4FC5-B737-38B3713868D1}"/>
    <cellStyle name="Normal 6 3 3 3 2" xfId="623" xr:uid="{1262C3DB-F3F9-4DF4-8C0A-651127D4B297}"/>
    <cellStyle name="Normal 6 3 3 3 2 2" xfId="624" xr:uid="{9BBA06C0-2904-437E-925F-F23E06A74D13}"/>
    <cellStyle name="Normal 6 3 3 3 2 2 2" xfId="1523" xr:uid="{214D0E29-BBFF-467E-B9F0-5B42610E228B}"/>
    <cellStyle name="Normal 6 3 3 3 2 2 2 2" xfId="1524" xr:uid="{39E20B82-5DAE-46E0-8016-E9D2C4BC2836}"/>
    <cellStyle name="Normal 6 3 3 3 2 2 3" xfId="1525" xr:uid="{BC786CB3-3029-48A9-A093-90D080944F5E}"/>
    <cellStyle name="Normal 6 3 3 3 2 3" xfId="1526" xr:uid="{FA29D714-3E48-4929-8655-897698FCB841}"/>
    <cellStyle name="Normal 6 3 3 3 2 3 2" xfId="1527" xr:uid="{9C18B7F8-A39D-42A8-87AB-12E6BE960B1B}"/>
    <cellStyle name="Normal 6 3 3 3 2 4" xfId="1528" xr:uid="{8DA87E82-C03A-4F84-A6EA-9F177F8ABBD5}"/>
    <cellStyle name="Normal 6 3 3 3 3" xfId="625" xr:uid="{9BEE819E-68F9-48E8-92A6-B2DCE0A6806A}"/>
    <cellStyle name="Normal 6 3 3 3 3 2" xfId="1529" xr:uid="{6D5C352C-5628-473D-A892-9A04C140B421}"/>
    <cellStyle name="Normal 6 3 3 3 3 2 2" xfId="1530" xr:uid="{5C54EC5D-DB6C-4288-97B5-36E6FD4BAE46}"/>
    <cellStyle name="Normal 6 3 3 3 3 3" xfId="1531" xr:uid="{883B8EBA-D13E-4395-89A7-598ECF49F46D}"/>
    <cellStyle name="Normal 6 3 3 3 4" xfId="1532" xr:uid="{C5E41BBB-E848-4906-81B0-EE90C11E3421}"/>
    <cellStyle name="Normal 6 3 3 3 4 2" xfId="1533" xr:uid="{553487A4-4431-4B30-893F-8936C2041BBF}"/>
    <cellStyle name="Normal 6 3 3 3 5" xfId="1534" xr:uid="{AAFA1DA7-BC8D-4356-9321-8C66474A5A07}"/>
    <cellStyle name="Normal 6 3 3 4" xfId="327" xr:uid="{95D21E5E-B59D-431C-8AA1-D15271A0474B}"/>
    <cellStyle name="Normal 6 3 3 4 2" xfId="626" xr:uid="{2E4111DE-B5F5-426E-A5A4-35BEAD65FBB0}"/>
    <cellStyle name="Normal 6 3 3 4 2 2" xfId="1535" xr:uid="{3F890E34-777C-4773-9252-2FD6C5019651}"/>
    <cellStyle name="Normal 6 3 3 4 2 2 2" xfId="1536" xr:uid="{C588CC8C-3B10-4895-AE35-BA3C70BD95AC}"/>
    <cellStyle name="Normal 6 3 3 4 2 3" xfId="1537" xr:uid="{2E945327-171D-46A9-8CA3-D7DA25140300}"/>
    <cellStyle name="Normal 6 3 3 4 3" xfId="1538" xr:uid="{8B4A1E34-6667-4C0E-9D25-5742E50F285C}"/>
    <cellStyle name="Normal 6 3 3 4 3 2" xfId="1539" xr:uid="{42206EAC-14A1-4B89-9DE2-89DDBC56735E}"/>
    <cellStyle name="Normal 6 3 3 4 4" xfId="1540" xr:uid="{1D79F702-2357-4EF0-8E16-13A041E823C8}"/>
    <cellStyle name="Normal 6 3 3 5" xfId="627" xr:uid="{80CDF526-E309-4E1E-9278-AF832160A300}"/>
    <cellStyle name="Normal 6 3 3 5 2" xfId="1541" xr:uid="{AD3906A2-D6BC-43F5-9058-C942B2E4481F}"/>
    <cellStyle name="Normal 6 3 3 5 2 2" xfId="1542" xr:uid="{E83FA980-3E1E-4909-AE93-53DFED3BEC67}"/>
    <cellStyle name="Normal 6 3 3 5 3" xfId="1543" xr:uid="{F6345788-62A6-4A5B-8B86-5F8CC91078F5}"/>
    <cellStyle name="Normal 6 3 3 5 4" xfId="3144" xr:uid="{787E9591-6E89-41A0-80EA-B2F86C5F8401}"/>
    <cellStyle name="Normal 6 3 3 6" xfId="1544" xr:uid="{450FC764-41FF-4778-BA25-89D4453FBE4E}"/>
    <cellStyle name="Normal 6 3 3 6 2" xfId="1545" xr:uid="{11D19F0A-35CD-4AA9-8627-4FFCE411F5DD}"/>
    <cellStyle name="Normal 6 3 3 7" xfId="1546" xr:uid="{64D3524B-58B7-42F8-97F7-C6706203D43A}"/>
    <cellStyle name="Normal 6 3 3 8" xfId="3145" xr:uid="{B8378C7E-DA27-4063-B0C2-B766EB2357A6}"/>
    <cellStyle name="Normal 6 3 4" xfId="116" xr:uid="{DCF1D941-1D92-4A0B-A605-8A2271F8E772}"/>
    <cellStyle name="Normal 6 3 4 2" xfId="447" xr:uid="{BDA567B3-6B6F-46F4-8589-FE8B3DB0FE91}"/>
    <cellStyle name="Normal 6 3 4 2 2" xfId="628" xr:uid="{60166244-4C96-4DFB-9F2D-039618F93FF0}"/>
    <cellStyle name="Normal 6 3 4 2 2 2" xfId="1547" xr:uid="{446D3221-0FA3-4DCD-B5EE-68814B181293}"/>
    <cellStyle name="Normal 6 3 4 2 2 2 2" xfId="1548" xr:uid="{29DE7131-81B9-48DB-8AF9-C158F6CC2A65}"/>
    <cellStyle name="Normal 6 3 4 2 2 3" xfId="1549" xr:uid="{EC9CDC22-B2F7-4201-96D3-655C1FCDD93F}"/>
    <cellStyle name="Normal 6 3 4 2 2 4" xfId="3146" xr:uid="{CEB41295-9DE8-4D03-8DEB-BAC312544273}"/>
    <cellStyle name="Normal 6 3 4 2 3" xfId="1550" xr:uid="{1025FE8C-A300-4124-ABCB-D2C0BFEC4189}"/>
    <cellStyle name="Normal 6 3 4 2 3 2" xfId="1551" xr:uid="{2854E4AD-CEC7-4E49-B0D8-B6C36C6B3EF1}"/>
    <cellStyle name="Normal 6 3 4 2 4" xfId="1552" xr:uid="{9F759E0C-B3CB-4657-A403-87C05739FCCE}"/>
    <cellStyle name="Normal 6 3 4 2 5" xfId="3147" xr:uid="{4057D090-299D-4969-BC3D-8E0ED09A498C}"/>
    <cellStyle name="Normal 6 3 4 3" xfId="629" xr:uid="{D16B4E16-3012-4095-A46A-39579E3C7126}"/>
    <cellStyle name="Normal 6 3 4 3 2" xfId="1553" xr:uid="{2F46C79E-3484-44FA-950B-5EE3AE27BE93}"/>
    <cellStyle name="Normal 6 3 4 3 2 2" xfId="1554" xr:uid="{50ED97CF-4AC3-49FF-8E41-8DA1C711C9B7}"/>
    <cellStyle name="Normal 6 3 4 3 3" xfId="1555" xr:uid="{A03206AD-F504-4CEA-A502-64DC3543703B}"/>
    <cellStyle name="Normal 6 3 4 3 4" xfId="3148" xr:uid="{09FFB700-ABA0-4425-A6AD-BBF1B7862E19}"/>
    <cellStyle name="Normal 6 3 4 4" xfId="1556" xr:uid="{F5CDFEB8-97DD-4573-8812-F7A23AE30DE1}"/>
    <cellStyle name="Normal 6 3 4 4 2" xfId="1557" xr:uid="{DB9E4C4D-19AB-4708-8AED-146672087934}"/>
    <cellStyle name="Normal 6 3 4 4 3" xfId="3149" xr:uid="{36F45B33-AC73-49C9-A413-AE0A39698E9E}"/>
    <cellStyle name="Normal 6 3 4 4 4" xfId="3150" xr:uid="{F570380B-4662-49EC-A8D2-206711D4FA7E}"/>
    <cellStyle name="Normal 6 3 4 5" xfId="1558" xr:uid="{A0F4C7D5-C0C5-4CCE-8A91-812A0B1016C5}"/>
    <cellStyle name="Normal 6 3 4 6" xfId="3151" xr:uid="{262D133A-FF7E-40A0-841C-CFED9A78E674}"/>
    <cellStyle name="Normal 6 3 4 7" xfId="3152" xr:uid="{C38159F5-B879-4DB0-A2F0-73F6319832D2}"/>
    <cellStyle name="Normal 6 3 5" xfId="328" xr:uid="{A72B4150-F204-4693-9484-7EB7390AF665}"/>
    <cellStyle name="Normal 6 3 5 2" xfId="630" xr:uid="{AF7BEAF5-2B36-4364-9BAD-16F19B5F0DA5}"/>
    <cellStyle name="Normal 6 3 5 2 2" xfId="631" xr:uid="{4F468940-4DAE-41DC-A14C-CD4CE89DFBB8}"/>
    <cellStyle name="Normal 6 3 5 2 2 2" xfId="1559" xr:uid="{F2731E96-0E7C-4D5C-843B-4E3F8A473784}"/>
    <cellStyle name="Normal 6 3 5 2 2 2 2" xfId="1560" xr:uid="{3227CBFF-5159-46CA-BBB2-0E017060FDF4}"/>
    <cellStyle name="Normal 6 3 5 2 2 3" xfId="1561" xr:uid="{ADF3622F-50C7-45BC-9DDE-54F296DCD506}"/>
    <cellStyle name="Normal 6 3 5 2 3" xfId="1562" xr:uid="{DB3E5239-A309-4414-825E-43E1FF94144B}"/>
    <cellStyle name="Normal 6 3 5 2 3 2" xfId="1563" xr:uid="{C59333B5-01CD-4059-89CA-3602D346378C}"/>
    <cellStyle name="Normal 6 3 5 2 4" xfId="1564" xr:uid="{4DFF541F-2FE0-4230-A4DE-D71445814F93}"/>
    <cellStyle name="Normal 6 3 5 3" xfId="632" xr:uid="{380133EB-3160-4C16-95A9-C50B8F7280F1}"/>
    <cellStyle name="Normal 6 3 5 3 2" xfId="1565" xr:uid="{CF6C78CA-A1A0-4CFA-B896-EDB6C335C875}"/>
    <cellStyle name="Normal 6 3 5 3 2 2" xfId="1566" xr:uid="{C7FFE59D-24C3-43D7-A2A5-CB6B98AB4CEA}"/>
    <cellStyle name="Normal 6 3 5 3 3" xfId="1567" xr:uid="{77108281-3F40-4333-9F60-33441DAC5A66}"/>
    <cellStyle name="Normal 6 3 5 3 4" xfId="3153" xr:uid="{D4BA188B-9F9C-4F02-8DC9-93BBBB1E85E0}"/>
    <cellStyle name="Normal 6 3 5 4" xfId="1568" xr:uid="{F17C7749-7465-4BEB-A280-7D865E234848}"/>
    <cellStyle name="Normal 6 3 5 4 2" xfId="1569" xr:uid="{386768EB-3F4E-4CC4-8B07-EA5199D25E20}"/>
    <cellStyle name="Normal 6 3 5 5" xfId="1570" xr:uid="{7DD8755D-5FD8-4A13-9492-C6C27881B798}"/>
    <cellStyle name="Normal 6 3 5 6" xfId="3154" xr:uid="{C5374FBB-4437-4079-85A2-7B75DC8372CA}"/>
    <cellStyle name="Normal 6 3 6" xfId="329" xr:uid="{232A8686-2627-4C43-85BD-D6F1220CCD43}"/>
    <cellStyle name="Normal 6 3 6 2" xfId="633" xr:uid="{1B91642F-5F82-41CB-83DF-0BD1B897CD48}"/>
    <cellStyle name="Normal 6 3 6 2 2" xfId="1571" xr:uid="{F41CE5BD-4740-4AAB-8392-7A5B414FABAA}"/>
    <cellStyle name="Normal 6 3 6 2 2 2" xfId="1572" xr:uid="{7A5A79F9-118A-45A7-9B18-7B1E5C1586A7}"/>
    <cellStyle name="Normal 6 3 6 2 3" xfId="1573" xr:uid="{6C5439F2-9CC6-40CA-A105-34FD81FEB9F1}"/>
    <cellStyle name="Normal 6 3 6 2 4" xfId="3155" xr:uid="{E49D5D15-97BD-4980-8049-9E31225BB8A4}"/>
    <cellStyle name="Normal 6 3 6 3" xfId="1574" xr:uid="{0795E8CE-254E-4730-8922-5DC60BF751A1}"/>
    <cellStyle name="Normal 6 3 6 3 2" xfId="1575" xr:uid="{CB0C0D74-EF0C-4430-910A-E07AEE1FB034}"/>
    <cellStyle name="Normal 6 3 6 4" xfId="1576" xr:uid="{2D31DA37-F879-4808-BF6B-A369E651BB84}"/>
    <cellStyle name="Normal 6 3 6 5" xfId="3156" xr:uid="{46C1567E-C267-44AE-B602-EF0C9663AFDB}"/>
    <cellStyle name="Normal 6 3 7" xfId="634" xr:uid="{66D97063-9476-46CB-898F-0F84C25E40B5}"/>
    <cellStyle name="Normal 6 3 7 2" xfId="1577" xr:uid="{B3753DB8-A088-4C0B-B861-7A4F3D85E0BB}"/>
    <cellStyle name="Normal 6 3 7 2 2" xfId="1578" xr:uid="{E8262346-C45E-4FD6-A25B-284C99C8F34B}"/>
    <cellStyle name="Normal 6 3 7 3" xfId="1579" xr:uid="{28CBB846-6F05-4D6D-9736-C09EA6D6FF2B}"/>
    <cellStyle name="Normal 6 3 7 4" xfId="3157" xr:uid="{94C1D52C-C24B-476C-9C09-C1454AEACA4D}"/>
    <cellStyle name="Normal 6 3 8" xfId="1580" xr:uid="{0BFB1B3B-26F5-4A39-84CD-A9D862AC5A4F}"/>
    <cellStyle name="Normal 6 3 8 2" xfId="1581" xr:uid="{E85F41EA-DA2F-4802-8B4A-FB3B590F8124}"/>
    <cellStyle name="Normal 6 3 8 3" xfId="3158" xr:uid="{4A7DB699-8500-4A99-A113-25B1CE68FB97}"/>
    <cellStyle name="Normal 6 3 8 4" xfId="3159" xr:uid="{959E71E6-19A3-47FF-AECB-2B8795DF2858}"/>
    <cellStyle name="Normal 6 3 9" xfId="1582" xr:uid="{CBA7DF55-4747-455E-8F3C-65B4A825E5F1}"/>
    <cellStyle name="Normal 6 3 9 2" xfId="4718" xr:uid="{CBC11458-0D1F-44E8-B327-CC554B26BD58}"/>
    <cellStyle name="Normal 6 4" xfId="117" xr:uid="{5385AC8C-BE5D-4E6E-BE90-9B8F95A0F5E8}"/>
    <cellStyle name="Normal 6 4 10" xfId="3160" xr:uid="{CD51F1C2-99F4-4A2F-A24F-A7FB110E76AF}"/>
    <cellStyle name="Normal 6 4 11" xfId="3161" xr:uid="{330B12FB-966C-404F-BB54-5C670598FC33}"/>
    <cellStyle name="Normal 6 4 2" xfId="118" xr:uid="{1CF3E0DE-8A7F-495A-A3CB-937EA56DC7B0}"/>
    <cellStyle name="Normal 6 4 2 2" xfId="119" xr:uid="{61A1AC0E-DA42-4929-94E6-B982DC1F41D6}"/>
    <cellStyle name="Normal 6 4 2 2 2" xfId="330" xr:uid="{853DFD2E-D05C-4EEF-86E1-5AE6EF516E76}"/>
    <cellStyle name="Normal 6 4 2 2 2 2" xfId="635" xr:uid="{F28E6C5F-F9FC-47D7-8EF3-D75825687FB8}"/>
    <cellStyle name="Normal 6 4 2 2 2 2 2" xfId="1583" xr:uid="{53EEB85A-79C3-4085-8ED3-B0972D7919C1}"/>
    <cellStyle name="Normal 6 4 2 2 2 2 2 2" xfId="1584" xr:uid="{5590352C-6B54-4633-8D47-EEC6697BD660}"/>
    <cellStyle name="Normal 6 4 2 2 2 2 3" xfId="1585" xr:uid="{38A67760-9CEA-4AAB-B438-F1C0E4395586}"/>
    <cellStyle name="Normal 6 4 2 2 2 2 4" xfId="3162" xr:uid="{224D37FD-CE51-4AE3-9E97-92E921DA202D}"/>
    <cellStyle name="Normal 6 4 2 2 2 3" xfId="1586" xr:uid="{B7B4D5D0-7137-4B35-B707-30811246EA9A}"/>
    <cellStyle name="Normal 6 4 2 2 2 3 2" xfId="1587" xr:uid="{11BD4B5A-27DA-4813-BCFA-5B6A8A0C76F6}"/>
    <cellStyle name="Normal 6 4 2 2 2 3 3" xfId="3163" xr:uid="{CE01196C-3EE6-45AC-B2A4-044F3E12B5E8}"/>
    <cellStyle name="Normal 6 4 2 2 2 3 4" xfId="3164" xr:uid="{3B6153F6-C068-4370-8A8B-EACDA5A048E5}"/>
    <cellStyle name="Normal 6 4 2 2 2 4" xfId="1588" xr:uid="{FB1C4602-383C-4B5C-A0D0-9FBBB9E5DF00}"/>
    <cellStyle name="Normal 6 4 2 2 2 5" xfId="3165" xr:uid="{29C31E3C-C420-4E61-B259-114F47E0F14D}"/>
    <cellStyle name="Normal 6 4 2 2 2 6" xfId="3166" xr:uid="{EED71850-2917-4B24-B2AF-1FCC23099851}"/>
    <cellStyle name="Normal 6 4 2 2 3" xfId="636" xr:uid="{B9902FE9-5D1D-4D7D-80CF-D42634560F87}"/>
    <cellStyle name="Normal 6 4 2 2 3 2" xfId="1589" xr:uid="{12D4A1A3-70BF-479A-AD29-439F25D8C55A}"/>
    <cellStyle name="Normal 6 4 2 2 3 2 2" xfId="1590" xr:uid="{A8FE5F7E-30E5-4043-8249-E399A960C07E}"/>
    <cellStyle name="Normal 6 4 2 2 3 2 3" xfId="3167" xr:uid="{D477D4A0-A1B7-4100-93DB-ED24A0ECA082}"/>
    <cellStyle name="Normal 6 4 2 2 3 2 4" xfId="3168" xr:uid="{A2B3D6F5-82C7-4041-A5A8-1DCFC4ABF585}"/>
    <cellStyle name="Normal 6 4 2 2 3 3" xfId="1591" xr:uid="{1253D44A-F35A-41BF-A8AF-0D4B9928FCD6}"/>
    <cellStyle name="Normal 6 4 2 2 3 4" xfId="3169" xr:uid="{9262E1A8-7393-4442-852E-A65DECC601EB}"/>
    <cellStyle name="Normal 6 4 2 2 3 5" xfId="3170" xr:uid="{64D310C9-7C49-4F4C-BE20-8D801722887F}"/>
    <cellStyle name="Normal 6 4 2 2 4" xfId="1592" xr:uid="{CC7728D9-04B8-431F-B8B3-2B8D4C2306B4}"/>
    <cellStyle name="Normal 6 4 2 2 4 2" xfId="1593" xr:uid="{E7FF9859-B86B-492F-AB49-FA95D723BCBB}"/>
    <cellStyle name="Normal 6 4 2 2 4 3" xfId="3171" xr:uid="{B52BE954-349D-4CE5-8C7D-183C71AE355E}"/>
    <cellStyle name="Normal 6 4 2 2 4 4" xfId="3172" xr:uid="{9E0E9A7B-B513-41E7-BF72-069E487482F0}"/>
    <cellStyle name="Normal 6 4 2 2 5" xfId="1594" xr:uid="{D7E381A6-3039-4DEA-B912-8355FF2A7F2A}"/>
    <cellStyle name="Normal 6 4 2 2 5 2" xfId="3173" xr:uid="{CFFD02CE-1116-44AE-B54F-586FF99FE2BE}"/>
    <cellStyle name="Normal 6 4 2 2 5 3" xfId="3174" xr:uid="{1B6799A3-7F19-48BD-8861-BDFB721192A8}"/>
    <cellStyle name="Normal 6 4 2 2 5 4" xfId="3175" xr:uid="{4D7EA5EE-4DAD-4EAB-BF5E-412D78EA974F}"/>
    <cellStyle name="Normal 6 4 2 2 6" xfId="3176" xr:uid="{EE4BF14C-7452-4B0A-866E-EF2251267A12}"/>
    <cellStyle name="Normal 6 4 2 2 7" xfId="3177" xr:uid="{3DD2C4DB-6A8A-480C-8383-446B9B15AACF}"/>
    <cellStyle name="Normal 6 4 2 2 8" xfId="3178" xr:uid="{04EC2B50-D1BB-4E79-BD2F-CD87CB2DBCE6}"/>
    <cellStyle name="Normal 6 4 2 3" xfId="331" xr:uid="{F9A784B5-EB7C-4E94-A7BC-1BA283E8E638}"/>
    <cellStyle name="Normal 6 4 2 3 2" xfId="637" xr:uid="{E94045E8-ED22-49DC-A36D-F53B2A2571E4}"/>
    <cellStyle name="Normal 6 4 2 3 2 2" xfId="638" xr:uid="{31C9C906-2B34-4CAA-B973-6AEAC0A73875}"/>
    <cellStyle name="Normal 6 4 2 3 2 2 2" xfId="1595" xr:uid="{A0086A7C-CCE8-4E74-AB38-47DDE21B4E16}"/>
    <cellStyle name="Normal 6 4 2 3 2 2 2 2" xfId="1596" xr:uid="{FD7C3E72-38B8-41AC-AFCC-5D07AD0F32D8}"/>
    <cellStyle name="Normal 6 4 2 3 2 2 3" xfId="1597" xr:uid="{C3ABF9D7-F03F-47D5-994D-145B9589F28E}"/>
    <cellStyle name="Normal 6 4 2 3 2 3" xfId="1598" xr:uid="{47F072E7-8E68-44D6-B09E-5EF377E400AF}"/>
    <cellStyle name="Normal 6 4 2 3 2 3 2" xfId="1599" xr:uid="{13301CA3-F8DE-4820-B1B0-8E23C913E64A}"/>
    <cellStyle name="Normal 6 4 2 3 2 4" xfId="1600" xr:uid="{DE1F508E-D7A3-4F71-A726-F5A21088E6B9}"/>
    <cellStyle name="Normal 6 4 2 3 3" xfId="639" xr:uid="{61CBFC66-AD8E-490B-B9A5-3158239531B2}"/>
    <cellStyle name="Normal 6 4 2 3 3 2" xfId="1601" xr:uid="{302007DF-D004-47B5-BC70-50A1B5DAE538}"/>
    <cellStyle name="Normal 6 4 2 3 3 2 2" xfId="1602" xr:uid="{FF51FF93-0839-4008-949C-808E67540161}"/>
    <cellStyle name="Normal 6 4 2 3 3 3" xfId="1603" xr:uid="{49F7EB6C-E4FF-492F-8EA2-D655482EF3CE}"/>
    <cellStyle name="Normal 6 4 2 3 3 4" xfId="3179" xr:uid="{E0A72E38-FA6C-442A-A2AE-C164B3340E63}"/>
    <cellStyle name="Normal 6 4 2 3 4" xfId="1604" xr:uid="{714A1BB5-C52A-4E8D-A162-7DAF5D88572A}"/>
    <cellStyle name="Normal 6 4 2 3 4 2" xfId="1605" xr:uid="{C83DB909-4B37-4020-AB6E-C156EE36A6EF}"/>
    <cellStyle name="Normal 6 4 2 3 5" xfId="1606" xr:uid="{B983F730-D452-4AAE-99B9-F5A4CD4C3EFA}"/>
    <cellStyle name="Normal 6 4 2 3 6" xfId="3180" xr:uid="{6CD691D3-C939-4986-8B7C-23974E1722BB}"/>
    <cellStyle name="Normal 6 4 2 4" xfId="332" xr:uid="{BDC2A21E-8BCB-4E6A-877F-EE5D75AA2B7D}"/>
    <cellStyle name="Normal 6 4 2 4 2" xfId="640" xr:uid="{B8E53B64-A42F-4FE5-92F1-7FEFFB34FAA2}"/>
    <cellStyle name="Normal 6 4 2 4 2 2" xfId="1607" xr:uid="{DC810CB2-340C-4E17-9D9E-5FCD75BE0EF2}"/>
    <cellStyle name="Normal 6 4 2 4 2 2 2" xfId="1608" xr:uid="{548BB9A1-CADA-465B-B210-4D2536FF2730}"/>
    <cellStyle name="Normal 6 4 2 4 2 3" xfId="1609" xr:uid="{A297A3B0-D628-4BF3-8D91-149B81C2E338}"/>
    <cellStyle name="Normal 6 4 2 4 2 4" xfId="3181" xr:uid="{8CF0E729-366D-4FF2-B54B-19825B467564}"/>
    <cellStyle name="Normal 6 4 2 4 3" xfId="1610" xr:uid="{86E26730-1572-4A12-9079-6D0044D6F67D}"/>
    <cellStyle name="Normal 6 4 2 4 3 2" xfId="1611" xr:uid="{4D396A59-61B9-4C56-A7CD-E4FFE9D8D2BB}"/>
    <cellStyle name="Normal 6 4 2 4 4" xfId="1612" xr:uid="{57DF3DF2-92AC-4B42-AC2D-75050A647AA9}"/>
    <cellStyle name="Normal 6 4 2 4 5" xfId="3182" xr:uid="{945807A2-82B2-4DD0-81B4-55D77F98B2F1}"/>
    <cellStyle name="Normal 6 4 2 5" xfId="333" xr:uid="{0DF20FA3-75AB-4FD1-A701-2AF41D8ABF79}"/>
    <cellStyle name="Normal 6 4 2 5 2" xfId="1613" xr:uid="{7B992E74-98E1-4BB4-AC12-24B77D05B929}"/>
    <cellStyle name="Normal 6 4 2 5 2 2" xfId="1614" xr:uid="{04160302-48DA-4302-98E9-CED944CAD5AB}"/>
    <cellStyle name="Normal 6 4 2 5 3" xfId="1615" xr:uid="{696B8308-A628-4A38-BC14-CFC7491A0483}"/>
    <cellStyle name="Normal 6 4 2 5 4" xfId="3183" xr:uid="{4A3206B5-8F98-4736-B85A-BD434B3BE0AA}"/>
    <cellStyle name="Normal 6 4 2 6" xfId="1616" xr:uid="{E579F35B-0387-4EA7-A8EC-92F148099D7F}"/>
    <cellStyle name="Normal 6 4 2 6 2" xfId="1617" xr:uid="{FE7C0E06-1DFF-40C1-AA4F-86D764565AD3}"/>
    <cellStyle name="Normal 6 4 2 6 3" xfId="3184" xr:uid="{BC94820B-7FC6-4379-AC4C-3B27A08E4C25}"/>
    <cellStyle name="Normal 6 4 2 6 4" xfId="3185" xr:uid="{87C6DD42-EF8F-4599-A46D-2142ED64718C}"/>
    <cellStyle name="Normal 6 4 2 7" xfId="1618" xr:uid="{2B6C711E-5F74-4D56-B5BA-BD5C693952E0}"/>
    <cellStyle name="Normal 6 4 2 8" xfId="3186" xr:uid="{8E5697CF-7DBD-42FB-A8D5-3B87C89DAD61}"/>
    <cellStyle name="Normal 6 4 2 9" xfId="3187" xr:uid="{905759AD-AA41-4BB3-9327-A183C6D8B929}"/>
    <cellStyle name="Normal 6 4 3" xfId="120" xr:uid="{E6452669-A012-40A4-B81B-BD9B22FB692A}"/>
    <cellStyle name="Normal 6 4 3 2" xfId="121" xr:uid="{24FF7D6A-C2B2-461A-9CC7-3FD5CCFCAEA1}"/>
    <cellStyle name="Normal 6 4 3 2 2" xfId="641" xr:uid="{15A42961-33CC-48EE-B3FE-CFA447FBD813}"/>
    <cellStyle name="Normal 6 4 3 2 2 2" xfId="1619" xr:uid="{078A2BDB-040E-4DC0-AE03-A925EF1FA7BB}"/>
    <cellStyle name="Normal 6 4 3 2 2 2 2" xfId="1620" xr:uid="{798BFC2E-B521-4794-B2E1-902EE2A3F63E}"/>
    <cellStyle name="Normal 6 4 3 2 2 2 2 2" xfId="4476" xr:uid="{E4BF6FC4-6D1E-4B93-AC7A-F6C7F91E248F}"/>
    <cellStyle name="Normal 6 4 3 2 2 2 3" xfId="4477" xr:uid="{EBE78FA8-255E-4E39-A665-4F49EAE301E5}"/>
    <cellStyle name="Normal 6 4 3 2 2 3" xfId="1621" xr:uid="{4A823C17-29CD-413C-8EDE-A6021B184FDD}"/>
    <cellStyle name="Normal 6 4 3 2 2 3 2" xfId="4478" xr:uid="{3515CB96-D6A8-4C9D-93C7-66B7A3134825}"/>
    <cellStyle name="Normal 6 4 3 2 2 4" xfId="3188" xr:uid="{4EF4A961-5D08-48B4-AD36-F67144679D51}"/>
    <cellStyle name="Normal 6 4 3 2 3" xfId="1622" xr:uid="{77C9B2E6-CF61-4485-AC94-3D9276CFC42A}"/>
    <cellStyle name="Normal 6 4 3 2 3 2" xfId="1623" xr:uid="{1174513B-1BFB-4968-9202-1FDF7C81C34E}"/>
    <cellStyle name="Normal 6 4 3 2 3 2 2" xfId="4479" xr:uid="{EC564C76-5FDA-4D70-96C8-44185B453046}"/>
    <cellStyle name="Normal 6 4 3 2 3 3" xfId="3189" xr:uid="{07E8A3DC-3055-46A9-A489-C657CAE10F22}"/>
    <cellStyle name="Normal 6 4 3 2 3 4" xfId="3190" xr:uid="{5F9144F9-6B9D-49F9-BD38-EAF022B658AD}"/>
    <cellStyle name="Normal 6 4 3 2 4" xfId="1624" xr:uid="{5D92C8E8-4F0B-406F-B722-6ECEB62382F3}"/>
    <cellStyle name="Normal 6 4 3 2 4 2" xfId="4480" xr:uid="{293CF4EC-8D84-4746-B7BD-F464D76C4E4A}"/>
    <cellStyle name="Normal 6 4 3 2 5" xfId="3191" xr:uid="{83034314-46E4-4A3E-9D62-A9204E6D1BDA}"/>
    <cellStyle name="Normal 6 4 3 2 6" xfId="3192" xr:uid="{052DD851-89F6-4115-9B64-CF9873EC9560}"/>
    <cellStyle name="Normal 6 4 3 3" xfId="334" xr:uid="{94CD014D-F758-49C5-B410-E4F509459C71}"/>
    <cellStyle name="Normal 6 4 3 3 2" xfId="1625" xr:uid="{76FD7EEE-1B1D-4D4C-B015-56D7FFE65DEB}"/>
    <cellStyle name="Normal 6 4 3 3 2 2" xfId="1626" xr:uid="{4FC9430D-E122-44F9-B2BB-65EE1D775113}"/>
    <cellStyle name="Normal 6 4 3 3 2 2 2" xfId="4481" xr:uid="{C2627472-BE38-449F-A35D-A254395011F4}"/>
    <cellStyle name="Normal 6 4 3 3 2 3" xfId="3193" xr:uid="{7DFA0EE2-7631-4C63-9D46-175420320448}"/>
    <cellStyle name="Normal 6 4 3 3 2 4" xfId="3194" xr:uid="{02F5B15F-5668-417C-B369-A219B0691506}"/>
    <cellStyle name="Normal 6 4 3 3 3" xfId="1627" xr:uid="{54DA297A-6F1F-4493-B140-0687A9867305}"/>
    <cellStyle name="Normal 6 4 3 3 3 2" xfId="4482" xr:uid="{1D5643B4-DA84-44C5-8CAF-CEF01BAF9B16}"/>
    <cellStyle name="Normal 6 4 3 3 4" xfId="3195" xr:uid="{154C19F7-EA78-458D-A38E-954304649A0F}"/>
    <cellStyle name="Normal 6 4 3 3 5" xfId="3196" xr:uid="{52C0E7C8-9286-497B-BC76-24F4ADBF23E1}"/>
    <cellStyle name="Normal 6 4 3 4" xfId="1628" xr:uid="{9FB11D74-771D-45B4-ACA9-7285344AA327}"/>
    <cellStyle name="Normal 6 4 3 4 2" xfId="1629" xr:uid="{8D61EF7F-ED12-4785-ADDB-DE2ACB50A317}"/>
    <cellStyle name="Normal 6 4 3 4 2 2" xfId="4483" xr:uid="{8FD87639-8026-4938-A0D1-63FB937F87C5}"/>
    <cellStyle name="Normal 6 4 3 4 3" xfId="3197" xr:uid="{25DF09ED-CA41-437F-82B5-1A15F2D09B98}"/>
    <cellStyle name="Normal 6 4 3 4 4" xfId="3198" xr:uid="{0B1E2224-A44D-445D-B8CF-5C2BA0456887}"/>
    <cellStyle name="Normal 6 4 3 5" xfId="1630" xr:uid="{38E49CF8-F85B-4BF5-8B24-24F324257957}"/>
    <cellStyle name="Normal 6 4 3 5 2" xfId="3199" xr:uid="{68B458A2-8BB3-4F06-88CC-5FC1E7BB672D}"/>
    <cellStyle name="Normal 6 4 3 5 3" xfId="3200" xr:uid="{5C35B605-11E7-4D5A-8771-2343B5EF5EAB}"/>
    <cellStyle name="Normal 6 4 3 5 4" xfId="3201" xr:uid="{A7CB873C-F7C9-4A43-926A-EB2948EB452E}"/>
    <cellStyle name="Normal 6 4 3 6" xfId="3202" xr:uid="{C2E35167-57D5-4666-B106-1809B40129E5}"/>
    <cellStyle name="Normal 6 4 3 7" xfId="3203" xr:uid="{6450BC59-FA60-4F0F-81B6-27960165E8AF}"/>
    <cellStyle name="Normal 6 4 3 8" xfId="3204" xr:uid="{01489563-ECA2-40E8-ABCB-DC795C1EBECD}"/>
    <cellStyle name="Normal 6 4 4" xfId="122" xr:uid="{81D74371-CDFF-47F3-B388-35C8C8E71E85}"/>
    <cellStyle name="Normal 6 4 4 2" xfId="642" xr:uid="{8E3C1D2E-A3B1-4F6C-92B3-596C6FD58E63}"/>
    <cellStyle name="Normal 6 4 4 2 2" xfId="643" xr:uid="{E0DBC838-0CED-49B3-8C97-2BF619357DBA}"/>
    <cellStyle name="Normal 6 4 4 2 2 2" xfId="1631" xr:uid="{F29CD6F9-9AA4-4EDE-871A-3D0B71FA72B1}"/>
    <cellStyle name="Normal 6 4 4 2 2 2 2" xfId="1632" xr:uid="{64E5F615-10C1-48D9-97D4-7B759A4AA2BC}"/>
    <cellStyle name="Normal 6 4 4 2 2 3" xfId="1633" xr:uid="{A6098B15-082C-4F50-A469-429E55EAA9D6}"/>
    <cellStyle name="Normal 6 4 4 2 2 4" xfId="3205" xr:uid="{69FC7355-79F6-4C7E-A9CD-316CBBE92E3B}"/>
    <cellStyle name="Normal 6 4 4 2 3" xfId="1634" xr:uid="{7F8B21E3-9161-4B2D-8181-78609EC76E16}"/>
    <cellStyle name="Normal 6 4 4 2 3 2" xfId="1635" xr:uid="{E4DD4653-C703-43D1-8233-A6AEB9B2A630}"/>
    <cellStyle name="Normal 6 4 4 2 4" xfId="1636" xr:uid="{D0C1B415-ED1F-4CFF-9BDC-A45A2F7CEA3E}"/>
    <cellStyle name="Normal 6 4 4 2 5" xfId="3206" xr:uid="{E3489F75-89ED-4B8C-AFB7-1C8DC491EAE5}"/>
    <cellStyle name="Normal 6 4 4 3" xfId="644" xr:uid="{569A562F-4877-49EE-A671-FA2817868DCC}"/>
    <cellStyle name="Normal 6 4 4 3 2" xfId="1637" xr:uid="{E8D21C44-A404-4725-BB3B-250699F7FED0}"/>
    <cellStyle name="Normal 6 4 4 3 2 2" xfId="1638" xr:uid="{3E799180-816D-44C4-832C-6B4D0ADCDA38}"/>
    <cellStyle name="Normal 6 4 4 3 3" xfId="1639" xr:uid="{DFF6741F-8664-4665-B2CE-ADB74A4B51A5}"/>
    <cellStyle name="Normal 6 4 4 3 4" xfId="3207" xr:uid="{3092170E-96B9-413A-80F9-0E02436B0C11}"/>
    <cellStyle name="Normal 6 4 4 4" xfId="1640" xr:uid="{DBB5D6AF-0997-4161-9CA7-BB4B70B1481A}"/>
    <cellStyle name="Normal 6 4 4 4 2" xfId="1641" xr:uid="{E1032F8C-E4AC-4415-B746-1A2836B86DFF}"/>
    <cellStyle name="Normal 6 4 4 4 3" xfId="3208" xr:uid="{7CFBA59F-1EFC-4AB7-BCA5-CFAB9CBF5B8F}"/>
    <cellStyle name="Normal 6 4 4 4 4" xfId="3209" xr:uid="{60A7E262-CDCC-4CDD-8BA7-5824342ED98E}"/>
    <cellStyle name="Normal 6 4 4 5" xfId="1642" xr:uid="{D2ED93A3-1A9C-4344-AAA5-768D1D70ECFB}"/>
    <cellStyle name="Normal 6 4 4 6" xfId="3210" xr:uid="{68F7E76C-B34E-4AB4-9ABA-DAF5CD099FA7}"/>
    <cellStyle name="Normal 6 4 4 7" xfId="3211" xr:uid="{39372434-7E14-4786-A4A1-9C132AE43D3D}"/>
    <cellStyle name="Normal 6 4 5" xfId="335" xr:uid="{232A418A-C1C6-4AE2-9DFE-8F2F97313E8A}"/>
    <cellStyle name="Normal 6 4 5 2" xfId="645" xr:uid="{FA1B130E-AC42-4537-9F4A-8001F4F0D271}"/>
    <cellStyle name="Normal 6 4 5 2 2" xfId="1643" xr:uid="{C1A30C8C-9B5C-4E0E-850B-1B4C981A543D}"/>
    <cellStyle name="Normal 6 4 5 2 2 2" xfId="1644" xr:uid="{B11A8EFC-4B67-42CC-8C2D-BD563352754F}"/>
    <cellStyle name="Normal 6 4 5 2 3" xfId="1645" xr:uid="{0C517B85-06FC-407B-B44C-1BF8EACC01E7}"/>
    <cellStyle name="Normal 6 4 5 2 4" xfId="3212" xr:uid="{B8241F9B-5C94-4458-BBF8-8CD913ED09F2}"/>
    <cellStyle name="Normal 6 4 5 3" xfId="1646" xr:uid="{4189937B-AAD9-482A-BEE5-FB854DA1ADBF}"/>
    <cellStyle name="Normal 6 4 5 3 2" xfId="1647" xr:uid="{714856BF-CACE-465F-BD12-527037B6B862}"/>
    <cellStyle name="Normal 6 4 5 3 3" xfId="3213" xr:uid="{9A3AB4CE-ABFF-46A6-934A-880AE17A4A81}"/>
    <cellStyle name="Normal 6 4 5 3 4" xfId="3214" xr:uid="{63B4E2F0-93B7-4397-9115-F1474C9F3C57}"/>
    <cellStyle name="Normal 6 4 5 4" xfId="1648" xr:uid="{4A00959E-694A-4F8B-9E02-B020C70EDF9B}"/>
    <cellStyle name="Normal 6 4 5 5" xfId="3215" xr:uid="{092611A6-79C6-4F30-ABFB-9325F4CE72E8}"/>
    <cellStyle name="Normal 6 4 5 6" xfId="3216" xr:uid="{9C196E44-E7A9-41BF-BBCA-0A768B6F09FE}"/>
    <cellStyle name="Normal 6 4 6" xfId="336" xr:uid="{86F2A8D1-B5F1-478C-9D45-D015899D70F2}"/>
    <cellStyle name="Normal 6 4 6 2" xfId="1649" xr:uid="{B29AEA33-A014-4002-B2AD-ECBDD0BA3541}"/>
    <cellStyle name="Normal 6 4 6 2 2" xfId="1650" xr:uid="{735B323D-8653-49A8-A5A1-EF8A25610895}"/>
    <cellStyle name="Normal 6 4 6 2 3" xfId="3217" xr:uid="{41477121-140F-425F-BE17-73E9F46B5408}"/>
    <cellStyle name="Normal 6 4 6 2 4" xfId="3218" xr:uid="{01B0877B-1E52-44E0-AD5B-D472642AEB0E}"/>
    <cellStyle name="Normal 6 4 6 3" xfId="1651" xr:uid="{41600EBE-198F-4DD3-8969-FF82495AB1F2}"/>
    <cellStyle name="Normal 6 4 6 4" xfId="3219" xr:uid="{3C86A3C5-2D72-4C49-9A64-762513B62961}"/>
    <cellStyle name="Normal 6 4 6 5" xfId="3220" xr:uid="{9DBACFC0-9A23-4FC7-B563-0B6203CEBC43}"/>
    <cellStyle name="Normal 6 4 7" xfId="1652" xr:uid="{BACB5E14-FEB9-4CB1-A4FB-653106FBFC74}"/>
    <cellStyle name="Normal 6 4 7 2" xfId="1653" xr:uid="{9A325789-BF51-47B4-95C2-B2FFBFE0FF60}"/>
    <cellStyle name="Normal 6 4 7 3" xfId="3221" xr:uid="{464D4526-8333-43D2-A978-A886ABC0FC4F}"/>
    <cellStyle name="Normal 6 4 7 3 2" xfId="4407" xr:uid="{F3B08FF5-AA73-4EDF-95C1-C539E4D3D6B2}"/>
    <cellStyle name="Normal 6 4 7 3 3" xfId="4685" xr:uid="{7C0625AC-BB92-4E4D-AA73-0855E02F675F}"/>
    <cellStyle name="Normal 6 4 7 4" xfId="3222" xr:uid="{87776544-C80D-4496-AB52-BC0B0874625C}"/>
    <cellStyle name="Normal 6 4 8" xfId="1654" xr:uid="{99AD0D76-FE4C-475B-B54A-E02063EF31D2}"/>
    <cellStyle name="Normal 6 4 8 2" xfId="3223" xr:uid="{FFB9E0D1-CBB9-46F7-875D-FFD4FE785A0F}"/>
    <cellStyle name="Normal 6 4 8 3" xfId="3224" xr:uid="{1EDC00DB-F3C7-4875-9C96-B78E157FD9AE}"/>
    <cellStyle name="Normal 6 4 8 4" xfId="3225" xr:uid="{E8763076-D519-4F4A-A816-89BD3DC16EE9}"/>
    <cellStyle name="Normal 6 4 9" xfId="3226" xr:uid="{E5F6EEDD-ACD9-4A89-89AE-4BD045E4B291}"/>
    <cellStyle name="Normal 6 5" xfId="123" xr:uid="{468A27AB-327C-4E0A-A11E-B7D60D56DAFB}"/>
    <cellStyle name="Normal 6 5 10" xfId="3227" xr:uid="{C6A03A93-E2AB-4F65-96A2-A5783FBFFB28}"/>
    <cellStyle name="Normal 6 5 11" xfId="3228" xr:uid="{94324DE5-EEA3-4202-BFC3-08383C2D47A3}"/>
    <cellStyle name="Normal 6 5 2" xfId="124" xr:uid="{4AC4503D-0106-4064-8729-5955E4493FBD}"/>
    <cellStyle name="Normal 6 5 2 2" xfId="337" xr:uid="{87D8339C-8556-4411-8D77-DF7DECCF1DD1}"/>
    <cellStyle name="Normal 6 5 2 2 2" xfId="646" xr:uid="{2AD309EA-A048-450D-A922-EEE10A533B1A}"/>
    <cellStyle name="Normal 6 5 2 2 2 2" xfId="647" xr:uid="{3943E44D-4EFB-422C-BF7A-624C264C58A9}"/>
    <cellStyle name="Normal 6 5 2 2 2 2 2" xfId="1655" xr:uid="{6EDCE97E-D7BD-447F-B33B-C0EF01223C3E}"/>
    <cellStyle name="Normal 6 5 2 2 2 2 3" xfId="3229" xr:uid="{EFC4D125-49BD-4D22-8A79-33E5B90D2552}"/>
    <cellStyle name="Normal 6 5 2 2 2 2 4" xfId="3230" xr:uid="{A4158F03-8036-40CB-BC6B-592F762CC513}"/>
    <cellStyle name="Normal 6 5 2 2 2 3" xfId="1656" xr:uid="{68FD1C17-2DBF-4818-AC99-A94D553726FF}"/>
    <cellStyle name="Normal 6 5 2 2 2 3 2" xfId="3231" xr:uid="{E844422B-6B11-480A-8762-7ECA06056665}"/>
    <cellStyle name="Normal 6 5 2 2 2 3 3" xfId="3232" xr:uid="{ED845063-C261-46A1-AA17-9A17B52A41F5}"/>
    <cellStyle name="Normal 6 5 2 2 2 3 4" xfId="3233" xr:uid="{78FA8238-C9A7-4999-8BF9-141B217B0763}"/>
    <cellStyle name="Normal 6 5 2 2 2 4" xfId="3234" xr:uid="{3BE730A1-5EB3-44A6-95AD-E51E687A48CF}"/>
    <cellStyle name="Normal 6 5 2 2 2 5" xfId="3235" xr:uid="{75B17DEF-BB20-4E22-B85A-7B1FE47E3BC5}"/>
    <cellStyle name="Normal 6 5 2 2 2 6" xfId="3236" xr:uid="{693A953C-0ADD-4263-81E5-8C0DB0783F01}"/>
    <cellStyle name="Normal 6 5 2 2 3" xfId="648" xr:uid="{5A66C381-9DBA-48BF-9B74-7BAF0DB4DEF1}"/>
    <cellStyle name="Normal 6 5 2 2 3 2" xfId="1657" xr:uid="{01EBB872-4322-4A33-AF8D-A3891781BCD5}"/>
    <cellStyle name="Normal 6 5 2 2 3 2 2" xfId="3237" xr:uid="{46E6E427-5BA4-4827-92B4-B4B7A4C9CC69}"/>
    <cellStyle name="Normal 6 5 2 2 3 2 3" xfId="3238" xr:uid="{34699232-F3B4-45C6-A6A6-508939CD42F0}"/>
    <cellStyle name="Normal 6 5 2 2 3 2 4" xfId="3239" xr:uid="{5641DEF3-F729-4D1A-A58E-C7D0D3566896}"/>
    <cellStyle name="Normal 6 5 2 2 3 3" xfId="3240" xr:uid="{0C4EC3C1-1783-4310-BC7B-BF27D4F01E02}"/>
    <cellStyle name="Normal 6 5 2 2 3 4" xfId="3241" xr:uid="{5D291B50-0D6D-471F-BAE8-BEC66ACD8D94}"/>
    <cellStyle name="Normal 6 5 2 2 3 5" xfId="3242" xr:uid="{8AC51B67-AF19-416B-B030-E78CBA2408E1}"/>
    <cellStyle name="Normal 6 5 2 2 4" xfId="1658" xr:uid="{0E6154AE-42CF-4DC3-90F2-28BEEAD1EDD8}"/>
    <cellStyle name="Normal 6 5 2 2 4 2" xfId="3243" xr:uid="{698CDA6F-2329-45B4-AD8B-0450361DCF68}"/>
    <cellStyle name="Normal 6 5 2 2 4 3" xfId="3244" xr:uid="{B1BFB5D4-64E6-4602-83EA-2919C0928914}"/>
    <cellStyle name="Normal 6 5 2 2 4 4" xfId="3245" xr:uid="{951561F6-CA19-4834-BA61-B2E4BD7D916A}"/>
    <cellStyle name="Normal 6 5 2 2 5" xfId="3246" xr:uid="{C314C7FB-1D56-4116-B4AE-E7DFA364D586}"/>
    <cellStyle name="Normal 6 5 2 2 5 2" xfId="3247" xr:uid="{2417B94A-F95B-44EA-A958-AC5D648E7073}"/>
    <cellStyle name="Normal 6 5 2 2 5 3" xfId="3248" xr:uid="{DA09D0BB-DF7C-47B5-B5B9-9FBD2E067414}"/>
    <cellStyle name="Normal 6 5 2 2 5 4" xfId="3249" xr:uid="{75A9E16C-B068-436B-A21D-A20BBD665BB9}"/>
    <cellStyle name="Normal 6 5 2 2 6" xfId="3250" xr:uid="{34685CD2-F970-4507-8C78-07D62ED120E4}"/>
    <cellStyle name="Normal 6 5 2 2 7" xfId="3251" xr:uid="{F1F78D22-86EF-48A7-96C1-221425CF57BF}"/>
    <cellStyle name="Normal 6 5 2 2 8" xfId="3252" xr:uid="{89C112AC-CD26-476C-8324-C894899D4DA7}"/>
    <cellStyle name="Normal 6 5 2 3" xfId="649" xr:uid="{D962381E-436D-4344-BDF8-5E2511A880DF}"/>
    <cellStyle name="Normal 6 5 2 3 2" xfId="650" xr:uid="{91D0B005-1FA2-4F13-BF5B-62D27B5B8C7B}"/>
    <cellStyle name="Normal 6 5 2 3 2 2" xfId="651" xr:uid="{F2E3F03D-B188-4434-9E89-A6C931CD5857}"/>
    <cellStyle name="Normal 6 5 2 3 2 3" xfId="3253" xr:uid="{18989D6C-DE69-41B8-9332-47A0D00500DF}"/>
    <cellStyle name="Normal 6 5 2 3 2 4" xfId="3254" xr:uid="{9A448C31-F26E-41CF-9C88-25821DC5CF0D}"/>
    <cellStyle name="Normal 6 5 2 3 3" xfId="652" xr:uid="{CFC86C31-D8C3-46C2-9A8B-E88317D0DF0E}"/>
    <cellStyle name="Normal 6 5 2 3 3 2" xfId="3255" xr:uid="{6A328CB3-9814-47B5-A7F4-29A148549BED}"/>
    <cellStyle name="Normal 6 5 2 3 3 3" xfId="3256" xr:uid="{49C67AFA-A3BE-43B0-8685-68DA1B50601D}"/>
    <cellStyle name="Normal 6 5 2 3 3 4" xfId="3257" xr:uid="{902440B9-1243-408C-8483-D87298119F2D}"/>
    <cellStyle name="Normal 6 5 2 3 4" xfId="3258" xr:uid="{E28D6671-0F0F-4F42-86F9-286C386F1713}"/>
    <cellStyle name="Normal 6 5 2 3 5" xfId="3259" xr:uid="{04AFF59F-610B-4E98-94E7-BBE01B805919}"/>
    <cellStyle name="Normal 6 5 2 3 6" xfId="3260" xr:uid="{F1B007A5-B322-41BF-A5E1-3FE7A0B96C3A}"/>
    <cellStyle name="Normal 6 5 2 4" xfId="653" xr:uid="{A727090D-A61D-4245-9992-791CC42B24A4}"/>
    <cellStyle name="Normal 6 5 2 4 2" xfId="654" xr:uid="{25CD39D4-C4E9-481B-805F-EED6424636AE}"/>
    <cellStyle name="Normal 6 5 2 4 2 2" xfId="3261" xr:uid="{22D64EFD-6EBB-4C3C-A2AB-55382BE5EDFE}"/>
    <cellStyle name="Normal 6 5 2 4 2 3" xfId="3262" xr:uid="{8C1807C4-F89F-4964-9BE4-072E1D7BFC53}"/>
    <cellStyle name="Normal 6 5 2 4 2 4" xfId="3263" xr:uid="{1E4C5A49-B51C-4AF8-A353-74D7DC996686}"/>
    <cellStyle name="Normal 6 5 2 4 3" xfId="3264" xr:uid="{BF3A487D-469F-4121-A835-E76063A0FF5F}"/>
    <cellStyle name="Normal 6 5 2 4 4" xfId="3265" xr:uid="{3A315574-B7F3-483A-AEA2-F51042300181}"/>
    <cellStyle name="Normal 6 5 2 4 5" xfId="3266" xr:uid="{E4AE37B8-D828-483C-BAF9-1CB172B17B67}"/>
    <cellStyle name="Normal 6 5 2 5" xfId="655" xr:uid="{C5AB48F9-42CA-4959-865D-6DE9218B858F}"/>
    <cellStyle name="Normal 6 5 2 5 2" xfId="3267" xr:uid="{0AFA4FE2-4757-4EBC-814B-1AB5CCD1E673}"/>
    <cellStyle name="Normal 6 5 2 5 3" xfId="3268" xr:uid="{552A1BA4-6AA8-489E-8CF2-28A05CB87757}"/>
    <cellStyle name="Normal 6 5 2 5 4" xfId="3269" xr:uid="{FF9CD403-65EE-4BD1-9B76-9D1271EB0FD6}"/>
    <cellStyle name="Normal 6 5 2 6" xfId="3270" xr:uid="{81B82EB0-1F73-44C5-B655-80D1A4D90B17}"/>
    <cellStyle name="Normal 6 5 2 6 2" xfId="3271" xr:uid="{93235FA4-ED39-4A2D-AC11-3C6EE5172185}"/>
    <cellStyle name="Normal 6 5 2 6 3" xfId="3272" xr:uid="{717C3C47-DE23-4FE6-98A4-C1132CC61A9C}"/>
    <cellStyle name="Normal 6 5 2 6 4" xfId="3273" xr:uid="{7983EECF-D9DE-43C2-BEE2-C8059757D5A5}"/>
    <cellStyle name="Normal 6 5 2 7" xfId="3274" xr:uid="{CB7917C9-B3DC-4BFC-862F-B1F0B07DB92A}"/>
    <cellStyle name="Normal 6 5 2 8" xfId="3275" xr:uid="{61F06D28-95BC-47DF-B919-8248CE14DC7E}"/>
    <cellStyle name="Normal 6 5 2 9" xfId="3276" xr:uid="{937F91A7-0A17-4B79-82E5-4F3C283990BB}"/>
    <cellStyle name="Normal 6 5 3" xfId="338" xr:uid="{0E2ACD93-2388-4E53-B566-F74015C38B15}"/>
    <cellStyle name="Normal 6 5 3 2" xfId="656" xr:uid="{F61B9665-36FB-4FEB-94D3-F6BB6C7FBFB2}"/>
    <cellStyle name="Normal 6 5 3 2 2" xfId="657" xr:uid="{2F48657F-D248-45D4-B070-F0AF9FA67966}"/>
    <cellStyle name="Normal 6 5 3 2 2 2" xfId="1659" xr:uid="{C5BCBEFF-93FF-4419-A8F4-4713456FF4A0}"/>
    <cellStyle name="Normal 6 5 3 2 2 2 2" xfId="1660" xr:uid="{E5A9E665-59E7-4272-92B3-2828AD77BB79}"/>
    <cellStyle name="Normal 6 5 3 2 2 3" xfId="1661" xr:uid="{CEFF40AA-0077-42E2-BB79-4BB417872521}"/>
    <cellStyle name="Normal 6 5 3 2 2 4" xfId="3277" xr:uid="{61D67AEB-9BB8-46C3-8DFC-1CDD5DC58196}"/>
    <cellStyle name="Normal 6 5 3 2 3" xfId="1662" xr:uid="{7AF1AABB-AC26-434B-A0B0-32FCD94DE9C2}"/>
    <cellStyle name="Normal 6 5 3 2 3 2" xfId="1663" xr:uid="{5CB84A12-7695-45F1-B389-2AFEF461AD91}"/>
    <cellStyle name="Normal 6 5 3 2 3 3" xfId="3278" xr:uid="{D74CD2CD-7AC2-44B6-A1BC-05958186492E}"/>
    <cellStyle name="Normal 6 5 3 2 3 4" xfId="3279" xr:uid="{A0794876-B715-423F-8138-321BB825AB45}"/>
    <cellStyle name="Normal 6 5 3 2 4" xfId="1664" xr:uid="{925CF58F-7780-4A82-9A18-B3A4D97D9BBA}"/>
    <cellStyle name="Normal 6 5 3 2 5" xfId="3280" xr:uid="{5FD6787A-ADFB-4591-8922-B519C954EBBE}"/>
    <cellStyle name="Normal 6 5 3 2 6" xfId="3281" xr:uid="{0E0F364F-C11D-4820-AFE4-7ED9E626F24C}"/>
    <cellStyle name="Normal 6 5 3 3" xfId="658" xr:uid="{DA4FD59E-4F4C-4265-BB51-ABE886E1B97B}"/>
    <cellStyle name="Normal 6 5 3 3 2" xfId="1665" xr:uid="{B5A463F2-2A73-47B9-BC98-8D08DF8775BA}"/>
    <cellStyle name="Normal 6 5 3 3 2 2" xfId="1666" xr:uid="{B1978B44-B54B-4E06-84D3-1C96AE8B575F}"/>
    <cellStyle name="Normal 6 5 3 3 2 3" xfId="3282" xr:uid="{E69823C5-3CC5-40C2-BC15-9A4B507042AB}"/>
    <cellStyle name="Normal 6 5 3 3 2 4" xfId="3283" xr:uid="{65D76ECD-5766-4A4C-A732-D1A879C43272}"/>
    <cellStyle name="Normal 6 5 3 3 3" xfId="1667" xr:uid="{96D134C9-3D8D-4151-A089-92A2675EAAE1}"/>
    <cellStyle name="Normal 6 5 3 3 4" xfId="3284" xr:uid="{842A4255-89B1-48DF-A6CD-D837FC94EF1C}"/>
    <cellStyle name="Normal 6 5 3 3 5" xfId="3285" xr:uid="{C93A58AD-FAA2-4123-9C75-0113839AE781}"/>
    <cellStyle name="Normal 6 5 3 4" xfId="1668" xr:uid="{9ACEF48C-C3B5-4F8F-AEB2-16FDC169097A}"/>
    <cellStyle name="Normal 6 5 3 4 2" xfId="1669" xr:uid="{2B0A75D6-1088-4532-B37D-DA44DE8D76D6}"/>
    <cellStyle name="Normal 6 5 3 4 3" xfId="3286" xr:uid="{0F969DE0-8A8C-49FA-ACB8-5006F9FA357A}"/>
    <cellStyle name="Normal 6 5 3 4 4" xfId="3287" xr:uid="{7C0C97C5-AE30-4F98-8317-6D18CE3CFD66}"/>
    <cellStyle name="Normal 6 5 3 5" xfId="1670" xr:uid="{363522A5-A24F-4239-9FE7-A31C036548F9}"/>
    <cellStyle name="Normal 6 5 3 5 2" xfId="3288" xr:uid="{CF8DF622-AE16-4658-9C0A-0E18942D0703}"/>
    <cellStyle name="Normal 6 5 3 5 3" xfId="3289" xr:uid="{F00FE02E-A5BA-44EB-8B33-B81B34D4D10B}"/>
    <cellStyle name="Normal 6 5 3 5 4" xfId="3290" xr:uid="{A5632B2D-2E8F-4069-8710-AB36B9F91901}"/>
    <cellStyle name="Normal 6 5 3 6" xfId="3291" xr:uid="{075B3AF7-7222-405B-B125-968D5CDC11A7}"/>
    <cellStyle name="Normal 6 5 3 7" xfId="3292" xr:uid="{75B37A06-7721-49D4-BFA7-7B1D9B6B896C}"/>
    <cellStyle name="Normal 6 5 3 8" xfId="3293" xr:uid="{0BCCAC23-EDDF-4796-9910-9940A46A8E32}"/>
    <cellStyle name="Normal 6 5 4" xfId="339" xr:uid="{E2021725-2246-4CCC-B81C-DA957CB920DB}"/>
    <cellStyle name="Normal 6 5 4 2" xfId="659" xr:uid="{790FC38D-0F7F-4A4C-9743-540151969953}"/>
    <cellStyle name="Normal 6 5 4 2 2" xfId="660" xr:uid="{C0A2B269-0D4E-4398-A8FE-A0E0A5021D4B}"/>
    <cellStyle name="Normal 6 5 4 2 2 2" xfId="1671" xr:uid="{A51A6D1F-02D3-4340-9829-1E61B6AA187C}"/>
    <cellStyle name="Normal 6 5 4 2 2 3" xfId="3294" xr:uid="{4029546B-9587-45E0-86EF-52EBA2C172C1}"/>
    <cellStyle name="Normal 6 5 4 2 2 4" xfId="3295" xr:uid="{74061432-6699-495B-96B8-6BBB36742FE8}"/>
    <cellStyle name="Normal 6 5 4 2 3" xfId="1672" xr:uid="{5C154083-C26A-4D01-B980-6C3E107C0F70}"/>
    <cellStyle name="Normal 6 5 4 2 4" xfId="3296" xr:uid="{DE0F7FB0-5F6E-4669-959F-75C327B398EE}"/>
    <cellStyle name="Normal 6 5 4 2 5" xfId="3297" xr:uid="{AC509F44-B1BB-4F43-B766-1A1CAD9F6B2B}"/>
    <cellStyle name="Normal 6 5 4 3" xfId="661" xr:uid="{965572B1-2884-4CFA-A591-155A8FB0D0ED}"/>
    <cellStyle name="Normal 6 5 4 3 2" xfId="1673" xr:uid="{00159F87-A316-43A0-92B8-C376F2DE1C86}"/>
    <cellStyle name="Normal 6 5 4 3 3" xfId="3298" xr:uid="{580813CE-3411-4F10-8791-B67205928891}"/>
    <cellStyle name="Normal 6 5 4 3 4" xfId="3299" xr:uid="{84AAF3B3-C758-42B6-B1BF-DC541754C61D}"/>
    <cellStyle name="Normal 6 5 4 4" xfId="1674" xr:uid="{9FE131AA-403F-49CD-9C2E-A524EAF23CEB}"/>
    <cellStyle name="Normal 6 5 4 4 2" xfId="3300" xr:uid="{C53E7A53-97E7-4DD7-B44F-6E2D64AB63DC}"/>
    <cellStyle name="Normal 6 5 4 4 3" xfId="3301" xr:uid="{8489118F-A3EF-4E9F-8C45-D307B84CF283}"/>
    <cellStyle name="Normal 6 5 4 4 4" xfId="3302" xr:uid="{B2A7E432-0A03-470B-9EF5-9F34A3BBE5F7}"/>
    <cellStyle name="Normal 6 5 4 5" xfId="3303" xr:uid="{E76693F0-FAF1-4F0F-A37D-3159FD5E77AC}"/>
    <cellStyle name="Normal 6 5 4 6" xfId="3304" xr:uid="{21EB67CA-DB63-4DD4-B8F3-C758DB82A178}"/>
    <cellStyle name="Normal 6 5 4 7" xfId="3305" xr:uid="{D6EEC8EA-4078-4F46-ABD1-D25F8FC5BF8D}"/>
    <cellStyle name="Normal 6 5 5" xfId="340" xr:uid="{5BCBE3E7-4E80-4330-B467-41619787417D}"/>
    <cellStyle name="Normal 6 5 5 2" xfId="662" xr:uid="{AD1C88B8-2634-4EFA-8FED-2D82728F6CA5}"/>
    <cellStyle name="Normal 6 5 5 2 2" xfId="1675" xr:uid="{51B46C2B-DFFE-4619-A66A-C1C209FCF359}"/>
    <cellStyle name="Normal 6 5 5 2 3" xfId="3306" xr:uid="{C4D21732-1CD7-4C85-98FA-5C0B596D887A}"/>
    <cellStyle name="Normal 6 5 5 2 4" xfId="3307" xr:uid="{7B196649-F186-4F70-A75F-081245E52025}"/>
    <cellStyle name="Normal 6 5 5 3" xfId="1676" xr:uid="{C2373180-3DCD-4F06-869C-FDD34F529B5A}"/>
    <cellStyle name="Normal 6 5 5 3 2" xfId="3308" xr:uid="{8901CB8B-3DDC-41E5-9ABA-58EFDF89A79F}"/>
    <cellStyle name="Normal 6 5 5 3 3" xfId="3309" xr:uid="{1C681A69-FE92-4E95-8D76-1A3F3A67EA6F}"/>
    <cellStyle name="Normal 6 5 5 3 4" xfId="3310" xr:uid="{71122B46-D714-49A2-AF94-B88B853D4E20}"/>
    <cellStyle name="Normal 6 5 5 4" xfId="3311" xr:uid="{F895BEB9-7965-435E-A703-D69481BF9522}"/>
    <cellStyle name="Normal 6 5 5 5" xfId="3312" xr:uid="{FC77E1FA-77FE-4006-A269-3F64C8803821}"/>
    <cellStyle name="Normal 6 5 5 6" xfId="3313" xr:uid="{C7285A36-B6F5-42DC-BDC8-0EF543482FCC}"/>
    <cellStyle name="Normal 6 5 6" xfId="663" xr:uid="{AFEB6396-71CB-45E8-A1C4-953CDE171E7A}"/>
    <cellStyle name="Normal 6 5 6 2" xfId="1677" xr:uid="{0081F41C-6D81-4D74-9367-4D3DF88BC528}"/>
    <cellStyle name="Normal 6 5 6 2 2" xfId="3314" xr:uid="{43A39289-7F2A-4EDE-804B-F17078304A29}"/>
    <cellStyle name="Normal 6 5 6 2 3" xfId="3315" xr:uid="{5850436A-271C-409C-868C-AA46D796E275}"/>
    <cellStyle name="Normal 6 5 6 2 4" xfId="3316" xr:uid="{67935146-BC6D-4042-A146-8F2EA2BA6883}"/>
    <cellStyle name="Normal 6 5 6 3" xfId="3317" xr:uid="{F3A387DF-6A88-4832-BFA3-045DF7736737}"/>
    <cellStyle name="Normal 6 5 6 4" xfId="3318" xr:uid="{685EAAFB-98EE-4B03-B8A0-C27C5C055D33}"/>
    <cellStyle name="Normal 6 5 6 5" xfId="3319" xr:uid="{6EB73216-8A2A-4A35-9CB9-8C77CE27277B}"/>
    <cellStyle name="Normal 6 5 7" xfId="1678" xr:uid="{ECB6C162-BFFF-4C43-AEC8-49B7390731E5}"/>
    <cellStyle name="Normal 6 5 7 2" xfId="3320" xr:uid="{E22DDBA8-5034-4107-A878-52FE676DBC35}"/>
    <cellStyle name="Normal 6 5 7 3" xfId="3321" xr:uid="{6C923135-9927-42A8-B08C-A94AD383C9E2}"/>
    <cellStyle name="Normal 6 5 7 4" xfId="3322" xr:uid="{F7859A77-D806-47FB-B054-E480F5E3B4A8}"/>
    <cellStyle name="Normal 6 5 8" xfId="3323" xr:uid="{7C738654-45F7-4397-AF8A-BE99129C8F81}"/>
    <cellStyle name="Normal 6 5 8 2" xfId="3324" xr:uid="{30E2939B-0C73-47DE-A121-77F6AE546459}"/>
    <cellStyle name="Normal 6 5 8 3" xfId="3325" xr:uid="{A2DBB0CC-191F-47CF-B8A8-3E4FF1C002BE}"/>
    <cellStyle name="Normal 6 5 8 4" xfId="3326" xr:uid="{2C0CE09D-6114-4190-B8DC-C386D4925ECB}"/>
    <cellStyle name="Normal 6 5 9" xfId="3327" xr:uid="{A7524CCE-67A4-4560-AFED-A70C753C2FCC}"/>
    <cellStyle name="Normal 6 6" xfId="125" xr:uid="{3B558A27-4E50-4436-807A-12F58CD6F669}"/>
    <cellStyle name="Normal 6 6 2" xfId="126" xr:uid="{69B7EB47-E345-4392-84D2-2E1C52190CC4}"/>
    <cellStyle name="Normal 6 6 2 2" xfId="341" xr:uid="{3ABDCBCD-A487-4621-9538-E87A79ACFE38}"/>
    <cellStyle name="Normal 6 6 2 2 2" xfId="664" xr:uid="{49359563-9CCE-4EF2-AD3C-56CDE659DA6D}"/>
    <cellStyle name="Normal 6 6 2 2 2 2" xfId="1679" xr:uid="{26A5E55D-5790-4018-A8C8-588633CBCFF2}"/>
    <cellStyle name="Normal 6 6 2 2 2 3" xfId="3328" xr:uid="{06E00631-E18F-4FB5-9FDD-B31DF7CDC165}"/>
    <cellStyle name="Normal 6 6 2 2 2 4" xfId="3329" xr:uid="{5DB2CABD-34A9-48CC-B0D0-8B74CA726E32}"/>
    <cellStyle name="Normal 6 6 2 2 3" xfId="1680" xr:uid="{2240835F-DB04-416B-836E-3D123F713E83}"/>
    <cellStyle name="Normal 6 6 2 2 3 2" xfId="3330" xr:uid="{64B5F82C-8AD6-4407-8611-DBE4C920E9B9}"/>
    <cellStyle name="Normal 6 6 2 2 3 3" xfId="3331" xr:uid="{42E79664-A5C2-4DAD-A67D-058F5A3D7E54}"/>
    <cellStyle name="Normal 6 6 2 2 3 4" xfId="3332" xr:uid="{CDA03E42-F973-49BD-A1C4-19EA6194BA32}"/>
    <cellStyle name="Normal 6 6 2 2 4" xfId="3333" xr:uid="{D699B14D-4018-4F0A-B977-930A09944B3E}"/>
    <cellStyle name="Normal 6 6 2 2 5" xfId="3334" xr:uid="{8B725088-7D5B-44DF-B507-ACDBC24C6B37}"/>
    <cellStyle name="Normal 6 6 2 2 6" xfId="3335" xr:uid="{FE0B5AEF-3EA3-4411-870E-AAD7B62655E8}"/>
    <cellStyle name="Normal 6 6 2 3" xfId="665" xr:uid="{1CF67490-0F5C-489A-8607-007467A5160D}"/>
    <cellStyle name="Normal 6 6 2 3 2" xfId="1681" xr:uid="{154B3C41-08BE-43E8-9CAD-064034A7CB61}"/>
    <cellStyle name="Normal 6 6 2 3 2 2" xfId="3336" xr:uid="{76AB7FED-5DD1-4D93-8EEF-C21098A1A678}"/>
    <cellStyle name="Normal 6 6 2 3 2 3" xfId="3337" xr:uid="{0A7B1E90-5B19-43F2-86AA-63D3270AF9CC}"/>
    <cellStyle name="Normal 6 6 2 3 2 4" xfId="3338" xr:uid="{DD05EEE7-5ED9-45FC-B16C-5BFD60FB74C2}"/>
    <cellStyle name="Normal 6 6 2 3 3" xfId="3339" xr:uid="{AD9E6582-900F-4519-9B86-98B02B03E1E8}"/>
    <cellStyle name="Normal 6 6 2 3 4" xfId="3340" xr:uid="{705EEBB5-CF6C-4B8F-935B-6F4FE311A1E1}"/>
    <cellStyle name="Normal 6 6 2 3 5" xfId="3341" xr:uid="{DE9F74B0-B32C-4527-96DE-3A32DC9F8A81}"/>
    <cellStyle name="Normal 6 6 2 4" xfId="1682" xr:uid="{35C416F6-DED7-4D4D-9AFB-3D45CC8B0BFF}"/>
    <cellStyle name="Normal 6 6 2 4 2" xfId="3342" xr:uid="{25D853DB-4393-4382-8DED-8AB16971B514}"/>
    <cellStyle name="Normal 6 6 2 4 3" xfId="3343" xr:uid="{7F5AD1DA-FB29-447E-B595-A7497DB77969}"/>
    <cellStyle name="Normal 6 6 2 4 4" xfId="3344" xr:uid="{DCD600AB-D9E1-406B-8D9C-9923C868FACD}"/>
    <cellStyle name="Normal 6 6 2 5" xfId="3345" xr:uid="{8DAAEE12-59CD-4D6A-96A5-0EE10C112293}"/>
    <cellStyle name="Normal 6 6 2 5 2" xfId="3346" xr:uid="{979444C5-1BEE-4137-95EF-CC2E0B96663E}"/>
    <cellStyle name="Normal 6 6 2 5 3" xfId="3347" xr:uid="{18F53FF2-1E56-4014-ABC7-9AE00CFC6A5E}"/>
    <cellStyle name="Normal 6 6 2 5 4" xfId="3348" xr:uid="{E482B624-FBF2-4B67-8E96-E5DC5F378992}"/>
    <cellStyle name="Normal 6 6 2 6" xfId="3349" xr:uid="{2C5C6F93-287C-4701-A929-07FCA06CA444}"/>
    <cellStyle name="Normal 6 6 2 7" xfId="3350" xr:uid="{1AF49E0A-B44A-444F-8ED2-DF9828690E4B}"/>
    <cellStyle name="Normal 6 6 2 8" xfId="3351" xr:uid="{F7127A6F-F727-47DA-B21C-2EA07D5FCF69}"/>
    <cellStyle name="Normal 6 6 3" xfId="342" xr:uid="{86BABB1F-0C5B-4780-A53A-AB4523771315}"/>
    <cellStyle name="Normal 6 6 3 2" xfId="666" xr:uid="{619CB1A6-8DC9-4D90-92CD-730A5744CB4A}"/>
    <cellStyle name="Normal 6 6 3 2 2" xfId="667" xr:uid="{E87BF74B-665E-4A0B-9D98-583160C112CE}"/>
    <cellStyle name="Normal 6 6 3 2 3" xfId="3352" xr:uid="{837730F5-E206-4522-AEFD-E79E6E31CE27}"/>
    <cellStyle name="Normal 6 6 3 2 4" xfId="3353" xr:uid="{87E0455A-902F-48F5-8E35-A117A51A3523}"/>
    <cellStyle name="Normal 6 6 3 3" xfId="668" xr:uid="{2E35E1F0-B09A-4FD4-9CED-F67E7AC2A9B1}"/>
    <cellStyle name="Normal 6 6 3 3 2" xfId="3354" xr:uid="{E2A4D540-FA51-44C0-83CB-099744E20BB1}"/>
    <cellStyle name="Normal 6 6 3 3 3" xfId="3355" xr:uid="{28E44FAE-B343-4BAD-8C51-C497ED594115}"/>
    <cellStyle name="Normal 6 6 3 3 4" xfId="3356" xr:uid="{818E1C3F-EFCD-4A45-B83A-EDA46F847AB4}"/>
    <cellStyle name="Normal 6 6 3 4" xfId="3357" xr:uid="{BBE1930A-ADF6-4180-9EC6-B71EE392900D}"/>
    <cellStyle name="Normal 6 6 3 5" xfId="3358" xr:uid="{03055495-4DAD-4CAF-B0E9-F785B9F8A549}"/>
    <cellStyle name="Normal 6 6 3 6" xfId="3359" xr:uid="{68675244-7CAF-4E8E-AFD9-478AFB5F5592}"/>
    <cellStyle name="Normal 6 6 4" xfId="343" xr:uid="{1F302627-B908-4213-9A97-DB33BB612E44}"/>
    <cellStyle name="Normal 6 6 4 2" xfId="669" xr:uid="{DAD3131E-9022-40DD-8706-82C89F03A5E1}"/>
    <cellStyle name="Normal 6 6 4 2 2" xfId="3360" xr:uid="{C9410556-DA69-448B-BA5D-BD9BFFD5D265}"/>
    <cellStyle name="Normal 6 6 4 2 3" xfId="3361" xr:uid="{C5F277A3-7668-407F-B2CC-5C446817D048}"/>
    <cellStyle name="Normal 6 6 4 2 4" xfId="3362" xr:uid="{5BBF9575-55E8-4FA2-BD80-41F335CF79E7}"/>
    <cellStyle name="Normal 6 6 4 3" xfId="3363" xr:uid="{7088CD7F-63DB-4FBA-8216-E1B65BF405F5}"/>
    <cellStyle name="Normal 6 6 4 4" xfId="3364" xr:uid="{BB37A4C4-5284-4B02-B01F-91AD51805801}"/>
    <cellStyle name="Normal 6 6 4 5" xfId="3365" xr:uid="{16FB29B0-08B8-46C6-B208-416821360D5F}"/>
    <cellStyle name="Normal 6 6 5" xfId="670" xr:uid="{C730788E-BA28-402C-9C3D-700AC6350CC1}"/>
    <cellStyle name="Normal 6 6 5 2" xfId="3366" xr:uid="{CD6BC210-E000-4F42-AD11-0D96D53ECE8F}"/>
    <cellStyle name="Normal 6 6 5 3" xfId="3367" xr:uid="{60DFFABB-906E-4BD1-9DC4-373BD333A6D3}"/>
    <cellStyle name="Normal 6 6 5 4" xfId="3368" xr:uid="{6F6DE310-C30D-494E-A7F9-C0AA84C2F3B0}"/>
    <cellStyle name="Normal 6 6 6" xfId="3369" xr:uid="{8E3BB858-8DFE-4A50-9FD4-DA58004D4D89}"/>
    <cellStyle name="Normal 6 6 6 2" xfId="3370" xr:uid="{9F961C63-F401-4B4C-B15E-73991399DAEA}"/>
    <cellStyle name="Normal 6 6 6 3" xfId="3371" xr:uid="{0432DAC4-A9BE-4471-BA49-47EA1A589D42}"/>
    <cellStyle name="Normal 6 6 6 4" xfId="3372" xr:uid="{B7AD1CD2-0D4C-4CC3-B71A-107C1CD77B00}"/>
    <cellStyle name="Normal 6 6 7" xfId="3373" xr:uid="{34E58BD4-D8E2-4F8D-B7EC-AB7378B5AB45}"/>
    <cellStyle name="Normal 6 6 8" xfId="3374" xr:uid="{A677B4E3-9242-4801-ABB7-144F08FC5AC9}"/>
    <cellStyle name="Normal 6 6 9" xfId="3375" xr:uid="{6B856639-3F42-44EB-A3FB-E93D267DBBE5}"/>
    <cellStyle name="Normal 6 7" xfId="127" xr:uid="{0FFF96A0-B677-4E09-9DB1-C6B5C9193C7E}"/>
    <cellStyle name="Normal 6 7 2" xfId="344" xr:uid="{01612DEE-9E51-4578-9714-487A23109149}"/>
    <cellStyle name="Normal 6 7 2 2" xfId="671" xr:uid="{3DC328AD-2420-4206-84CA-AF71CE0A2376}"/>
    <cellStyle name="Normal 6 7 2 2 2" xfId="1683" xr:uid="{FA78F2B1-9110-4586-B3B7-3D2E3C999949}"/>
    <cellStyle name="Normal 6 7 2 2 2 2" xfId="1684" xr:uid="{4D83141B-DA65-431A-A54A-41A07242B810}"/>
    <cellStyle name="Normal 6 7 2 2 3" xfId="1685" xr:uid="{CADE7AC3-73B7-45F8-AEEC-9DFD02147B99}"/>
    <cellStyle name="Normal 6 7 2 2 4" xfId="3376" xr:uid="{7EA39EFF-52D7-4485-94BC-E9593F345D54}"/>
    <cellStyle name="Normal 6 7 2 3" xfId="1686" xr:uid="{76F93CB4-4ABE-4D3C-905B-E6671A05BCD9}"/>
    <cellStyle name="Normal 6 7 2 3 2" xfId="1687" xr:uid="{1D4D1A8F-5119-4AA3-B260-1C6B30327660}"/>
    <cellStyle name="Normal 6 7 2 3 3" xfId="3377" xr:uid="{0F6782B7-EE3C-4852-8517-8CC4E0E98C0A}"/>
    <cellStyle name="Normal 6 7 2 3 4" xfId="3378" xr:uid="{A3D42B94-A8E3-44AA-8A33-CAA06B704EA1}"/>
    <cellStyle name="Normal 6 7 2 4" xfId="1688" xr:uid="{D7B2DCD3-C581-48B0-AC7C-D8467D71825D}"/>
    <cellStyle name="Normal 6 7 2 5" xfId="3379" xr:uid="{C15D9FFC-E3CA-4357-A9D5-C24FC656A821}"/>
    <cellStyle name="Normal 6 7 2 6" xfId="3380" xr:uid="{D5150296-2A87-40D7-AAA9-9FCE8E891291}"/>
    <cellStyle name="Normal 6 7 3" xfId="672" xr:uid="{A90D2348-B565-46D1-A3D2-FAE6156EA5AE}"/>
    <cellStyle name="Normal 6 7 3 2" xfId="1689" xr:uid="{030511CA-A813-4908-BDE0-31EC87A74998}"/>
    <cellStyle name="Normal 6 7 3 2 2" xfId="1690" xr:uid="{06A1DD23-99F5-47A8-A7CE-36851DBAD36D}"/>
    <cellStyle name="Normal 6 7 3 2 3" xfId="3381" xr:uid="{A46AE7E1-F629-4C70-8903-DD41FC1E35CD}"/>
    <cellStyle name="Normal 6 7 3 2 4" xfId="3382" xr:uid="{2140454D-A63A-44CB-92AB-BC0633FECCD5}"/>
    <cellStyle name="Normal 6 7 3 3" xfId="1691" xr:uid="{971E1998-5D6F-4A98-9065-222B43749479}"/>
    <cellStyle name="Normal 6 7 3 4" xfId="3383" xr:uid="{DA6895AF-EF85-4BC6-98C8-7E0406258D76}"/>
    <cellStyle name="Normal 6 7 3 5" xfId="3384" xr:uid="{CBD45226-A150-4F2F-A057-7EAA1D7332D8}"/>
    <cellStyle name="Normal 6 7 4" xfId="1692" xr:uid="{9114CF6F-E4C0-4C81-86A1-0F0B1E67D352}"/>
    <cellStyle name="Normal 6 7 4 2" xfId="1693" xr:uid="{1F1D1DDD-2D04-455D-A4C0-5589CEA258E1}"/>
    <cellStyle name="Normal 6 7 4 3" xfId="3385" xr:uid="{C5C9A87F-2BCA-4016-9B4D-C3DBECAC6B22}"/>
    <cellStyle name="Normal 6 7 4 4" xfId="3386" xr:uid="{9FD2DAC6-B514-45DF-9E93-42E0003A0023}"/>
    <cellStyle name="Normal 6 7 5" xfId="1694" xr:uid="{F67B9413-CC69-4930-833F-C9FCFEDF6D82}"/>
    <cellStyle name="Normal 6 7 5 2" xfId="3387" xr:uid="{09B614AD-BE75-41C7-8C94-813CB66D0D50}"/>
    <cellStyle name="Normal 6 7 5 3" xfId="3388" xr:uid="{EC4501A5-94C4-4076-8F75-24C9EC67F718}"/>
    <cellStyle name="Normal 6 7 5 4" xfId="3389" xr:uid="{6158A208-F992-4A35-A0A4-17F6DD64BF96}"/>
    <cellStyle name="Normal 6 7 6" xfId="3390" xr:uid="{9C547DDA-0CCC-4D08-83E2-ABDF7CFC8E37}"/>
    <cellStyle name="Normal 6 7 7" xfId="3391" xr:uid="{ADFFA3D9-1B0F-49E7-B9BB-23A52668AC20}"/>
    <cellStyle name="Normal 6 7 8" xfId="3392" xr:uid="{DAD18068-8916-43D3-A003-0CAF83DDB922}"/>
    <cellStyle name="Normal 6 8" xfId="345" xr:uid="{B338E2A8-AEB8-4983-8048-FBE096685A66}"/>
    <cellStyle name="Normal 6 8 2" xfId="673" xr:uid="{29A894FC-BE07-468E-BDE2-D954FA4B3921}"/>
    <cellStyle name="Normal 6 8 2 2" xfId="674" xr:uid="{75BE9A1E-4D39-412C-B954-9524D726540D}"/>
    <cellStyle name="Normal 6 8 2 2 2" xfId="1695" xr:uid="{F456E931-5B40-4B63-9E31-359624F9546F}"/>
    <cellStyle name="Normal 6 8 2 2 3" xfId="3393" xr:uid="{C6CC4DCA-6EED-478C-AA2C-3EC906EF51F6}"/>
    <cellStyle name="Normal 6 8 2 2 4" xfId="3394" xr:uid="{95DFB740-2A0F-4BF8-BA4E-40DED21F72F9}"/>
    <cellStyle name="Normal 6 8 2 3" xfId="1696" xr:uid="{2765971D-D9C9-4B6C-B448-899E3487C832}"/>
    <cellStyle name="Normal 6 8 2 4" xfId="3395" xr:uid="{AB043372-EDF7-4D8D-9ACD-E4BDF3E75358}"/>
    <cellStyle name="Normal 6 8 2 5" xfId="3396" xr:uid="{70489D38-6254-4AD3-A15E-BC6DC8444EC5}"/>
    <cellStyle name="Normal 6 8 3" xfId="675" xr:uid="{AF60F35A-25F4-400C-8E92-F60D60249B82}"/>
    <cellStyle name="Normal 6 8 3 2" xfId="1697" xr:uid="{658B8978-D255-4576-9BED-BD905D5AFA0F}"/>
    <cellStyle name="Normal 6 8 3 3" xfId="3397" xr:uid="{40881D94-B2A8-4157-B778-116DC2EA1B4D}"/>
    <cellStyle name="Normal 6 8 3 4" xfId="3398" xr:uid="{7D6C335B-710F-4BB6-A579-951A13A75B62}"/>
    <cellStyle name="Normal 6 8 4" xfId="1698" xr:uid="{A5827244-4032-4EA5-93A7-47C52F33BC4D}"/>
    <cellStyle name="Normal 6 8 4 2" xfId="3399" xr:uid="{B3436C83-E7F8-4F84-8FDF-E48BDC5D2D4C}"/>
    <cellStyle name="Normal 6 8 4 3" xfId="3400" xr:uid="{6C0CDFDF-47A1-4D59-A5C6-1A9F713DB07C}"/>
    <cellStyle name="Normal 6 8 4 4" xfId="3401" xr:uid="{426C745A-E69F-4CC4-934D-0B06072CD221}"/>
    <cellStyle name="Normal 6 8 5" xfId="3402" xr:uid="{4B833509-FF39-4998-8F2E-4BDF92EA4A10}"/>
    <cellStyle name="Normal 6 8 6" xfId="3403" xr:uid="{C409EE48-B7BF-4B37-B372-E29250C964F4}"/>
    <cellStyle name="Normal 6 8 7" xfId="3404" xr:uid="{AFC446CA-F7EF-4C62-AD04-AC69B1BD4AFA}"/>
    <cellStyle name="Normal 6 9" xfId="346" xr:uid="{BCE814A1-E194-4C7F-BC60-01A8ED783F8B}"/>
    <cellStyle name="Normal 6 9 2" xfId="676" xr:uid="{22C71A17-3D22-43F6-B0AC-1018E0DBAFE4}"/>
    <cellStyle name="Normal 6 9 2 2" xfId="1699" xr:uid="{D320A5B1-7936-4903-ACE3-EB02002A0F7F}"/>
    <cellStyle name="Normal 6 9 2 3" xfId="3405" xr:uid="{46C82A80-FD5A-4A51-B9D1-6ABF1FE03DC1}"/>
    <cellStyle name="Normal 6 9 2 4" xfId="3406" xr:uid="{40A8B9BA-2C9E-4D91-9823-D82FC3146A44}"/>
    <cellStyle name="Normal 6 9 3" xfId="1700" xr:uid="{87DBAB3C-8304-43A9-BF9C-680F1D291FCC}"/>
    <cellStyle name="Normal 6 9 3 2" xfId="3407" xr:uid="{49F6EA5C-12C9-4973-97C3-871812F29D38}"/>
    <cellStyle name="Normal 6 9 3 3" xfId="3408" xr:uid="{12C25034-1B83-461D-99EF-021570B3D54F}"/>
    <cellStyle name="Normal 6 9 3 4" xfId="3409" xr:uid="{812FD789-A49E-4703-940E-C38657EF83C8}"/>
    <cellStyle name="Normal 6 9 4" xfId="3410" xr:uid="{F8B44B73-19E3-41BD-B4B1-55A7F4D88089}"/>
    <cellStyle name="Normal 6 9 5" xfId="3411" xr:uid="{821B69F9-6510-4F95-A4E5-16E9A685152F}"/>
    <cellStyle name="Normal 6 9 6" xfId="3412" xr:uid="{BB020A36-10BA-4300-A6A9-A683C62BECB6}"/>
    <cellStyle name="Normal 7" xfId="128" xr:uid="{FDE801D6-8248-4721-B9C9-27501E850E34}"/>
    <cellStyle name="Normal 7 10" xfId="1701" xr:uid="{30F0635A-7336-45C8-A9C2-912D12245ABE}"/>
    <cellStyle name="Normal 7 10 2" xfId="3413" xr:uid="{7F8A1CE5-25C3-4A8C-AB8A-8E8B40E70997}"/>
    <cellStyle name="Normal 7 10 3" xfId="3414" xr:uid="{43B77E0C-7953-4D5E-988E-48AF2372E43C}"/>
    <cellStyle name="Normal 7 10 4" xfId="3415" xr:uid="{FA4499D6-C5C8-47EF-8092-E7FB0EC3D3A5}"/>
    <cellStyle name="Normal 7 11" xfId="3416" xr:uid="{0654AC9C-D0EA-4A30-8C6E-B90F4BF67401}"/>
    <cellStyle name="Normal 7 11 2" xfId="3417" xr:uid="{2334C6E4-5277-437C-A467-8AA4C41D693E}"/>
    <cellStyle name="Normal 7 11 3" xfId="3418" xr:uid="{F767FB70-8A7F-48B5-B0D6-62D2408BC45F}"/>
    <cellStyle name="Normal 7 11 4" xfId="3419" xr:uid="{5EC10070-3EDC-45B8-A7FA-D1FFED004AF3}"/>
    <cellStyle name="Normal 7 12" xfId="3420" xr:uid="{44F13DA9-1C3E-465B-A09F-C266F302CFF7}"/>
    <cellStyle name="Normal 7 12 2" xfId="3421" xr:uid="{256180AC-50A9-4F48-877A-584CBBBB799C}"/>
    <cellStyle name="Normal 7 13" xfId="3422" xr:uid="{0B55629B-FDD3-4D83-9ED7-F1A6E78CB69E}"/>
    <cellStyle name="Normal 7 14" xfId="3423" xr:uid="{0A30C4CB-56E6-47EC-AE0E-B87D516D33B8}"/>
    <cellStyle name="Normal 7 15" xfId="3424" xr:uid="{2051629A-9D91-4BD9-84B1-C524CE3224B9}"/>
    <cellStyle name="Normal 7 2" xfId="129" xr:uid="{246CAA63-4929-4295-8552-9B740E938893}"/>
    <cellStyle name="Normal 7 2 10" xfId="3425" xr:uid="{A2CF1C9E-4E24-4A48-A052-BCC244515FDC}"/>
    <cellStyle name="Normal 7 2 11" xfId="3426" xr:uid="{B7DE9492-658A-4362-A129-5B9BFFC6DEF4}"/>
    <cellStyle name="Normal 7 2 2" xfId="130" xr:uid="{E9B6B472-247B-4ACD-A4CC-C66C80088F39}"/>
    <cellStyle name="Normal 7 2 2 2" xfId="131" xr:uid="{F793789C-0B0C-4479-93F1-F46D7EC973B4}"/>
    <cellStyle name="Normal 7 2 2 2 2" xfId="347" xr:uid="{37086F62-B6B4-484D-83D6-1C722FEDA7EC}"/>
    <cellStyle name="Normal 7 2 2 2 2 2" xfId="677" xr:uid="{67D74937-D397-4BD6-A8A5-4BCA34D9CB2F}"/>
    <cellStyle name="Normal 7 2 2 2 2 2 2" xfId="678" xr:uid="{3E9298E2-B14A-4BBA-93E9-3090EFF5813C}"/>
    <cellStyle name="Normal 7 2 2 2 2 2 2 2" xfId="1702" xr:uid="{06BA4BC7-6C80-4306-B93F-5F07128617F8}"/>
    <cellStyle name="Normal 7 2 2 2 2 2 2 2 2" xfId="1703" xr:uid="{2068DD40-3274-44A7-B27F-975615FD9A9D}"/>
    <cellStyle name="Normal 7 2 2 2 2 2 2 3" xfId="1704" xr:uid="{A17A661E-0094-46A7-928F-F1BC9741B7BB}"/>
    <cellStyle name="Normal 7 2 2 2 2 2 3" xfId="1705" xr:uid="{F8DA49B0-D558-429B-917A-F6822AAE23ED}"/>
    <cellStyle name="Normal 7 2 2 2 2 2 3 2" xfId="1706" xr:uid="{22A000CA-9264-4F38-AFE8-9BAEA4DE5676}"/>
    <cellStyle name="Normal 7 2 2 2 2 2 4" xfId="1707" xr:uid="{2AC57F6B-672A-474C-8246-0C27D524F74F}"/>
    <cellStyle name="Normal 7 2 2 2 2 3" xfId="679" xr:uid="{99930544-78E7-4AEA-9466-C3F72E7C707F}"/>
    <cellStyle name="Normal 7 2 2 2 2 3 2" xfId="1708" xr:uid="{4480CDE8-DC9C-4DBD-B780-9C28759F786E}"/>
    <cellStyle name="Normal 7 2 2 2 2 3 2 2" xfId="1709" xr:uid="{2FC07031-E2A1-4857-A70F-D86719E80477}"/>
    <cellStyle name="Normal 7 2 2 2 2 3 3" xfId="1710" xr:uid="{63AD5356-FAFB-4AC5-A93E-519C483BDC93}"/>
    <cellStyle name="Normal 7 2 2 2 2 3 4" xfId="3427" xr:uid="{50E1FF11-A363-48CD-9FDA-F1DBC8B70EDE}"/>
    <cellStyle name="Normal 7 2 2 2 2 4" xfId="1711" xr:uid="{50EB6576-E8A9-4CD8-823E-63056BD46CDB}"/>
    <cellStyle name="Normal 7 2 2 2 2 4 2" xfId="1712" xr:uid="{9D6E1AC6-AE4E-45B7-9B7A-F5F58575231F}"/>
    <cellStyle name="Normal 7 2 2 2 2 5" xfId="1713" xr:uid="{6589C7E6-D9AE-4CC5-81C0-5AFFE1D21216}"/>
    <cellStyle name="Normal 7 2 2 2 2 6" xfId="3428" xr:uid="{4D389577-8413-43B0-8094-25F08A657D24}"/>
    <cellStyle name="Normal 7 2 2 2 3" xfId="348" xr:uid="{0F2EB011-F229-4978-9AB1-206F1B7C1F95}"/>
    <cellStyle name="Normal 7 2 2 2 3 2" xfId="680" xr:uid="{B6A8D3AD-9954-4E61-B9DB-985C8BD66AA6}"/>
    <cellStyle name="Normal 7 2 2 2 3 2 2" xfId="681" xr:uid="{15A93838-0403-4CD5-B55D-1E65A15B247B}"/>
    <cellStyle name="Normal 7 2 2 2 3 2 2 2" xfId="1714" xr:uid="{620FFB83-9CD9-4BEA-8BA7-08AA421A60BB}"/>
    <cellStyle name="Normal 7 2 2 2 3 2 2 2 2" xfId="1715" xr:uid="{5463B449-6D4F-4EB7-91CD-3B57996AF86F}"/>
    <cellStyle name="Normal 7 2 2 2 3 2 2 3" xfId="1716" xr:uid="{E4C833A8-A412-40EE-8F0E-549BDA77DA84}"/>
    <cellStyle name="Normal 7 2 2 2 3 2 3" xfId="1717" xr:uid="{6235798A-B02B-4C78-A303-DF2C5668EF13}"/>
    <cellStyle name="Normal 7 2 2 2 3 2 3 2" xfId="1718" xr:uid="{354807E1-D1E5-4644-A02C-954E35ED398B}"/>
    <cellStyle name="Normal 7 2 2 2 3 2 4" xfId="1719" xr:uid="{9B69105E-63FE-47EE-BAC5-37786B57EBF4}"/>
    <cellStyle name="Normal 7 2 2 2 3 3" xfId="682" xr:uid="{28CD5B8C-8271-43F4-A200-405654CDCA43}"/>
    <cellStyle name="Normal 7 2 2 2 3 3 2" xfId="1720" xr:uid="{8CCA5285-159F-4F09-AAE6-5B6A44808F42}"/>
    <cellStyle name="Normal 7 2 2 2 3 3 2 2" xfId="1721" xr:uid="{D4951D81-1747-4DF3-9530-7A71A393BC06}"/>
    <cellStyle name="Normal 7 2 2 2 3 3 3" xfId="1722" xr:uid="{E4A790DC-BF20-4A59-B64D-F229FD3F98F1}"/>
    <cellStyle name="Normal 7 2 2 2 3 4" xfId="1723" xr:uid="{FFACDD84-4CC9-488D-A5CD-D6556C976174}"/>
    <cellStyle name="Normal 7 2 2 2 3 4 2" xfId="1724" xr:uid="{70A570FC-8A47-4C19-8D78-6A1718D30D5D}"/>
    <cellStyle name="Normal 7 2 2 2 3 5" xfId="1725" xr:uid="{2F688F44-2B19-4CC7-8AC0-B7DEA4AFF760}"/>
    <cellStyle name="Normal 7 2 2 2 4" xfId="683" xr:uid="{5A847C59-414E-4848-8A3F-F89D26A3A812}"/>
    <cellStyle name="Normal 7 2 2 2 4 2" xfId="684" xr:uid="{1AF48F8B-202C-4A3F-B333-F65BB178EF2D}"/>
    <cellStyle name="Normal 7 2 2 2 4 2 2" xfId="1726" xr:uid="{3E5CC466-F213-425F-98F2-2686437F67F9}"/>
    <cellStyle name="Normal 7 2 2 2 4 2 2 2" xfId="1727" xr:uid="{85FAFDD6-7ABA-498C-B60F-9D810C7F8723}"/>
    <cellStyle name="Normal 7 2 2 2 4 2 3" xfId="1728" xr:uid="{032BE2EE-852F-4CFF-AA52-69ED36C116DA}"/>
    <cellStyle name="Normal 7 2 2 2 4 3" xfId="1729" xr:uid="{B63D027B-1C5E-4195-AF1D-BE1F260770B0}"/>
    <cellStyle name="Normal 7 2 2 2 4 3 2" xfId="1730" xr:uid="{5F70D76E-7999-4639-B968-0D101B1115F1}"/>
    <cellStyle name="Normal 7 2 2 2 4 4" xfId="1731" xr:uid="{0E91BF86-7DF8-4E0B-B179-4FAD75E29A65}"/>
    <cellStyle name="Normal 7 2 2 2 5" xfId="685" xr:uid="{D24B0506-6214-46E7-B20D-1F1239B6A78B}"/>
    <cellStyle name="Normal 7 2 2 2 5 2" xfId="1732" xr:uid="{1DD407A6-0FC8-4CAB-8D2C-EDE3CF46F527}"/>
    <cellStyle name="Normal 7 2 2 2 5 2 2" xfId="1733" xr:uid="{928AE87D-1110-48BA-999E-ED202A0BD0AB}"/>
    <cellStyle name="Normal 7 2 2 2 5 3" xfId="1734" xr:uid="{E6D40098-9697-4ECA-9B41-6C1EB919EAB8}"/>
    <cellStyle name="Normal 7 2 2 2 5 4" xfId="3429" xr:uid="{43D1C295-A027-42C3-A21B-1EED7BF56012}"/>
    <cellStyle name="Normal 7 2 2 2 6" xfId="1735" xr:uid="{E55D07E8-B48C-46D5-8F65-F807A6AE5BEF}"/>
    <cellStyle name="Normal 7 2 2 2 6 2" xfId="1736" xr:uid="{3164052D-43F6-4A19-B9AB-09297E3142EB}"/>
    <cellStyle name="Normal 7 2 2 2 7" xfId="1737" xr:uid="{4A86A96A-86F8-4D29-90EC-BDD16EE5FDB9}"/>
    <cellStyle name="Normal 7 2 2 2 8" xfId="3430" xr:uid="{A0E47F9E-56A9-40BD-96E4-211A9FCBF273}"/>
    <cellStyle name="Normal 7 2 2 3" xfId="349" xr:uid="{BA6C47D0-EF2E-4D70-8578-2B994A0756D2}"/>
    <cellStyle name="Normal 7 2 2 3 2" xfId="686" xr:uid="{3E6E28E9-EE63-479F-B085-5539C3F2F547}"/>
    <cellStyle name="Normal 7 2 2 3 2 2" xfId="687" xr:uid="{DFEB1D18-4D27-46D2-B860-1F5F0335F510}"/>
    <cellStyle name="Normal 7 2 2 3 2 2 2" xfId="1738" xr:uid="{5391E500-63AB-4707-BF17-C2F6AF009917}"/>
    <cellStyle name="Normal 7 2 2 3 2 2 2 2" xfId="1739" xr:uid="{6AE44A3A-46DF-4EB5-90A7-B31899C95A15}"/>
    <cellStyle name="Normal 7 2 2 3 2 2 3" xfId="1740" xr:uid="{B9CC54AB-6CFC-4569-80E9-7DE6222DA03B}"/>
    <cellStyle name="Normal 7 2 2 3 2 3" xfId="1741" xr:uid="{741AC35C-397F-4288-8859-7E02B6B27AC4}"/>
    <cellStyle name="Normal 7 2 2 3 2 3 2" xfId="1742" xr:uid="{F7F2B423-26FC-43A1-8FDF-00340AA133D5}"/>
    <cellStyle name="Normal 7 2 2 3 2 4" xfId="1743" xr:uid="{F1E58B5D-31B0-4F9A-9525-1EA9A0F94111}"/>
    <cellStyle name="Normal 7 2 2 3 3" xfId="688" xr:uid="{0C1093C2-4E22-4689-96C5-5734BDF73EA7}"/>
    <cellStyle name="Normal 7 2 2 3 3 2" xfId="1744" xr:uid="{A918C21F-1D79-4494-9DE6-D22BAA37E434}"/>
    <cellStyle name="Normal 7 2 2 3 3 2 2" xfId="1745" xr:uid="{8D45589F-552E-4450-8C26-BF92F10D2170}"/>
    <cellStyle name="Normal 7 2 2 3 3 3" xfId="1746" xr:uid="{82812C13-3B21-4D37-BE37-66740DD3C573}"/>
    <cellStyle name="Normal 7 2 2 3 3 4" xfId="3431" xr:uid="{E7EDDA62-E57C-42B3-AA20-2BA099ADE13B}"/>
    <cellStyle name="Normal 7 2 2 3 4" xfId="1747" xr:uid="{0283CD5D-C1F7-4E4D-8539-7637ED09834A}"/>
    <cellStyle name="Normal 7 2 2 3 4 2" xfId="1748" xr:uid="{8C9C11FF-2292-4241-A740-B0E646AF212E}"/>
    <cellStyle name="Normal 7 2 2 3 5" xfId="1749" xr:uid="{2D79A71B-7DCC-4194-9CEC-2416A57535E6}"/>
    <cellStyle name="Normal 7 2 2 3 6" xfId="3432" xr:uid="{062E88E9-275E-4853-9053-0A9DE77FB33E}"/>
    <cellStyle name="Normal 7 2 2 4" xfId="350" xr:uid="{438F15C9-FDA9-4B38-BA7E-B3CF6FBF56CD}"/>
    <cellStyle name="Normal 7 2 2 4 2" xfId="689" xr:uid="{BC6DE140-24AF-464F-9664-EE39073AF17E}"/>
    <cellStyle name="Normal 7 2 2 4 2 2" xfId="690" xr:uid="{2C26115A-5C46-4E3B-AAE9-674346603F22}"/>
    <cellStyle name="Normal 7 2 2 4 2 2 2" xfId="1750" xr:uid="{304AB0CB-B36A-480B-809D-10D7205E73DF}"/>
    <cellStyle name="Normal 7 2 2 4 2 2 2 2" xfId="1751" xr:uid="{20DE0F50-61C9-46EC-99CB-9CBBD70D8093}"/>
    <cellStyle name="Normal 7 2 2 4 2 2 3" xfId="1752" xr:uid="{BCD8CA0E-FB09-44CC-B461-DC13CB59DBD3}"/>
    <cellStyle name="Normal 7 2 2 4 2 3" xfId="1753" xr:uid="{868594B7-142E-4A83-90FC-D1156F615E49}"/>
    <cellStyle name="Normal 7 2 2 4 2 3 2" xfId="1754" xr:uid="{493F2412-BA4C-4D29-8C69-D70B09865E63}"/>
    <cellStyle name="Normal 7 2 2 4 2 4" xfId="1755" xr:uid="{9C40B14B-7731-46BC-950F-3B71E36BE1EF}"/>
    <cellStyle name="Normal 7 2 2 4 3" xfId="691" xr:uid="{53A709FD-CF8E-4B1D-AD59-475136A333AB}"/>
    <cellStyle name="Normal 7 2 2 4 3 2" xfId="1756" xr:uid="{B6C40B0C-4224-4C72-AF99-268F927FC5C2}"/>
    <cellStyle name="Normal 7 2 2 4 3 2 2" xfId="1757" xr:uid="{4F697679-BB60-4DCF-A715-D2C9BDE3E49E}"/>
    <cellStyle name="Normal 7 2 2 4 3 3" xfId="1758" xr:uid="{344B2E90-5A7B-4E06-BD4F-26509171E9F3}"/>
    <cellStyle name="Normal 7 2 2 4 4" xfId="1759" xr:uid="{08185776-9C05-491F-B3B0-54353DED97F0}"/>
    <cellStyle name="Normal 7 2 2 4 4 2" xfId="1760" xr:uid="{AA422184-108D-4EFF-A8CC-62D4E12205E3}"/>
    <cellStyle name="Normal 7 2 2 4 5" xfId="1761" xr:uid="{D1225073-781F-4FC9-B38F-684D4A327AB1}"/>
    <cellStyle name="Normal 7 2 2 5" xfId="351" xr:uid="{BF36F281-4AFD-403E-A034-38D33A00337F}"/>
    <cellStyle name="Normal 7 2 2 5 2" xfId="692" xr:uid="{E743480D-9D28-4372-90F0-4E95B481839B}"/>
    <cellStyle name="Normal 7 2 2 5 2 2" xfId="1762" xr:uid="{55270E57-7A85-4124-86D0-11D2925CE283}"/>
    <cellStyle name="Normal 7 2 2 5 2 2 2" xfId="1763" xr:uid="{7DD1FB83-CC65-4DAD-809F-B3365A80DDA0}"/>
    <cellStyle name="Normal 7 2 2 5 2 3" xfId="1764" xr:uid="{A2FCD30E-3955-45DC-8CA2-A39BBCB20B90}"/>
    <cellStyle name="Normal 7 2 2 5 3" xfId="1765" xr:uid="{F6AEEA5A-EEE0-4C89-B6F6-512B5CDF68FE}"/>
    <cellStyle name="Normal 7 2 2 5 3 2" xfId="1766" xr:uid="{7784FB3F-B029-48E7-867D-5224044C2C57}"/>
    <cellStyle name="Normal 7 2 2 5 4" xfId="1767" xr:uid="{8A3DE088-5134-4B1B-93E9-287D2DF5D071}"/>
    <cellStyle name="Normal 7 2 2 6" xfId="693" xr:uid="{850B5864-2EC5-4818-944E-3B9DF00ACE51}"/>
    <cellStyle name="Normal 7 2 2 6 2" xfId="1768" xr:uid="{885AEBED-B52A-46C5-BE41-F9A4F22EC3C4}"/>
    <cellStyle name="Normal 7 2 2 6 2 2" xfId="1769" xr:uid="{8C2A3C5B-5EFE-45ED-83B6-3B51CD4F8145}"/>
    <cellStyle name="Normal 7 2 2 6 3" xfId="1770" xr:uid="{41AF9BC0-34E6-4DD2-868A-FEFA109A702C}"/>
    <cellStyle name="Normal 7 2 2 6 4" xfId="3433" xr:uid="{AB2EA9CA-B837-450F-86D1-CFCE02F680C9}"/>
    <cellStyle name="Normal 7 2 2 7" xfId="1771" xr:uid="{F6C8087F-8655-4858-AA2C-FDBFD6C72135}"/>
    <cellStyle name="Normal 7 2 2 7 2" xfId="1772" xr:uid="{7B515FE3-A048-49E6-9BB9-F64DFD7FED3A}"/>
    <cellStyle name="Normal 7 2 2 8" xfId="1773" xr:uid="{54B8A9A3-FEAA-4A02-822F-CA2322DFAC7B}"/>
    <cellStyle name="Normal 7 2 2 9" xfId="3434" xr:uid="{979F8D1C-FDCF-4682-B45D-4FB33B6C7F21}"/>
    <cellStyle name="Normal 7 2 3" xfId="132" xr:uid="{2C21EE1A-90B5-4CFF-81A9-7888602797C3}"/>
    <cellStyle name="Normal 7 2 3 2" xfId="133" xr:uid="{041BCFCF-C11B-45D9-B93C-28ED14A3305E}"/>
    <cellStyle name="Normal 7 2 3 2 2" xfId="694" xr:uid="{06AF401D-D5D1-4870-9277-2B9FABCBDC3F}"/>
    <cellStyle name="Normal 7 2 3 2 2 2" xfId="695" xr:uid="{7CC331EE-F41D-4985-82D8-29E9B6E742AB}"/>
    <cellStyle name="Normal 7 2 3 2 2 2 2" xfId="1774" xr:uid="{8A176A8C-28A1-4C90-B0E5-669DA849FB36}"/>
    <cellStyle name="Normal 7 2 3 2 2 2 2 2" xfId="1775" xr:uid="{75D46591-AF40-48CF-B148-D616D10B6179}"/>
    <cellStyle name="Normal 7 2 3 2 2 2 3" xfId="1776" xr:uid="{BE44B9D3-118A-4731-85CF-8395147885E6}"/>
    <cellStyle name="Normal 7 2 3 2 2 3" xfId="1777" xr:uid="{6D550DB3-10E6-4799-9E24-9FEE456B6A23}"/>
    <cellStyle name="Normal 7 2 3 2 2 3 2" xfId="1778" xr:uid="{8F1969F2-6F39-41AC-9E17-98CD5FC9B1EC}"/>
    <cellStyle name="Normal 7 2 3 2 2 4" xfId="1779" xr:uid="{1BBB7C81-C18D-4FC8-967F-616E79C84326}"/>
    <cellStyle name="Normal 7 2 3 2 3" xfId="696" xr:uid="{A0F134F2-98B6-4311-99D5-A7EF4DC29343}"/>
    <cellStyle name="Normal 7 2 3 2 3 2" xfId="1780" xr:uid="{3A989C51-6EB3-448A-8A37-C7BE0F0132F7}"/>
    <cellStyle name="Normal 7 2 3 2 3 2 2" xfId="1781" xr:uid="{247EA946-35FD-435D-9785-89D8B53097C5}"/>
    <cellStyle name="Normal 7 2 3 2 3 3" xfId="1782" xr:uid="{CFB43F0E-6D52-4CDE-9543-BF2E93FF6777}"/>
    <cellStyle name="Normal 7 2 3 2 3 4" xfId="3435" xr:uid="{4DC132F4-A347-47E4-BBAB-5E34613C02D8}"/>
    <cellStyle name="Normal 7 2 3 2 4" xfId="1783" xr:uid="{09962436-FA5F-42ED-AA18-B7BAB4FABF7B}"/>
    <cellStyle name="Normal 7 2 3 2 4 2" xfId="1784" xr:uid="{9B203E16-386A-4FAD-A175-3580C19CF826}"/>
    <cellStyle name="Normal 7 2 3 2 5" xfId="1785" xr:uid="{584BD537-4F55-4FB4-BC92-D0DA05EF4E5A}"/>
    <cellStyle name="Normal 7 2 3 2 6" xfId="3436" xr:uid="{934348B7-3D99-4B42-9925-7A26389AF6ED}"/>
    <cellStyle name="Normal 7 2 3 3" xfId="352" xr:uid="{A4706619-A04C-44F7-A20C-8913837DD38C}"/>
    <cellStyle name="Normal 7 2 3 3 2" xfId="697" xr:uid="{74D9B0BD-1D30-4340-92E2-E076A2F22BE6}"/>
    <cellStyle name="Normal 7 2 3 3 2 2" xfId="698" xr:uid="{384D5A0A-C5CB-4930-9722-F5883A9E281F}"/>
    <cellStyle name="Normal 7 2 3 3 2 2 2" xfId="1786" xr:uid="{AC09E2A2-6274-461B-87B6-0B5EE72E0079}"/>
    <cellStyle name="Normal 7 2 3 3 2 2 2 2" xfId="1787" xr:uid="{558295F4-259C-4DEC-BFDD-2F6AA2E1C0F6}"/>
    <cellStyle name="Normal 7 2 3 3 2 2 3" xfId="1788" xr:uid="{392C4A15-CF4F-4772-8A2E-B852D99076C6}"/>
    <cellStyle name="Normal 7 2 3 3 2 3" xfId="1789" xr:uid="{A2317B7E-6EDE-4A06-9620-225D4B1B96C2}"/>
    <cellStyle name="Normal 7 2 3 3 2 3 2" xfId="1790" xr:uid="{A129E852-D6CF-48F4-BB93-BF1BA8A98CE8}"/>
    <cellStyle name="Normal 7 2 3 3 2 4" xfId="1791" xr:uid="{938C0847-BCA8-4444-B4AA-F4696D20361B}"/>
    <cellStyle name="Normal 7 2 3 3 3" xfId="699" xr:uid="{5AFBF2AF-A35A-4656-98BA-C59C9C233F3C}"/>
    <cellStyle name="Normal 7 2 3 3 3 2" xfId="1792" xr:uid="{A0ACE854-D046-4DF4-9182-2162DB8C72DC}"/>
    <cellStyle name="Normal 7 2 3 3 3 2 2" xfId="1793" xr:uid="{775F79FD-14B8-40B6-96D2-A46F175AEC13}"/>
    <cellStyle name="Normal 7 2 3 3 3 3" xfId="1794" xr:uid="{3CCD4C27-16B8-4830-BC4F-665339A0FD9F}"/>
    <cellStyle name="Normal 7 2 3 3 4" xfId="1795" xr:uid="{7EB1D55A-9435-4866-B5C9-72AAFC838B9A}"/>
    <cellStyle name="Normal 7 2 3 3 4 2" xfId="1796" xr:uid="{E4767A29-FED4-4C77-A8E0-FFABEBB5E07C}"/>
    <cellStyle name="Normal 7 2 3 3 5" xfId="1797" xr:uid="{1FA9602B-800D-43E1-9962-6C61BA0CD9AF}"/>
    <cellStyle name="Normal 7 2 3 4" xfId="353" xr:uid="{F4AFF2A0-BE3E-41FC-8782-58B17C38387A}"/>
    <cellStyle name="Normal 7 2 3 4 2" xfId="700" xr:uid="{9A11F4FE-0425-4B31-895E-571EA8507CA5}"/>
    <cellStyle name="Normal 7 2 3 4 2 2" xfId="1798" xr:uid="{F4F00EB5-65CE-44B4-9210-360B4A723F64}"/>
    <cellStyle name="Normal 7 2 3 4 2 2 2" xfId="1799" xr:uid="{6479B463-D13A-4377-9E2C-2C2A379E6289}"/>
    <cellStyle name="Normal 7 2 3 4 2 3" xfId="1800" xr:uid="{6D98DDE3-F292-4052-BE13-EFCA2B0F9AAE}"/>
    <cellStyle name="Normal 7 2 3 4 3" xfId="1801" xr:uid="{1DA4037A-91AA-417F-B96F-0C571D3FE706}"/>
    <cellStyle name="Normal 7 2 3 4 3 2" xfId="1802" xr:uid="{C3D445BF-4D62-44E0-8E2F-D8DE212DB7A9}"/>
    <cellStyle name="Normal 7 2 3 4 4" xfId="1803" xr:uid="{C77CFE94-CCBF-427A-94F5-46A54B058399}"/>
    <cellStyle name="Normal 7 2 3 5" xfId="701" xr:uid="{8F8A043E-F566-4202-A8AB-AD4311B2A321}"/>
    <cellStyle name="Normal 7 2 3 5 2" xfId="1804" xr:uid="{2A681DBB-C036-4AF0-A259-F85516966F62}"/>
    <cellStyle name="Normal 7 2 3 5 2 2" xfId="1805" xr:uid="{264720CC-5CB5-4D6B-A62C-642015783047}"/>
    <cellStyle name="Normal 7 2 3 5 3" xfId="1806" xr:uid="{D1B09205-81F1-41B6-845F-E46C5C27820C}"/>
    <cellStyle name="Normal 7 2 3 5 4" xfId="3437" xr:uid="{3CB7B29A-B2AF-4314-8209-304965710898}"/>
    <cellStyle name="Normal 7 2 3 6" xfId="1807" xr:uid="{51665CD2-48C8-4EB6-BC0B-6EAFA7A35E53}"/>
    <cellStyle name="Normal 7 2 3 6 2" xfId="1808" xr:uid="{F599C57F-3E75-4BF7-95F5-97DCB69E207D}"/>
    <cellStyle name="Normal 7 2 3 7" xfId="1809" xr:uid="{A9AE926F-7BAC-475F-958E-AB96EB30EB43}"/>
    <cellStyle name="Normal 7 2 3 8" xfId="3438" xr:uid="{295A06C9-F7C0-4B13-B284-CC5B54BA2EAD}"/>
    <cellStyle name="Normal 7 2 4" xfId="134" xr:uid="{2CFA3016-6C55-4174-8F9B-D702130C848D}"/>
    <cellStyle name="Normal 7 2 4 2" xfId="448" xr:uid="{5AB9DFEC-FE25-40BE-AAEB-D6331665CCF8}"/>
    <cellStyle name="Normal 7 2 4 2 2" xfId="702" xr:uid="{2EED5E16-8547-469F-9C71-0891EBDA84FC}"/>
    <cellStyle name="Normal 7 2 4 2 2 2" xfId="1810" xr:uid="{20A95BC8-24E8-46AB-A7B9-8F0044FA256C}"/>
    <cellStyle name="Normal 7 2 4 2 2 2 2" xfId="1811" xr:uid="{C4543295-815F-4507-9954-6D2711A7648E}"/>
    <cellStyle name="Normal 7 2 4 2 2 3" xfId="1812" xr:uid="{08B570B9-4452-4C7A-8460-392057163146}"/>
    <cellStyle name="Normal 7 2 4 2 2 4" xfId="3439" xr:uid="{4A7A5C7E-A9CE-4357-8031-198E2D1203B4}"/>
    <cellStyle name="Normal 7 2 4 2 3" xfId="1813" xr:uid="{C6EBEC03-DC5F-4FEA-9415-CF8EE2CBBA69}"/>
    <cellStyle name="Normal 7 2 4 2 3 2" xfId="1814" xr:uid="{8F6130F1-8FD3-48A0-BAFE-0CD2099BBF3F}"/>
    <cellStyle name="Normal 7 2 4 2 4" xfId="1815" xr:uid="{46FAEC8E-A89F-493E-A4CC-136BB5AE6734}"/>
    <cellStyle name="Normal 7 2 4 2 5" xfId="3440" xr:uid="{6ECA54C0-539D-4B24-B2B4-9901E10168CD}"/>
    <cellStyle name="Normal 7 2 4 3" xfId="703" xr:uid="{11F53917-2F01-4E94-93F1-FD53A9843A9B}"/>
    <cellStyle name="Normal 7 2 4 3 2" xfId="1816" xr:uid="{83FBCEB5-76C8-4302-A333-FDFB2F0D4EF4}"/>
    <cellStyle name="Normal 7 2 4 3 2 2" xfId="1817" xr:uid="{714543FC-A952-41A9-8986-4E681BDCCDBC}"/>
    <cellStyle name="Normal 7 2 4 3 3" xfId="1818" xr:uid="{B0D98EFD-03ED-4C8E-99E2-65AE564AB09B}"/>
    <cellStyle name="Normal 7 2 4 3 4" xfId="3441" xr:uid="{C9DA8E8E-641C-4E4D-96BE-95420763390B}"/>
    <cellStyle name="Normal 7 2 4 4" xfId="1819" xr:uid="{988EEC0A-1F2D-40D6-BBB9-621A87E555D2}"/>
    <cellStyle name="Normal 7 2 4 4 2" xfId="1820" xr:uid="{DD1C4B68-D89F-4A79-B0F5-9A0CDE0287F9}"/>
    <cellStyle name="Normal 7 2 4 4 3" xfId="3442" xr:uid="{8C22BC7C-5B81-4FCC-866C-374400DE52A7}"/>
    <cellStyle name="Normal 7 2 4 4 4" xfId="3443" xr:uid="{6CE396AA-0CD0-40F6-8D64-6EA555B0241D}"/>
    <cellStyle name="Normal 7 2 4 5" xfId="1821" xr:uid="{8AE92793-BC5D-4D83-AFBF-A1DDA68D5B79}"/>
    <cellStyle name="Normal 7 2 4 6" xfId="3444" xr:uid="{A1E1F113-5083-4143-A08D-20F180ACBB59}"/>
    <cellStyle name="Normal 7 2 4 7" xfId="3445" xr:uid="{1D916F1F-2FDF-4747-99AA-215F14B51EF5}"/>
    <cellStyle name="Normal 7 2 5" xfId="354" xr:uid="{36D9CB6A-A41C-4E82-A7FC-D79BE55F7C9B}"/>
    <cellStyle name="Normal 7 2 5 2" xfId="704" xr:uid="{5FB2F0B3-7C01-466D-BBB2-67CE6FE5163F}"/>
    <cellStyle name="Normal 7 2 5 2 2" xfId="705" xr:uid="{450E1890-57ED-498C-979D-8C9BE6A89945}"/>
    <cellStyle name="Normal 7 2 5 2 2 2" xfId="1822" xr:uid="{EE5506C5-3364-4286-A5FF-CA0DE824BC2F}"/>
    <cellStyle name="Normal 7 2 5 2 2 2 2" xfId="1823" xr:uid="{E16486E1-2456-4B01-A094-5A742A0E741B}"/>
    <cellStyle name="Normal 7 2 5 2 2 3" xfId="1824" xr:uid="{DE74A393-815A-4436-AD69-DE066F2C032C}"/>
    <cellStyle name="Normal 7 2 5 2 3" xfId="1825" xr:uid="{CC36F475-7905-4CCD-8410-8B004E365BDA}"/>
    <cellStyle name="Normal 7 2 5 2 3 2" xfId="1826" xr:uid="{5D3910B6-F38C-4B43-B27D-2F3B54D85D91}"/>
    <cellStyle name="Normal 7 2 5 2 4" xfId="1827" xr:uid="{28FD19DB-2A8D-402F-B987-D3DABAC08049}"/>
    <cellStyle name="Normal 7 2 5 3" xfId="706" xr:uid="{E3C1686D-E403-460C-8157-76FDCD7883DF}"/>
    <cellStyle name="Normal 7 2 5 3 2" xfId="1828" xr:uid="{66A01B73-F5C6-4735-ADA7-DF9C39D4A9DA}"/>
    <cellStyle name="Normal 7 2 5 3 2 2" xfId="1829" xr:uid="{BEDEDCD2-AD02-49A4-97CE-B6AC56A58F84}"/>
    <cellStyle name="Normal 7 2 5 3 3" xfId="1830" xr:uid="{B3159E9D-055E-4C78-9B69-1EBEB4713E5F}"/>
    <cellStyle name="Normal 7 2 5 3 4" xfId="3446" xr:uid="{A59D0441-2836-4B40-A337-F072E589A7EF}"/>
    <cellStyle name="Normal 7 2 5 4" xfId="1831" xr:uid="{30AF196A-BBA3-4256-9BB4-761E2B24C947}"/>
    <cellStyle name="Normal 7 2 5 4 2" xfId="1832" xr:uid="{10EE20B6-F941-42A7-A39A-B7E104C7AE40}"/>
    <cellStyle name="Normal 7 2 5 5" xfId="1833" xr:uid="{107F5DF5-DB78-4CF5-98C4-85BEA64C2FB7}"/>
    <cellStyle name="Normal 7 2 5 6" xfId="3447" xr:uid="{D60B122A-CC6D-45D6-8889-AF67D2F910BB}"/>
    <cellStyle name="Normal 7 2 6" xfId="355" xr:uid="{B3EC1F0C-2875-42F3-91DC-86AE47F4FB7F}"/>
    <cellStyle name="Normal 7 2 6 2" xfId="707" xr:uid="{9BC8D1C7-4969-4923-B11B-7F35480C93B9}"/>
    <cellStyle name="Normal 7 2 6 2 2" xfId="1834" xr:uid="{A0A5C6F6-7FB9-4C1D-AB80-A026FFA6A449}"/>
    <cellStyle name="Normal 7 2 6 2 2 2" xfId="1835" xr:uid="{7AC55E17-336B-4D38-ADF0-4E6B60D4919C}"/>
    <cellStyle name="Normal 7 2 6 2 3" xfId="1836" xr:uid="{7B3C853C-DCB3-4150-95F4-A769A03B8E73}"/>
    <cellStyle name="Normal 7 2 6 2 4" xfId="3448" xr:uid="{0CE323D6-5CDD-44F9-B174-098E64AE3984}"/>
    <cellStyle name="Normal 7 2 6 3" xfId="1837" xr:uid="{4D9E4A62-B1BA-42BA-93A3-F4BE946910BB}"/>
    <cellStyle name="Normal 7 2 6 3 2" xfId="1838" xr:uid="{04B62BA2-A8BA-4C05-A465-10B80E3CA31C}"/>
    <cellStyle name="Normal 7 2 6 4" xfId="1839" xr:uid="{BE0A01A2-E527-4245-A8B9-3C755ABE300B}"/>
    <cellStyle name="Normal 7 2 6 5" xfId="3449" xr:uid="{08366D9F-0E36-46FB-BB48-F4F49C203C28}"/>
    <cellStyle name="Normal 7 2 7" xfId="708" xr:uid="{CC7B9391-F027-4152-8116-0041A25AF7A2}"/>
    <cellStyle name="Normal 7 2 7 2" xfId="1840" xr:uid="{76AD2598-4286-466A-86CA-E50657472E6D}"/>
    <cellStyle name="Normal 7 2 7 2 2" xfId="1841" xr:uid="{37FC3A4C-CD5E-40CE-A2C6-7CB7C839712B}"/>
    <cellStyle name="Normal 7 2 7 2 3" xfId="4409" xr:uid="{953DA5AD-CFF5-4AB1-A751-755FADE83AA2}"/>
    <cellStyle name="Normal 7 2 7 3" xfId="1842" xr:uid="{411B7F12-43E9-4D9F-A586-E4DE3A7C773D}"/>
    <cellStyle name="Normal 7 2 7 4" xfId="3450" xr:uid="{F19BAD88-BFCB-4BF2-8B62-6392A7679B40}"/>
    <cellStyle name="Normal 7 2 7 4 2" xfId="4579" xr:uid="{FEC84508-F096-4F08-BF0D-F58A4B71C740}"/>
    <cellStyle name="Normal 7 2 7 4 3" xfId="4686" xr:uid="{BDD61817-6993-492C-A1D9-5CD3BA3BC4BA}"/>
    <cellStyle name="Normal 7 2 7 4 4" xfId="4608" xr:uid="{9ED0436F-9517-4430-BCA1-8ED3EB09E807}"/>
    <cellStyle name="Normal 7 2 8" xfId="1843" xr:uid="{90C4687D-DFCF-41A8-9C87-18F98C7F769B}"/>
    <cellStyle name="Normal 7 2 8 2" xfId="1844" xr:uid="{C39A5636-DCD9-4211-AF18-1C1F2C8AB851}"/>
    <cellStyle name="Normal 7 2 8 3" xfId="3451" xr:uid="{DE90D4DF-8C04-49C5-BDEE-3004381FDCD9}"/>
    <cellStyle name="Normal 7 2 8 4" xfId="3452" xr:uid="{55197C03-AC00-4806-9FBC-11C779AA45ED}"/>
    <cellStyle name="Normal 7 2 9" xfId="1845" xr:uid="{3B39CD2E-9FE4-446B-9AF6-3B3CFD4A8505}"/>
    <cellStyle name="Normal 7 3" xfId="135" xr:uid="{E1A36EEC-812E-4D69-82CC-86DCA394DF58}"/>
    <cellStyle name="Normal 7 3 10" xfId="3453" xr:uid="{6E27CCB7-FFBB-409C-BB47-BF38DDD9A263}"/>
    <cellStyle name="Normal 7 3 11" xfId="3454" xr:uid="{F5812994-890C-4797-A2C1-416A9AF5D8B3}"/>
    <cellStyle name="Normal 7 3 2" xfId="136" xr:uid="{2BB886E4-2513-4CF8-9E44-4772C2D4F7D1}"/>
    <cellStyle name="Normal 7 3 2 2" xfId="137" xr:uid="{5371CB4E-5C35-4CFA-941F-4516B0FEC07D}"/>
    <cellStyle name="Normal 7 3 2 2 2" xfId="356" xr:uid="{4383C9A6-4AE6-4C31-A179-883CF647B2D1}"/>
    <cellStyle name="Normal 7 3 2 2 2 2" xfId="709" xr:uid="{191C96CE-3927-4912-A49A-AB3B5FF80F3B}"/>
    <cellStyle name="Normal 7 3 2 2 2 2 2" xfId="1846" xr:uid="{780CE0CE-E742-4053-9156-9BFBA0D14B32}"/>
    <cellStyle name="Normal 7 3 2 2 2 2 2 2" xfId="1847" xr:uid="{A80ECE9B-2C90-4557-8802-B8F8B340289D}"/>
    <cellStyle name="Normal 7 3 2 2 2 2 3" xfId="1848" xr:uid="{60AF9E55-F9AA-403D-9F98-7E701C51E5CF}"/>
    <cellStyle name="Normal 7 3 2 2 2 2 4" xfId="3455" xr:uid="{38EF9A05-3B3E-45A2-9592-35774AF86CEA}"/>
    <cellStyle name="Normal 7 3 2 2 2 3" xfId="1849" xr:uid="{FD5FE233-FF61-4FB2-BD84-9B2548218F67}"/>
    <cellStyle name="Normal 7 3 2 2 2 3 2" xfId="1850" xr:uid="{7789F5C7-239D-41AF-BE20-9F0D63282C4C}"/>
    <cellStyle name="Normal 7 3 2 2 2 3 3" xfId="3456" xr:uid="{670D141D-9B96-4B81-ABEA-B159E7B5EAEF}"/>
    <cellStyle name="Normal 7 3 2 2 2 3 4" xfId="3457" xr:uid="{C170B8DE-8CE2-4B83-A9B4-FE97A7270131}"/>
    <cellStyle name="Normal 7 3 2 2 2 4" xfId="1851" xr:uid="{40B166B7-70BD-40A4-93D2-C534BD26A160}"/>
    <cellStyle name="Normal 7 3 2 2 2 5" xfId="3458" xr:uid="{ECF009F2-57DF-44CA-9F68-AF23C2320DFD}"/>
    <cellStyle name="Normal 7 3 2 2 2 6" xfId="3459" xr:uid="{15E5ADBE-E9A6-4792-B0C5-CA923A73A693}"/>
    <cellStyle name="Normal 7 3 2 2 3" xfId="710" xr:uid="{FCE9D4AA-A565-4DC0-8282-7495AB0559AE}"/>
    <cellStyle name="Normal 7 3 2 2 3 2" xfId="1852" xr:uid="{B06FA18F-ADCC-48BD-BA19-32C745458395}"/>
    <cellStyle name="Normal 7 3 2 2 3 2 2" xfId="1853" xr:uid="{F7D6F7EE-3CBF-493E-B694-FD4C19A573AA}"/>
    <cellStyle name="Normal 7 3 2 2 3 2 3" xfId="3460" xr:uid="{4D915FD1-F67F-4249-97FB-1DA2B6AD5BCF}"/>
    <cellStyle name="Normal 7 3 2 2 3 2 4" xfId="3461" xr:uid="{2FE88D52-1DDC-4C82-B039-A555849CE2BD}"/>
    <cellStyle name="Normal 7 3 2 2 3 3" xfId="1854" xr:uid="{E23CE4C0-ADDD-49BF-945A-92B8BB801056}"/>
    <cellStyle name="Normal 7 3 2 2 3 4" xfId="3462" xr:uid="{BBF2695B-0A6F-48AC-BA95-4DFAF7A2651A}"/>
    <cellStyle name="Normal 7 3 2 2 3 5" xfId="3463" xr:uid="{9CAEDE72-6CA0-44A6-BF63-709440CB2D4C}"/>
    <cellStyle name="Normal 7 3 2 2 4" xfId="1855" xr:uid="{E3A3E82F-7F99-47A9-AE00-9D09B7177145}"/>
    <cellStyle name="Normal 7 3 2 2 4 2" xfId="1856" xr:uid="{9415DA9C-81BA-4A1D-AE1C-382DCBE8FFDC}"/>
    <cellStyle name="Normal 7 3 2 2 4 3" xfId="3464" xr:uid="{FDD8AE20-821A-4E3E-A9CE-CD1A3FD07D65}"/>
    <cellStyle name="Normal 7 3 2 2 4 4" xfId="3465" xr:uid="{48024076-FC77-4496-81DE-75729742D556}"/>
    <cellStyle name="Normal 7 3 2 2 5" xfId="1857" xr:uid="{F4754455-EADF-4BAD-A18C-C8EFF7221B15}"/>
    <cellStyle name="Normal 7 3 2 2 5 2" xfId="3466" xr:uid="{1DFE0685-7D3A-4D9E-AC3A-BC7EBE50D731}"/>
    <cellStyle name="Normal 7 3 2 2 5 3" xfId="3467" xr:uid="{ACD7D6CD-5DBD-4515-8581-730116326CD8}"/>
    <cellStyle name="Normal 7 3 2 2 5 4" xfId="3468" xr:uid="{9E265BCC-C3B2-4813-870E-38F47F83B23A}"/>
    <cellStyle name="Normal 7 3 2 2 6" xfId="3469" xr:uid="{566A7648-FC7F-49A3-A28A-E9BFDE9CC9CD}"/>
    <cellStyle name="Normal 7 3 2 2 7" xfId="3470" xr:uid="{7DEFB16B-EA9D-49BC-9D7F-5020B1AEEFB7}"/>
    <cellStyle name="Normal 7 3 2 2 8" xfId="3471" xr:uid="{AF968543-5545-482D-A2B7-D11D54D58CFC}"/>
    <cellStyle name="Normal 7 3 2 3" xfId="357" xr:uid="{85ECF484-CB36-41D3-83B3-A54CD2E66F1B}"/>
    <cellStyle name="Normal 7 3 2 3 2" xfId="711" xr:uid="{73ACFCDF-EBB6-4749-AE7D-6064BB64BDD6}"/>
    <cellStyle name="Normal 7 3 2 3 2 2" xfId="712" xr:uid="{F16121AD-4D92-448E-868A-4263E91717DD}"/>
    <cellStyle name="Normal 7 3 2 3 2 2 2" xfId="1858" xr:uid="{5A2AA3BE-31AA-4A0E-B7FA-C324E0A011FA}"/>
    <cellStyle name="Normal 7 3 2 3 2 2 2 2" xfId="1859" xr:uid="{77ADB9FA-F1D0-40DF-BBDF-D9D29983D4C3}"/>
    <cellStyle name="Normal 7 3 2 3 2 2 3" xfId="1860" xr:uid="{7AA58C49-6FDD-4848-B876-6E5E042F8C09}"/>
    <cellStyle name="Normal 7 3 2 3 2 3" xfId="1861" xr:uid="{6950AFF9-B79C-4F8D-94CB-0C6EC52FDC31}"/>
    <cellStyle name="Normal 7 3 2 3 2 3 2" xfId="1862" xr:uid="{C9765232-FF8C-404F-B911-602CB2BB6BDC}"/>
    <cellStyle name="Normal 7 3 2 3 2 4" xfId="1863" xr:uid="{7141D406-864A-41F9-B079-57B2A8807528}"/>
    <cellStyle name="Normal 7 3 2 3 3" xfId="713" xr:uid="{86B5B7D6-6E62-4B8B-B405-86A7A3C74CE3}"/>
    <cellStyle name="Normal 7 3 2 3 3 2" xfId="1864" xr:uid="{85DEFA45-473A-4773-8EDB-66E4B6661494}"/>
    <cellStyle name="Normal 7 3 2 3 3 2 2" xfId="1865" xr:uid="{0045A78C-F791-4EC9-B087-A537D7AAAA93}"/>
    <cellStyle name="Normal 7 3 2 3 3 3" xfId="1866" xr:uid="{1FEECF65-3AE1-49B7-BF18-78EAFBCBCAD4}"/>
    <cellStyle name="Normal 7 3 2 3 3 4" xfId="3472" xr:uid="{3DA102A3-AA06-465D-94F3-5A25FAEABA18}"/>
    <cellStyle name="Normal 7 3 2 3 4" xfId="1867" xr:uid="{75701B38-133D-4D56-9D67-888449042136}"/>
    <cellStyle name="Normal 7 3 2 3 4 2" xfId="1868" xr:uid="{C6D1862F-1E6D-4E0D-98ED-DBA507646F24}"/>
    <cellStyle name="Normal 7 3 2 3 5" xfId="1869" xr:uid="{5AAA7EDD-04A5-4E56-90D8-11EB724E6637}"/>
    <cellStyle name="Normal 7 3 2 3 6" xfId="3473" xr:uid="{1AE3B53B-B24C-4F94-A7D5-EA22D124625D}"/>
    <cellStyle name="Normal 7 3 2 4" xfId="358" xr:uid="{53B6F583-A7F5-45AD-82A9-DE9A6E931474}"/>
    <cellStyle name="Normal 7 3 2 4 2" xfId="714" xr:uid="{A08AB2D5-B2E0-4EE3-84A2-7A1C091A282A}"/>
    <cellStyle name="Normal 7 3 2 4 2 2" xfId="1870" xr:uid="{9CE4B4B1-3AD7-475B-BFEB-A56EDB01ABBB}"/>
    <cellStyle name="Normal 7 3 2 4 2 2 2" xfId="1871" xr:uid="{28D0007F-3F4A-4B4D-B115-8FB8E7108E12}"/>
    <cellStyle name="Normal 7 3 2 4 2 3" xfId="1872" xr:uid="{46CB603C-EEA7-4642-9744-51ADE0C01F52}"/>
    <cellStyle name="Normal 7 3 2 4 2 4" xfId="3474" xr:uid="{3CE35AFE-F876-4769-A70E-E50E32674B4E}"/>
    <cellStyle name="Normal 7 3 2 4 3" xfId="1873" xr:uid="{AA9D8D3E-975A-4671-981D-E30733D65222}"/>
    <cellStyle name="Normal 7 3 2 4 3 2" xfId="1874" xr:uid="{D96166B5-6FA9-49CC-91ED-A5BBA855A5F2}"/>
    <cellStyle name="Normal 7 3 2 4 4" xfId="1875" xr:uid="{C7097478-CE24-4038-AC81-973A558A4E87}"/>
    <cellStyle name="Normal 7 3 2 4 5" xfId="3475" xr:uid="{34FF68DB-5F79-4C63-9072-9B6D6139E855}"/>
    <cellStyle name="Normal 7 3 2 5" xfId="359" xr:uid="{BC1D9611-33AE-499B-846E-2F78A6A82FA8}"/>
    <cellStyle name="Normal 7 3 2 5 2" xfId="1876" xr:uid="{09FCF0A7-6537-4DC1-B4B5-A8744E99E2FE}"/>
    <cellStyle name="Normal 7 3 2 5 2 2" xfId="1877" xr:uid="{E7137C9F-29F0-4FDB-B7AB-0B0F7C8C5D4F}"/>
    <cellStyle name="Normal 7 3 2 5 3" xfId="1878" xr:uid="{68D3874E-BC73-4F78-8183-50218509BA1A}"/>
    <cellStyle name="Normal 7 3 2 5 4" xfId="3476" xr:uid="{ED7D4A5C-BAC4-48EC-8B9D-FB4DF2B47E87}"/>
    <cellStyle name="Normal 7 3 2 6" xfId="1879" xr:uid="{D7B78403-DB3A-4F3C-A003-6B0112AF21DE}"/>
    <cellStyle name="Normal 7 3 2 6 2" xfId="1880" xr:uid="{7D028146-82B5-43E3-B3C8-A4E072D4FDA1}"/>
    <cellStyle name="Normal 7 3 2 6 3" xfId="3477" xr:uid="{00155B90-4FFF-4A29-BAD6-AA901B2BD937}"/>
    <cellStyle name="Normal 7 3 2 6 4" xfId="3478" xr:uid="{43BFA2B9-CB2C-42A4-959C-E921FCA9AC75}"/>
    <cellStyle name="Normal 7 3 2 7" xfId="1881" xr:uid="{42C96A7E-2E82-4E05-8E9B-BE559317DD52}"/>
    <cellStyle name="Normal 7 3 2 8" xfId="3479" xr:uid="{1F7F2F32-70FE-4F2A-BFF9-0E985A4942C3}"/>
    <cellStyle name="Normal 7 3 2 9" xfId="3480" xr:uid="{65EBE8C4-9BB3-4142-94F9-D47AA8F6F5AE}"/>
    <cellStyle name="Normal 7 3 3" xfId="138" xr:uid="{E6F23577-4505-4F70-8FE5-A2031A06672D}"/>
    <cellStyle name="Normal 7 3 3 2" xfId="139" xr:uid="{C71FD158-ABEC-4B0C-965A-12426CA4B480}"/>
    <cellStyle name="Normal 7 3 3 2 2" xfId="715" xr:uid="{24A6FD03-FFC1-46A8-8B13-84D88C110BF5}"/>
    <cellStyle name="Normal 7 3 3 2 2 2" xfId="1882" xr:uid="{15A9FB3E-90F1-46A5-BB43-2BE13D8A4B7C}"/>
    <cellStyle name="Normal 7 3 3 2 2 2 2" xfId="1883" xr:uid="{FAFB5EA7-42F0-4F22-BDE7-E14EDDCC8749}"/>
    <cellStyle name="Normal 7 3 3 2 2 2 2 2" xfId="4484" xr:uid="{AACA3B49-3362-4207-8F96-0B58D04F6EEC}"/>
    <cellStyle name="Normal 7 3 3 2 2 2 3" xfId="4485" xr:uid="{C4A7103F-2C7D-4F87-A107-A21558367F24}"/>
    <cellStyle name="Normal 7 3 3 2 2 3" xfId="1884" xr:uid="{066627B6-D8D6-4A0F-940E-0EFD335A23BD}"/>
    <cellStyle name="Normal 7 3 3 2 2 3 2" xfId="4486" xr:uid="{E16798CA-419A-4503-96BC-91EBF1807389}"/>
    <cellStyle name="Normal 7 3 3 2 2 4" xfId="3481" xr:uid="{B2DB9A49-D14E-4126-8612-EB240BC5DDA2}"/>
    <cellStyle name="Normal 7 3 3 2 3" xfId="1885" xr:uid="{E9C0A9A0-D872-481D-B0A4-95EF7BBE3571}"/>
    <cellStyle name="Normal 7 3 3 2 3 2" xfId="1886" xr:uid="{5DB4A5A3-EFAB-424A-B1A3-5CE703AACB9A}"/>
    <cellStyle name="Normal 7 3 3 2 3 2 2" xfId="4487" xr:uid="{A55A118A-12E9-470C-896A-73AE49D6C87B}"/>
    <cellStyle name="Normal 7 3 3 2 3 3" xfId="3482" xr:uid="{E93FAA78-B87E-4C05-B6F3-FC7C132DFB60}"/>
    <cellStyle name="Normal 7 3 3 2 3 4" xfId="3483" xr:uid="{3BC99553-226D-4472-BCE3-EB1AFEDA5390}"/>
    <cellStyle name="Normal 7 3 3 2 4" xfId="1887" xr:uid="{F82B87A3-0CB1-4947-BA62-A461AA935BB0}"/>
    <cellStyle name="Normal 7 3 3 2 4 2" xfId="4488" xr:uid="{E21DF59A-73B9-4828-9149-99D833BD3116}"/>
    <cellStyle name="Normal 7 3 3 2 5" xfId="3484" xr:uid="{646A94D6-1ACC-4BD9-83D8-7CE91597E7B5}"/>
    <cellStyle name="Normal 7 3 3 2 6" xfId="3485" xr:uid="{D03067CD-B470-4783-9B56-200444F0FBFE}"/>
    <cellStyle name="Normal 7 3 3 3" xfId="360" xr:uid="{A6FEE825-8FD3-4C66-B058-2F49A690355D}"/>
    <cellStyle name="Normal 7 3 3 3 2" xfId="1888" xr:uid="{0BE8DB5F-927B-4F4C-ABD9-841DC7163E76}"/>
    <cellStyle name="Normal 7 3 3 3 2 2" xfId="1889" xr:uid="{ECEAE108-29C7-4B81-8A4B-66841C8F2B1B}"/>
    <cellStyle name="Normal 7 3 3 3 2 2 2" xfId="4489" xr:uid="{091E6198-CA7D-411C-B445-44FDC9F150CB}"/>
    <cellStyle name="Normal 7 3 3 3 2 3" xfId="3486" xr:uid="{0C1F1F0C-91A5-4493-95C7-B52D12344C2C}"/>
    <cellStyle name="Normal 7 3 3 3 2 4" xfId="3487" xr:uid="{42E21871-E461-423A-99B5-2F0BF4717CE3}"/>
    <cellStyle name="Normal 7 3 3 3 3" xfId="1890" xr:uid="{9C7C8E96-67C2-4DB1-BE18-3872DC42991E}"/>
    <cellStyle name="Normal 7 3 3 3 3 2" xfId="4490" xr:uid="{47BDBB84-936B-416D-9632-6F1EEDC0CDCD}"/>
    <cellStyle name="Normal 7 3 3 3 4" xfId="3488" xr:uid="{FF3E5DF6-C261-459E-A3B1-64132E0D99FB}"/>
    <cellStyle name="Normal 7 3 3 3 5" xfId="3489" xr:uid="{FA6F63D1-9FC2-4704-8048-52B604D0C2D7}"/>
    <cellStyle name="Normal 7 3 3 4" xfId="1891" xr:uid="{ED29B154-9846-425F-A787-E1EAC23AD9B3}"/>
    <cellStyle name="Normal 7 3 3 4 2" xfId="1892" xr:uid="{0A4C371D-8B2B-4793-9278-51C606FC10B7}"/>
    <cellStyle name="Normal 7 3 3 4 2 2" xfId="4491" xr:uid="{654A9A82-4A00-4631-BED4-F1B0C94A4B15}"/>
    <cellStyle name="Normal 7 3 3 4 3" xfId="3490" xr:uid="{36805149-0E50-45C0-A9BE-4E648C647121}"/>
    <cellStyle name="Normal 7 3 3 4 4" xfId="3491" xr:uid="{1AD249F5-C2B4-479C-9743-E5759B934053}"/>
    <cellStyle name="Normal 7 3 3 5" xfId="1893" xr:uid="{EE013DAB-D47A-45AF-9480-08915488E812}"/>
    <cellStyle name="Normal 7 3 3 5 2" xfId="3492" xr:uid="{B1B24F46-7101-4113-A50C-0A2B2133C365}"/>
    <cellStyle name="Normal 7 3 3 5 3" xfId="3493" xr:uid="{7FC612EB-349A-43D3-A8A2-A736A99B472D}"/>
    <cellStyle name="Normal 7 3 3 5 4" xfId="3494" xr:uid="{1A1DA302-F942-42F1-A735-A5CD120E1FC6}"/>
    <cellStyle name="Normal 7 3 3 6" xfId="3495" xr:uid="{0B8EEBC1-5D2D-4E47-A891-3143E592EE82}"/>
    <cellStyle name="Normal 7 3 3 7" xfId="3496" xr:uid="{4167BD50-34B9-4859-B6DA-7441A6382D0C}"/>
    <cellStyle name="Normal 7 3 3 8" xfId="3497" xr:uid="{05B1D5BE-367F-4B8E-8EC3-EB0405E07EFE}"/>
    <cellStyle name="Normal 7 3 4" xfId="140" xr:uid="{BB4DEA4A-B34E-4BA2-AD6D-652DA8EA1E5B}"/>
    <cellStyle name="Normal 7 3 4 2" xfId="716" xr:uid="{02AA8CAE-3D28-4B3C-8253-EEBAA9EE00A1}"/>
    <cellStyle name="Normal 7 3 4 2 2" xfId="717" xr:uid="{55AF09FB-575F-4BBF-89F5-3853CB8D9B54}"/>
    <cellStyle name="Normal 7 3 4 2 2 2" xfId="1894" xr:uid="{BC417D36-3F50-4CFF-AACD-853A21D8E61F}"/>
    <cellStyle name="Normal 7 3 4 2 2 2 2" xfId="1895" xr:uid="{DB306590-3E3B-46A9-AF43-DEC0F7A4BB8B}"/>
    <cellStyle name="Normal 7 3 4 2 2 3" xfId="1896" xr:uid="{751528C5-445F-42F3-9457-4A635102A4CD}"/>
    <cellStyle name="Normal 7 3 4 2 2 4" xfId="3498" xr:uid="{01EF2E45-5743-496F-972C-0D0A032AB3EA}"/>
    <cellStyle name="Normal 7 3 4 2 3" xfId="1897" xr:uid="{6904FBC0-8BE9-4495-8125-FFEE8EB74233}"/>
    <cellStyle name="Normal 7 3 4 2 3 2" xfId="1898" xr:uid="{87803459-5C0C-43B3-927B-75D9088BB2D2}"/>
    <cellStyle name="Normal 7 3 4 2 4" xfId="1899" xr:uid="{68821C62-6271-40F6-A203-44180BA58DE1}"/>
    <cellStyle name="Normal 7 3 4 2 5" xfId="3499" xr:uid="{F14B9B5C-289E-4766-882E-73287EF6A478}"/>
    <cellStyle name="Normal 7 3 4 3" xfId="718" xr:uid="{D2988303-B650-4D9D-B17E-898269FABF5E}"/>
    <cellStyle name="Normal 7 3 4 3 2" xfId="1900" xr:uid="{19713C65-655E-4BAA-AB5B-F3E0F36DC771}"/>
    <cellStyle name="Normal 7 3 4 3 2 2" xfId="1901" xr:uid="{5D1DB3AD-3994-4FF8-8B92-64949749D633}"/>
    <cellStyle name="Normal 7 3 4 3 3" xfId="1902" xr:uid="{F3DFDD63-CFCF-483C-A59E-5AC4C4DB72FE}"/>
    <cellStyle name="Normal 7 3 4 3 4" xfId="3500" xr:uid="{CDA88179-BF1A-4C7E-81A2-C6AE9E7DDB12}"/>
    <cellStyle name="Normal 7 3 4 4" xfId="1903" xr:uid="{69D4A76A-ABF3-4BD6-ABA6-B73C914F50D7}"/>
    <cellStyle name="Normal 7 3 4 4 2" xfId="1904" xr:uid="{3F592E98-7EED-4943-940A-5E333D64192A}"/>
    <cellStyle name="Normal 7 3 4 4 3" xfId="3501" xr:uid="{A4778900-3F4F-42A0-B6F8-F9D8869861B2}"/>
    <cellStyle name="Normal 7 3 4 4 4" xfId="3502" xr:uid="{DFF61BEB-D544-4225-9474-CA8751C920BA}"/>
    <cellStyle name="Normal 7 3 4 5" xfId="1905" xr:uid="{5C796EAF-9E0E-4DE6-BD45-275669F03A02}"/>
    <cellStyle name="Normal 7 3 4 6" xfId="3503" xr:uid="{C5FA8992-15A8-488A-8BD9-B6400B3D165C}"/>
    <cellStyle name="Normal 7 3 4 7" xfId="3504" xr:uid="{7138EE05-3BE8-4338-89D9-6AEDEE62C032}"/>
    <cellStyle name="Normal 7 3 5" xfId="361" xr:uid="{A9ED14D7-8CF6-40CA-8960-495D748524D4}"/>
    <cellStyle name="Normal 7 3 5 2" xfId="719" xr:uid="{2EBB6A58-BAB6-4D59-9234-71965CD707BC}"/>
    <cellStyle name="Normal 7 3 5 2 2" xfId="1906" xr:uid="{590E22A6-9BE8-459E-A00C-B9B335671E8F}"/>
    <cellStyle name="Normal 7 3 5 2 2 2" xfId="1907" xr:uid="{457522E4-DD3B-4F2D-AA9D-C90BDD090FD0}"/>
    <cellStyle name="Normal 7 3 5 2 3" xfId="1908" xr:uid="{2777BEDC-7F42-46FC-BEF9-802079B67BF9}"/>
    <cellStyle name="Normal 7 3 5 2 4" xfId="3505" xr:uid="{EC970404-4B33-4AF0-ACD8-C4C564373AC5}"/>
    <cellStyle name="Normal 7 3 5 3" xfId="1909" xr:uid="{03B14AFB-3505-4B5D-96C6-D2CF10CA8649}"/>
    <cellStyle name="Normal 7 3 5 3 2" xfId="1910" xr:uid="{C81842A4-C5B5-43DC-AAD1-2DCEA2ECEDA7}"/>
    <cellStyle name="Normal 7 3 5 3 3" xfId="3506" xr:uid="{3A8A0400-B5D4-4507-8EB5-AB1281CECA1C}"/>
    <cellStyle name="Normal 7 3 5 3 4" xfId="3507" xr:uid="{E25EF92D-6550-4EA4-A9F8-A2E668732ECC}"/>
    <cellStyle name="Normal 7 3 5 4" xfId="1911" xr:uid="{B34AA3CA-C85E-4724-A5D6-58CDE0C2546C}"/>
    <cellStyle name="Normal 7 3 5 5" xfId="3508" xr:uid="{B4F86ECF-D47D-4B87-8180-C43BA54E5B4B}"/>
    <cellStyle name="Normal 7 3 5 6" xfId="3509" xr:uid="{1352B757-AA7F-401B-8716-123E068E39D2}"/>
    <cellStyle name="Normal 7 3 6" xfId="362" xr:uid="{C71204F5-3A68-4DA0-A3E6-4828AF7D7CBA}"/>
    <cellStyle name="Normal 7 3 6 2" xfId="1912" xr:uid="{DACF98A2-EC85-4A16-943C-936439C9DEC8}"/>
    <cellStyle name="Normal 7 3 6 2 2" xfId="1913" xr:uid="{9CE8C5E5-2E68-4656-93F5-51467DE88DA8}"/>
    <cellStyle name="Normal 7 3 6 2 3" xfId="3510" xr:uid="{E509F5B3-98F8-4F2B-A3C6-0094EAA0E447}"/>
    <cellStyle name="Normal 7 3 6 2 4" xfId="3511" xr:uid="{974976A6-A46C-4EC3-B7ED-9DF4825374C9}"/>
    <cellStyle name="Normal 7 3 6 3" xfId="1914" xr:uid="{70BA73CA-467F-428A-BB15-B381CD7E6E51}"/>
    <cellStyle name="Normal 7 3 6 4" xfId="3512" xr:uid="{2BCC46EA-1092-43C4-86AC-AEB299538519}"/>
    <cellStyle name="Normal 7 3 6 5" xfId="3513" xr:uid="{24559561-0389-485D-A77B-DF9F4453D9A6}"/>
    <cellStyle name="Normal 7 3 7" xfId="1915" xr:uid="{82694918-B0D6-4510-90D8-0E7970B7E5C6}"/>
    <cellStyle name="Normal 7 3 7 2" xfId="1916" xr:uid="{133CB172-A5FD-4A91-B9AE-3D7A05448E2B}"/>
    <cellStyle name="Normal 7 3 7 3" xfId="3514" xr:uid="{DB8359C8-7EFF-4681-A11F-794716CA8E54}"/>
    <cellStyle name="Normal 7 3 7 4" xfId="3515" xr:uid="{FFE2849A-D3CC-4882-BCB1-0689BBA224E0}"/>
    <cellStyle name="Normal 7 3 8" xfId="1917" xr:uid="{32A9145C-29F2-4427-9D87-DAF872D98E84}"/>
    <cellStyle name="Normal 7 3 8 2" xfId="3516" xr:uid="{D5B73A41-AB95-4053-971A-A70AFF9170D1}"/>
    <cellStyle name="Normal 7 3 8 3" xfId="3517" xr:uid="{5201879C-2D7F-4E61-87C7-931392CE9710}"/>
    <cellStyle name="Normal 7 3 8 4" xfId="3518" xr:uid="{C3692D95-C5E8-42BC-8FF4-862455E22EF8}"/>
    <cellStyle name="Normal 7 3 9" xfId="3519" xr:uid="{9A2C525A-657C-497B-B346-05A33C68E2BF}"/>
    <cellStyle name="Normal 7 4" xfId="141" xr:uid="{E13E7CB4-FDB4-4118-8A9B-E4196E4ECDB6}"/>
    <cellStyle name="Normal 7 4 10" xfId="3520" xr:uid="{F28CC638-71B7-4A20-9D4B-7BC359FA4FF2}"/>
    <cellStyle name="Normal 7 4 11" xfId="3521" xr:uid="{DD1D7B08-403E-4B9E-A432-B509DDAE4F23}"/>
    <cellStyle name="Normal 7 4 2" xfId="142" xr:uid="{48B71471-53CB-41F7-BEDC-7029CCE4E6A6}"/>
    <cellStyle name="Normal 7 4 2 2" xfId="363" xr:uid="{A004C0F5-B806-4065-9329-5CC83CE11BFB}"/>
    <cellStyle name="Normal 7 4 2 2 2" xfId="720" xr:uid="{C41218C3-C88A-4471-8EF0-A1BFC80C7665}"/>
    <cellStyle name="Normal 7 4 2 2 2 2" xfId="721" xr:uid="{AAEF2CEB-D020-4DEF-BD12-CCD18559C701}"/>
    <cellStyle name="Normal 7 4 2 2 2 2 2" xfId="1918" xr:uid="{6EE87E72-2B44-4390-A7A1-B57D6298611C}"/>
    <cellStyle name="Normal 7 4 2 2 2 2 3" xfId="3522" xr:uid="{89AC239F-A59C-4560-B84E-A97056F47437}"/>
    <cellStyle name="Normal 7 4 2 2 2 2 4" xfId="3523" xr:uid="{FB71186F-CDE3-47BB-9151-5D4ADA688E5D}"/>
    <cellStyle name="Normal 7 4 2 2 2 3" xfId="1919" xr:uid="{183F4912-938D-44A3-B4AA-235A555ABBD7}"/>
    <cellStyle name="Normal 7 4 2 2 2 3 2" xfId="3524" xr:uid="{59707E09-18E0-4DF5-BB7E-E45E9343BC6F}"/>
    <cellStyle name="Normal 7 4 2 2 2 3 3" xfId="3525" xr:uid="{595C97BD-7514-458F-9895-B4DD4C5610CF}"/>
    <cellStyle name="Normal 7 4 2 2 2 3 4" xfId="3526" xr:uid="{85EC1ED7-F46B-4AD6-AA44-E08A274A6CF4}"/>
    <cellStyle name="Normal 7 4 2 2 2 4" xfId="3527" xr:uid="{7336E39C-F18B-4E9C-8176-03674B0D8BDB}"/>
    <cellStyle name="Normal 7 4 2 2 2 5" xfId="3528" xr:uid="{17526E5F-4BD2-42C5-A7B7-039F305116BE}"/>
    <cellStyle name="Normal 7 4 2 2 2 6" xfId="3529" xr:uid="{71E05111-4C7E-43F3-A800-BD4B90D865F2}"/>
    <cellStyle name="Normal 7 4 2 2 3" xfId="722" xr:uid="{AAD62AF2-C0A4-4310-83FE-BE033015F695}"/>
    <cellStyle name="Normal 7 4 2 2 3 2" xfId="1920" xr:uid="{59F0112A-4E97-4438-9EEC-A431ECE105C6}"/>
    <cellStyle name="Normal 7 4 2 2 3 2 2" xfId="3530" xr:uid="{3B4F5569-0FCD-41DC-A855-89ABA22F084D}"/>
    <cellStyle name="Normal 7 4 2 2 3 2 3" xfId="3531" xr:uid="{A6985FC0-8AC7-4427-A368-B141ADF4CC9F}"/>
    <cellStyle name="Normal 7 4 2 2 3 2 4" xfId="3532" xr:uid="{C27C0148-FEBB-4869-889E-9FDC88A8C78C}"/>
    <cellStyle name="Normal 7 4 2 2 3 3" xfId="3533" xr:uid="{14A4685E-84C3-49E5-9C89-20FE1DC6E6FD}"/>
    <cellStyle name="Normal 7 4 2 2 3 4" xfId="3534" xr:uid="{1E08F0F0-3F4B-495B-81CB-23217C7B251E}"/>
    <cellStyle name="Normal 7 4 2 2 3 5" xfId="3535" xr:uid="{D6225B92-4719-41D1-8792-75BD07FDA9CC}"/>
    <cellStyle name="Normal 7 4 2 2 4" xfId="1921" xr:uid="{49B77E11-B09A-442E-8428-EC1499B9D615}"/>
    <cellStyle name="Normal 7 4 2 2 4 2" xfId="3536" xr:uid="{46925682-9520-4AA8-8B91-A352697513A7}"/>
    <cellStyle name="Normal 7 4 2 2 4 3" xfId="3537" xr:uid="{448AC614-5A70-46F9-8F39-79C6A4FDBCE3}"/>
    <cellStyle name="Normal 7 4 2 2 4 4" xfId="3538" xr:uid="{C0B9A03D-D913-456A-909C-B8A618D67E65}"/>
    <cellStyle name="Normal 7 4 2 2 5" xfId="3539" xr:uid="{6F36D9A8-EE31-458D-BF27-062DAB6444AD}"/>
    <cellStyle name="Normal 7 4 2 2 5 2" xfId="3540" xr:uid="{59498AF1-9D8B-42B7-96A9-912F8EAC1925}"/>
    <cellStyle name="Normal 7 4 2 2 5 3" xfId="3541" xr:uid="{D23F1212-2A8C-43D7-B605-482797BB197E}"/>
    <cellStyle name="Normal 7 4 2 2 5 4" xfId="3542" xr:uid="{008BA786-95A2-45C1-8533-C5179FA0B7CD}"/>
    <cellStyle name="Normal 7 4 2 2 6" xfId="3543" xr:uid="{D5ABA10C-C792-4288-8D4C-4FBE21D0F50B}"/>
    <cellStyle name="Normal 7 4 2 2 7" xfId="3544" xr:uid="{D0FF5604-B25A-4FA1-B815-877C3414C840}"/>
    <cellStyle name="Normal 7 4 2 2 8" xfId="3545" xr:uid="{BACF2FA1-927A-4750-A349-35E263535B31}"/>
    <cellStyle name="Normal 7 4 2 3" xfId="723" xr:uid="{502A43AF-E839-44FD-99FE-6C3AB8D2A2CA}"/>
    <cellStyle name="Normal 7 4 2 3 2" xfId="724" xr:uid="{D3FA8658-4A12-4E97-B95A-1AC143FC1802}"/>
    <cellStyle name="Normal 7 4 2 3 2 2" xfId="725" xr:uid="{5D5B0C36-C3CF-46D5-91FE-C3E323F7ABFB}"/>
    <cellStyle name="Normal 7 4 2 3 2 3" xfId="3546" xr:uid="{F6E2150A-D113-44F8-B140-C32725D18016}"/>
    <cellStyle name="Normal 7 4 2 3 2 4" xfId="3547" xr:uid="{A951FE1E-FD72-4F04-8BF1-83F7DAE9C837}"/>
    <cellStyle name="Normal 7 4 2 3 3" xfId="726" xr:uid="{DEB7178E-2895-4502-A89B-527A43B15E4F}"/>
    <cellStyle name="Normal 7 4 2 3 3 2" xfId="3548" xr:uid="{5CFC2ACE-2628-4EF9-AE4A-1683F110F9AA}"/>
    <cellStyle name="Normal 7 4 2 3 3 3" xfId="3549" xr:uid="{1820735C-4619-4DF9-8D3C-8938ABFBAE91}"/>
    <cellStyle name="Normal 7 4 2 3 3 4" xfId="3550" xr:uid="{4B4E63F6-F36D-41FA-88A2-66179CEB041D}"/>
    <cellStyle name="Normal 7 4 2 3 4" xfId="3551" xr:uid="{BD7F4A59-F6E0-457D-AED8-EAE2CECEB03F}"/>
    <cellStyle name="Normal 7 4 2 3 5" xfId="3552" xr:uid="{F5562571-69C4-48ED-AD1E-2AB1F0FE4CD1}"/>
    <cellStyle name="Normal 7 4 2 3 6" xfId="3553" xr:uid="{C1EF095A-7FF2-4F95-B8A8-23052CE63BF0}"/>
    <cellStyle name="Normal 7 4 2 4" xfId="727" xr:uid="{B672E9F0-F263-497A-BCB2-A5C849C5F597}"/>
    <cellStyle name="Normal 7 4 2 4 2" xfId="728" xr:uid="{202CC4EE-B960-42A1-A92C-5942A1D4753C}"/>
    <cellStyle name="Normal 7 4 2 4 2 2" xfId="3554" xr:uid="{A79C5A1F-EA0C-4A03-964E-D81F36798C44}"/>
    <cellStyle name="Normal 7 4 2 4 2 3" xfId="3555" xr:uid="{290585A9-9585-434F-901F-FEE2D8FEB3BF}"/>
    <cellStyle name="Normal 7 4 2 4 2 4" xfId="3556" xr:uid="{5E146590-CC2A-4FA1-99A0-CDF27EEA75B4}"/>
    <cellStyle name="Normal 7 4 2 4 3" xfId="3557" xr:uid="{F43BAAC2-5BEE-4DAA-954B-656F32ACFD8B}"/>
    <cellStyle name="Normal 7 4 2 4 4" xfId="3558" xr:uid="{8DB8A700-4A40-4FA3-908F-35524453BEA5}"/>
    <cellStyle name="Normal 7 4 2 4 5" xfId="3559" xr:uid="{B15363E0-4420-4D7A-8ABE-C00708CC6380}"/>
    <cellStyle name="Normal 7 4 2 5" xfId="729" xr:uid="{82543E7A-22E3-44FC-A83E-CF5FB7516514}"/>
    <cellStyle name="Normal 7 4 2 5 2" xfId="3560" xr:uid="{AC9BB28D-1487-4646-95CD-0FD6950D9C46}"/>
    <cellStyle name="Normal 7 4 2 5 3" xfId="3561" xr:uid="{91923D1F-F6E6-473A-8C3A-EB40BB2DE3F9}"/>
    <cellStyle name="Normal 7 4 2 5 4" xfId="3562" xr:uid="{A350AFC2-3825-4580-B516-4CFFE8D02632}"/>
    <cellStyle name="Normal 7 4 2 6" xfId="3563" xr:uid="{C3DF997F-2E56-43CF-B02C-02520DD7A733}"/>
    <cellStyle name="Normal 7 4 2 6 2" xfId="3564" xr:uid="{7AA71013-F6D2-47A4-89CF-B53184044DCD}"/>
    <cellStyle name="Normal 7 4 2 6 3" xfId="3565" xr:uid="{129EA8A7-20B5-4767-BD4B-BA16078E96CC}"/>
    <cellStyle name="Normal 7 4 2 6 4" xfId="3566" xr:uid="{F17D90BA-ED24-4694-8474-F0CFAB3C1D9E}"/>
    <cellStyle name="Normal 7 4 2 7" xfId="3567" xr:uid="{47D08EBB-FA36-448F-903C-7FA3A7F017F1}"/>
    <cellStyle name="Normal 7 4 2 8" xfId="3568" xr:uid="{96AC2FB0-E76B-4B94-8593-26B208B758D7}"/>
    <cellStyle name="Normal 7 4 2 9" xfId="3569" xr:uid="{BADA8A50-7497-46A9-9336-9D2F0F7221C2}"/>
    <cellStyle name="Normal 7 4 3" xfId="364" xr:uid="{FBADC387-8210-435D-8BE5-081EBCE0612F}"/>
    <cellStyle name="Normal 7 4 3 2" xfId="730" xr:uid="{E18F7BFD-731B-4EA8-AB61-3EFAAA9B59F3}"/>
    <cellStyle name="Normal 7 4 3 2 2" xfId="731" xr:uid="{8A0F6D7A-4CB6-4C6D-921B-D4B6AC3F363E}"/>
    <cellStyle name="Normal 7 4 3 2 2 2" xfId="1922" xr:uid="{D7BCE91F-D572-4992-8588-9D259BBD44DA}"/>
    <cellStyle name="Normal 7 4 3 2 2 2 2" xfId="1923" xr:uid="{D94CCEF7-433F-44FC-95C7-3E67A651B441}"/>
    <cellStyle name="Normal 7 4 3 2 2 3" xfId="1924" xr:uid="{8B9328EE-81F9-4188-8E02-0F52D48DF80D}"/>
    <cellStyle name="Normal 7 4 3 2 2 4" xfId="3570" xr:uid="{2D15BEBD-EBD9-4D50-A750-593795CAE4A4}"/>
    <cellStyle name="Normal 7 4 3 2 3" xfId="1925" xr:uid="{41AE2DAB-06DC-4643-91B0-813268264DF3}"/>
    <cellStyle name="Normal 7 4 3 2 3 2" xfId="1926" xr:uid="{F3F2A526-031B-4C89-B352-1BAFE1995158}"/>
    <cellStyle name="Normal 7 4 3 2 3 3" xfId="3571" xr:uid="{53B7631C-F3B9-4F96-879D-7DEB6F07B61E}"/>
    <cellStyle name="Normal 7 4 3 2 3 4" xfId="3572" xr:uid="{FE9AC054-2325-4661-9F74-3FB2A38ABBD1}"/>
    <cellStyle name="Normal 7 4 3 2 4" xfId="1927" xr:uid="{F73D5DF2-9676-4E90-A67A-548BA95E5CD6}"/>
    <cellStyle name="Normal 7 4 3 2 5" xfId="3573" xr:uid="{0D002F2F-81CD-4A88-B153-D5990C75E793}"/>
    <cellStyle name="Normal 7 4 3 2 6" xfId="3574" xr:uid="{BB479CBB-76D0-494E-9E0D-6A36A01D8127}"/>
    <cellStyle name="Normal 7 4 3 3" xfId="732" xr:uid="{DE6FB059-29DB-4532-B33B-DCA06AC3F915}"/>
    <cellStyle name="Normal 7 4 3 3 2" xfId="1928" xr:uid="{28947348-5E02-4E46-9C11-EF8C237F302E}"/>
    <cellStyle name="Normal 7 4 3 3 2 2" xfId="1929" xr:uid="{6EBF6F41-2B1C-460B-9BE5-A82807D47C72}"/>
    <cellStyle name="Normal 7 4 3 3 2 3" xfId="3575" xr:uid="{EDDB2FD0-16C1-4001-A0E8-1E09D1361EC6}"/>
    <cellStyle name="Normal 7 4 3 3 2 4" xfId="3576" xr:uid="{DBE37286-12DC-478B-9E4D-115341D21756}"/>
    <cellStyle name="Normal 7 4 3 3 3" xfId="1930" xr:uid="{A1E167A1-2A8E-4B8D-A251-C02480D02264}"/>
    <cellStyle name="Normal 7 4 3 3 4" xfId="3577" xr:uid="{AD8CFB90-CEC3-4DB2-A1A5-29063445D5F7}"/>
    <cellStyle name="Normal 7 4 3 3 5" xfId="3578" xr:uid="{6AC77E0A-1CD3-4065-A89E-FDAF8405822F}"/>
    <cellStyle name="Normal 7 4 3 4" xfId="1931" xr:uid="{9F6F6A5A-B056-49F2-B144-6C7D7A2BEB68}"/>
    <cellStyle name="Normal 7 4 3 4 2" xfId="1932" xr:uid="{72BB30EF-906C-46B7-B092-1067B839C163}"/>
    <cellStyle name="Normal 7 4 3 4 3" xfId="3579" xr:uid="{294402B2-94B2-46B7-906F-6B832E5BE1C7}"/>
    <cellStyle name="Normal 7 4 3 4 4" xfId="3580" xr:uid="{5ACB7E34-5682-4DCE-89B8-C0D6308679FF}"/>
    <cellStyle name="Normal 7 4 3 5" xfId="1933" xr:uid="{C7C8F0CB-D685-49A7-B5C8-AE00EFA87CD0}"/>
    <cellStyle name="Normal 7 4 3 5 2" xfId="3581" xr:uid="{8714BE61-D58B-4380-8D71-0DD002230710}"/>
    <cellStyle name="Normal 7 4 3 5 3" xfId="3582" xr:uid="{23C29AE5-5985-41FC-8673-1F1FEA8B3D77}"/>
    <cellStyle name="Normal 7 4 3 5 4" xfId="3583" xr:uid="{7F07DD30-69E4-418E-A881-50181E1AE614}"/>
    <cellStyle name="Normal 7 4 3 6" xfId="3584" xr:uid="{97071F0D-F185-4E48-AC89-48D3D9B6F7BD}"/>
    <cellStyle name="Normal 7 4 3 7" xfId="3585" xr:uid="{721F6BAC-A468-433F-BAAF-2382C282C913}"/>
    <cellStyle name="Normal 7 4 3 8" xfId="3586" xr:uid="{67E1F791-9540-4DBB-96C0-FE1A3CE11505}"/>
    <cellStyle name="Normal 7 4 4" xfId="365" xr:uid="{3CA1F1B0-5CDA-4716-8402-F3D68517F367}"/>
    <cellStyle name="Normal 7 4 4 2" xfId="733" xr:uid="{E350F939-D45F-4096-A188-15B8852AF53C}"/>
    <cellStyle name="Normal 7 4 4 2 2" xfId="734" xr:uid="{73759542-9BE4-49B8-81D0-36C33AAAF23A}"/>
    <cellStyle name="Normal 7 4 4 2 2 2" xfId="1934" xr:uid="{6CF3E47D-D6B0-47C5-B97D-3B94EAA50518}"/>
    <cellStyle name="Normal 7 4 4 2 2 3" xfId="3587" xr:uid="{8C4885B8-AB20-4CD7-A101-F5A81A04D9DD}"/>
    <cellStyle name="Normal 7 4 4 2 2 4" xfId="3588" xr:uid="{9C3272A0-F908-4CB4-B56E-58F334C1A3F2}"/>
    <cellStyle name="Normal 7 4 4 2 3" xfId="1935" xr:uid="{D3B2FD19-17B0-49B1-B288-3AF6FF7259DB}"/>
    <cellStyle name="Normal 7 4 4 2 4" xfId="3589" xr:uid="{F1CEB25B-E3D6-4772-B845-AE69965E682C}"/>
    <cellStyle name="Normal 7 4 4 2 5" xfId="3590" xr:uid="{1C20D5EA-EA3A-4650-966C-1F05D5D07D20}"/>
    <cellStyle name="Normal 7 4 4 3" xfId="735" xr:uid="{3DBC18A7-0EF2-4848-836C-26D69FBCC0A4}"/>
    <cellStyle name="Normal 7 4 4 3 2" xfId="1936" xr:uid="{45DC0B5D-6836-4058-B774-963462D575FC}"/>
    <cellStyle name="Normal 7 4 4 3 3" xfId="3591" xr:uid="{377B992C-5EFB-4A17-8C31-F5C912B48C64}"/>
    <cellStyle name="Normal 7 4 4 3 4" xfId="3592" xr:uid="{8B2BDEB6-FA4F-4B87-B968-07774D1883F1}"/>
    <cellStyle name="Normal 7 4 4 4" xfId="1937" xr:uid="{99F3BE48-2DCA-4828-BED4-8EBAFC514E27}"/>
    <cellStyle name="Normal 7 4 4 4 2" xfId="3593" xr:uid="{A3179D5E-8402-4763-9D03-682114188DF4}"/>
    <cellStyle name="Normal 7 4 4 4 3" xfId="3594" xr:uid="{A3846EE2-B717-40BF-A04B-B35DC0E3471A}"/>
    <cellStyle name="Normal 7 4 4 4 4" xfId="3595" xr:uid="{1664D388-A763-4788-9EEC-FAEE241FE54C}"/>
    <cellStyle name="Normal 7 4 4 5" xfId="3596" xr:uid="{C976C65A-1C84-498E-A6B3-DBEA8EF3FBD4}"/>
    <cellStyle name="Normal 7 4 4 6" xfId="3597" xr:uid="{E2FAA344-8E42-4A85-8A4A-82AD125A1634}"/>
    <cellStyle name="Normal 7 4 4 7" xfId="3598" xr:uid="{65083BF2-8F7D-435E-B22D-A7A2B9622237}"/>
    <cellStyle name="Normal 7 4 5" xfId="366" xr:uid="{5C76812A-32CD-4276-B5C2-765D021D2637}"/>
    <cellStyle name="Normal 7 4 5 2" xfId="736" xr:uid="{35029B16-2C18-4A46-8A8B-B2F00B8B75BF}"/>
    <cellStyle name="Normal 7 4 5 2 2" xfId="1938" xr:uid="{D8E745B8-0451-4339-917C-B5F51A12469D}"/>
    <cellStyle name="Normal 7 4 5 2 3" xfId="3599" xr:uid="{AADE8490-4A9E-44A7-9A90-28114DBC7167}"/>
    <cellStyle name="Normal 7 4 5 2 4" xfId="3600" xr:uid="{D370079D-C5FB-4218-A1A4-6D699F1421D3}"/>
    <cellStyle name="Normal 7 4 5 3" xfId="1939" xr:uid="{44A80F7A-E222-4062-9D78-59F1E67C39B6}"/>
    <cellStyle name="Normal 7 4 5 3 2" xfId="3601" xr:uid="{E1885C4B-66B0-4D8F-9EA6-18CE18AEDCFA}"/>
    <cellStyle name="Normal 7 4 5 3 3" xfId="3602" xr:uid="{40C35B11-3C30-4F54-9D5D-C013C7000744}"/>
    <cellStyle name="Normal 7 4 5 3 4" xfId="3603" xr:uid="{64E075DA-D680-4EDA-A18D-CE647DEDBD08}"/>
    <cellStyle name="Normal 7 4 5 4" xfId="3604" xr:uid="{6C0E786D-C3F8-4876-9CD0-ABFFE2AEF538}"/>
    <cellStyle name="Normal 7 4 5 5" xfId="3605" xr:uid="{053936CD-FD84-427A-A30B-AC8603488AAD}"/>
    <cellStyle name="Normal 7 4 5 6" xfId="3606" xr:uid="{65DC4E3B-6449-434E-9A76-74E1EC4E515B}"/>
    <cellStyle name="Normal 7 4 6" xfId="737" xr:uid="{C0559BCB-202D-4120-AF4F-0AF304658DA8}"/>
    <cellStyle name="Normal 7 4 6 2" xfId="1940" xr:uid="{52C83ADB-4856-4B47-BF5F-94F79CB2463E}"/>
    <cellStyle name="Normal 7 4 6 2 2" xfId="3607" xr:uid="{4C010E68-4D27-4C58-91E5-DC512C6C47B5}"/>
    <cellStyle name="Normal 7 4 6 2 3" xfId="3608" xr:uid="{BB349587-DC1E-4F13-AB0F-D1ADC9D8A83E}"/>
    <cellStyle name="Normal 7 4 6 2 4" xfId="3609" xr:uid="{3A8DD467-06FE-455B-8344-C7AEB7FAE8B2}"/>
    <cellStyle name="Normal 7 4 6 3" xfId="3610" xr:uid="{6BB04703-2A37-4EA1-AD9B-23ABA35DF54C}"/>
    <cellStyle name="Normal 7 4 6 4" xfId="3611" xr:uid="{E416E942-88DC-4B8C-A91A-C31019345D87}"/>
    <cellStyle name="Normal 7 4 6 5" xfId="3612" xr:uid="{664623A7-0DC3-420D-93AA-0DBE7131F338}"/>
    <cellStyle name="Normal 7 4 7" xfId="1941" xr:uid="{FB626756-2E0A-4C88-A915-2BEE5571C7A0}"/>
    <cellStyle name="Normal 7 4 7 2" xfId="3613" xr:uid="{6517BA7D-7C29-469E-8333-A482D1065C8F}"/>
    <cellStyle name="Normal 7 4 7 3" xfId="3614" xr:uid="{5473CCAC-E7BF-4CF6-AD77-72539305AA29}"/>
    <cellStyle name="Normal 7 4 7 4" xfId="3615" xr:uid="{118A0C4E-472C-40F1-981D-9CE181063DCE}"/>
    <cellStyle name="Normal 7 4 8" xfId="3616" xr:uid="{774BD5C8-44E1-4019-8E17-E9CCA6721E45}"/>
    <cellStyle name="Normal 7 4 8 2" xfId="3617" xr:uid="{916C21DF-7A54-4DCB-BFC7-2665272C47E4}"/>
    <cellStyle name="Normal 7 4 8 3" xfId="3618" xr:uid="{C14AF952-78C2-4B80-A4A2-25EEBF598EB9}"/>
    <cellStyle name="Normal 7 4 8 4" xfId="3619" xr:uid="{36565D9A-183B-45FA-97BF-EDD5F0FA2984}"/>
    <cellStyle name="Normal 7 4 9" xfId="3620" xr:uid="{460FF770-D857-4AEA-9E43-F13C621F56BD}"/>
    <cellStyle name="Normal 7 5" xfId="143" xr:uid="{3E524F5A-45B0-4ACE-A103-7267CE0E14B0}"/>
    <cellStyle name="Normal 7 5 2" xfId="144" xr:uid="{B2CB18F9-6FA2-4070-A7EF-A20E2187534D}"/>
    <cellStyle name="Normal 7 5 2 2" xfId="367" xr:uid="{1F0C3511-AEA0-44C9-8121-58AB35E00EA1}"/>
    <cellStyle name="Normal 7 5 2 2 2" xfId="738" xr:uid="{360D7683-3EDA-4BD6-B7B6-DD718C6C0C38}"/>
    <cellStyle name="Normal 7 5 2 2 2 2" xfId="1942" xr:uid="{4FB33C83-1EAC-4484-A2B4-B2488252376E}"/>
    <cellStyle name="Normal 7 5 2 2 2 3" xfId="3621" xr:uid="{4B3F5C0F-FDAB-4D70-8786-44153CAB3D55}"/>
    <cellStyle name="Normal 7 5 2 2 2 4" xfId="3622" xr:uid="{1E8F9016-096F-474D-B087-87B39D41EB2D}"/>
    <cellStyle name="Normal 7 5 2 2 3" xfId="1943" xr:uid="{B7F4A5A2-2D49-4BAC-9AEE-730E597C060D}"/>
    <cellStyle name="Normal 7 5 2 2 3 2" xfId="3623" xr:uid="{8F3AF573-DDF4-42BD-9B48-36F5D9979F66}"/>
    <cellStyle name="Normal 7 5 2 2 3 3" xfId="3624" xr:uid="{0E7F2811-EDFA-4389-A2DB-F0D25114E8AB}"/>
    <cellStyle name="Normal 7 5 2 2 3 4" xfId="3625" xr:uid="{F5FFEC4A-0E5E-4FB3-BE2E-ECC6261642A4}"/>
    <cellStyle name="Normal 7 5 2 2 4" xfId="3626" xr:uid="{54D18A1C-A76D-48E8-A2A9-285BE211E735}"/>
    <cellStyle name="Normal 7 5 2 2 5" xfId="3627" xr:uid="{796023FC-9C2C-49E9-978C-D07F8330A106}"/>
    <cellStyle name="Normal 7 5 2 2 6" xfId="3628" xr:uid="{1CA3E0EB-7491-4F3A-9EE1-E555762F0886}"/>
    <cellStyle name="Normal 7 5 2 3" xfId="739" xr:uid="{9327B30E-7469-435A-ADCA-08FBB81C36D3}"/>
    <cellStyle name="Normal 7 5 2 3 2" xfId="1944" xr:uid="{8207C866-9556-4694-8A84-F252F813B23D}"/>
    <cellStyle name="Normal 7 5 2 3 2 2" xfId="3629" xr:uid="{D5D533E6-A1CD-482F-B7E3-F2603DE91898}"/>
    <cellStyle name="Normal 7 5 2 3 2 3" xfId="3630" xr:uid="{A0AC6D9F-07C9-4941-868A-D25FFEF2B3A9}"/>
    <cellStyle name="Normal 7 5 2 3 2 4" xfId="3631" xr:uid="{3348EF27-5712-4ACC-AE80-8E8AB150E959}"/>
    <cellStyle name="Normal 7 5 2 3 3" xfId="3632" xr:uid="{F1FB5D3D-BD78-4199-A569-E75EF4403601}"/>
    <cellStyle name="Normal 7 5 2 3 4" xfId="3633" xr:uid="{3EE7E881-4F02-4D76-AE14-E6A260C4C0D0}"/>
    <cellStyle name="Normal 7 5 2 3 5" xfId="3634" xr:uid="{433EC104-7AC2-439A-91E5-26DFF7DEC223}"/>
    <cellStyle name="Normal 7 5 2 4" xfId="1945" xr:uid="{74E1BDFD-7F6F-4357-8735-F9277F501641}"/>
    <cellStyle name="Normal 7 5 2 4 2" xfId="3635" xr:uid="{4C0DF5CA-6AAA-4D5C-9AD0-0B25C47E348D}"/>
    <cellStyle name="Normal 7 5 2 4 3" xfId="3636" xr:uid="{DEDE80B7-D043-4E41-874E-7B7F79E86BDC}"/>
    <cellStyle name="Normal 7 5 2 4 4" xfId="3637" xr:uid="{6CB9BAA9-28F0-4FC5-B399-B3DAF694721C}"/>
    <cellStyle name="Normal 7 5 2 5" xfId="3638" xr:uid="{10AA307E-D132-4C25-A0FB-AF1895270C96}"/>
    <cellStyle name="Normal 7 5 2 5 2" xfId="3639" xr:uid="{AD57DA13-9B93-4C00-9710-096C5A43A329}"/>
    <cellStyle name="Normal 7 5 2 5 3" xfId="3640" xr:uid="{961B298E-8DCA-4BDF-BBBD-F58B61CA85F4}"/>
    <cellStyle name="Normal 7 5 2 5 4" xfId="3641" xr:uid="{6F78EEEE-BC46-4316-AB11-765798614329}"/>
    <cellStyle name="Normal 7 5 2 6" xfId="3642" xr:uid="{C039EFC3-111E-4AD2-91E1-FA7B24EEDAFE}"/>
    <cellStyle name="Normal 7 5 2 7" xfId="3643" xr:uid="{43721FD2-AB97-4632-BB76-806FC039DEF4}"/>
    <cellStyle name="Normal 7 5 2 8" xfId="3644" xr:uid="{3BF9BF73-408F-4E91-AB93-01AB602CDEF4}"/>
    <cellStyle name="Normal 7 5 3" xfId="368" xr:uid="{34128B58-0E49-47D3-BB3A-3928F7BC6DA2}"/>
    <cellStyle name="Normal 7 5 3 2" xfId="740" xr:uid="{B22E45C8-81BF-47B9-A250-182DAD99DA59}"/>
    <cellStyle name="Normal 7 5 3 2 2" xfId="741" xr:uid="{F8827664-AD58-41A4-9D27-5C4966934518}"/>
    <cellStyle name="Normal 7 5 3 2 3" xfId="3645" xr:uid="{E5F839B8-2303-4A2B-86DC-4EB6E66645EE}"/>
    <cellStyle name="Normal 7 5 3 2 4" xfId="3646" xr:uid="{8757C506-A5DA-409D-A3B7-715A2B02D405}"/>
    <cellStyle name="Normal 7 5 3 3" xfId="742" xr:uid="{134F151E-09D9-4E23-BAAD-F06C8F020CDA}"/>
    <cellStyle name="Normal 7 5 3 3 2" xfId="3647" xr:uid="{626DAA3E-43B1-407E-816B-B2D8EFCD920E}"/>
    <cellStyle name="Normal 7 5 3 3 3" xfId="3648" xr:uid="{DAB79927-F6FE-4909-91E0-D7DCD8C9FD03}"/>
    <cellStyle name="Normal 7 5 3 3 4" xfId="3649" xr:uid="{A45132AA-610A-4430-9F7E-D8FE0D573CB9}"/>
    <cellStyle name="Normal 7 5 3 4" xfId="3650" xr:uid="{C0184DA1-4A6F-4C01-9852-4EEE19CF380A}"/>
    <cellStyle name="Normal 7 5 3 5" xfId="3651" xr:uid="{9E0AEA40-E622-4283-918D-8893C4586649}"/>
    <cellStyle name="Normal 7 5 3 6" xfId="3652" xr:uid="{921799A3-0716-48BD-A524-D6101F9D4934}"/>
    <cellStyle name="Normal 7 5 4" xfId="369" xr:uid="{C40811FA-18AC-4051-AEB1-A7DC4F802022}"/>
    <cellStyle name="Normal 7 5 4 2" xfId="743" xr:uid="{D6665DAD-C575-4E6A-82C5-04846EE7A67F}"/>
    <cellStyle name="Normal 7 5 4 2 2" xfId="3653" xr:uid="{2CEF7280-A149-47EC-89D3-35339B2CA33B}"/>
    <cellStyle name="Normal 7 5 4 2 3" xfId="3654" xr:uid="{FAECC5E3-E661-40FB-BFF2-785C9D228C37}"/>
    <cellStyle name="Normal 7 5 4 2 4" xfId="3655" xr:uid="{970C63CF-7D95-41E4-8642-F0485ADB9C9B}"/>
    <cellStyle name="Normal 7 5 4 3" xfId="3656" xr:uid="{60D3DE91-4742-4215-815B-54B89FF0E53B}"/>
    <cellStyle name="Normal 7 5 4 4" xfId="3657" xr:uid="{867E5DDC-8440-432B-B8DE-EE4ECE5CB77C}"/>
    <cellStyle name="Normal 7 5 4 5" xfId="3658" xr:uid="{2820F84E-697D-47C5-9890-3887C74248D1}"/>
    <cellStyle name="Normal 7 5 5" xfId="744" xr:uid="{AE4D4F79-5EE2-4400-B56D-789A5B0EB422}"/>
    <cellStyle name="Normal 7 5 5 2" xfId="3659" xr:uid="{2834A630-DAEC-426E-8B63-85F97EB9AA66}"/>
    <cellStyle name="Normal 7 5 5 3" xfId="3660" xr:uid="{6758DDE5-4DCF-48A7-AB50-8D6F245CEA85}"/>
    <cellStyle name="Normal 7 5 5 4" xfId="3661" xr:uid="{8C3B914C-2EDB-464F-9DB1-CD9130C0F8C4}"/>
    <cellStyle name="Normal 7 5 6" xfId="3662" xr:uid="{4796D731-06E3-4693-8062-B8CE5BC643E0}"/>
    <cellStyle name="Normal 7 5 6 2" xfId="3663" xr:uid="{4A718AB8-BF47-400B-A65E-D7A37CF75A11}"/>
    <cellStyle name="Normal 7 5 6 3" xfId="3664" xr:uid="{003BAEFB-5317-4A1C-AD0E-094C3F74B0BF}"/>
    <cellStyle name="Normal 7 5 6 4" xfId="3665" xr:uid="{9D0DBB51-AF6A-47D2-A7F9-4AE326EE0588}"/>
    <cellStyle name="Normal 7 5 7" xfId="3666" xr:uid="{F1B64F3D-9929-4839-B608-F2E13C577D6B}"/>
    <cellStyle name="Normal 7 5 8" xfId="3667" xr:uid="{99066C7A-DF5A-47EE-B1AA-CFD246546214}"/>
    <cellStyle name="Normal 7 5 9" xfId="3668" xr:uid="{B557A629-AE51-494A-92D0-15CBBA10DDC7}"/>
    <cellStyle name="Normal 7 6" xfId="145" xr:uid="{3788238F-C507-4532-8304-86B243467E15}"/>
    <cellStyle name="Normal 7 6 2" xfId="370" xr:uid="{BA7C6E0F-5922-4DB5-AD69-B94EB1A1EA85}"/>
    <cellStyle name="Normal 7 6 2 2" xfId="745" xr:uid="{26CBC080-7B96-42B6-911C-2D0C81116864}"/>
    <cellStyle name="Normal 7 6 2 2 2" xfId="1946" xr:uid="{B9A681E1-A0C4-4B72-9A70-58752903952B}"/>
    <cellStyle name="Normal 7 6 2 2 2 2" xfId="1947" xr:uid="{11F8A1DB-5485-4243-ABD3-67D332F801EF}"/>
    <cellStyle name="Normal 7 6 2 2 3" xfId="1948" xr:uid="{7089F27F-89EB-496F-9CA2-8794813DB8B3}"/>
    <cellStyle name="Normal 7 6 2 2 4" xfId="3669" xr:uid="{56900B6C-896F-4B5C-ABA1-8B469867CD18}"/>
    <cellStyle name="Normal 7 6 2 3" xfId="1949" xr:uid="{06E882FA-106C-4A5E-9B11-52E6426FFB22}"/>
    <cellStyle name="Normal 7 6 2 3 2" xfId="1950" xr:uid="{5C584162-4346-4C57-9FB0-1B6DD2A690F7}"/>
    <cellStyle name="Normal 7 6 2 3 3" xfId="3670" xr:uid="{1C4FCE79-05AD-44C2-ABE0-6D60BF7836C5}"/>
    <cellStyle name="Normal 7 6 2 3 4" xfId="3671" xr:uid="{47487614-2423-4083-8400-EAEEFB265FD0}"/>
    <cellStyle name="Normal 7 6 2 4" xfId="1951" xr:uid="{BB1A1CA1-D06A-45C7-B219-E71D1FFCF925}"/>
    <cellStyle name="Normal 7 6 2 5" xfId="3672" xr:uid="{69B77F52-4AC9-477C-B655-42E6BE4573EF}"/>
    <cellStyle name="Normal 7 6 2 6" xfId="3673" xr:uid="{BC7D8D37-DDA3-4C44-9444-D4CC58A202C1}"/>
    <cellStyle name="Normal 7 6 3" xfId="746" xr:uid="{EA801611-77B9-4B16-B169-10DA35F7ED6F}"/>
    <cellStyle name="Normal 7 6 3 2" xfId="1952" xr:uid="{E3FE76F2-EA9B-41BD-8705-371E87A26748}"/>
    <cellStyle name="Normal 7 6 3 2 2" xfId="1953" xr:uid="{6DF969E7-507F-45DC-986A-1C5B6CE87F27}"/>
    <cellStyle name="Normal 7 6 3 2 3" xfId="3674" xr:uid="{E8BDA283-9EF7-4DE3-8587-D4F5F17C1965}"/>
    <cellStyle name="Normal 7 6 3 2 4" xfId="3675" xr:uid="{DE4D93B6-9789-4CCE-9B4B-682BE2CD96B2}"/>
    <cellStyle name="Normal 7 6 3 3" xfId="1954" xr:uid="{22D043B7-1014-4B8C-9930-1EDFA4505EDE}"/>
    <cellStyle name="Normal 7 6 3 4" xfId="3676" xr:uid="{A97A4DD6-6216-47F1-A995-21559272F07E}"/>
    <cellStyle name="Normal 7 6 3 5" xfId="3677" xr:uid="{60E5BEE3-1756-403F-8CBA-D3BE216238EF}"/>
    <cellStyle name="Normal 7 6 4" xfId="1955" xr:uid="{B933C420-6331-48F6-8799-C2FFCF1154B0}"/>
    <cellStyle name="Normal 7 6 4 2" xfId="1956" xr:uid="{136742FB-C98F-429A-9523-264CAA5962EB}"/>
    <cellStyle name="Normal 7 6 4 3" xfId="3678" xr:uid="{39DA1984-9912-4374-871B-84C19ED1AD1A}"/>
    <cellStyle name="Normal 7 6 4 4" xfId="3679" xr:uid="{4F9408E6-3BA6-4690-8039-142243B4CFB1}"/>
    <cellStyle name="Normal 7 6 5" xfId="1957" xr:uid="{6A6EB2EC-4E2E-4A5E-8ECE-8199E4145AA1}"/>
    <cellStyle name="Normal 7 6 5 2" xfId="3680" xr:uid="{F76E32C6-B666-413A-B49B-08B8B6297107}"/>
    <cellStyle name="Normal 7 6 5 3" xfId="3681" xr:uid="{B4C2D9FA-C668-4343-AA4B-78AF365F7769}"/>
    <cellStyle name="Normal 7 6 5 4" xfId="3682" xr:uid="{52F92796-E1E5-47E9-ABAE-CE114B12E1E1}"/>
    <cellStyle name="Normal 7 6 6" xfId="3683" xr:uid="{794C75C6-18FD-4A84-8153-AE5C0111776D}"/>
    <cellStyle name="Normal 7 6 7" xfId="3684" xr:uid="{5D43C513-AFA8-432D-A04C-0D39DBE9D70A}"/>
    <cellStyle name="Normal 7 6 8" xfId="3685" xr:uid="{326CCC1A-E490-48BD-B562-1D7F8AC0B799}"/>
    <cellStyle name="Normal 7 7" xfId="371" xr:uid="{05C65F09-018C-4627-8E49-D2694916B826}"/>
    <cellStyle name="Normal 7 7 2" xfId="747" xr:uid="{7FD61791-1305-4CB8-B04B-65A25465F406}"/>
    <cellStyle name="Normal 7 7 2 2" xfId="748" xr:uid="{8297E58F-3A12-4C37-98A0-BC7519280D33}"/>
    <cellStyle name="Normal 7 7 2 2 2" xfId="1958" xr:uid="{C043D9C9-100D-4D4B-B68A-BD5C0D674DBD}"/>
    <cellStyle name="Normal 7 7 2 2 3" xfId="3686" xr:uid="{950FE405-ED9B-4D8F-8267-C048891D3486}"/>
    <cellStyle name="Normal 7 7 2 2 4" xfId="3687" xr:uid="{09A95607-14D3-4E25-A436-F6744DF2609D}"/>
    <cellStyle name="Normal 7 7 2 3" xfId="1959" xr:uid="{0E73367E-73D0-4EF5-B185-B13B27D2D5DA}"/>
    <cellStyle name="Normal 7 7 2 4" xfId="3688" xr:uid="{3C31596D-E622-46F6-98DD-AFA968C0220B}"/>
    <cellStyle name="Normal 7 7 2 5" xfId="3689" xr:uid="{0A9A076A-4BF9-4803-B054-4F800553302D}"/>
    <cellStyle name="Normal 7 7 3" xfId="749" xr:uid="{6E467EFC-FF8C-4952-B67B-FCA521E7A864}"/>
    <cellStyle name="Normal 7 7 3 2" xfId="1960" xr:uid="{B58212C1-843D-492F-96CF-AB66C1533B37}"/>
    <cellStyle name="Normal 7 7 3 3" xfId="3690" xr:uid="{8800B90C-8684-4659-AE27-A079C2166B4D}"/>
    <cellStyle name="Normal 7 7 3 4" xfId="3691" xr:uid="{365887E1-A584-4E54-B809-239AACFDF9CD}"/>
    <cellStyle name="Normal 7 7 4" xfId="1961" xr:uid="{F1AE39B8-B7A1-4D56-9520-018DCCF6378D}"/>
    <cellStyle name="Normal 7 7 4 2" xfId="3692" xr:uid="{924CC1E9-E4EE-470C-AD5A-4B375FA30054}"/>
    <cellStyle name="Normal 7 7 4 3" xfId="3693" xr:uid="{9FC743B8-3C43-4A3D-ADD9-537BFB911C27}"/>
    <cellStyle name="Normal 7 7 4 4" xfId="3694" xr:uid="{D3D529EF-C845-481C-B55A-1D4EFFADA817}"/>
    <cellStyle name="Normal 7 7 5" xfId="3695" xr:uid="{0608062E-5F42-4832-AA7F-8E2D38562097}"/>
    <cellStyle name="Normal 7 7 6" xfId="3696" xr:uid="{56946CFB-497B-4B55-B41C-8A0A7DE18A8E}"/>
    <cellStyle name="Normal 7 7 7" xfId="3697" xr:uid="{D1986430-821B-4F53-8082-771880F96735}"/>
    <cellStyle name="Normal 7 8" xfId="372" xr:uid="{A8AB36AA-6B40-44C7-996C-2511A7826108}"/>
    <cellStyle name="Normal 7 8 2" xfId="750" xr:uid="{6A9D5C7A-F135-4A9A-BC3D-824BA6D66C64}"/>
    <cellStyle name="Normal 7 8 2 2" xfId="1962" xr:uid="{718BF136-B32C-4D05-8602-4AD90DD8AFFE}"/>
    <cellStyle name="Normal 7 8 2 3" xfId="3698" xr:uid="{2D6281D9-D6BD-44CD-96FE-03FE27F64EED}"/>
    <cellStyle name="Normal 7 8 2 4" xfId="3699" xr:uid="{7C2A0D47-1972-4F48-9A4E-118ABEF8FBFA}"/>
    <cellStyle name="Normal 7 8 3" xfId="1963" xr:uid="{65D818F1-611D-4C96-BA1C-46EF4B4447D7}"/>
    <cellStyle name="Normal 7 8 3 2" xfId="3700" xr:uid="{3D20DDCC-4E5B-4044-A619-D28DBFFA98B8}"/>
    <cellStyle name="Normal 7 8 3 3" xfId="3701" xr:uid="{A8CA58DF-FB92-48CD-9044-1D2D91174C1D}"/>
    <cellStyle name="Normal 7 8 3 4" xfId="3702" xr:uid="{C32458B8-83BA-4009-A6FF-FA88C68F5193}"/>
    <cellStyle name="Normal 7 8 4" xfId="3703" xr:uid="{6DDFA8ED-45B5-4F45-8651-ACC793FB3C47}"/>
    <cellStyle name="Normal 7 8 5" xfId="3704" xr:uid="{1EFC8B09-7E5E-4BE0-884E-3FBC360334D9}"/>
    <cellStyle name="Normal 7 8 6" xfId="3705" xr:uid="{0AF01289-1FED-42F3-A729-3B5B166AB7F7}"/>
    <cellStyle name="Normal 7 9" xfId="373" xr:uid="{94E14D56-19EA-43C5-ABEE-BBB715C44687}"/>
    <cellStyle name="Normal 7 9 2" xfId="1964" xr:uid="{0C92E1D7-9C74-4DF8-916A-0DAF13D78F44}"/>
    <cellStyle name="Normal 7 9 2 2" xfId="3706" xr:uid="{DEB7CD24-7BF0-4CC8-B148-E57FB6292632}"/>
    <cellStyle name="Normal 7 9 2 2 2" xfId="4408" xr:uid="{12C19A6F-9BC4-4E26-A0D2-CE268A30235C}"/>
    <cellStyle name="Normal 7 9 2 2 3" xfId="4687" xr:uid="{77A6497C-E275-4161-8A83-49DA444B07CB}"/>
    <cellStyle name="Normal 7 9 2 3" xfId="3707" xr:uid="{D6C753B1-A05C-48AD-B34A-80E4DF2F20C2}"/>
    <cellStyle name="Normal 7 9 2 4" xfId="3708" xr:uid="{4F4A1331-6FDF-450F-8279-0FB115814AAC}"/>
    <cellStyle name="Normal 7 9 3" xfId="3709" xr:uid="{07076047-C9B3-44D4-95BB-7CABEB119569}"/>
    <cellStyle name="Normal 7 9 3 2" xfId="5343" xr:uid="{9C73AFDF-48E7-4544-B89E-985F3731962A}"/>
    <cellStyle name="Normal 7 9 4" xfId="3710" xr:uid="{3FDE4F24-DBF9-497B-9478-B7AA6EFDB714}"/>
    <cellStyle name="Normal 7 9 4 2" xfId="4578" xr:uid="{78F86656-BE1F-44F7-A010-502486BC8844}"/>
    <cellStyle name="Normal 7 9 4 3" xfId="4688" xr:uid="{0B061B3C-B142-4C69-A138-4AC2B8A5F4B0}"/>
    <cellStyle name="Normal 7 9 4 4" xfId="4607" xr:uid="{3F1E1166-27CA-4244-8E64-D4EE90C2796B}"/>
    <cellStyle name="Normal 7 9 5" xfId="3711" xr:uid="{4AA03CD4-2BB6-447C-912E-2D9F2DCC5413}"/>
    <cellStyle name="Normal 8" xfId="146" xr:uid="{CF4F8EA4-F46E-4E51-B748-2AACBEDA07D8}"/>
    <cellStyle name="Normal 8 10" xfId="1965" xr:uid="{0AEDCE4B-0448-476A-A158-F919DC006CDA}"/>
    <cellStyle name="Normal 8 10 2" xfId="3712" xr:uid="{21B994F3-747E-461B-A245-BF8BD23518B5}"/>
    <cellStyle name="Normal 8 10 3" xfId="3713" xr:uid="{EC4C87F9-7247-452D-BC66-B901121C3268}"/>
    <cellStyle name="Normal 8 10 4" xfId="3714" xr:uid="{A64396B4-DE5D-4253-B183-05A2F1F06E1A}"/>
    <cellStyle name="Normal 8 11" xfId="3715" xr:uid="{7A5D8406-FE8B-4E9C-9447-0306F95F55DA}"/>
    <cellStyle name="Normal 8 11 2" xfId="3716" xr:uid="{AD1FAA1E-4669-4497-8CE6-C82188FDE550}"/>
    <cellStyle name="Normal 8 11 3" xfId="3717" xr:uid="{B71B5749-40B7-4EDD-A3A4-90A40494B624}"/>
    <cellStyle name="Normal 8 11 4" xfId="3718" xr:uid="{1C346536-CA7B-4C25-9448-EA3C3144C50E}"/>
    <cellStyle name="Normal 8 12" xfId="3719" xr:uid="{1119CCF5-8F34-48D5-A7C3-2D21E18E1BBC}"/>
    <cellStyle name="Normal 8 12 2" xfId="3720" xr:uid="{157B1FCB-7255-4630-BA84-279BA7D76A5E}"/>
    <cellStyle name="Normal 8 13" xfId="3721" xr:uid="{A85F041D-7495-4162-923B-05E27A62B4C3}"/>
    <cellStyle name="Normal 8 14" xfId="3722" xr:uid="{45AA6B16-1F6C-47F4-A2E8-45D894F53661}"/>
    <cellStyle name="Normal 8 15" xfId="3723" xr:uid="{20C42AD4-82DD-4F03-9AED-2205724ADD2A}"/>
    <cellStyle name="Normal 8 2" xfId="147" xr:uid="{8CF55E59-A214-455E-92F9-9D798A1D79FC}"/>
    <cellStyle name="Normal 8 2 10" xfId="3724" xr:uid="{BAE76DBA-0483-40FD-B84B-68C4C5920E23}"/>
    <cellStyle name="Normal 8 2 11" xfId="3725" xr:uid="{BD6A3D77-0FF2-4426-AC5E-517518694534}"/>
    <cellStyle name="Normal 8 2 2" xfId="148" xr:uid="{2A73C057-9AF1-4751-A5F9-E43C6936F868}"/>
    <cellStyle name="Normal 8 2 2 2" xfId="149" xr:uid="{900945FA-FB04-4A9E-8ED3-1A6DDE7516E6}"/>
    <cellStyle name="Normal 8 2 2 2 2" xfId="374" xr:uid="{97C164FE-DD42-4D15-BA30-A24C38801083}"/>
    <cellStyle name="Normal 8 2 2 2 2 2" xfId="751" xr:uid="{3F6A93CE-01CB-4E83-B8CA-60F97CB1E0AE}"/>
    <cellStyle name="Normal 8 2 2 2 2 2 2" xfId="752" xr:uid="{3224A20B-5610-4E08-A21A-2925012DD4D2}"/>
    <cellStyle name="Normal 8 2 2 2 2 2 2 2" xfId="1966" xr:uid="{A507BCBE-B32A-4E47-B973-CB08C9830315}"/>
    <cellStyle name="Normal 8 2 2 2 2 2 2 2 2" xfId="1967" xr:uid="{EDE51022-300B-4993-B7EB-0D60CC6A9F84}"/>
    <cellStyle name="Normal 8 2 2 2 2 2 2 3" xfId="1968" xr:uid="{0D90EDB1-73E4-4EBE-AF61-A4BFE52647DE}"/>
    <cellStyle name="Normal 8 2 2 2 2 2 3" xfId="1969" xr:uid="{BDC7E350-1C91-4897-A367-DDDA4323F548}"/>
    <cellStyle name="Normal 8 2 2 2 2 2 3 2" xfId="1970" xr:uid="{5C1309C2-21A6-472F-BC97-E1E8D7F0D8DF}"/>
    <cellStyle name="Normal 8 2 2 2 2 2 4" xfId="1971" xr:uid="{B7CB322D-26A9-4317-8A0E-AE5217C85852}"/>
    <cellStyle name="Normal 8 2 2 2 2 3" xfId="753" xr:uid="{32FDFA34-8ECA-49E7-BD26-60B43F15FBF6}"/>
    <cellStyle name="Normal 8 2 2 2 2 3 2" xfId="1972" xr:uid="{463F63C3-4F46-4B59-A07D-29AB0392EA78}"/>
    <cellStyle name="Normal 8 2 2 2 2 3 2 2" xfId="1973" xr:uid="{2E45B4C7-434A-4615-B307-3194F3DFE412}"/>
    <cellStyle name="Normal 8 2 2 2 2 3 3" xfId="1974" xr:uid="{6424D258-259B-4D35-8A08-F6BCB308F493}"/>
    <cellStyle name="Normal 8 2 2 2 2 3 4" xfId="3726" xr:uid="{482F72D4-03C7-4AC5-879B-648FA01880E6}"/>
    <cellStyle name="Normal 8 2 2 2 2 4" xfId="1975" xr:uid="{67C7E0D2-0F8C-45BF-8AA0-A85C183D14CB}"/>
    <cellStyle name="Normal 8 2 2 2 2 4 2" xfId="1976" xr:uid="{24B9B731-878C-478E-8AB8-27911046218A}"/>
    <cellStyle name="Normal 8 2 2 2 2 5" xfId="1977" xr:uid="{0CF2F786-BDB8-4516-A9B4-ABFFBEEE218B}"/>
    <cellStyle name="Normal 8 2 2 2 2 6" xfId="3727" xr:uid="{20020D93-DA5B-4A15-A5B5-4C72D0908879}"/>
    <cellStyle name="Normal 8 2 2 2 3" xfId="375" xr:uid="{FE64C1AE-D1F5-4A22-8076-044F4D8AA4AA}"/>
    <cellStyle name="Normal 8 2 2 2 3 2" xfId="754" xr:uid="{E51988C3-FE4B-4977-842B-C714C404B110}"/>
    <cellStyle name="Normal 8 2 2 2 3 2 2" xfId="755" xr:uid="{50AD8C01-C261-4198-B0D1-4FB060C857B8}"/>
    <cellStyle name="Normal 8 2 2 2 3 2 2 2" xfId="1978" xr:uid="{397E721E-DB3B-4B48-B0A2-BB0A9172FB5D}"/>
    <cellStyle name="Normal 8 2 2 2 3 2 2 2 2" xfId="1979" xr:uid="{2A33A907-3BB2-4B67-969E-10695EE7B208}"/>
    <cellStyle name="Normal 8 2 2 2 3 2 2 3" xfId="1980" xr:uid="{B8B42FD5-54C7-4F2F-803A-4E6B35948C9E}"/>
    <cellStyle name="Normal 8 2 2 2 3 2 3" xfId="1981" xr:uid="{4233332B-ED30-4725-9C57-611F063274D7}"/>
    <cellStyle name="Normal 8 2 2 2 3 2 3 2" xfId="1982" xr:uid="{43E7BB4B-86AE-448B-9D27-CC3BC5645E96}"/>
    <cellStyle name="Normal 8 2 2 2 3 2 4" xfId="1983" xr:uid="{75FEEDBC-018D-4F41-8B4E-89A320B8D322}"/>
    <cellStyle name="Normal 8 2 2 2 3 3" xfId="756" xr:uid="{712E80CA-D902-4B5D-B4DD-CF4B5B53A2E9}"/>
    <cellStyle name="Normal 8 2 2 2 3 3 2" xfId="1984" xr:uid="{FB1A41D5-97CA-4EAE-BC8C-5FBE30DF3E08}"/>
    <cellStyle name="Normal 8 2 2 2 3 3 2 2" xfId="1985" xr:uid="{2552943E-20E9-4F1C-9197-C9043BD60910}"/>
    <cellStyle name="Normal 8 2 2 2 3 3 3" xfId="1986" xr:uid="{0C323336-FFEB-43ED-8F9C-8EAB52F0AAD1}"/>
    <cellStyle name="Normal 8 2 2 2 3 4" xfId="1987" xr:uid="{6F193114-B78E-4C57-9430-4B7B28F02D2D}"/>
    <cellStyle name="Normal 8 2 2 2 3 4 2" xfId="1988" xr:uid="{00DF46D9-3801-4998-A56B-84E9561ADC11}"/>
    <cellStyle name="Normal 8 2 2 2 3 5" xfId="1989" xr:uid="{1725357D-566D-4430-8A43-3074A36E65D2}"/>
    <cellStyle name="Normal 8 2 2 2 4" xfId="757" xr:uid="{05AEF3EE-6D4F-42AC-83F2-A4122163C754}"/>
    <cellStyle name="Normal 8 2 2 2 4 2" xfId="758" xr:uid="{4D40488D-C21E-416E-8E60-13CD6C4D8517}"/>
    <cellStyle name="Normal 8 2 2 2 4 2 2" xfId="1990" xr:uid="{04D523B7-2591-4292-946A-7653EA78D166}"/>
    <cellStyle name="Normal 8 2 2 2 4 2 2 2" xfId="1991" xr:uid="{9FEDDC7F-921C-47B8-A2F0-4B57E4AB61ED}"/>
    <cellStyle name="Normal 8 2 2 2 4 2 3" xfId="1992" xr:uid="{D9FCDEC1-AFD2-4C5A-92B1-837F543647A7}"/>
    <cellStyle name="Normal 8 2 2 2 4 3" xfId="1993" xr:uid="{13AE53F9-9B64-4F76-AC36-8AC55ACBBC89}"/>
    <cellStyle name="Normal 8 2 2 2 4 3 2" xfId="1994" xr:uid="{6F05F0B8-5FB0-425D-B392-4DE9C0591218}"/>
    <cellStyle name="Normal 8 2 2 2 4 4" xfId="1995" xr:uid="{9B95B789-A55D-4ACB-9D64-67287809605E}"/>
    <cellStyle name="Normal 8 2 2 2 5" xfId="759" xr:uid="{2DD92C57-2AF7-49B9-8E02-AD9B77A8E6C5}"/>
    <cellStyle name="Normal 8 2 2 2 5 2" xfId="1996" xr:uid="{C416394D-208E-4DD0-8B8D-6319BA986ECD}"/>
    <cellStyle name="Normal 8 2 2 2 5 2 2" xfId="1997" xr:uid="{32318E1D-40C0-42F7-B2C8-4771F21BE95E}"/>
    <cellStyle name="Normal 8 2 2 2 5 3" xfId="1998" xr:uid="{94208A3F-3D84-47D1-BFD6-52E4FC47D026}"/>
    <cellStyle name="Normal 8 2 2 2 5 4" xfId="3728" xr:uid="{51FEAA0E-2A24-423C-8FBC-E36AD1EEA928}"/>
    <cellStyle name="Normal 8 2 2 2 6" xfId="1999" xr:uid="{3C80085F-FB58-4832-89AB-199CE05B8488}"/>
    <cellStyle name="Normal 8 2 2 2 6 2" xfId="2000" xr:uid="{249E192C-D4CA-4EC3-87C8-69D321526202}"/>
    <cellStyle name="Normal 8 2 2 2 7" xfId="2001" xr:uid="{B262A466-6089-40F5-87F8-F43E3D2364C1}"/>
    <cellStyle name="Normal 8 2 2 2 8" xfId="3729" xr:uid="{5B119C0D-4900-48E7-B6DF-18BF9250383D}"/>
    <cellStyle name="Normal 8 2 2 3" xfId="376" xr:uid="{177316F9-B375-463B-8EDB-358A658075D0}"/>
    <cellStyle name="Normal 8 2 2 3 2" xfId="760" xr:uid="{28231102-F7F0-4DF7-ACC6-A129EF213F20}"/>
    <cellStyle name="Normal 8 2 2 3 2 2" xfId="761" xr:uid="{399230BD-3F1B-43D5-B44B-C90DDBC8FCA0}"/>
    <cellStyle name="Normal 8 2 2 3 2 2 2" xfId="2002" xr:uid="{E04AB165-A135-4E83-A5D7-61BEECEE28EE}"/>
    <cellStyle name="Normal 8 2 2 3 2 2 2 2" xfId="2003" xr:uid="{339CB1AD-6018-4E57-9579-4B2C9B379185}"/>
    <cellStyle name="Normal 8 2 2 3 2 2 3" xfId="2004" xr:uid="{C8D685F5-3860-4C06-8136-0A405A9CEF4B}"/>
    <cellStyle name="Normal 8 2 2 3 2 3" xfId="2005" xr:uid="{3A811A8E-6490-4E60-BFF2-7450F4B45D29}"/>
    <cellStyle name="Normal 8 2 2 3 2 3 2" xfId="2006" xr:uid="{4884F2BB-A1D6-4C8B-ACC6-8C05C4B73C08}"/>
    <cellStyle name="Normal 8 2 2 3 2 4" xfId="2007" xr:uid="{79845797-60C5-49E0-AF34-7811523A4906}"/>
    <cellStyle name="Normal 8 2 2 3 3" xfId="762" xr:uid="{157FAFC7-82C7-4338-B228-507864423AF6}"/>
    <cellStyle name="Normal 8 2 2 3 3 2" xfId="2008" xr:uid="{CA77C0BF-0671-49B6-B961-77974D73674E}"/>
    <cellStyle name="Normal 8 2 2 3 3 2 2" xfId="2009" xr:uid="{AB06A783-EE82-4051-B053-E79F14152768}"/>
    <cellStyle name="Normal 8 2 2 3 3 3" xfId="2010" xr:uid="{705A7F8B-97FE-4CC6-BCC6-38B893324AEC}"/>
    <cellStyle name="Normal 8 2 2 3 3 4" xfId="3730" xr:uid="{31D5DBA2-3CF4-4CA2-A93E-6B7FCD4B9BA1}"/>
    <cellStyle name="Normal 8 2 2 3 4" xfId="2011" xr:uid="{68726B3E-1EB9-4009-813D-CB9DD1FD4B1F}"/>
    <cellStyle name="Normal 8 2 2 3 4 2" xfId="2012" xr:uid="{506481A5-759F-45A3-9387-5BC9F8AB763E}"/>
    <cellStyle name="Normal 8 2 2 3 5" xfId="2013" xr:uid="{3B5816E3-4C47-4607-B12C-934E3B70DB44}"/>
    <cellStyle name="Normal 8 2 2 3 6" xfId="3731" xr:uid="{4AD4E8FD-9398-4507-8BB4-BF0163477225}"/>
    <cellStyle name="Normal 8 2 2 4" xfId="377" xr:uid="{241EBB2F-42C0-422F-BB2D-4471EBA88787}"/>
    <cellStyle name="Normal 8 2 2 4 2" xfId="763" xr:uid="{ED1FDAE6-F6F0-4452-9CC6-5EC4BF80486B}"/>
    <cellStyle name="Normal 8 2 2 4 2 2" xfId="764" xr:uid="{2C5CE2EF-3A2B-407B-B34F-7940C5810E43}"/>
    <cellStyle name="Normal 8 2 2 4 2 2 2" xfId="2014" xr:uid="{6F16F734-66AA-4007-820B-11BC808036DF}"/>
    <cellStyle name="Normal 8 2 2 4 2 2 2 2" xfId="2015" xr:uid="{58B3CFB3-D8C0-4715-932B-C415EE1304C4}"/>
    <cellStyle name="Normal 8 2 2 4 2 2 3" xfId="2016" xr:uid="{49B10647-C9CF-4CB2-86BF-EA1836407204}"/>
    <cellStyle name="Normal 8 2 2 4 2 3" xfId="2017" xr:uid="{628EB381-7A5E-46EF-8D12-096679C3F540}"/>
    <cellStyle name="Normal 8 2 2 4 2 3 2" xfId="2018" xr:uid="{096769BE-4526-4AB2-8A22-43D246786812}"/>
    <cellStyle name="Normal 8 2 2 4 2 4" xfId="2019" xr:uid="{303411F2-D739-4399-B086-5373588C213B}"/>
    <cellStyle name="Normal 8 2 2 4 3" xfId="765" xr:uid="{11858961-96CA-470B-9586-F2FA40721FBB}"/>
    <cellStyle name="Normal 8 2 2 4 3 2" xfId="2020" xr:uid="{936FA00F-E1C5-4B76-AAF3-D41AAD246870}"/>
    <cellStyle name="Normal 8 2 2 4 3 2 2" xfId="2021" xr:uid="{8E91BD6F-78E3-4CD5-B37E-A72D6A908E51}"/>
    <cellStyle name="Normal 8 2 2 4 3 3" xfId="2022" xr:uid="{101058A8-2255-4439-AA4D-EF548F7C4B7B}"/>
    <cellStyle name="Normal 8 2 2 4 4" xfId="2023" xr:uid="{18FAF620-937B-4923-8005-FE77EF4B68A0}"/>
    <cellStyle name="Normal 8 2 2 4 4 2" xfId="2024" xr:uid="{5FE667F3-6444-4EC5-8E1C-2674F1098CCC}"/>
    <cellStyle name="Normal 8 2 2 4 5" xfId="2025" xr:uid="{C5A7572E-352A-4FD8-A116-985D5B15BD8C}"/>
    <cellStyle name="Normal 8 2 2 5" xfId="378" xr:uid="{87F7DF0B-B68A-479B-834B-397884E0403A}"/>
    <cellStyle name="Normal 8 2 2 5 2" xfId="766" xr:uid="{CD02CD9F-7892-40F4-BFD0-7EEF2000C5C6}"/>
    <cellStyle name="Normal 8 2 2 5 2 2" xfId="2026" xr:uid="{0777F176-E150-4D89-9DEC-E8C710ACC06F}"/>
    <cellStyle name="Normal 8 2 2 5 2 2 2" xfId="2027" xr:uid="{E0C0A662-EE86-4A45-89C3-2777036B105D}"/>
    <cellStyle name="Normal 8 2 2 5 2 3" xfId="2028" xr:uid="{6253D886-8B95-42D4-8E16-F258F401D47B}"/>
    <cellStyle name="Normal 8 2 2 5 3" xfId="2029" xr:uid="{D099FEEB-FA56-426D-B29A-A78851A095FE}"/>
    <cellStyle name="Normal 8 2 2 5 3 2" xfId="2030" xr:uid="{6A7F4459-1E47-4173-81F5-16E1675C959A}"/>
    <cellStyle name="Normal 8 2 2 5 4" xfId="2031" xr:uid="{E26E83C7-A7D1-4DD6-BC07-81413A9ADCE0}"/>
    <cellStyle name="Normal 8 2 2 6" xfId="767" xr:uid="{FDF2320B-5BE2-45CA-A193-220314A4F064}"/>
    <cellStyle name="Normal 8 2 2 6 2" xfId="2032" xr:uid="{C0B61B9F-E923-44BB-87FD-032BC136F0A8}"/>
    <cellStyle name="Normal 8 2 2 6 2 2" xfId="2033" xr:uid="{5F638803-2037-440D-903C-07FA1C0A2B2E}"/>
    <cellStyle name="Normal 8 2 2 6 3" xfId="2034" xr:uid="{0CEBD74E-EDD2-4318-A23D-ED1ADAEB7383}"/>
    <cellStyle name="Normal 8 2 2 6 4" xfId="3732" xr:uid="{EFDE3816-3CC8-4C15-8E51-C0D8229433E2}"/>
    <cellStyle name="Normal 8 2 2 7" xfId="2035" xr:uid="{073D888C-70FD-4959-BEDA-F15E74CA594E}"/>
    <cellStyle name="Normal 8 2 2 7 2" xfId="2036" xr:uid="{F82EA31E-91F8-4409-8108-74DF71A2D9C2}"/>
    <cellStyle name="Normal 8 2 2 8" xfId="2037" xr:uid="{E3F2C830-2A8D-4D54-895E-5213B412E480}"/>
    <cellStyle name="Normal 8 2 2 9" xfId="3733" xr:uid="{B7ABF05F-265F-4EE5-AF18-459B19007F23}"/>
    <cellStyle name="Normal 8 2 3" xfId="150" xr:uid="{159A54E3-CF66-4C1A-83A6-65158A24BB93}"/>
    <cellStyle name="Normal 8 2 3 2" xfId="151" xr:uid="{E44ECED9-6F0A-4968-A671-2270C9A0E018}"/>
    <cellStyle name="Normal 8 2 3 2 2" xfId="768" xr:uid="{F5C03428-75F6-485C-8EBB-91404648223F}"/>
    <cellStyle name="Normal 8 2 3 2 2 2" xfId="769" xr:uid="{D9D4B337-49AA-4080-B3BF-0179897615F3}"/>
    <cellStyle name="Normal 8 2 3 2 2 2 2" xfId="2038" xr:uid="{52ECB7D8-4C9C-4B75-A466-502AFEE9D65B}"/>
    <cellStyle name="Normal 8 2 3 2 2 2 2 2" xfId="2039" xr:uid="{EB31D3F4-7401-4B1D-9658-59D9ED0C4E71}"/>
    <cellStyle name="Normal 8 2 3 2 2 2 3" xfId="2040" xr:uid="{C35188F1-A5A9-4ACF-895E-8382D663387E}"/>
    <cellStyle name="Normal 8 2 3 2 2 3" xfId="2041" xr:uid="{C1657252-1570-48B0-8047-8C20ED29A7F5}"/>
    <cellStyle name="Normal 8 2 3 2 2 3 2" xfId="2042" xr:uid="{9F9744C2-53B1-45DD-A146-B4C2CE382C85}"/>
    <cellStyle name="Normal 8 2 3 2 2 4" xfId="2043" xr:uid="{7D2317F7-74D3-460C-ADE5-4546C15C9C8F}"/>
    <cellStyle name="Normal 8 2 3 2 3" xfId="770" xr:uid="{A8DB6EE3-1A0A-464D-B478-25EFBA7E69D1}"/>
    <cellStyle name="Normal 8 2 3 2 3 2" xfId="2044" xr:uid="{F34ECC3A-7AAB-4240-B368-911F7B66D998}"/>
    <cellStyle name="Normal 8 2 3 2 3 2 2" xfId="2045" xr:uid="{F51E482F-2073-4039-91F3-3B392CA5D8A9}"/>
    <cellStyle name="Normal 8 2 3 2 3 3" xfId="2046" xr:uid="{4627C0DD-981A-4871-B32A-98C43C3DF957}"/>
    <cellStyle name="Normal 8 2 3 2 3 4" xfId="3734" xr:uid="{F244475D-F9A7-4589-9E77-5F6226699DDE}"/>
    <cellStyle name="Normal 8 2 3 2 4" xfId="2047" xr:uid="{683CD59F-BAE3-4A71-BE75-992D0F0CD7A4}"/>
    <cellStyle name="Normal 8 2 3 2 4 2" xfId="2048" xr:uid="{9E1A619A-D0C0-41CD-A513-124EADA62B56}"/>
    <cellStyle name="Normal 8 2 3 2 5" xfId="2049" xr:uid="{D466E663-1CAC-4BE9-B8C9-FBAB209184E1}"/>
    <cellStyle name="Normal 8 2 3 2 6" xfId="3735" xr:uid="{C7891D5D-2E8B-4EF9-B802-4ABA23EC972A}"/>
    <cellStyle name="Normal 8 2 3 3" xfId="379" xr:uid="{CC2CA80C-57F3-45C8-9E14-73BCBB54211D}"/>
    <cellStyle name="Normal 8 2 3 3 2" xfId="771" xr:uid="{10AC6E30-CB48-410F-AD5A-981092760E38}"/>
    <cellStyle name="Normal 8 2 3 3 2 2" xfId="772" xr:uid="{362A822F-0822-4578-A51A-6F68FA4EFA4A}"/>
    <cellStyle name="Normal 8 2 3 3 2 2 2" xfId="2050" xr:uid="{0DD5A5AB-D8BA-417F-9711-6DA21D0AABF4}"/>
    <cellStyle name="Normal 8 2 3 3 2 2 2 2" xfId="2051" xr:uid="{346F5AE4-1691-41DE-B6E2-298264ED19FB}"/>
    <cellStyle name="Normal 8 2 3 3 2 2 3" xfId="2052" xr:uid="{464ABADE-EBBE-4D8B-89C3-3300C3162D6C}"/>
    <cellStyle name="Normal 8 2 3 3 2 3" xfId="2053" xr:uid="{C36450C1-D46A-4F37-AE50-215C7741EB19}"/>
    <cellStyle name="Normal 8 2 3 3 2 3 2" xfId="2054" xr:uid="{5B2FD599-EB99-40AD-9E62-F1AC6E3791B6}"/>
    <cellStyle name="Normal 8 2 3 3 2 4" xfId="2055" xr:uid="{18BB0E00-68DD-4A3E-81A1-BA50BFDE23FF}"/>
    <cellStyle name="Normal 8 2 3 3 3" xfId="773" xr:uid="{B6CAF433-F40A-42E7-A8FC-8F069184D346}"/>
    <cellStyle name="Normal 8 2 3 3 3 2" xfId="2056" xr:uid="{0E33B31F-A7EB-4A15-8A16-889FF1665080}"/>
    <cellStyle name="Normal 8 2 3 3 3 2 2" xfId="2057" xr:uid="{1D8D1B52-E7ED-4F3B-85A9-89984D07770F}"/>
    <cellStyle name="Normal 8 2 3 3 3 3" xfId="2058" xr:uid="{5CF9E031-3EF1-40AA-923C-4DB667F5C963}"/>
    <cellStyle name="Normal 8 2 3 3 4" xfId="2059" xr:uid="{A9992634-BE37-471F-AD88-6D4E98EA3C84}"/>
    <cellStyle name="Normal 8 2 3 3 4 2" xfId="2060" xr:uid="{D7D4A474-BE87-4A29-8CB8-06F6564D05A1}"/>
    <cellStyle name="Normal 8 2 3 3 5" xfId="2061" xr:uid="{7F7D17E2-4843-4F52-8E62-82E7901870C0}"/>
    <cellStyle name="Normal 8 2 3 4" xfId="380" xr:uid="{CA31B9F8-1EB3-4625-90DF-4031A38CB873}"/>
    <cellStyle name="Normal 8 2 3 4 2" xfId="774" xr:uid="{3F4027D4-8A66-4772-B386-4F2FBCB37FB1}"/>
    <cellStyle name="Normal 8 2 3 4 2 2" xfId="2062" xr:uid="{906970E2-BE43-4725-A842-89E82CA23BC2}"/>
    <cellStyle name="Normal 8 2 3 4 2 2 2" xfId="2063" xr:uid="{8EE71564-24A5-48C6-87C1-0C066145D1F5}"/>
    <cellStyle name="Normal 8 2 3 4 2 3" xfId="2064" xr:uid="{E46C18B8-2F11-49B7-8F11-E2E390964DFF}"/>
    <cellStyle name="Normal 8 2 3 4 3" xfId="2065" xr:uid="{29EAE8BF-3872-4686-BCF3-88096DB08EE1}"/>
    <cellStyle name="Normal 8 2 3 4 3 2" xfId="2066" xr:uid="{04E0FF51-C371-4711-AB8A-28F4DCA7C39B}"/>
    <cellStyle name="Normal 8 2 3 4 4" xfId="2067" xr:uid="{7B67FC84-4C39-4454-9CDE-45DF2030A866}"/>
    <cellStyle name="Normal 8 2 3 5" xfId="775" xr:uid="{9487376D-C65A-43EE-A098-CFBAC355115B}"/>
    <cellStyle name="Normal 8 2 3 5 2" xfId="2068" xr:uid="{91953AC7-E9AE-49E1-8F9A-E9D03D50807F}"/>
    <cellStyle name="Normal 8 2 3 5 2 2" xfId="2069" xr:uid="{BA3EED6D-9229-46F5-BB9A-1D5029F7120B}"/>
    <cellStyle name="Normal 8 2 3 5 3" xfId="2070" xr:uid="{8D99F059-AF4D-482E-8453-F821331F5E3E}"/>
    <cellStyle name="Normal 8 2 3 5 4" xfId="3736" xr:uid="{8E08F67E-BE41-4828-A31E-E6810403DE76}"/>
    <cellStyle name="Normal 8 2 3 6" xfId="2071" xr:uid="{CE24265A-1802-49C3-8451-61AD7640200B}"/>
    <cellStyle name="Normal 8 2 3 6 2" xfId="2072" xr:uid="{995CAA8E-1AF5-42A2-ADFA-0F2F9BBAC45A}"/>
    <cellStyle name="Normal 8 2 3 7" xfId="2073" xr:uid="{A3B38AE0-6A2A-46FA-A2BE-EA7702992DB4}"/>
    <cellStyle name="Normal 8 2 3 8" xfId="3737" xr:uid="{C14E1B01-4E9C-461F-9DEA-8CD4F56870E2}"/>
    <cellStyle name="Normal 8 2 4" xfId="152" xr:uid="{FB5753A9-C01B-4ABB-B857-F7FD64760851}"/>
    <cellStyle name="Normal 8 2 4 2" xfId="449" xr:uid="{319EFA18-9D9A-4E80-8957-AACCB5759FF3}"/>
    <cellStyle name="Normal 8 2 4 2 2" xfId="776" xr:uid="{8D83A4B5-A3FD-4F28-8B3B-7274270F4065}"/>
    <cellStyle name="Normal 8 2 4 2 2 2" xfId="2074" xr:uid="{D06C4F44-D5BF-4F9C-B2C6-C43676C8317E}"/>
    <cellStyle name="Normal 8 2 4 2 2 2 2" xfId="2075" xr:uid="{520052DC-CF02-443B-AB3A-F62B2E0E1778}"/>
    <cellStyle name="Normal 8 2 4 2 2 3" xfId="2076" xr:uid="{1B230745-DCFB-447A-8E41-AC8FD4DC57D4}"/>
    <cellStyle name="Normal 8 2 4 2 2 4" xfId="3738" xr:uid="{1A27DAB0-CA6C-410D-8C7D-E06D3755E26E}"/>
    <cellStyle name="Normal 8 2 4 2 3" xfId="2077" xr:uid="{42DF1EC4-90F8-4B46-BFFF-FA0235ADB074}"/>
    <cellStyle name="Normal 8 2 4 2 3 2" xfId="2078" xr:uid="{2B27405C-07AB-4F3F-A318-5AD8D4E6AECC}"/>
    <cellStyle name="Normal 8 2 4 2 4" xfId="2079" xr:uid="{4A6114CC-74FA-4A8E-8B54-790CDDB041B1}"/>
    <cellStyle name="Normal 8 2 4 2 5" xfId="3739" xr:uid="{6634EE73-BB98-429D-83D7-6B8545EDC072}"/>
    <cellStyle name="Normal 8 2 4 3" xfId="777" xr:uid="{66DF84B5-7DB1-49AB-8EC2-1AC50F9058A7}"/>
    <cellStyle name="Normal 8 2 4 3 2" xfId="2080" xr:uid="{26CB6922-23D9-4BAC-8C13-B99BBB98D91E}"/>
    <cellStyle name="Normal 8 2 4 3 2 2" xfId="2081" xr:uid="{20556CBD-12A6-4A0E-9B5C-2B8C7421296E}"/>
    <cellStyle name="Normal 8 2 4 3 3" xfId="2082" xr:uid="{2D8E4D7A-F955-4EB9-8326-D4E600A63894}"/>
    <cellStyle name="Normal 8 2 4 3 4" xfId="3740" xr:uid="{38416B91-A9C9-4F90-840D-D5ED103554E3}"/>
    <cellStyle name="Normal 8 2 4 4" xfId="2083" xr:uid="{098E93B0-F548-4F55-B3CB-312C10539746}"/>
    <cellStyle name="Normal 8 2 4 4 2" xfId="2084" xr:uid="{8A78A4B9-C42F-488D-A725-4033F24945B7}"/>
    <cellStyle name="Normal 8 2 4 4 3" xfId="3741" xr:uid="{44DC197D-C537-4445-B21A-930E30D5EF60}"/>
    <cellStyle name="Normal 8 2 4 4 4" xfId="3742" xr:uid="{797288A6-BC9F-4043-BE49-EAB2FF6C7C59}"/>
    <cellStyle name="Normal 8 2 4 5" xfId="2085" xr:uid="{D18F45A9-6B9F-463C-AB9E-681D9214B147}"/>
    <cellStyle name="Normal 8 2 4 6" xfId="3743" xr:uid="{A651572F-7E6A-4579-A0C3-186B0D3FFC44}"/>
    <cellStyle name="Normal 8 2 4 7" xfId="3744" xr:uid="{4B696DF3-8D5E-4FE8-9DFE-33A1FAF698BA}"/>
    <cellStyle name="Normal 8 2 5" xfId="381" xr:uid="{3012B7E5-212D-460D-B6AC-2A1E2244F98F}"/>
    <cellStyle name="Normal 8 2 5 2" xfId="778" xr:uid="{E0537D62-6FCE-45B0-9FB6-A56F4B65F164}"/>
    <cellStyle name="Normal 8 2 5 2 2" xfId="779" xr:uid="{892F90E5-7D6F-4FDE-9AFD-5F56C6540339}"/>
    <cellStyle name="Normal 8 2 5 2 2 2" xfId="2086" xr:uid="{C7937DD6-CA34-4958-BB84-D5E2B1C64504}"/>
    <cellStyle name="Normal 8 2 5 2 2 2 2" xfId="2087" xr:uid="{D1C0FF35-9C46-41C3-831D-81A45C847B3E}"/>
    <cellStyle name="Normal 8 2 5 2 2 3" xfId="2088" xr:uid="{D3B61A41-474C-4773-99AE-A5D9B0D6470E}"/>
    <cellStyle name="Normal 8 2 5 2 3" xfId="2089" xr:uid="{BA987010-AC69-4C6B-B818-F76B02545F31}"/>
    <cellStyle name="Normal 8 2 5 2 3 2" xfId="2090" xr:uid="{5BA7D78F-FF12-4D3C-848B-B9FBF78F0C4E}"/>
    <cellStyle name="Normal 8 2 5 2 4" xfId="2091" xr:uid="{F30FEABF-1069-42FD-B1CF-674DAD6B5348}"/>
    <cellStyle name="Normal 8 2 5 3" xfId="780" xr:uid="{48E01C0D-A586-4EED-8C0A-3A3CCCFECDD2}"/>
    <cellStyle name="Normal 8 2 5 3 2" xfId="2092" xr:uid="{11917349-514E-4244-94F6-0BB4CA1C566E}"/>
    <cellStyle name="Normal 8 2 5 3 2 2" xfId="2093" xr:uid="{032D10BB-438B-458C-B597-645F1236F77E}"/>
    <cellStyle name="Normal 8 2 5 3 3" xfId="2094" xr:uid="{0CAD3812-96C7-4BA5-B9D0-7D7177756EF9}"/>
    <cellStyle name="Normal 8 2 5 3 4" xfId="3745" xr:uid="{15A4D38B-FB7A-4669-A0D7-6C9F35AFADFF}"/>
    <cellStyle name="Normal 8 2 5 4" xfId="2095" xr:uid="{FA19E99F-DD20-4FF5-B0BB-458565DE5E74}"/>
    <cellStyle name="Normal 8 2 5 4 2" xfId="2096" xr:uid="{CA68C2BB-0131-402E-A515-025778A9A3E2}"/>
    <cellStyle name="Normal 8 2 5 5" xfId="2097" xr:uid="{DE11004E-FD32-4C05-883C-F0BEC13DECC0}"/>
    <cellStyle name="Normal 8 2 5 6" xfId="3746" xr:uid="{0F08B936-415A-4618-975B-E28B7D85E38B}"/>
    <cellStyle name="Normal 8 2 6" xfId="382" xr:uid="{D0A558F2-A8E1-4DA1-BE15-83331F4C8EE8}"/>
    <cellStyle name="Normal 8 2 6 2" xfId="781" xr:uid="{4F53A5E2-D7CE-4DB3-8655-C9B092E99707}"/>
    <cellStyle name="Normal 8 2 6 2 2" xfId="2098" xr:uid="{B41B4D65-8683-4F5D-9958-E3C1473EB0F4}"/>
    <cellStyle name="Normal 8 2 6 2 2 2" xfId="2099" xr:uid="{7511F492-1FA0-4B92-B332-21044EECD355}"/>
    <cellStyle name="Normal 8 2 6 2 3" xfId="2100" xr:uid="{2BD30F95-A324-476F-BC16-E81F4C2A9997}"/>
    <cellStyle name="Normal 8 2 6 2 4" xfId="3747" xr:uid="{18299ECC-350E-4684-92AB-531776D5AC48}"/>
    <cellStyle name="Normal 8 2 6 3" xfId="2101" xr:uid="{D67968D9-B64D-4027-941A-663BDBA0D7CA}"/>
    <cellStyle name="Normal 8 2 6 3 2" xfId="2102" xr:uid="{F9B2923C-9276-4319-A21B-C031A36F8F8F}"/>
    <cellStyle name="Normal 8 2 6 4" xfId="2103" xr:uid="{AB582EA4-C3B3-44E7-BAAE-0C35190E98FA}"/>
    <cellStyle name="Normal 8 2 6 5" xfId="3748" xr:uid="{4292468E-FF97-4F50-A7C7-4860DA6AECD5}"/>
    <cellStyle name="Normal 8 2 7" xfId="782" xr:uid="{B9294BBF-9337-4285-A43F-404BC0BF0261}"/>
    <cellStyle name="Normal 8 2 7 2" xfId="2104" xr:uid="{DE71410C-7CB7-49BE-B1A5-59E81E7C8849}"/>
    <cellStyle name="Normal 8 2 7 2 2" xfId="2105" xr:uid="{AF20B583-1B93-4A6B-A38C-60910D52C19C}"/>
    <cellStyle name="Normal 8 2 7 3" xfId="2106" xr:uid="{0310BC7B-2E85-4C26-8325-C8A9D2758740}"/>
    <cellStyle name="Normal 8 2 7 4" xfId="3749" xr:uid="{0B15A67F-505A-4B14-81B5-4150374B4CE2}"/>
    <cellStyle name="Normal 8 2 8" xfId="2107" xr:uid="{AAE15A47-9A32-444D-805D-2D32A6F60663}"/>
    <cellStyle name="Normal 8 2 8 2" xfId="2108" xr:uid="{71D923FC-F917-45DB-897D-670CA3134F97}"/>
    <cellStyle name="Normal 8 2 8 3" xfId="3750" xr:uid="{0AC8CB21-DF32-4AB7-95DF-335781043F33}"/>
    <cellStyle name="Normal 8 2 8 4" xfId="3751" xr:uid="{7414DD32-1A3A-48A0-8FEC-5DBA9046077A}"/>
    <cellStyle name="Normal 8 2 9" xfId="2109" xr:uid="{95FD4C76-885B-40D6-AEBD-BEB2D2A383C0}"/>
    <cellStyle name="Normal 8 3" xfId="153" xr:uid="{24508A4C-C964-402D-BE09-5136FFD92FC0}"/>
    <cellStyle name="Normal 8 3 10" xfId="3752" xr:uid="{BC6649A5-A75C-4ECB-8B4B-38EDFE53E637}"/>
    <cellStyle name="Normal 8 3 11" xfId="3753" xr:uid="{37EA492A-4825-4139-A2BF-CFF7E3B03626}"/>
    <cellStyle name="Normal 8 3 2" xfId="154" xr:uid="{5DEE7333-2925-4537-B0E0-BD850C71F62B}"/>
    <cellStyle name="Normal 8 3 2 2" xfId="155" xr:uid="{C6256F25-8B6C-4775-94D1-97548ADD2CF0}"/>
    <cellStyle name="Normal 8 3 2 2 2" xfId="383" xr:uid="{C6BF4D5D-5ADC-498A-9F35-BC2F732200E8}"/>
    <cellStyle name="Normal 8 3 2 2 2 2" xfId="783" xr:uid="{67175AE1-A6B8-486E-9FAE-07E14F79CC00}"/>
    <cellStyle name="Normal 8 3 2 2 2 2 2" xfId="2110" xr:uid="{39543189-C39D-40C3-98D0-4D573B2D868B}"/>
    <cellStyle name="Normal 8 3 2 2 2 2 2 2" xfId="2111" xr:uid="{56EBCFF0-B246-4278-AE10-85AD69DC9F1D}"/>
    <cellStyle name="Normal 8 3 2 2 2 2 3" xfId="2112" xr:uid="{A7ADF591-BDDF-4BAD-AAFF-96CA2188C08A}"/>
    <cellStyle name="Normal 8 3 2 2 2 2 4" xfId="3754" xr:uid="{CD904833-263B-42B9-A99B-A55EC4B92B16}"/>
    <cellStyle name="Normal 8 3 2 2 2 3" xfId="2113" xr:uid="{A682AA2B-5BA5-4EA3-A47F-6B025E553967}"/>
    <cellStyle name="Normal 8 3 2 2 2 3 2" xfId="2114" xr:uid="{1CDC7FF9-051B-49D6-8F94-EA2BF0D34BDD}"/>
    <cellStyle name="Normal 8 3 2 2 2 3 3" xfId="3755" xr:uid="{4DEAD6B6-914E-4FC5-A8FD-91749655DD84}"/>
    <cellStyle name="Normal 8 3 2 2 2 3 4" xfId="3756" xr:uid="{AED3B766-0E76-4ECB-9B39-F7C10A923D37}"/>
    <cellStyle name="Normal 8 3 2 2 2 4" xfId="2115" xr:uid="{288BC662-2F05-4DC5-AA8A-FAD4051B5981}"/>
    <cellStyle name="Normal 8 3 2 2 2 5" xfId="3757" xr:uid="{F3089A56-E191-4039-BC0D-D87B7BA7F5AD}"/>
    <cellStyle name="Normal 8 3 2 2 2 6" xfId="3758" xr:uid="{0B5D835D-F4FF-4E96-8CCF-EC679421F3CA}"/>
    <cellStyle name="Normal 8 3 2 2 3" xfId="784" xr:uid="{41CD3BF3-00EB-4183-99FF-5BFAC42F977F}"/>
    <cellStyle name="Normal 8 3 2 2 3 2" xfId="2116" xr:uid="{5E857E07-F6E2-4152-9D3A-3DDB340D5FB9}"/>
    <cellStyle name="Normal 8 3 2 2 3 2 2" xfId="2117" xr:uid="{3A6FAF8B-CC85-47DE-B918-27B22B0DA7F1}"/>
    <cellStyle name="Normal 8 3 2 2 3 2 3" xfId="3759" xr:uid="{0D0A5CD1-58D1-4AB4-BD57-2783F1896593}"/>
    <cellStyle name="Normal 8 3 2 2 3 2 4" xfId="3760" xr:uid="{3B6062F5-DAC8-4A66-9513-E28556B86848}"/>
    <cellStyle name="Normal 8 3 2 2 3 3" xfId="2118" xr:uid="{56FE0BC6-7962-445E-B020-AED92EE58CCB}"/>
    <cellStyle name="Normal 8 3 2 2 3 4" xfId="3761" xr:uid="{74070EE8-2096-4A67-8187-D142C5BA1FE2}"/>
    <cellStyle name="Normal 8 3 2 2 3 5" xfId="3762" xr:uid="{D6BA9BF2-E1DE-4BD3-9906-79DCA5AB1A66}"/>
    <cellStyle name="Normal 8 3 2 2 4" xfId="2119" xr:uid="{B26F20B1-9679-475E-9006-7B1F50597A84}"/>
    <cellStyle name="Normal 8 3 2 2 4 2" xfId="2120" xr:uid="{566CC4DD-D378-43CB-888F-4EEF4D2C2FAD}"/>
    <cellStyle name="Normal 8 3 2 2 4 3" xfId="3763" xr:uid="{A5A0A27C-80E8-443F-AE0F-5A9E23CE17F1}"/>
    <cellStyle name="Normal 8 3 2 2 4 4" xfId="3764" xr:uid="{11B3D648-59AD-4DD3-B688-C99291B3E09F}"/>
    <cellStyle name="Normal 8 3 2 2 5" xfId="2121" xr:uid="{F55A253E-DB5C-43B0-AA87-E828B48E96C6}"/>
    <cellStyle name="Normal 8 3 2 2 5 2" xfId="3765" xr:uid="{CA5CF49C-0720-4681-A582-404775A33E1C}"/>
    <cellStyle name="Normal 8 3 2 2 5 3" xfId="3766" xr:uid="{B880BC7C-C456-4B1A-89A6-6FE1B4375DDD}"/>
    <cellStyle name="Normal 8 3 2 2 5 4" xfId="3767" xr:uid="{D895C100-9A13-480E-8E26-2F02B0E68417}"/>
    <cellStyle name="Normal 8 3 2 2 6" xfId="3768" xr:uid="{650259E7-6EDD-4610-82AB-19B3C6467CCE}"/>
    <cellStyle name="Normal 8 3 2 2 7" xfId="3769" xr:uid="{E1238B6D-4916-4C90-9277-15BD2C080BD1}"/>
    <cellStyle name="Normal 8 3 2 2 8" xfId="3770" xr:uid="{4DDE4D1E-2CDA-4550-829C-D637FE385FF2}"/>
    <cellStyle name="Normal 8 3 2 3" xfId="384" xr:uid="{77451438-D087-4A87-9895-8E8A59AE262C}"/>
    <cellStyle name="Normal 8 3 2 3 2" xfId="785" xr:uid="{53073957-531E-4F59-A4EA-03939FD68AA9}"/>
    <cellStyle name="Normal 8 3 2 3 2 2" xfId="786" xr:uid="{31E37EAD-7930-44D7-B88E-7632B7F8AD1F}"/>
    <cellStyle name="Normal 8 3 2 3 2 2 2" xfId="2122" xr:uid="{62293AF0-CAA7-4E3C-8531-D2F1A40D6367}"/>
    <cellStyle name="Normal 8 3 2 3 2 2 2 2" xfId="2123" xr:uid="{5982D679-E5D7-4CE6-ABCE-630BF347E4D9}"/>
    <cellStyle name="Normal 8 3 2 3 2 2 3" xfId="2124" xr:uid="{4C4D9D6E-8A03-4A35-AE02-087AE2284786}"/>
    <cellStyle name="Normal 8 3 2 3 2 3" xfId="2125" xr:uid="{F3FE5E88-3A4C-488D-B63D-7C8D38980CE6}"/>
    <cellStyle name="Normal 8 3 2 3 2 3 2" xfId="2126" xr:uid="{DB632DD7-5F0C-4EA4-B062-1C62E60F8C22}"/>
    <cellStyle name="Normal 8 3 2 3 2 4" xfId="2127" xr:uid="{4112129D-943F-4D9C-ACF1-7AC48E7614B8}"/>
    <cellStyle name="Normal 8 3 2 3 3" xfId="787" xr:uid="{D166BDB8-5F1F-42D1-AFE1-3C8CB5B2646A}"/>
    <cellStyle name="Normal 8 3 2 3 3 2" xfId="2128" xr:uid="{4713CB55-DDC6-431E-B1AC-89809CB0D108}"/>
    <cellStyle name="Normal 8 3 2 3 3 2 2" xfId="2129" xr:uid="{CB0EF4B6-6127-4113-A00C-1EDE1F886940}"/>
    <cellStyle name="Normal 8 3 2 3 3 3" xfId="2130" xr:uid="{A34DE18D-E4DF-482C-BD2D-702A063061F4}"/>
    <cellStyle name="Normal 8 3 2 3 3 4" xfId="3771" xr:uid="{339D3214-23F3-45D8-BDF5-CDD8286ACEA9}"/>
    <cellStyle name="Normal 8 3 2 3 4" xfId="2131" xr:uid="{9FD7853C-A481-41FC-BD21-0227B8F4189C}"/>
    <cellStyle name="Normal 8 3 2 3 4 2" xfId="2132" xr:uid="{37AC9727-6E48-41AE-B801-F3F230365D4B}"/>
    <cellStyle name="Normal 8 3 2 3 5" xfId="2133" xr:uid="{4EDD9E38-5B82-4639-9356-B10EBC4778CC}"/>
    <cellStyle name="Normal 8 3 2 3 6" xfId="3772" xr:uid="{5F442578-74B3-4F12-B5E1-92C2048844A0}"/>
    <cellStyle name="Normal 8 3 2 4" xfId="385" xr:uid="{451BD8EB-09AF-4AEF-BB57-B7C56C8B571C}"/>
    <cellStyle name="Normal 8 3 2 4 2" xfId="788" xr:uid="{3DEFC5B8-553B-4E85-A0CF-921512E17554}"/>
    <cellStyle name="Normal 8 3 2 4 2 2" xfId="2134" xr:uid="{6686B855-76D8-4370-89A8-D9F91AA100B4}"/>
    <cellStyle name="Normal 8 3 2 4 2 2 2" xfId="2135" xr:uid="{275778A2-7D98-4BEA-A240-1A8A711FB520}"/>
    <cellStyle name="Normal 8 3 2 4 2 3" xfId="2136" xr:uid="{BB194965-49C2-4DCB-A12F-8FB5A86E9A67}"/>
    <cellStyle name="Normal 8 3 2 4 2 4" xfId="3773" xr:uid="{156C4106-C55A-4474-95BB-EAAF982E96A6}"/>
    <cellStyle name="Normal 8 3 2 4 3" xfId="2137" xr:uid="{5E0F4D7B-B755-44A8-AF38-53634FAF8C3E}"/>
    <cellStyle name="Normal 8 3 2 4 3 2" xfId="2138" xr:uid="{0815EA1B-8B03-4E6B-AAD0-1715F2555239}"/>
    <cellStyle name="Normal 8 3 2 4 4" xfId="2139" xr:uid="{D393A7A7-2BBF-41E8-8934-CD6A5AA15AAB}"/>
    <cellStyle name="Normal 8 3 2 4 5" xfId="3774" xr:uid="{E1339444-0279-420C-AF13-00910CFB5782}"/>
    <cellStyle name="Normal 8 3 2 5" xfId="386" xr:uid="{F65F3763-C2E3-4F99-9CF7-1AA5C637DBAA}"/>
    <cellStyle name="Normal 8 3 2 5 2" xfId="2140" xr:uid="{5291360B-8A7D-4597-9E1D-B690C1A7F7F3}"/>
    <cellStyle name="Normal 8 3 2 5 2 2" xfId="2141" xr:uid="{F5BC6601-101E-47D6-BA91-5F37582935B0}"/>
    <cellStyle name="Normal 8 3 2 5 3" xfId="2142" xr:uid="{3737AF0E-D413-4989-A33E-ED29676D7F88}"/>
    <cellStyle name="Normal 8 3 2 5 4" xfId="3775" xr:uid="{59A1F25B-8835-4521-8570-8BE29960D8BE}"/>
    <cellStyle name="Normal 8 3 2 6" xfId="2143" xr:uid="{10911F81-A4B4-428E-B606-658464A07150}"/>
    <cellStyle name="Normal 8 3 2 6 2" xfId="2144" xr:uid="{7E8E0D33-78CF-49AF-8966-18B8B2911EFD}"/>
    <cellStyle name="Normal 8 3 2 6 3" xfId="3776" xr:uid="{4E152B82-9466-4C7D-A545-B3F1541AEAA6}"/>
    <cellStyle name="Normal 8 3 2 6 4" xfId="3777" xr:uid="{D92AC2B2-461A-4828-AAF1-0DA3B7EB878C}"/>
    <cellStyle name="Normal 8 3 2 7" xfId="2145" xr:uid="{8E4597E8-0E40-4DC6-97F8-199A894879F1}"/>
    <cellStyle name="Normal 8 3 2 8" xfId="3778" xr:uid="{96A27D72-B7F4-4BD3-87AE-D7145DCDC610}"/>
    <cellStyle name="Normal 8 3 2 9" xfId="3779" xr:uid="{5B993987-31EF-48DC-B7A3-DF0863490731}"/>
    <cellStyle name="Normal 8 3 3" xfId="156" xr:uid="{3270308D-E787-473E-A163-438D1281D35C}"/>
    <cellStyle name="Normal 8 3 3 2" xfId="157" xr:uid="{9619F526-96B4-48AC-9186-92F83F015275}"/>
    <cellStyle name="Normal 8 3 3 2 2" xfId="789" xr:uid="{BED7D8DE-717A-49AA-8417-48A0EA02779A}"/>
    <cellStyle name="Normal 8 3 3 2 2 2" xfId="2146" xr:uid="{374220A5-14B0-4E4C-8C52-002717B15CDB}"/>
    <cellStyle name="Normal 8 3 3 2 2 2 2" xfId="2147" xr:uid="{9A7D8C48-9F6E-4A1F-9CF6-CFC2A32470AF}"/>
    <cellStyle name="Normal 8 3 3 2 2 2 2 2" xfId="4492" xr:uid="{9C437C94-9819-44CB-95F1-B4EB98D611FD}"/>
    <cellStyle name="Normal 8 3 3 2 2 2 3" xfId="4493" xr:uid="{5E7D8365-775A-40A6-8D47-16D8ECFB7692}"/>
    <cellStyle name="Normal 8 3 3 2 2 3" xfId="2148" xr:uid="{83A49BF4-27F9-4617-A6DC-6AF2E764B43B}"/>
    <cellStyle name="Normal 8 3 3 2 2 3 2" xfId="4494" xr:uid="{7561DDE4-32B3-42DC-984F-222DC2B77A08}"/>
    <cellStyle name="Normal 8 3 3 2 2 4" xfId="3780" xr:uid="{BCCC27C5-8814-460A-8E9A-F206A08EF7EB}"/>
    <cellStyle name="Normal 8 3 3 2 3" xfId="2149" xr:uid="{3F01990B-9919-4D43-AF80-A177B16FABAF}"/>
    <cellStyle name="Normal 8 3 3 2 3 2" xfId="2150" xr:uid="{833D26A2-9CA3-4C06-84AC-415E1DF6DC58}"/>
    <cellStyle name="Normal 8 3 3 2 3 2 2" xfId="4495" xr:uid="{0A391F10-E554-4711-916F-FA0ED1377505}"/>
    <cellStyle name="Normal 8 3 3 2 3 3" xfId="3781" xr:uid="{E2A79CAB-4F1F-4873-93E1-FE2DA4D12BD3}"/>
    <cellStyle name="Normal 8 3 3 2 3 4" xfId="3782" xr:uid="{653DB53F-5C1E-4D9E-A6C1-C546FD4D4E25}"/>
    <cellStyle name="Normal 8 3 3 2 4" xfId="2151" xr:uid="{B3E7185C-6678-40F9-A12C-B185D0DC6A6E}"/>
    <cellStyle name="Normal 8 3 3 2 4 2" xfId="4496" xr:uid="{79805C40-4831-4AF6-829A-1297D5A982CE}"/>
    <cellStyle name="Normal 8 3 3 2 5" xfId="3783" xr:uid="{52111946-75D1-47C1-887B-3F25CAC18E24}"/>
    <cellStyle name="Normal 8 3 3 2 6" xfId="3784" xr:uid="{6B647A0D-5B67-4329-A7A0-83E39300EED3}"/>
    <cellStyle name="Normal 8 3 3 3" xfId="387" xr:uid="{46BA2784-B43F-4247-9752-02879DCF4739}"/>
    <cellStyle name="Normal 8 3 3 3 2" xfId="2152" xr:uid="{73E4BFA8-DA51-4C2B-96F3-B0D4669BE01F}"/>
    <cellStyle name="Normal 8 3 3 3 2 2" xfId="2153" xr:uid="{346999E1-C1F1-4D6E-88EF-CBEC37407EEB}"/>
    <cellStyle name="Normal 8 3 3 3 2 2 2" xfId="4497" xr:uid="{951949B7-CD7C-493D-A9F8-EAC9E2141B9C}"/>
    <cellStyle name="Normal 8 3 3 3 2 3" xfId="3785" xr:uid="{A7A6A0C9-9C60-4EB1-A2B9-06B633722C35}"/>
    <cellStyle name="Normal 8 3 3 3 2 4" xfId="3786" xr:uid="{F0584C37-9D2C-4666-905C-2CC56FB4E981}"/>
    <cellStyle name="Normal 8 3 3 3 3" xfId="2154" xr:uid="{A187E509-C433-41D8-A4F7-496BE8A65AA3}"/>
    <cellStyle name="Normal 8 3 3 3 3 2" xfId="4498" xr:uid="{723445B0-CEB9-4CB2-8A10-0BB284EC82D0}"/>
    <cellStyle name="Normal 8 3 3 3 4" xfId="3787" xr:uid="{F23CCAC7-2E45-4D02-9BB2-690A2E59183D}"/>
    <cellStyle name="Normal 8 3 3 3 5" xfId="3788" xr:uid="{72353CBD-D761-448B-8408-486FE9B97153}"/>
    <cellStyle name="Normal 8 3 3 4" xfId="2155" xr:uid="{8CD59283-AA27-4979-ADAE-60D36B8837E3}"/>
    <cellStyle name="Normal 8 3 3 4 2" xfId="2156" xr:uid="{275AE276-0C70-4FAE-A468-863878EFE435}"/>
    <cellStyle name="Normal 8 3 3 4 2 2" xfId="4499" xr:uid="{495AE7BF-4D0C-4778-A714-C5F279F7CFE3}"/>
    <cellStyle name="Normal 8 3 3 4 3" xfId="3789" xr:uid="{BAEE8A88-914A-4DEE-B090-3C2A6C39D193}"/>
    <cellStyle name="Normal 8 3 3 4 4" xfId="3790" xr:uid="{6593DF4D-2676-4D43-A213-52B0863ACCC9}"/>
    <cellStyle name="Normal 8 3 3 5" xfId="2157" xr:uid="{15D487F7-F9D4-46AB-B27C-32DE990E40F5}"/>
    <cellStyle name="Normal 8 3 3 5 2" xfId="3791" xr:uid="{6C72DAAC-889F-47F5-9097-F7B6EE1148FC}"/>
    <cellStyle name="Normal 8 3 3 5 3" xfId="3792" xr:uid="{F1B00DED-E867-4E25-87E9-111436207565}"/>
    <cellStyle name="Normal 8 3 3 5 4" xfId="3793" xr:uid="{0D9BF84A-494B-4054-BED4-1261048EB2E5}"/>
    <cellStyle name="Normal 8 3 3 6" xfId="3794" xr:uid="{5A72C06A-B05C-4724-A4E5-90B07E2581C9}"/>
    <cellStyle name="Normal 8 3 3 7" xfId="3795" xr:uid="{684072C9-F232-4DFD-B243-2EAED93BAF27}"/>
    <cellStyle name="Normal 8 3 3 8" xfId="3796" xr:uid="{686BC498-520B-4AA0-8CAF-98825EB95BB8}"/>
    <cellStyle name="Normal 8 3 4" xfId="158" xr:uid="{78D0462C-A126-4013-834B-4DC6367A830B}"/>
    <cellStyle name="Normal 8 3 4 2" xfId="790" xr:uid="{0F83F753-A0B5-4B27-BED2-2D0CF6F11467}"/>
    <cellStyle name="Normal 8 3 4 2 2" xfId="791" xr:uid="{98C1B79F-36E9-4D98-B5B2-03C485B91BB8}"/>
    <cellStyle name="Normal 8 3 4 2 2 2" xfId="2158" xr:uid="{956EB2C4-7A4F-4D14-B97A-51FE39A251D4}"/>
    <cellStyle name="Normal 8 3 4 2 2 2 2" xfId="2159" xr:uid="{667D25F6-8586-4596-92A4-83020B293294}"/>
    <cellStyle name="Normal 8 3 4 2 2 3" xfId="2160" xr:uid="{E3E8AC75-72E0-4CEB-BDE8-7E1AEDE58EAD}"/>
    <cellStyle name="Normal 8 3 4 2 2 4" xfId="3797" xr:uid="{57A642B8-5CC6-44BE-9912-5B9817789C10}"/>
    <cellStyle name="Normal 8 3 4 2 3" xfId="2161" xr:uid="{3C289D11-3FD1-4E53-96A0-6CBC700A69EF}"/>
    <cellStyle name="Normal 8 3 4 2 3 2" xfId="2162" xr:uid="{D9F73815-BA6C-460A-8922-BB41714710B8}"/>
    <cellStyle name="Normal 8 3 4 2 4" xfId="2163" xr:uid="{4F160A19-DB99-4F56-8283-98DC1C5DFAE4}"/>
    <cellStyle name="Normal 8 3 4 2 5" xfId="3798" xr:uid="{355E5954-58CB-4C78-AA4F-DB92C2384B6C}"/>
    <cellStyle name="Normal 8 3 4 3" xfId="792" xr:uid="{E7EF8621-5EA8-4D8F-B056-51D0135EC27B}"/>
    <cellStyle name="Normal 8 3 4 3 2" xfId="2164" xr:uid="{08136EA5-3C7B-48E1-AF64-2BD3CED1D975}"/>
    <cellStyle name="Normal 8 3 4 3 2 2" xfId="2165" xr:uid="{C7676658-B2D7-437D-93D8-603CE36821B8}"/>
    <cellStyle name="Normal 8 3 4 3 3" xfId="2166" xr:uid="{77B12048-756D-49B3-BDCC-A15B6F73541C}"/>
    <cellStyle name="Normal 8 3 4 3 4" xfId="3799" xr:uid="{F9D8B3DA-8B58-42D5-BD96-2E1EC74D8F0E}"/>
    <cellStyle name="Normal 8 3 4 4" xfId="2167" xr:uid="{2E2B098B-2EC1-4F4A-B1D9-C4E28F34D4CB}"/>
    <cellStyle name="Normal 8 3 4 4 2" xfId="2168" xr:uid="{DC23BBAE-7D71-4CAE-9E8A-3AC61E3E08C3}"/>
    <cellStyle name="Normal 8 3 4 4 3" xfId="3800" xr:uid="{1B8DC404-890C-4DC0-9BE0-F7E2B150CB77}"/>
    <cellStyle name="Normal 8 3 4 4 4" xfId="3801" xr:uid="{A98A689E-2C28-4420-A434-3E50E8F45CAA}"/>
    <cellStyle name="Normal 8 3 4 5" xfId="2169" xr:uid="{5AC41055-4978-4B58-89A0-02922893D90E}"/>
    <cellStyle name="Normal 8 3 4 6" xfId="3802" xr:uid="{635E9843-F328-4D52-8D99-9D1671E55A4D}"/>
    <cellStyle name="Normal 8 3 4 7" xfId="3803" xr:uid="{5EB83985-1C0F-4A4D-920F-E286982759B3}"/>
    <cellStyle name="Normal 8 3 5" xfId="388" xr:uid="{34D55FA6-2D81-4FB0-9E4D-3D925D6E9586}"/>
    <cellStyle name="Normal 8 3 5 2" xfId="793" xr:uid="{F5907C69-D855-4DA1-B820-8EF71B8DC03A}"/>
    <cellStyle name="Normal 8 3 5 2 2" xfId="2170" xr:uid="{FAB0AA11-5AA9-46D9-87DF-153EE8F3BC87}"/>
    <cellStyle name="Normal 8 3 5 2 2 2" xfId="2171" xr:uid="{80AB2269-2CD1-4F36-A534-95DB9241EE71}"/>
    <cellStyle name="Normal 8 3 5 2 3" xfId="2172" xr:uid="{95F154E8-C565-48B9-860C-E5B7CE365554}"/>
    <cellStyle name="Normal 8 3 5 2 4" xfId="3804" xr:uid="{F286D8C7-51AC-410B-84B2-579BC58DBA99}"/>
    <cellStyle name="Normal 8 3 5 3" xfId="2173" xr:uid="{66C1EBFF-D782-4130-A9AC-315C122C1D48}"/>
    <cellStyle name="Normal 8 3 5 3 2" xfId="2174" xr:uid="{908B6682-3136-4209-A692-B81324A27C2E}"/>
    <cellStyle name="Normal 8 3 5 3 3" xfId="3805" xr:uid="{9FC9D806-7E0A-4401-ACED-4FBB347D9717}"/>
    <cellStyle name="Normal 8 3 5 3 4" xfId="3806" xr:uid="{376C97F8-32B9-4193-8F90-677D6BD9CF0A}"/>
    <cellStyle name="Normal 8 3 5 4" xfId="2175" xr:uid="{38C1E8E3-EFDD-45CB-A5AF-C1B89FC94CA9}"/>
    <cellStyle name="Normal 8 3 5 5" xfId="3807" xr:uid="{0D70933F-66A6-49A2-B7EF-06AAFE6E811F}"/>
    <cellStyle name="Normal 8 3 5 6" xfId="3808" xr:uid="{1108C358-1D93-4D8F-89EB-B305FF721643}"/>
    <cellStyle name="Normal 8 3 6" xfId="389" xr:uid="{B3483E4E-7930-4835-A052-56B66892DB79}"/>
    <cellStyle name="Normal 8 3 6 2" xfId="2176" xr:uid="{D71C495E-4989-4E42-B98D-D31590461A17}"/>
    <cellStyle name="Normal 8 3 6 2 2" xfId="2177" xr:uid="{F9BB3DC9-CE1B-40F7-8881-141127113B99}"/>
    <cellStyle name="Normal 8 3 6 2 3" xfId="3809" xr:uid="{57D1E770-97FD-4AFF-B09A-993DBB53F12D}"/>
    <cellStyle name="Normal 8 3 6 2 4" xfId="3810" xr:uid="{3B152E7A-274F-4AC6-94A8-BAE4EA457948}"/>
    <cellStyle name="Normal 8 3 6 3" xfId="2178" xr:uid="{0EFEE1C9-3539-4997-A06C-777EB5D12D24}"/>
    <cellStyle name="Normal 8 3 6 4" xfId="3811" xr:uid="{45B3F32E-F7D0-4839-BA34-C6CA6F6DF952}"/>
    <cellStyle name="Normal 8 3 6 5" xfId="3812" xr:uid="{B4A18334-4218-49DA-8D65-F95B8C582AA9}"/>
    <cellStyle name="Normal 8 3 7" xfId="2179" xr:uid="{62D82126-B7F4-4D4E-8507-0656B2257990}"/>
    <cellStyle name="Normal 8 3 7 2" xfId="2180" xr:uid="{5314538E-2EB3-4264-ACAF-769A2F6B6DA8}"/>
    <cellStyle name="Normal 8 3 7 3" xfId="3813" xr:uid="{4F95758E-913E-4EDD-B612-F8B88506B087}"/>
    <cellStyle name="Normal 8 3 7 4" xfId="3814" xr:uid="{38D9849E-2959-4BE2-86A3-DC17E9E379B7}"/>
    <cellStyle name="Normal 8 3 8" xfId="2181" xr:uid="{68F1A5BD-F3B1-4916-9451-CD0597889ED2}"/>
    <cellStyle name="Normal 8 3 8 2" xfId="3815" xr:uid="{54EDD7CD-2CB9-44AE-AA40-0CE4DDFEDF9D}"/>
    <cellStyle name="Normal 8 3 8 3" xfId="3816" xr:uid="{E16BD77B-59DC-419E-8643-67974F6F4A98}"/>
    <cellStyle name="Normal 8 3 8 4" xfId="3817" xr:uid="{FAEC556E-88BF-4963-9AAE-9B3D88FB919C}"/>
    <cellStyle name="Normal 8 3 9" xfId="3818" xr:uid="{6701B3BC-32DA-45F7-9F89-26F28230143B}"/>
    <cellStyle name="Normal 8 4" xfId="159" xr:uid="{00364C9F-AEE7-4010-86CA-5191BFE9725C}"/>
    <cellStyle name="Normal 8 4 10" xfId="3819" xr:uid="{CBCB4513-6BF7-4259-9355-3896579A26B2}"/>
    <cellStyle name="Normal 8 4 11" xfId="3820" xr:uid="{1E825D4D-A2F2-47CE-B66C-E0FDC64A0B06}"/>
    <cellStyle name="Normal 8 4 2" xfId="160" xr:uid="{266979F6-DDF2-47CD-8F92-3E3F6A6AB427}"/>
    <cellStyle name="Normal 8 4 2 2" xfId="390" xr:uid="{FDBAB838-C3B9-4F06-ABD8-F20DDD7C363F}"/>
    <cellStyle name="Normal 8 4 2 2 2" xfId="794" xr:uid="{2905C24B-8C46-4C5F-BEC7-96B3F7A82B8F}"/>
    <cellStyle name="Normal 8 4 2 2 2 2" xfId="795" xr:uid="{BF02EC62-A035-41AD-AE42-CA405A298C2D}"/>
    <cellStyle name="Normal 8 4 2 2 2 2 2" xfId="2182" xr:uid="{C37B2939-0EBD-4384-B509-3A800201EE26}"/>
    <cellStyle name="Normal 8 4 2 2 2 2 3" xfId="3821" xr:uid="{E5593CB8-1F73-4467-B1C7-B96F540BC890}"/>
    <cellStyle name="Normal 8 4 2 2 2 2 4" xfId="3822" xr:uid="{AE556BFD-21FC-46AD-B952-345F22056CB5}"/>
    <cellStyle name="Normal 8 4 2 2 2 3" xfId="2183" xr:uid="{EF665632-7EFC-4DF2-8CCA-1397DD6E733B}"/>
    <cellStyle name="Normal 8 4 2 2 2 3 2" xfId="3823" xr:uid="{3F17F0F7-13C0-4C65-9A7B-430FD0BB4226}"/>
    <cellStyle name="Normal 8 4 2 2 2 3 3" xfId="3824" xr:uid="{BB3ACA3C-93D9-45D6-91A9-DD4049B3E61B}"/>
    <cellStyle name="Normal 8 4 2 2 2 3 4" xfId="3825" xr:uid="{9F5C4432-FDB5-4B3B-AAF0-2789535175B3}"/>
    <cellStyle name="Normal 8 4 2 2 2 4" xfId="3826" xr:uid="{DA4600B2-0454-4766-AED9-6E3FDD2FCFDB}"/>
    <cellStyle name="Normal 8 4 2 2 2 5" xfId="3827" xr:uid="{AA9FABE8-0C7D-4F53-B1F0-AC76E114192A}"/>
    <cellStyle name="Normal 8 4 2 2 2 6" xfId="3828" xr:uid="{21494484-2998-498B-98DE-9E5342C9548B}"/>
    <cellStyle name="Normal 8 4 2 2 3" xfId="796" xr:uid="{DBEC5790-A74C-4FBD-AFFB-B65874FD9DC9}"/>
    <cellStyle name="Normal 8 4 2 2 3 2" xfId="2184" xr:uid="{1C93F8D5-C6F5-4C7D-BF7D-388B0FDA4F6F}"/>
    <cellStyle name="Normal 8 4 2 2 3 2 2" xfId="3829" xr:uid="{EECF39D9-2731-4488-966F-EE4129AE7A8E}"/>
    <cellStyle name="Normal 8 4 2 2 3 2 3" xfId="3830" xr:uid="{731B1104-D293-4BEA-AFDB-B2EE1CF41439}"/>
    <cellStyle name="Normal 8 4 2 2 3 2 4" xfId="3831" xr:uid="{86D29609-14E4-4A2E-82D2-691CDAC98E61}"/>
    <cellStyle name="Normal 8 4 2 2 3 3" xfId="3832" xr:uid="{FBDF582D-9EBE-49F7-8CEA-CEB5D2DCA68D}"/>
    <cellStyle name="Normal 8 4 2 2 3 4" xfId="3833" xr:uid="{1DC7620F-C8A4-49BE-9D2D-22C591D8FC2A}"/>
    <cellStyle name="Normal 8 4 2 2 3 5" xfId="3834" xr:uid="{C16D3830-705C-4009-95D2-3A01B295309C}"/>
    <cellStyle name="Normal 8 4 2 2 4" xfId="2185" xr:uid="{6A6A97B9-326D-41AE-9D20-B2E9B33C9506}"/>
    <cellStyle name="Normal 8 4 2 2 4 2" xfId="3835" xr:uid="{B356B031-F364-4905-B0E5-91B6ED9B07A3}"/>
    <cellStyle name="Normal 8 4 2 2 4 3" xfId="3836" xr:uid="{D17B57C9-27BE-408F-AE6C-E40EF0B777F3}"/>
    <cellStyle name="Normal 8 4 2 2 4 4" xfId="3837" xr:uid="{51B64A1E-490E-428A-8A0A-A3A9BD602236}"/>
    <cellStyle name="Normal 8 4 2 2 5" xfId="3838" xr:uid="{E7FED43F-E2DB-46D8-BE26-297BE190516D}"/>
    <cellStyle name="Normal 8 4 2 2 5 2" xfId="3839" xr:uid="{CCA53ED8-9CC4-4467-A5D0-E58C36DB9F63}"/>
    <cellStyle name="Normal 8 4 2 2 5 3" xfId="3840" xr:uid="{9217C3A9-8B71-4D87-95F9-AF470211CF08}"/>
    <cellStyle name="Normal 8 4 2 2 5 4" xfId="3841" xr:uid="{ABFEDBB2-146F-49A2-9A25-8B0C01FEF695}"/>
    <cellStyle name="Normal 8 4 2 2 6" xfId="3842" xr:uid="{A5B5180B-68F9-4E28-B160-B43548E58DDB}"/>
    <cellStyle name="Normal 8 4 2 2 7" xfId="3843" xr:uid="{D9A77CDB-2612-46E8-98F1-5FAB4F9A378C}"/>
    <cellStyle name="Normal 8 4 2 2 8" xfId="3844" xr:uid="{E984615B-473B-45B8-801F-6AD14A4A7451}"/>
    <cellStyle name="Normal 8 4 2 3" xfId="797" xr:uid="{A405A009-B91C-4865-9895-3ED515BE8391}"/>
    <cellStyle name="Normal 8 4 2 3 2" xfId="798" xr:uid="{84F2789B-BC7A-4B50-A475-356DD8F0C6CC}"/>
    <cellStyle name="Normal 8 4 2 3 2 2" xfId="799" xr:uid="{61E3853E-ACFB-426D-B3AF-629A935585EB}"/>
    <cellStyle name="Normal 8 4 2 3 2 3" xfId="3845" xr:uid="{3C146CBD-6EDA-4640-9B6F-DAEAC965FC22}"/>
    <cellStyle name="Normal 8 4 2 3 2 4" xfId="3846" xr:uid="{B0E5932F-2B82-4C0C-87B0-45886A9AFC0A}"/>
    <cellStyle name="Normal 8 4 2 3 3" xfId="800" xr:uid="{32B2341E-7FB0-4C0E-B6B4-416CF4713BBF}"/>
    <cellStyle name="Normal 8 4 2 3 3 2" xfId="3847" xr:uid="{D765722D-DB48-470F-B117-3F201F23D2E8}"/>
    <cellStyle name="Normal 8 4 2 3 3 3" xfId="3848" xr:uid="{DBBC6ECB-903A-4D76-BE90-C3B94BB8FFE3}"/>
    <cellStyle name="Normal 8 4 2 3 3 4" xfId="3849" xr:uid="{A798D532-D21D-46C3-8729-DC3D204ECA75}"/>
    <cellStyle name="Normal 8 4 2 3 4" xfId="3850" xr:uid="{EA6F0EA6-604E-4CBF-8BBB-1356D24E8281}"/>
    <cellStyle name="Normal 8 4 2 3 5" xfId="3851" xr:uid="{C56A4CD9-59D2-4FF4-A070-D0144580E145}"/>
    <cellStyle name="Normal 8 4 2 3 6" xfId="3852" xr:uid="{D1D722C2-34C3-41DB-8BF1-966DD1A33943}"/>
    <cellStyle name="Normal 8 4 2 4" xfId="801" xr:uid="{54DD7FA2-2139-43D9-9B55-C2DFD158263E}"/>
    <cellStyle name="Normal 8 4 2 4 2" xfId="802" xr:uid="{A30EA51B-1231-4178-AC76-A25E408BC23A}"/>
    <cellStyle name="Normal 8 4 2 4 2 2" xfId="3853" xr:uid="{9B0EBD2F-4A21-4B96-99D0-F85B1D24103C}"/>
    <cellStyle name="Normal 8 4 2 4 2 3" xfId="3854" xr:uid="{DD65E1D3-A330-4BD9-BD63-07EDCBD6ED42}"/>
    <cellStyle name="Normal 8 4 2 4 2 4" xfId="3855" xr:uid="{8BC8F188-7ACF-419A-AA75-9B56A54E3767}"/>
    <cellStyle name="Normal 8 4 2 4 3" xfId="3856" xr:uid="{235015F2-1AD0-49A6-BDBC-5FF4F6EEFFBE}"/>
    <cellStyle name="Normal 8 4 2 4 4" xfId="3857" xr:uid="{C50D2579-C655-4B58-B772-83650BE537F8}"/>
    <cellStyle name="Normal 8 4 2 4 5" xfId="3858" xr:uid="{08E52345-3BA0-47AE-A341-7220AC40EA28}"/>
    <cellStyle name="Normal 8 4 2 5" xfId="803" xr:uid="{66736D02-6212-4E60-81AB-6AF063942CBD}"/>
    <cellStyle name="Normal 8 4 2 5 2" xfId="3859" xr:uid="{AF593996-8E7E-42AA-A819-1F74B62FF28C}"/>
    <cellStyle name="Normal 8 4 2 5 3" xfId="3860" xr:uid="{096106D9-4375-499C-9925-C28759EEA197}"/>
    <cellStyle name="Normal 8 4 2 5 4" xfId="3861" xr:uid="{A66384F4-A2A6-434C-8357-691ECB87535E}"/>
    <cellStyle name="Normal 8 4 2 6" xfId="3862" xr:uid="{2A112FEC-0AD7-45CD-83A6-EE2C0C75D381}"/>
    <cellStyle name="Normal 8 4 2 6 2" xfId="3863" xr:uid="{414934B2-8AC4-4CD3-BF2E-DAA633912DF1}"/>
    <cellStyle name="Normal 8 4 2 6 3" xfId="3864" xr:uid="{57D1CC07-4D12-4163-8A43-4D16C0AE84A9}"/>
    <cellStyle name="Normal 8 4 2 6 4" xfId="3865" xr:uid="{0A317876-F740-4344-96CA-F420A6420A28}"/>
    <cellStyle name="Normal 8 4 2 7" xfId="3866" xr:uid="{AC5AA4FC-0300-4529-91BE-CD9471B437D2}"/>
    <cellStyle name="Normal 8 4 2 8" xfId="3867" xr:uid="{40748F6A-2686-462A-B87E-D907B7562267}"/>
    <cellStyle name="Normal 8 4 2 9" xfId="3868" xr:uid="{89BF612C-A3B3-4278-BF8A-B5F71D161CAC}"/>
    <cellStyle name="Normal 8 4 3" xfId="391" xr:uid="{EBC25C2A-D871-40A8-BC9A-F6678D82503B}"/>
    <cellStyle name="Normal 8 4 3 2" xfId="804" xr:uid="{09C0FBE8-7E44-47EB-A12B-858248FB3753}"/>
    <cellStyle name="Normal 8 4 3 2 2" xfId="805" xr:uid="{89824E54-3B5B-4337-B2CD-C0D7B27E402C}"/>
    <cellStyle name="Normal 8 4 3 2 2 2" xfId="2186" xr:uid="{9213C1F9-3DF8-4441-B31B-5D2283E463B5}"/>
    <cellStyle name="Normal 8 4 3 2 2 2 2" xfId="2187" xr:uid="{274BC58F-645F-4B6C-8ED2-25BB7046FFA5}"/>
    <cellStyle name="Normal 8 4 3 2 2 3" xfId="2188" xr:uid="{DF7C24B5-F936-44AE-A4B1-D1B266725B60}"/>
    <cellStyle name="Normal 8 4 3 2 2 4" xfId="3869" xr:uid="{EEEEE293-289B-4B8B-86C4-A468D4D464D4}"/>
    <cellStyle name="Normal 8 4 3 2 3" xfId="2189" xr:uid="{AF3B6FF2-0501-4394-85FE-067FF9974BB0}"/>
    <cellStyle name="Normal 8 4 3 2 3 2" xfId="2190" xr:uid="{FBF27497-DE82-457F-A424-61FFEBF509EA}"/>
    <cellStyle name="Normal 8 4 3 2 3 3" xfId="3870" xr:uid="{A3CB26CA-332E-4DDD-8CC4-EE114D29BFE2}"/>
    <cellStyle name="Normal 8 4 3 2 3 4" xfId="3871" xr:uid="{2AAAF073-DD62-40D8-AA9E-0E55FA54789C}"/>
    <cellStyle name="Normal 8 4 3 2 4" xfId="2191" xr:uid="{03A23B7D-7176-4AFC-B8AE-5D25BD569B71}"/>
    <cellStyle name="Normal 8 4 3 2 5" xfId="3872" xr:uid="{6985CD2C-F4B8-492D-BC58-828DFE2AC73F}"/>
    <cellStyle name="Normal 8 4 3 2 6" xfId="3873" xr:uid="{D73B0DA4-A341-423F-868F-0A3145EAA9D5}"/>
    <cellStyle name="Normal 8 4 3 3" xfId="806" xr:uid="{6C5F68C9-32B8-40A6-BAA0-CC4844368450}"/>
    <cellStyle name="Normal 8 4 3 3 2" xfId="2192" xr:uid="{E9D26857-43CC-43D2-9192-FF1FBABEA19C}"/>
    <cellStyle name="Normal 8 4 3 3 2 2" xfId="2193" xr:uid="{E92A03F2-05AA-466E-93AD-9C6F641F67DC}"/>
    <cellStyle name="Normal 8 4 3 3 2 3" xfId="3874" xr:uid="{C5D67191-5505-44DA-A4D8-BB503E303427}"/>
    <cellStyle name="Normal 8 4 3 3 2 4" xfId="3875" xr:uid="{02B953EA-E0FB-4A63-B361-8C8C6F76F140}"/>
    <cellStyle name="Normal 8 4 3 3 3" xfId="2194" xr:uid="{656D9F66-A7B2-4E1C-8F2C-E4FF9C0AFF08}"/>
    <cellStyle name="Normal 8 4 3 3 4" xfId="3876" xr:uid="{C5D6F789-5048-49C4-8403-F8B0BBC13181}"/>
    <cellStyle name="Normal 8 4 3 3 5" xfId="3877" xr:uid="{BCE340B7-09D0-419D-945F-BBA5ACAF31A7}"/>
    <cellStyle name="Normal 8 4 3 4" xfId="2195" xr:uid="{0CD1685D-01D7-43A4-B5AD-14CB852DBFE2}"/>
    <cellStyle name="Normal 8 4 3 4 2" xfId="2196" xr:uid="{0212B014-2E92-42EB-8317-3BF29D22CF00}"/>
    <cellStyle name="Normal 8 4 3 4 3" xfId="3878" xr:uid="{90F40B93-6BCE-4173-92B7-C5747F607821}"/>
    <cellStyle name="Normal 8 4 3 4 4" xfId="3879" xr:uid="{B2C3B735-5BDB-46C6-AA52-45A6B84DAFD4}"/>
    <cellStyle name="Normal 8 4 3 5" xfId="2197" xr:uid="{CAFB57F0-CF7E-481B-8139-D35A9A7C7602}"/>
    <cellStyle name="Normal 8 4 3 5 2" xfId="3880" xr:uid="{67B7DABC-DED3-46AB-9E43-1A8451D546E1}"/>
    <cellStyle name="Normal 8 4 3 5 3" xfId="3881" xr:uid="{286C64D6-77DF-4716-AAAE-724DDA204810}"/>
    <cellStyle name="Normal 8 4 3 5 4" xfId="3882" xr:uid="{3CCFE7FA-5DB2-473D-A6BE-B23ACE1BBE2B}"/>
    <cellStyle name="Normal 8 4 3 6" xfId="3883" xr:uid="{A19BCDF3-5916-4C28-9B49-328DD84B7BA8}"/>
    <cellStyle name="Normal 8 4 3 7" xfId="3884" xr:uid="{03D118BB-3B46-4DFF-9B31-784DF149A334}"/>
    <cellStyle name="Normal 8 4 3 8" xfId="3885" xr:uid="{58920FDB-47B4-467D-B8F1-2AD0F018B793}"/>
    <cellStyle name="Normal 8 4 4" xfId="392" xr:uid="{6CB0FF9B-6F4B-4227-8752-3B4691EE9B8B}"/>
    <cellStyle name="Normal 8 4 4 2" xfId="807" xr:uid="{185C6FAF-A87B-47AD-B504-2F30AA1F9922}"/>
    <cellStyle name="Normal 8 4 4 2 2" xfId="808" xr:uid="{7B025041-4ED4-4507-9557-7A30C20798FE}"/>
    <cellStyle name="Normal 8 4 4 2 2 2" xfId="2198" xr:uid="{1352A9D5-E108-4A6E-98E4-5A10C9C04DBC}"/>
    <cellStyle name="Normal 8 4 4 2 2 3" xfId="3886" xr:uid="{7F567D31-1022-4096-AB63-C5F6D94BBB19}"/>
    <cellStyle name="Normal 8 4 4 2 2 4" xfId="3887" xr:uid="{05C6FDCE-6F1B-4439-9B9C-583F43D92E06}"/>
    <cellStyle name="Normal 8 4 4 2 3" xfId="2199" xr:uid="{93B7812E-8629-4A8A-8CDA-4A89B3CCF92D}"/>
    <cellStyle name="Normal 8 4 4 2 4" xfId="3888" xr:uid="{64C86A85-8E2E-45EC-9015-3F616D03C743}"/>
    <cellStyle name="Normal 8 4 4 2 5" xfId="3889" xr:uid="{D70B8C56-C7BA-4EA8-8B0F-14DC6080AC4D}"/>
    <cellStyle name="Normal 8 4 4 3" xfId="809" xr:uid="{0646ED1F-633B-4A39-895B-51647F043214}"/>
    <cellStyle name="Normal 8 4 4 3 2" xfId="2200" xr:uid="{AB59B46B-247D-4859-B479-AE4DBEC528AD}"/>
    <cellStyle name="Normal 8 4 4 3 3" xfId="3890" xr:uid="{A511AF6D-14E0-441B-9F94-81F48DA6BC44}"/>
    <cellStyle name="Normal 8 4 4 3 4" xfId="3891" xr:uid="{BA88BBA1-B3E8-4FFC-AC5A-88139C569CC6}"/>
    <cellStyle name="Normal 8 4 4 4" xfId="2201" xr:uid="{DC3F81B6-155E-49D7-82B3-38E06825FFD7}"/>
    <cellStyle name="Normal 8 4 4 4 2" xfId="3892" xr:uid="{F822CA0F-86A3-4EE5-A03F-59CD19122027}"/>
    <cellStyle name="Normal 8 4 4 4 3" xfId="3893" xr:uid="{B5F586E7-6637-47C5-927F-F8514F0619A6}"/>
    <cellStyle name="Normal 8 4 4 4 4" xfId="3894" xr:uid="{0972414D-429D-4FCA-AD12-C08CF975F739}"/>
    <cellStyle name="Normal 8 4 4 5" xfId="3895" xr:uid="{EE6BB1E2-1684-4503-99B0-B6CF138AAF01}"/>
    <cellStyle name="Normal 8 4 4 6" xfId="3896" xr:uid="{A40AEADC-DD2F-4D86-BB92-CA84E191DF85}"/>
    <cellStyle name="Normal 8 4 4 7" xfId="3897" xr:uid="{B6D54B66-A100-4ACD-8911-599A260D8AAA}"/>
    <cellStyle name="Normal 8 4 5" xfId="393" xr:uid="{3A0C2C75-F24E-46FA-BCFD-8CDE5076FE4C}"/>
    <cellStyle name="Normal 8 4 5 2" xfId="810" xr:uid="{869E8A87-3383-4F53-BAAC-18E67FFC26CF}"/>
    <cellStyle name="Normal 8 4 5 2 2" xfId="2202" xr:uid="{9F2D080E-00BD-47E4-8224-AAC670CC73D1}"/>
    <cellStyle name="Normal 8 4 5 2 3" xfId="3898" xr:uid="{D9326EC9-A5F2-4694-BCF6-7DCAD6862461}"/>
    <cellStyle name="Normal 8 4 5 2 4" xfId="3899" xr:uid="{DFD8B6B9-CA3E-4CAE-B2B5-8E1D0648B265}"/>
    <cellStyle name="Normal 8 4 5 3" xfId="2203" xr:uid="{3991D30A-C417-4A68-8442-F73ACE278DCC}"/>
    <cellStyle name="Normal 8 4 5 3 2" xfId="3900" xr:uid="{E63AF25E-0CF9-47A2-8C28-5B29E744B841}"/>
    <cellStyle name="Normal 8 4 5 3 3" xfId="3901" xr:uid="{BB8684D3-F8D7-4F18-B3E4-50769D6DDD29}"/>
    <cellStyle name="Normal 8 4 5 3 4" xfId="3902" xr:uid="{4927783A-1F8A-49CE-8C41-262A975FC343}"/>
    <cellStyle name="Normal 8 4 5 4" xfId="3903" xr:uid="{2A5EDD87-8AD7-4340-84DB-D970B7DAC270}"/>
    <cellStyle name="Normal 8 4 5 5" xfId="3904" xr:uid="{70736BDA-6836-4157-A3E5-3011A4DA0D20}"/>
    <cellStyle name="Normal 8 4 5 6" xfId="3905" xr:uid="{04C58673-1642-4107-BEE8-C618B01CB53D}"/>
    <cellStyle name="Normal 8 4 6" xfId="811" xr:uid="{F9910398-DB12-4A96-871B-A4167730A584}"/>
    <cellStyle name="Normal 8 4 6 2" xfId="2204" xr:uid="{4E3EE1DF-D1F7-4E88-817E-86D60267D904}"/>
    <cellStyle name="Normal 8 4 6 2 2" xfId="3906" xr:uid="{84EA4632-5AC4-4DB5-B16A-73106DC7219D}"/>
    <cellStyle name="Normal 8 4 6 2 3" xfId="3907" xr:uid="{96B63FA2-CEF1-46CB-8BDC-CC87F2DDDA92}"/>
    <cellStyle name="Normal 8 4 6 2 4" xfId="3908" xr:uid="{EC2ED815-7BC0-4C11-9A2F-1B6FC8290D28}"/>
    <cellStyle name="Normal 8 4 6 3" xfId="3909" xr:uid="{E7663A3C-A5C5-4816-A98E-410024D0AF12}"/>
    <cellStyle name="Normal 8 4 6 4" xfId="3910" xr:uid="{AF12C971-6FFB-44FC-AEAB-B20F7D99F13C}"/>
    <cellStyle name="Normal 8 4 6 5" xfId="3911" xr:uid="{78BAC486-104E-446B-937B-D095CEB40055}"/>
    <cellStyle name="Normal 8 4 7" xfId="2205" xr:uid="{4A7B4FF4-F134-4A53-B009-C2D89657218E}"/>
    <cellStyle name="Normal 8 4 7 2" xfId="3912" xr:uid="{E2AA676D-B36C-4C6B-9D5A-CD53A930D019}"/>
    <cellStyle name="Normal 8 4 7 3" xfId="3913" xr:uid="{6F1CC8A0-F73E-4956-A90A-9F37FD7D9245}"/>
    <cellStyle name="Normal 8 4 7 4" xfId="3914" xr:uid="{C8F61BDA-72F6-442C-A848-38123B8DF2DA}"/>
    <cellStyle name="Normal 8 4 8" xfId="3915" xr:uid="{927F4876-7B93-4A69-AAFE-EDC6277EAF83}"/>
    <cellStyle name="Normal 8 4 8 2" xfId="3916" xr:uid="{875A9C69-60A1-48D6-8516-6AA9C5D4F443}"/>
    <cellStyle name="Normal 8 4 8 3" xfId="3917" xr:uid="{86386FE6-0719-448D-B719-5853A267DDCF}"/>
    <cellStyle name="Normal 8 4 8 4" xfId="3918" xr:uid="{9682F1CF-1C85-4B42-8DCF-A25000FBBBF9}"/>
    <cellStyle name="Normal 8 4 9" xfId="3919" xr:uid="{F0FFDA6A-F1FB-4F62-8AFC-1B68C33A13D7}"/>
    <cellStyle name="Normal 8 5" xfId="161" xr:uid="{C134F213-F54E-4C95-8877-164034D38DBA}"/>
    <cellStyle name="Normal 8 5 2" xfId="162" xr:uid="{CE3482DC-1AFB-4FFD-AA0F-01EFB2D964E0}"/>
    <cellStyle name="Normal 8 5 2 2" xfId="394" xr:uid="{C5D643A2-9061-4DCF-808E-DCEFCC517EA5}"/>
    <cellStyle name="Normal 8 5 2 2 2" xfId="812" xr:uid="{7899F123-0F94-4962-9F71-E9F273F21413}"/>
    <cellStyle name="Normal 8 5 2 2 2 2" xfId="2206" xr:uid="{8F597AD0-0FA3-4CE9-A49E-7616E07F7A4D}"/>
    <cellStyle name="Normal 8 5 2 2 2 3" xfId="3920" xr:uid="{D28DB3E6-8B62-4DF4-B4D0-0A6256BB9334}"/>
    <cellStyle name="Normal 8 5 2 2 2 4" xfId="3921" xr:uid="{8EEF022F-532C-4C34-BB9F-0B9A81C0FD7C}"/>
    <cellStyle name="Normal 8 5 2 2 3" xfId="2207" xr:uid="{D5C652F4-DC1B-4D36-AFD3-4FBD212B82FC}"/>
    <cellStyle name="Normal 8 5 2 2 3 2" xfId="3922" xr:uid="{C3A951A7-918A-4EFD-A19D-14832D75E268}"/>
    <cellStyle name="Normal 8 5 2 2 3 3" xfId="3923" xr:uid="{2DACD0D6-5292-4BD3-8F0B-ADC49BE7E26B}"/>
    <cellStyle name="Normal 8 5 2 2 3 4" xfId="3924" xr:uid="{2E2EC078-38B6-4E5A-88FA-0BD5C04D1C84}"/>
    <cellStyle name="Normal 8 5 2 2 4" xfId="3925" xr:uid="{FE90C47F-15C7-4BFE-B44F-AA533DA7D66E}"/>
    <cellStyle name="Normal 8 5 2 2 5" xfId="3926" xr:uid="{E967C75D-27D9-4339-9332-05BA1F0C6E6D}"/>
    <cellStyle name="Normal 8 5 2 2 6" xfId="3927" xr:uid="{742649FC-4D17-454F-AAE1-9A0607B1755B}"/>
    <cellStyle name="Normal 8 5 2 3" xfId="813" xr:uid="{0B611BB1-2B60-4CA9-A8E0-40EA4B9A04DD}"/>
    <cellStyle name="Normal 8 5 2 3 2" xfId="2208" xr:uid="{4E8F264F-2D85-410C-983E-E14A5F712082}"/>
    <cellStyle name="Normal 8 5 2 3 2 2" xfId="3928" xr:uid="{A756FEEC-1559-4A6F-9D63-9446334356F7}"/>
    <cellStyle name="Normal 8 5 2 3 2 3" xfId="3929" xr:uid="{8A9281B3-72FA-4648-907B-5005AC93D1FA}"/>
    <cellStyle name="Normal 8 5 2 3 2 4" xfId="3930" xr:uid="{9D87CF3E-B599-44DF-8B8F-8342BD64ED08}"/>
    <cellStyle name="Normal 8 5 2 3 3" xfId="3931" xr:uid="{8CA11454-FF06-4ED5-99F9-E8BD1CD3DE43}"/>
    <cellStyle name="Normal 8 5 2 3 4" xfId="3932" xr:uid="{11FD80A9-5EC0-4858-95FD-1D282666EC9A}"/>
    <cellStyle name="Normal 8 5 2 3 5" xfId="3933" xr:uid="{7AAC94F5-EC6D-4257-97FF-10138FB5C0A2}"/>
    <cellStyle name="Normal 8 5 2 4" xfId="2209" xr:uid="{1D003B1D-6811-425B-9EBA-597CCFC1917A}"/>
    <cellStyle name="Normal 8 5 2 4 2" xfId="3934" xr:uid="{F4B08279-E0CE-4A1A-844B-3DABE7927C96}"/>
    <cellStyle name="Normal 8 5 2 4 3" xfId="3935" xr:uid="{83BA625B-FB91-493B-9D21-256FA495B508}"/>
    <cellStyle name="Normal 8 5 2 4 4" xfId="3936" xr:uid="{49A868BC-B5C0-4A3D-AF47-197BA4E465DE}"/>
    <cellStyle name="Normal 8 5 2 5" xfId="3937" xr:uid="{2EEF9E1C-5D4E-4108-9D22-073C61F30E4B}"/>
    <cellStyle name="Normal 8 5 2 5 2" xfId="3938" xr:uid="{24FDAB53-1086-4E2A-B69C-05C8EF754068}"/>
    <cellStyle name="Normal 8 5 2 5 3" xfId="3939" xr:uid="{472B2B5D-8748-4B19-BD0D-559940BBA5FF}"/>
    <cellStyle name="Normal 8 5 2 5 4" xfId="3940" xr:uid="{10B28409-4B1B-4848-8097-76B5F942CD49}"/>
    <cellStyle name="Normal 8 5 2 6" xfId="3941" xr:uid="{FFCAB962-0A71-40DA-9C5B-D84B640762F4}"/>
    <cellStyle name="Normal 8 5 2 7" xfId="3942" xr:uid="{A3F4B6DC-9CAD-430E-A429-E76AA4337529}"/>
    <cellStyle name="Normal 8 5 2 8" xfId="3943" xr:uid="{49D99C32-5828-444B-9B9A-B745C02F58B7}"/>
    <cellStyle name="Normal 8 5 3" xfId="395" xr:uid="{397250EF-8C19-4122-9C25-C312EB4B4B1B}"/>
    <cellStyle name="Normal 8 5 3 2" xfId="814" xr:uid="{1BF0C546-C81F-4648-AEEA-C76BC15B8792}"/>
    <cellStyle name="Normal 8 5 3 2 2" xfId="815" xr:uid="{CCEEE1AB-847F-4228-BE4A-8FA0BC4726DC}"/>
    <cellStyle name="Normal 8 5 3 2 3" xfId="3944" xr:uid="{DF761911-2DA9-47E2-9657-9C506E04BDCF}"/>
    <cellStyle name="Normal 8 5 3 2 4" xfId="3945" xr:uid="{2F7EA1D7-8020-4A4E-913B-41A1EFF2B636}"/>
    <cellStyle name="Normal 8 5 3 3" xfId="816" xr:uid="{EC8CD43D-B029-43BA-9535-CE590B08E83C}"/>
    <cellStyle name="Normal 8 5 3 3 2" xfId="3946" xr:uid="{AD468D89-5950-44B0-940D-33D85B6E39C6}"/>
    <cellStyle name="Normal 8 5 3 3 3" xfId="3947" xr:uid="{EAAC3EF4-DE2F-4E4E-A2D4-FE3AF1E66952}"/>
    <cellStyle name="Normal 8 5 3 3 4" xfId="3948" xr:uid="{425FE2A1-50D1-49BF-9876-3FBFED9E1AE6}"/>
    <cellStyle name="Normal 8 5 3 4" xfId="3949" xr:uid="{CDB8B6CC-452E-4873-BA4A-D6DA7E7359B8}"/>
    <cellStyle name="Normal 8 5 3 5" xfId="3950" xr:uid="{6E503F87-C7ED-4896-BB7E-1379E92E3346}"/>
    <cellStyle name="Normal 8 5 3 6" xfId="3951" xr:uid="{19D1E193-157F-4933-BF5C-2ECE25AEE776}"/>
    <cellStyle name="Normal 8 5 4" xfId="396" xr:uid="{73021332-5FC9-40C9-9E02-1E822DBF42C1}"/>
    <cellStyle name="Normal 8 5 4 2" xfId="817" xr:uid="{C31CCE6E-A67D-401D-B09B-E99FA5C8B767}"/>
    <cellStyle name="Normal 8 5 4 2 2" xfId="3952" xr:uid="{4F89F04A-EAD9-4C19-8476-6B1419288446}"/>
    <cellStyle name="Normal 8 5 4 2 3" xfId="3953" xr:uid="{F4BC3094-8F93-47C6-B04B-6A1FFB1C9465}"/>
    <cellStyle name="Normal 8 5 4 2 4" xfId="3954" xr:uid="{E08D9DEF-D614-44AE-9A15-F7F322E5A2B0}"/>
    <cellStyle name="Normal 8 5 4 3" xfId="3955" xr:uid="{4B2EC13D-D8E2-411C-85AE-1E2B2607CA27}"/>
    <cellStyle name="Normal 8 5 4 4" xfId="3956" xr:uid="{C90C6417-5AFA-46B3-A577-C4B31C7FD353}"/>
    <cellStyle name="Normal 8 5 4 5" xfId="3957" xr:uid="{80AB34E2-1DFA-49C9-B628-DF1CD4CDE573}"/>
    <cellStyle name="Normal 8 5 5" xfId="818" xr:uid="{98DFA35F-55F4-4E8A-BD6A-2736195ADB35}"/>
    <cellStyle name="Normal 8 5 5 2" xfId="3958" xr:uid="{A25B4DF4-96DA-4FF8-B875-10642B086D64}"/>
    <cellStyle name="Normal 8 5 5 3" xfId="3959" xr:uid="{985783A6-995F-4BB1-8347-6373A71DDCD0}"/>
    <cellStyle name="Normal 8 5 5 4" xfId="3960" xr:uid="{F9FC2909-E2C5-4E2A-9E77-59E8F18D9071}"/>
    <cellStyle name="Normal 8 5 6" xfId="3961" xr:uid="{B29EFF02-BB24-41B9-AB56-C499D03362AC}"/>
    <cellStyle name="Normal 8 5 6 2" xfId="3962" xr:uid="{09A682AA-E432-480C-B0DD-E43EFD8E3C75}"/>
    <cellStyle name="Normal 8 5 6 3" xfId="3963" xr:uid="{F6105F2D-974A-41CB-A554-79A45DAAC05E}"/>
    <cellStyle name="Normal 8 5 6 4" xfId="3964" xr:uid="{59185F62-A380-4C00-A06C-311631E4F14D}"/>
    <cellStyle name="Normal 8 5 7" xfId="3965" xr:uid="{6D7285C4-4545-40A8-BB93-22FE6430C159}"/>
    <cellStyle name="Normal 8 5 8" xfId="3966" xr:uid="{A42DA94E-A631-4FEA-A738-ACB4CB0ADAA0}"/>
    <cellStyle name="Normal 8 5 9" xfId="3967" xr:uid="{3A2AA57A-230A-4254-8F52-1DCC9D373A39}"/>
    <cellStyle name="Normal 8 6" xfId="163" xr:uid="{08AE883E-9FB1-453E-9D20-286755A7191E}"/>
    <cellStyle name="Normal 8 6 2" xfId="397" xr:uid="{55A9A8E0-28DA-428A-A420-F2881AAB3E92}"/>
    <cellStyle name="Normal 8 6 2 2" xfId="819" xr:uid="{9215E146-32ED-497B-AC5E-3A46A4355D63}"/>
    <cellStyle name="Normal 8 6 2 2 2" xfId="2210" xr:uid="{BDC58FF9-DD5C-4548-85F5-EB05198AF5F2}"/>
    <cellStyle name="Normal 8 6 2 2 2 2" xfId="2211" xr:uid="{FE1EAF17-DEC4-42BC-8578-713AAD8A242D}"/>
    <cellStyle name="Normal 8 6 2 2 3" xfId="2212" xr:uid="{5D7F419E-4132-4E39-9008-FF9FD0051026}"/>
    <cellStyle name="Normal 8 6 2 2 4" xfId="3968" xr:uid="{4EA6023B-B02C-419B-A1B5-3BDC18483CF0}"/>
    <cellStyle name="Normal 8 6 2 3" xfId="2213" xr:uid="{AC742330-3C3C-4A7F-8D38-6EB83EBCFA3F}"/>
    <cellStyle name="Normal 8 6 2 3 2" xfId="2214" xr:uid="{A1492E35-3D3D-40D7-9E4B-13BBB3405A84}"/>
    <cellStyle name="Normal 8 6 2 3 3" xfId="3969" xr:uid="{F9859521-2DF2-4216-A4D5-39B1354155A3}"/>
    <cellStyle name="Normal 8 6 2 3 4" xfId="3970" xr:uid="{FECC876C-0561-4DA6-9ECB-1C853E9D5753}"/>
    <cellStyle name="Normal 8 6 2 4" xfId="2215" xr:uid="{358FA718-21EE-4A77-987A-A6D1409AA5F2}"/>
    <cellStyle name="Normal 8 6 2 5" xfId="3971" xr:uid="{F4F08B07-CFAB-4B67-8E1B-B2A0F0CD6C6A}"/>
    <cellStyle name="Normal 8 6 2 6" xfId="3972" xr:uid="{422D47A1-6673-40A2-8ED0-54DD307CD89D}"/>
    <cellStyle name="Normal 8 6 3" xfId="820" xr:uid="{DC8F87A9-8D78-4C2B-B278-B1131F10CE6F}"/>
    <cellStyle name="Normal 8 6 3 2" xfId="2216" xr:uid="{48A38481-F6CB-41BD-9778-06263C3ECC65}"/>
    <cellStyle name="Normal 8 6 3 2 2" xfId="2217" xr:uid="{B110C535-09A0-4290-B5F1-F0387CA7768A}"/>
    <cellStyle name="Normal 8 6 3 2 3" xfId="3973" xr:uid="{5185BF28-462B-404A-A654-7EC0A03FD1A3}"/>
    <cellStyle name="Normal 8 6 3 2 4" xfId="3974" xr:uid="{AB1CAA77-3874-4CB2-8CCF-DB79D565B884}"/>
    <cellStyle name="Normal 8 6 3 3" xfId="2218" xr:uid="{E19E0980-3B13-4C42-8EF4-C364E481A5CD}"/>
    <cellStyle name="Normal 8 6 3 4" xfId="3975" xr:uid="{26362C0D-182C-4788-BA13-8EBDED9405D0}"/>
    <cellStyle name="Normal 8 6 3 5" xfId="3976" xr:uid="{238BDC1B-ADBB-4B56-9DE1-BE4B4EBF5DC6}"/>
    <cellStyle name="Normal 8 6 4" xfId="2219" xr:uid="{B3F9F4AD-5958-4E44-ABFD-1E3BB87306F6}"/>
    <cellStyle name="Normal 8 6 4 2" xfId="2220" xr:uid="{AC053BAC-EDE0-4043-B2C0-3C73D16E6D38}"/>
    <cellStyle name="Normal 8 6 4 3" xfId="3977" xr:uid="{F5765E78-E74D-4176-AB9D-DA0F373FBD01}"/>
    <cellStyle name="Normal 8 6 4 4" xfId="3978" xr:uid="{AFCA7991-2914-457E-B588-4C4611DF010C}"/>
    <cellStyle name="Normal 8 6 5" xfId="2221" xr:uid="{7258F38F-3BDB-4C1F-8B7A-9911DC0B54D0}"/>
    <cellStyle name="Normal 8 6 5 2" xfId="3979" xr:uid="{17E8261E-9E9D-4712-B3E4-1281749D6010}"/>
    <cellStyle name="Normal 8 6 5 3" xfId="3980" xr:uid="{EBCFDA31-F524-4E00-84EF-CC74F76864F5}"/>
    <cellStyle name="Normal 8 6 5 4" xfId="3981" xr:uid="{8BB4FD91-95A5-4B1F-A3CE-4E6EF6CEEEF7}"/>
    <cellStyle name="Normal 8 6 6" xfId="3982" xr:uid="{1EF2EC09-70C0-4A7C-A6E4-B91A4751917E}"/>
    <cellStyle name="Normal 8 6 7" xfId="3983" xr:uid="{B6FC04CC-75E5-41BF-B993-C78F6894872A}"/>
    <cellStyle name="Normal 8 6 8" xfId="3984" xr:uid="{4C612482-9728-4CE1-91CE-D9857C701CBF}"/>
    <cellStyle name="Normal 8 7" xfId="398" xr:uid="{DB8D7090-9C5D-4AAD-AC98-F2075C53DF6E}"/>
    <cellStyle name="Normal 8 7 2" xfId="821" xr:uid="{03CE0CEB-0243-4882-975F-3F3B7F1C3ED8}"/>
    <cellStyle name="Normal 8 7 2 2" xfId="822" xr:uid="{9A2AD242-ECC4-46B5-A64D-9282234443D8}"/>
    <cellStyle name="Normal 8 7 2 2 2" xfId="2222" xr:uid="{55CC43D1-2423-4DB8-A7B1-04DB543F81A8}"/>
    <cellStyle name="Normal 8 7 2 2 3" xfId="3985" xr:uid="{4FE3F3B2-EA9B-41AB-ADDE-79AED79273DE}"/>
    <cellStyle name="Normal 8 7 2 2 4" xfId="3986" xr:uid="{C5FFC22F-0C29-43F6-8EAA-451841317BBC}"/>
    <cellStyle name="Normal 8 7 2 3" xfId="2223" xr:uid="{44BF94BA-1503-4427-A3F8-7A58B2ED9EE7}"/>
    <cellStyle name="Normal 8 7 2 4" xfId="3987" xr:uid="{0F5850A3-B33B-4DBA-A67B-7DDE3D41723F}"/>
    <cellStyle name="Normal 8 7 2 5" xfId="3988" xr:uid="{6F71F357-E6B2-421A-B600-4C89C3E0116B}"/>
    <cellStyle name="Normal 8 7 3" xfId="823" xr:uid="{C3FAB98B-B8D5-4FEA-B189-D1C652AAB596}"/>
    <cellStyle name="Normal 8 7 3 2" xfId="2224" xr:uid="{CAD38F73-A3FE-4980-8E25-E17709D2F530}"/>
    <cellStyle name="Normal 8 7 3 3" xfId="3989" xr:uid="{23E139FB-7F33-4FE7-99A2-3F700C359D8A}"/>
    <cellStyle name="Normal 8 7 3 4" xfId="3990" xr:uid="{9466A611-85E9-462B-9E0E-7504F0F3394C}"/>
    <cellStyle name="Normal 8 7 4" xfId="2225" xr:uid="{B9A617BE-5F74-4027-AC2F-665310493C2A}"/>
    <cellStyle name="Normal 8 7 4 2" xfId="3991" xr:uid="{5BC608BB-529B-43AA-B44F-BB31E541BEC3}"/>
    <cellStyle name="Normal 8 7 4 3" xfId="3992" xr:uid="{7D9492C6-3A35-45B7-B065-1ACA08D04CDD}"/>
    <cellStyle name="Normal 8 7 4 4" xfId="3993" xr:uid="{42195D76-32EE-47DD-966F-F5F5D8B890B6}"/>
    <cellStyle name="Normal 8 7 5" xfId="3994" xr:uid="{9E1FD20B-37BF-48B5-B494-07174F35BD08}"/>
    <cellStyle name="Normal 8 7 6" xfId="3995" xr:uid="{F5950568-677C-4357-982F-9D155FF60665}"/>
    <cellStyle name="Normal 8 7 7" xfId="3996" xr:uid="{E87910CA-AD33-493C-8D29-345254A77800}"/>
    <cellStyle name="Normal 8 8" xfId="399" xr:uid="{CFFC1B37-6CF2-4C6A-A6AA-246163594FF6}"/>
    <cellStyle name="Normal 8 8 2" xfId="824" xr:uid="{82629A64-C73A-46FC-8535-EDAAC84BBFC2}"/>
    <cellStyle name="Normal 8 8 2 2" xfId="2226" xr:uid="{0A8569D0-A750-4552-8A17-7AE1CFEF906B}"/>
    <cellStyle name="Normal 8 8 2 3" xfId="3997" xr:uid="{1C4A3EC8-A884-48BF-9356-61BA2818FF29}"/>
    <cellStyle name="Normal 8 8 2 4" xfId="3998" xr:uid="{7B2C88B0-F751-4748-B168-44E3B3E79933}"/>
    <cellStyle name="Normal 8 8 3" xfId="2227" xr:uid="{F2CF043B-78A6-420C-BE0F-A9A8A61E696A}"/>
    <cellStyle name="Normal 8 8 3 2" xfId="3999" xr:uid="{9839B761-4058-4E79-B02D-5B20C7024883}"/>
    <cellStyle name="Normal 8 8 3 3" xfId="4000" xr:uid="{6BAEB811-297A-48D0-B40F-F26C1FD52CC3}"/>
    <cellStyle name="Normal 8 8 3 4" xfId="4001" xr:uid="{D48AAD2D-0FB1-4A2C-82DA-6FD123B32DAF}"/>
    <cellStyle name="Normal 8 8 4" xfId="4002" xr:uid="{66F1DAEE-5E97-43F2-A90D-B8B2542E1FD1}"/>
    <cellStyle name="Normal 8 8 5" xfId="4003" xr:uid="{E0CCF79A-E781-4DC7-A4C0-1840F866B3EF}"/>
    <cellStyle name="Normal 8 8 6" xfId="4004" xr:uid="{6E841C0F-F39A-4557-9F1C-B051494D9D09}"/>
    <cellStyle name="Normal 8 9" xfId="400" xr:uid="{FC3076F4-7686-4902-97AF-4B68C462D002}"/>
    <cellStyle name="Normal 8 9 2" xfId="2228" xr:uid="{6304F516-89D3-425C-8C30-50D2ACF28192}"/>
    <cellStyle name="Normal 8 9 2 2" xfId="4005" xr:uid="{B029FB2A-D2A4-48CF-BACC-94CBBAD0F27E}"/>
    <cellStyle name="Normal 8 9 2 2 2" xfId="4410" xr:uid="{200417DC-247A-4FA1-B5F0-D38861E514BA}"/>
    <cellStyle name="Normal 8 9 2 2 3" xfId="4689" xr:uid="{9066B27C-0078-44F6-BCB9-7EBC75D18C32}"/>
    <cellStyle name="Normal 8 9 2 3" xfId="4006" xr:uid="{5598358D-A177-4A58-B530-7E0DBA1691D0}"/>
    <cellStyle name="Normal 8 9 2 4" xfId="4007" xr:uid="{9C279EB5-5EFC-4234-B9A1-CA3C4B88D3B9}"/>
    <cellStyle name="Normal 8 9 3" xfId="4008" xr:uid="{A6961BA9-2DA5-4431-9E88-488D9C1B2C37}"/>
    <cellStyle name="Normal 8 9 3 2" xfId="5342" xr:uid="{D625B2C8-1C62-419C-879A-2460664A1FC2}"/>
    <cellStyle name="Normal 8 9 4" xfId="4009" xr:uid="{0CC2C9E2-C1C1-455D-AC4B-45576DD2FD0D}"/>
    <cellStyle name="Normal 8 9 4 2" xfId="4580" xr:uid="{778F6E53-3C4F-4E9D-8946-E11DC455FD7F}"/>
    <cellStyle name="Normal 8 9 4 3" xfId="4690" xr:uid="{56E2E4F5-F22A-4604-8EDC-C4FFEB7268E4}"/>
    <cellStyle name="Normal 8 9 4 4" xfId="4609" xr:uid="{A49E97C3-35D1-4D7C-919D-00CCF77F4895}"/>
    <cellStyle name="Normal 8 9 5" xfId="4010" xr:uid="{FD39F456-55D5-4CF1-A1F7-4AE62F8FE6DB}"/>
    <cellStyle name="Normal 9" xfId="164" xr:uid="{B428E5BF-877A-4D4A-8C1B-AAC244019D76}"/>
    <cellStyle name="Normal 9 10" xfId="401" xr:uid="{CCFD35D4-6F43-450B-A713-20074280C0E0}"/>
    <cellStyle name="Normal 9 10 2" xfId="2229" xr:uid="{D30C4326-98A3-4967-8633-BEB0291C61D0}"/>
    <cellStyle name="Normal 9 10 2 2" xfId="4011" xr:uid="{8C0FA1FE-496E-42F8-B583-35AAF1CAE37F}"/>
    <cellStyle name="Normal 9 10 2 3" xfId="4012" xr:uid="{6E05C94E-F716-441C-B274-A94C028EEA17}"/>
    <cellStyle name="Normal 9 10 2 4" xfId="4013" xr:uid="{5C94F84F-342A-414D-BD19-666A06E2CCCC}"/>
    <cellStyle name="Normal 9 10 3" xfId="4014" xr:uid="{700A86FB-E310-4980-B246-8A8352DAAAE1}"/>
    <cellStyle name="Normal 9 10 4" xfId="4015" xr:uid="{1B33FC0D-8D1A-4ECA-97FA-3284DDD9DC88}"/>
    <cellStyle name="Normal 9 10 5" xfId="4016" xr:uid="{3FEF0718-A234-4239-9F58-8D85FAB91CCF}"/>
    <cellStyle name="Normal 9 11" xfId="2230" xr:uid="{8D17648F-79FA-4703-8283-8E851EA4B750}"/>
    <cellStyle name="Normal 9 11 2" xfId="4017" xr:uid="{67E0B736-0EE8-418B-9693-7FB3F3D37995}"/>
    <cellStyle name="Normal 9 11 3" xfId="4018" xr:uid="{09D98F62-DA0C-4453-B96E-4DB1615606CC}"/>
    <cellStyle name="Normal 9 11 4" xfId="4019" xr:uid="{057D723D-134E-441D-8194-C49E1885EDDE}"/>
    <cellStyle name="Normal 9 12" xfId="4020" xr:uid="{2AA3C39C-4469-4B33-843A-66F641BA8683}"/>
    <cellStyle name="Normal 9 12 2" xfId="4021" xr:uid="{8ADC368E-F3E5-4C37-8B02-60018F846568}"/>
    <cellStyle name="Normal 9 12 3" xfId="4022" xr:uid="{ED779E6B-219D-453E-9A35-B8B25C1A1BC3}"/>
    <cellStyle name="Normal 9 12 4" xfId="4023" xr:uid="{4C5E9D55-D2AB-4992-AD3F-A6F0FFF13183}"/>
    <cellStyle name="Normal 9 13" xfId="4024" xr:uid="{078600AB-DFD2-4792-AD24-E56060FACBAE}"/>
    <cellStyle name="Normal 9 13 2" xfId="4025" xr:uid="{4854FB08-58F6-40C9-9DAE-5CA69DC3C2C7}"/>
    <cellStyle name="Normal 9 14" xfId="4026" xr:uid="{4458BF28-91D1-473F-8D0C-8DD94F53FEFC}"/>
    <cellStyle name="Normal 9 15" xfId="4027" xr:uid="{8B78B96A-E75B-4E26-A727-4DAE38A380CE}"/>
    <cellStyle name="Normal 9 16" xfId="4028" xr:uid="{8BDC7D69-0CE6-4327-848C-30FC4DC1364E}"/>
    <cellStyle name="Normal 9 2" xfId="165" xr:uid="{D16BB46B-650B-4E30-8E16-CBF815152635}"/>
    <cellStyle name="Normal 9 2 2" xfId="402" xr:uid="{FB72CFBB-33AE-43B0-9EC5-0AA89C060C4A}"/>
    <cellStyle name="Normal 9 2 2 2" xfId="4672" xr:uid="{9F0DB373-DFD4-45F6-8FC3-29408D71961B}"/>
    <cellStyle name="Normal 9 2 3" xfId="4561" xr:uid="{252B987B-88A4-4599-B676-7C8CB192C9C7}"/>
    <cellStyle name="Normal 9 3" xfId="166" xr:uid="{1B7C8FDC-9C0E-4FF2-9DC4-9198E6A7FEC5}"/>
    <cellStyle name="Normal 9 3 10" xfId="4029" xr:uid="{CA6FD9EC-B627-47FB-B2DB-F09476AA92C7}"/>
    <cellStyle name="Normal 9 3 11" xfId="4030" xr:uid="{79D098DF-EE5A-4078-8574-83576F33BCB0}"/>
    <cellStyle name="Normal 9 3 2" xfId="167" xr:uid="{BE1F91B1-E355-4BA8-B1B0-3A4E2CB185B5}"/>
    <cellStyle name="Normal 9 3 2 2" xfId="168" xr:uid="{54655F12-FCFF-4541-BACD-65CAD2E556AB}"/>
    <cellStyle name="Normal 9 3 2 2 2" xfId="403" xr:uid="{6C26BBB6-5816-43C8-B862-38E57972308C}"/>
    <cellStyle name="Normal 9 3 2 2 2 2" xfId="825" xr:uid="{C91BCC01-36B6-4203-9398-C39EF7280B4C}"/>
    <cellStyle name="Normal 9 3 2 2 2 2 2" xfId="826" xr:uid="{73EC1712-6E2F-45A0-A3AF-F7E875C89953}"/>
    <cellStyle name="Normal 9 3 2 2 2 2 2 2" xfId="2231" xr:uid="{17F8ADBD-30D6-49DC-8697-F6B66D0FAA47}"/>
    <cellStyle name="Normal 9 3 2 2 2 2 2 2 2" xfId="2232" xr:uid="{AC19D206-CF7E-44BB-8F8B-5E561D00C76C}"/>
    <cellStyle name="Normal 9 3 2 2 2 2 2 3" xfId="2233" xr:uid="{8DD2499F-522E-450D-9EF2-9C9AEF675E3E}"/>
    <cellStyle name="Normal 9 3 2 2 2 2 3" xfId="2234" xr:uid="{4AF43E03-B983-4699-A3AC-40433F52FB10}"/>
    <cellStyle name="Normal 9 3 2 2 2 2 3 2" xfId="2235" xr:uid="{CEDB9A2C-95C1-4B28-B6D4-2D00A9649E86}"/>
    <cellStyle name="Normal 9 3 2 2 2 2 4" xfId="2236" xr:uid="{054A5A94-31A4-437A-9BCF-32BA1604AA85}"/>
    <cellStyle name="Normal 9 3 2 2 2 3" xfId="827" xr:uid="{F4946B49-0144-4374-AA88-06451CD4E91E}"/>
    <cellStyle name="Normal 9 3 2 2 2 3 2" xfId="2237" xr:uid="{07CE21DC-D838-4EDB-893D-54CEE2D77143}"/>
    <cellStyle name="Normal 9 3 2 2 2 3 2 2" xfId="2238" xr:uid="{D6DB4232-42C0-40EE-83BA-5C6FF96D9EEB}"/>
    <cellStyle name="Normal 9 3 2 2 2 3 3" xfId="2239" xr:uid="{51371881-06FC-459E-8BFF-09A7936E6B2E}"/>
    <cellStyle name="Normal 9 3 2 2 2 3 4" xfId="4031" xr:uid="{A3E93BBC-1851-458F-B257-0C0756393A52}"/>
    <cellStyle name="Normal 9 3 2 2 2 4" xfId="2240" xr:uid="{9CA097C8-6FCD-45DA-B1C0-0ECF8D821C8A}"/>
    <cellStyle name="Normal 9 3 2 2 2 4 2" xfId="2241" xr:uid="{F892DEAD-146A-4D2A-8101-BD4E1A62A619}"/>
    <cellStyle name="Normal 9 3 2 2 2 5" xfId="2242" xr:uid="{EF63D731-228E-4A14-91CB-1B39D2D5DCBE}"/>
    <cellStyle name="Normal 9 3 2 2 2 6" xfId="4032" xr:uid="{EAB1B5E5-EA91-435E-AA68-5D85DA71D1FE}"/>
    <cellStyle name="Normal 9 3 2 2 3" xfId="404" xr:uid="{B25CD477-B32E-4F71-AFC9-90B48FC5BA18}"/>
    <cellStyle name="Normal 9 3 2 2 3 2" xfId="828" xr:uid="{AEE825F6-E6AB-437D-8282-5FB3586B4161}"/>
    <cellStyle name="Normal 9 3 2 2 3 2 2" xfId="829" xr:uid="{6836272A-FC4F-4364-A059-BBC0EB37F5F0}"/>
    <cellStyle name="Normal 9 3 2 2 3 2 2 2" xfId="2243" xr:uid="{09B5251D-A416-449D-96B3-9C3F65512554}"/>
    <cellStyle name="Normal 9 3 2 2 3 2 2 2 2" xfId="2244" xr:uid="{52C5BE48-EC24-4B8F-8FCB-2C5B702C4FBC}"/>
    <cellStyle name="Normal 9 3 2 2 3 2 2 3" xfId="2245" xr:uid="{0CEA2759-5706-4060-BF91-FF866E760A1F}"/>
    <cellStyle name="Normal 9 3 2 2 3 2 3" xfId="2246" xr:uid="{8AA9B52C-EDA2-4B82-8AEF-21C0152987A9}"/>
    <cellStyle name="Normal 9 3 2 2 3 2 3 2" xfId="2247" xr:uid="{981AEE89-C61B-4C15-B9ED-8CFDCE11F3B6}"/>
    <cellStyle name="Normal 9 3 2 2 3 2 4" xfId="2248" xr:uid="{7EF81F19-6E5F-4E48-9562-6DCD4151F8D4}"/>
    <cellStyle name="Normal 9 3 2 2 3 3" xfId="830" xr:uid="{067FC178-EFF9-4D54-8EB8-1480A072341A}"/>
    <cellStyle name="Normal 9 3 2 2 3 3 2" xfId="2249" xr:uid="{2FA6F712-6E0E-4EA2-AF88-E5DE95A27DB3}"/>
    <cellStyle name="Normal 9 3 2 2 3 3 2 2" xfId="2250" xr:uid="{CDFFC05B-2DB6-4993-8EF7-F3A41C466718}"/>
    <cellStyle name="Normal 9 3 2 2 3 3 3" xfId="2251" xr:uid="{FC69FCD7-A984-44D3-9676-AB9D8EACFD07}"/>
    <cellStyle name="Normal 9 3 2 2 3 4" xfId="2252" xr:uid="{95D60492-C1EC-4138-B76E-7FB711647A45}"/>
    <cellStyle name="Normal 9 3 2 2 3 4 2" xfId="2253" xr:uid="{DA0B2C10-0F67-4B34-8698-147FB46F35D3}"/>
    <cellStyle name="Normal 9 3 2 2 3 5" xfId="2254" xr:uid="{EBA6796A-347D-4B7D-A85B-4D1763856ADC}"/>
    <cellStyle name="Normal 9 3 2 2 4" xfId="831" xr:uid="{2E0FA09E-86C6-4826-9BD1-D3BFB34E6C3C}"/>
    <cellStyle name="Normal 9 3 2 2 4 2" xfId="832" xr:uid="{BA1B6145-0FCE-4CDD-ABDD-1E9D5B99F4EC}"/>
    <cellStyle name="Normal 9 3 2 2 4 2 2" xfId="2255" xr:uid="{AD8713A0-9BF1-4DC1-B86E-0E185F44776D}"/>
    <cellStyle name="Normal 9 3 2 2 4 2 2 2" xfId="2256" xr:uid="{D38000F3-F97C-4CC1-B520-8C3F69155F40}"/>
    <cellStyle name="Normal 9 3 2 2 4 2 3" xfId="2257" xr:uid="{D42886FD-2B93-4F25-896B-F9EDAD417F39}"/>
    <cellStyle name="Normal 9 3 2 2 4 3" xfId="2258" xr:uid="{9F11BD29-C60C-4AE3-9CE6-B067BEDE4FF7}"/>
    <cellStyle name="Normal 9 3 2 2 4 3 2" xfId="2259" xr:uid="{1DF95A49-7289-430E-A321-F38A48C550CD}"/>
    <cellStyle name="Normal 9 3 2 2 4 4" xfId="2260" xr:uid="{51EE987C-9362-4CC8-AC47-020150B7C3B2}"/>
    <cellStyle name="Normal 9 3 2 2 5" xfId="833" xr:uid="{C509C558-F786-4F3F-830F-A7334EC87039}"/>
    <cellStyle name="Normal 9 3 2 2 5 2" xfId="2261" xr:uid="{AC923032-045D-446D-BC30-BAB81EA6C8DD}"/>
    <cellStyle name="Normal 9 3 2 2 5 2 2" xfId="2262" xr:uid="{E9B0F840-F86E-4B92-80C2-EC9E3486C9A6}"/>
    <cellStyle name="Normal 9 3 2 2 5 3" xfId="2263" xr:uid="{AEB8DCC7-D751-4056-987D-B90F43C9FEDF}"/>
    <cellStyle name="Normal 9 3 2 2 5 4" xfId="4033" xr:uid="{B10A46E5-C1C9-41FA-8A80-1EDCDD45CB67}"/>
    <cellStyle name="Normal 9 3 2 2 6" xfId="2264" xr:uid="{83E3EF4A-E49D-43F6-9714-F58B93F4AC10}"/>
    <cellStyle name="Normal 9 3 2 2 6 2" xfId="2265" xr:uid="{B3FEB270-8C9C-4E2B-93C4-92E76760A71B}"/>
    <cellStyle name="Normal 9 3 2 2 7" xfId="2266" xr:uid="{EC98B28C-6327-427D-92DD-1DFF3EC4E718}"/>
    <cellStyle name="Normal 9 3 2 2 8" xfId="4034" xr:uid="{AD46F604-29F7-4580-B878-2B41782BEA5D}"/>
    <cellStyle name="Normal 9 3 2 3" xfId="405" xr:uid="{4EC3C7A2-0871-4E55-BE29-BD6E4538931F}"/>
    <cellStyle name="Normal 9 3 2 3 2" xfId="834" xr:uid="{3874F2E3-9670-4C9C-B2EA-A4443DA1B6A5}"/>
    <cellStyle name="Normal 9 3 2 3 2 2" xfId="835" xr:uid="{D3FCD560-84D6-43B4-92A7-FB1F239E6768}"/>
    <cellStyle name="Normal 9 3 2 3 2 2 2" xfId="2267" xr:uid="{3B35C9D8-F5F7-486F-8DAF-C27B6D93316B}"/>
    <cellStyle name="Normal 9 3 2 3 2 2 2 2" xfId="2268" xr:uid="{9003275C-5D3F-40F3-9CA0-D17084DCC01C}"/>
    <cellStyle name="Normal 9 3 2 3 2 2 3" xfId="2269" xr:uid="{EB91DB99-0821-4CD2-A1FB-D9F76C617234}"/>
    <cellStyle name="Normal 9 3 2 3 2 3" xfId="2270" xr:uid="{F31EBB77-F8F7-43E1-8CDA-ED042E54BCE4}"/>
    <cellStyle name="Normal 9 3 2 3 2 3 2" xfId="2271" xr:uid="{07BE4934-1E41-4FD5-8FC9-06DAB16822AE}"/>
    <cellStyle name="Normal 9 3 2 3 2 4" xfId="2272" xr:uid="{3796A105-38AD-4638-8828-8A9BCD8F1C0E}"/>
    <cellStyle name="Normal 9 3 2 3 3" xfId="836" xr:uid="{2B17998A-7ED2-4356-828A-9B5F18ED3E35}"/>
    <cellStyle name="Normal 9 3 2 3 3 2" xfId="2273" xr:uid="{6D60A712-C5C1-4B3B-A219-F736C0F5219B}"/>
    <cellStyle name="Normal 9 3 2 3 3 2 2" xfId="2274" xr:uid="{52C4CA4F-EB4C-4613-A00E-E29B64636592}"/>
    <cellStyle name="Normal 9 3 2 3 3 3" xfId="2275" xr:uid="{A8C7884A-D3C9-4DFA-A893-487C5FD4F252}"/>
    <cellStyle name="Normal 9 3 2 3 3 4" xfId="4035" xr:uid="{4D8CB685-2253-4D2B-9C32-1C9D23B93AA3}"/>
    <cellStyle name="Normal 9 3 2 3 4" xfId="2276" xr:uid="{FAFE45B6-A844-4BC6-BF5B-3DD1402BC7D5}"/>
    <cellStyle name="Normal 9 3 2 3 4 2" xfId="2277" xr:uid="{0C6DA867-AF3B-4BA4-B448-BC8A7D7791C5}"/>
    <cellStyle name="Normal 9 3 2 3 5" xfId="2278" xr:uid="{1BF4CD24-F49D-4CDA-A9CB-8A311A60838B}"/>
    <cellStyle name="Normal 9 3 2 3 6" xfId="4036" xr:uid="{28BD78E7-73B2-4724-9E27-2C181B126E88}"/>
    <cellStyle name="Normal 9 3 2 4" xfId="406" xr:uid="{20872190-7F79-4DDE-AA0D-3FC176DB4C21}"/>
    <cellStyle name="Normal 9 3 2 4 2" xfId="837" xr:uid="{CCD0A2F6-EDE4-488B-8D2B-998DDD740DF6}"/>
    <cellStyle name="Normal 9 3 2 4 2 2" xfId="838" xr:uid="{F0DC47D0-913E-4DA9-A104-1C7FF287B4CE}"/>
    <cellStyle name="Normal 9 3 2 4 2 2 2" xfId="2279" xr:uid="{0EFBF5EE-70E5-41E0-B845-3ED5692047A0}"/>
    <cellStyle name="Normal 9 3 2 4 2 2 2 2" xfId="2280" xr:uid="{FC0169E0-A4BA-4474-8790-8E879BA84366}"/>
    <cellStyle name="Normal 9 3 2 4 2 2 3" xfId="2281" xr:uid="{85ECA275-68C2-4F83-BBD6-71312352E6BB}"/>
    <cellStyle name="Normal 9 3 2 4 2 3" xfId="2282" xr:uid="{F24772DB-1995-499B-A613-8F3B6F1E332F}"/>
    <cellStyle name="Normal 9 3 2 4 2 3 2" xfId="2283" xr:uid="{11CC1329-2FFD-4948-ABBD-5AB4CE31803D}"/>
    <cellStyle name="Normal 9 3 2 4 2 4" xfId="2284" xr:uid="{6396C094-BAF0-4C91-990B-B3A14CECDE76}"/>
    <cellStyle name="Normal 9 3 2 4 3" xfId="839" xr:uid="{6B74F81E-D42B-44E3-8283-86167D96AF35}"/>
    <cellStyle name="Normal 9 3 2 4 3 2" xfId="2285" xr:uid="{6BD05B1B-940C-44BC-9195-4A9295595E79}"/>
    <cellStyle name="Normal 9 3 2 4 3 2 2" xfId="2286" xr:uid="{788317D0-2270-49F8-97BF-852999EB66EA}"/>
    <cellStyle name="Normal 9 3 2 4 3 3" xfId="2287" xr:uid="{FED6C4E3-C9DF-4DB3-9129-93DED6644349}"/>
    <cellStyle name="Normal 9 3 2 4 4" xfId="2288" xr:uid="{02E6EE91-41FB-4B1E-8410-E1A63B1625CD}"/>
    <cellStyle name="Normal 9 3 2 4 4 2" xfId="2289" xr:uid="{4AC93449-A4A8-4248-B956-E461C2730427}"/>
    <cellStyle name="Normal 9 3 2 4 5" xfId="2290" xr:uid="{00B8D294-F7D1-4C86-B13D-EDD4B5522AA3}"/>
    <cellStyle name="Normal 9 3 2 5" xfId="407" xr:uid="{3DAB579C-E0F0-4B49-BCCB-8D4FBFA48F84}"/>
    <cellStyle name="Normal 9 3 2 5 2" xfId="840" xr:uid="{FEA06F7C-FBC6-421D-9F8B-0B1956A2AC42}"/>
    <cellStyle name="Normal 9 3 2 5 2 2" xfId="2291" xr:uid="{2B976D8B-4207-4270-99CD-D49B8368644E}"/>
    <cellStyle name="Normal 9 3 2 5 2 2 2" xfId="2292" xr:uid="{4867468E-D759-46F5-A805-88F4E516E424}"/>
    <cellStyle name="Normal 9 3 2 5 2 3" xfId="2293" xr:uid="{C0FA8612-7C7B-4B56-82F5-0001AB824928}"/>
    <cellStyle name="Normal 9 3 2 5 3" xfId="2294" xr:uid="{74101A94-B455-4215-94EC-9D8326558CE4}"/>
    <cellStyle name="Normal 9 3 2 5 3 2" xfId="2295" xr:uid="{D704631F-F938-4988-A0B4-53AFF46D2B01}"/>
    <cellStyle name="Normal 9 3 2 5 4" xfId="2296" xr:uid="{9E256459-88C7-48A4-8598-3783E2C5E482}"/>
    <cellStyle name="Normal 9 3 2 6" xfId="841" xr:uid="{C007F594-717B-4F3C-8046-3BD8E7FBD373}"/>
    <cellStyle name="Normal 9 3 2 6 2" xfId="2297" xr:uid="{E705A340-A09D-449F-A8B7-A49C771D2098}"/>
    <cellStyle name="Normal 9 3 2 6 2 2" xfId="2298" xr:uid="{A0586FF1-EC8E-464D-B692-BA268C37D712}"/>
    <cellStyle name="Normal 9 3 2 6 3" xfId="2299" xr:uid="{06864F54-9157-4F21-9E59-1D9B9640A26B}"/>
    <cellStyle name="Normal 9 3 2 6 4" xfId="4037" xr:uid="{63C1F237-5ABD-41E2-A9E1-D70E5C14614A}"/>
    <cellStyle name="Normal 9 3 2 7" xfId="2300" xr:uid="{EFF526AE-5CDA-4A37-A0CC-AEFAC72384B2}"/>
    <cellStyle name="Normal 9 3 2 7 2" xfId="2301" xr:uid="{BD428D28-AE04-451D-BD0E-33B1DECF13D5}"/>
    <cellStyle name="Normal 9 3 2 8" xfId="2302" xr:uid="{D2986524-BF9A-4AAD-8D66-248EF07CFF9D}"/>
    <cellStyle name="Normal 9 3 2 9" xfId="4038" xr:uid="{564A227D-3205-494C-B46D-95DA07FE19C4}"/>
    <cellStyle name="Normal 9 3 3" xfId="169" xr:uid="{16E9C26C-0CD6-4716-89B2-0C159A3C58B1}"/>
    <cellStyle name="Normal 9 3 3 2" xfId="170" xr:uid="{52FE49BC-85ED-421D-BBAB-9D98F2ECC304}"/>
    <cellStyle name="Normal 9 3 3 2 2" xfId="842" xr:uid="{19F2002D-5774-4665-A3A7-6CCBBAFCE177}"/>
    <cellStyle name="Normal 9 3 3 2 2 2" xfId="843" xr:uid="{16645AFC-8851-43F9-88D4-C7E9F0267AE2}"/>
    <cellStyle name="Normal 9 3 3 2 2 2 2" xfId="2303" xr:uid="{ECA486BF-5C8D-4A70-81B9-D87647DAF68A}"/>
    <cellStyle name="Normal 9 3 3 2 2 2 2 2" xfId="2304" xr:uid="{CD10B97C-38CE-4838-A2FA-170B632F2F61}"/>
    <cellStyle name="Normal 9 3 3 2 2 2 3" xfId="2305" xr:uid="{D5739C3C-9FDC-4251-89B4-D66112ECBF93}"/>
    <cellStyle name="Normal 9 3 3 2 2 3" xfId="2306" xr:uid="{2AE2E00C-D824-43F0-AD67-6F561D3700AB}"/>
    <cellStyle name="Normal 9 3 3 2 2 3 2" xfId="2307" xr:uid="{E94188F5-3F0A-4257-8895-7C86BC38B194}"/>
    <cellStyle name="Normal 9 3 3 2 2 4" xfId="2308" xr:uid="{D8FFC733-06D3-4B12-B97F-79909318574C}"/>
    <cellStyle name="Normal 9 3 3 2 3" xfId="844" xr:uid="{8533D80F-C78B-4F59-A87C-E7097EF1F80E}"/>
    <cellStyle name="Normal 9 3 3 2 3 2" xfId="2309" xr:uid="{9E22D423-367D-4CC7-AAD9-6BD485DD5FA5}"/>
    <cellStyle name="Normal 9 3 3 2 3 2 2" xfId="2310" xr:uid="{31C94133-4CE7-432D-8C96-BC5D87023DB6}"/>
    <cellStyle name="Normal 9 3 3 2 3 3" xfId="2311" xr:uid="{2D1EDE7D-9A7A-4979-BDAA-0A5A1181C1B5}"/>
    <cellStyle name="Normal 9 3 3 2 3 4" xfId="4039" xr:uid="{3C8E4DDA-C0FD-4B2A-9D96-4BA98CA2F828}"/>
    <cellStyle name="Normal 9 3 3 2 4" xfId="2312" xr:uid="{2E1803C4-F6A7-4D04-9145-E455B322E7E7}"/>
    <cellStyle name="Normal 9 3 3 2 4 2" xfId="2313" xr:uid="{A1A67EF0-3809-48CE-AA27-356B6754C600}"/>
    <cellStyle name="Normal 9 3 3 2 5" xfId="2314" xr:uid="{8465ABC9-1308-4AAD-BDED-419E1824402F}"/>
    <cellStyle name="Normal 9 3 3 2 6" xfId="4040" xr:uid="{2D4E5853-C81F-4956-82FB-B39C1EA2312D}"/>
    <cellStyle name="Normal 9 3 3 3" xfId="408" xr:uid="{8933C7CB-1EE2-48FF-AE37-D5750ED89963}"/>
    <cellStyle name="Normal 9 3 3 3 2" xfId="845" xr:uid="{D4790B45-D84A-4479-B16F-AF0FC61EA0CD}"/>
    <cellStyle name="Normal 9 3 3 3 2 2" xfId="846" xr:uid="{45C7D944-B2DE-4047-A335-CC5F63F77B3C}"/>
    <cellStyle name="Normal 9 3 3 3 2 2 2" xfId="2315" xr:uid="{3DBF30B6-AF6C-41F3-A8E5-58BF131DB05D}"/>
    <cellStyle name="Normal 9 3 3 3 2 2 2 2" xfId="2316" xr:uid="{4452FB30-42A1-43A7-8533-F1E5E474804F}"/>
    <cellStyle name="Normal 9 3 3 3 2 2 2 2 2" xfId="4765" xr:uid="{72471B46-EE94-4379-89EC-E6DD4722BD82}"/>
    <cellStyle name="Normal 9 3 3 3 2 2 3" xfId="2317" xr:uid="{C0D3D6DE-4990-4EAB-881C-E1461E83F252}"/>
    <cellStyle name="Normal 9 3 3 3 2 2 3 2" xfId="4766" xr:uid="{8C3DC318-5212-4554-BC1A-4257CE309923}"/>
    <cellStyle name="Normal 9 3 3 3 2 3" xfId="2318" xr:uid="{44E3A13C-4FF4-4C9C-86E3-E6D059800CE5}"/>
    <cellStyle name="Normal 9 3 3 3 2 3 2" xfId="2319" xr:uid="{E47CCCF1-5841-4329-8313-825AEC8F6A41}"/>
    <cellStyle name="Normal 9 3 3 3 2 3 2 2" xfId="4768" xr:uid="{3066F14E-1654-4949-B379-76AF2D48B5D5}"/>
    <cellStyle name="Normal 9 3 3 3 2 3 3" xfId="4767" xr:uid="{779464C7-5151-45BD-B43F-62A89EF55663}"/>
    <cellStyle name="Normal 9 3 3 3 2 4" xfId="2320" xr:uid="{C36694DC-183D-4126-A59D-90E3ED3051C1}"/>
    <cellStyle name="Normal 9 3 3 3 2 4 2" xfId="4769" xr:uid="{C2A12AFD-49F7-4813-8076-5A1A6C0AA80A}"/>
    <cellStyle name="Normal 9 3 3 3 3" xfId="847" xr:uid="{0FC9EB76-205B-43D1-A453-F126B84FA6B5}"/>
    <cellStyle name="Normal 9 3 3 3 3 2" xfId="2321" xr:uid="{90F27B81-01C7-4256-8112-912B427C41F4}"/>
    <cellStyle name="Normal 9 3 3 3 3 2 2" xfId="2322" xr:uid="{AD0D8D9F-2C24-4FCB-B290-7699E0146C3D}"/>
    <cellStyle name="Normal 9 3 3 3 3 2 2 2" xfId="4772" xr:uid="{FFC980AC-FEC6-4AC6-A894-F9A8934484DA}"/>
    <cellStyle name="Normal 9 3 3 3 3 2 3" xfId="4771" xr:uid="{142CFA2C-5C50-4E0E-A807-E8AE6F0583AF}"/>
    <cellStyle name="Normal 9 3 3 3 3 3" xfId="2323" xr:uid="{0AB19A8B-0B8B-46B7-9444-CE01DD0CA8B1}"/>
    <cellStyle name="Normal 9 3 3 3 3 3 2" xfId="4773" xr:uid="{5F2B7016-6DF1-4212-9982-7256A16F0F8A}"/>
    <cellStyle name="Normal 9 3 3 3 3 4" xfId="4770" xr:uid="{CF2937DC-3EE0-422A-B8DE-B9876DB34270}"/>
    <cellStyle name="Normal 9 3 3 3 4" xfId="2324" xr:uid="{3858A46D-9D6A-429B-BF08-7BE1FC65C47F}"/>
    <cellStyle name="Normal 9 3 3 3 4 2" xfId="2325" xr:uid="{52888F26-1D27-40A4-8547-D9378EA76D2B}"/>
    <cellStyle name="Normal 9 3 3 3 4 2 2" xfId="4775" xr:uid="{A829295E-FDE6-4979-A966-3C7B0D52E975}"/>
    <cellStyle name="Normal 9 3 3 3 4 3" xfId="4774" xr:uid="{8887A6BE-6519-4EAB-B7BB-5CF98D01D114}"/>
    <cellStyle name="Normal 9 3 3 3 5" xfId="2326" xr:uid="{4BC12D67-253C-428F-B06B-408510C98026}"/>
    <cellStyle name="Normal 9 3 3 3 5 2" xfId="4776" xr:uid="{A719ECF1-B0ED-4564-A38E-2F85C95D7177}"/>
    <cellStyle name="Normal 9 3 3 4" xfId="409" xr:uid="{3649CF84-DA5A-436B-93B9-0BCB736A9021}"/>
    <cellStyle name="Normal 9 3 3 4 2" xfId="848" xr:uid="{D393C271-5192-497B-B6E2-06FACF79EDD0}"/>
    <cellStyle name="Normal 9 3 3 4 2 2" xfId="2327" xr:uid="{C76C7426-14F0-49F3-9BE9-2CFCCEF5F512}"/>
    <cellStyle name="Normal 9 3 3 4 2 2 2" xfId="2328" xr:uid="{47C16BA5-AB01-4A65-B31B-124A0771A944}"/>
    <cellStyle name="Normal 9 3 3 4 2 2 2 2" xfId="4780" xr:uid="{C1701384-0CF6-43BF-A3AE-AFFF3A2DB517}"/>
    <cellStyle name="Normal 9 3 3 4 2 2 3" xfId="4779" xr:uid="{5FA2FF49-48F2-48C9-B50B-86505B193044}"/>
    <cellStyle name="Normal 9 3 3 4 2 3" xfId="2329" xr:uid="{986D394B-9E43-42EB-9297-53AA3C8244B6}"/>
    <cellStyle name="Normal 9 3 3 4 2 3 2" xfId="4781" xr:uid="{85BD6F93-CE3E-4A06-AF55-E81B5ACC57CA}"/>
    <cellStyle name="Normal 9 3 3 4 2 4" xfId="4778" xr:uid="{E6BBDA8C-CBC0-43A2-8C8C-F45EEFB10FE4}"/>
    <cellStyle name="Normal 9 3 3 4 3" xfId="2330" xr:uid="{6CE7853D-A9E9-4776-9A90-04D938AB6AB6}"/>
    <cellStyle name="Normal 9 3 3 4 3 2" xfId="2331" xr:uid="{AA98A205-8E24-4A1C-B078-80622BC48276}"/>
    <cellStyle name="Normal 9 3 3 4 3 2 2" xfId="4783" xr:uid="{D39FC531-FF03-4DAA-A6DD-A6297E40A9CE}"/>
    <cellStyle name="Normal 9 3 3 4 3 3" xfId="4782" xr:uid="{92F79609-600D-4A88-BEE3-A54A315AA562}"/>
    <cellStyle name="Normal 9 3 3 4 4" xfId="2332" xr:uid="{E794D845-427E-414F-A713-6E8C987B5778}"/>
    <cellStyle name="Normal 9 3 3 4 4 2" xfId="4784" xr:uid="{EC991DB7-C007-4979-BF82-13F1B769A8B8}"/>
    <cellStyle name="Normal 9 3 3 4 5" xfId="4777" xr:uid="{32C089D1-F29C-43DE-A7E8-5F9B29683EC7}"/>
    <cellStyle name="Normal 9 3 3 5" xfId="849" xr:uid="{A5B58762-D617-4C9D-9749-0ABCE6EB7007}"/>
    <cellStyle name="Normal 9 3 3 5 2" xfId="2333" xr:uid="{C2FF7BE4-A8A1-4A27-BA84-D9D54DCE15D8}"/>
    <cellStyle name="Normal 9 3 3 5 2 2" xfId="2334" xr:uid="{2753E055-574D-4E4D-90AE-97067EDC1691}"/>
    <cellStyle name="Normal 9 3 3 5 2 2 2" xfId="4787" xr:uid="{E3784070-21E3-4336-8542-F9A47314A949}"/>
    <cellStyle name="Normal 9 3 3 5 2 3" xfId="4786" xr:uid="{2DB3D258-6E6C-4928-9514-A2A44AFB9162}"/>
    <cellStyle name="Normal 9 3 3 5 3" xfId="2335" xr:uid="{27D3788A-F1EB-4BA6-9720-D9A881D4CE49}"/>
    <cellStyle name="Normal 9 3 3 5 3 2" xfId="4788" xr:uid="{58FAD67F-FFE4-42A9-B877-6D3B326FE6EE}"/>
    <cellStyle name="Normal 9 3 3 5 4" xfId="4041" xr:uid="{F56C95CE-A7B2-4465-A15F-086A16786909}"/>
    <cellStyle name="Normal 9 3 3 5 4 2" xfId="4789" xr:uid="{EBFC0539-3372-41CC-9345-3EBE31D14979}"/>
    <cellStyle name="Normal 9 3 3 5 5" xfId="4785" xr:uid="{58D78605-EEA3-4577-8D10-FC37404C475C}"/>
    <cellStyle name="Normal 9 3 3 6" xfId="2336" xr:uid="{D6FDF86B-E81F-4C2C-8B77-39BABC149ECE}"/>
    <cellStyle name="Normal 9 3 3 6 2" xfId="2337" xr:uid="{E9B0A294-F5BC-4531-8091-FAA9BCFE91EC}"/>
    <cellStyle name="Normal 9 3 3 6 2 2" xfId="4791" xr:uid="{A8FE0E0B-B2DC-4A79-A311-342E147DFECE}"/>
    <cellStyle name="Normal 9 3 3 6 3" xfId="4790" xr:uid="{F9D8CF3D-68DA-4741-8562-1C59FF3B4A2B}"/>
    <cellStyle name="Normal 9 3 3 7" xfId="2338" xr:uid="{21FB0812-AC9F-4118-8CD4-612D5A58911D}"/>
    <cellStyle name="Normal 9 3 3 7 2" xfId="4792" xr:uid="{4B060FA1-1F0B-4BE6-8322-9315D86E0211}"/>
    <cellStyle name="Normal 9 3 3 8" xfId="4042" xr:uid="{D32ACB66-B604-45E3-AA88-1347A521116E}"/>
    <cellStyle name="Normal 9 3 3 8 2" xfId="4793" xr:uid="{5076DA7D-E20B-4F38-A380-ABED493DFE12}"/>
    <cellStyle name="Normal 9 3 4" xfId="171" xr:uid="{7295BAD6-5C15-451D-90AC-67089FE6BC52}"/>
    <cellStyle name="Normal 9 3 4 2" xfId="450" xr:uid="{83B49903-3D2F-4B66-873C-F30D18106457}"/>
    <cellStyle name="Normal 9 3 4 2 2" xfId="850" xr:uid="{3A116FD5-26C6-4C4E-A5A4-FA0CD8C1C7EA}"/>
    <cellStyle name="Normal 9 3 4 2 2 2" xfId="2339" xr:uid="{D27B99E5-0F1B-4309-AA1B-4D9531EC9609}"/>
    <cellStyle name="Normal 9 3 4 2 2 2 2" xfId="2340" xr:uid="{C011433F-70AF-41A4-8C39-FE14E055E988}"/>
    <cellStyle name="Normal 9 3 4 2 2 2 2 2" xfId="4798" xr:uid="{1EBBF7D1-A677-4C8C-A695-421ED92A045D}"/>
    <cellStyle name="Normal 9 3 4 2 2 2 3" xfId="4797" xr:uid="{33C11ADC-BB65-40A3-81AA-7B801D9A66E8}"/>
    <cellStyle name="Normal 9 3 4 2 2 3" xfId="2341" xr:uid="{7EE29E17-3705-44CC-9F72-9B65ABDBEBFD}"/>
    <cellStyle name="Normal 9 3 4 2 2 3 2" xfId="4799" xr:uid="{802327F9-36FF-4AD3-834A-5E92256664ED}"/>
    <cellStyle name="Normal 9 3 4 2 2 4" xfId="4043" xr:uid="{89F70E36-4976-403C-A47A-200ACCB4484B}"/>
    <cellStyle name="Normal 9 3 4 2 2 4 2" xfId="4800" xr:uid="{0F6B1B0F-D82A-4ADC-8276-9784BD5CEAF0}"/>
    <cellStyle name="Normal 9 3 4 2 2 5" xfId="4796" xr:uid="{36296A8E-D460-427F-AE0C-6EF231DF8997}"/>
    <cellStyle name="Normal 9 3 4 2 3" xfId="2342" xr:uid="{AE7C9D80-7CED-4BD1-A504-2FB4B960ECBE}"/>
    <cellStyle name="Normal 9 3 4 2 3 2" xfId="2343" xr:uid="{C669C4E5-6946-4E11-B335-944BDEF3A63A}"/>
    <cellStyle name="Normal 9 3 4 2 3 2 2" xfId="4802" xr:uid="{6D0C6AE4-1965-4203-9336-F1F153377028}"/>
    <cellStyle name="Normal 9 3 4 2 3 3" xfId="4801" xr:uid="{0492511C-5134-4528-896B-B2DB499D8D33}"/>
    <cellStyle name="Normal 9 3 4 2 4" xfId="2344" xr:uid="{8472D3B5-C90E-4F44-8F2E-1B1F5C5602FF}"/>
    <cellStyle name="Normal 9 3 4 2 4 2" xfId="4803" xr:uid="{0FD3A5E5-755F-4DB5-878C-63CB4E576048}"/>
    <cellStyle name="Normal 9 3 4 2 5" xfId="4044" xr:uid="{5469A556-001D-4F6B-957D-A32A2A1B8F06}"/>
    <cellStyle name="Normal 9 3 4 2 5 2" xfId="4804" xr:uid="{3B28A6D0-BD89-47BE-A7AE-1590FB22DB25}"/>
    <cellStyle name="Normal 9 3 4 2 6" xfId="4795" xr:uid="{18C3566D-EB6C-4EDC-B7DB-D7B492501C69}"/>
    <cellStyle name="Normal 9 3 4 3" xfId="851" xr:uid="{89D4B05A-863B-4EF4-924F-646524B97329}"/>
    <cellStyle name="Normal 9 3 4 3 2" xfId="2345" xr:uid="{90D37F44-C321-4EF6-92A1-FC31CFD6F493}"/>
    <cellStyle name="Normal 9 3 4 3 2 2" xfId="2346" xr:uid="{E364045F-F190-44CE-A2AB-2B908A97E23A}"/>
    <cellStyle name="Normal 9 3 4 3 2 2 2" xfId="4807" xr:uid="{96719B7D-E63C-4631-A7B0-8F0F8112F35A}"/>
    <cellStyle name="Normal 9 3 4 3 2 3" xfId="4806" xr:uid="{FA951AB0-A953-49C5-BFCE-080BF594DCAF}"/>
    <cellStyle name="Normal 9 3 4 3 3" xfId="2347" xr:uid="{9DDAB87A-7E71-48AC-98C2-9D93B2FD5512}"/>
    <cellStyle name="Normal 9 3 4 3 3 2" xfId="4808" xr:uid="{208D62A4-DD76-479D-9FA1-6F71BA7B6DF9}"/>
    <cellStyle name="Normal 9 3 4 3 4" xfId="4045" xr:uid="{C3139830-0218-427A-A0E6-9C0D9DDCC326}"/>
    <cellStyle name="Normal 9 3 4 3 4 2" xfId="4809" xr:uid="{5C071997-1D37-40FD-8B50-0F5B8BD485C5}"/>
    <cellStyle name="Normal 9 3 4 3 5" xfId="4805" xr:uid="{B9AF12B7-7546-433D-96E3-CA8BDD63AA3D}"/>
    <cellStyle name="Normal 9 3 4 4" xfId="2348" xr:uid="{F73AB58F-E838-40C3-92E3-B20868193AB5}"/>
    <cellStyle name="Normal 9 3 4 4 2" xfId="2349" xr:uid="{35F9B7FC-EF80-42F0-B7B9-6C14B4C8A0C2}"/>
    <cellStyle name="Normal 9 3 4 4 2 2" xfId="4811" xr:uid="{7719BF76-AA83-4940-8BD5-715400C23034}"/>
    <cellStyle name="Normal 9 3 4 4 3" xfId="4046" xr:uid="{83D1B1C0-A7E7-4A0A-B09B-A68862F6BD47}"/>
    <cellStyle name="Normal 9 3 4 4 3 2" xfId="4812" xr:uid="{C04C148F-8277-41E8-B5B3-A61D2D7EF4BD}"/>
    <cellStyle name="Normal 9 3 4 4 4" xfId="4047" xr:uid="{DCD1D67F-5193-4F23-9497-16D9BA5CAA32}"/>
    <cellStyle name="Normal 9 3 4 4 4 2" xfId="4813" xr:uid="{36335375-B224-46BE-B394-F591483348BF}"/>
    <cellStyle name="Normal 9 3 4 4 5" xfId="4810" xr:uid="{8971017F-41AF-48B5-A8F0-57E777AAE68A}"/>
    <cellStyle name="Normal 9 3 4 5" xfId="2350" xr:uid="{CE6B2651-D3E1-4670-BD6C-7D8D674AC9A9}"/>
    <cellStyle name="Normal 9 3 4 5 2" xfId="4814" xr:uid="{D1C2022A-4173-44C9-8053-7FFF2C9CA09F}"/>
    <cellStyle name="Normal 9 3 4 6" xfId="4048" xr:uid="{6879C28C-5E56-4752-8C03-95D050E30A7A}"/>
    <cellStyle name="Normal 9 3 4 6 2" xfId="4815" xr:uid="{FDA4B0AC-465C-478A-8F0A-25B8790B9821}"/>
    <cellStyle name="Normal 9 3 4 7" xfId="4049" xr:uid="{5E70E248-2EA5-4B62-B926-E88D1EB33B03}"/>
    <cellStyle name="Normal 9 3 4 7 2" xfId="4816" xr:uid="{FD990B42-7D93-44FB-BFFB-BC139ACD8FF0}"/>
    <cellStyle name="Normal 9 3 4 8" xfId="4794" xr:uid="{BB7976B3-213C-4520-99F0-71720DA7F736}"/>
    <cellStyle name="Normal 9 3 5" xfId="410" xr:uid="{24193E87-575F-4966-BFC3-F02996516FA2}"/>
    <cellStyle name="Normal 9 3 5 2" xfId="852" xr:uid="{B3BE2ECE-81CA-4494-BC2D-226D65903B49}"/>
    <cellStyle name="Normal 9 3 5 2 2" xfId="853" xr:uid="{425B7A16-168F-4215-8658-33CF37CDD344}"/>
    <cellStyle name="Normal 9 3 5 2 2 2" xfId="2351" xr:uid="{D966B2DA-503A-413A-BCDE-848B414DD174}"/>
    <cellStyle name="Normal 9 3 5 2 2 2 2" xfId="2352" xr:uid="{2D50AA46-201C-448A-9114-47CF301E4D69}"/>
    <cellStyle name="Normal 9 3 5 2 2 2 2 2" xfId="4821" xr:uid="{1E28FBB8-0705-431C-B7F3-2DCA01BF31C9}"/>
    <cellStyle name="Normal 9 3 5 2 2 2 3" xfId="4820" xr:uid="{3456DBFF-E8C5-4C2B-A742-B8706108F45F}"/>
    <cellStyle name="Normal 9 3 5 2 2 3" xfId="2353" xr:uid="{4518741A-A602-43F8-8211-F21130681CFC}"/>
    <cellStyle name="Normal 9 3 5 2 2 3 2" xfId="4822" xr:uid="{250E5413-194B-4CE2-BD29-1CF5292F953C}"/>
    <cellStyle name="Normal 9 3 5 2 2 4" xfId="4819" xr:uid="{F169C3E4-376C-4C0E-9FEB-0EACBBAA2F57}"/>
    <cellStyle name="Normal 9 3 5 2 3" xfId="2354" xr:uid="{7E3F5DD5-B853-489B-92A6-07E24DA80EB8}"/>
    <cellStyle name="Normal 9 3 5 2 3 2" xfId="2355" xr:uid="{FCAAF007-DB5A-421D-BE71-B331B132396E}"/>
    <cellStyle name="Normal 9 3 5 2 3 2 2" xfId="4824" xr:uid="{07B6698F-AA59-471A-805D-DDBEFCF0F9E6}"/>
    <cellStyle name="Normal 9 3 5 2 3 3" xfId="4823" xr:uid="{A84846C1-AD5B-4B78-B166-A87DB61DF0D8}"/>
    <cellStyle name="Normal 9 3 5 2 4" xfId="2356" xr:uid="{62BA002B-79A4-42D5-B469-092229FED396}"/>
    <cellStyle name="Normal 9 3 5 2 4 2" xfId="4825" xr:uid="{6AA1529E-1A9A-438C-ADD0-810C7A83813B}"/>
    <cellStyle name="Normal 9 3 5 2 5" xfId="4818" xr:uid="{6374B440-97FA-45B0-88A9-F03A6BAF2B09}"/>
    <cellStyle name="Normal 9 3 5 3" xfId="854" xr:uid="{86B31EC3-F8EC-46EB-9159-DD84683BD572}"/>
    <cellStyle name="Normal 9 3 5 3 2" xfId="2357" xr:uid="{5EE23D09-9EF6-42FB-9AA2-A0C332BF93F2}"/>
    <cellStyle name="Normal 9 3 5 3 2 2" xfId="2358" xr:uid="{3FB56AAB-AC4E-427D-90B0-6DD7E21F2747}"/>
    <cellStyle name="Normal 9 3 5 3 2 2 2" xfId="4828" xr:uid="{11CC49C7-6EB4-4179-A4DB-416F5BF9E155}"/>
    <cellStyle name="Normal 9 3 5 3 2 3" xfId="4827" xr:uid="{9E3087E3-C381-44F2-9C6E-6FED706FE47D}"/>
    <cellStyle name="Normal 9 3 5 3 3" xfId="2359" xr:uid="{D290587D-7C74-4FC8-98B9-4FE3F640F575}"/>
    <cellStyle name="Normal 9 3 5 3 3 2" xfId="4829" xr:uid="{67CADF69-40D8-4DD2-8EB0-872FA3B4DBFB}"/>
    <cellStyle name="Normal 9 3 5 3 4" xfId="4050" xr:uid="{9384FC27-3327-478F-8157-6CA3AB6F234F}"/>
    <cellStyle name="Normal 9 3 5 3 4 2" xfId="4830" xr:uid="{49FB0FDD-19CD-4F44-8D7B-6C6AF0726DFB}"/>
    <cellStyle name="Normal 9 3 5 3 5" xfId="4826" xr:uid="{404DDE4D-BBD0-43DF-B862-D5562C4BF8A2}"/>
    <cellStyle name="Normal 9 3 5 4" xfId="2360" xr:uid="{71FC9A2F-17F6-48A2-86F9-41128CCE45BA}"/>
    <cellStyle name="Normal 9 3 5 4 2" xfId="2361" xr:uid="{7F4E661C-CC23-4DB6-A852-33A798DE75F7}"/>
    <cellStyle name="Normal 9 3 5 4 2 2" xfId="4832" xr:uid="{D9A449A6-6C8D-40AA-9D54-3AA53F26C8D2}"/>
    <cellStyle name="Normal 9 3 5 4 3" xfId="4831" xr:uid="{B6EADBEA-7B46-4099-BFB6-06E2F522219A}"/>
    <cellStyle name="Normal 9 3 5 5" xfId="2362" xr:uid="{A28ADEEB-8B1B-4AF9-B2A5-653CB9E6A250}"/>
    <cellStyle name="Normal 9 3 5 5 2" xfId="4833" xr:uid="{9D9F85E3-A7D6-4669-9BE5-5B65E819D622}"/>
    <cellStyle name="Normal 9 3 5 6" xfId="4051" xr:uid="{40444583-AAC1-4B16-BF16-0E397E5C3AEB}"/>
    <cellStyle name="Normal 9 3 5 6 2" xfId="4834" xr:uid="{65ABAECF-2C81-4871-ABBB-AAA0C6494457}"/>
    <cellStyle name="Normal 9 3 5 7" xfId="4817" xr:uid="{2C1879BA-3C8C-4489-8C1F-5731120F8F7D}"/>
    <cellStyle name="Normal 9 3 6" xfId="411" xr:uid="{E0A1C9BF-6B93-4FF7-86B3-1C7B7CA6B810}"/>
    <cellStyle name="Normal 9 3 6 2" xfId="855" xr:uid="{FF5226DB-2EE6-4B0B-AB4D-015F60E9EB5D}"/>
    <cellStyle name="Normal 9 3 6 2 2" xfId="2363" xr:uid="{D753D13C-20BA-4F48-B766-9ADAF3299DBA}"/>
    <cellStyle name="Normal 9 3 6 2 2 2" xfId="2364" xr:uid="{19970569-F514-4A77-8290-737386F93E3C}"/>
    <cellStyle name="Normal 9 3 6 2 2 2 2" xfId="4838" xr:uid="{AA9C7760-C6CD-460D-B7E2-263AEA31DA22}"/>
    <cellStyle name="Normal 9 3 6 2 2 3" xfId="4837" xr:uid="{D8DCBF9F-C335-40C7-ABF2-AA20C99E45C7}"/>
    <cellStyle name="Normal 9 3 6 2 3" xfId="2365" xr:uid="{75AC9A52-4996-4284-92C5-96B43891FD4D}"/>
    <cellStyle name="Normal 9 3 6 2 3 2" xfId="4839" xr:uid="{5947A447-DFD3-414A-9795-41F0DFC5BE9D}"/>
    <cellStyle name="Normal 9 3 6 2 4" xfId="4052" xr:uid="{0CDA161B-A147-4341-A57C-4CB6228A46AA}"/>
    <cellStyle name="Normal 9 3 6 2 4 2" xfId="4840" xr:uid="{F9009CFA-8AF0-49B5-A1D5-3F8DC2BD5BEA}"/>
    <cellStyle name="Normal 9 3 6 2 5" xfId="4836" xr:uid="{C27976E1-FFF2-4D8B-B6C0-4BD6C5F4B3C8}"/>
    <cellStyle name="Normal 9 3 6 3" xfId="2366" xr:uid="{F4DE6C4C-8BA8-45C4-BB56-E23E8486CF29}"/>
    <cellStyle name="Normal 9 3 6 3 2" xfId="2367" xr:uid="{68B4992E-CCF2-40E4-9A68-E3AEEB9AC5CE}"/>
    <cellStyle name="Normal 9 3 6 3 2 2" xfId="4842" xr:uid="{20662C3C-83D1-4FBC-816F-EB9193D09C73}"/>
    <cellStyle name="Normal 9 3 6 3 3" xfId="4841" xr:uid="{D9D20F5D-CFC3-42FE-814A-E70F203C1F7B}"/>
    <cellStyle name="Normal 9 3 6 4" xfId="2368" xr:uid="{C7A7A05C-FDEC-4061-A892-6463DA1E68E8}"/>
    <cellStyle name="Normal 9 3 6 4 2" xfId="4843" xr:uid="{21625AD6-0BAA-4865-A3B2-4D94986ADFA8}"/>
    <cellStyle name="Normal 9 3 6 5" xfId="4053" xr:uid="{32A34C0F-1BCB-4B0B-83CD-88EF6DBCD568}"/>
    <cellStyle name="Normal 9 3 6 5 2" xfId="4844" xr:uid="{7B87EEC3-C2DA-47B4-AA7D-D0809E00C6F0}"/>
    <cellStyle name="Normal 9 3 6 6" xfId="4835" xr:uid="{1EA9768F-E5E3-44EE-84A9-015FFD3CB3B3}"/>
    <cellStyle name="Normal 9 3 7" xfId="856" xr:uid="{D2E4E3CA-310F-4163-893D-F4664B922172}"/>
    <cellStyle name="Normal 9 3 7 2" xfId="2369" xr:uid="{B3C4D4D6-8A77-45EB-919C-CFF9785B2C53}"/>
    <cellStyle name="Normal 9 3 7 2 2" xfId="2370" xr:uid="{DF990F03-6FAE-42FE-B4E1-A13826EACA47}"/>
    <cellStyle name="Normal 9 3 7 2 2 2" xfId="4847" xr:uid="{4778B250-641E-4132-8B23-5D952DD0BB29}"/>
    <cellStyle name="Normal 9 3 7 2 3" xfId="4846" xr:uid="{952D678A-2A8C-4E9A-9170-918E3C49EB25}"/>
    <cellStyle name="Normal 9 3 7 3" xfId="2371" xr:uid="{81E9019A-F53E-4C16-97DA-E56F13DC89FD}"/>
    <cellStyle name="Normal 9 3 7 3 2" xfId="4848" xr:uid="{6B27F53A-4E31-44C0-BCB2-A78CDAC4929B}"/>
    <cellStyle name="Normal 9 3 7 4" xfId="4054" xr:uid="{D684C016-0DA9-415D-8820-0C21D95D5403}"/>
    <cellStyle name="Normal 9 3 7 4 2" xfId="4849" xr:uid="{721DEFE4-5D51-44BA-957A-A79C827161B3}"/>
    <cellStyle name="Normal 9 3 7 5" xfId="4845" xr:uid="{02A45C56-641D-4AE3-BE7E-928C1E8BC451}"/>
    <cellStyle name="Normal 9 3 8" xfId="2372" xr:uid="{DD65B6C9-1204-4270-9B79-77D19A3851AD}"/>
    <cellStyle name="Normal 9 3 8 2" xfId="2373" xr:uid="{1E5D1364-013B-4A31-AF67-3646E61AB446}"/>
    <cellStyle name="Normal 9 3 8 2 2" xfId="4851" xr:uid="{C6E94F38-B087-4253-B557-B16F35CC5D7A}"/>
    <cellStyle name="Normal 9 3 8 3" xfId="4055" xr:uid="{253EC314-03B6-4D08-BF06-E9A43012D956}"/>
    <cellStyle name="Normal 9 3 8 3 2" xfId="4852" xr:uid="{CF562F66-F24A-4C4C-8D15-B04BDE507471}"/>
    <cellStyle name="Normal 9 3 8 4" xfId="4056" xr:uid="{7A264D16-820D-48C0-B7A4-79B68AA58220}"/>
    <cellStyle name="Normal 9 3 8 4 2" xfId="4853" xr:uid="{014082C9-0721-4961-8A85-F9024405F685}"/>
    <cellStyle name="Normal 9 3 8 5" xfId="4850" xr:uid="{71FDE275-96B3-42C2-AF69-24C5EEAE0D43}"/>
    <cellStyle name="Normal 9 3 9" xfId="2374" xr:uid="{90682E2C-933F-4730-A057-D6772C087AE4}"/>
    <cellStyle name="Normal 9 3 9 2" xfId="4854" xr:uid="{D052886D-30E2-465D-93E0-AE3F0C8E2378}"/>
    <cellStyle name="Normal 9 4" xfId="172" xr:uid="{F3688B42-B58F-476F-9343-4BC15A1E5FCA}"/>
    <cellStyle name="Normal 9 4 10" xfId="4057" xr:uid="{821A256D-1EDC-4606-9DEF-3A5A7FF29492}"/>
    <cellStyle name="Normal 9 4 10 2" xfId="4856" xr:uid="{36E65857-1D63-4416-AE37-ABC8E4543D59}"/>
    <cellStyle name="Normal 9 4 11" xfId="4058" xr:uid="{DB5C56ED-7859-4FAB-BA57-BEA7D83C5412}"/>
    <cellStyle name="Normal 9 4 11 2" xfId="4857" xr:uid="{D1180B06-7E3B-4568-8277-C80B8FBD5606}"/>
    <cellStyle name="Normal 9 4 12" xfId="4855" xr:uid="{4A150BD6-8A05-487B-AE2D-214AF35AB11C}"/>
    <cellStyle name="Normal 9 4 2" xfId="173" xr:uid="{8E4C115E-0230-4185-B872-76244A792EE5}"/>
    <cellStyle name="Normal 9 4 2 10" xfId="4858" xr:uid="{162DF764-9D10-406A-95A2-265B2C30A2B4}"/>
    <cellStyle name="Normal 9 4 2 2" xfId="174" xr:uid="{9E0F0CBC-26A1-476C-8D5B-94312E239B07}"/>
    <cellStyle name="Normal 9 4 2 2 2" xfId="412" xr:uid="{AAD01094-70F5-489F-9F37-21C69EA00BA2}"/>
    <cellStyle name="Normal 9 4 2 2 2 2" xfId="857" xr:uid="{43012559-64A1-45FA-B220-0068D860E476}"/>
    <cellStyle name="Normal 9 4 2 2 2 2 2" xfId="2375" xr:uid="{1D7681C0-63EE-43B0-99AA-7770DD3EBCB1}"/>
    <cellStyle name="Normal 9 4 2 2 2 2 2 2" xfId="2376" xr:uid="{41CE44A7-AA1A-49AF-AA3F-FAC7A98FF0F5}"/>
    <cellStyle name="Normal 9 4 2 2 2 2 2 2 2" xfId="4863" xr:uid="{A930E8EF-409A-44DD-8038-510DF3E96DD3}"/>
    <cellStyle name="Normal 9 4 2 2 2 2 2 3" xfId="4862" xr:uid="{3917653B-FE0C-4989-A081-FDBAC3BB0D41}"/>
    <cellStyle name="Normal 9 4 2 2 2 2 3" xfId="2377" xr:uid="{E1F01B87-AB93-451D-8610-D4AEE428AD4A}"/>
    <cellStyle name="Normal 9 4 2 2 2 2 3 2" xfId="4864" xr:uid="{626937A9-A8D7-4509-8532-0D718C200B3E}"/>
    <cellStyle name="Normal 9 4 2 2 2 2 4" xfId="4059" xr:uid="{7D54E7DD-7DD3-457F-8FE2-730D3A19A7CF}"/>
    <cellStyle name="Normal 9 4 2 2 2 2 4 2" xfId="4865" xr:uid="{38547164-0329-4EAC-9FB5-9F4FD37D1C6A}"/>
    <cellStyle name="Normal 9 4 2 2 2 2 5" xfId="4861" xr:uid="{4F65CC80-FBD2-493C-A930-24AC7AB40745}"/>
    <cellStyle name="Normal 9 4 2 2 2 3" xfId="2378" xr:uid="{64E70CE3-A373-405D-A55B-4F01D4987158}"/>
    <cellStyle name="Normal 9 4 2 2 2 3 2" xfId="2379" xr:uid="{E7236798-A4F7-4ECF-A69C-8E2EA5B65B10}"/>
    <cellStyle name="Normal 9 4 2 2 2 3 2 2" xfId="4867" xr:uid="{DF82631B-36E3-4D49-9B90-8B42F1FCDF4A}"/>
    <cellStyle name="Normal 9 4 2 2 2 3 3" xfId="4060" xr:uid="{6254FF85-C0F1-4C95-9B97-A8108999316E}"/>
    <cellStyle name="Normal 9 4 2 2 2 3 3 2" xfId="4868" xr:uid="{34E12A8B-380E-4CA2-BFDF-01E888EE1450}"/>
    <cellStyle name="Normal 9 4 2 2 2 3 4" xfId="4061" xr:uid="{FAEA8450-2190-44A1-B7CB-0073271C9024}"/>
    <cellStyle name="Normal 9 4 2 2 2 3 4 2" xfId="4869" xr:uid="{02E7541A-CEBF-4DCE-B5AC-0BF51E3AF880}"/>
    <cellStyle name="Normal 9 4 2 2 2 3 5" xfId="4866" xr:uid="{BC8FDA0E-3536-4534-9180-DA614740A0E9}"/>
    <cellStyle name="Normal 9 4 2 2 2 4" xfId="2380" xr:uid="{2A3835C5-9998-4940-B26D-55C090F3C9BE}"/>
    <cellStyle name="Normal 9 4 2 2 2 4 2" xfId="4870" xr:uid="{67E425A4-1FFF-40F4-B6A1-136C3F894F19}"/>
    <cellStyle name="Normal 9 4 2 2 2 5" xfId="4062" xr:uid="{B4CCD028-F016-4E57-A28D-01202A254EA3}"/>
    <cellStyle name="Normal 9 4 2 2 2 5 2" xfId="4871" xr:uid="{E1631726-8FA8-473A-93EE-9BF783D139E9}"/>
    <cellStyle name="Normal 9 4 2 2 2 6" xfId="4063" xr:uid="{A080B8A1-542A-4E46-A990-DF09C700AF19}"/>
    <cellStyle name="Normal 9 4 2 2 2 6 2" xfId="4872" xr:uid="{2022075D-DF69-46C4-974A-DD4801BF9E5B}"/>
    <cellStyle name="Normal 9 4 2 2 2 7" xfId="4860" xr:uid="{7C4887B8-81B6-442D-9AF9-0F5451D4A2C0}"/>
    <cellStyle name="Normal 9 4 2 2 3" xfId="858" xr:uid="{241610B3-56B7-4C6C-8D21-9D0CF1492C52}"/>
    <cellStyle name="Normal 9 4 2 2 3 2" xfId="2381" xr:uid="{968ED500-5F74-488A-807C-14E4EB9EA890}"/>
    <cellStyle name="Normal 9 4 2 2 3 2 2" xfId="2382" xr:uid="{2729B99F-8110-4361-B33F-7B8172A852CD}"/>
    <cellStyle name="Normal 9 4 2 2 3 2 2 2" xfId="4875" xr:uid="{6F0ABF33-A671-4001-9E35-30D3FBA6A91E}"/>
    <cellStyle name="Normal 9 4 2 2 3 2 3" xfId="4064" xr:uid="{1F46963C-1035-438C-9E26-8A4BE56D7B11}"/>
    <cellStyle name="Normal 9 4 2 2 3 2 3 2" xfId="4876" xr:uid="{B2DA97E7-7ACF-4CED-B6C2-60A757ADE0B7}"/>
    <cellStyle name="Normal 9 4 2 2 3 2 4" xfId="4065" xr:uid="{3A533D45-6188-4EE8-AE95-BCCA9D81380F}"/>
    <cellStyle name="Normal 9 4 2 2 3 2 4 2" xfId="4877" xr:uid="{8AE03A7F-9D00-45D5-BB87-EE3172B7C9F5}"/>
    <cellStyle name="Normal 9 4 2 2 3 2 5" xfId="4874" xr:uid="{3C042D5A-75BB-4A2D-9CFA-D64A4BE2F073}"/>
    <cellStyle name="Normal 9 4 2 2 3 3" xfId="2383" xr:uid="{92811B5F-961F-44A5-A81E-58266F8A91EE}"/>
    <cellStyle name="Normal 9 4 2 2 3 3 2" xfId="4878" xr:uid="{AF3BDD26-826B-42B1-B6AF-A2215E066815}"/>
    <cellStyle name="Normal 9 4 2 2 3 4" xfId="4066" xr:uid="{DE751859-54B9-402C-B0D2-904CB3E33FB2}"/>
    <cellStyle name="Normal 9 4 2 2 3 4 2" xfId="4879" xr:uid="{8E4431D3-6D1F-4ECD-A94F-C1B56DF3760B}"/>
    <cellStyle name="Normal 9 4 2 2 3 5" xfId="4067" xr:uid="{B6A03C21-6F0A-4FAE-8374-00597C10B08F}"/>
    <cellStyle name="Normal 9 4 2 2 3 5 2" xfId="4880" xr:uid="{46F4D6D1-5D59-434C-BB72-5097C63F2215}"/>
    <cellStyle name="Normal 9 4 2 2 3 6" xfId="4873" xr:uid="{396A464E-4D5B-4CF1-93FB-A9DA79DB8B9D}"/>
    <cellStyle name="Normal 9 4 2 2 4" xfId="2384" xr:uid="{870705CF-5065-451C-A735-6EDC75E3FE03}"/>
    <cellStyle name="Normal 9 4 2 2 4 2" xfId="2385" xr:uid="{DDCE72B3-CCD3-48FE-B756-02B562AC5EF4}"/>
    <cellStyle name="Normal 9 4 2 2 4 2 2" xfId="4882" xr:uid="{2929C7BB-41EE-4DF8-AB79-0A99F9B059DF}"/>
    <cellStyle name="Normal 9 4 2 2 4 3" xfId="4068" xr:uid="{719708B9-F778-492B-891B-8F50C1156D98}"/>
    <cellStyle name="Normal 9 4 2 2 4 3 2" xfId="4883" xr:uid="{C84B194F-D0B6-43C0-82FB-1D61E556F5BC}"/>
    <cellStyle name="Normal 9 4 2 2 4 4" xfId="4069" xr:uid="{36DC2BC6-5912-466E-8B69-15538EAB76C4}"/>
    <cellStyle name="Normal 9 4 2 2 4 4 2" xfId="4884" xr:uid="{DDBB9653-B60A-4DA7-AF58-9A7C8522F4A6}"/>
    <cellStyle name="Normal 9 4 2 2 4 5" xfId="4881" xr:uid="{800AC472-6B0D-4E95-91D4-CA6750990EF9}"/>
    <cellStyle name="Normal 9 4 2 2 5" xfId="2386" xr:uid="{0B4B96C2-0992-4C2E-8723-C0E4654E2396}"/>
    <cellStyle name="Normal 9 4 2 2 5 2" xfId="4070" xr:uid="{0842E739-37FE-4353-BE5E-9A5036AE3D23}"/>
    <cellStyle name="Normal 9 4 2 2 5 2 2" xfId="4886" xr:uid="{59615AD7-0266-4B8F-8604-ED203C68D64D}"/>
    <cellStyle name="Normal 9 4 2 2 5 3" xfId="4071" xr:uid="{03681F68-41C8-462B-9D5C-62163559EF26}"/>
    <cellStyle name="Normal 9 4 2 2 5 3 2" xfId="4887" xr:uid="{D682C9BB-1701-4DCA-8CD0-3DA6E63429E1}"/>
    <cellStyle name="Normal 9 4 2 2 5 4" xfId="4072" xr:uid="{46A492CF-0960-4224-9427-0F4D6AA7DD5B}"/>
    <cellStyle name="Normal 9 4 2 2 5 4 2" xfId="4888" xr:uid="{2950AA5A-15DF-4837-A9FB-A321534EC621}"/>
    <cellStyle name="Normal 9 4 2 2 5 5" xfId="4885" xr:uid="{F026058D-53B9-492B-9A1C-F09B5B0315A6}"/>
    <cellStyle name="Normal 9 4 2 2 6" xfId="4073" xr:uid="{7857DA94-0D1D-43B2-B62C-4795E018C605}"/>
    <cellStyle name="Normal 9 4 2 2 6 2" xfId="4889" xr:uid="{354B2B31-4546-4B8A-876E-3C417CB98733}"/>
    <cellStyle name="Normal 9 4 2 2 7" xfId="4074" xr:uid="{9422229B-255B-4099-88D6-06A8336E67A6}"/>
    <cellStyle name="Normal 9 4 2 2 7 2" xfId="4890" xr:uid="{A9FA0659-FB0F-4AE4-AD6C-5BF2C21D8815}"/>
    <cellStyle name="Normal 9 4 2 2 8" xfId="4075" xr:uid="{8C2B9365-4A38-4EC3-8E4D-8763124C1CC8}"/>
    <cellStyle name="Normal 9 4 2 2 8 2" xfId="4891" xr:uid="{E1177191-DAF0-447A-B85A-41D8BEA61F5A}"/>
    <cellStyle name="Normal 9 4 2 2 9" xfId="4859" xr:uid="{2225556C-A2C1-4C02-97B6-8334BD6787AE}"/>
    <cellStyle name="Normal 9 4 2 3" xfId="413" xr:uid="{797A6B89-7678-489D-BC2F-16D74910FC14}"/>
    <cellStyle name="Normal 9 4 2 3 2" xfId="859" xr:uid="{559BE9FA-BC62-4E98-AD4C-F769BC955D04}"/>
    <cellStyle name="Normal 9 4 2 3 2 2" xfId="860" xr:uid="{374DC835-6E2C-43C6-9580-7B456E8C2A1C}"/>
    <cellStyle name="Normal 9 4 2 3 2 2 2" xfId="2387" xr:uid="{CE98049A-2227-4488-A570-D58838601C86}"/>
    <cellStyle name="Normal 9 4 2 3 2 2 2 2" xfId="2388" xr:uid="{DA3639D1-94BF-4ECD-97DC-71C2428FE633}"/>
    <cellStyle name="Normal 9 4 2 3 2 2 2 2 2" xfId="4896" xr:uid="{48B78CFE-E115-4BE2-8C21-5C0FF3F51AE2}"/>
    <cellStyle name="Normal 9 4 2 3 2 2 2 3" xfId="4895" xr:uid="{82770554-EE6A-4AB6-BC5A-F99C2EB716DA}"/>
    <cellStyle name="Normal 9 4 2 3 2 2 3" xfId="2389" xr:uid="{3B9C8EC8-A005-4ED8-A6E8-3EBAF08D066D}"/>
    <cellStyle name="Normal 9 4 2 3 2 2 3 2" xfId="4897" xr:uid="{F781C014-0E03-4B3B-BD78-DBAEECC4C16D}"/>
    <cellStyle name="Normal 9 4 2 3 2 2 4" xfId="4894" xr:uid="{79B431F7-0F32-4E3D-B671-6B8DBE9D5DFF}"/>
    <cellStyle name="Normal 9 4 2 3 2 3" xfId="2390" xr:uid="{60C3AC62-CCDA-4B7D-9BF4-B2E968DF88EB}"/>
    <cellStyle name="Normal 9 4 2 3 2 3 2" xfId="2391" xr:uid="{9DD860B7-35A6-4AE9-AFFD-CC38875E9C17}"/>
    <cellStyle name="Normal 9 4 2 3 2 3 2 2" xfId="4899" xr:uid="{F760713F-1176-4053-B50A-617902E8DD4D}"/>
    <cellStyle name="Normal 9 4 2 3 2 3 3" xfId="4898" xr:uid="{03F27F89-5591-4EC6-9525-656DC29A5D79}"/>
    <cellStyle name="Normal 9 4 2 3 2 4" xfId="2392" xr:uid="{B2653ACD-827E-4895-BA83-6F3E7B9DFD60}"/>
    <cellStyle name="Normal 9 4 2 3 2 4 2" xfId="4900" xr:uid="{E5A2D392-E8CB-4792-9BD3-684D759FE9F4}"/>
    <cellStyle name="Normal 9 4 2 3 2 5" xfId="4893" xr:uid="{F570C90E-AEFB-450D-98C0-709EF0714164}"/>
    <cellStyle name="Normal 9 4 2 3 3" xfId="861" xr:uid="{6C3CBB36-5A68-4CB7-AA20-F169115E027E}"/>
    <cellStyle name="Normal 9 4 2 3 3 2" xfId="2393" xr:uid="{DBAFE2B6-AEF2-435A-9B78-8A1BD2AFE71B}"/>
    <cellStyle name="Normal 9 4 2 3 3 2 2" xfId="2394" xr:uid="{1D6AD72E-10FA-4B42-86ED-36D401B9C503}"/>
    <cellStyle name="Normal 9 4 2 3 3 2 2 2" xfId="4903" xr:uid="{AB28FC4C-D236-4B1D-9ACE-1307415E7724}"/>
    <cellStyle name="Normal 9 4 2 3 3 2 3" xfId="4902" xr:uid="{FE2F7F90-C724-4FF1-8420-31DF6D5E04C6}"/>
    <cellStyle name="Normal 9 4 2 3 3 3" xfId="2395" xr:uid="{F731A039-4F3D-445D-AC12-6C496A80DCA2}"/>
    <cellStyle name="Normal 9 4 2 3 3 3 2" xfId="4904" xr:uid="{BE69194E-F64B-44B1-BEF5-A888B0EB1580}"/>
    <cellStyle name="Normal 9 4 2 3 3 4" xfId="4076" xr:uid="{1663B79A-95CC-448B-B652-79F1492E6DC9}"/>
    <cellStyle name="Normal 9 4 2 3 3 4 2" xfId="4905" xr:uid="{5A85E561-D756-4E8F-9A74-87EB2A6F41E7}"/>
    <cellStyle name="Normal 9 4 2 3 3 5" xfId="4901" xr:uid="{6B348901-4301-4786-BAF8-1AFDB572EF58}"/>
    <cellStyle name="Normal 9 4 2 3 4" xfId="2396" xr:uid="{4E22FB33-C01A-4CD2-8265-545478324D32}"/>
    <cellStyle name="Normal 9 4 2 3 4 2" xfId="2397" xr:uid="{10EFBB0D-916B-482C-B71D-563457F0BB4F}"/>
    <cellStyle name="Normal 9 4 2 3 4 2 2" xfId="4907" xr:uid="{90D24AD3-8358-4CE9-910E-E7B773EC0B27}"/>
    <cellStyle name="Normal 9 4 2 3 4 3" xfId="4906" xr:uid="{E151AE89-5E41-4823-A540-43B7A20A3A88}"/>
    <cellStyle name="Normal 9 4 2 3 5" xfId="2398" xr:uid="{5BCC2763-67B0-4207-8BDF-EA391A9A1455}"/>
    <cellStyle name="Normal 9 4 2 3 5 2" xfId="4908" xr:uid="{B26BF32F-CE55-459B-B4B0-BB196DD8BC3A}"/>
    <cellStyle name="Normal 9 4 2 3 6" xfId="4077" xr:uid="{BA440937-1350-46A9-B836-0DED4024DE14}"/>
    <cellStyle name="Normal 9 4 2 3 6 2" xfId="4909" xr:uid="{19DCFF3C-07B5-434F-BDB6-8B0F72BA1DA2}"/>
    <cellStyle name="Normal 9 4 2 3 7" xfId="4892" xr:uid="{A2F8EA88-2EBE-406A-9D31-045F89A971DD}"/>
    <cellStyle name="Normal 9 4 2 4" xfId="414" xr:uid="{7F9FAF86-FEC8-45CA-A1FF-FB1DEDC93660}"/>
    <cellStyle name="Normal 9 4 2 4 2" xfId="862" xr:uid="{4D46CD5A-E87D-49CE-BCBE-66AFE88C6436}"/>
    <cellStyle name="Normal 9 4 2 4 2 2" xfId="2399" xr:uid="{649DA9EF-044D-4567-9635-974BD99FAF40}"/>
    <cellStyle name="Normal 9 4 2 4 2 2 2" xfId="2400" xr:uid="{C765B9CA-1621-4968-9A1B-012047232A70}"/>
    <cellStyle name="Normal 9 4 2 4 2 2 2 2" xfId="4913" xr:uid="{8D0AD1B0-2511-4447-9BA9-E2FDE7CA6753}"/>
    <cellStyle name="Normal 9 4 2 4 2 2 3" xfId="4912" xr:uid="{7657859F-3B0C-4FD7-979D-08B1463C3760}"/>
    <cellStyle name="Normal 9 4 2 4 2 3" xfId="2401" xr:uid="{10BF59F8-1D94-4ED2-A7AE-DE25875943D3}"/>
    <cellStyle name="Normal 9 4 2 4 2 3 2" xfId="4914" xr:uid="{20DE0E17-904F-4029-9629-6698051F8F37}"/>
    <cellStyle name="Normal 9 4 2 4 2 4" xfId="4078" xr:uid="{8BF71E75-BFF3-45FD-9B36-64B8116C39BD}"/>
    <cellStyle name="Normal 9 4 2 4 2 4 2" xfId="4915" xr:uid="{15F2D5AC-8488-437E-ABC7-223C88342BB3}"/>
    <cellStyle name="Normal 9 4 2 4 2 5" xfId="4911" xr:uid="{58F1417F-7EA2-49FE-87E9-624FBF924100}"/>
    <cellStyle name="Normal 9 4 2 4 3" xfId="2402" xr:uid="{767E037D-3353-4947-94D7-21FEA0C28A8E}"/>
    <cellStyle name="Normal 9 4 2 4 3 2" xfId="2403" xr:uid="{06BE58C8-AA2F-4F33-B912-102EB34FA8DC}"/>
    <cellStyle name="Normal 9 4 2 4 3 2 2" xfId="4917" xr:uid="{3A05CB50-D278-41BD-AB96-9C29BA3AF656}"/>
    <cellStyle name="Normal 9 4 2 4 3 3" xfId="4916" xr:uid="{D9FF4E95-564A-40FE-8050-829541F7BEDC}"/>
    <cellStyle name="Normal 9 4 2 4 4" xfId="2404" xr:uid="{DE6B5C58-76BB-4B9F-8B6F-3CE09B22CED5}"/>
    <cellStyle name="Normal 9 4 2 4 4 2" xfId="4918" xr:uid="{BDF58E0E-7112-49E7-8466-9DAED6E21B23}"/>
    <cellStyle name="Normal 9 4 2 4 5" xfId="4079" xr:uid="{F21377FE-F43A-4B1D-ACE9-10AA7EB37E81}"/>
    <cellStyle name="Normal 9 4 2 4 5 2" xfId="4919" xr:uid="{16E54969-99F2-40DC-9784-6A9AB82C5314}"/>
    <cellStyle name="Normal 9 4 2 4 6" xfId="4910" xr:uid="{5920FFA8-E6CA-45B5-B139-EFEE0F6A6AFD}"/>
    <cellStyle name="Normal 9 4 2 5" xfId="415" xr:uid="{548F82CA-252E-4D6C-AEA2-81E656E97E9D}"/>
    <cellStyle name="Normal 9 4 2 5 2" xfId="2405" xr:uid="{9D47803C-6434-42DE-8E50-C83E149CF956}"/>
    <cellStyle name="Normal 9 4 2 5 2 2" xfId="2406" xr:uid="{F6B1FC61-A355-4F33-B7F4-0E0435DAE10E}"/>
    <cellStyle name="Normal 9 4 2 5 2 2 2" xfId="4922" xr:uid="{1882B469-CF39-4F93-8469-E3253DAEE71B}"/>
    <cellStyle name="Normal 9 4 2 5 2 3" xfId="4921" xr:uid="{36321EA6-5DE2-41DD-9D50-CDB7C0ED583A}"/>
    <cellStyle name="Normal 9 4 2 5 3" xfId="2407" xr:uid="{20416EA1-7E77-48B2-A339-6EF6A2C0F74B}"/>
    <cellStyle name="Normal 9 4 2 5 3 2" xfId="4923" xr:uid="{333018E3-3981-40BE-8F4D-5474443F2FB7}"/>
    <cellStyle name="Normal 9 4 2 5 4" xfId="4080" xr:uid="{41600F2E-BB7E-4164-87B5-8C744E5A0C41}"/>
    <cellStyle name="Normal 9 4 2 5 4 2" xfId="4924" xr:uid="{F9E9F66A-AEDE-4301-8D32-476D2C1B397A}"/>
    <cellStyle name="Normal 9 4 2 5 5" xfId="4920" xr:uid="{961AE331-0581-48D6-AB09-A1C8FCE61E66}"/>
    <cellStyle name="Normal 9 4 2 6" xfId="2408" xr:uid="{9CB69AE0-2717-4355-90E5-65A102D2B3D6}"/>
    <cellStyle name="Normal 9 4 2 6 2" xfId="2409" xr:uid="{C57F68C9-56F2-4D7A-A700-646F1B691DF9}"/>
    <cellStyle name="Normal 9 4 2 6 2 2" xfId="4926" xr:uid="{FDC2D412-42DB-4156-B331-E6051BE281CF}"/>
    <cellStyle name="Normal 9 4 2 6 3" xfId="4081" xr:uid="{572D5437-E08C-459E-A131-6CE871487CA5}"/>
    <cellStyle name="Normal 9 4 2 6 3 2" xfId="4927" xr:uid="{D4CE9640-D9EB-46F3-8F2E-DD7E14AE744F}"/>
    <cellStyle name="Normal 9 4 2 6 4" xfId="4082" xr:uid="{3D2CD03F-8B72-4CAA-BE16-8BB9DE57B23F}"/>
    <cellStyle name="Normal 9 4 2 6 4 2" xfId="4928" xr:uid="{9E1D6CA3-74B7-40E3-818E-E172CD4F4CD2}"/>
    <cellStyle name="Normal 9 4 2 6 5" xfId="4925" xr:uid="{99D5340E-1EA0-4DE5-B188-579E95CF95AB}"/>
    <cellStyle name="Normal 9 4 2 7" xfId="2410" xr:uid="{72093A4E-4628-4921-9D33-6D3DED4A66F2}"/>
    <cellStyle name="Normal 9 4 2 7 2" xfId="4929" xr:uid="{D5E70FC2-554A-4675-9133-B79EE9065E0B}"/>
    <cellStyle name="Normal 9 4 2 8" xfId="4083" xr:uid="{8576F414-E230-4059-9D9F-3E0D4C446022}"/>
    <cellStyle name="Normal 9 4 2 8 2" xfId="4930" xr:uid="{59CB7F33-32FF-44FE-9AC6-3041AEDCA957}"/>
    <cellStyle name="Normal 9 4 2 9" xfId="4084" xr:uid="{1F46EB29-F789-4D68-93AE-EC5A85AA9964}"/>
    <cellStyle name="Normal 9 4 2 9 2" xfId="4931" xr:uid="{C90B404F-8396-4D6A-9FB5-2D708960962E}"/>
    <cellStyle name="Normal 9 4 3" xfId="175" xr:uid="{AA98291A-49B1-4DC4-A55E-844A8F421056}"/>
    <cellStyle name="Normal 9 4 3 2" xfId="176" xr:uid="{D601A73F-C5C7-4426-B158-722DC17372BD}"/>
    <cellStyle name="Normal 9 4 3 2 2" xfId="863" xr:uid="{9D1DCCBD-CCB5-4345-856B-DF5DC03669EA}"/>
    <cellStyle name="Normal 9 4 3 2 2 2" xfId="2411" xr:uid="{F297376C-4AFA-4E32-B1DA-7AE4B8CD1C0C}"/>
    <cellStyle name="Normal 9 4 3 2 2 2 2" xfId="2412" xr:uid="{EB9BD62A-91ED-4B15-875B-8D7EA306C65B}"/>
    <cellStyle name="Normal 9 4 3 2 2 2 2 2" xfId="4500" xr:uid="{FA943538-C070-44FD-B897-DFDC166BAE83}"/>
    <cellStyle name="Normal 9 4 3 2 2 2 2 2 2" xfId="5307" xr:uid="{99019359-DC78-4E19-914F-C17BBF8BF5E2}"/>
    <cellStyle name="Normal 9 4 3 2 2 2 2 2 3" xfId="4936" xr:uid="{863092CF-8B54-4798-8ECF-FF834F74D78C}"/>
    <cellStyle name="Normal 9 4 3 2 2 2 3" xfId="4501" xr:uid="{5834126E-CC72-4A22-B7B1-F25C299DBE08}"/>
    <cellStyle name="Normal 9 4 3 2 2 2 3 2" xfId="5308" xr:uid="{29F16DB9-B00F-4464-BDFF-3C32593ABE5F}"/>
    <cellStyle name="Normal 9 4 3 2 2 2 3 3" xfId="4935" xr:uid="{ED93B293-7D5F-4DFD-B4B5-051F79AE3A2F}"/>
    <cellStyle name="Normal 9 4 3 2 2 3" xfId="2413" xr:uid="{A6ACB674-C8DC-4F61-A2C4-8D631528F058}"/>
    <cellStyle name="Normal 9 4 3 2 2 3 2" xfId="4502" xr:uid="{E72997A5-DFCD-41E4-BBC1-4586FE15D653}"/>
    <cellStyle name="Normal 9 4 3 2 2 3 2 2" xfId="5309" xr:uid="{9B6E381C-3ED5-4C3D-A03A-363490F7C592}"/>
    <cellStyle name="Normal 9 4 3 2 2 3 2 3" xfId="4937" xr:uid="{9BDB88D4-8EB9-498C-9F9C-E84DD0A9BA86}"/>
    <cellStyle name="Normal 9 4 3 2 2 4" xfId="4085" xr:uid="{5F15BDF1-EC51-43DF-B229-0410219F9CBF}"/>
    <cellStyle name="Normal 9 4 3 2 2 4 2" xfId="4938" xr:uid="{4C9511EC-E058-4F55-A3A3-17CC15E07E6E}"/>
    <cellStyle name="Normal 9 4 3 2 2 5" xfId="4934" xr:uid="{E6E6F3B4-DD63-48BD-B6C5-F18E6313A8EC}"/>
    <cellStyle name="Normal 9 4 3 2 3" xfId="2414" xr:uid="{A3CDA2D2-87E4-41AA-BFB5-52615C76CCFD}"/>
    <cellStyle name="Normal 9 4 3 2 3 2" xfId="2415" xr:uid="{7FEAD441-17B2-4B2C-AAF1-C29AB5D1AF65}"/>
    <cellStyle name="Normal 9 4 3 2 3 2 2" xfId="4503" xr:uid="{FD31BC64-C83F-48E3-9D2C-A253FB2AE484}"/>
    <cellStyle name="Normal 9 4 3 2 3 2 2 2" xfId="5310" xr:uid="{55EC794D-A8E3-482B-9E59-40745DF02E30}"/>
    <cellStyle name="Normal 9 4 3 2 3 2 2 3" xfId="4940" xr:uid="{1A58AFE3-40A1-4195-9A28-96CB7FE98E71}"/>
    <cellStyle name="Normal 9 4 3 2 3 3" xfId="4086" xr:uid="{FB072065-3DBB-4698-9738-A45CE1B089F6}"/>
    <cellStyle name="Normal 9 4 3 2 3 3 2" xfId="4941" xr:uid="{D9025A02-C57E-4891-A603-74ACD21A5034}"/>
    <cellStyle name="Normal 9 4 3 2 3 4" xfId="4087" xr:uid="{CC1929BA-4C0F-4AB6-83E3-04CDC0ADED7E}"/>
    <cellStyle name="Normal 9 4 3 2 3 4 2" xfId="4942" xr:uid="{66E09B59-0BE8-4E06-87E5-81D8669C0B04}"/>
    <cellStyle name="Normal 9 4 3 2 3 5" xfId="4939" xr:uid="{47E511C7-D1E1-48FB-9002-A8CD5A0033DE}"/>
    <cellStyle name="Normal 9 4 3 2 4" xfId="2416" xr:uid="{D947D4D8-A1A7-4422-9F54-1C4EAE7DDAD8}"/>
    <cellStyle name="Normal 9 4 3 2 4 2" xfId="4504" xr:uid="{8A788B46-EB30-41BC-8146-D18E34E7E108}"/>
    <cellStyle name="Normal 9 4 3 2 4 2 2" xfId="5311" xr:uid="{99DC221D-AA1F-4992-A9E4-395D6BEE8205}"/>
    <cellStyle name="Normal 9 4 3 2 4 2 3" xfId="4943" xr:uid="{8FD2F375-EDFB-4E60-B525-60AFD1F2BFCD}"/>
    <cellStyle name="Normal 9 4 3 2 5" xfId="4088" xr:uid="{87168676-EFC9-4356-B234-30CB1003990F}"/>
    <cellStyle name="Normal 9 4 3 2 5 2" xfId="4944" xr:uid="{58F248E4-2C10-4F27-BFFE-CF30697899E0}"/>
    <cellStyle name="Normal 9 4 3 2 6" xfId="4089" xr:uid="{09D689F7-3523-44A9-81AE-46D4E32DDE9F}"/>
    <cellStyle name="Normal 9 4 3 2 6 2" xfId="4945" xr:uid="{95B82F72-BC96-4A1F-A996-4F2FEF600009}"/>
    <cellStyle name="Normal 9 4 3 2 7" xfId="4933" xr:uid="{316AC654-D7C6-4959-9031-11EF911F2187}"/>
    <cellStyle name="Normal 9 4 3 3" xfId="416" xr:uid="{164E1E98-A6A5-43C3-8D61-DB59F1416F63}"/>
    <cellStyle name="Normal 9 4 3 3 2" xfId="2417" xr:uid="{8232A593-D63E-4288-AA3C-D9147E6E582C}"/>
    <cellStyle name="Normal 9 4 3 3 2 2" xfId="2418" xr:uid="{F7D404D8-8AED-4986-ADDD-BB738B60BDB9}"/>
    <cellStyle name="Normal 9 4 3 3 2 2 2" xfId="4505" xr:uid="{60B4317C-5077-486A-AE3F-F8A75DB39BE9}"/>
    <cellStyle name="Normal 9 4 3 3 2 2 2 2" xfId="5312" xr:uid="{492CB9D6-72F9-42B1-9F06-9DCABDF6E1CC}"/>
    <cellStyle name="Normal 9 4 3 3 2 2 2 3" xfId="4948" xr:uid="{33AEC1CB-1BA1-4861-B886-9DADA932AF8E}"/>
    <cellStyle name="Normal 9 4 3 3 2 3" xfId="4090" xr:uid="{889A9AE5-3A98-4830-872F-FB81B1BD468D}"/>
    <cellStyle name="Normal 9 4 3 3 2 3 2" xfId="4949" xr:uid="{07D5BD92-E51F-432F-B228-0B22720B57EA}"/>
    <cellStyle name="Normal 9 4 3 3 2 4" xfId="4091" xr:uid="{16E931A7-B1B9-4D50-95FA-BEFC9CC1DC61}"/>
    <cellStyle name="Normal 9 4 3 3 2 4 2" xfId="4950" xr:uid="{705550A1-7913-4A5B-8E4B-AE7A5BED805F}"/>
    <cellStyle name="Normal 9 4 3 3 2 5" xfId="4947" xr:uid="{91460300-A62C-4067-90F9-A38D2924EC6D}"/>
    <cellStyle name="Normal 9 4 3 3 3" xfId="2419" xr:uid="{47C04AD4-7E66-4E28-8A56-54A6677ED296}"/>
    <cellStyle name="Normal 9 4 3 3 3 2" xfId="4506" xr:uid="{610A63B3-F7A1-4402-AB27-0B67C04BABEA}"/>
    <cellStyle name="Normal 9 4 3 3 3 2 2" xfId="5313" xr:uid="{81FC125D-952D-4694-979A-D23962816DBC}"/>
    <cellStyle name="Normal 9 4 3 3 3 2 3" xfId="4951" xr:uid="{C5F8F982-08E8-4260-B541-2C1043D74510}"/>
    <cellStyle name="Normal 9 4 3 3 4" xfId="4092" xr:uid="{83B9E3D4-D355-48DD-9FA2-068305031D81}"/>
    <cellStyle name="Normal 9 4 3 3 4 2" xfId="4952" xr:uid="{BD1A90AF-1B16-4A20-8171-4F5D49F9965B}"/>
    <cellStyle name="Normal 9 4 3 3 5" xfId="4093" xr:uid="{9C7BF5FF-A1AC-40B9-B84C-6323E1443DCC}"/>
    <cellStyle name="Normal 9 4 3 3 5 2" xfId="4953" xr:uid="{2FD21634-4069-4F22-9620-33D6E1910331}"/>
    <cellStyle name="Normal 9 4 3 3 6" xfId="4946" xr:uid="{9B792E64-477A-4C29-8A7D-7F677847A15B}"/>
    <cellStyle name="Normal 9 4 3 4" xfId="2420" xr:uid="{FC349CD6-FEB7-4895-B3E7-995E558FF0ED}"/>
    <cellStyle name="Normal 9 4 3 4 2" xfId="2421" xr:uid="{7735E56F-F377-4F7C-81F2-1AAD2C63CF78}"/>
    <cellStyle name="Normal 9 4 3 4 2 2" xfId="4507" xr:uid="{D7412429-625A-45D3-826A-2B655B4759DD}"/>
    <cellStyle name="Normal 9 4 3 4 2 2 2" xfId="5314" xr:uid="{C0BAED60-2A45-4935-A846-CBE2BD27DD64}"/>
    <cellStyle name="Normal 9 4 3 4 2 2 3" xfId="4955" xr:uid="{587B7FF2-F59B-4537-B84C-09341AF6CA56}"/>
    <cellStyle name="Normal 9 4 3 4 3" xfId="4094" xr:uid="{F1DA5FEB-8029-4C09-A3EE-FB9F631A52D4}"/>
    <cellStyle name="Normal 9 4 3 4 3 2" xfId="4956" xr:uid="{B84AE192-17ED-4BF2-8DAE-0409F7776ADF}"/>
    <cellStyle name="Normal 9 4 3 4 4" xfId="4095" xr:uid="{C4B6EBAB-E6D7-4EF6-BEB7-B55659D785E3}"/>
    <cellStyle name="Normal 9 4 3 4 4 2" xfId="4957" xr:uid="{86CD76A5-ED7A-4694-B9E7-17BF3FCF4FB7}"/>
    <cellStyle name="Normal 9 4 3 4 5" xfId="4954" xr:uid="{CA0F92A3-9899-452D-9B1F-C41FAC1D009D}"/>
    <cellStyle name="Normal 9 4 3 5" xfId="2422" xr:uid="{89FDFDC6-F943-49B0-B561-982C61F7BAE1}"/>
    <cellStyle name="Normal 9 4 3 5 2" xfId="4096" xr:uid="{BF82D690-2135-4BA7-A354-BA406B0D4EB1}"/>
    <cellStyle name="Normal 9 4 3 5 2 2" xfId="4959" xr:uid="{2A7BDA85-CECD-459E-AEF8-EDFD8FBF687F}"/>
    <cellStyle name="Normal 9 4 3 5 3" xfId="4097" xr:uid="{067D5451-2600-468A-97F7-9D8BCA07978C}"/>
    <cellStyle name="Normal 9 4 3 5 3 2" xfId="4960" xr:uid="{388467AA-C1D2-47B7-AF44-D2D23992710F}"/>
    <cellStyle name="Normal 9 4 3 5 4" xfId="4098" xr:uid="{9FAEFF8F-005D-428E-A697-CBA889CFB588}"/>
    <cellStyle name="Normal 9 4 3 5 4 2" xfId="4961" xr:uid="{90C32A7F-67B5-4217-9420-0BDD15534394}"/>
    <cellStyle name="Normal 9 4 3 5 5" xfId="4958" xr:uid="{8E15052A-AAA1-4FCC-955E-578152A2B1DD}"/>
    <cellStyle name="Normal 9 4 3 6" xfId="4099" xr:uid="{3D4EEC13-CF20-4B09-A569-9BA2FCD179D4}"/>
    <cellStyle name="Normal 9 4 3 6 2" xfId="4962" xr:uid="{E4FD4274-B8E0-48B6-ADFB-D1C71ABFA13C}"/>
    <cellStyle name="Normal 9 4 3 7" xfId="4100" xr:uid="{30775B1A-8E41-4CCC-97D1-2984FA760FC5}"/>
    <cellStyle name="Normal 9 4 3 7 2" xfId="4963" xr:uid="{F190A350-6A7B-4B23-9B89-2A04F28326A1}"/>
    <cellStyle name="Normal 9 4 3 8" xfId="4101" xr:uid="{E1227BFA-22F5-4E07-A323-E0C5B8D1C2FE}"/>
    <cellStyle name="Normal 9 4 3 8 2" xfId="4964" xr:uid="{043B2E77-1E20-4B8C-8604-50D35844E87D}"/>
    <cellStyle name="Normal 9 4 3 9" xfId="4932" xr:uid="{2B7134B3-5871-4786-BEE1-9E94FEEC33D9}"/>
    <cellStyle name="Normal 9 4 4" xfId="177" xr:uid="{D0D4785B-3E72-4045-80C1-30F23A842265}"/>
    <cellStyle name="Normal 9 4 4 2" xfId="864" xr:uid="{04299D64-FD72-4449-A34E-1B808BC67DC6}"/>
    <cellStyle name="Normal 9 4 4 2 2" xfId="865" xr:uid="{CA207CBD-9E22-47ED-A70C-70FBC105FC02}"/>
    <cellStyle name="Normal 9 4 4 2 2 2" xfId="2423" xr:uid="{804928D5-E530-405F-AA48-D2DDBBF54E00}"/>
    <cellStyle name="Normal 9 4 4 2 2 2 2" xfId="2424" xr:uid="{E8A114EB-F0AB-4A2B-90AA-2DD9321C9FEB}"/>
    <cellStyle name="Normal 9 4 4 2 2 2 2 2" xfId="4969" xr:uid="{2F4A1ADC-CC7D-41EB-9A9B-B86086D34780}"/>
    <cellStyle name="Normal 9 4 4 2 2 2 3" xfId="4968" xr:uid="{B5EA402B-8F62-456C-99F0-92448FE4BEAB}"/>
    <cellStyle name="Normal 9 4 4 2 2 3" xfId="2425" xr:uid="{A34CFE40-D452-461C-A9B2-1E2165E1DE45}"/>
    <cellStyle name="Normal 9 4 4 2 2 3 2" xfId="4970" xr:uid="{424F0047-B8EF-479A-BD17-EA9D844CF263}"/>
    <cellStyle name="Normal 9 4 4 2 2 4" xfId="4102" xr:uid="{E64A3BB2-CCC9-47A7-B144-115565899FF5}"/>
    <cellStyle name="Normal 9 4 4 2 2 4 2" xfId="4971" xr:uid="{908901AF-9EF2-4D5D-A5AF-992865B93A64}"/>
    <cellStyle name="Normal 9 4 4 2 2 5" xfId="4967" xr:uid="{EE6B3EEB-702A-45E3-B1F3-E6464A14FC0E}"/>
    <cellStyle name="Normal 9 4 4 2 3" xfId="2426" xr:uid="{36DCE64B-96E8-47B0-B7D8-19EB27A1E4E6}"/>
    <cellStyle name="Normal 9 4 4 2 3 2" xfId="2427" xr:uid="{74615F73-EEAA-4D99-ADA6-4D241FEEED2D}"/>
    <cellStyle name="Normal 9 4 4 2 3 2 2" xfId="4973" xr:uid="{2515A267-2790-4475-99F4-DE3AB6A50311}"/>
    <cellStyle name="Normal 9 4 4 2 3 3" xfId="4972" xr:uid="{39DD8479-AC09-4B9D-A0B4-B107738E48F2}"/>
    <cellStyle name="Normal 9 4 4 2 4" xfId="2428" xr:uid="{FC3230AD-5C44-422F-AD0C-9A37E487BE7B}"/>
    <cellStyle name="Normal 9 4 4 2 4 2" xfId="4974" xr:uid="{74746CCC-6A57-4BF1-8134-F5F60939D6F7}"/>
    <cellStyle name="Normal 9 4 4 2 5" xfId="4103" xr:uid="{8784B85E-1D2C-491A-92C3-4C9A452667D0}"/>
    <cellStyle name="Normal 9 4 4 2 5 2" xfId="4975" xr:uid="{9B32DEE1-8041-4E74-A95B-AA4AC65D3959}"/>
    <cellStyle name="Normal 9 4 4 2 6" xfId="4966" xr:uid="{9203F481-C004-4582-B76E-98250BB4157B}"/>
    <cellStyle name="Normal 9 4 4 3" xfId="866" xr:uid="{141BACF1-21A6-445B-A1D1-376FA69EC4A3}"/>
    <cellStyle name="Normal 9 4 4 3 2" xfId="2429" xr:uid="{E29C6288-0FF7-40A4-A00A-3930FC3022C6}"/>
    <cellStyle name="Normal 9 4 4 3 2 2" xfId="2430" xr:uid="{6B879145-4199-434E-B221-7AF9AE5E78FD}"/>
    <cellStyle name="Normal 9 4 4 3 2 2 2" xfId="4978" xr:uid="{16DA172A-C5BD-4E27-B262-5771606F6688}"/>
    <cellStyle name="Normal 9 4 4 3 2 3" xfId="4977" xr:uid="{48A71041-4AD3-4C9A-A640-FBBCDDF09EED}"/>
    <cellStyle name="Normal 9 4 4 3 3" xfId="2431" xr:uid="{6177D3FC-C3F1-4715-A947-AFE0BCB6FA17}"/>
    <cellStyle name="Normal 9 4 4 3 3 2" xfId="4979" xr:uid="{BD590FEC-0D5E-47E3-BE5A-3562EBDB12A3}"/>
    <cellStyle name="Normal 9 4 4 3 4" xfId="4104" xr:uid="{50546B13-1422-47ED-8A3F-1A9D49199B87}"/>
    <cellStyle name="Normal 9 4 4 3 4 2" xfId="4980" xr:uid="{37FE55E0-1FC2-46EF-9987-896B4ED31E49}"/>
    <cellStyle name="Normal 9 4 4 3 5" xfId="4976" xr:uid="{B35F0713-D885-4965-99C2-AEA6D1BAB2E5}"/>
    <cellStyle name="Normal 9 4 4 4" xfId="2432" xr:uid="{5D167B93-EC96-4D39-98AC-E8746DDEBD5E}"/>
    <cellStyle name="Normal 9 4 4 4 2" xfId="2433" xr:uid="{923873C1-CE00-4A73-B537-2A29E5A14587}"/>
    <cellStyle name="Normal 9 4 4 4 2 2" xfId="4982" xr:uid="{94F5A0B5-0807-48AF-A9BE-4D65B7BBB972}"/>
    <cellStyle name="Normal 9 4 4 4 3" xfId="4105" xr:uid="{498D203C-3BE5-4D7F-BC2E-10E8E646788F}"/>
    <cellStyle name="Normal 9 4 4 4 3 2" xfId="4983" xr:uid="{5DF6862C-2557-4EDE-BCB8-C9299F42F484}"/>
    <cellStyle name="Normal 9 4 4 4 4" xfId="4106" xr:uid="{13187549-0AE9-4090-880C-51C770399927}"/>
    <cellStyle name="Normal 9 4 4 4 4 2" xfId="4984" xr:uid="{20E27CCA-27C0-4D9A-A46B-35A83430C195}"/>
    <cellStyle name="Normal 9 4 4 4 5" xfId="4981" xr:uid="{6F0F7925-63A4-4424-BA71-074746D92DAC}"/>
    <cellStyle name="Normal 9 4 4 5" xfId="2434" xr:uid="{A300D0D5-832F-47C2-A62C-6F67E61EB5C2}"/>
    <cellStyle name="Normal 9 4 4 5 2" xfId="4985" xr:uid="{4FEE3194-6C77-4F2A-A56B-D764EABED5CF}"/>
    <cellStyle name="Normal 9 4 4 6" xfId="4107" xr:uid="{55D48106-6457-4A1D-8D36-D36B938FD428}"/>
    <cellStyle name="Normal 9 4 4 6 2" xfId="4986" xr:uid="{2540039C-D8BB-4CE2-9496-C1841CDE8098}"/>
    <cellStyle name="Normal 9 4 4 7" xfId="4108" xr:uid="{7B2A2BD1-7F7D-4D74-8C29-A847147D1DEA}"/>
    <cellStyle name="Normal 9 4 4 7 2" xfId="4987" xr:uid="{96F0F740-B81C-44BD-BF18-732A2F25C555}"/>
    <cellStyle name="Normal 9 4 4 8" xfId="4965" xr:uid="{463E4751-798E-4015-A73D-3700C4E075EA}"/>
    <cellStyle name="Normal 9 4 5" xfId="417" xr:uid="{3848E499-71EB-48D4-BF7C-153785E38401}"/>
    <cellStyle name="Normal 9 4 5 2" xfId="867" xr:uid="{E04F9C99-5F56-4C08-BDE7-5E07E3759250}"/>
    <cellStyle name="Normal 9 4 5 2 2" xfId="2435" xr:uid="{E4BE1E29-95F7-4E8A-8049-E86CEED8BA19}"/>
    <cellStyle name="Normal 9 4 5 2 2 2" xfId="2436" xr:uid="{E4055CC4-D197-4370-8FC4-30510B0BC79F}"/>
    <cellStyle name="Normal 9 4 5 2 2 2 2" xfId="4991" xr:uid="{11C72348-3061-46BB-8A1A-2457EBDAF60B}"/>
    <cellStyle name="Normal 9 4 5 2 2 3" xfId="4990" xr:uid="{10648867-429A-441C-9694-2B1B42C5DE63}"/>
    <cellStyle name="Normal 9 4 5 2 3" xfId="2437" xr:uid="{74AB6C57-6C80-4A00-889B-E7CCEC778AD2}"/>
    <cellStyle name="Normal 9 4 5 2 3 2" xfId="4992" xr:uid="{086A27DB-6CF2-4E46-967D-3944DE209EC4}"/>
    <cellStyle name="Normal 9 4 5 2 4" xfId="4109" xr:uid="{FE4BC843-16FA-49DC-8EC0-C8247E2D11AF}"/>
    <cellStyle name="Normal 9 4 5 2 4 2" xfId="4993" xr:uid="{09CB42BE-C161-4DE6-8372-6EADD6C32626}"/>
    <cellStyle name="Normal 9 4 5 2 5" xfId="4989" xr:uid="{CDDDAAB6-C456-4DCC-A12D-0400CF790E20}"/>
    <cellStyle name="Normal 9 4 5 3" xfId="2438" xr:uid="{7C2BDB5F-976E-4CF0-993D-DE0B5B2A9422}"/>
    <cellStyle name="Normal 9 4 5 3 2" xfId="2439" xr:uid="{2F506AE2-E0C4-4988-A1E9-979367FD1E51}"/>
    <cellStyle name="Normal 9 4 5 3 2 2" xfId="4995" xr:uid="{1DDF72D3-CE3E-4A10-A148-4862ABF5F99E}"/>
    <cellStyle name="Normal 9 4 5 3 3" xfId="4110" xr:uid="{6D7FFF64-4505-4B73-8D08-2AC9E02B7F71}"/>
    <cellStyle name="Normal 9 4 5 3 3 2" xfId="4996" xr:uid="{E5152369-19F4-470B-BECF-A845749DC70A}"/>
    <cellStyle name="Normal 9 4 5 3 4" xfId="4111" xr:uid="{665B185D-A34B-4A5C-BB23-1780E63062B6}"/>
    <cellStyle name="Normal 9 4 5 3 4 2" xfId="4997" xr:uid="{6E00683E-962F-4BE5-99FB-A19C47119A2D}"/>
    <cellStyle name="Normal 9 4 5 3 5" xfId="4994" xr:uid="{1ED0DF34-51A9-45C3-B00F-2073588F9F90}"/>
    <cellStyle name="Normal 9 4 5 4" xfId="2440" xr:uid="{315B0042-73BB-4CAD-B76A-4AF48D6858DB}"/>
    <cellStyle name="Normal 9 4 5 4 2" xfId="4998" xr:uid="{8B04EBE7-312A-4130-BD34-AE865968483E}"/>
    <cellStyle name="Normal 9 4 5 5" xfId="4112" xr:uid="{BA9860FE-E1A7-42F6-A3BD-74AE9A65E4A8}"/>
    <cellStyle name="Normal 9 4 5 5 2" xfId="4999" xr:uid="{78007472-AC0B-4864-AFE4-322E867B2042}"/>
    <cellStyle name="Normal 9 4 5 6" xfId="4113" xr:uid="{9E8CA920-93A9-4C2A-906F-EB26A0D9A462}"/>
    <cellStyle name="Normal 9 4 5 6 2" xfId="5000" xr:uid="{D8FBB7A8-5CD8-423B-BB46-9826C389ECFA}"/>
    <cellStyle name="Normal 9 4 5 7" xfId="4988" xr:uid="{1CB6E293-4FB8-4D5E-BFEA-64DF91047161}"/>
    <cellStyle name="Normal 9 4 6" xfId="418" xr:uid="{FE339547-1461-40AA-8F60-74B284C89E68}"/>
    <cellStyle name="Normal 9 4 6 2" xfId="2441" xr:uid="{7B019687-D29C-409C-9C6E-B078476359AB}"/>
    <cellStyle name="Normal 9 4 6 2 2" xfId="2442" xr:uid="{2CB20D57-B892-4AD1-9C93-86A93F2FE52E}"/>
    <cellStyle name="Normal 9 4 6 2 2 2" xfId="5003" xr:uid="{99A59B6A-558D-4063-A127-6BF359802AFE}"/>
    <cellStyle name="Normal 9 4 6 2 3" xfId="4114" xr:uid="{AE64E448-811E-4442-80EF-18A2363B84AD}"/>
    <cellStyle name="Normal 9 4 6 2 3 2" xfId="5004" xr:uid="{810DA826-88E7-4D3C-BDA5-311060B4377D}"/>
    <cellStyle name="Normal 9 4 6 2 4" xfId="4115" xr:uid="{17D58BA5-4D2B-4822-893A-62D075D5E4E5}"/>
    <cellStyle name="Normal 9 4 6 2 4 2" xfId="5005" xr:uid="{B6A4C980-2589-4AA8-8918-E9CB09D1982F}"/>
    <cellStyle name="Normal 9 4 6 2 5" xfId="5002" xr:uid="{30BA93ED-3F1A-435B-8C5B-B701760D656B}"/>
    <cellStyle name="Normal 9 4 6 3" xfId="2443" xr:uid="{46F213FB-FE7A-4ED4-BBD6-20D30169C11D}"/>
    <cellStyle name="Normal 9 4 6 3 2" xfId="5006" xr:uid="{B2678271-41B5-461F-920F-9ED6D027F42C}"/>
    <cellStyle name="Normal 9 4 6 4" xfId="4116" xr:uid="{C316095F-FE1D-4767-A80C-737E3DAF4E20}"/>
    <cellStyle name="Normal 9 4 6 4 2" xfId="5007" xr:uid="{2AA2594C-1060-4F2E-BCC3-DBA0D7521644}"/>
    <cellStyle name="Normal 9 4 6 5" xfId="4117" xr:uid="{AC057D87-B587-4E61-AB29-C25B79194242}"/>
    <cellStyle name="Normal 9 4 6 5 2" xfId="5008" xr:uid="{4237BD52-1494-4D8F-91B4-36ED71993141}"/>
    <cellStyle name="Normal 9 4 6 6" xfId="5001" xr:uid="{B9DE1AA8-E7FF-49FB-94E9-5DCB2E281890}"/>
    <cellStyle name="Normal 9 4 7" xfId="2444" xr:uid="{A6FD399E-7611-4F62-9FD1-27DC6707CBA1}"/>
    <cellStyle name="Normal 9 4 7 2" xfId="2445" xr:uid="{75DA35D5-57D6-41D3-AC26-86181F7F6C5A}"/>
    <cellStyle name="Normal 9 4 7 2 2" xfId="5010" xr:uid="{4ADD0D73-1110-4539-B8B2-6B18325D26C8}"/>
    <cellStyle name="Normal 9 4 7 3" xfId="4118" xr:uid="{A3C3FF57-3969-4B1A-9A1E-DFA3395F029B}"/>
    <cellStyle name="Normal 9 4 7 3 2" xfId="5011" xr:uid="{6B50203F-F40A-4A8A-8E2C-C004C925138D}"/>
    <cellStyle name="Normal 9 4 7 4" xfId="4119" xr:uid="{471A7F6F-2D87-482F-AD8C-E6970258B720}"/>
    <cellStyle name="Normal 9 4 7 4 2" xfId="5012" xr:uid="{97D3CE58-F8BE-4728-BC70-E10BD3C2ED2A}"/>
    <cellStyle name="Normal 9 4 7 5" xfId="5009" xr:uid="{78CE50FD-43CD-47E9-B488-3DF003D367AD}"/>
    <cellStyle name="Normal 9 4 8" xfId="2446" xr:uid="{5ACEB877-E6FA-40A6-AC74-A73EF486B79F}"/>
    <cellStyle name="Normal 9 4 8 2" xfId="4120" xr:uid="{922B95BC-62C3-4163-BD72-B2ABD568DA60}"/>
    <cellStyle name="Normal 9 4 8 2 2" xfId="5014" xr:uid="{5B2BB583-D84D-48A0-BE61-2458816CDD2B}"/>
    <cellStyle name="Normal 9 4 8 3" xfId="4121" xr:uid="{BC9A5912-B177-4E76-A222-4357A8B65500}"/>
    <cellStyle name="Normal 9 4 8 3 2" xfId="5015" xr:uid="{E2C510C3-6431-40F4-9DC6-933B69DCF3A4}"/>
    <cellStyle name="Normal 9 4 8 4" xfId="4122" xr:uid="{A3E3AA24-B2D4-474B-B5F0-C6BAC81B27E6}"/>
    <cellStyle name="Normal 9 4 8 4 2" xfId="5016" xr:uid="{0E8A6C02-DB56-4B85-8D08-1325C64F7194}"/>
    <cellStyle name="Normal 9 4 8 5" xfId="5013" xr:uid="{5D13F9D9-8430-4425-81CF-3204779358B7}"/>
    <cellStyle name="Normal 9 4 9" xfId="4123" xr:uid="{12AEC548-1EC4-4696-867A-30A32C902150}"/>
    <cellStyle name="Normal 9 4 9 2" xfId="5017" xr:uid="{567A3FA0-FE53-4B51-AE04-96EB1D96DECA}"/>
    <cellStyle name="Normal 9 5" xfId="178" xr:uid="{11AE7B69-51C4-4B7A-A7AD-B877E8EE6800}"/>
    <cellStyle name="Normal 9 5 10" xfId="4124" xr:uid="{BAB7C4E6-B2B9-414B-BD99-8F8A05015BA5}"/>
    <cellStyle name="Normal 9 5 10 2" xfId="5019" xr:uid="{6EE6642D-F4D0-48CB-9D7F-4C44EEC7E257}"/>
    <cellStyle name="Normal 9 5 11" xfId="4125" xr:uid="{09ED9E47-DCE5-4CD8-AD54-EE8762659F37}"/>
    <cellStyle name="Normal 9 5 11 2" xfId="5020" xr:uid="{5EC38DD6-85AC-492A-A4C6-CA418A1C0882}"/>
    <cellStyle name="Normal 9 5 12" xfId="5018" xr:uid="{8AD0BA87-778C-4A9E-A530-FC640C591E7F}"/>
    <cellStyle name="Normal 9 5 2" xfId="179" xr:uid="{555B5F45-2F26-4201-A0E3-8CE944EBBE4F}"/>
    <cellStyle name="Normal 9 5 2 10" xfId="5021" xr:uid="{2F551355-954E-4589-8365-D8D7E2136952}"/>
    <cellStyle name="Normal 9 5 2 2" xfId="419" xr:uid="{955A178E-746C-41FE-8460-AFA3F321CD83}"/>
    <cellStyle name="Normal 9 5 2 2 2" xfId="868" xr:uid="{6D22B860-798D-4B2A-859D-C81C5BA54D17}"/>
    <cellStyle name="Normal 9 5 2 2 2 2" xfId="869" xr:uid="{80DC69D1-0EF3-44FD-816A-FD204F2F6D6A}"/>
    <cellStyle name="Normal 9 5 2 2 2 2 2" xfId="2447" xr:uid="{DAFD7AB3-6FB2-4D22-BA46-D0BBB64C7A92}"/>
    <cellStyle name="Normal 9 5 2 2 2 2 2 2" xfId="5025" xr:uid="{1959544D-9FA0-4B46-9D57-215158E11E17}"/>
    <cellStyle name="Normal 9 5 2 2 2 2 3" xfId="4126" xr:uid="{90632EC4-77A6-4666-84A7-A5568F4D2B91}"/>
    <cellStyle name="Normal 9 5 2 2 2 2 3 2" xfId="5026" xr:uid="{614B394A-B039-417A-BFCE-56B008F8C1DE}"/>
    <cellStyle name="Normal 9 5 2 2 2 2 4" xfId="4127" xr:uid="{763F3CB2-AFAB-4DAE-97FB-36B47EEB85AD}"/>
    <cellStyle name="Normal 9 5 2 2 2 2 4 2" xfId="5027" xr:uid="{BB6833D1-013F-4EE9-9C56-47E9A10E0C1E}"/>
    <cellStyle name="Normal 9 5 2 2 2 2 5" xfId="5024" xr:uid="{5F67BAC6-753C-4FC8-9574-356E10F659A6}"/>
    <cellStyle name="Normal 9 5 2 2 2 3" xfId="2448" xr:uid="{627E44B8-8D03-467C-B619-C7CB44B1A485}"/>
    <cellStyle name="Normal 9 5 2 2 2 3 2" xfId="4128" xr:uid="{94D41835-FD14-4653-B1E7-89A40E8B4110}"/>
    <cellStyle name="Normal 9 5 2 2 2 3 2 2" xfId="5029" xr:uid="{24F81BD8-7DA2-426F-ABA1-4D0D37739E9F}"/>
    <cellStyle name="Normal 9 5 2 2 2 3 3" xfId="4129" xr:uid="{B222E393-8679-4EE8-B994-850BE9458860}"/>
    <cellStyle name="Normal 9 5 2 2 2 3 3 2" xfId="5030" xr:uid="{B81C03FC-1EEE-416C-BDE7-B2F7F85ACE70}"/>
    <cellStyle name="Normal 9 5 2 2 2 3 4" xfId="4130" xr:uid="{B25EE21F-8433-4652-B5DD-D8F84A5EF8D3}"/>
    <cellStyle name="Normal 9 5 2 2 2 3 4 2" xfId="5031" xr:uid="{BD800241-80AB-4DFE-A517-88833C1C118A}"/>
    <cellStyle name="Normal 9 5 2 2 2 3 5" xfId="5028" xr:uid="{A53CBC9F-7264-4901-A2B9-774AC24D9B69}"/>
    <cellStyle name="Normal 9 5 2 2 2 4" xfId="4131" xr:uid="{29B248D4-237D-4E46-BB78-5E01BA1745F3}"/>
    <cellStyle name="Normal 9 5 2 2 2 4 2" xfId="5032" xr:uid="{F06E2257-6E8B-4519-952A-517EFC5BE0FC}"/>
    <cellStyle name="Normal 9 5 2 2 2 5" xfId="4132" xr:uid="{BAAB91C8-A285-409F-A267-914FE5AB70D8}"/>
    <cellStyle name="Normal 9 5 2 2 2 5 2" xfId="5033" xr:uid="{F6193F7B-0F95-4723-A60C-B49C6B3ADBD8}"/>
    <cellStyle name="Normal 9 5 2 2 2 6" xfId="4133" xr:uid="{6ED4BAEB-B2FA-4EC0-9FA6-10F39FABF1D2}"/>
    <cellStyle name="Normal 9 5 2 2 2 6 2" xfId="5034" xr:uid="{98409C47-0E34-49B9-8A30-582A99727AD5}"/>
    <cellStyle name="Normal 9 5 2 2 2 7" xfId="5023" xr:uid="{1AD35C4A-BB7D-475B-A27B-B8180D6766B1}"/>
    <cellStyle name="Normal 9 5 2 2 3" xfId="870" xr:uid="{3D069718-3AB8-4DCF-AF9B-D639B1B70716}"/>
    <cellStyle name="Normal 9 5 2 2 3 2" xfId="2449" xr:uid="{DB15B469-4AC3-407E-99F8-12F4E0DCCB0F}"/>
    <cellStyle name="Normal 9 5 2 2 3 2 2" xfId="4134" xr:uid="{0FDCDF05-FFFE-49C1-8B45-796D152B9102}"/>
    <cellStyle name="Normal 9 5 2 2 3 2 2 2" xfId="5037" xr:uid="{A59D9554-D3A6-41C2-945A-DA14C82E7BAE}"/>
    <cellStyle name="Normal 9 5 2 2 3 2 3" xfId="4135" xr:uid="{EE62FEE5-DAAD-47A0-A524-24A2580E1DE0}"/>
    <cellStyle name="Normal 9 5 2 2 3 2 3 2" xfId="5038" xr:uid="{F4F3B38C-FE34-475E-A536-207E79BBE066}"/>
    <cellStyle name="Normal 9 5 2 2 3 2 4" xfId="4136" xr:uid="{3C88EAC4-791F-4F63-95CF-29DFFBA06F1A}"/>
    <cellStyle name="Normal 9 5 2 2 3 2 4 2" xfId="5039" xr:uid="{2115F908-DA3A-40DF-9DE5-8421A633E105}"/>
    <cellStyle name="Normal 9 5 2 2 3 2 5" xfId="5036" xr:uid="{696219C6-3D9B-44E4-8BA9-985C8D1F0C42}"/>
    <cellStyle name="Normal 9 5 2 2 3 3" xfId="4137" xr:uid="{D41D67FA-A5F8-4689-A450-DB5E42CDEBE7}"/>
    <cellStyle name="Normal 9 5 2 2 3 3 2" xfId="5040" xr:uid="{D438C4B2-F7E4-454D-B996-556D08697DD6}"/>
    <cellStyle name="Normal 9 5 2 2 3 4" xfId="4138" xr:uid="{511B291F-6677-4316-96FA-918B0A75A614}"/>
    <cellStyle name="Normal 9 5 2 2 3 4 2" xfId="5041" xr:uid="{96EA8E10-9E4F-4571-8B91-ADF72D2591EA}"/>
    <cellStyle name="Normal 9 5 2 2 3 5" xfId="4139" xr:uid="{1B6BF905-8536-4A58-9F20-9D2824B7E1DF}"/>
    <cellStyle name="Normal 9 5 2 2 3 5 2" xfId="5042" xr:uid="{3137A288-7833-4551-A0D6-19D5F2AED6A2}"/>
    <cellStyle name="Normal 9 5 2 2 3 6" xfId="5035" xr:uid="{9E0CC445-2DDD-49AA-8175-9BBCFEA0201B}"/>
    <cellStyle name="Normal 9 5 2 2 4" xfId="2450" xr:uid="{A7FCABF2-CF01-4AEC-9251-090C4A58D96E}"/>
    <cellStyle name="Normal 9 5 2 2 4 2" xfId="4140" xr:uid="{0F93284E-84F0-46AD-BC3C-43943D3E5510}"/>
    <cellStyle name="Normal 9 5 2 2 4 2 2" xfId="5044" xr:uid="{F6AE1644-4C48-462C-A1FB-1AF718F329C6}"/>
    <cellStyle name="Normal 9 5 2 2 4 3" xfId="4141" xr:uid="{F86AD802-694B-49B5-BD35-F998CD111A10}"/>
    <cellStyle name="Normal 9 5 2 2 4 3 2" xfId="5045" xr:uid="{24CEF0EB-34FA-4DA7-B17B-C62C34F0A922}"/>
    <cellStyle name="Normal 9 5 2 2 4 4" xfId="4142" xr:uid="{CEA014FC-9DE5-4393-8F3E-4CEABEA70814}"/>
    <cellStyle name="Normal 9 5 2 2 4 4 2" xfId="5046" xr:uid="{B6DC9294-9633-4314-A370-1CE5FD0B69B7}"/>
    <cellStyle name="Normal 9 5 2 2 4 5" xfId="5043" xr:uid="{D64ADDAC-CE04-4382-8C61-13804E42D1BF}"/>
    <cellStyle name="Normal 9 5 2 2 5" xfId="4143" xr:uid="{E657F5AE-CAE4-4B01-B002-AE5B7946FDDF}"/>
    <cellStyle name="Normal 9 5 2 2 5 2" xfId="4144" xr:uid="{AFF63CC5-E889-41BD-966B-108D29F50983}"/>
    <cellStyle name="Normal 9 5 2 2 5 2 2" xfId="5048" xr:uid="{2D23566B-187B-4A34-A8DD-B48E2A4E2F06}"/>
    <cellStyle name="Normal 9 5 2 2 5 3" xfId="4145" xr:uid="{0B1EF087-1156-4D0E-BCB6-653BD0BE6AC8}"/>
    <cellStyle name="Normal 9 5 2 2 5 3 2" xfId="5049" xr:uid="{A054EEA0-677A-4211-8381-A0380D739D9A}"/>
    <cellStyle name="Normal 9 5 2 2 5 4" xfId="4146" xr:uid="{6EC95005-07C7-445B-AB43-439323B3B8C5}"/>
    <cellStyle name="Normal 9 5 2 2 5 4 2" xfId="5050" xr:uid="{4CE78533-80C2-431A-BD79-A206F07CA1B6}"/>
    <cellStyle name="Normal 9 5 2 2 5 5" xfId="5047" xr:uid="{12DFCB32-DE5A-4DA1-8DA9-97FE4A3D6512}"/>
    <cellStyle name="Normal 9 5 2 2 6" xfId="4147" xr:uid="{69ED7D06-49DB-42C6-B906-53EFEFA7812D}"/>
    <cellStyle name="Normal 9 5 2 2 6 2" xfId="5051" xr:uid="{5DF48196-5E4B-458F-9A54-B6D2A288A9DB}"/>
    <cellStyle name="Normal 9 5 2 2 7" xfId="4148" xr:uid="{59D89773-4285-4A9D-BE16-925E09DA2DC8}"/>
    <cellStyle name="Normal 9 5 2 2 7 2" xfId="5052" xr:uid="{463B4A84-099F-4D37-8419-D663A10A7469}"/>
    <cellStyle name="Normal 9 5 2 2 8" xfId="4149" xr:uid="{1BFE8E19-4211-49DD-9BB6-95A829AB1836}"/>
    <cellStyle name="Normal 9 5 2 2 8 2" xfId="5053" xr:uid="{51BD3E4F-9D3A-433F-AED9-A2EDCF2791BA}"/>
    <cellStyle name="Normal 9 5 2 2 9" xfId="5022" xr:uid="{AC1E7F02-5346-4F7C-B17E-2A582C2F0AFE}"/>
    <cellStyle name="Normal 9 5 2 3" xfId="871" xr:uid="{E0EB3E38-B49A-4628-8728-1DA39BC7E04A}"/>
    <cellStyle name="Normal 9 5 2 3 2" xfId="872" xr:uid="{F9ECB9C1-6DBD-4C85-86AA-738BC439AD4E}"/>
    <cellStyle name="Normal 9 5 2 3 2 2" xfId="873" xr:uid="{8AB5F4FE-B3AD-4A14-AF16-45C8D5202A45}"/>
    <cellStyle name="Normal 9 5 2 3 2 2 2" xfId="5056" xr:uid="{FC69E0B6-0EC8-4D08-8594-75EEB42C1F8B}"/>
    <cellStyle name="Normal 9 5 2 3 2 3" xfId="4150" xr:uid="{851D7D3D-9208-4EA7-A0A3-8C75C1AF432B}"/>
    <cellStyle name="Normal 9 5 2 3 2 3 2" xfId="5057" xr:uid="{A6EC1A59-A0A4-4353-9DE2-AC1DBEB9B7DD}"/>
    <cellStyle name="Normal 9 5 2 3 2 4" xfId="4151" xr:uid="{69BB01AD-5BB6-4852-B5A4-F1CC44503CD7}"/>
    <cellStyle name="Normal 9 5 2 3 2 4 2" xfId="5058" xr:uid="{B56D3F11-1050-4F4D-9C68-E510E4A09F4F}"/>
    <cellStyle name="Normal 9 5 2 3 2 5" xfId="5055" xr:uid="{2B1AFCA8-ED37-4C75-AEED-94F8D6484EB6}"/>
    <cellStyle name="Normal 9 5 2 3 3" xfId="874" xr:uid="{A3B9A72F-6406-4179-A4A7-D0DAF280B525}"/>
    <cellStyle name="Normal 9 5 2 3 3 2" xfId="4152" xr:uid="{A92E83B8-8761-4E40-A32A-B6442BD37094}"/>
    <cellStyle name="Normal 9 5 2 3 3 2 2" xfId="5060" xr:uid="{E43921FD-2050-400B-9CAB-926F4B54A546}"/>
    <cellStyle name="Normal 9 5 2 3 3 3" xfId="4153" xr:uid="{C94AAD6E-8B4D-4E8F-8732-0A7D5DFA1A18}"/>
    <cellStyle name="Normal 9 5 2 3 3 3 2" xfId="5061" xr:uid="{522698C5-78DD-4609-9680-DD12CA40679C}"/>
    <cellStyle name="Normal 9 5 2 3 3 4" xfId="4154" xr:uid="{0913E059-A5D4-4E35-9DBF-D855C060EDBA}"/>
    <cellStyle name="Normal 9 5 2 3 3 4 2" xfId="5062" xr:uid="{4BA6BFBC-1863-45AE-B33D-8FA1744D86F1}"/>
    <cellStyle name="Normal 9 5 2 3 3 5" xfId="5059" xr:uid="{B4AE31C4-1939-47BB-A6B5-960222DE8180}"/>
    <cellStyle name="Normal 9 5 2 3 4" xfId="4155" xr:uid="{8FA1F182-FED1-42C7-9445-3879DAB0C529}"/>
    <cellStyle name="Normal 9 5 2 3 4 2" xfId="5063" xr:uid="{CF350518-333B-4F34-84FD-37C563689551}"/>
    <cellStyle name="Normal 9 5 2 3 5" xfId="4156" xr:uid="{1F9BEBF5-1B64-4DCD-BD46-5EAE679615DC}"/>
    <cellStyle name="Normal 9 5 2 3 5 2" xfId="5064" xr:uid="{FAD7449B-7B16-4AF3-A30A-2A11C3B1EC49}"/>
    <cellStyle name="Normal 9 5 2 3 6" xfId="4157" xr:uid="{B57D0897-5E36-4DB8-A791-B31D218FEF19}"/>
    <cellStyle name="Normal 9 5 2 3 6 2" xfId="5065" xr:uid="{69E66FFC-356E-4989-804B-1C0B62E2B892}"/>
    <cellStyle name="Normal 9 5 2 3 7" xfId="5054" xr:uid="{4A87379D-9C04-44E3-825E-DB5102DC7E96}"/>
    <cellStyle name="Normal 9 5 2 4" xfId="875" xr:uid="{96072573-6D2B-4F1B-8243-0B5F3E762B27}"/>
    <cellStyle name="Normal 9 5 2 4 2" xfId="876" xr:uid="{B798B4D4-0C10-421B-9F2F-8F62DFB561B9}"/>
    <cellStyle name="Normal 9 5 2 4 2 2" xfId="4158" xr:uid="{44C470D6-6D38-4978-84D7-468B24A8ACD2}"/>
    <cellStyle name="Normal 9 5 2 4 2 2 2" xfId="5068" xr:uid="{B6CE3D58-7842-41BE-B648-ED2383DA812A}"/>
    <cellStyle name="Normal 9 5 2 4 2 3" xfId="4159" xr:uid="{CF191CDC-81E0-4A0E-8EF0-0B95D488D2C4}"/>
    <cellStyle name="Normal 9 5 2 4 2 3 2" xfId="5069" xr:uid="{0755CE96-F8EB-4F06-B1A3-98133B06CD10}"/>
    <cellStyle name="Normal 9 5 2 4 2 4" xfId="4160" xr:uid="{D2311907-DC12-495A-8AB9-323F011C6226}"/>
    <cellStyle name="Normal 9 5 2 4 2 4 2" xfId="5070" xr:uid="{6ACF3C28-ABBA-4E7C-9CD4-774BE3FB7191}"/>
    <cellStyle name="Normal 9 5 2 4 2 5" xfId="5067" xr:uid="{E65371E3-44BF-483D-A25F-FCA4F7C6DB79}"/>
    <cellStyle name="Normal 9 5 2 4 3" xfId="4161" xr:uid="{07952DAD-6474-4B8A-AF48-3CD7A4E505C6}"/>
    <cellStyle name="Normal 9 5 2 4 3 2" xfId="5071" xr:uid="{32BBA589-71CB-414C-A71D-E9C8E2E73AB4}"/>
    <cellStyle name="Normal 9 5 2 4 4" xfId="4162" xr:uid="{63624FC0-0A2A-4EA8-A164-E5BE81ECC9E2}"/>
    <cellStyle name="Normal 9 5 2 4 4 2" xfId="5072" xr:uid="{F15BE8C7-BDC9-48BB-9E46-0ABB5D2CAAC8}"/>
    <cellStyle name="Normal 9 5 2 4 5" xfId="4163" xr:uid="{FAE103D2-8669-4868-9004-4B253E5BF221}"/>
    <cellStyle name="Normal 9 5 2 4 5 2" xfId="5073" xr:uid="{0F79E03B-3D52-42ED-B864-8B1176204AC6}"/>
    <cellStyle name="Normal 9 5 2 4 6" xfId="5066" xr:uid="{8F619259-41F2-478B-861A-50554CE3532B}"/>
    <cellStyle name="Normal 9 5 2 5" xfId="877" xr:uid="{8F4D4383-F4E5-40DA-AD2D-55191503F923}"/>
    <cellStyle name="Normal 9 5 2 5 2" xfId="4164" xr:uid="{1D4161BF-7D1B-48B4-BBD7-0477D6AD536D}"/>
    <cellStyle name="Normal 9 5 2 5 2 2" xfId="5075" xr:uid="{F591507B-9CAB-46A8-B9C9-93B8ADD333DD}"/>
    <cellStyle name="Normal 9 5 2 5 3" xfId="4165" xr:uid="{8150BB99-9CA4-494F-B7E4-C16B05C07B14}"/>
    <cellStyle name="Normal 9 5 2 5 3 2" xfId="5076" xr:uid="{B17FBED6-6D3F-47F2-9510-A96275ABD9F5}"/>
    <cellStyle name="Normal 9 5 2 5 4" xfId="4166" xr:uid="{1D30ACCA-A4AA-4520-9D38-40AFACD984E5}"/>
    <cellStyle name="Normal 9 5 2 5 4 2" xfId="5077" xr:uid="{897CE411-C414-4A23-B2DE-FF399573AEB9}"/>
    <cellStyle name="Normal 9 5 2 5 5" xfId="5074" xr:uid="{B6C98675-FA45-4901-97F9-3B8A0B9F36F4}"/>
    <cellStyle name="Normal 9 5 2 6" xfId="4167" xr:uid="{B513EA89-85C7-4905-89BF-06DB938B486F}"/>
    <cellStyle name="Normal 9 5 2 6 2" xfId="4168" xr:uid="{B46394F2-53D1-4E74-84B6-CD4C5E813774}"/>
    <cellStyle name="Normal 9 5 2 6 2 2" xfId="5079" xr:uid="{62D05C86-CA2C-4905-A240-488BB8DC521F}"/>
    <cellStyle name="Normal 9 5 2 6 3" xfId="4169" xr:uid="{A1CE6A9B-02DA-4C1D-9F6C-7DE912EB072A}"/>
    <cellStyle name="Normal 9 5 2 6 3 2" xfId="5080" xr:uid="{EA3CDC3E-EF4B-48F2-936F-1112846B3B4A}"/>
    <cellStyle name="Normal 9 5 2 6 4" xfId="4170" xr:uid="{37E072E8-AC6D-4CDF-A50A-A4B7D7BC52B8}"/>
    <cellStyle name="Normal 9 5 2 6 4 2" xfId="5081" xr:uid="{73EBA58C-3E12-421F-9F38-90190657E201}"/>
    <cellStyle name="Normal 9 5 2 6 5" xfId="5078" xr:uid="{E1088779-F999-405E-B08F-47F75A086815}"/>
    <cellStyle name="Normal 9 5 2 7" xfId="4171" xr:uid="{7936F963-9AD7-419C-8DF1-73D12CDADEBF}"/>
    <cellStyle name="Normal 9 5 2 7 2" xfId="5082" xr:uid="{FBB8E9C5-C053-4D3F-A9AA-420BF665C7BA}"/>
    <cellStyle name="Normal 9 5 2 8" xfId="4172" xr:uid="{F1D4BF56-0BF2-4D8A-9DE8-555289187704}"/>
    <cellStyle name="Normal 9 5 2 8 2" xfId="5083" xr:uid="{DEA12C7C-2EC3-4D30-9010-59EA0FB6CAE3}"/>
    <cellStyle name="Normal 9 5 2 9" xfId="4173" xr:uid="{E2D20DC1-2EE1-4431-A40D-FAB1CC95478B}"/>
    <cellStyle name="Normal 9 5 2 9 2" xfId="5084" xr:uid="{4D4DAA64-5A07-4E8A-AB4A-35FBCA109B85}"/>
    <cellStyle name="Normal 9 5 3" xfId="420" xr:uid="{655CEA4A-C50C-42D3-AE2A-77B85465ABEC}"/>
    <cellStyle name="Normal 9 5 3 2" xfId="878" xr:uid="{C5ED9946-A9F3-4A5B-A7F8-F2AC1F7A1247}"/>
    <cellStyle name="Normal 9 5 3 2 2" xfId="879" xr:uid="{92DA2239-408D-47DE-BBF4-A5981254885A}"/>
    <cellStyle name="Normal 9 5 3 2 2 2" xfId="2451" xr:uid="{B013279E-F090-40B4-A2E2-D3CD8D5C1ED1}"/>
    <cellStyle name="Normal 9 5 3 2 2 2 2" xfId="2452" xr:uid="{FFD03609-9A13-42D6-A6DA-2057040D070D}"/>
    <cellStyle name="Normal 9 5 3 2 2 2 2 2" xfId="5089" xr:uid="{974FBFC0-0264-4981-8658-EB9791B0B925}"/>
    <cellStyle name="Normal 9 5 3 2 2 2 3" xfId="5088" xr:uid="{427454D3-A6A8-4848-B1DF-6D0F740CB771}"/>
    <cellStyle name="Normal 9 5 3 2 2 3" xfId="2453" xr:uid="{D39A3B1B-75C8-408F-A110-2E954B1D7310}"/>
    <cellStyle name="Normal 9 5 3 2 2 3 2" xfId="5090" xr:uid="{1FC81E93-5087-4068-AB92-A2C6C5EC1A9A}"/>
    <cellStyle name="Normal 9 5 3 2 2 4" xfId="4174" xr:uid="{9966BC59-CDF3-41B9-9041-E1B98B3C9C3C}"/>
    <cellStyle name="Normal 9 5 3 2 2 4 2" xfId="5091" xr:uid="{6B91F800-9B8F-4223-A6EA-8414FE1A289A}"/>
    <cellStyle name="Normal 9 5 3 2 2 5" xfId="5087" xr:uid="{12EBEA44-CC94-4988-82DD-84C17CD3BB89}"/>
    <cellStyle name="Normal 9 5 3 2 3" xfId="2454" xr:uid="{82A21D2B-2BE5-44BC-9B97-CD0A7E81A35E}"/>
    <cellStyle name="Normal 9 5 3 2 3 2" xfId="2455" xr:uid="{7CB43BF9-11A1-49DC-B5DF-6032E6FDA4B7}"/>
    <cellStyle name="Normal 9 5 3 2 3 2 2" xfId="5093" xr:uid="{80B65D98-2E5C-440B-904A-A7F195691C4B}"/>
    <cellStyle name="Normal 9 5 3 2 3 3" xfId="4175" xr:uid="{8356A9FF-858F-4571-91D2-E40AE2F496DD}"/>
    <cellStyle name="Normal 9 5 3 2 3 3 2" xfId="5094" xr:uid="{3DB001C9-C7D9-471E-9F38-F898E7263774}"/>
    <cellStyle name="Normal 9 5 3 2 3 4" xfId="4176" xr:uid="{9D9DD455-0CD5-4FA5-963C-86A3FDA74DB9}"/>
    <cellStyle name="Normal 9 5 3 2 3 4 2" xfId="5095" xr:uid="{EE33355E-F818-4312-8EC4-890496B2C80B}"/>
    <cellStyle name="Normal 9 5 3 2 3 5" xfId="5092" xr:uid="{51EBE6A0-2335-47E8-9F3B-3EC4C8A38A56}"/>
    <cellStyle name="Normal 9 5 3 2 4" xfId="2456" xr:uid="{AE83A135-98CE-4549-8871-13DC8EA1C0E7}"/>
    <cellStyle name="Normal 9 5 3 2 4 2" xfId="5096" xr:uid="{4E89F0BF-932A-4E47-8BA3-F1FBCEE602A4}"/>
    <cellStyle name="Normal 9 5 3 2 5" xfId="4177" xr:uid="{26660A5D-4330-4410-9703-13573B4B87D4}"/>
    <cellStyle name="Normal 9 5 3 2 5 2" xfId="5097" xr:uid="{10C7F0C2-66AB-4E7E-8055-60B4F2B719F8}"/>
    <cellStyle name="Normal 9 5 3 2 6" xfId="4178" xr:uid="{BC099387-AA1F-4FA8-BF65-28E9D45D5688}"/>
    <cellStyle name="Normal 9 5 3 2 6 2" xfId="5098" xr:uid="{32A51B8D-B205-4BCA-AFDC-9B676C7A810B}"/>
    <cellStyle name="Normal 9 5 3 2 7" xfId="5086" xr:uid="{971ED9C8-0173-4C5B-878B-4CA861983240}"/>
    <cellStyle name="Normal 9 5 3 3" xfId="880" xr:uid="{DC93EC12-E9F6-45D9-890A-492B214EB333}"/>
    <cellStyle name="Normal 9 5 3 3 2" xfId="2457" xr:uid="{C0D9891A-69F4-41E6-9813-8FA8961F7355}"/>
    <cellStyle name="Normal 9 5 3 3 2 2" xfId="2458" xr:uid="{FF0DA321-8A07-4337-856E-2CC32E7731E2}"/>
    <cellStyle name="Normal 9 5 3 3 2 2 2" xfId="5101" xr:uid="{D7AD5CDE-A27D-412C-9373-6BE121F77C2A}"/>
    <cellStyle name="Normal 9 5 3 3 2 3" xfId="4179" xr:uid="{E06D1515-EA3C-4D26-8358-592FC392E983}"/>
    <cellStyle name="Normal 9 5 3 3 2 3 2" xfId="5102" xr:uid="{D83DADA8-2086-4C14-ACF8-4CB9B68D884F}"/>
    <cellStyle name="Normal 9 5 3 3 2 4" xfId="4180" xr:uid="{BC14741A-0290-4CAC-BBE2-7A2E2A924652}"/>
    <cellStyle name="Normal 9 5 3 3 2 4 2" xfId="5103" xr:uid="{9232D842-5F98-4344-AF1B-33C606B9AE6B}"/>
    <cellStyle name="Normal 9 5 3 3 2 5" xfId="5100" xr:uid="{B367BD7E-BDFC-4F3C-8637-EC32C09135C1}"/>
    <cellStyle name="Normal 9 5 3 3 3" xfId="2459" xr:uid="{180CCB01-0297-4D8C-97B2-BF9C754132AB}"/>
    <cellStyle name="Normal 9 5 3 3 3 2" xfId="5104" xr:uid="{37CF0627-C942-44F4-8FFB-27244C34FCB4}"/>
    <cellStyle name="Normal 9 5 3 3 4" xfId="4181" xr:uid="{39EAFA0C-EC45-42A1-A8EA-55C9433AF92D}"/>
    <cellStyle name="Normal 9 5 3 3 4 2" xfId="5105" xr:uid="{B70D962D-10FE-4A16-B4B6-F47E66BDF8B6}"/>
    <cellStyle name="Normal 9 5 3 3 5" xfId="4182" xr:uid="{762AAB7D-33B8-4383-8C00-6798AD1773C3}"/>
    <cellStyle name="Normal 9 5 3 3 5 2" xfId="5106" xr:uid="{9529E1FC-6BCE-44DF-9E6F-43E59BD5DAE2}"/>
    <cellStyle name="Normal 9 5 3 3 6" xfId="5099" xr:uid="{08C03A5B-FE91-4A58-8681-C45E7787FE7F}"/>
    <cellStyle name="Normal 9 5 3 4" xfId="2460" xr:uid="{E40E7690-7E2B-43F0-A5C6-880A7F02EEDE}"/>
    <cellStyle name="Normal 9 5 3 4 2" xfId="2461" xr:uid="{F02CF3B2-E81C-4511-80B6-25188D1484BE}"/>
    <cellStyle name="Normal 9 5 3 4 2 2" xfId="5108" xr:uid="{F27463D3-E142-4954-888F-B422C5267130}"/>
    <cellStyle name="Normal 9 5 3 4 3" xfId="4183" xr:uid="{027258D0-3614-45B1-A397-C3778342796B}"/>
    <cellStyle name="Normal 9 5 3 4 3 2" xfId="5109" xr:uid="{6FD4FD1F-9CF4-425F-A94A-9FBC259EC14C}"/>
    <cellStyle name="Normal 9 5 3 4 4" xfId="4184" xr:uid="{4C393CCE-551A-44B4-BA9F-A32761E963BD}"/>
    <cellStyle name="Normal 9 5 3 4 4 2" xfId="5110" xr:uid="{89F89FEA-AECB-4474-828B-9ABACDB22021}"/>
    <cellStyle name="Normal 9 5 3 4 5" xfId="5107" xr:uid="{6575A59B-4CE8-461A-8534-D6F0110826FB}"/>
    <cellStyle name="Normal 9 5 3 5" xfId="2462" xr:uid="{1CEEC3E1-7B80-46A9-B82C-3FF21B2C6A44}"/>
    <cellStyle name="Normal 9 5 3 5 2" xfId="4185" xr:uid="{87CF5962-310D-4545-A1B0-940889721551}"/>
    <cellStyle name="Normal 9 5 3 5 2 2" xfId="5112" xr:uid="{F164FE2B-E6C3-41C6-9954-225BC6555B54}"/>
    <cellStyle name="Normal 9 5 3 5 3" xfId="4186" xr:uid="{30E5D2C3-8A5F-4829-9710-3A4D230AEC52}"/>
    <cellStyle name="Normal 9 5 3 5 3 2" xfId="5113" xr:uid="{BEB09DA8-CF4C-4467-8123-66B97DDEE7ED}"/>
    <cellStyle name="Normal 9 5 3 5 4" xfId="4187" xr:uid="{FA438C90-1A7B-48C1-B4E9-644EF528263C}"/>
    <cellStyle name="Normal 9 5 3 5 4 2" xfId="5114" xr:uid="{E359CF70-D8E1-491C-BCA6-F7D956E8C789}"/>
    <cellStyle name="Normal 9 5 3 5 5" xfId="5111" xr:uid="{F5434C93-B1AF-4EC0-94FC-9FB933D00C76}"/>
    <cellStyle name="Normal 9 5 3 6" xfId="4188" xr:uid="{0D9A3FB1-F53D-4197-9030-FFADE25F8477}"/>
    <cellStyle name="Normal 9 5 3 6 2" xfId="5115" xr:uid="{D4108368-674C-43F7-B6F5-EF607985506E}"/>
    <cellStyle name="Normal 9 5 3 7" xfId="4189" xr:uid="{FCC0187F-A7EE-4BE4-9660-38AC0E29AABA}"/>
    <cellStyle name="Normal 9 5 3 7 2" xfId="5116" xr:uid="{B97947E0-60DE-40CA-9FB8-770AD41F3BDA}"/>
    <cellStyle name="Normal 9 5 3 8" xfId="4190" xr:uid="{539CCE90-53BE-456F-BCAA-B6F678A1BE65}"/>
    <cellStyle name="Normal 9 5 3 8 2" xfId="5117" xr:uid="{202F9100-785F-4238-B388-2D9A49D3145D}"/>
    <cellStyle name="Normal 9 5 3 9" xfId="5085" xr:uid="{1A82D3C7-E097-4216-A3F6-4DEEFB154ACB}"/>
    <cellStyle name="Normal 9 5 4" xfId="421" xr:uid="{B9D554A2-2365-4448-9891-FDBBEBC5DA84}"/>
    <cellStyle name="Normal 9 5 4 2" xfId="881" xr:uid="{3E5A14F2-A9EA-497E-93B2-4FE02477CFED}"/>
    <cellStyle name="Normal 9 5 4 2 2" xfId="882" xr:uid="{B4F2B15F-52A5-40F5-8EEE-43306BAA6FDD}"/>
    <cellStyle name="Normal 9 5 4 2 2 2" xfId="2463" xr:uid="{D6CAB9C5-C4EB-4C32-944E-E28806065E38}"/>
    <cellStyle name="Normal 9 5 4 2 2 2 2" xfId="5121" xr:uid="{E91F33AD-C75E-4C88-9878-38837EB5D0F6}"/>
    <cellStyle name="Normal 9 5 4 2 2 3" xfId="4191" xr:uid="{11B45535-086B-4C7E-A0AB-06AFD36211F3}"/>
    <cellStyle name="Normal 9 5 4 2 2 3 2" xfId="5122" xr:uid="{C3677913-2DF3-4C88-B654-E9C0872F0CEC}"/>
    <cellStyle name="Normal 9 5 4 2 2 4" xfId="4192" xr:uid="{C9B1A4DB-0E6A-4ED5-B1EF-699EF2D7AFF9}"/>
    <cellStyle name="Normal 9 5 4 2 2 4 2" xfId="5123" xr:uid="{1E4E8439-27D4-4F70-9016-AAA696AE5704}"/>
    <cellStyle name="Normal 9 5 4 2 2 5" xfId="5120" xr:uid="{A5F31316-954B-4F91-A878-4E94BC0ECECF}"/>
    <cellStyle name="Normal 9 5 4 2 3" xfId="2464" xr:uid="{250E4B5F-D7E0-45B8-9EE2-22C956657D55}"/>
    <cellStyle name="Normal 9 5 4 2 3 2" xfId="5124" xr:uid="{260FCEDA-1B04-4557-9636-F3EC8BB7491A}"/>
    <cellStyle name="Normal 9 5 4 2 4" xfId="4193" xr:uid="{AE5FB543-7118-4D1D-B910-7AE09FA7B54B}"/>
    <cellStyle name="Normal 9 5 4 2 4 2" xfId="5125" xr:uid="{B17BD6CF-01E8-4996-8FCE-4B2DEADC6E6F}"/>
    <cellStyle name="Normal 9 5 4 2 5" xfId="4194" xr:uid="{8B8D464E-177D-4935-A033-7FACF13ED494}"/>
    <cellStyle name="Normal 9 5 4 2 5 2" xfId="5126" xr:uid="{D4038E70-A558-41C1-9902-3D5946E4EB5D}"/>
    <cellStyle name="Normal 9 5 4 2 6" xfId="5119" xr:uid="{125C85B2-CEFB-474C-AA08-9E5111C0E6C3}"/>
    <cellStyle name="Normal 9 5 4 3" xfId="883" xr:uid="{F25DC024-3A61-4297-AD19-7B9607D5CE48}"/>
    <cellStyle name="Normal 9 5 4 3 2" xfId="2465" xr:uid="{50EBB6B2-02A4-4286-878A-972E43F80A81}"/>
    <cellStyle name="Normal 9 5 4 3 2 2" xfId="5128" xr:uid="{E21B1E02-FC37-475F-AAA3-1748C018FCFD}"/>
    <cellStyle name="Normal 9 5 4 3 3" xfId="4195" xr:uid="{1D7E5A6C-FDCF-4AA1-A174-AF7F99218994}"/>
    <cellStyle name="Normal 9 5 4 3 3 2" xfId="5129" xr:uid="{3E37933A-F5FE-4FFA-B3DA-6D8198D3D157}"/>
    <cellStyle name="Normal 9 5 4 3 4" xfId="4196" xr:uid="{BF328FB6-536C-43FC-A8CB-85A99DA6D27D}"/>
    <cellStyle name="Normal 9 5 4 3 4 2" xfId="5130" xr:uid="{A9A6DEBE-4512-4961-B917-D9B7019C32F4}"/>
    <cellStyle name="Normal 9 5 4 3 5" xfId="5127" xr:uid="{9B3C985B-61C9-485A-A994-23C3EC0FC455}"/>
    <cellStyle name="Normal 9 5 4 4" xfId="2466" xr:uid="{C161740C-91FA-4D30-BB77-21B83A8DC709}"/>
    <cellStyle name="Normal 9 5 4 4 2" xfId="4197" xr:uid="{2D02351E-D93F-47CA-8F2F-A7D991D628A0}"/>
    <cellStyle name="Normal 9 5 4 4 2 2" xfId="5132" xr:uid="{A6CF4345-56CC-4C78-BA4E-91D3C1D311BC}"/>
    <cellStyle name="Normal 9 5 4 4 3" xfId="4198" xr:uid="{FA50A3C1-D7E0-40D6-A0F6-61D166B7F4B1}"/>
    <cellStyle name="Normal 9 5 4 4 3 2" xfId="5133" xr:uid="{021A08E5-6859-4557-B666-1A1150695E22}"/>
    <cellStyle name="Normal 9 5 4 4 4" xfId="4199" xr:uid="{73968DF3-BDC9-4459-A1F8-4E77CD8AB6B5}"/>
    <cellStyle name="Normal 9 5 4 4 4 2" xfId="5134" xr:uid="{461D0BA9-A170-4920-B75D-8E4D73ECA792}"/>
    <cellStyle name="Normal 9 5 4 4 5" xfId="5131" xr:uid="{8CA1EB05-E339-4556-886F-9EB9F6CF1B39}"/>
    <cellStyle name="Normal 9 5 4 5" xfId="4200" xr:uid="{D0F956E2-0537-4292-B0CB-699D097FDC77}"/>
    <cellStyle name="Normal 9 5 4 5 2" xfId="5135" xr:uid="{3BC86119-E6DF-4D24-980F-4BE789A687B6}"/>
    <cellStyle name="Normal 9 5 4 6" xfId="4201" xr:uid="{65938352-3838-4CA6-B7F7-5C3E930E19CD}"/>
    <cellStyle name="Normal 9 5 4 6 2" xfId="5136" xr:uid="{6EDA3E95-74D6-43E4-8602-7F8A5471829C}"/>
    <cellStyle name="Normal 9 5 4 7" xfId="4202" xr:uid="{058DDF82-3D04-4C74-B662-A42B27656D13}"/>
    <cellStyle name="Normal 9 5 4 7 2" xfId="5137" xr:uid="{66E82A85-AC70-4534-AB0F-588460D1E345}"/>
    <cellStyle name="Normal 9 5 4 8" xfId="5118" xr:uid="{6BFF75D9-A130-4602-9E32-9C65965059C5}"/>
    <cellStyle name="Normal 9 5 5" xfId="422" xr:uid="{2941B4FD-2644-4AB5-8827-48C39BD06322}"/>
    <cellStyle name="Normal 9 5 5 2" xfId="884" xr:uid="{8DC2B2C7-842D-41DB-8650-008791196C90}"/>
    <cellStyle name="Normal 9 5 5 2 2" xfId="2467" xr:uid="{23671243-B13F-43D8-B090-895332A5F4F4}"/>
    <cellStyle name="Normal 9 5 5 2 2 2" xfId="5140" xr:uid="{E72DD653-33CF-41C0-9BA5-6C85CC02E88B}"/>
    <cellStyle name="Normal 9 5 5 2 3" xfId="4203" xr:uid="{B0216557-3FF4-42EE-BC81-ABF29CD9A835}"/>
    <cellStyle name="Normal 9 5 5 2 3 2" xfId="5141" xr:uid="{4630ED25-75B1-4F2C-B1B1-A2CFFE217A03}"/>
    <cellStyle name="Normal 9 5 5 2 4" xfId="4204" xr:uid="{3E46D776-6E53-4BB9-97D0-C13130C39C70}"/>
    <cellStyle name="Normal 9 5 5 2 4 2" xfId="5142" xr:uid="{452F8796-0063-41FF-8E99-817358FCB628}"/>
    <cellStyle name="Normal 9 5 5 2 5" xfId="5139" xr:uid="{4D969F30-5DC2-4964-95EA-836B0E282581}"/>
    <cellStyle name="Normal 9 5 5 3" xfId="2468" xr:uid="{2F48EB42-2B0A-4AD0-A0E0-163EBC4BD5A7}"/>
    <cellStyle name="Normal 9 5 5 3 2" xfId="4205" xr:uid="{D1721541-FE46-41A5-8B72-007188D30C02}"/>
    <cellStyle name="Normal 9 5 5 3 2 2" xfId="5144" xr:uid="{59F64625-6F74-4025-914F-5D5315144D93}"/>
    <cellStyle name="Normal 9 5 5 3 3" xfId="4206" xr:uid="{CF64CAA3-4A07-4504-8625-9F12945EF5F8}"/>
    <cellStyle name="Normal 9 5 5 3 3 2" xfId="5145" xr:uid="{072E043D-8F95-4081-99CD-78AF704032D8}"/>
    <cellStyle name="Normal 9 5 5 3 4" xfId="4207" xr:uid="{EC200BF2-D32F-4FD8-924E-EBD82D1099C8}"/>
    <cellStyle name="Normal 9 5 5 3 4 2" xfId="5146" xr:uid="{74AAF8C1-40CE-4841-AD9E-A2DCED89707E}"/>
    <cellStyle name="Normal 9 5 5 3 5" xfId="5143" xr:uid="{2A911FF1-1C24-4FEA-ABE9-2541E0E72E07}"/>
    <cellStyle name="Normal 9 5 5 4" xfId="4208" xr:uid="{00E2C8A1-DFEC-4ED0-ABD3-60BEEB9E8BFD}"/>
    <cellStyle name="Normal 9 5 5 4 2" xfId="5147" xr:uid="{7F3CA268-AE0F-405B-863B-FF2415A1DAE6}"/>
    <cellStyle name="Normal 9 5 5 5" xfId="4209" xr:uid="{CA921179-6D13-4D3D-96CB-092669D4015F}"/>
    <cellStyle name="Normal 9 5 5 5 2" xfId="5148" xr:uid="{5CE3004A-719F-44F2-A6AC-8D2B24DB1B9E}"/>
    <cellStyle name="Normal 9 5 5 6" xfId="4210" xr:uid="{F2A25C6D-26AF-470D-9924-827E8F56ACCC}"/>
    <cellStyle name="Normal 9 5 5 6 2" xfId="5149" xr:uid="{B6571533-8E82-40D9-BC0B-4BA81DBACDC3}"/>
    <cellStyle name="Normal 9 5 5 7" xfId="5138" xr:uid="{BE2BEF70-F4FF-409D-883A-2A6278A28615}"/>
    <cellStyle name="Normal 9 5 6" xfId="885" xr:uid="{6F999955-0C06-49BB-853D-24C3773AD6B1}"/>
    <cellStyle name="Normal 9 5 6 2" xfId="2469" xr:uid="{9423B682-827A-49FE-B693-90D711585EF0}"/>
    <cellStyle name="Normal 9 5 6 2 2" xfId="4211" xr:uid="{FCE8EAD4-42C1-438C-812E-99EB87B46FF6}"/>
    <cellStyle name="Normal 9 5 6 2 2 2" xfId="5152" xr:uid="{037754B3-893B-421E-863C-C7ABA03ACB85}"/>
    <cellStyle name="Normal 9 5 6 2 3" xfId="4212" xr:uid="{7C5FE307-FFBB-41F1-82F6-61AC0B88AB35}"/>
    <cellStyle name="Normal 9 5 6 2 3 2" xfId="5153" xr:uid="{9A10CAC2-5C2A-441C-A845-2D7CBA9C5C4D}"/>
    <cellStyle name="Normal 9 5 6 2 4" xfId="4213" xr:uid="{F9E79A6B-25A2-441D-8025-7F73D1B64DDA}"/>
    <cellStyle name="Normal 9 5 6 2 4 2" xfId="5154" xr:uid="{F35EA667-83E9-46F3-BDFE-9007C76AEF6B}"/>
    <cellStyle name="Normal 9 5 6 2 5" xfId="5151" xr:uid="{2ACAD6BF-4ECD-4E20-A476-548F29A3455F}"/>
    <cellStyle name="Normal 9 5 6 3" xfId="4214" xr:uid="{D7639625-12EC-4E9C-A2E0-481AC9658F21}"/>
    <cellStyle name="Normal 9 5 6 3 2" xfId="5155" xr:uid="{5AA6BA6E-85E1-45B1-BE22-EAD20852A47C}"/>
    <cellStyle name="Normal 9 5 6 4" xfId="4215" xr:uid="{758BAEAD-F006-4D92-93D6-41E939F64C46}"/>
    <cellStyle name="Normal 9 5 6 4 2" xfId="5156" xr:uid="{29E51B62-FB26-4974-BFDF-3D8B2BF83580}"/>
    <cellStyle name="Normal 9 5 6 5" xfId="4216" xr:uid="{EA8EB6DF-7BE3-452A-9BCB-029740EB0330}"/>
    <cellStyle name="Normal 9 5 6 5 2" xfId="5157" xr:uid="{0CB83E3B-673A-4F28-9705-08FD79172590}"/>
    <cellStyle name="Normal 9 5 6 6" xfId="5150" xr:uid="{0FBC6234-294D-4978-BF15-19AD64BDDFED}"/>
    <cellStyle name="Normal 9 5 7" xfId="2470" xr:uid="{6C90412E-FFB1-493C-9117-2E6E138F7E56}"/>
    <cellStyle name="Normal 9 5 7 2" xfId="4217" xr:uid="{E2C44568-268A-4C22-9877-DF9944AAAA85}"/>
    <cellStyle name="Normal 9 5 7 2 2" xfId="5159" xr:uid="{7277C858-46CD-4031-8C54-09DD485F80DA}"/>
    <cellStyle name="Normal 9 5 7 3" xfId="4218" xr:uid="{516F1062-8642-4677-99A5-EBCCB6C4F772}"/>
    <cellStyle name="Normal 9 5 7 3 2" xfId="5160" xr:uid="{12690BD5-19AF-4F39-B5C0-F776D67587F5}"/>
    <cellStyle name="Normal 9 5 7 4" xfId="4219" xr:uid="{3563554F-ADF6-47EF-B07D-CBE09AE8139E}"/>
    <cellStyle name="Normal 9 5 7 4 2" xfId="5161" xr:uid="{098E33E7-FE46-40B4-A063-58EED3E9584A}"/>
    <cellStyle name="Normal 9 5 7 5" xfId="5158" xr:uid="{2FAE844F-5373-4237-8CD3-BAED9CCA1470}"/>
    <cellStyle name="Normal 9 5 8" xfId="4220" xr:uid="{1D8E3362-7074-483B-9835-E61B7A9D9133}"/>
    <cellStyle name="Normal 9 5 8 2" xfId="4221" xr:uid="{DE1300D2-4C2F-43F7-810C-18EF0CF30F2A}"/>
    <cellStyle name="Normal 9 5 8 2 2" xfId="5163" xr:uid="{D0F0AC16-1B3A-4B58-B813-284A3AC93AD6}"/>
    <cellStyle name="Normal 9 5 8 3" xfId="4222" xr:uid="{374809FE-4421-427E-B1B4-D0F82DE9B7D8}"/>
    <cellStyle name="Normal 9 5 8 3 2" xfId="5164" xr:uid="{7DF9A446-CCB2-4B6E-959D-A8FA38DE7978}"/>
    <cellStyle name="Normal 9 5 8 4" xfId="4223" xr:uid="{25C370EB-8D11-4670-8620-5A02F8733E11}"/>
    <cellStyle name="Normal 9 5 8 4 2" xfId="5165" xr:uid="{44D9790F-62D5-42A4-A1BC-E0BF46E94215}"/>
    <cellStyle name="Normal 9 5 8 5" xfId="5162" xr:uid="{CF2DCB56-9340-4FDB-A001-8C2EDDE226C8}"/>
    <cellStyle name="Normal 9 5 9" xfId="4224" xr:uid="{249A1D75-A669-4CFD-BE04-C274F1F798C8}"/>
    <cellStyle name="Normal 9 5 9 2" xfId="5166" xr:uid="{0CEA65EC-7AF5-4FD5-97FC-5EBF97B5B6AB}"/>
    <cellStyle name="Normal 9 6" xfId="180" xr:uid="{ACC03208-FB44-4DF5-9998-7ABC5420D550}"/>
    <cellStyle name="Normal 9 6 10" xfId="5167" xr:uid="{A4D29430-A26B-4DA6-9A2B-5B75FC754E3A}"/>
    <cellStyle name="Normal 9 6 2" xfId="181" xr:uid="{92F219C9-65E3-4830-9468-3F8B91DA4150}"/>
    <cellStyle name="Normal 9 6 2 2" xfId="423" xr:uid="{67BC13C5-318C-4763-BA08-64E8E4BCB507}"/>
    <cellStyle name="Normal 9 6 2 2 2" xfId="886" xr:uid="{B26DA890-D280-44A6-AEEE-B251576CE8B4}"/>
    <cellStyle name="Normal 9 6 2 2 2 2" xfId="2471" xr:uid="{EAD72112-DA4E-4098-9186-33C818F86C05}"/>
    <cellStyle name="Normal 9 6 2 2 2 2 2" xfId="5171" xr:uid="{6D1E5261-E13A-4C65-9FA4-61EC38E28C14}"/>
    <cellStyle name="Normal 9 6 2 2 2 3" xfId="4225" xr:uid="{DD7EF07D-4FC0-470C-83EE-60BEB46590E6}"/>
    <cellStyle name="Normal 9 6 2 2 2 3 2" xfId="5172" xr:uid="{CBEFBA80-C633-4A16-A444-7BDFB9AB5062}"/>
    <cellStyle name="Normal 9 6 2 2 2 4" xfId="4226" xr:uid="{705CFBD0-C4D9-470B-8E2D-0D93C18175A0}"/>
    <cellStyle name="Normal 9 6 2 2 2 4 2" xfId="5173" xr:uid="{52AA9367-1876-44E0-838C-C1B76965C033}"/>
    <cellStyle name="Normal 9 6 2 2 2 5" xfId="5170" xr:uid="{DD9EF34D-15EC-4D33-9EC5-10020463364D}"/>
    <cellStyle name="Normal 9 6 2 2 3" xfId="2472" xr:uid="{CCF9F7DC-231F-45FF-9531-BF1389A1933F}"/>
    <cellStyle name="Normal 9 6 2 2 3 2" xfId="4227" xr:uid="{45FF0C64-61AB-4289-8AB7-4A07BC743C53}"/>
    <cellStyle name="Normal 9 6 2 2 3 2 2" xfId="5175" xr:uid="{EE79FA94-AD04-46D4-A1F4-A4E2E05384A5}"/>
    <cellStyle name="Normal 9 6 2 2 3 3" xfId="4228" xr:uid="{9A76ABFB-8971-45EE-936B-BC136A3AC2CE}"/>
    <cellStyle name="Normal 9 6 2 2 3 3 2" xfId="5176" xr:uid="{5AEA8153-DF03-4352-8EA0-93451D2ECC76}"/>
    <cellStyle name="Normal 9 6 2 2 3 4" xfId="4229" xr:uid="{E5D1E4F7-1F8A-4821-800C-632D2AD64188}"/>
    <cellStyle name="Normal 9 6 2 2 3 4 2" xfId="5177" xr:uid="{9AF7CB68-E472-41E6-B707-9D7569B38780}"/>
    <cellStyle name="Normal 9 6 2 2 3 5" xfId="5174" xr:uid="{9C239450-F770-4255-9751-F695AEE0D7B8}"/>
    <cellStyle name="Normal 9 6 2 2 4" xfId="4230" xr:uid="{D04E2A4D-1BE5-4109-A21C-B847DB17AF2D}"/>
    <cellStyle name="Normal 9 6 2 2 4 2" xfId="5178" xr:uid="{2AE15412-BD63-4CE2-B794-260EA25E84C4}"/>
    <cellStyle name="Normal 9 6 2 2 5" xfId="4231" xr:uid="{A6ADD436-9CCA-4110-B20F-EE3D9A1F4539}"/>
    <cellStyle name="Normal 9 6 2 2 5 2" xfId="5179" xr:uid="{6C98E4CC-C811-4F4B-8FE5-421BFB0C864A}"/>
    <cellStyle name="Normal 9 6 2 2 6" xfId="4232" xr:uid="{E5AB4DAC-0E6B-4074-9A44-A1802171BA28}"/>
    <cellStyle name="Normal 9 6 2 2 6 2" xfId="5180" xr:uid="{4ECA7805-74AF-4A55-82B8-B6A02913F9F8}"/>
    <cellStyle name="Normal 9 6 2 2 7" xfId="5169" xr:uid="{0FFAC22A-02ED-4ECF-84E9-5028B8C9AD77}"/>
    <cellStyle name="Normal 9 6 2 3" xfId="887" xr:uid="{3D020788-8059-467D-AE0D-904A84F1B5CA}"/>
    <cellStyle name="Normal 9 6 2 3 2" xfId="2473" xr:uid="{EE79A82D-C028-48ED-8AA6-39C045EC3B2E}"/>
    <cellStyle name="Normal 9 6 2 3 2 2" xfId="4233" xr:uid="{879C230D-CEA8-49B8-B3D0-775CB8726EAC}"/>
    <cellStyle name="Normal 9 6 2 3 2 2 2" xfId="5183" xr:uid="{B14064CB-7AF9-46DF-9821-ED94BC8AFA27}"/>
    <cellStyle name="Normal 9 6 2 3 2 3" xfId="4234" xr:uid="{8A820601-D290-4CFE-83D8-C7BBABD0BB49}"/>
    <cellStyle name="Normal 9 6 2 3 2 3 2" xfId="5184" xr:uid="{2768DE23-53F6-4DD7-821E-EF674EFD1190}"/>
    <cellStyle name="Normal 9 6 2 3 2 4" xfId="4235" xr:uid="{47A7A131-45D0-40F8-A463-FF195E0FB8A3}"/>
    <cellStyle name="Normal 9 6 2 3 2 4 2" xfId="5185" xr:uid="{5D60D127-77DC-412F-A5D0-0B704057A30C}"/>
    <cellStyle name="Normal 9 6 2 3 2 5" xfId="5182" xr:uid="{552801F0-3BAB-4AF0-B75A-937249547258}"/>
    <cellStyle name="Normal 9 6 2 3 3" xfId="4236" xr:uid="{512EF698-F702-45D8-BDC7-C7A589269A23}"/>
    <cellStyle name="Normal 9 6 2 3 3 2" xfId="5186" xr:uid="{4C579417-3E65-4BCD-86B6-66E7287041D3}"/>
    <cellStyle name="Normal 9 6 2 3 4" xfId="4237" xr:uid="{8D0AEF1D-2193-4492-BE6D-FBDE47C3489F}"/>
    <cellStyle name="Normal 9 6 2 3 4 2" xfId="5187" xr:uid="{54C6586E-AB79-4EF7-A6D9-883CA1422316}"/>
    <cellStyle name="Normal 9 6 2 3 5" xfId="4238" xr:uid="{4E1922BE-EE5D-4E76-866A-B51477BB3479}"/>
    <cellStyle name="Normal 9 6 2 3 5 2" xfId="5188" xr:uid="{F29A5C62-9FBC-41BB-A5B8-C5CFB2E88B70}"/>
    <cellStyle name="Normal 9 6 2 3 6" xfId="5181" xr:uid="{D9A62F49-C105-4400-91B1-087F880192C7}"/>
    <cellStyle name="Normal 9 6 2 4" xfId="2474" xr:uid="{008FCFD4-EB2A-48A1-8EFF-769AFE8E79CD}"/>
    <cellStyle name="Normal 9 6 2 4 2" xfId="4239" xr:uid="{962728A7-38A6-4FC0-AC41-B8AF627A11B8}"/>
    <cellStyle name="Normal 9 6 2 4 2 2" xfId="5190" xr:uid="{7E4C6F29-A412-4066-9A54-215CBB9F9294}"/>
    <cellStyle name="Normal 9 6 2 4 3" xfId="4240" xr:uid="{F573552A-1CB8-4E0A-94B1-48D9F0693219}"/>
    <cellStyle name="Normal 9 6 2 4 3 2" xfId="5191" xr:uid="{71EFB88E-087F-468B-92A9-BD9815CC8DCB}"/>
    <cellStyle name="Normal 9 6 2 4 4" xfId="4241" xr:uid="{C279AF0F-84FF-4874-83F5-650273C51100}"/>
    <cellStyle name="Normal 9 6 2 4 4 2" xfId="5192" xr:uid="{FA616A9F-FD04-403E-AE11-13355E6A3A33}"/>
    <cellStyle name="Normal 9 6 2 4 5" xfId="5189" xr:uid="{05281696-BF33-490F-94E9-1D63B5E39C54}"/>
    <cellStyle name="Normal 9 6 2 5" xfId="4242" xr:uid="{7073AB92-B630-4804-8302-BF241CC9ECEA}"/>
    <cellStyle name="Normal 9 6 2 5 2" xfId="4243" xr:uid="{892AF6CE-FA3C-4305-B1B8-0289E9D9BC3A}"/>
    <cellStyle name="Normal 9 6 2 5 2 2" xfId="5194" xr:uid="{B275DE24-9B0D-41E6-B865-67A4A042D7F5}"/>
    <cellStyle name="Normal 9 6 2 5 3" xfId="4244" xr:uid="{0FD638B3-4039-4F52-A554-8A6119A595EC}"/>
    <cellStyle name="Normal 9 6 2 5 3 2" xfId="5195" xr:uid="{00E7BE8D-2492-46F4-BFD6-7510722723BB}"/>
    <cellStyle name="Normal 9 6 2 5 4" xfId="4245" xr:uid="{4EFC2512-2DB5-4F51-A872-69292C28370E}"/>
    <cellStyle name="Normal 9 6 2 5 4 2" xfId="5196" xr:uid="{FD324634-89FD-43F9-8AFA-C486B29AF141}"/>
    <cellStyle name="Normal 9 6 2 5 5" xfId="5193" xr:uid="{D73B6A01-4B07-4DFB-AEB8-A71C101803F5}"/>
    <cellStyle name="Normal 9 6 2 6" xfId="4246" xr:uid="{B8B89110-21B9-40A4-81BC-AF77B070B4E3}"/>
    <cellStyle name="Normal 9 6 2 6 2" xfId="5197" xr:uid="{DF59334B-C001-4421-BF43-AD1F90E8A855}"/>
    <cellStyle name="Normal 9 6 2 7" xfId="4247" xr:uid="{194FBD1D-0CB6-4D40-BF4D-1A07337F1C41}"/>
    <cellStyle name="Normal 9 6 2 7 2" xfId="5198" xr:uid="{191A61FE-C8A8-4801-9291-B8D20C6EE32A}"/>
    <cellStyle name="Normal 9 6 2 8" xfId="4248" xr:uid="{D4429430-00F6-4F8F-B3DB-B7871C32A42B}"/>
    <cellStyle name="Normal 9 6 2 8 2" xfId="5199" xr:uid="{DFA8D092-E30C-4056-8400-83289D4BB8FD}"/>
    <cellStyle name="Normal 9 6 2 9" xfId="5168" xr:uid="{D4B50962-180B-4535-A663-491F2A71AD48}"/>
    <cellStyle name="Normal 9 6 3" xfId="424" xr:uid="{8CD4C834-E3D9-460D-B106-ECFA2C03DDD8}"/>
    <cellStyle name="Normal 9 6 3 2" xfId="888" xr:uid="{0B45CA04-E5CA-4F9B-A6C3-27604110E826}"/>
    <cellStyle name="Normal 9 6 3 2 2" xfId="889" xr:uid="{4D295EDB-4AD2-485F-A7D8-3A83FC88C9FA}"/>
    <cellStyle name="Normal 9 6 3 2 2 2" xfId="5202" xr:uid="{D3FE2097-234C-415A-8731-B256E3EFF144}"/>
    <cellStyle name="Normal 9 6 3 2 3" xfId="4249" xr:uid="{AEFB6459-8BE6-40C9-A42C-C07C040FDC20}"/>
    <cellStyle name="Normal 9 6 3 2 3 2" xfId="5203" xr:uid="{9DEE2846-8942-45F0-8875-4CF9AC98D31D}"/>
    <cellStyle name="Normal 9 6 3 2 4" xfId="4250" xr:uid="{2F7783A0-FFDF-4D9E-9D0A-F03228917BB1}"/>
    <cellStyle name="Normal 9 6 3 2 4 2" xfId="5204" xr:uid="{888E0F9C-F5E0-4610-ACD9-6F47FCA35853}"/>
    <cellStyle name="Normal 9 6 3 2 5" xfId="5201" xr:uid="{9A742A5A-6A7E-47BA-8EE2-693449326101}"/>
    <cellStyle name="Normal 9 6 3 3" xfId="890" xr:uid="{827F5410-D30B-44FD-B935-D0ADC9C550B2}"/>
    <cellStyle name="Normal 9 6 3 3 2" xfId="4251" xr:uid="{0FF0600C-1DE4-4C09-A925-4C5DE533A96A}"/>
    <cellStyle name="Normal 9 6 3 3 2 2" xfId="5206" xr:uid="{983A7E28-1A4D-4781-B3E8-C9C171180B69}"/>
    <cellStyle name="Normal 9 6 3 3 3" xfId="4252" xr:uid="{FCCFB00E-C906-4DD2-A812-F37D589513CE}"/>
    <cellStyle name="Normal 9 6 3 3 3 2" xfId="5207" xr:uid="{2FD71C6A-E5CF-425A-A6D9-AA8131CC2EB2}"/>
    <cellStyle name="Normal 9 6 3 3 4" xfId="4253" xr:uid="{8FB97EFE-9174-4775-9589-C8C19AD06EAB}"/>
    <cellStyle name="Normal 9 6 3 3 4 2" xfId="5208" xr:uid="{DA1858F0-4DDE-4082-B5ED-CD84B174B2B1}"/>
    <cellStyle name="Normal 9 6 3 3 5" xfId="5205" xr:uid="{60CA763A-0721-4948-B140-89765269C066}"/>
    <cellStyle name="Normal 9 6 3 4" xfId="4254" xr:uid="{63487011-EF29-4BDB-8FD3-63DE9BE85112}"/>
    <cellStyle name="Normal 9 6 3 4 2" xfId="5209" xr:uid="{E756DD0B-DB4C-4021-AF72-65FA314A66FE}"/>
    <cellStyle name="Normal 9 6 3 5" xfId="4255" xr:uid="{BFDFDF58-238E-4646-8199-8E5DFC2C6952}"/>
    <cellStyle name="Normal 9 6 3 5 2" xfId="5210" xr:uid="{BA7DCCE3-FE0B-4D5B-8CB9-249C43786F98}"/>
    <cellStyle name="Normal 9 6 3 6" xfId="4256" xr:uid="{99DF708F-1663-4121-BDAD-0ACA79CDD42A}"/>
    <cellStyle name="Normal 9 6 3 6 2" xfId="5211" xr:uid="{DD84C66D-44D1-4944-8320-5803E1BF6E45}"/>
    <cellStyle name="Normal 9 6 3 7" xfId="5200" xr:uid="{6E60600A-B113-40B4-9CAC-DBEFD7B120FA}"/>
    <cellStyle name="Normal 9 6 4" xfId="425" xr:uid="{912F8B40-A860-4E02-910B-DA246C1FEE4A}"/>
    <cellStyle name="Normal 9 6 4 2" xfId="891" xr:uid="{A4B74924-BABB-4D25-8A0A-5FB0F857A8C0}"/>
    <cellStyle name="Normal 9 6 4 2 2" xfId="4257" xr:uid="{C0D050C4-DB49-4A84-8098-8EB1CCCD9DB0}"/>
    <cellStyle name="Normal 9 6 4 2 2 2" xfId="5214" xr:uid="{97E8357F-58F9-4CA5-9D57-778D782472EB}"/>
    <cellStyle name="Normal 9 6 4 2 3" xfId="4258" xr:uid="{A787D7A8-8CA3-4907-9EE8-81F620D3B4C6}"/>
    <cellStyle name="Normal 9 6 4 2 3 2" xfId="5215" xr:uid="{B26F6809-D6A7-4C94-AB9F-FCCF9A1F7A49}"/>
    <cellStyle name="Normal 9 6 4 2 4" xfId="4259" xr:uid="{66CA61D1-1631-4D1F-A78D-096C672B150D}"/>
    <cellStyle name="Normal 9 6 4 2 4 2" xfId="5216" xr:uid="{F2578D5C-7FBC-421D-9858-825D06960DBC}"/>
    <cellStyle name="Normal 9 6 4 2 5" xfId="5213" xr:uid="{78B40299-1BE0-4F51-B1DC-B8481C869825}"/>
    <cellStyle name="Normal 9 6 4 3" xfId="4260" xr:uid="{2D764298-78E2-40D1-8275-CAEB4CF4D7E9}"/>
    <cellStyle name="Normal 9 6 4 3 2" xfId="5217" xr:uid="{0281276D-39E1-4F58-A604-E018654FA730}"/>
    <cellStyle name="Normal 9 6 4 4" xfId="4261" xr:uid="{CA7C386E-CDD3-4C36-91D9-153D5E3913FE}"/>
    <cellStyle name="Normal 9 6 4 4 2" xfId="5218" xr:uid="{BC4CF032-03BF-4471-B982-2A2ECA0D868F}"/>
    <cellStyle name="Normal 9 6 4 5" xfId="4262" xr:uid="{D496F483-8EC9-441C-8861-730C18EFB3A8}"/>
    <cellStyle name="Normal 9 6 4 5 2" xfId="5219" xr:uid="{B1B87F06-DCD8-4E83-9EEA-9F1D7E8B9AFC}"/>
    <cellStyle name="Normal 9 6 4 6" xfId="5212" xr:uid="{D5658E48-9721-4A74-810B-EEAFBB4A8321}"/>
    <cellStyle name="Normal 9 6 5" xfId="892" xr:uid="{FE46334D-B8E1-4185-83E4-915B784B9187}"/>
    <cellStyle name="Normal 9 6 5 2" xfId="4263" xr:uid="{AE71EF19-CCA1-4D63-9BB1-BC23EE3EF11D}"/>
    <cellStyle name="Normal 9 6 5 2 2" xfId="5221" xr:uid="{13EE65A2-117F-4CF5-9DDA-8C08191F0E18}"/>
    <cellStyle name="Normal 9 6 5 3" xfId="4264" xr:uid="{D05CA391-BD91-41FB-9FEE-551AA233590A}"/>
    <cellStyle name="Normal 9 6 5 3 2" xfId="5222" xr:uid="{9906E07B-3A20-4A81-A77E-E2559DF5EAEC}"/>
    <cellStyle name="Normal 9 6 5 4" xfId="4265" xr:uid="{2A12A0BD-FCB0-41CA-9BC4-F7C90AAACC0F}"/>
    <cellStyle name="Normal 9 6 5 4 2" xfId="5223" xr:uid="{F1EDBA7A-2AB9-4D34-8EA5-B6439B14262D}"/>
    <cellStyle name="Normal 9 6 5 5" xfId="5220" xr:uid="{2F27692D-F019-44E3-AFC1-0C6E628B5CE8}"/>
    <cellStyle name="Normal 9 6 6" xfId="4266" xr:uid="{9418780B-F8BF-4DBC-8584-DD100A06CE40}"/>
    <cellStyle name="Normal 9 6 6 2" xfId="4267" xr:uid="{BF7124A6-AD72-4CBA-8FD6-10AE0D59F3B9}"/>
    <cellStyle name="Normal 9 6 6 2 2" xfId="5225" xr:uid="{B2AE2886-0BAF-414C-8E59-A951CC849C08}"/>
    <cellStyle name="Normal 9 6 6 3" xfId="4268" xr:uid="{DAB65533-049F-49B3-9EFC-F28B84E6BF19}"/>
    <cellStyle name="Normal 9 6 6 3 2" xfId="5226" xr:uid="{860AA298-69BF-4367-8BFC-DF8CDA2DA5D3}"/>
    <cellStyle name="Normal 9 6 6 4" xfId="4269" xr:uid="{B0652D4F-6413-40FB-A6E3-C9D1119FD6FC}"/>
    <cellStyle name="Normal 9 6 6 4 2" xfId="5227" xr:uid="{B803AA75-FCC9-4DF0-BF97-11D08955D354}"/>
    <cellStyle name="Normal 9 6 6 5" xfId="5224" xr:uid="{48A50BD4-120C-43C2-8176-99C985AFD082}"/>
    <cellStyle name="Normal 9 6 7" xfId="4270" xr:uid="{602A3464-A292-48DA-9CB5-18BBEEA9BA95}"/>
    <cellStyle name="Normal 9 6 7 2" xfId="5228" xr:uid="{ECD98983-F731-4E07-AA47-B6CD00A4127C}"/>
    <cellStyle name="Normal 9 6 8" xfId="4271" xr:uid="{AAAEC00E-ECDE-41BB-AA78-7B4895A0B5F6}"/>
    <cellStyle name="Normal 9 6 8 2" xfId="5229" xr:uid="{EAA2EF5F-05AE-49EC-8AEE-F12FFF6EC5D8}"/>
    <cellStyle name="Normal 9 6 9" xfId="4272" xr:uid="{5BEB0F03-ABA9-4234-953B-0F7429621FCA}"/>
    <cellStyle name="Normal 9 6 9 2" xfId="5230" xr:uid="{F183263D-F1B7-48E8-ADB7-D3E64DE0FB95}"/>
    <cellStyle name="Normal 9 7" xfId="182" xr:uid="{0F6C1D74-9E1E-4975-8F59-0AA8BCF34587}"/>
    <cellStyle name="Normal 9 7 2" xfId="426" xr:uid="{BE172DC4-3777-4B97-88C3-1B12925EE492}"/>
    <cellStyle name="Normal 9 7 2 2" xfId="893" xr:uid="{57813A8B-3C82-4107-8ECA-225D7DC7C396}"/>
    <cellStyle name="Normal 9 7 2 2 2" xfId="2475" xr:uid="{FB17A79C-6848-4AA4-AE36-BA694D58E1FB}"/>
    <cellStyle name="Normal 9 7 2 2 2 2" xfId="2476" xr:uid="{0B5E6014-4759-475F-87E9-94DD1BFC7720}"/>
    <cellStyle name="Normal 9 7 2 2 2 2 2" xfId="5235" xr:uid="{DEDCCF15-2DA1-469F-B1C6-C2E9D43CDCA8}"/>
    <cellStyle name="Normal 9 7 2 2 2 3" xfId="5234" xr:uid="{39BB0DD4-6AB8-4CA7-AD2D-B41505298A98}"/>
    <cellStyle name="Normal 9 7 2 2 3" xfId="2477" xr:uid="{3080DE0B-0165-4EDE-95CD-2E19651F6BFF}"/>
    <cellStyle name="Normal 9 7 2 2 3 2" xfId="5236" xr:uid="{D67E6F63-D621-4F4C-AAD9-3A5349753858}"/>
    <cellStyle name="Normal 9 7 2 2 4" xfId="4273" xr:uid="{8D1C21A2-FB53-4CC8-8D87-8D2C3904C57C}"/>
    <cellStyle name="Normal 9 7 2 2 4 2" xfId="5237" xr:uid="{5EFB54C7-840F-4338-9FA2-1108303F661E}"/>
    <cellStyle name="Normal 9 7 2 2 5" xfId="5233" xr:uid="{2B6AEFE5-56E8-4F61-B64C-1D1FBF862588}"/>
    <cellStyle name="Normal 9 7 2 3" xfId="2478" xr:uid="{494ECF87-2155-4BFD-97D8-332504909911}"/>
    <cellStyle name="Normal 9 7 2 3 2" xfId="2479" xr:uid="{9FCDAE31-6C2C-4E5B-AE6C-032648902F39}"/>
    <cellStyle name="Normal 9 7 2 3 2 2" xfId="5239" xr:uid="{A145C31C-03AB-4AEF-9E5D-90D2CCF7FBA5}"/>
    <cellStyle name="Normal 9 7 2 3 3" xfId="4274" xr:uid="{5DB1FB74-9325-46E0-ACC0-EF19F2C9BE18}"/>
    <cellStyle name="Normal 9 7 2 3 3 2" xfId="5240" xr:uid="{D256D7C9-0806-458C-A1A6-324718F43E9F}"/>
    <cellStyle name="Normal 9 7 2 3 4" xfId="4275" xr:uid="{EB3D17E3-AAF9-445D-80D3-C9EDC51AD455}"/>
    <cellStyle name="Normal 9 7 2 3 4 2" xfId="5241" xr:uid="{F25E37C9-9268-48D7-9B65-9DA9CA56439E}"/>
    <cellStyle name="Normal 9 7 2 3 5" xfId="5238" xr:uid="{FE9D9FCB-1546-478B-86AB-8D775BA5BD56}"/>
    <cellStyle name="Normal 9 7 2 4" xfId="2480" xr:uid="{DD2F07F9-89B5-4602-92AF-FB8861AEE132}"/>
    <cellStyle name="Normal 9 7 2 4 2" xfId="5242" xr:uid="{316B5D28-15A2-45EC-BA72-A487DCB79A98}"/>
    <cellStyle name="Normal 9 7 2 5" xfId="4276" xr:uid="{B4C018E6-91E9-4FB2-A768-2C3EFC8A93EA}"/>
    <cellStyle name="Normal 9 7 2 5 2" xfId="5243" xr:uid="{9E8CC318-9B69-4221-BC0A-E63AEC170DF8}"/>
    <cellStyle name="Normal 9 7 2 6" xfId="4277" xr:uid="{F88E5DF4-21DD-410F-B59B-41073BA2F471}"/>
    <cellStyle name="Normal 9 7 2 6 2" xfId="5244" xr:uid="{486BA1BA-1241-401D-9599-D5BA9AEB1A8D}"/>
    <cellStyle name="Normal 9 7 2 7" xfId="5232" xr:uid="{EFDB5302-FAA7-48AA-BCCC-149484C899FC}"/>
    <cellStyle name="Normal 9 7 3" xfId="894" xr:uid="{7EA6A85E-5701-443E-99B5-3FE9AAE92D3D}"/>
    <cellStyle name="Normal 9 7 3 2" xfId="2481" xr:uid="{E1E3248A-6E9E-44D2-AF6C-5ED282C38738}"/>
    <cellStyle name="Normal 9 7 3 2 2" xfId="2482" xr:uid="{841B5785-D62A-467E-A9B2-9174023771E6}"/>
    <cellStyle name="Normal 9 7 3 2 2 2" xfId="5247" xr:uid="{26B5FD31-E37E-4E1F-9ECF-CF81987CECD3}"/>
    <cellStyle name="Normal 9 7 3 2 3" xfId="4278" xr:uid="{3F2D4509-6FEC-4BBA-8C37-E471EBA69C45}"/>
    <cellStyle name="Normal 9 7 3 2 3 2" xfId="5248" xr:uid="{C9B29D81-461E-49D4-A534-413598740A60}"/>
    <cellStyle name="Normal 9 7 3 2 4" xfId="4279" xr:uid="{6888A72C-9CA1-4D2E-A3DE-80485215AC4E}"/>
    <cellStyle name="Normal 9 7 3 2 4 2" xfId="5249" xr:uid="{BB00FFB2-D278-4858-B493-D0E388271D23}"/>
    <cellStyle name="Normal 9 7 3 2 5" xfId="5246" xr:uid="{CCED063C-301C-4E1E-A56E-9FC3C57598E2}"/>
    <cellStyle name="Normal 9 7 3 3" xfId="2483" xr:uid="{1BB8DEF7-80A9-4784-A4C3-FE9EE18E1932}"/>
    <cellStyle name="Normal 9 7 3 3 2" xfId="5250" xr:uid="{9DEE8894-586E-4955-BF91-8BA1BBBB1C88}"/>
    <cellStyle name="Normal 9 7 3 4" xfId="4280" xr:uid="{043F3D13-ED74-4C1F-A75E-4E616F73B8FB}"/>
    <cellStyle name="Normal 9 7 3 4 2" xfId="5251" xr:uid="{223E1271-3B78-407A-BCCE-3337B0A90820}"/>
    <cellStyle name="Normal 9 7 3 5" xfId="4281" xr:uid="{0963AB91-CF3A-49D8-859C-F8D3F1AF98DE}"/>
    <cellStyle name="Normal 9 7 3 5 2" xfId="5252" xr:uid="{6644B377-444F-4D05-BF6E-078788799A2F}"/>
    <cellStyle name="Normal 9 7 3 6" xfId="5245" xr:uid="{2F31D9E7-B6CA-4B76-B7AC-24569FC04F79}"/>
    <cellStyle name="Normal 9 7 4" xfId="2484" xr:uid="{49D6EA40-6E42-4E83-8E65-4301275F74C9}"/>
    <cellStyle name="Normal 9 7 4 2" xfId="2485" xr:uid="{0E04E053-22F0-4E15-9B5B-BE52005BEC84}"/>
    <cellStyle name="Normal 9 7 4 2 2" xfId="5254" xr:uid="{19B20911-3E39-4116-A3A4-1BBFECC94CF6}"/>
    <cellStyle name="Normal 9 7 4 3" xfId="4282" xr:uid="{0CCE25DD-CE2C-4F23-8828-173C880FA8C2}"/>
    <cellStyle name="Normal 9 7 4 3 2" xfId="5255" xr:uid="{BA4BA60E-CADC-4C78-B117-202CE73CB570}"/>
    <cellStyle name="Normal 9 7 4 4" xfId="4283" xr:uid="{E15C60EE-7C45-4AD7-B2BF-F195B9D4B974}"/>
    <cellStyle name="Normal 9 7 4 4 2" xfId="5256" xr:uid="{19698829-40F8-44FF-BD1B-2BBB9D3D96CF}"/>
    <cellStyle name="Normal 9 7 4 5" xfId="5253" xr:uid="{56F4D3C5-C17E-4487-94C6-E16EC42B75E5}"/>
    <cellStyle name="Normal 9 7 5" xfId="2486" xr:uid="{0A60FB28-BFB5-46F6-943D-0C18D78E2D67}"/>
    <cellStyle name="Normal 9 7 5 2" xfId="4284" xr:uid="{4513012D-A24A-4541-BE34-1C3D4CC5016E}"/>
    <cellStyle name="Normal 9 7 5 2 2" xfId="5258" xr:uid="{98964526-ED7B-465D-926A-523172B4E918}"/>
    <cellStyle name="Normal 9 7 5 3" xfId="4285" xr:uid="{EBFF096B-5928-4CDD-93A6-268970E89F0C}"/>
    <cellStyle name="Normal 9 7 5 3 2" xfId="5259" xr:uid="{15A89CF1-FAD5-4E74-92DA-172E6D7ED093}"/>
    <cellStyle name="Normal 9 7 5 4" xfId="4286" xr:uid="{C58FA5AF-8ECD-4CF7-9D7E-630D7C5306D1}"/>
    <cellStyle name="Normal 9 7 5 4 2" xfId="5260" xr:uid="{D3A66C7C-43CF-456E-8774-D387D68D695E}"/>
    <cellStyle name="Normal 9 7 5 5" xfId="5257" xr:uid="{CADE71AD-784B-444C-985B-D4F1F9A7E35C}"/>
    <cellStyle name="Normal 9 7 6" xfId="4287" xr:uid="{87018774-7D68-443F-872C-764D29340A43}"/>
    <cellStyle name="Normal 9 7 6 2" xfId="5261" xr:uid="{36EF609A-5921-4109-86CC-9477A6E05A74}"/>
    <cellStyle name="Normal 9 7 7" xfId="4288" xr:uid="{3C7052CB-EBE8-43EC-97D7-DF18DE23CCEE}"/>
    <cellStyle name="Normal 9 7 7 2" xfId="5262" xr:uid="{5BB26E1B-3CA9-4B74-A4EE-EA516D618A46}"/>
    <cellStyle name="Normal 9 7 8" xfId="4289" xr:uid="{E3A8E074-2ADE-4E78-A458-975296EBD65C}"/>
    <cellStyle name="Normal 9 7 8 2" xfId="5263" xr:uid="{DB6C3541-5661-4FDD-AA8C-B3B47F1ADFD7}"/>
    <cellStyle name="Normal 9 7 9" xfId="5231" xr:uid="{400D9306-9063-4803-879E-FB4E33E273A6}"/>
    <cellStyle name="Normal 9 8" xfId="427" xr:uid="{612F7234-A6A6-40B2-AC67-C8632D3D04C8}"/>
    <cellStyle name="Normal 9 8 2" xfId="895" xr:uid="{C0215603-7CB2-41E3-8409-259FCF3375C5}"/>
    <cellStyle name="Normal 9 8 2 2" xfId="896" xr:uid="{E96C6163-2665-4391-97FD-AB8F9AEEACB3}"/>
    <cellStyle name="Normal 9 8 2 2 2" xfId="2487" xr:uid="{E3419B6F-914A-401A-8296-492B8A977523}"/>
    <cellStyle name="Normal 9 8 2 2 2 2" xfId="5267" xr:uid="{3D0F77C9-8136-4078-A1B0-5C8CC5918B30}"/>
    <cellStyle name="Normal 9 8 2 2 3" xfId="4290" xr:uid="{395B2A4B-B169-4D52-AFE3-382FAEDD3B92}"/>
    <cellStyle name="Normal 9 8 2 2 3 2" xfId="5268" xr:uid="{38950C78-CCBE-4D34-B86C-1CEEAD1461D7}"/>
    <cellStyle name="Normal 9 8 2 2 4" xfId="4291" xr:uid="{F59FD6A4-0220-4F20-8107-213060328E08}"/>
    <cellStyle name="Normal 9 8 2 2 4 2" xfId="5269" xr:uid="{DEBD2ABD-6430-4AA2-9E6D-27AF896B6F40}"/>
    <cellStyle name="Normal 9 8 2 2 5" xfId="5266" xr:uid="{4EA78E1A-FB8B-4D33-9584-02D654B53DC4}"/>
    <cellStyle name="Normal 9 8 2 3" xfId="2488" xr:uid="{EE909539-979C-470A-A650-2317A6345DEE}"/>
    <cellStyle name="Normal 9 8 2 3 2" xfId="5270" xr:uid="{18B549FB-7697-45AC-86BD-C6818CB0CA85}"/>
    <cellStyle name="Normal 9 8 2 4" xfId="4292" xr:uid="{FD54C375-E9CC-4822-A8C8-4C1A75BFABE8}"/>
    <cellStyle name="Normal 9 8 2 4 2" xfId="5271" xr:uid="{5DA07933-C550-4760-913E-E7DDA7484B9E}"/>
    <cellStyle name="Normal 9 8 2 5" xfId="4293" xr:uid="{5A11BF6B-C458-4588-A3EA-EE33AAE5929E}"/>
    <cellStyle name="Normal 9 8 2 5 2" xfId="5272" xr:uid="{912CEBB1-E2B4-4427-BC71-36DDBF4E67D9}"/>
    <cellStyle name="Normal 9 8 2 6" xfId="5265" xr:uid="{15FF62AC-43ED-4145-8732-1B812E4CF417}"/>
    <cellStyle name="Normal 9 8 3" xfId="897" xr:uid="{86784615-F4FF-4082-83C7-3DD00BCF3DFC}"/>
    <cellStyle name="Normal 9 8 3 2" xfId="2489" xr:uid="{F206EC94-9DAE-4BC2-8400-5190015452D6}"/>
    <cellStyle name="Normal 9 8 3 2 2" xfId="5274" xr:uid="{13F10E69-5E65-4BCC-BB02-00EE9BF87AC2}"/>
    <cellStyle name="Normal 9 8 3 3" xfId="4294" xr:uid="{5EC5A741-8BEB-4DBB-A1C8-F3CD208C5959}"/>
    <cellStyle name="Normal 9 8 3 3 2" xfId="5275" xr:uid="{A6D584B7-5029-43F5-ADE5-91A4765EBF50}"/>
    <cellStyle name="Normal 9 8 3 4" xfId="4295" xr:uid="{E44105FB-8DDA-42E2-B7F5-4A04038CA8B6}"/>
    <cellStyle name="Normal 9 8 3 4 2" xfId="5276" xr:uid="{BE6716A5-1DA7-4023-8F35-0B6497F8DC5C}"/>
    <cellStyle name="Normal 9 8 3 5" xfId="5273" xr:uid="{81136E8B-4A0A-4091-96C6-6510A12BB3AB}"/>
    <cellStyle name="Normal 9 8 4" xfId="2490" xr:uid="{D1E98E06-2662-44C1-ABD7-FE4D8FA90801}"/>
    <cellStyle name="Normal 9 8 4 2" xfId="4296" xr:uid="{74582B60-F8FE-4CD7-B190-7632CA9CDC68}"/>
    <cellStyle name="Normal 9 8 4 2 2" xfId="5278" xr:uid="{BE9AFFAE-0B33-40F9-BCCF-96ABD719B99A}"/>
    <cellStyle name="Normal 9 8 4 3" xfId="4297" xr:uid="{D2655A58-6E63-4FA0-8543-AB09F83D3E67}"/>
    <cellStyle name="Normal 9 8 4 3 2" xfId="5279" xr:uid="{3419275B-5070-4470-A8B0-445BCCE4055A}"/>
    <cellStyle name="Normal 9 8 4 4" xfId="4298" xr:uid="{736168F9-2CDF-4D37-AB4A-9748278337C7}"/>
    <cellStyle name="Normal 9 8 4 4 2" xfId="5280" xr:uid="{58F57729-7C75-48D9-8D1F-F0FB7C0A61DF}"/>
    <cellStyle name="Normal 9 8 4 5" xfId="5277" xr:uid="{C37EA6FE-5CF8-49D6-B9FB-9C3E6F7EAAB2}"/>
    <cellStyle name="Normal 9 8 5" xfId="4299" xr:uid="{C03E199F-91E3-4058-844A-8F555228C8A7}"/>
    <cellStyle name="Normal 9 8 5 2" xfId="5281" xr:uid="{952BC8FD-CDC2-4DEC-B70C-27EC08B2A955}"/>
    <cellStyle name="Normal 9 8 6" xfId="4300" xr:uid="{54990F01-DCA4-41B2-A4ED-E9EEDD884C25}"/>
    <cellStyle name="Normal 9 8 6 2" xfId="5282" xr:uid="{0F54ED95-EE25-4966-9428-14EBED3D9218}"/>
    <cellStyle name="Normal 9 8 7" xfId="4301" xr:uid="{ECE17960-9397-48EF-9E27-D1E707B9C6D7}"/>
    <cellStyle name="Normal 9 8 7 2" xfId="5283" xr:uid="{C1B867AB-7E18-4895-B4F6-A857D2DE2D9D}"/>
    <cellStyle name="Normal 9 8 8" xfId="5264" xr:uid="{9667F091-DB87-478F-A58F-3FBE68783BB9}"/>
    <cellStyle name="Normal 9 9" xfId="428" xr:uid="{93B3406F-705F-4156-B2A5-FB536FC42103}"/>
    <cellStyle name="Normal 9 9 2" xfId="898" xr:uid="{E3A6698E-8BB1-41FF-BAF0-EEFC5376DC40}"/>
    <cellStyle name="Normal 9 9 2 2" xfId="2491" xr:uid="{2C6A7FAA-85BE-42D2-BEF3-E8AEDEE06B01}"/>
    <cellStyle name="Normal 9 9 2 2 2" xfId="5286" xr:uid="{BD2FC514-9A1B-40EE-BF46-3562285A80AA}"/>
    <cellStyle name="Normal 9 9 2 3" xfId="4302" xr:uid="{7DE1592A-3C0C-4C0D-A409-782F298A78F1}"/>
    <cellStyle name="Normal 9 9 2 3 2" xfId="5287" xr:uid="{295AAEAA-084A-44C9-B5DB-DA0A35ADE7EB}"/>
    <cellStyle name="Normal 9 9 2 4" xfId="4303" xr:uid="{206E72B1-CCAA-4EF0-BAD1-C869C78E2D51}"/>
    <cellStyle name="Normal 9 9 2 4 2" xfId="5288" xr:uid="{BE41B172-3DDA-4D79-B182-F34E0DC28D5A}"/>
    <cellStyle name="Normal 9 9 2 5" xfId="5285" xr:uid="{D8E9CCF1-FAF1-4F66-AAA4-B329C8A6375A}"/>
    <cellStyle name="Normal 9 9 3" xfId="2492" xr:uid="{0116766F-6BDE-4FDC-9BB1-EC79B0B3408B}"/>
    <cellStyle name="Normal 9 9 3 2" xfId="4304" xr:uid="{9A56FC15-0C48-4D48-8A05-082DAAEA9864}"/>
    <cellStyle name="Normal 9 9 3 2 2" xfId="5290" xr:uid="{C65EFC78-EC28-49C6-B695-5A01010775E7}"/>
    <cellStyle name="Normal 9 9 3 3" xfId="4305" xr:uid="{4053C8C3-A588-488C-96B3-1DBF522ACC89}"/>
    <cellStyle name="Normal 9 9 3 3 2" xfId="5291" xr:uid="{665BEB07-506C-4941-8D93-EB054E20797B}"/>
    <cellStyle name="Normal 9 9 3 4" xfId="4306" xr:uid="{37D07D1B-C71C-4AC4-84EF-BBBA14446C8C}"/>
    <cellStyle name="Normal 9 9 3 4 2" xfId="5292" xr:uid="{C7D3AE55-6570-405C-8227-756438A8AD0B}"/>
    <cellStyle name="Normal 9 9 3 5" xfId="5289" xr:uid="{14625F04-6047-4DF9-BFCF-448391F21472}"/>
    <cellStyle name="Normal 9 9 4" xfId="4307" xr:uid="{92AEB168-444F-4AFD-A51C-E36859E52616}"/>
    <cellStyle name="Normal 9 9 4 2" xfId="5293" xr:uid="{B5166B10-B08B-4C21-B78A-DB4B9B90779F}"/>
    <cellStyle name="Normal 9 9 5" xfId="4308" xr:uid="{A97A2E54-BFDB-49D1-B9DB-C1F767402AB5}"/>
    <cellStyle name="Normal 9 9 5 2" xfId="5294" xr:uid="{7C9D594E-6BC1-497B-BACC-F0E6A4566B9F}"/>
    <cellStyle name="Normal 9 9 6" xfId="4309" xr:uid="{4A2DECD9-35CD-4666-A7D4-91DC2591E2C3}"/>
    <cellStyle name="Normal 9 9 6 2" xfId="5295" xr:uid="{7F6D9489-1591-4643-81AF-4EF4D100398F}"/>
    <cellStyle name="Normal 9 9 7" xfId="5284" xr:uid="{820A1F73-6728-4AA1-905E-16F68D1FA260}"/>
    <cellStyle name="Percent 2" xfId="183" xr:uid="{AD495B65-5033-450A-839D-51321CAD6F73}"/>
    <cellStyle name="Percent 2 2" xfId="5296" xr:uid="{D6584736-E789-40FB-9FCF-0E2A390AB5AC}"/>
    <cellStyle name="Гиперссылка 2" xfId="4" xr:uid="{49BAA0F8-B3D3-41B5-87DD-435502328B29}"/>
    <cellStyle name="Гиперссылка 2 2" xfId="5297" xr:uid="{5775BD08-5AC2-4322-9EFB-E8E52302D2DB}"/>
    <cellStyle name="Обычный 2" xfId="1" xr:uid="{A3CD5D5E-4502-4158-8112-08CDD679ACF5}"/>
    <cellStyle name="Обычный 2 2" xfId="5" xr:uid="{D19F253E-EE9B-4476-9D91-2EE3A6D7A3DC}"/>
    <cellStyle name="Обычный 2 2 2" xfId="5299" xr:uid="{1369E3BA-8E40-4ADC-8362-4014AF33F759}"/>
    <cellStyle name="Обычный 2 3" xfId="5298" xr:uid="{B55EFB3F-0961-46A3-9B46-BF95E6184D33}"/>
    <cellStyle name="常规_Sheet1_1" xfId="4411" xr:uid="{8895D8F3-7794-4135-8914-7500B38C4CC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143" t="s">
        <v>7</v>
      </c>
      <c r="I9" s="120"/>
      <c r="J9" s="99" t="s">
        <v>195</v>
      </c>
      <c r="K9" s="115"/>
    </row>
    <row r="10" spans="1:11" ht="15" customHeight="1">
      <c r="A10" s="114"/>
      <c r="B10" s="114" t="s">
        <v>710</v>
      </c>
      <c r="C10" s="120"/>
      <c r="D10" s="120"/>
      <c r="E10" s="120"/>
      <c r="F10" s="115"/>
      <c r="G10" s="116"/>
      <c r="H10" s="144" t="s">
        <v>714</v>
      </c>
      <c r="I10" s="120"/>
      <c r="J10" s="134">
        <v>51262</v>
      </c>
      <c r="K10" s="115"/>
    </row>
    <row r="11" spans="1:11">
      <c r="A11" s="114"/>
      <c r="B11" s="114" t="s">
        <v>711</v>
      </c>
      <c r="C11" s="120"/>
      <c r="D11" s="120"/>
      <c r="E11" s="120"/>
      <c r="F11" s="115"/>
      <c r="G11" s="116"/>
      <c r="H11" s="144" t="s">
        <v>711</v>
      </c>
      <c r="I11" s="120"/>
      <c r="J11" s="135"/>
      <c r="K11" s="115"/>
    </row>
    <row r="12" spans="1:11">
      <c r="A12" s="114"/>
      <c r="B12" s="114" t="s">
        <v>712</v>
      </c>
      <c r="C12" s="120"/>
      <c r="D12" s="120"/>
      <c r="E12" s="120"/>
      <c r="F12" s="115"/>
      <c r="G12" s="116"/>
      <c r="H12" s="144" t="s">
        <v>739</v>
      </c>
      <c r="I12" s="120"/>
      <c r="J12" s="120"/>
      <c r="K12" s="115"/>
    </row>
    <row r="13" spans="1:11">
      <c r="A13" s="114"/>
      <c r="B13" s="114" t="s">
        <v>733</v>
      </c>
      <c r="C13" s="120"/>
      <c r="D13" s="120"/>
      <c r="E13" s="120"/>
      <c r="F13" s="115"/>
      <c r="G13" s="116"/>
      <c r="H13" s="144" t="s">
        <v>740</v>
      </c>
      <c r="I13" s="120"/>
      <c r="J13" s="99" t="s">
        <v>11</v>
      </c>
      <c r="K13" s="115"/>
    </row>
    <row r="14" spans="1:11" ht="15" customHeight="1">
      <c r="A14" s="114"/>
      <c r="B14" s="114" t="s">
        <v>190</v>
      </c>
      <c r="C14" s="120"/>
      <c r="D14" s="120"/>
      <c r="E14" s="120"/>
      <c r="F14" s="115"/>
      <c r="G14" s="116"/>
      <c r="H14" s="144" t="s">
        <v>190</v>
      </c>
      <c r="I14" s="120"/>
      <c r="J14" s="136">
        <v>45170</v>
      </c>
      <c r="K14" s="115"/>
    </row>
    <row r="15" spans="1:11" ht="15" customHeight="1">
      <c r="A15" s="114"/>
      <c r="B15" s="6" t="s">
        <v>6</v>
      </c>
      <c r="C15" s="7"/>
      <c r="D15" s="7"/>
      <c r="E15" s="7"/>
      <c r="F15" s="8"/>
      <c r="G15" s="116"/>
      <c r="H15" s="142" t="s">
        <v>741</v>
      </c>
      <c r="I15" s="120"/>
      <c r="J15" s="137"/>
      <c r="K15" s="115"/>
    </row>
    <row r="16" spans="1:11" ht="15" customHeight="1">
      <c r="A16" s="114"/>
      <c r="B16" s="120"/>
      <c r="C16" s="120"/>
      <c r="D16" s="120"/>
      <c r="E16" s="120"/>
      <c r="F16" s="120"/>
      <c r="G16" s="120"/>
      <c r="H16" s="120"/>
      <c r="I16" s="123" t="s">
        <v>142</v>
      </c>
      <c r="J16" s="129">
        <v>39826</v>
      </c>
      <c r="K16" s="115"/>
    </row>
    <row r="17" spans="1:11">
      <c r="A17" s="114"/>
      <c r="B17" s="120" t="s">
        <v>717</v>
      </c>
      <c r="C17" s="120"/>
      <c r="D17" s="120"/>
      <c r="E17" s="120"/>
      <c r="F17" s="120"/>
      <c r="G17" s="120"/>
      <c r="H17" s="120"/>
      <c r="I17" s="123" t="s">
        <v>143</v>
      </c>
      <c r="J17" s="129" t="s">
        <v>732</v>
      </c>
      <c r="K17" s="115"/>
    </row>
    <row r="18" spans="1:11" ht="18">
      <c r="A18" s="114"/>
      <c r="B18" s="120" t="s">
        <v>718</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30</v>
      </c>
      <c r="C22" s="10" t="s">
        <v>719</v>
      </c>
      <c r="D22" s="118" t="s">
        <v>719</v>
      </c>
      <c r="E22" s="118"/>
      <c r="F22" s="130"/>
      <c r="G22" s="131"/>
      <c r="H22" s="11" t="s">
        <v>720</v>
      </c>
      <c r="I22" s="14">
        <v>0.98</v>
      </c>
      <c r="J22" s="109">
        <f t="shared" ref="J22:J32" si="0">I22*B22</f>
        <v>29.4</v>
      </c>
      <c r="K22" s="115"/>
    </row>
    <row r="23" spans="1:11" ht="24">
      <c r="A23" s="114"/>
      <c r="B23" s="107">
        <v>40</v>
      </c>
      <c r="C23" s="10" t="s">
        <v>112</v>
      </c>
      <c r="D23" s="118" t="s">
        <v>112</v>
      </c>
      <c r="E23" s="118" t="s">
        <v>107</v>
      </c>
      <c r="F23" s="130"/>
      <c r="G23" s="131"/>
      <c r="H23" s="11" t="s">
        <v>721</v>
      </c>
      <c r="I23" s="14">
        <v>1.33</v>
      </c>
      <c r="J23" s="109">
        <f t="shared" si="0"/>
        <v>53.2</v>
      </c>
      <c r="K23" s="115"/>
    </row>
    <row r="24" spans="1:11" ht="24">
      <c r="A24" s="114"/>
      <c r="B24" s="107">
        <v>20</v>
      </c>
      <c r="C24" s="10" t="s">
        <v>722</v>
      </c>
      <c r="D24" s="118" t="s">
        <v>722</v>
      </c>
      <c r="E24" s="118" t="s">
        <v>23</v>
      </c>
      <c r="F24" s="130"/>
      <c r="G24" s="131"/>
      <c r="H24" s="11" t="s">
        <v>723</v>
      </c>
      <c r="I24" s="14">
        <v>2.11</v>
      </c>
      <c r="J24" s="109">
        <f t="shared" si="0"/>
        <v>42.199999999999996</v>
      </c>
      <c r="K24" s="115"/>
    </row>
    <row r="25" spans="1:11" ht="24">
      <c r="A25" s="114"/>
      <c r="B25" s="107">
        <v>30</v>
      </c>
      <c r="C25" s="10" t="s">
        <v>722</v>
      </c>
      <c r="D25" s="118" t="s">
        <v>722</v>
      </c>
      <c r="E25" s="118" t="s">
        <v>25</v>
      </c>
      <c r="F25" s="130"/>
      <c r="G25" s="131"/>
      <c r="H25" s="11" t="s">
        <v>723</v>
      </c>
      <c r="I25" s="14">
        <v>2.11</v>
      </c>
      <c r="J25" s="109">
        <f t="shared" si="0"/>
        <v>63.3</v>
      </c>
      <c r="K25" s="115"/>
    </row>
    <row r="26" spans="1:11" ht="24">
      <c r="A26" s="114"/>
      <c r="B26" s="107">
        <v>30</v>
      </c>
      <c r="C26" s="10" t="s">
        <v>724</v>
      </c>
      <c r="D26" s="118" t="s">
        <v>724</v>
      </c>
      <c r="E26" s="118" t="s">
        <v>27</v>
      </c>
      <c r="F26" s="130"/>
      <c r="G26" s="131"/>
      <c r="H26" s="11" t="s">
        <v>725</v>
      </c>
      <c r="I26" s="14">
        <v>2.54</v>
      </c>
      <c r="J26" s="109">
        <f t="shared" si="0"/>
        <v>76.2</v>
      </c>
      <c r="K26" s="115"/>
    </row>
    <row r="27" spans="1:11" ht="24">
      <c r="A27" s="114"/>
      <c r="B27" s="107">
        <v>16</v>
      </c>
      <c r="C27" s="10" t="s">
        <v>724</v>
      </c>
      <c r="D27" s="118" t="s">
        <v>724</v>
      </c>
      <c r="E27" s="118" t="s">
        <v>28</v>
      </c>
      <c r="F27" s="130"/>
      <c r="G27" s="131"/>
      <c r="H27" s="11" t="s">
        <v>725</v>
      </c>
      <c r="I27" s="14">
        <v>2.54</v>
      </c>
      <c r="J27" s="109">
        <f t="shared" si="0"/>
        <v>40.64</v>
      </c>
      <c r="K27" s="115"/>
    </row>
    <row r="28" spans="1:11" ht="24">
      <c r="A28" s="114"/>
      <c r="B28" s="107">
        <v>20</v>
      </c>
      <c r="C28" s="10" t="s">
        <v>726</v>
      </c>
      <c r="D28" s="118" t="s">
        <v>726</v>
      </c>
      <c r="E28" s="118" t="s">
        <v>27</v>
      </c>
      <c r="F28" s="130"/>
      <c r="G28" s="131"/>
      <c r="H28" s="11" t="s">
        <v>727</v>
      </c>
      <c r="I28" s="14">
        <v>2.11</v>
      </c>
      <c r="J28" s="109">
        <f t="shared" si="0"/>
        <v>42.199999999999996</v>
      </c>
      <c r="K28" s="115"/>
    </row>
    <row r="29" spans="1:11" ht="24">
      <c r="A29" s="114"/>
      <c r="B29" s="107">
        <v>20</v>
      </c>
      <c r="C29" s="10" t="s">
        <v>728</v>
      </c>
      <c r="D29" s="118" t="s">
        <v>728</v>
      </c>
      <c r="E29" s="118" t="s">
        <v>23</v>
      </c>
      <c r="F29" s="130"/>
      <c r="G29" s="131"/>
      <c r="H29" s="11" t="s">
        <v>729</v>
      </c>
      <c r="I29" s="14">
        <v>2.11</v>
      </c>
      <c r="J29" s="109">
        <f t="shared" si="0"/>
        <v>42.199999999999996</v>
      </c>
      <c r="K29" s="115"/>
    </row>
    <row r="30" spans="1:11" ht="24">
      <c r="A30" s="114"/>
      <c r="B30" s="107">
        <v>30</v>
      </c>
      <c r="C30" s="10" t="s">
        <v>728</v>
      </c>
      <c r="D30" s="118" t="s">
        <v>728</v>
      </c>
      <c r="E30" s="118" t="s">
        <v>25</v>
      </c>
      <c r="F30" s="130"/>
      <c r="G30" s="131"/>
      <c r="H30" s="11" t="s">
        <v>729</v>
      </c>
      <c r="I30" s="14">
        <v>2.11</v>
      </c>
      <c r="J30" s="109">
        <f t="shared" si="0"/>
        <v>63.3</v>
      </c>
      <c r="K30" s="115"/>
    </row>
    <row r="31" spans="1:11" ht="24">
      <c r="A31" s="114"/>
      <c r="B31" s="107">
        <v>20</v>
      </c>
      <c r="C31" s="10" t="s">
        <v>728</v>
      </c>
      <c r="D31" s="118" t="s">
        <v>728</v>
      </c>
      <c r="E31" s="118" t="s">
        <v>26</v>
      </c>
      <c r="F31" s="130"/>
      <c r="G31" s="131"/>
      <c r="H31" s="11" t="s">
        <v>729</v>
      </c>
      <c r="I31" s="14">
        <v>2.11</v>
      </c>
      <c r="J31" s="109">
        <f t="shared" si="0"/>
        <v>42.199999999999996</v>
      </c>
      <c r="K31" s="115"/>
    </row>
    <row r="32" spans="1:11" ht="24">
      <c r="A32" s="114"/>
      <c r="B32" s="108">
        <v>20</v>
      </c>
      <c r="C32" s="12" t="s">
        <v>728</v>
      </c>
      <c r="D32" s="119" t="s">
        <v>728</v>
      </c>
      <c r="E32" s="119" t="s">
        <v>27</v>
      </c>
      <c r="F32" s="132"/>
      <c r="G32" s="133"/>
      <c r="H32" s="13" t="s">
        <v>729</v>
      </c>
      <c r="I32" s="15">
        <v>2.11</v>
      </c>
      <c r="J32" s="110">
        <f t="shared" si="0"/>
        <v>42.199999999999996</v>
      </c>
      <c r="K32" s="115"/>
    </row>
    <row r="33" spans="1:11">
      <c r="A33" s="114"/>
      <c r="B33" s="126"/>
      <c r="C33" s="126"/>
      <c r="D33" s="126"/>
      <c r="E33" s="126"/>
      <c r="F33" s="126"/>
      <c r="G33" s="126"/>
      <c r="H33" s="126"/>
      <c r="I33" s="127" t="s">
        <v>255</v>
      </c>
      <c r="J33" s="128">
        <f>SUM(J22:J32)</f>
        <v>537.04</v>
      </c>
      <c r="K33" s="115"/>
    </row>
    <row r="34" spans="1:11">
      <c r="A34" s="114"/>
      <c r="B34" s="126"/>
      <c r="C34" s="126"/>
      <c r="D34" s="126"/>
      <c r="E34" s="126"/>
      <c r="F34" s="126"/>
      <c r="G34" s="126"/>
      <c r="H34" s="126"/>
      <c r="I34" s="127" t="s">
        <v>735</v>
      </c>
      <c r="J34" s="128">
        <v>-43.51</v>
      </c>
      <c r="K34" s="115"/>
    </row>
    <row r="35" spans="1:11" outlineLevel="1">
      <c r="A35" s="114"/>
      <c r="B35" s="126"/>
      <c r="C35" s="126"/>
      <c r="D35" s="126"/>
      <c r="E35" s="126"/>
      <c r="F35" s="126"/>
      <c r="G35" s="126"/>
      <c r="H35" s="126"/>
      <c r="I35" s="127" t="s">
        <v>734</v>
      </c>
      <c r="J35" s="128">
        <v>0</v>
      </c>
      <c r="K35" s="115"/>
    </row>
    <row r="36" spans="1:11">
      <c r="A36" s="114"/>
      <c r="B36" s="126"/>
      <c r="C36" s="126"/>
      <c r="D36" s="126"/>
      <c r="E36" s="126"/>
      <c r="F36" s="126"/>
      <c r="G36" s="126"/>
      <c r="H36" s="126"/>
      <c r="I36" s="127" t="s">
        <v>257</v>
      </c>
      <c r="J36" s="128">
        <f>SUM(J33:J35)</f>
        <v>493.53</v>
      </c>
      <c r="K36" s="115"/>
    </row>
    <row r="37" spans="1:11">
      <c r="A37" s="6"/>
      <c r="B37" s="7"/>
      <c r="C37" s="7"/>
      <c r="D37" s="7"/>
      <c r="E37" s="7"/>
      <c r="F37" s="7"/>
      <c r="G37" s="7"/>
      <c r="H37" s="7" t="s">
        <v>736</v>
      </c>
      <c r="I37" s="7"/>
      <c r="J37" s="7"/>
      <c r="K37" s="8"/>
    </row>
    <row r="39" spans="1:11">
      <c r="H39" s="1" t="s">
        <v>731</v>
      </c>
      <c r="I39" s="91">
        <f>'Tax Invoice'!E14</f>
        <v>25.61</v>
      </c>
    </row>
    <row r="40" spans="1:11">
      <c r="H40" s="1" t="s">
        <v>705</v>
      </c>
      <c r="I40" s="91">
        <f>'Tax Invoice'!M11</f>
        <v>34.86</v>
      </c>
    </row>
    <row r="41" spans="1:11">
      <c r="H41" s="1" t="s">
        <v>708</v>
      </c>
      <c r="I41" s="91">
        <f>I43/I40</f>
        <v>362.57324440619618</v>
      </c>
    </row>
    <row r="42" spans="1:11">
      <c r="H42" s="1" t="s">
        <v>709</v>
      </c>
      <c r="I42" s="91">
        <f>I44/I40</f>
        <v>362.57324440619618</v>
      </c>
    </row>
    <row r="43" spans="1:11">
      <c r="H43" s="1" t="s">
        <v>706</v>
      </c>
      <c r="I43" s="91">
        <f>I44</f>
        <v>12639.3033</v>
      </c>
    </row>
    <row r="44" spans="1:11">
      <c r="H44" s="1" t="s">
        <v>707</v>
      </c>
      <c r="I44" s="91">
        <f>J36*I39</f>
        <v>12639.3033</v>
      </c>
    </row>
  </sheetData>
  <mergeCells count="15">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276</v>
      </c>
      <c r="O1" t="s">
        <v>144</v>
      </c>
      <c r="T1" t="s">
        <v>255</v>
      </c>
      <c r="U1">
        <v>537.04</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537.04</v>
      </c>
    </row>
    <row r="5" spans="1:21">
      <c r="A5" s="114"/>
      <c r="B5" s="121" t="s">
        <v>137</v>
      </c>
      <c r="C5" s="120"/>
      <c r="D5" s="120"/>
      <c r="E5" s="120"/>
      <c r="F5" s="120"/>
      <c r="G5" s="120"/>
      <c r="H5" s="120"/>
      <c r="I5" s="120"/>
      <c r="J5" s="115"/>
      <c r="S5" t="s">
        <v>730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714</v>
      </c>
      <c r="H10" s="120"/>
      <c r="I10" s="134"/>
      <c r="J10" s="115"/>
    </row>
    <row r="11" spans="1:21">
      <c r="A11" s="114"/>
      <c r="B11" s="114" t="s">
        <v>711</v>
      </c>
      <c r="C11" s="120"/>
      <c r="D11" s="120"/>
      <c r="E11" s="115"/>
      <c r="F11" s="116"/>
      <c r="G11" s="116" t="s">
        <v>711</v>
      </c>
      <c r="H11" s="120"/>
      <c r="I11" s="135"/>
      <c r="J11" s="115"/>
    </row>
    <row r="12" spans="1:21">
      <c r="A12" s="114"/>
      <c r="B12" s="114" t="s">
        <v>712</v>
      </c>
      <c r="C12" s="120"/>
      <c r="D12" s="120"/>
      <c r="E12" s="115"/>
      <c r="F12" s="116"/>
      <c r="G12" s="116" t="s">
        <v>715</v>
      </c>
      <c r="H12" s="120"/>
      <c r="I12" s="120"/>
      <c r="J12" s="115"/>
    </row>
    <row r="13" spans="1:21">
      <c r="A13" s="114"/>
      <c r="B13" s="114" t="s">
        <v>713</v>
      </c>
      <c r="C13" s="120"/>
      <c r="D13" s="120"/>
      <c r="E13" s="115"/>
      <c r="F13" s="116"/>
      <c r="G13" s="116" t="s">
        <v>716</v>
      </c>
      <c r="H13" s="120"/>
      <c r="I13" s="99" t="s">
        <v>11</v>
      </c>
      <c r="J13" s="115"/>
    </row>
    <row r="14" spans="1:21">
      <c r="A14" s="114"/>
      <c r="B14" s="114" t="s">
        <v>190</v>
      </c>
      <c r="C14" s="120"/>
      <c r="D14" s="120"/>
      <c r="E14" s="115"/>
      <c r="F14" s="116"/>
      <c r="G14" s="116" t="s">
        <v>190</v>
      </c>
      <c r="H14" s="120"/>
      <c r="I14" s="136">
        <v>45170</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39826</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166</v>
      </c>
      <c r="J18" s="115"/>
    </row>
    <row r="19" spans="1:16">
      <c r="A19" s="114"/>
      <c r="B19" s="120"/>
      <c r="C19" s="120"/>
      <c r="D19" s="120"/>
      <c r="E19" s="120"/>
      <c r="F19" s="120"/>
      <c r="G19" s="120"/>
      <c r="H19" s="120"/>
      <c r="I19" s="120"/>
      <c r="J19" s="115"/>
      <c r="P19">
        <v>45170</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20">
      <c r="A22" s="114"/>
      <c r="B22" s="107">
        <v>30</v>
      </c>
      <c r="C22" s="10" t="s">
        <v>719</v>
      </c>
      <c r="D22" s="118"/>
      <c r="E22" s="130"/>
      <c r="F22" s="131"/>
      <c r="G22" s="11" t="s">
        <v>720</v>
      </c>
      <c r="H22" s="14">
        <v>0.98</v>
      </c>
      <c r="I22" s="109">
        <f t="shared" ref="I22:I32" si="0">H22*B22</f>
        <v>29.4</v>
      </c>
      <c r="J22" s="115"/>
    </row>
    <row r="23" spans="1:16" ht="156">
      <c r="A23" s="114"/>
      <c r="B23" s="107">
        <v>40</v>
      </c>
      <c r="C23" s="10" t="s">
        <v>112</v>
      </c>
      <c r="D23" s="118" t="s">
        <v>107</v>
      </c>
      <c r="E23" s="130"/>
      <c r="F23" s="131"/>
      <c r="G23" s="11" t="s">
        <v>721</v>
      </c>
      <c r="H23" s="14">
        <v>1.33</v>
      </c>
      <c r="I23" s="109">
        <f t="shared" si="0"/>
        <v>53.2</v>
      </c>
      <c r="J23" s="115"/>
    </row>
    <row r="24" spans="1:16" ht="144">
      <c r="A24" s="114"/>
      <c r="B24" s="107">
        <v>20</v>
      </c>
      <c r="C24" s="10" t="s">
        <v>722</v>
      </c>
      <c r="D24" s="118" t="s">
        <v>23</v>
      </c>
      <c r="E24" s="130"/>
      <c r="F24" s="131"/>
      <c r="G24" s="11" t="s">
        <v>723</v>
      </c>
      <c r="H24" s="14">
        <v>2.11</v>
      </c>
      <c r="I24" s="109">
        <f t="shared" si="0"/>
        <v>42.199999999999996</v>
      </c>
      <c r="J24" s="115"/>
    </row>
    <row r="25" spans="1:16" ht="144">
      <c r="A25" s="114"/>
      <c r="B25" s="107">
        <v>30</v>
      </c>
      <c r="C25" s="10" t="s">
        <v>722</v>
      </c>
      <c r="D25" s="118" t="s">
        <v>25</v>
      </c>
      <c r="E25" s="130"/>
      <c r="F25" s="131"/>
      <c r="G25" s="11" t="s">
        <v>723</v>
      </c>
      <c r="H25" s="14">
        <v>2.11</v>
      </c>
      <c r="I25" s="109">
        <f t="shared" si="0"/>
        <v>63.3</v>
      </c>
      <c r="J25" s="115"/>
    </row>
    <row r="26" spans="1:16" ht="144">
      <c r="A26" s="114"/>
      <c r="B26" s="107">
        <v>30</v>
      </c>
      <c r="C26" s="10" t="s">
        <v>724</v>
      </c>
      <c r="D26" s="118" t="s">
        <v>27</v>
      </c>
      <c r="E26" s="130"/>
      <c r="F26" s="131"/>
      <c r="G26" s="11" t="s">
        <v>725</v>
      </c>
      <c r="H26" s="14">
        <v>2.54</v>
      </c>
      <c r="I26" s="109">
        <f t="shared" si="0"/>
        <v>76.2</v>
      </c>
      <c r="J26" s="115"/>
    </row>
    <row r="27" spans="1:16" ht="144">
      <c r="A27" s="114"/>
      <c r="B27" s="107">
        <v>16</v>
      </c>
      <c r="C27" s="10" t="s">
        <v>724</v>
      </c>
      <c r="D27" s="118" t="s">
        <v>28</v>
      </c>
      <c r="E27" s="130"/>
      <c r="F27" s="131"/>
      <c r="G27" s="11" t="s">
        <v>725</v>
      </c>
      <c r="H27" s="14">
        <v>2.54</v>
      </c>
      <c r="I27" s="109">
        <f t="shared" si="0"/>
        <v>40.64</v>
      </c>
      <c r="J27" s="115"/>
    </row>
    <row r="28" spans="1:16" ht="144">
      <c r="A28" s="114"/>
      <c r="B28" s="107">
        <v>20</v>
      </c>
      <c r="C28" s="10" t="s">
        <v>726</v>
      </c>
      <c r="D28" s="118" t="s">
        <v>27</v>
      </c>
      <c r="E28" s="130"/>
      <c r="F28" s="131"/>
      <c r="G28" s="11" t="s">
        <v>727</v>
      </c>
      <c r="H28" s="14">
        <v>2.11</v>
      </c>
      <c r="I28" s="109">
        <f t="shared" si="0"/>
        <v>42.199999999999996</v>
      </c>
      <c r="J28" s="115"/>
    </row>
    <row r="29" spans="1:16" ht="120">
      <c r="A29" s="114"/>
      <c r="B29" s="107">
        <v>20</v>
      </c>
      <c r="C29" s="10" t="s">
        <v>728</v>
      </c>
      <c r="D29" s="118" t="s">
        <v>23</v>
      </c>
      <c r="E29" s="130"/>
      <c r="F29" s="131"/>
      <c r="G29" s="11" t="s">
        <v>729</v>
      </c>
      <c r="H29" s="14">
        <v>2.11</v>
      </c>
      <c r="I29" s="109">
        <f t="shared" si="0"/>
        <v>42.199999999999996</v>
      </c>
      <c r="J29" s="115"/>
    </row>
    <row r="30" spans="1:16" ht="120">
      <c r="A30" s="114"/>
      <c r="B30" s="107">
        <v>30</v>
      </c>
      <c r="C30" s="10" t="s">
        <v>728</v>
      </c>
      <c r="D30" s="118" t="s">
        <v>25</v>
      </c>
      <c r="E30" s="130"/>
      <c r="F30" s="131"/>
      <c r="G30" s="11" t="s">
        <v>729</v>
      </c>
      <c r="H30" s="14">
        <v>2.11</v>
      </c>
      <c r="I30" s="109">
        <f t="shared" si="0"/>
        <v>63.3</v>
      </c>
      <c r="J30" s="115"/>
    </row>
    <row r="31" spans="1:16" ht="120">
      <c r="A31" s="114"/>
      <c r="B31" s="107">
        <v>20</v>
      </c>
      <c r="C31" s="10" t="s">
        <v>728</v>
      </c>
      <c r="D31" s="118" t="s">
        <v>26</v>
      </c>
      <c r="E31" s="130"/>
      <c r="F31" s="131"/>
      <c r="G31" s="11" t="s">
        <v>729</v>
      </c>
      <c r="H31" s="14">
        <v>2.11</v>
      </c>
      <c r="I31" s="109">
        <f t="shared" si="0"/>
        <v>42.199999999999996</v>
      </c>
      <c r="J31" s="115"/>
    </row>
    <row r="32" spans="1:16" ht="120">
      <c r="A32" s="114"/>
      <c r="B32" s="108">
        <v>20</v>
      </c>
      <c r="C32" s="12" t="s">
        <v>728</v>
      </c>
      <c r="D32" s="119" t="s">
        <v>27</v>
      </c>
      <c r="E32" s="132"/>
      <c r="F32" s="133"/>
      <c r="G32" s="13" t="s">
        <v>729</v>
      </c>
      <c r="H32" s="15">
        <v>2.11</v>
      </c>
      <c r="I32" s="110">
        <f t="shared" si="0"/>
        <v>42.199999999999996</v>
      </c>
      <c r="J32" s="115"/>
    </row>
  </sheetData>
  <mergeCells count="15">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537.04</v>
      </c>
      <c r="O2" t="s">
        <v>182</v>
      </c>
    </row>
    <row r="3" spans="1:15" ht="12.75" customHeight="1">
      <c r="A3" s="114"/>
      <c r="B3" s="121" t="s">
        <v>135</v>
      </c>
      <c r="C3" s="120"/>
      <c r="D3" s="120"/>
      <c r="E3" s="120"/>
      <c r="F3" s="120"/>
      <c r="G3" s="120"/>
      <c r="H3" s="120"/>
      <c r="I3" s="120"/>
      <c r="J3" s="120"/>
      <c r="K3" s="120"/>
      <c r="L3" s="115"/>
      <c r="N3">
        <v>537.04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146" t="s">
        <v>7</v>
      </c>
      <c r="I9" s="120"/>
      <c r="J9" s="120"/>
      <c r="K9" s="99" t="s">
        <v>195</v>
      </c>
      <c r="L9" s="115"/>
    </row>
    <row r="10" spans="1:15" ht="15" customHeight="1">
      <c r="A10" s="114"/>
      <c r="B10" s="114" t="s">
        <v>710</v>
      </c>
      <c r="C10" s="120"/>
      <c r="D10" s="120"/>
      <c r="E10" s="120"/>
      <c r="F10" s="115"/>
      <c r="G10" s="116"/>
      <c r="H10" s="147" t="s">
        <v>714</v>
      </c>
      <c r="I10" s="120"/>
      <c r="J10" s="120"/>
      <c r="K10" s="134">
        <f>IF(Invoice!J10&lt;&gt;"",Invoice!J10,"")</f>
        <v>51262</v>
      </c>
      <c r="L10" s="115"/>
    </row>
    <row r="11" spans="1:15" ht="12.75" customHeight="1">
      <c r="A11" s="114"/>
      <c r="B11" s="114" t="s">
        <v>711</v>
      </c>
      <c r="C11" s="120"/>
      <c r="D11" s="120"/>
      <c r="E11" s="120"/>
      <c r="F11" s="115"/>
      <c r="G11" s="116"/>
      <c r="H11" s="147" t="s">
        <v>711</v>
      </c>
      <c r="I11" s="120"/>
      <c r="J11" s="120"/>
      <c r="K11" s="135"/>
      <c r="L11" s="115"/>
    </row>
    <row r="12" spans="1:15" ht="12.75" customHeight="1">
      <c r="A12" s="114"/>
      <c r="B12" s="114" t="s">
        <v>712</v>
      </c>
      <c r="C12" s="120"/>
      <c r="D12" s="120"/>
      <c r="E12" s="120"/>
      <c r="F12" s="115"/>
      <c r="G12" s="116"/>
      <c r="H12" s="147" t="s">
        <v>739</v>
      </c>
      <c r="I12" s="120"/>
      <c r="J12" s="120"/>
      <c r="K12" s="120"/>
      <c r="L12" s="115"/>
    </row>
    <row r="13" spans="1:15" ht="12.75" customHeight="1">
      <c r="A13" s="114"/>
      <c r="B13" s="114" t="s">
        <v>733</v>
      </c>
      <c r="C13" s="120"/>
      <c r="D13" s="120"/>
      <c r="E13" s="120"/>
      <c r="F13" s="115"/>
      <c r="G13" s="116"/>
      <c r="H13" s="147" t="s">
        <v>740</v>
      </c>
      <c r="I13" s="120"/>
      <c r="J13" s="120"/>
      <c r="K13" s="99" t="s">
        <v>11</v>
      </c>
      <c r="L13" s="115"/>
    </row>
    <row r="14" spans="1:15" ht="15" customHeight="1">
      <c r="A14" s="114"/>
      <c r="B14" s="114" t="s">
        <v>190</v>
      </c>
      <c r="C14" s="120"/>
      <c r="D14" s="120"/>
      <c r="E14" s="120"/>
      <c r="F14" s="115"/>
      <c r="G14" s="116"/>
      <c r="H14" s="147" t="s">
        <v>190</v>
      </c>
      <c r="I14" s="120"/>
      <c r="J14" s="120"/>
      <c r="K14" s="136">
        <f>Invoice!J14</f>
        <v>45170</v>
      </c>
      <c r="L14" s="115"/>
    </row>
    <row r="15" spans="1:15" ht="15" customHeight="1">
      <c r="A15" s="114"/>
      <c r="B15" s="6" t="s">
        <v>6</v>
      </c>
      <c r="C15" s="7"/>
      <c r="D15" s="7"/>
      <c r="E15" s="7"/>
      <c r="F15" s="8"/>
      <c r="G15" s="116"/>
      <c r="H15" s="145" t="s">
        <v>741</v>
      </c>
      <c r="I15" s="120"/>
      <c r="J15" s="120"/>
      <c r="K15" s="137"/>
      <c r="L15" s="115"/>
    </row>
    <row r="16" spans="1:15" ht="15" customHeight="1">
      <c r="A16" s="114"/>
      <c r="B16" s="120"/>
      <c r="C16" s="120"/>
      <c r="D16" s="120"/>
      <c r="E16" s="120"/>
      <c r="F16" s="120"/>
      <c r="G16" s="120"/>
      <c r="H16" s="120"/>
      <c r="I16" s="123" t="s">
        <v>142</v>
      </c>
      <c r="J16" s="123" t="s">
        <v>142</v>
      </c>
      <c r="K16" s="129">
        <v>39826</v>
      </c>
      <c r="L16" s="115"/>
    </row>
    <row r="17" spans="1:12" ht="12.75" customHeight="1">
      <c r="A17" s="114"/>
      <c r="B17" s="120" t="s">
        <v>717</v>
      </c>
      <c r="C17" s="120"/>
      <c r="D17" s="120"/>
      <c r="E17" s="120"/>
      <c r="F17" s="120"/>
      <c r="G17" s="120"/>
      <c r="H17" s="120"/>
      <c r="I17" s="123" t="s">
        <v>143</v>
      </c>
      <c r="J17" s="123" t="s">
        <v>143</v>
      </c>
      <c r="K17" s="129" t="str">
        <f>IF(Invoice!J17&lt;&gt;"",Invoice!J17,"")</f>
        <v>Mina</v>
      </c>
      <c r="L17" s="115"/>
    </row>
    <row r="18" spans="1:12" ht="18" customHeight="1">
      <c r="A18" s="114"/>
      <c r="B18" s="120" t="s">
        <v>718</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24" customHeight="1">
      <c r="A22" s="114"/>
      <c r="B22" s="107">
        <f>'Tax Invoice'!D18</f>
        <v>30</v>
      </c>
      <c r="C22" s="10" t="s">
        <v>719</v>
      </c>
      <c r="D22" s="10" t="s">
        <v>719</v>
      </c>
      <c r="E22" s="118"/>
      <c r="F22" s="130"/>
      <c r="G22" s="131"/>
      <c r="H22" s="11" t="s">
        <v>720</v>
      </c>
      <c r="I22" s="14">
        <f t="shared" ref="I22:I32" si="0">ROUNDUP(J22*$N$1,2)</f>
        <v>0.4</v>
      </c>
      <c r="J22" s="14">
        <v>0.98</v>
      </c>
      <c r="K22" s="109">
        <f t="shared" ref="K22:K32" si="1">I22*B22</f>
        <v>12</v>
      </c>
      <c r="L22" s="115"/>
    </row>
    <row r="23" spans="1:12" ht="24" customHeight="1">
      <c r="A23" s="114"/>
      <c r="B23" s="107">
        <f>'Tax Invoice'!D19</f>
        <v>40</v>
      </c>
      <c r="C23" s="10" t="s">
        <v>112</v>
      </c>
      <c r="D23" s="10" t="s">
        <v>112</v>
      </c>
      <c r="E23" s="118" t="s">
        <v>107</v>
      </c>
      <c r="F23" s="130"/>
      <c r="G23" s="131"/>
      <c r="H23" s="11" t="s">
        <v>721</v>
      </c>
      <c r="I23" s="14">
        <f t="shared" si="0"/>
        <v>0.54</v>
      </c>
      <c r="J23" s="14">
        <v>1.33</v>
      </c>
      <c r="K23" s="109">
        <f t="shared" si="1"/>
        <v>21.6</v>
      </c>
      <c r="L23" s="115"/>
    </row>
    <row r="24" spans="1:12" ht="24" customHeight="1">
      <c r="A24" s="114"/>
      <c r="B24" s="107">
        <f>'Tax Invoice'!D20</f>
        <v>20</v>
      </c>
      <c r="C24" s="10" t="s">
        <v>722</v>
      </c>
      <c r="D24" s="10" t="s">
        <v>722</v>
      </c>
      <c r="E24" s="118" t="s">
        <v>23</v>
      </c>
      <c r="F24" s="130"/>
      <c r="G24" s="131"/>
      <c r="H24" s="11" t="s">
        <v>723</v>
      </c>
      <c r="I24" s="14">
        <f t="shared" si="0"/>
        <v>0.85</v>
      </c>
      <c r="J24" s="14">
        <v>2.11</v>
      </c>
      <c r="K24" s="109">
        <f t="shared" si="1"/>
        <v>17</v>
      </c>
      <c r="L24" s="115"/>
    </row>
    <row r="25" spans="1:12" ht="24" customHeight="1">
      <c r="A25" s="114"/>
      <c r="B25" s="107">
        <f>'Tax Invoice'!D21</f>
        <v>30</v>
      </c>
      <c r="C25" s="10" t="s">
        <v>722</v>
      </c>
      <c r="D25" s="10" t="s">
        <v>722</v>
      </c>
      <c r="E25" s="118" t="s">
        <v>25</v>
      </c>
      <c r="F25" s="130"/>
      <c r="G25" s="131"/>
      <c r="H25" s="11" t="s">
        <v>723</v>
      </c>
      <c r="I25" s="14">
        <f t="shared" si="0"/>
        <v>0.85</v>
      </c>
      <c r="J25" s="14">
        <v>2.11</v>
      </c>
      <c r="K25" s="109">
        <f t="shared" si="1"/>
        <v>25.5</v>
      </c>
      <c r="L25" s="115"/>
    </row>
    <row r="26" spans="1:12" ht="24" customHeight="1">
      <c r="A26" s="114"/>
      <c r="B26" s="107">
        <f>'Tax Invoice'!D22</f>
        <v>30</v>
      </c>
      <c r="C26" s="10" t="s">
        <v>724</v>
      </c>
      <c r="D26" s="10" t="s">
        <v>724</v>
      </c>
      <c r="E26" s="118" t="s">
        <v>27</v>
      </c>
      <c r="F26" s="130"/>
      <c r="G26" s="131"/>
      <c r="H26" s="11" t="s">
        <v>725</v>
      </c>
      <c r="I26" s="14">
        <f t="shared" si="0"/>
        <v>1.02</v>
      </c>
      <c r="J26" s="14">
        <v>2.54</v>
      </c>
      <c r="K26" s="109">
        <f t="shared" si="1"/>
        <v>30.6</v>
      </c>
      <c r="L26" s="115"/>
    </row>
    <row r="27" spans="1:12" ht="24" customHeight="1">
      <c r="A27" s="114"/>
      <c r="B27" s="107">
        <f>'Tax Invoice'!D23</f>
        <v>16</v>
      </c>
      <c r="C27" s="10" t="s">
        <v>724</v>
      </c>
      <c r="D27" s="10" t="s">
        <v>724</v>
      </c>
      <c r="E27" s="118" t="s">
        <v>28</v>
      </c>
      <c r="F27" s="130"/>
      <c r="G27" s="131"/>
      <c r="H27" s="11" t="s">
        <v>725</v>
      </c>
      <c r="I27" s="14">
        <f t="shared" si="0"/>
        <v>1.02</v>
      </c>
      <c r="J27" s="14">
        <v>2.54</v>
      </c>
      <c r="K27" s="109">
        <f t="shared" si="1"/>
        <v>16.32</v>
      </c>
      <c r="L27" s="115"/>
    </row>
    <row r="28" spans="1:12" ht="24" customHeight="1">
      <c r="A28" s="114"/>
      <c r="B28" s="107">
        <f>'Tax Invoice'!D24</f>
        <v>20</v>
      </c>
      <c r="C28" s="10" t="s">
        <v>726</v>
      </c>
      <c r="D28" s="10" t="s">
        <v>726</v>
      </c>
      <c r="E28" s="118" t="s">
        <v>27</v>
      </c>
      <c r="F28" s="130"/>
      <c r="G28" s="131"/>
      <c r="H28" s="11" t="s">
        <v>727</v>
      </c>
      <c r="I28" s="14">
        <f t="shared" si="0"/>
        <v>0.85</v>
      </c>
      <c r="J28" s="14">
        <v>2.11</v>
      </c>
      <c r="K28" s="109">
        <f t="shared" si="1"/>
        <v>17</v>
      </c>
      <c r="L28" s="115"/>
    </row>
    <row r="29" spans="1:12" ht="24" customHeight="1">
      <c r="A29" s="114"/>
      <c r="B29" s="107">
        <f>'Tax Invoice'!D25</f>
        <v>20</v>
      </c>
      <c r="C29" s="10" t="s">
        <v>728</v>
      </c>
      <c r="D29" s="10" t="s">
        <v>728</v>
      </c>
      <c r="E29" s="118" t="s">
        <v>23</v>
      </c>
      <c r="F29" s="130"/>
      <c r="G29" s="131"/>
      <c r="H29" s="11" t="s">
        <v>729</v>
      </c>
      <c r="I29" s="14">
        <f t="shared" si="0"/>
        <v>0.85</v>
      </c>
      <c r="J29" s="14">
        <v>2.11</v>
      </c>
      <c r="K29" s="109">
        <f t="shared" si="1"/>
        <v>17</v>
      </c>
      <c r="L29" s="115"/>
    </row>
    <row r="30" spans="1:12" ht="24" customHeight="1">
      <c r="A30" s="114"/>
      <c r="B30" s="107">
        <f>'Tax Invoice'!D26</f>
        <v>30</v>
      </c>
      <c r="C30" s="10" t="s">
        <v>728</v>
      </c>
      <c r="D30" s="10" t="s">
        <v>728</v>
      </c>
      <c r="E30" s="118" t="s">
        <v>25</v>
      </c>
      <c r="F30" s="130"/>
      <c r="G30" s="131"/>
      <c r="H30" s="11" t="s">
        <v>729</v>
      </c>
      <c r="I30" s="14">
        <f t="shared" si="0"/>
        <v>0.85</v>
      </c>
      <c r="J30" s="14">
        <v>2.11</v>
      </c>
      <c r="K30" s="109">
        <f t="shared" si="1"/>
        <v>25.5</v>
      </c>
      <c r="L30" s="115"/>
    </row>
    <row r="31" spans="1:12" ht="24" customHeight="1">
      <c r="A31" s="114"/>
      <c r="B31" s="107">
        <f>'Tax Invoice'!D27</f>
        <v>20</v>
      </c>
      <c r="C31" s="10" t="s">
        <v>728</v>
      </c>
      <c r="D31" s="10" t="s">
        <v>728</v>
      </c>
      <c r="E31" s="118" t="s">
        <v>26</v>
      </c>
      <c r="F31" s="130"/>
      <c r="G31" s="131"/>
      <c r="H31" s="11" t="s">
        <v>729</v>
      </c>
      <c r="I31" s="14">
        <f t="shared" si="0"/>
        <v>0.85</v>
      </c>
      <c r="J31" s="14">
        <v>2.11</v>
      </c>
      <c r="K31" s="109">
        <f t="shared" si="1"/>
        <v>17</v>
      </c>
      <c r="L31" s="115"/>
    </row>
    <row r="32" spans="1:12" ht="24" customHeight="1">
      <c r="A32" s="114"/>
      <c r="B32" s="108">
        <f>'Tax Invoice'!D28</f>
        <v>20</v>
      </c>
      <c r="C32" s="12" t="s">
        <v>728</v>
      </c>
      <c r="D32" s="12" t="s">
        <v>728</v>
      </c>
      <c r="E32" s="119" t="s">
        <v>27</v>
      </c>
      <c r="F32" s="132"/>
      <c r="G32" s="133"/>
      <c r="H32" s="13" t="s">
        <v>729</v>
      </c>
      <c r="I32" s="15">
        <f t="shared" si="0"/>
        <v>0.85</v>
      </c>
      <c r="J32" s="15">
        <v>2.11</v>
      </c>
      <c r="K32" s="110">
        <f t="shared" si="1"/>
        <v>17</v>
      </c>
      <c r="L32" s="115"/>
    </row>
    <row r="33" spans="1:12" ht="12.75" customHeight="1">
      <c r="A33" s="114"/>
      <c r="B33" s="126"/>
      <c r="C33" s="126"/>
      <c r="D33" s="126"/>
      <c r="E33" s="126"/>
      <c r="F33" s="126"/>
      <c r="G33" s="126"/>
      <c r="H33" s="126"/>
      <c r="I33" s="127" t="s">
        <v>255</v>
      </c>
      <c r="J33" s="127" t="s">
        <v>255</v>
      </c>
      <c r="K33" s="128">
        <f>SUM(K22:K32)</f>
        <v>216.51999999999998</v>
      </c>
      <c r="L33" s="115"/>
    </row>
    <row r="34" spans="1:12" ht="12.75" customHeight="1">
      <c r="A34" s="114"/>
      <c r="B34" s="126"/>
      <c r="C34" s="126"/>
      <c r="D34" s="126"/>
      <c r="E34" s="126"/>
      <c r="F34" s="126"/>
      <c r="G34" s="126"/>
      <c r="H34" s="126"/>
      <c r="I34" s="127" t="s">
        <v>737</v>
      </c>
      <c r="J34" s="127" t="s">
        <v>184</v>
      </c>
      <c r="K34" s="128">
        <v>0</v>
      </c>
      <c r="L34" s="115"/>
    </row>
    <row r="35" spans="1:12" ht="12.75" hidden="1" customHeight="1" outlineLevel="1">
      <c r="A35" s="114"/>
      <c r="B35" s="126"/>
      <c r="C35" s="126"/>
      <c r="D35" s="126"/>
      <c r="E35" s="126"/>
      <c r="F35" s="126"/>
      <c r="G35" s="126"/>
      <c r="H35" s="126"/>
      <c r="I35" s="127" t="s">
        <v>185</v>
      </c>
      <c r="J35" s="127" t="s">
        <v>185</v>
      </c>
      <c r="K35" s="128">
        <f>Invoice!J35</f>
        <v>0</v>
      </c>
      <c r="L35" s="115"/>
    </row>
    <row r="36" spans="1:12" ht="12.75" customHeight="1" collapsed="1">
      <c r="A36" s="114"/>
      <c r="B36" s="126"/>
      <c r="C36" s="126"/>
      <c r="D36" s="126"/>
      <c r="E36" s="126"/>
      <c r="F36" s="126"/>
      <c r="G36" s="126"/>
      <c r="H36" s="126"/>
      <c r="I36" s="127" t="s">
        <v>257</v>
      </c>
      <c r="J36" s="127" t="s">
        <v>257</v>
      </c>
      <c r="K36" s="128">
        <f>SUM(K33:K35)</f>
        <v>216.51999999999998</v>
      </c>
      <c r="L36" s="115"/>
    </row>
    <row r="37" spans="1:12" ht="12.75" customHeight="1">
      <c r="A37" s="6"/>
      <c r="B37" s="7"/>
      <c r="C37" s="7"/>
      <c r="D37" s="7"/>
      <c r="E37" s="7"/>
      <c r="F37" s="7"/>
      <c r="G37" s="7"/>
      <c r="H37" s="7" t="s">
        <v>738</v>
      </c>
      <c r="I37" s="7"/>
      <c r="J37" s="7"/>
      <c r="K37" s="7"/>
      <c r="L37" s="8"/>
    </row>
    <row r="38" spans="1:12" ht="12.75" customHeight="1"/>
    <row r="39" spans="1:12" ht="12.75" customHeight="1"/>
    <row r="40" spans="1:12" ht="12.75" customHeight="1"/>
    <row r="41" spans="1:12" ht="12.75" customHeight="1"/>
    <row r="42" spans="1:12" ht="12.75" customHeight="1"/>
    <row r="43" spans="1:12" ht="12.75" customHeight="1"/>
    <row r="44" spans="1:12" ht="12.75" customHeight="1"/>
  </sheetData>
  <mergeCells count="15">
    <mergeCell ref="K10:K11"/>
    <mergeCell ref="K14:K15"/>
    <mergeCell ref="F30:G30"/>
    <mergeCell ref="F31:G31"/>
    <mergeCell ref="F32:G32"/>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4" sqref="J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537.04</v>
      </c>
      <c r="O2" s="21" t="s">
        <v>259</v>
      </c>
    </row>
    <row r="3" spans="1:15" s="21" customFormat="1" ht="15" customHeight="1" thickBot="1">
      <c r="A3" s="22" t="s">
        <v>151</v>
      </c>
      <c r="G3" s="28">
        <v>45172</v>
      </c>
      <c r="H3" s="29"/>
      <c r="N3" s="21">
        <v>537.04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Matchbox Tattoo Company Inc.</v>
      </c>
      <c r="B10" s="37"/>
      <c r="C10" s="37"/>
      <c r="D10" s="37"/>
      <c r="F10" s="38" t="str">
        <f>'Copy paste to Here'!B10</f>
        <v>Matchbox Tattoo</v>
      </c>
      <c r="G10" s="39"/>
      <c r="H10" s="40"/>
      <c r="K10" s="95" t="s">
        <v>276</v>
      </c>
      <c r="L10" s="35" t="s">
        <v>276</v>
      </c>
      <c r="M10" s="21">
        <v>1</v>
      </c>
    </row>
    <row r="11" spans="1:15" s="21" customFormat="1" ht="15.75" thickBot="1">
      <c r="A11" s="41" t="str">
        <f>'Copy paste to Here'!G11</f>
        <v>Scott Olsen</v>
      </c>
      <c r="B11" s="42"/>
      <c r="C11" s="42"/>
      <c r="D11" s="42"/>
      <c r="F11" s="43" t="str">
        <f>'Copy paste to Here'!B11</f>
        <v>Scott Olsen</v>
      </c>
      <c r="G11" s="44"/>
      <c r="H11" s="45"/>
      <c r="K11" s="93" t="s">
        <v>158</v>
      </c>
      <c r="L11" s="46" t="s">
        <v>159</v>
      </c>
      <c r="M11" s="21">
        <f>VLOOKUP(G3,[1]Sheet1!$A$9:$I$7290,2,FALSE)</f>
        <v>34.86</v>
      </c>
    </row>
    <row r="12" spans="1:15" s="21" customFormat="1" ht="15.75" thickBot="1">
      <c r="A12" s="41" t="str">
        <f>'Copy paste to Here'!G12</f>
        <v>872 dundas street west</v>
      </c>
      <c r="B12" s="42"/>
      <c r="C12" s="42"/>
      <c r="D12" s="42"/>
      <c r="E12" s="89"/>
      <c r="F12" s="43" t="str">
        <f>'Copy paste to Here'!B12</f>
        <v>575 Byron Ave</v>
      </c>
      <c r="G12" s="44"/>
      <c r="H12" s="45"/>
      <c r="K12" s="93" t="s">
        <v>160</v>
      </c>
      <c r="L12" s="46" t="s">
        <v>133</v>
      </c>
      <c r="M12" s="21">
        <f>VLOOKUP(G3,[1]Sheet1!$A$9:$I$7290,3,FALSE)</f>
        <v>37.619999999999997</v>
      </c>
    </row>
    <row r="13" spans="1:15" s="21" customFormat="1" ht="15.75" thickBot="1">
      <c r="A13" s="41" t="str">
        <f>'Copy paste to Here'!G13</f>
        <v>M6J1V7 Toronto</v>
      </c>
      <c r="B13" s="42"/>
      <c r="C13" s="42"/>
      <c r="D13" s="42"/>
      <c r="E13" s="111" t="s">
        <v>166</v>
      </c>
      <c r="F13" s="43" t="str">
        <f>'Copy paste to Here'!B13</f>
        <v>K2a1r7 Ottawa</v>
      </c>
      <c r="G13" s="44"/>
      <c r="H13" s="45"/>
      <c r="K13" s="93" t="s">
        <v>161</v>
      </c>
      <c r="L13" s="46" t="s">
        <v>162</v>
      </c>
      <c r="M13" s="113">
        <f>VLOOKUP(G3,[1]Sheet1!$A$9:$I$7290,4,FALSE)</f>
        <v>43.95</v>
      </c>
    </row>
    <row r="14" spans="1:15" s="21" customFormat="1" ht="15.75" thickBot="1">
      <c r="A14" s="41" t="str">
        <f>'Copy paste to Here'!G14</f>
        <v>Canada</v>
      </c>
      <c r="B14" s="42"/>
      <c r="C14" s="42"/>
      <c r="D14" s="42"/>
      <c r="E14" s="111">
        <f>VLOOKUP(J9,$L$10:$M$17,2,FALSE)</f>
        <v>25.61</v>
      </c>
      <c r="F14" s="43" t="str">
        <f>'Copy paste to Here'!B14</f>
        <v>Canada</v>
      </c>
      <c r="G14" s="44"/>
      <c r="H14" s="45"/>
      <c r="K14" s="93" t="s">
        <v>163</v>
      </c>
      <c r="L14" s="46" t="s">
        <v>164</v>
      </c>
      <c r="M14" s="21">
        <f>VLOOKUP(G3,[1]Sheet1!$A$9:$I$7290,5,FALSE)</f>
        <v>22.17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EO gas sterilized 316L steel nose screw, 0.8mm (20g) with a 2mm ball top &amp;   &amp;  </v>
      </c>
      <c r="B18" s="57" t="str">
        <f>'Copy paste to Here'!C22</f>
        <v>ZNSB</v>
      </c>
      <c r="C18" s="57" t="s">
        <v>719</v>
      </c>
      <c r="D18" s="58">
        <f>Invoice!B22</f>
        <v>30</v>
      </c>
      <c r="E18" s="59">
        <f>'Shipping Invoice'!J22*$N$1</f>
        <v>0.98</v>
      </c>
      <c r="F18" s="59">
        <f>D18*E18</f>
        <v>29.4</v>
      </c>
      <c r="G18" s="60">
        <f>E18*$E$14</f>
        <v>25.097799999999999</v>
      </c>
      <c r="H18" s="61">
        <f>D18*G18</f>
        <v>752.93399999999997</v>
      </c>
    </row>
    <row r="19" spans="1:13" s="62" customFormat="1" ht="24">
      <c r="A19" s="112" t="str">
        <f>IF((LEN('Copy paste to Here'!G23))&gt;5,((CONCATENATE('Copy paste to Here'!G23," &amp; ",'Copy paste to Here'!D23,"  &amp;  ",'Copy paste to Here'!E23))),"Empty Cell")</f>
        <v xml:space="preserve">EO gas sterilized 316L steel nose screw, 0.8mm (20g) with 2mm bezel set color round crystal &amp; Crystal Color: Clear  &amp;  </v>
      </c>
      <c r="B19" s="57" t="str">
        <f>'Copy paste to Here'!C23</f>
        <v>ZNSCB25</v>
      </c>
      <c r="C19" s="57" t="s">
        <v>112</v>
      </c>
      <c r="D19" s="58">
        <f>Invoice!B23</f>
        <v>40</v>
      </c>
      <c r="E19" s="59">
        <f>'Shipping Invoice'!J23*$N$1</f>
        <v>1.33</v>
      </c>
      <c r="F19" s="59">
        <f t="shared" ref="F19:F82" si="0">D19*E19</f>
        <v>53.2</v>
      </c>
      <c r="G19" s="60">
        <f t="shared" ref="G19:G82" si="1">E19*$E$14</f>
        <v>34.061300000000003</v>
      </c>
      <c r="H19" s="63">
        <f t="shared" ref="H19:H82" si="2">D19*G19</f>
        <v>1362.4520000000002</v>
      </c>
    </row>
    <row r="20" spans="1:13" s="62" customFormat="1" ht="24">
      <c r="A20" s="56" t="str">
        <f>IF((LEN('Copy paste to Here'!G24))&gt;5,((CONCATENATE('Copy paste to Here'!G24," &amp; ",'Copy paste to Here'!D24,"  &amp;  ",'Copy paste to Here'!E24))),"Empty Cell")</f>
        <v xml:space="preserve">EO gas sterilized piercing: Titanium G23 eyebrow barbell, 16g (1.2mm) with two 3mm balls &amp; Length: 6mm  &amp;  </v>
      </c>
      <c r="B20" s="57" t="str">
        <f>'Copy paste to Here'!C24</f>
        <v>ZUBBEB</v>
      </c>
      <c r="C20" s="57" t="s">
        <v>722</v>
      </c>
      <c r="D20" s="58">
        <f>Invoice!B24</f>
        <v>20</v>
      </c>
      <c r="E20" s="59">
        <f>'Shipping Invoice'!J24*$N$1</f>
        <v>2.11</v>
      </c>
      <c r="F20" s="59">
        <f t="shared" si="0"/>
        <v>42.199999999999996</v>
      </c>
      <c r="G20" s="60">
        <f t="shared" si="1"/>
        <v>54.037099999999995</v>
      </c>
      <c r="H20" s="63">
        <f t="shared" si="2"/>
        <v>1080.742</v>
      </c>
    </row>
    <row r="21" spans="1:13" s="62" customFormat="1" ht="24">
      <c r="A21" s="56" t="str">
        <f>IF((LEN('Copy paste to Here'!G25))&gt;5,((CONCATENATE('Copy paste to Here'!G25," &amp; ",'Copy paste to Here'!D25,"  &amp;  ",'Copy paste to Here'!E25))),"Empty Cell")</f>
        <v xml:space="preserve">EO gas sterilized piercing: Titanium G23 eyebrow barbell, 16g (1.2mm) with two 3mm balls &amp; Length: 8mm  &amp;  </v>
      </c>
      <c r="B21" s="57" t="str">
        <f>'Copy paste to Here'!C25</f>
        <v>ZUBBEB</v>
      </c>
      <c r="C21" s="57" t="s">
        <v>722</v>
      </c>
      <c r="D21" s="58">
        <f>Invoice!B25</f>
        <v>30</v>
      </c>
      <c r="E21" s="59">
        <f>'Shipping Invoice'!J25*$N$1</f>
        <v>2.11</v>
      </c>
      <c r="F21" s="59">
        <f t="shared" si="0"/>
        <v>63.3</v>
      </c>
      <c r="G21" s="60">
        <f t="shared" si="1"/>
        <v>54.037099999999995</v>
      </c>
      <c r="H21" s="63">
        <f t="shared" si="2"/>
        <v>1621.1129999999998</v>
      </c>
    </row>
    <row r="22" spans="1:13" s="62" customFormat="1" ht="25.5">
      <c r="A22" s="56" t="str">
        <f>IF((LEN('Copy paste to Here'!G26))&gt;5,((CONCATENATE('Copy paste to Here'!G26," &amp; ",'Copy paste to Here'!D26,"  &amp;  ",'Copy paste to Here'!E26))),"Empty Cell")</f>
        <v xml:space="preserve">EO gas sterilized high polished titanium G23 nipple barbell, 1.6mm (14g) with two 4mm balls &amp; Length: 12mm  &amp;  </v>
      </c>
      <c r="B22" s="57" t="str">
        <f>'Copy paste to Here'!C26</f>
        <v>ZUBBNPS</v>
      </c>
      <c r="C22" s="57" t="s">
        <v>724</v>
      </c>
      <c r="D22" s="58">
        <f>Invoice!B26</f>
        <v>30</v>
      </c>
      <c r="E22" s="59">
        <f>'Shipping Invoice'!J26*$N$1</f>
        <v>2.54</v>
      </c>
      <c r="F22" s="59">
        <f t="shared" si="0"/>
        <v>76.2</v>
      </c>
      <c r="G22" s="60">
        <f t="shared" si="1"/>
        <v>65.049400000000006</v>
      </c>
      <c r="H22" s="63">
        <f t="shared" si="2"/>
        <v>1951.4820000000002</v>
      </c>
    </row>
    <row r="23" spans="1:13" s="62" customFormat="1" ht="25.5">
      <c r="A23" s="56" t="str">
        <f>IF((LEN('Copy paste to Here'!G27))&gt;5,((CONCATENATE('Copy paste to Here'!G27," &amp; ",'Copy paste to Here'!D27,"  &amp;  ",'Copy paste to Here'!E27))),"Empty Cell")</f>
        <v xml:space="preserve">EO gas sterilized high polished titanium G23 nipple barbell, 1.6mm (14g) with two 4mm balls &amp; Length: 14mm  &amp;  </v>
      </c>
      <c r="B23" s="57" t="str">
        <f>'Copy paste to Here'!C27</f>
        <v>ZUBBNPS</v>
      </c>
      <c r="C23" s="57" t="s">
        <v>724</v>
      </c>
      <c r="D23" s="58">
        <f>Invoice!B27</f>
        <v>16</v>
      </c>
      <c r="E23" s="59">
        <f>'Shipping Invoice'!J27*$N$1</f>
        <v>2.54</v>
      </c>
      <c r="F23" s="59">
        <f t="shared" si="0"/>
        <v>40.64</v>
      </c>
      <c r="G23" s="60">
        <f t="shared" si="1"/>
        <v>65.049400000000006</v>
      </c>
      <c r="H23" s="63">
        <f t="shared" si="2"/>
        <v>1040.7904000000001</v>
      </c>
    </row>
    <row r="24" spans="1:13" s="62" customFormat="1" ht="24">
      <c r="A24" s="56" t="str">
        <f>IF((LEN('Copy paste to Here'!G28))&gt;5,((CONCATENATE('Copy paste to Here'!G28," &amp; ",'Copy paste to Here'!D28,"  &amp;  ",'Copy paste to Here'!E28))),"Empty Cell")</f>
        <v xml:space="preserve">EO gas sterilized piercing: Titanium G23 eyebrow banana, 16g (1.2mm) with two 3mm balls &amp; Length: 12mm  &amp;  </v>
      </c>
      <c r="B24" s="57" t="str">
        <f>'Copy paste to Here'!C28</f>
        <v>ZUBNEB</v>
      </c>
      <c r="C24" s="57" t="s">
        <v>726</v>
      </c>
      <c r="D24" s="58">
        <f>Invoice!B28</f>
        <v>20</v>
      </c>
      <c r="E24" s="59">
        <f>'Shipping Invoice'!J28*$N$1</f>
        <v>2.11</v>
      </c>
      <c r="F24" s="59">
        <f t="shared" si="0"/>
        <v>42.199999999999996</v>
      </c>
      <c r="G24" s="60">
        <f t="shared" si="1"/>
        <v>54.037099999999995</v>
      </c>
      <c r="H24" s="63">
        <f t="shared" si="2"/>
        <v>1080.742</v>
      </c>
    </row>
    <row r="25" spans="1:13" s="62" customFormat="1" ht="24">
      <c r="A25" s="56" t="str">
        <f>IF((LEN('Copy paste to Here'!G29))&gt;5,((CONCATENATE('Copy paste to Here'!G29," &amp; ",'Copy paste to Here'!D29,"  &amp;  ",'Copy paste to Here'!E29))),"Empty Cell")</f>
        <v xml:space="preserve">EO gas sterilized piercing: Titanium G23 labret, 16g (1.2mm) with a 3mm ball &amp; Length: 6mm  &amp;  </v>
      </c>
      <c r="B25" s="57" t="str">
        <f>'Copy paste to Here'!C29</f>
        <v>ZULBB3</v>
      </c>
      <c r="C25" s="57" t="s">
        <v>728</v>
      </c>
      <c r="D25" s="58">
        <f>Invoice!B29</f>
        <v>20</v>
      </c>
      <c r="E25" s="59">
        <f>'Shipping Invoice'!J29*$N$1</f>
        <v>2.11</v>
      </c>
      <c r="F25" s="59">
        <f t="shared" si="0"/>
        <v>42.199999999999996</v>
      </c>
      <c r="G25" s="60">
        <f t="shared" si="1"/>
        <v>54.037099999999995</v>
      </c>
      <c r="H25" s="63">
        <f t="shared" si="2"/>
        <v>1080.742</v>
      </c>
    </row>
    <row r="26" spans="1:13" s="62" customFormat="1" ht="24">
      <c r="A26" s="56" t="str">
        <f>IF((LEN('Copy paste to Here'!G30))&gt;5,((CONCATENATE('Copy paste to Here'!G30," &amp; ",'Copy paste to Here'!D30,"  &amp;  ",'Copy paste to Here'!E30))),"Empty Cell")</f>
        <v xml:space="preserve">EO gas sterilized piercing: Titanium G23 labret, 16g (1.2mm) with a 3mm ball &amp; Length: 8mm  &amp;  </v>
      </c>
      <c r="B26" s="57" t="str">
        <f>'Copy paste to Here'!C30</f>
        <v>ZULBB3</v>
      </c>
      <c r="C26" s="57" t="s">
        <v>728</v>
      </c>
      <c r="D26" s="58">
        <f>Invoice!B30</f>
        <v>30</v>
      </c>
      <c r="E26" s="59">
        <f>'Shipping Invoice'!J30*$N$1</f>
        <v>2.11</v>
      </c>
      <c r="F26" s="59">
        <f t="shared" si="0"/>
        <v>63.3</v>
      </c>
      <c r="G26" s="60">
        <f t="shared" si="1"/>
        <v>54.037099999999995</v>
      </c>
      <c r="H26" s="63">
        <f t="shared" si="2"/>
        <v>1621.1129999999998</v>
      </c>
    </row>
    <row r="27" spans="1:13" s="62" customFormat="1" ht="24">
      <c r="A27" s="56" t="str">
        <f>IF((LEN('Copy paste to Here'!G31))&gt;5,((CONCATENATE('Copy paste to Here'!G31," &amp; ",'Copy paste to Here'!D31,"  &amp;  ",'Copy paste to Here'!E31))),"Empty Cell")</f>
        <v xml:space="preserve">EO gas sterilized piercing: Titanium G23 labret, 16g (1.2mm) with a 3mm ball &amp; Length: 10mm  &amp;  </v>
      </c>
      <c r="B27" s="57" t="str">
        <f>'Copy paste to Here'!C31</f>
        <v>ZULBB3</v>
      </c>
      <c r="C27" s="57" t="s">
        <v>728</v>
      </c>
      <c r="D27" s="58">
        <f>Invoice!B31</f>
        <v>20</v>
      </c>
      <c r="E27" s="59">
        <f>'Shipping Invoice'!J31*$N$1</f>
        <v>2.11</v>
      </c>
      <c r="F27" s="59">
        <f t="shared" si="0"/>
        <v>42.199999999999996</v>
      </c>
      <c r="G27" s="60">
        <f t="shared" si="1"/>
        <v>54.037099999999995</v>
      </c>
      <c r="H27" s="63">
        <f t="shared" si="2"/>
        <v>1080.742</v>
      </c>
    </row>
    <row r="28" spans="1:13" s="62" customFormat="1" ht="24">
      <c r="A28" s="56" t="str">
        <f>IF((LEN('Copy paste to Here'!G32))&gt;5,((CONCATENATE('Copy paste to Here'!G32," &amp; ",'Copy paste to Here'!D32,"  &amp;  ",'Copy paste to Here'!E32))),"Empty Cell")</f>
        <v xml:space="preserve">EO gas sterilized piercing: Titanium G23 labret, 16g (1.2mm) with a 3mm ball &amp; Length: 12mm  &amp;  </v>
      </c>
      <c r="B28" s="57" t="str">
        <f>'Copy paste to Here'!C32</f>
        <v>ZULBB3</v>
      </c>
      <c r="C28" s="57" t="s">
        <v>728</v>
      </c>
      <c r="D28" s="58">
        <f>Invoice!B32</f>
        <v>20</v>
      </c>
      <c r="E28" s="59">
        <f>'Shipping Invoice'!J32*$N$1</f>
        <v>2.11</v>
      </c>
      <c r="F28" s="59">
        <f t="shared" si="0"/>
        <v>42.199999999999996</v>
      </c>
      <c r="G28" s="60">
        <f t="shared" si="1"/>
        <v>54.037099999999995</v>
      </c>
      <c r="H28" s="63">
        <f t="shared" si="2"/>
        <v>1080.742</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537.04</v>
      </c>
      <c r="G1000" s="60"/>
      <c r="H1000" s="61">
        <f t="shared" ref="H1000:H1007" si="49">F1000*$E$14</f>
        <v>13753.594399999998</v>
      </c>
    </row>
    <row r="1001" spans="1:8" s="62" customFormat="1">
      <c r="A1001" s="56" t="str">
        <f>Invoice!I34</f>
        <v>Store credit from last order #50434:</v>
      </c>
      <c r="B1001" s="75"/>
      <c r="C1001" s="75"/>
      <c r="D1001" s="76"/>
      <c r="E1001" s="67"/>
      <c r="F1001" s="59">
        <f>Invoice!J34</f>
        <v>-43.51</v>
      </c>
      <c r="G1001" s="60"/>
      <c r="H1001" s="61">
        <f t="shared" si="49"/>
        <v>-1114.2910999999999</v>
      </c>
    </row>
    <row r="1002" spans="1:8" s="62" customFormat="1" outlineLevel="1">
      <c r="A1002" s="56" t="str">
        <f>Invoice!I35</f>
        <v>Shipping cost to Canada via DHL:</v>
      </c>
      <c r="B1002" s="75"/>
      <c r="C1002" s="75"/>
      <c r="D1002" s="76"/>
      <c r="E1002" s="67"/>
      <c r="F1002" s="59">
        <f>Invoice!J35</f>
        <v>0</v>
      </c>
      <c r="G1002" s="60"/>
      <c r="H1002" s="61">
        <f t="shared" si="49"/>
        <v>0</v>
      </c>
    </row>
    <row r="1003" spans="1:8" s="62" customFormat="1">
      <c r="A1003" s="56" t="str">
        <f>'[2]Copy paste to Here'!T4</f>
        <v>Total:</v>
      </c>
      <c r="B1003" s="75"/>
      <c r="C1003" s="75"/>
      <c r="D1003" s="76"/>
      <c r="E1003" s="67"/>
      <c r="F1003" s="59">
        <f>SUM(F1000:F1002)</f>
        <v>493.53</v>
      </c>
      <c r="G1003" s="60"/>
      <c r="H1003" s="61">
        <f t="shared" si="49"/>
        <v>12639.3033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13753.5944</v>
      </c>
    </row>
    <row r="1010" spans="1:8" s="21" customFormat="1">
      <c r="A1010" s="22"/>
      <c r="E1010" s="21" t="s">
        <v>177</v>
      </c>
      <c r="H1010" s="84">
        <f>(SUMIF($A$1000:$A$1008,"Total:",$H$1000:$H$1008))</f>
        <v>12639.3033</v>
      </c>
    </row>
    <row r="1011" spans="1:8" s="21" customFormat="1">
      <c r="E1011" s="21" t="s">
        <v>178</v>
      </c>
      <c r="H1011" s="85">
        <f>H1013-H1012</f>
        <v>11812.429999999998</v>
      </c>
    </row>
    <row r="1012" spans="1:8" s="21" customFormat="1">
      <c r="E1012" s="21" t="s">
        <v>179</v>
      </c>
      <c r="H1012" s="85">
        <f>ROUND((H1013*7)/107,2)</f>
        <v>826.87</v>
      </c>
    </row>
    <row r="1013" spans="1:8" s="21" customFormat="1">
      <c r="E1013" s="22" t="s">
        <v>180</v>
      </c>
      <c r="H1013" s="86">
        <f>ROUND((SUMIF($A$1000:$A$1008,"Total:",$H$1000:$H$1008)),2)</f>
        <v>12639.3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719</v>
      </c>
    </row>
    <row r="2" spans="1:1">
      <c r="A2" s="2" t="s">
        <v>112</v>
      </c>
    </row>
    <row r="3" spans="1:1">
      <c r="A3" s="2" t="s">
        <v>722</v>
      </c>
    </row>
    <row r="4" spans="1:1">
      <c r="A4" s="2" t="s">
        <v>722</v>
      </c>
    </row>
    <row r="5" spans="1:1">
      <c r="A5" s="2" t="s">
        <v>724</v>
      </c>
    </row>
    <row r="6" spans="1:1">
      <c r="A6" s="2" t="s">
        <v>724</v>
      </c>
    </row>
    <row r="7" spans="1:1">
      <c r="A7" s="2" t="s">
        <v>726</v>
      </c>
    </row>
    <row r="8" spans="1:1">
      <c r="A8" s="2" t="s">
        <v>728</v>
      </c>
    </row>
    <row r="9" spans="1:1">
      <c r="A9" s="2" t="s">
        <v>728</v>
      </c>
    </row>
    <row r="10" spans="1:1">
      <c r="A10" s="2" t="s">
        <v>728</v>
      </c>
    </row>
    <row r="11" spans="1:1">
      <c r="A11" s="2" t="s">
        <v>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2023-09-08T02:26:44Z</cp:lastPrinted>
  <dcterms:created xsi:type="dcterms:W3CDTF">2009-06-02T18:56:54Z</dcterms:created>
  <dcterms:modified xsi:type="dcterms:W3CDTF">2023-09-08T02:26:50Z</dcterms:modified>
</cp:coreProperties>
</file>